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0" yWindow="0" windowWidth="16380" windowHeight="8190" tabRatio="86"/>
  </bookViews>
  <sheets>
    <sheet name="Sheet1" sheetId="1" r:id="rId1"/>
    <sheet name="Sheet2" sheetId="2" r:id="rId2"/>
    <sheet name="Sheet3" sheetId="3" r:id="rId3"/>
  </sheets>
  <definedNames>
    <definedName name="zero">Sheet1!#REF!</definedName>
  </definedNames>
  <calcPr calcId="125725"/>
</workbook>
</file>

<file path=xl/calcChain.xml><?xml version="1.0" encoding="utf-8"?>
<calcChain xmlns="http://schemas.openxmlformats.org/spreadsheetml/2006/main">
  <c r="O527" i="1"/>
  <c r="O526"/>
  <c r="O525"/>
  <c r="O524"/>
  <c r="O523"/>
  <c r="O522"/>
  <c r="O521"/>
  <c r="O520"/>
  <c r="O519"/>
  <c r="O518"/>
  <c r="O517"/>
  <c r="O516"/>
  <c r="O515"/>
  <c r="O514"/>
  <c r="O513"/>
  <c r="O512"/>
  <c r="O511"/>
  <c r="O510"/>
  <c r="O509"/>
  <c r="O508"/>
  <c r="O507"/>
  <c r="O506"/>
  <c r="O505"/>
  <c r="O504"/>
  <c r="O503"/>
  <c r="O502"/>
  <c r="O501"/>
  <c r="O500"/>
  <c r="O499"/>
  <c r="O498"/>
  <c r="O497"/>
  <c r="O496"/>
  <c r="O495"/>
  <c r="O494"/>
  <c r="O493"/>
  <c r="O492"/>
  <c r="O491"/>
  <c r="O490"/>
  <c r="O489"/>
  <c r="O488"/>
  <c r="O487"/>
  <c r="O486"/>
  <c r="O485"/>
  <c r="O484"/>
  <c r="O483"/>
  <c r="O482"/>
  <c r="O481"/>
  <c r="O480"/>
  <c r="O479"/>
  <c r="O478"/>
  <c r="O477"/>
  <c r="O476"/>
  <c r="O475"/>
  <c r="O474"/>
  <c r="O473"/>
  <c r="O472"/>
  <c r="O471"/>
  <c r="O470"/>
  <c r="O469"/>
  <c r="O468"/>
  <c r="O467"/>
  <c r="O466"/>
  <c r="O465"/>
  <c r="O464"/>
  <c r="O463"/>
  <c r="O462"/>
  <c r="O461"/>
  <c r="O460"/>
  <c r="O459"/>
  <c r="O458"/>
  <c r="O457"/>
  <c r="O456"/>
  <c r="O455"/>
  <c r="O454"/>
  <c r="O453"/>
  <c r="O452"/>
  <c r="O451"/>
  <c r="O450"/>
  <c r="O449"/>
  <c r="O448"/>
  <c r="O447"/>
  <c r="O446"/>
  <c r="O445"/>
  <c r="O444"/>
  <c r="O443"/>
  <c r="O442"/>
  <c r="O441"/>
  <c r="O440"/>
  <c r="O439"/>
  <c r="O438"/>
  <c r="O437"/>
  <c r="O436"/>
  <c r="O435"/>
  <c r="O434"/>
  <c r="O433"/>
  <c r="O432"/>
  <c r="O431"/>
  <c r="O430"/>
  <c r="O429"/>
  <c r="O428"/>
  <c r="O427"/>
  <c r="O426"/>
  <c r="O425"/>
  <c r="O424"/>
  <c r="O423"/>
  <c r="O422"/>
  <c r="O421"/>
  <c r="O420"/>
  <c r="O419"/>
  <c r="O418"/>
  <c r="O417"/>
  <c r="O416"/>
  <c r="O415"/>
  <c r="O414"/>
  <c r="O413"/>
  <c r="O412"/>
  <c r="O411"/>
  <c r="O410"/>
  <c r="O409"/>
  <c r="O408"/>
  <c r="O407"/>
  <c r="O406"/>
  <c r="O405"/>
  <c r="O404"/>
  <c r="O403"/>
  <c r="O402"/>
  <c r="O401"/>
  <c r="O400"/>
  <c r="O399"/>
  <c r="O398"/>
  <c r="O397"/>
  <c r="O396"/>
  <c r="O395"/>
  <c r="O394"/>
  <c r="O393"/>
  <c r="O392"/>
  <c r="O391"/>
  <c r="O390"/>
  <c r="O389"/>
  <c r="O388"/>
  <c r="O387"/>
  <c r="O386"/>
  <c r="O385"/>
  <c r="O384"/>
  <c r="O383"/>
  <c r="O382"/>
  <c r="O381"/>
  <c r="O380"/>
  <c r="O379"/>
  <c r="O378"/>
  <c r="O377"/>
  <c r="O376"/>
  <c r="O375"/>
  <c r="O374"/>
  <c r="O373"/>
  <c r="O372"/>
  <c r="O371"/>
  <c r="O370"/>
  <c r="O369"/>
  <c r="O368"/>
  <c r="O367"/>
  <c r="O366"/>
  <c r="O365"/>
  <c r="O364"/>
  <c r="O363"/>
  <c r="O362"/>
  <c r="O361"/>
  <c r="O360"/>
  <c r="O359"/>
  <c r="O358"/>
  <c r="O357"/>
  <c r="O356"/>
  <c r="O355"/>
  <c r="O354"/>
  <c r="O353"/>
  <c r="O352"/>
  <c r="O351"/>
  <c r="O350"/>
  <c r="O349"/>
  <c r="O348"/>
  <c r="O347"/>
  <c r="O346"/>
  <c r="O345"/>
  <c r="O344"/>
  <c r="O343"/>
  <c r="O342"/>
  <c r="O341"/>
  <c r="O340"/>
  <c r="O339"/>
  <c r="O338"/>
  <c r="O337"/>
  <c r="O336"/>
  <c r="O335"/>
  <c r="O334"/>
  <c r="O333"/>
  <c r="O332"/>
  <c r="O331"/>
  <c r="O330"/>
  <c r="O329"/>
  <c r="O328"/>
  <c r="O327"/>
  <c r="O326"/>
  <c r="O325"/>
  <c r="O324"/>
  <c r="O323"/>
  <c r="O322"/>
  <c r="O321"/>
  <c r="O320"/>
  <c r="O319"/>
  <c r="O318"/>
  <c r="O317"/>
  <c r="O316"/>
  <c r="O315"/>
  <c r="O314"/>
  <c r="O313"/>
  <c r="O312"/>
  <c r="O311"/>
  <c r="O310"/>
  <c r="O309"/>
  <c r="O308"/>
  <c r="O307"/>
  <c r="O306"/>
  <c r="O305"/>
  <c r="O304"/>
  <c r="O303"/>
  <c r="O302"/>
  <c r="O301"/>
  <c r="O300"/>
  <c r="O299"/>
  <c r="O298"/>
  <c r="O297"/>
  <c r="O296"/>
  <c r="O295"/>
  <c r="O294"/>
  <c r="O293"/>
  <c r="O292"/>
  <c r="O291"/>
  <c r="O290"/>
  <c r="O289"/>
  <c r="O288"/>
  <c r="O287"/>
  <c r="O286"/>
  <c r="O285"/>
  <c r="O284"/>
  <c r="O283"/>
  <c r="O282"/>
  <c r="O281"/>
  <c r="O280"/>
  <c r="O279"/>
  <c r="O278"/>
  <c r="O277"/>
  <c r="O276"/>
  <c r="O275"/>
  <c r="O274"/>
  <c r="O273"/>
  <c r="O272"/>
  <c r="O271"/>
  <c r="O270"/>
  <c r="O269"/>
  <c r="O268"/>
  <c r="O267"/>
  <c r="O266"/>
  <c r="O265"/>
  <c r="O264"/>
  <c r="O263"/>
  <c r="O262"/>
  <c r="O261"/>
  <c r="O260"/>
  <c r="O259"/>
  <c r="O258"/>
  <c r="O257"/>
  <c r="O256"/>
  <c r="O255"/>
  <c r="O254"/>
  <c r="O253"/>
  <c r="O252"/>
  <c r="O251"/>
  <c r="O250"/>
  <c r="O249"/>
  <c r="O248"/>
  <c r="O247"/>
  <c r="O246"/>
  <c r="O245"/>
  <c r="O244"/>
  <c r="O243"/>
  <c r="O242"/>
  <c r="O241"/>
  <c r="O240"/>
  <c r="O239"/>
  <c r="O238"/>
  <c r="O237"/>
  <c r="O236"/>
  <c r="O235"/>
  <c r="O234"/>
  <c r="O233"/>
  <c r="O232"/>
  <c r="O231"/>
  <c r="O230"/>
  <c r="O229"/>
  <c r="O228"/>
  <c r="O227"/>
  <c r="O226"/>
  <c r="O225"/>
  <c r="O224"/>
  <c r="O223"/>
  <c r="O222"/>
  <c r="O221"/>
  <c r="O220"/>
  <c r="O219"/>
  <c r="O218"/>
  <c r="O217"/>
  <c r="O216"/>
  <c r="O215"/>
  <c r="O214"/>
  <c r="O213"/>
  <c r="O212"/>
  <c r="O211"/>
  <c r="O210"/>
  <c r="O209"/>
  <c r="O208"/>
  <c r="O207"/>
  <c r="O206"/>
  <c r="O205"/>
  <c r="O204"/>
  <c r="O203"/>
  <c r="O202"/>
  <c r="O201"/>
  <c r="O200"/>
  <c r="O199"/>
  <c r="O198"/>
  <c r="O197"/>
  <c r="O196"/>
  <c r="O195"/>
  <c r="O194"/>
  <c r="O193"/>
  <c r="O192"/>
  <c r="O191"/>
  <c r="O190"/>
  <c r="O189"/>
  <c r="O188"/>
  <c r="O187"/>
  <c r="O186"/>
  <c r="O185"/>
  <c r="O184"/>
  <c r="O183"/>
  <c r="O182"/>
  <c r="O181"/>
  <c r="O180"/>
  <c r="O179"/>
  <c r="O178"/>
  <c r="O177"/>
  <c r="O176"/>
  <c r="O175"/>
  <c r="O174"/>
  <c r="O173"/>
  <c r="O172"/>
  <c r="O171"/>
  <c r="O170"/>
  <c r="O169"/>
  <c r="O168"/>
  <c r="O167"/>
  <c r="O166"/>
  <c r="O165"/>
  <c r="O164"/>
  <c r="O163"/>
  <c r="O162"/>
  <c r="O161"/>
  <c r="O160"/>
  <c r="O159"/>
  <c r="O158"/>
  <c r="O157"/>
  <c r="O156"/>
  <c r="O155"/>
  <c r="O154"/>
  <c r="O153"/>
  <c r="O152"/>
  <c r="O151"/>
  <c r="O150"/>
  <c r="O149"/>
  <c r="O148"/>
  <c r="O147"/>
  <c r="O146"/>
  <c r="O145"/>
  <c r="O144"/>
  <c r="O143"/>
  <c r="O142"/>
  <c r="O141"/>
  <c r="O140"/>
  <c r="O139"/>
  <c r="O138"/>
  <c r="O137"/>
  <c r="O136"/>
  <c r="O135"/>
  <c r="O134"/>
  <c r="O133"/>
  <c r="O132"/>
  <c r="O131"/>
  <c r="O130"/>
  <c r="O129"/>
  <c r="O128"/>
  <c r="O127"/>
  <c r="O126"/>
  <c r="O125"/>
  <c r="O124"/>
  <c r="O123"/>
  <c r="O122"/>
  <c r="O121"/>
  <c r="O120"/>
  <c r="O119"/>
  <c r="O118"/>
  <c r="O117"/>
  <c r="O116"/>
  <c r="O115"/>
  <c r="O114"/>
  <c r="O113"/>
  <c r="O112"/>
  <c r="O111"/>
  <c r="O110"/>
  <c r="O109"/>
  <c r="O108"/>
  <c r="O107"/>
  <c r="O106"/>
  <c r="O105"/>
  <c r="O104"/>
  <c r="O103"/>
  <c r="O102"/>
  <c r="O101"/>
  <c r="O100"/>
  <c r="O99"/>
  <c r="O9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AK557"/>
  <c r="B557" s="1"/>
  <c r="AK556"/>
  <c r="B556" s="1"/>
  <c r="AK555"/>
  <c r="B555" s="1"/>
  <c r="AK554"/>
  <c r="B554" s="1"/>
  <c r="AK553"/>
  <c r="B553" s="1"/>
  <c r="AK552"/>
  <c r="B552" s="1"/>
  <c r="AK551"/>
  <c r="B551" s="1"/>
  <c r="AK550"/>
  <c r="B550" s="1"/>
  <c r="AK549"/>
  <c r="B549" s="1"/>
  <c r="AK548"/>
  <c r="B548" s="1"/>
  <c r="AK547"/>
  <c r="B547" s="1"/>
  <c r="AK546"/>
  <c r="B546" s="1"/>
  <c r="AK545"/>
  <c r="B545" s="1"/>
  <c r="AK544"/>
  <c r="B544" s="1"/>
  <c r="AK543"/>
  <c r="B543" s="1"/>
  <c r="AK542"/>
  <c r="B542" s="1"/>
  <c r="AK541"/>
  <c r="B541" s="1"/>
  <c r="AK540"/>
  <c r="B540" s="1"/>
  <c r="AK539"/>
  <c r="B539" s="1"/>
  <c r="AK538"/>
  <c r="B538" s="1"/>
  <c r="AK537"/>
  <c r="B537" s="1"/>
  <c r="AK536"/>
  <c r="B536" s="1"/>
  <c r="AK535"/>
  <c r="B535" s="1"/>
  <c r="AK534"/>
  <c r="B534" s="1"/>
  <c r="AK533"/>
  <c r="B533" s="1"/>
  <c r="AK532"/>
  <c r="B532" s="1"/>
  <c r="AK531"/>
  <c r="B531" s="1"/>
  <c r="AK530"/>
  <c r="B530" s="1"/>
  <c r="AK529"/>
  <c r="B529" s="1"/>
  <c r="AK528"/>
  <c r="B528" s="1"/>
  <c r="B604"/>
  <c r="B603"/>
  <c r="B602"/>
  <c r="B601"/>
  <c r="B600"/>
  <c r="B599"/>
  <c r="B598"/>
  <c r="B597"/>
  <c r="B596"/>
  <c r="B595"/>
  <c r="B594"/>
  <c r="B593"/>
  <c r="B592"/>
  <c r="B591"/>
  <c r="B590"/>
  <c r="B589"/>
  <c r="B588"/>
  <c r="B587"/>
  <c r="B586"/>
  <c r="B585"/>
  <c r="B584"/>
  <c r="B583"/>
  <c r="B582"/>
  <c r="B581"/>
  <c r="B580"/>
  <c r="B579"/>
  <c r="B578"/>
  <c r="B577"/>
  <c r="B576"/>
  <c r="B575"/>
  <c r="B574"/>
  <c r="B573"/>
  <c r="B572"/>
  <c r="B571"/>
  <c r="B570"/>
  <c r="B569"/>
  <c r="B568"/>
  <c r="B567"/>
  <c r="B566"/>
  <c r="B565"/>
  <c r="B564"/>
  <c r="B563"/>
  <c r="B562"/>
  <c r="B561"/>
  <c r="B560"/>
  <c r="B559"/>
  <c r="B558"/>
  <c r="F5" l="1"/>
  <c r="B609"/>
  <c r="B608"/>
  <c r="B607"/>
  <c r="B606"/>
  <c r="B605"/>
  <c r="L527"/>
  <c r="L526"/>
  <c r="L525"/>
  <c r="L524"/>
  <c r="L523"/>
  <c r="L522"/>
  <c r="L521"/>
  <c r="L520"/>
  <c r="L519"/>
  <c r="L518"/>
  <c r="L517"/>
  <c r="L516"/>
  <c r="L515"/>
  <c r="L514"/>
  <c r="L513"/>
  <c r="L512"/>
  <c r="L511"/>
  <c r="L510"/>
  <c r="L509"/>
  <c r="L508"/>
  <c r="L507"/>
  <c r="L506"/>
  <c r="L505"/>
  <c r="L504"/>
  <c r="L503"/>
  <c r="L502"/>
  <c r="L501"/>
  <c r="L500"/>
  <c r="L499"/>
  <c r="L498"/>
  <c r="L497"/>
  <c r="L496"/>
  <c r="L495"/>
  <c r="L494"/>
  <c r="L493"/>
  <c r="L492"/>
  <c r="L491"/>
  <c r="L490"/>
  <c r="L489"/>
  <c r="L488"/>
  <c r="L487"/>
  <c r="L486"/>
  <c r="L485"/>
  <c r="L484"/>
  <c r="L483"/>
  <c r="L482"/>
  <c r="L481"/>
  <c r="L480"/>
  <c r="L479"/>
  <c r="L478"/>
  <c r="L477"/>
  <c r="L476"/>
  <c r="L475"/>
  <c r="L474"/>
  <c r="L473"/>
  <c r="L472"/>
  <c r="L471"/>
  <c r="L470"/>
  <c r="L469"/>
  <c r="L468"/>
  <c r="L467"/>
  <c r="L466"/>
  <c r="L465"/>
  <c r="L464"/>
  <c r="L463"/>
  <c r="L462"/>
  <c r="L461"/>
  <c r="L460"/>
  <c r="L459"/>
  <c r="L458"/>
  <c r="L457"/>
  <c r="L456"/>
  <c r="L455"/>
  <c r="L454"/>
  <c r="L453"/>
  <c r="L452"/>
  <c r="L451"/>
  <c r="L450"/>
  <c r="L449"/>
  <c r="L448"/>
  <c r="L447"/>
  <c r="L446"/>
  <c r="L445"/>
  <c r="L444"/>
  <c r="L443"/>
  <c r="L442"/>
  <c r="L441"/>
  <c r="L440"/>
  <c r="L439"/>
  <c r="L438"/>
  <c r="L437"/>
  <c r="L436"/>
  <c r="L435"/>
  <c r="L434"/>
  <c r="L433"/>
  <c r="L432"/>
  <c r="L431"/>
  <c r="L430"/>
  <c r="L429"/>
  <c r="L428"/>
  <c r="L427"/>
  <c r="L426"/>
  <c r="L425"/>
  <c r="L424"/>
  <c r="L423"/>
  <c r="L422"/>
  <c r="L421"/>
  <c r="L420"/>
  <c r="L419"/>
  <c r="L418"/>
  <c r="L417"/>
  <c r="L416"/>
  <c r="L415"/>
  <c r="L414"/>
  <c r="L413"/>
  <c r="L412"/>
  <c r="L411"/>
  <c r="L410"/>
  <c r="L409"/>
  <c r="L408"/>
  <c r="L407"/>
  <c r="L406"/>
  <c r="L405"/>
  <c r="L404"/>
  <c r="L403"/>
  <c r="L402"/>
  <c r="L401"/>
  <c r="L400"/>
  <c r="L399"/>
  <c r="L398"/>
  <c r="L397"/>
  <c r="L396"/>
  <c r="L395"/>
  <c r="L394"/>
  <c r="L393"/>
  <c r="L392"/>
  <c r="L391"/>
  <c r="L390"/>
  <c r="L389"/>
  <c r="L388"/>
  <c r="L387"/>
  <c r="L386"/>
  <c r="L385"/>
  <c r="L384"/>
  <c r="L383"/>
  <c r="L382"/>
  <c r="L381"/>
  <c r="L380"/>
  <c r="L379"/>
  <c r="L378"/>
  <c r="L377"/>
  <c r="L376"/>
  <c r="L375"/>
  <c r="L374"/>
  <c r="L373"/>
  <c r="L372"/>
  <c r="L371"/>
  <c r="L370"/>
  <c r="L369"/>
  <c r="L368"/>
  <c r="L367"/>
  <c r="L366"/>
  <c r="L365"/>
  <c r="L364"/>
  <c r="L363"/>
  <c r="L362"/>
  <c r="L361"/>
  <c r="L360"/>
  <c r="L359"/>
  <c r="L358"/>
  <c r="L357"/>
  <c r="L356"/>
  <c r="L355"/>
  <c r="L354"/>
  <c r="L353"/>
  <c r="L352"/>
  <c r="L351"/>
  <c r="L350"/>
  <c r="L349"/>
  <c r="L348"/>
  <c r="L347"/>
  <c r="L346"/>
  <c r="L345"/>
  <c r="L344"/>
  <c r="L343"/>
  <c r="L342"/>
  <c r="L341"/>
  <c r="L340"/>
  <c r="L339"/>
  <c r="L338"/>
  <c r="L337"/>
  <c r="L336"/>
  <c r="L335"/>
  <c r="L334"/>
  <c r="L333"/>
  <c r="L332"/>
  <c r="L331"/>
  <c r="L330"/>
  <c r="L329"/>
  <c r="L328"/>
  <c r="L327"/>
  <c r="L326"/>
  <c r="L325"/>
  <c r="L324"/>
  <c r="L323"/>
  <c r="L322"/>
  <c r="L321"/>
  <c r="L320"/>
  <c r="L319"/>
  <c r="L318"/>
  <c r="L317"/>
  <c r="L316"/>
  <c r="L315"/>
  <c r="L314"/>
  <c r="L313"/>
  <c r="L312"/>
  <c r="L311"/>
  <c r="L310"/>
  <c r="L309"/>
  <c r="L308"/>
  <c r="L307"/>
  <c r="L306"/>
  <c r="L305"/>
  <c r="L304"/>
  <c r="L303"/>
  <c r="L302"/>
  <c r="L301"/>
  <c r="L300"/>
  <c r="L299"/>
  <c r="L298"/>
  <c r="L297"/>
  <c r="L296"/>
  <c r="L295"/>
  <c r="L294"/>
  <c r="L293"/>
  <c r="L292"/>
  <c r="L291"/>
  <c r="L290"/>
  <c r="L289"/>
  <c r="L288"/>
  <c r="L287"/>
  <c r="L286"/>
  <c r="L285"/>
  <c r="L284"/>
  <c r="L283"/>
  <c r="L282"/>
  <c r="L281"/>
  <c r="L280"/>
  <c r="L279"/>
  <c r="L278"/>
  <c r="L277"/>
  <c r="L276"/>
  <c r="L275"/>
  <c r="L274"/>
  <c r="L273"/>
  <c r="L272"/>
  <c r="L271"/>
  <c r="L270"/>
  <c r="L269"/>
  <c r="L268"/>
  <c r="L267"/>
  <c r="L266"/>
  <c r="L265"/>
  <c r="L264"/>
  <c r="L263"/>
  <c r="L262"/>
  <c r="L261"/>
  <c r="L260"/>
  <c r="L259"/>
  <c r="L258"/>
  <c r="L257"/>
  <c r="L256"/>
  <c r="L255"/>
  <c r="L254"/>
  <c r="L253"/>
  <c r="L252"/>
  <c r="L251"/>
  <c r="L250"/>
  <c r="L249"/>
  <c r="L248"/>
  <c r="L247"/>
  <c r="L246"/>
  <c r="L245"/>
  <c r="L244"/>
  <c r="L243"/>
  <c r="L242"/>
  <c r="L241"/>
  <c r="L240"/>
  <c r="L239"/>
  <c r="L238"/>
  <c r="L237"/>
  <c r="L236"/>
  <c r="L235"/>
  <c r="L234"/>
  <c r="L233"/>
  <c r="L232"/>
  <c r="L231"/>
  <c r="L230"/>
  <c r="L229"/>
  <c r="L228"/>
  <c r="L227"/>
  <c r="L226"/>
  <c r="L225"/>
  <c r="L224"/>
  <c r="L223"/>
  <c r="L222"/>
  <c r="L221"/>
  <c r="L220"/>
  <c r="L219"/>
  <c r="L218"/>
  <c r="L217"/>
  <c r="L216"/>
  <c r="L215"/>
  <c r="L214"/>
  <c r="L213"/>
  <c r="L212"/>
  <c r="L211"/>
  <c r="L210"/>
  <c r="L209"/>
  <c r="L208"/>
  <c r="L207"/>
  <c r="L206"/>
  <c r="L205"/>
  <c r="L204"/>
  <c r="L203"/>
  <c r="L202"/>
  <c r="L201"/>
  <c r="L200"/>
  <c r="L199"/>
  <c r="L198"/>
  <c r="L197"/>
  <c r="L196"/>
  <c r="L195"/>
  <c r="L194"/>
  <c r="L193"/>
  <c r="L192"/>
  <c r="L191"/>
  <c r="L190"/>
  <c r="L189"/>
  <c r="L188"/>
  <c r="L187"/>
  <c r="L186"/>
  <c r="L185"/>
  <c r="L184"/>
  <c r="L183"/>
  <c r="L182"/>
  <c r="L181"/>
  <c r="L180"/>
  <c r="L179"/>
  <c r="L178"/>
  <c r="L177"/>
  <c r="L176"/>
  <c r="L175"/>
  <c r="L174"/>
  <c r="L173"/>
  <c r="L172"/>
  <c r="L171"/>
  <c r="L170"/>
  <c r="L169"/>
  <c r="L168"/>
  <c r="L167"/>
  <c r="L166"/>
  <c r="L165"/>
  <c r="L164"/>
  <c r="L163"/>
  <c r="L162"/>
  <c r="L161"/>
  <c r="L160"/>
  <c r="L159"/>
  <c r="L158"/>
  <c r="L157"/>
  <c r="L156"/>
  <c r="L155"/>
  <c r="L154"/>
  <c r="L153"/>
  <c r="L152"/>
  <c r="L151"/>
  <c r="L150"/>
  <c r="L149"/>
  <c r="L148"/>
  <c r="L147"/>
  <c r="L146"/>
  <c r="L145"/>
  <c r="L144"/>
  <c r="L143"/>
  <c r="L142"/>
  <c r="L141"/>
  <c r="L140"/>
  <c r="L139"/>
  <c r="L138"/>
  <c r="L137"/>
  <c r="L136"/>
  <c r="L135"/>
  <c r="L134"/>
  <c r="L133"/>
  <c r="L132"/>
  <c r="L131"/>
  <c r="L130"/>
  <c r="L129"/>
  <c r="L128"/>
  <c r="L127"/>
  <c r="L126"/>
  <c r="L125"/>
  <c r="L124"/>
  <c r="L123"/>
  <c r="L122"/>
  <c r="L121"/>
  <c r="L120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F12"/>
  <c r="F14" l="1"/>
  <c r="F8"/>
  <c r="F10"/>
  <c r="F6"/>
  <c r="F16"/>
  <c r="F20"/>
  <c r="F24"/>
  <c r="F18"/>
  <c r="F22"/>
  <c r="F26"/>
  <c r="F527"/>
  <c r="F7"/>
  <c r="F9"/>
  <c r="F11"/>
  <c r="F13"/>
  <c r="F15"/>
  <c r="F17"/>
  <c r="F19"/>
  <c r="F21"/>
  <c r="F23"/>
  <c r="F25"/>
  <c r="F27"/>
  <c r="F29"/>
  <c r="F31"/>
  <c r="F33"/>
  <c r="F35"/>
  <c r="F37"/>
  <c r="F39"/>
  <c r="F41"/>
  <c r="F43"/>
  <c r="F45"/>
  <c r="F47"/>
  <c r="F49"/>
  <c r="F51"/>
  <c r="F53"/>
  <c r="F55"/>
  <c r="F57"/>
  <c r="F59"/>
  <c r="F61"/>
  <c r="F63"/>
  <c r="F65"/>
  <c r="F67"/>
  <c r="F69"/>
  <c r="F71"/>
  <c r="F73"/>
  <c r="F75"/>
  <c r="F77"/>
  <c r="F79"/>
  <c r="F81"/>
  <c r="F83"/>
  <c r="F85"/>
  <c r="F87"/>
  <c r="F89"/>
  <c r="F91"/>
  <c r="F93"/>
  <c r="F95"/>
  <c r="F97"/>
  <c r="F99"/>
  <c r="F101"/>
  <c r="F103"/>
  <c r="F105"/>
  <c r="F107"/>
  <c r="F109"/>
  <c r="F111"/>
  <c r="F113"/>
  <c r="F115"/>
  <c r="F117"/>
  <c r="F119"/>
  <c r="F121"/>
  <c r="F123"/>
  <c r="F125"/>
  <c r="F127"/>
  <c r="F129"/>
  <c r="F131"/>
  <c r="F133"/>
  <c r="F135"/>
  <c r="F137"/>
  <c r="F139"/>
  <c r="F141"/>
  <c r="F143"/>
  <c r="F145"/>
  <c r="F147"/>
  <c r="F149"/>
  <c r="F151"/>
  <c r="F153"/>
  <c r="F155"/>
  <c r="F157"/>
  <c r="F159"/>
  <c r="F161"/>
  <c r="F163"/>
  <c r="F165"/>
  <c r="F167"/>
  <c r="F169"/>
  <c r="F171"/>
  <c r="F173"/>
  <c r="F175"/>
  <c r="F177"/>
  <c r="F179"/>
  <c r="F181"/>
  <c r="F183"/>
  <c r="F185"/>
  <c r="F187"/>
  <c r="F189"/>
  <c r="F191"/>
  <c r="F193"/>
  <c r="F195"/>
  <c r="F197"/>
  <c r="F199"/>
  <c r="F201"/>
  <c r="F203"/>
  <c r="F205"/>
  <c r="F207"/>
  <c r="F209"/>
  <c r="F211"/>
  <c r="F213"/>
  <c r="F215"/>
  <c r="F217"/>
  <c r="F219"/>
  <c r="F221"/>
  <c r="F223"/>
  <c r="F225"/>
  <c r="F227"/>
  <c r="F229"/>
  <c r="F231"/>
  <c r="F233"/>
  <c r="F235"/>
  <c r="F237"/>
  <c r="F239"/>
  <c r="F241"/>
  <c r="F243"/>
  <c r="F245"/>
  <c r="F247"/>
  <c r="F249"/>
  <c r="F251"/>
  <c r="F253"/>
  <c r="F255"/>
  <c r="F257"/>
  <c r="F259"/>
  <c r="F261"/>
  <c r="F263"/>
  <c r="F265"/>
  <c r="F267"/>
  <c r="F269"/>
  <c r="F271"/>
  <c r="F273"/>
  <c r="F275"/>
  <c r="F277"/>
  <c r="F279"/>
  <c r="F281"/>
  <c r="F283"/>
  <c r="F285"/>
  <c r="F287"/>
  <c r="F289"/>
  <c r="F291"/>
  <c r="F293"/>
  <c r="F295"/>
  <c r="F297"/>
  <c r="F299"/>
  <c r="F301"/>
  <c r="F303"/>
  <c r="F305"/>
  <c r="F307"/>
  <c r="F309"/>
  <c r="F311"/>
  <c r="F313"/>
  <c r="F315"/>
  <c r="F317"/>
  <c r="F319"/>
  <c r="F321"/>
  <c r="F323"/>
  <c r="F325"/>
  <c r="F327"/>
  <c r="F329"/>
  <c r="F331"/>
  <c r="F333"/>
  <c r="F335"/>
  <c r="F337"/>
  <c r="F339"/>
  <c r="F341"/>
  <c r="F343"/>
  <c r="F345"/>
  <c r="F347"/>
  <c r="F349"/>
  <c r="F351"/>
  <c r="F353"/>
  <c r="F355"/>
  <c r="F357"/>
  <c r="F359"/>
  <c r="F361"/>
  <c r="F363"/>
  <c r="F365"/>
  <c r="F367"/>
  <c r="F369"/>
  <c r="F371"/>
  <c r="F373"/>
  <c r="F375"/>
  <c r="F377"/>
  <c r="F379"/>
  <c r="F381"/>
  <c r="F383"/>
  <c r="F385"/>
  <c r="F387"/>
  <c r="F389"/>
  <c r="F391"/>
  <c r="F393"/>
  <c r="F395"/>
  <c r="F397"/>
  <c r="F399"/>
  <c r="F401"/>
  <c r="F403"/>
  <c r="F405"/>
  <c r="F407"/>
  <c r="F409"/>
  <c r="F411"/>
  <c r="F413"/>
  <c r="F415"/>
  <c r="F417"/>
  <c r="F419"/>
  <c r="F421"/>
  <c r="F423"/>
  <c r="F425"/>
  <c r="F427"/>
  <c r="F429"/>
  <c r="F431"/>
  <c r="F433"/>
  <c r="F435"/>
  <c r="F437"/>
  <c r="F439"/>
  <c r="F441"/>
  <c r="F443"/>
  <c r="F445"/>
  <c r="F447"/>
  <c r="F449"/>
  <c r="F451"/>
  <c r="F453"/>
  <c r="F455"/>
  <c r="F457"/>
  <c r="F459"/>
  <c r="F461"/>
  <c r="F463"/>
  <c r="F465"/>
  <c r="F467"/>
  <c r="F469"/>
  <c r="F471"/>
  <c r="F473"/>
  <c r="F475"/>
  <c r="F477"/>
  <c r="F479"/>
  <c r="F481"/>
  <c r="F483"/>
  <c r="F485"/>
  <c r="F487"/>
  <c r="F489"/>
  <c r="F491"/>
  <c r="F493"/>
  <c r="F495"/>
  <c r="F497"/>
  <c r="F499"/>
  <c r="F501"/>
  <c r="F503"/>
  <c r="F505"/>
  <c r="F507"/>
  <c r="F509"/>
  <c r="F511"/>
  <c r="F513"/>
  <c r="F515"/>
  <c r="F517"/>
  <c r="F519"/>
  <c r="F521"/>
  <c r="F523"/>
  <c r="F525"/>
  <c r="F28"/>
  <c r="F30"/>
  <c r="F32"/>
  <c r="F34"/>
  <c r="F36"/>
  <c r="F38"/>
  <c r="F40"/>
  <c r="F42"/>
  <c r="F44"/>
  <c r="F46"/>
  <c r="F48"/>
  <c r="F50"/>
  <c r="F52"/>
  <c r="F54"/>
  <c r="F56"/>
  <c r="F58"/>
  <c r="F60"/>
  <c r="F62"/>
  <c r="F64"/>
  <c r="F66"/>
  <c r="F68"/>
  <c r="F70"/>
  <c r="F72"/>
  <c r="F74"/>
  <c r="F76"/>
  <c r="F78"/>
  <c r="F80"/>
  <c r="F82"/>
  <c r="F84"/>
  <c r="F86"/>
  <c r="F88"/>
  <c r="F90"/>
  <c r="F92"/>
  <c r="F94"/>
  <c r="F96"/>
  <c r="F98"/>
  <c r="F100"/>
  <c r="F102"/>
  <c r="F104"/>
  <c r="F106"/>
  <c r="F108"/>
  <c r="F110"/>
  <c r="F112"/>
  <c r="F114"/>
  <c r="F116"/>
  <c r="F118"/>
  <c r="F120"/>
  <c r="F122"/>
  <c r="F124"/>
  <c r="F126"/>
  <c r="F128"/>
  <c r="F130"/>
  <c r="F132"/>
  <c r="F134"/>
  <c r="F136"/>
  <c r="F138"/>
  <c r="F140"/>
  <c r="F142"/>
  <c r="F144"/>
  <c r="F146"/>
  <c r="F148"/>
  <c r="F150"/>
  <c r="F152"/>
  <c r="F154"/>
  <c r="F156"/>
  <c r="F158"/>
  <c r="F160"/>
  <c r="F162"/>
  <c r="F164"/>
  <c r="F166"/>
  <c r="F168"/>
  <c r="F170"/>
  <c r="F172"/>
  <c r="F174"/>
  <c r="F176"/>
  <c r="F178"/>
  <c r="F180"/>
  <c r="F182"/>
  <c r="F184"/>
  <c r="F186"/>
  <c r="F188"/>
  <c r="F190"/>
  <c r="F192"/>
  <c r="F194"/>
  <c r="F196"/>
  <c r="F198"/>
  <c r="F200"/>
  <c r="F202"/>
  <c r="F204"/>
  <c r="F206"/>
  <c r="F208"/>
  <c r="F210"/>
  <c r="F212"/>
  <c r="F214"/>
  <c r="F216"/>
  <c r="F218"/>
  <c r="F220"/>
  <c r="F222"/>
  <c r="F224"/>
  <c r="F226"/>
  <c r="F228"/>
  <c r="F230"/>
  <c r="F232"/>
  <c r="F234"/>
  <c r="F236"/>
  <c r="F238"/>
  <c r="F240"/>
  <c r="F242"/>
  <c r="F244"/>
  <c r="F246"/>
  <c r="F248"/>
  <c r="F250"/>
  <c r="F252"/>
  <c r="F254"/>
  <c r="F256"/>
  <c r="F258"/>
  <c r="F260"/>
  <c r="F262"/>
  <c r="F264"/>
  <c r="F266"/>
  <c r="F268"/>
  <c r="F270"/>
  <c r="F272"/>
  <c r="F274"/>
  <c r="F276"/>
  <c r="F278"/>
  <c r="F280"/>
  <c r="F282"/>
  <c r="F284"/>
  <c r="F286"/>
  <c r="F288"/>
  <c r="F290"/>
  <c r="F292"/>
  <c r="F294"/>
  <c r="F296"/>
  <c r="F298"/>
  <c r="F300"/>
  <c r="F302"/>
  <c r="F304"/>
  <c r="F306"/>
  <c r="F308"/>
  <c r="F310"/>
  <c r="F312"/>
  <c r="F314"/>
  <c r="F316"/>
  <c r="F318"/>
  <c r="F320"/>
  <c r="F322"/>
  <c r="F324"/>
  <c r="F326"/>
  <c r="F328"/>
  <c r="F330"/>
  <c r="F332"/>
  <c r="F334"/>
  <c r="F336"/>
  <c r="F338"/>
  <c r="F340"/>
  <c r="F342"/>
  <c r="F344"/>
  <c r="F346"/>
  <c r="F348"/>
  <c r="F350"/>
  <c r="F352"/>
  <c r="F354"/>
  <c r="F356"/>
  <c r="F358"/>
  <c r="F360"/>
  <c r="F362"/>
  <c r="F364"/>
  <c r="F366"/>
  <c r="F368"/>
  <c r="F370"/>
  <c r="F372"/>
  <c r="F374"/>
  <c r="F376"/>
  <c r="F378"/>
  <c r="F380"/>
  <c r="F382"/>
  <c r="F384"/>
  <c r="F386"/>
  <c r="F388"/>
  <c r="F390"/>
  <c r="F392"/>
  <c r="F394"/>
  <c r="F396"/>
  <c r="F398"/>
  <c r="F400"/>
  <c r="F402"/>
  <c r="F404"/>
  <c r="F406"/>
  <c r="F408"/>
  <c r="F410"/>
  <c r="F412"/>
  <c r="F414"/>
  <c r="F416"/>
  <c r="F418"/>
  <c r="F420"/>
  <c r="F422"/>
  <c r="F424"/>
  <c r="F426"/>
  <c r="F428"/>
  <c r="F430"/>
  <c r="F432"/>
  <c r="F434"/>
  <c r="F436"/>
  <c r="F438"/>
  <c r="F440"/>
  <c r="F442"/>
  <c r="F444"/>
  <c r="F446"/>
  <c r="F448"/>
  <c r="F450"/>
  <c r="F452"/>
  <c r="F454"/>
  <c r="F456"/>
  <c r="F458"/>
  <c r="F460"/>
  <c r="F462"/>
  <c r="F464"/>
  <c r="F466"/>
  <c r="F468"/>
  <c r="F470"/>
  <c r="F472"/>
  <c r="F474"/>
  <c r="F476"/>
  <c r="F478"/>
  <c r="F480"/>
  <c r="F482"/>
  <c r="F484"/>
  <c r="F486"/>
  <c r="F488"/>
  <c r="F490"/>
  <c r="F492"/>
  <c r="F494"/>
  <c r="F496"/>
  <c r="F498"/>
  <c r="F500"/>
  <c r="F502"/>
  <c r="F504"/>
  <c r="F506"/>
  <c r="F508"/>
  <c r="F510"/>
  <c r="F512"/>
  <c r="F514"/>
  <c r="F516"/>
  <c r="F518"/>
  <c r="F520"/>
  <c r="F522"/>
  <c r="F524"/>
  <c r="F526"/>
  <c r="H527" l="1"/>
  <c r="G527" s="1"/>
  <c r="H526"/>
  <c r="G526" s="1"/>
  <c r="H525"/>
  <c r="G525" s="1"/>
  <c r="H524"/>
  <c r="G524" s="1"/>
  <c r="H523"/>
  <c r="G523" s="1"/>
  <c r="H522"/>
  <c r="G522" s="1"/>
  <c r="H521"/>
  <c r="G521" s="1"/>
  <c r="H520"/>
  <c r="G520" s="1"/>
  <c r="H519"/>
  <c r="G519" s="1"/>
  <c r="H518"/>
  <c r="G518" s="1"/>
  <c r="H517"/>
  <c r="G517" s="1"/>
  <c r="H516"/>
  <c r="G516" s="1"/>
  <c r="H515"/>
  <c r="G515" s="1"/>
  <c r="H514"/>
  <c r="G514" s="1"/>
  <c r="H513"/>
  <c r="G513" s="1"/>
  <c r="H512"/>
  <c r="G512" s="1"/>
  <c r="H511"/>
  <c r="G511" s="1"/>
  <c r="H510"/>
  <c r="G510" s="1"/>
  <c r="H509"/>
  <c r="G509" s="1"/>
  <c r="H508"/>
  <c r="G508" s="1"/>
  <c r="H507"/>
  <c r="G507" s="1"/>
  <c r="H506"/>
  <c r="G506" s="1"/>
  <c r="H505"/>
  <c r="G505" s="1"/>
  <c r="H504"/>
  <c r="G504" s="1"/>
  <c r="H503"/>
  <c r="G503" s="1"/>
  <c r="H502"/>
  <c r="G502" s="1"/>
  <c r="H501"/>
  <c r="G501" s="1"/>
  <c r="H500"/>
  <c r="G500" s="1"/>
  <c r="H499"/>
  <c r="G499" s="1"/>
  <c r="H498"/>
  <c r="G498" s="1"/>
  <c r="H497"/>
  <c r="G497" s="1"/>
  <c r="H496"/>
  <c r="G496" s="1"/>
  <c r="H495"/>
  <c r="G495" s="1"/>
  <c r="H494"/>
  <c r="G494" s="1"/>
  <c r="H493"/>
  <c r="G493" s="1"/>
  <c r="H492"/>
  <c r="G492" s="1"/>
  <c r="H491"/>
  <c r="G491" s="1"/>
  <c r="H490"/>
  <c r="G490" s="1"/>
  <c r="H489"/>
  <c r="G489" s="1"/>
  <c r="H488"/>
  <c r="G488" s="1"/>
  <c r="H487"/>
  <c r="G487" s="1"/>
  <c r="H486"/>
  <c r="G486" s="1"/>
  <c r="H485"/>
  <c r="G485" s="1"/>
  <c r="H484"/>
  <c r="G484" s="1"/>
  <c r="H483"/>
  <c r="G483" s="1"/>
  <c r="H482"/>
  <c r="G482" s="1"/>
  <c r="H481"/>
  <c r="G481" s="1"/>
  <c r="H480"/>
  <c r="G480" s="1"/>
  <c r="H479"/>
  <c r="G479" s="1"/>
  <c r="H478"/>
  <c r="G478" s="1"/>
  <c r="H477"/>
  <c r="G477" s="1"/>
  <c r="H476"/>
  <c r="G476" s="1"/>
  <c r="H475"/>
  <c r="G475" s="1"/>
  <c r="H474"/>
  <c r="G474" s="1"/>
  <c r="H473"/>
  <c r="G473" s="1"/>
  <c r="H472"/>
  <c r="G472" s="1"/>
  <c r="H471"/>
  <c r="G471" s="1"/>
  <c r="H470"/>
  <c r="G470" s="1"/>
  <c r="H469"/>
  <c r="G469" s="1"/>
  <c r="H468"/>
  <c r="G468" s="1"/>
  <c r="H467"/>
  <c r="G467" s="1"/>
  <c r="H466"/>
  <c r="G466" s="1"/>
  <c r="H465"/>
  <c r="G465" s="1"/>
  <c r="H464"/>
  <c r="G464" s="1"/>
  <c r="H463"/>
  <c r="G463" s="1"/>
  <c r="H462"/>
  <c r="G462" s="1"/>
  <c r="H461"/>
  <c r="G461" s="1"/>
  <c r="H460"/>
  <c r="G460" s="1"/>
  <c r="H459"/>
  <c r="G459" s="1"/>
  <c r="H458"/>
  <c r="G458" s="1"/>
  <c r="H457"/>
  <c r="G457" s="1"/>
  <c r="H456"/>
  <c r="G456" s="1"/>
  <c r="H455"/>
  <c r="G455" s="1"/>
  <c r="H454"/>
  <c r="G454" s="1"/>
  <c r="H453"/>
  <c r="G453" s="1"/>
  <c r="H452"/>
  <c r="G452" s="1"/>
  <c r="H451"/>
  <c r="G451" s="1"/>
  <c r="H450"/>
  <c r="G450" s="1"/>
  <c r="H449"/>
  <c r="G449" s="1"/>
  <c r="H448"/>
  <c r="G448" s="1"/>
  <c r="H447"/>
  <c r="G447" s="1"/>
  <c r="H446"/>
  <c r="G446" s="1"/>
  <c r="H445"/>
  <c r="G445" s="1"/>
  <c r="H444"/>
  <c r="G444" s="1"/>
  <c r="H443"/>
  <c r="G443" s="1"/>
  <c r="H442"/>
  <c r="G442" s="1"/>
  <c r="H441"/>
  <c r="G441" s="1"/>
  <c r="H440"/>
  <c r="G440" s="1"/>
  <c r="H439"/>
  <c r="G439" s="1"/>
  <c r="H438"/>
  <c r="G438" s="1"/>
  <c r="H437"/>
  <c r="G437" s="1"/>
  <c r="H436"/>
  <c r="G436" s="1"/>
  <c r="H435"/>
  <c r="G435" s="1"/>
  <c r="H434"/>
  <c r="G434" s="1"/>
  <c r="H433"/>
  <c r="G433" s="1"/>
  <c r="H432"/>
  <c r="G432" s="1"/>
  <c r="H431"/>
  <c r="G431" s="1"/>
  <c r="H430"/>
  <c r="G430" s="1"/>
  <c r="H429"/>
  <c r="G429" s="1"/>
  <c r="H428"/>
  <c r="G428" s="1"/>
  <c r="H427"/>
  <c r="G427" s="1"/>
  <c r="H426"/>
  <c r="G426" s="1"/>
  <c r="H425"/>
  <c r="G425" s="1"/>
  <c r="H424"/>
  <c r="G424" s="1"/>
  <c r="H423"/>
  <c r="G423" s="1"/>
  <c r="H422"/>
  <c r="G422" s="1"/>
  <c r="H421"/>
  <c r="G421" s="1"/>
  <c r="H420"/>
  <c r="G420" s="1"/>
  <c r="H419"/>
  <c r="G419" s="1"/>
  <c r="H418"/>
  <c r="G418" s="1"/>
  <c r="H417"/>
  <c r="G417" s="1"/>
  <c r="H416"/>
  <c r="G416" s="1"/>
  <c r="H415"/>
  <c r="G415" s="1"/>
  <c r="H414"/>
  <c r="G414" s="1"/>
  <c r="H413"/>
  <c r="G413" s="1"/>
  <c r="H412"/>
  <c r="G412" s="1"/>
  <c r="H411"/>
  <c r="G411" s="1"/>
  <c r="H410"/>
  <c r="G410" s="1"/>
  <c r="H409"/>
  <c r="G409" s="1"/>
  <c r="H408"/>
  <c r="G408" s="1"/>
  <c r="H407"/>
  <c r="G407" s="1"/>
  <c r="H406"/>
  <c r="G406" s="1"/>
  <c r="H405"/>
  <c r="G405" s="1"/>
  <c r="H404"/>
  <c r="G404" s="1"/>
  <c r="H403"/>
  <c r="G403" s="1"/>
  <c r="H402"/>
  <c r="G402" s="1"/>
  <c r="H401"/>
  <c r="G401" s="1"/>
  <c r="H400"/>
  <c r="G400" s="1"/>
  <c r="H399"/>
  <c r="G399" s="1"/>
  <c r="H398"/>
  <c r="G398" s="1"/>
  <c r="H397"/>
  <c r="G397" s="1"/>
  <c r="H396"/>
  <c r="G396" s="1"/>
  <c r="H395"/>
  <c r="G395" s="1"/>
  <c r="H394"/>
  <c r="G394" s="1"/>
  <c r="H393"/>
  <c r="G393" s="1"/>
  <c r="H392"/>
  <c r="G392" s="1"/>
  <c r="H391"/>
  <c r="G391" s="1"/>
  <c r="H390"/>
  <c r="G390" s="1"/>
  <c r="H389"/>
  <c r="G389" s="1"/>
  <c r="H388"/>
  <c r="G388" s="1"/>
  <c r="H387"/>
  <c r="G387" s="1"/>
  <c r="H386"/>
  <c r="G386" s="1"/>
  <c r="H385"/>
  <c r="G385" s="1"/>
  <c r="H384"/>
  <c r="G384" s="1"/>
  <c r="H383"/>
  <c r="G383" s="1"/>
  <c r="H382"/>
  <c r="G382" s="1"/>
  <c r="H381"/>
  <c r="G381" s="1"/>
  <c r="H380"/>
  <c r="G380" s="1"/>
  <c r="H379"/>
  <c r="G379" s="1"/>
  <c r="H378"/>
  <c r="G378" s="1"/>
  <c r="H377"/>
  <c r="G377" s="1"/>
  <c r="H376"/>
  <c r="G376" s="1"/>
  <c r="H375"/>
  <c r="G375" s="1"/>
  <c r="H374"/>
  <c r="G374" s="1"/>
  <c r="H373"/>
  <c r="G373" s="1"/>
  <c r="H372"/>
  <c r="G372" s="1"/>
  <c r="H371"/>
  <c r="G371" s="1"/>
  <c r="H370"/>
  <c r="G370" s="1"/>
  <c r="H369"/>
  <c r="G369" s="1"/>
  <c r="H368"/>
  <c r="G368" s="1"/>
  <c r="H367"/>
  <c r="G367" s="1"/>
  <c r="H366"/>
  <c r="G366" s="1"/>
  <c r="H365"/>
  <c r="G365" s="1"/>
  <c r="H364"/>
  <c r="G364" s="1"/>
  <c r="H363"/>
  <c r="G363" s="1"/>
  <c r="H362"/>
  <c r="G362" s="1"/>
  <c r="H361"/>
  <c r="G361" s="1"/>
  <c r="H360"/>
  <c r="G360" s="1"/>
  <c r="H359"/>
  <c r="G359" s="1"/>
  <c r="H358"/>
  <c r="G358" s="1"/>
  <c r="H357"/>
  <c r="G357" s="1"/>
  <c r="H356"/>
  <c r="G356" s="1"/>
  <c r="H355"/>
  <c r="G355" s="1"/>
  <c r="H354"/>
  <c r="G354" s="1"/>
  <c r="H353"/>
  <c r="G353" s="1"/>
  <c r="H352"/>
  <c r="G352" s="1"/>
  <c r="H351"/>
  <c r="G351" s="1"/>
  <c r="H350"/>
  <c r="G350" s="1"/>
  <c r="H349"/>
  <c r="G349" s="1"/>
  <c r="H348"/>
  <c r="G348" s="1"/>
  <c r="H347"/>
  <c r="G347" s="1"/>
  <c r="H346"/>
  <c r="G346" s="1"/>
  <c r="H345"/>
  <c r="G345" s="1"/>
  <c r="H344"/>
  <c r="G344" s="1"/>
  <c r="H343"/>
  <c r="G343" s="1"/>
  <c r="H342"/>
  <c r="G342" s="1"/>
  <c r="H341"/>
  <c r="G341" s="1"/>
  <c r="H340"/>
  <c r="G340" s="1"/>
  <c r="H339"/>
  <c r="G339" s="1"/>
  <c r="H338"/>
  <c r="G338" s="1"/>
  <c r="H337"/>
  <c r="G337" s="1"/>
  <c r="H336"/>
  <c r="G336" s="1"/>
  <c r="H335"/>
  <c r="G335" s="1"/>
  <c r="H334"/>
  <c r="G334" s="1"/>
  <c r="H333"/>
  <c r="G333" s="1"/>
  <c r="H332"/>
  <c r="G332" s="1"/>
  <c r="H331"/>
  <c r="G331" s="1"/>
  <c r="H330"/>
  <c r="G330" s="1"/>
  <c r="H329"/>
  <c r="G329" s="1"/>
  <c r="H328"/>
  <c r="G328" s="1"/>
  <c r="H327"/>
  <c r="G327" s="1"/>
  <c r="H326"/>
  <c r="G326" s="1"/>
  <c r="H325"/>
  <c r="G325" s="1"/>
  <c r="H324"/>
  <c r="G324" s="1"/>
  <c r="H323"/>
  <c r="G323" s="1"/>
  <c r="H322"/>
  <c r="G322" s="1"/>
  <c r="H321"/>
  <c r="G321" s="1"/>
  <c r="H320"/>
  <c r="G320" s="1"/>
  <c r="H319"/>
  <c r="G319" s="1"/>
  <c r="H318"/>
  <c r="G318" s="1"/>
  <c r="H317"/>
  <c r="G317" s="1"/>
  <c r="H316"/>
  <c r="G316" s="1"/>
  <c r="H315"/>
  <c r="G315" s="1"/>
  <c r="H314"/>
  <c r="G314" s="1"/>
  <c r="H313"/>
  <c r="G313" s="1"/>
  <c r="H312"/>
  <c r="G312" s="1"/>
  <c r="H311"/>
  <c r="G311" s="1"/>
  <c r="H310"/>
  <c r="G310" s="1"/>
  <c r="H309"/>
  <c r="G309" s="1"/>
  <c r="H308"/>
  <c r="G308" s="1"/>
  <c r="H307"/>
  <c r="G307" s="1"/>
  <c r="H306"/>
  <c r="G306" s="1"/>
  <c r="H305"/>
  <c r="G305" s="1"/>
  <c r="H304"/>
  <c r="G304" s="1"/>
  <c r="H303"/>
  <c r="G303" s="1"/>
  <c r="H302"/>
  <c r="G302" s="1"/>
  <c r="H301"/>
  <c r="G301" s="1"/>
  <c r="H300"/>
  <c r="G300" s="1"/>
  <c r="H299"/>
  <c r="G299" s="1"/>
  <c r="H298"/>
  <c r="G298" s="1"/>
  <c r="H297"/>
  <c r="G297" s="1"/>
  <c r="H296"/>
  <c r="G296" s="1"/>
  <c r="H295"/>
  <c r="G295" s="1"/>
  <c r="H294"/>
  <c r="G294" s="1"/>
  <c r="H293"/>
  <c r="G293" s="1"/>
  <c r="H292"/>
  <c r="G292" s="1"/>
  <c r="H291"/>
  <c r="G291" s="1"/>
  <c r="H290"/>
  <c r="G290" s="1"/>
  <c r="H289"/>
  <c r="G289" s="1"/>
  <c r="H288"/>
  <c r="G288" s="1"/>
  <c r="H287"/>
  <c r="G287" s="1"/>
  <c r="H286"/>
  <c r="G286" s="1"/>
  <c r="H285"/>
  <c r="G285" s="1"/>
  <c r="H284"/>
  <c r="G284" s="1"/>
  <c r="H283"/>
  <c r="G283" s="1"/>
  <c r="H282"/>
  <c r="G282" s="1"/>
  <c r="H281"/>
  <c r="G281" s="1"/>
  <c r="H280"/>
  <c r="G280" s="1"/>
  <c r="H279"/>
  <c r="G279" s="1"/>
  <c r="H278"/>
  <c r="G278" s="1"/>
  <c r="H277"/>
  <c r="G277" s="1"/>
  <c r="H276"/>
  <c r="G276" s="1"/>
  <c r="H275"/>
  <c r="G275" s="1"/>
  <c r="H274"/>
  <c r="G274" s="1"/>
  <c r="H273"/>
  <c r="G273" s="1"/>
  <c r="H272"/>
  <c r="G272" s="1"/>
  <c r="H271"/>
  <c r="G271" s="1"/>
  <c r="H270"/>
  <c r="G270" s="1"/>
  <c r="H269"/>
  <c r="G269" s="1"/>
  <c r="H268"/>
  <c r="G268" s="1"/>
  <c r="H267"/>
  <c r="G267" s="1"/>
  <c r="H266"/>
  <c r="G266" s="1"/>
  <c r="H265"/>
  <c r="G265" s="1"/>
  <c r="H264"/>
  <c r="G264" s="1"/>
  <c r="H263"/>
  <c r="G263" s="1"/>
  <c r="H262"/>
  <c r="G262" s="1"/>
  <c r="H261"/>
  <c r="G261" s="1"/>
  <c r="H260"/>
  <c r="G260" s="1"/>
  <c r="H259"/>
  <c r="G259" s="1"/>
  <c r="H258"/>
  <c r="G258" s="1"/>
  <c r="H257"/>
  <c r="G257" s="1"/>
  <c r="H256"/>
  <c r="G256" s="1"/>
  <c r="H255"/>
  <c r="G255" s="1"/>
  <c r="H254"/>
  <c r="G254" s="1"/>
  <c r="H253"/>
  <c r="G253" s="1"/>
  <c r="H252"/>
  <c r="G252" s="1"/>
  <c r="H251"/>
  <c r="G251" s="1"/>
  <c r="H250"/>
  <c r="G250" s="1"/>
  <c r="H249"/>
  <c r="G249" s="1"/>
  <c r="H248"/>
  <c r="G248" s="1"/>
  <c r="H247"/>
  <c r="G247" s="1"/>
  <c r="H246"/>
  <c r="G246" s="1"/>
  <c r="H245"/>
  <c r="G245" s="1"/>
  <c r="H244"/>
  <c r="G244" s="1"/>
  <c r="H243"/>
  <c r="G243" s="1"/>
  <c r="H242"/>
  <c r="G242" s="1"/>
  <c r="H241"/>
  <c r="G241" s="1"/>
  <c r="H240"/>
  <c r="G240" s="1"/>
  <c r="H239"/>
  <c r="G239" s="1"/>
  <c r="H238"/>
  <c r="G238" s="1"/>
  <c r="H237"/>
  <c r="G237" s="1"/>
  <c r="H236"/>
  <c r="G236" s="1"/>
  <c r="H235"/>
  <c r="G235" s="1"/>
  <c r="H234"/>
  <c r="G234" s="1"/>
  <c r="H233"/>
  <c r="G233" s="1"/>
  <c r="H232"/>
  <c r="G232" s="1"/>
  <c r="H231"/>
  <c r="G231" s="1"/>
  <c r="H230"/>
  <c r="G230" s="1"/>
  <c r="H229"/>
  <c r="G229" s="1"/>
  <c r="H228"/>
  <c r="G228" s="1"/>
  <c r="H227"/>
  <c r="G227" s="1"/>
  <c r="H226"/>
  <c r="G226" s="1"/>
  <c r="H225"/>
  <c r="G225" s="1"/>
  <c r="H224"/>
  <c r="G224" s="1"/>
  <c r="H223"/>
  <c r="G223" s="1"/>
  <c r="H222"/>
  <c r="G222" s="1"/>
  <c r="H221"/>
  <c r="G221" s="1"/>
  <c r="H220"/>
  <c r="G220" s="1"/>
  <c r="H219"/>
  <c r="G219" s="1"/>
  <c r="H218"/>
  <c r="G218" s="1"/>
  <c r="H217"/>
  <c r="G217" s="1"/>
  <c r="H216"/>
  <c r="G216" s="1"/>
  <c r="H215"/>
  <c r="G215" s="1"/>
  <c r="H214"/>
  <c r="G214" s="1"/>
  <c r="H213"/>
  <c r="G213" s="1"/>
  <c r="H212"/>
  <c r="G212" s="1"/>
  <c r="H211"/>
  <c r="G211" s="1"/>
  <c r="H210"/>
  <c r="G210" s="1"/>
  <c r="H209"/>
  <c r="G209" s="1"/>
  <c r="H208"/>
  <c r="G208" s="1"/>
  <c r="H207"/>
  <c r="G207" s="1"/>
  <c r="H206"/>
  <c r="G206" s="1"/>
  <c r="H205"/>
  <c r="G205" s="1"/>
  <c r="H204"/>
  <c r="G204" s="1"/>
  <c r="H203"/>
  <c r="G203" s="1"/>
  <c r="H202"/>
  <c r="G202" s="1"/>
  <c r="H201"/>
  <c r="G201" s="1"/>
  <c r="H200"/>
  <c r="G200" s="1"/>
  <c r="H199"/>
  <c r="G199" s="1"/>
  <c r="H198"/>
  <c r="G198" s="1"/>
  <c r="H197"/>
  <c r="G197" s="1"/>
  <c r="H196"/>
  <c r="G196" s="1"/>
  <c r="H195"/>
  <c r="G195" s="1"/>
  <c r="H194"/>
  <c r="G194" s="1"/>
  <c r="H193"/>
  <c r="G193" s="1"/>
  <c r="H192"/>
  <c r="G192" s="1"/>
  <c r="H191"/>
  <c r="G191" s="1"/>
  <c r="H190"/>
  <c r="G190" s="1"/>
  <c r="H189"/>
  <c r="G189" s="1"/>
  <c r="H188"/>
  <c r="G188" s="1"/>
  <c r="H187"/>
  <c r="G187" s="1"/>
  <c r="H186"/>
  <c r="G186" s="1"/>
  <c r="H185"/>
  <c r="G185" s="1"/>
  <c r="H184"/>
  <c r="G184" s="1"/>
  <c r="H183"/>
  <c r="G183" s="1"/>
  <c r="H182"/>
  <c r="G182" s="1"/>
  <c r="H181"/>
  <c r="G181" s="1"/>
  <c r="H180"/>
  <c r="G180" s="1"/>
  <c r="H179"/>
  <c r="G179" s="1"/>
  <c r="H178"/>
  <c r="G178" s="1"/>
  <c r="H177"/>
  <c r="G177" s="1"/>
  <c r="H176"/>
  <c r="G176" s="1"/>
  <c r="H175"/>
  <c r="G175" s="1"/>
  <c r="H174"/>
  <c r="G174" s="1"/>
  <c r="H173"/>
  <c r="G173" s="1"/>
  <c r="H172"/>
  <c r="G172" s="1"/>
  <c r="H171"/>
  <c r="G171" s="1"/>
  <c r="H170"/>
  <c r="G170" s="1"/>
  <c r="H169"/>
  <c r="G169" s="1"/>
  <c r="H168"/>
  <c r="G168" s="1"/>
  <c r="H167"/>
  <c r="G167" s="1"/>
  <c r="H166"/>
  <c r="G166" s="1"/>
  <c r="H165"/>
  <c r="G165" s="1"/>
  <c r="H164"/>
  <c r="G164" s="1"/>
  <c r="H163"/>
  <c r="G163" s="1"/>
  <c r="H162"/>
  <c r="G162" s="1"/>
  <c r="H161"/>
  <c r="G161" s="1"/>
  <c r="H160"/>
  <c r="G160" s="1"/>
  <c r="H159"/>
  <c r="G159" s="1"/>
  <c r="H158"/>
  <c r="G158" s="1"/>
  <c r="H157"/>
  <c r="G157" s="1"/>
  <c r="H156"/>
  <c r="G156" s="1"/>
  <c r="H155"/>
  <c r="G155" s="1"/>
  <c r="H154"/>
  <c r="G154" s="1"/>
  <c r="H153"/>
  <c r="G153" s="1"/>
  <c r="H152"/>
  <c r="G152" s="1"/>
  <c r="H151"/>
  <c r="G151" s="1"/>
  <c r="H150"/>
  <c r="G150" s="1"/>
  <c r="H149"/>
  <c r="G149" s="1"/>
  <c r="H148"/>
  <c r="G148" s="1"/>
  <c r="H147"/>
  <c r="G147" s="1"/>
  <c r="H146"/>
  <c r="G146" s="1"/>
  <c r="H145"/>
  <c r="G145" s="1"/>
  <c r="H144"/>
  <c r="G144" s="1"/>
  <c r="H143"/>
  <c r="G143" s="1"/>
  <c r="H142"/>
  <c r="G142" s="1"/>
  <c r="H141"/>
  <c r="G141" s="1"/>
  <c r="H140"/>
  <c r="G140" s="1"/>
  <c r="H139"/>
  <c r="G139" s="1"/>
  <c r="H138"/>
  <c r="G138" s="1"/>
  <c r="H137"/>
  <c r="G137" s="1"/>
  <c r="H136"/>
  <c r="G136" s="1"/>
  <c r="H135"/>
  <c r="G135" s="1"/>
  <c r="H134"/>
  <c r="G134" s="1"/>
  <c r="H133"/>
  <c r="G133" s="1"/>
  <c r="H132"/>
  <c r="G132" s="1"/>
  <c r="H131"/>
  <c r="G131" s="1"/>
  <c r="H130"/>
  <c r="G130" s="1"/>
  <c r="H129"/>
  <c r="G129" s="1"/>
  <c r="H128"/>
  <c r="G128" s="1"/>
  <c r="H127"/>
  <c r="G127" s="1"/>
  <c r="H126"/>
  <c r="G126" s="1"/>
  <c r="H125"/>
  <c r="G125" s="1"/>
  <c r="H124"/>
  <c r="G124" s="1"/>
  <c r="H123"/>
  <c r="G123" s="1"/>
  <c r="H122"/>
  <c r="G122" s="1"/>
  <c r="H121"/>
  <c r="G121" s="1"/>
  <c r="H120"/>
  <c r="G120" s="1"/>
  <c r="H119"/>
  <c r="G119" s="1"/>
  <c r="H118"/>
  <c r="G118" s="1"/>
  <c r="H117"/>
  <c r="G117" s="1"/>
  <c r="H116"/>
  <c r="G116" s="1"/>
  <c r="H115"/>
  <c r="G115" s="1"/>
  <c r="H114"/>
  <c r="G114" s="1"/>
  <c r="H113"/>
  <c r="G113" s="1"/>
  <c r="H112"/>
  <c r="G112" s="1"/>
  <c r="H111"/>
  <c r="G111" s="1"/>
  <c r="H110"/>
  <c r="G110" s="1"/>
  <c r="H109"/>
  <c r="G109" s="1"/>
  <c r="H108"/>
  <c r="G108" s="1"/>
  <c r="H107"/>
  <c r="G107" s="1"/>
  <c r="H106"/>
  <c r="G106" s="1"/>
  <c r="H105"/>
  <c r="G105" s="1"/>
  <c r="H104"/>
  <c r="G104" s="1"/>
  <c r="H103"/>
  <c r="G103" s="1"/>
  <c r="H102"/>
  <c r="G102" s="1"/>
  <c r="H101"/>
  <c r="G101" s="1"/>
  <c r="H100"/>
  <c r="G100" s="1"/>
  <c r="H99"/>
  <c r="G99" s="1"/>
  <c r="H98"/>
  <c r="G98" s="1"/>
  <c r="H97"/>
  <c r="G97" s="1"/>
  <c r="H96"/>
  <c r="G96" s="1"/>
  <c r="H95"/>
  <c r="G95" s="1"/>
  <c r="H94"/>
  <c r="G94" s="1"/>
  <c r="H93"/>
  <c r="G93" s="1"/>
  <c r="H92"/>
  <c r="G92" s="1"/>
  <c r="H91"/>
  <c r="G91" s="1"/>
  <c r="H90"/>
  <c r="G90" s="1"/>
  <c r="H89"/>
  <c r="G89" s="1"/>
  <c r="H88"/>
  <c r="G88" s="1"/>
  <c r="H87"/>
  <c r="G87" s="1"/>
  <c r="H86"/>
  <c r="G86" s="1"/>
  <c r="H85"/>
  <c r="G85" s="1"/>
  <c r="H84"/>
  <c r="G84" s="1"/>
  <c r="H83"/>
  <c r="G83" s="1"/>
  <c r="H82"/>
  <c r="G82" s="1"/>
  <c r="H81"/>
  <c r="G81" s="1"/>
  <c r="H80"/>
  <c r="G80" s="1"/>
  <c r="H79"/>
  <c r="G79" s="1"/>
  <c r="H78"/>
  <c r="G78" s="1"/>
  <c r="H77"/>
  <c r="G77" s="1"/>
  <c r="H76"/>
  <c r="G76" s="1"/>
  <c r="H75"/>
  <c r="G75" s="1"/>
  <c r="H74"/>
  <c r="G74" s="1"/>
  <c r="H73"/>
  <c r="G73" s="1"/>
  <c r="H72"/>
  <c r="G72" s="1"/>
  <c r="H71"/>
  <c r="G71" s="1"/>
  <c r="H70"/>
  <c r="G70" s="1"/>
  <c r="H69"/>
  <c r="G69" s="1"/>
  <c r="H68"/>
  <c r="G68" s="1"/>
  <c r="H67"/>
  <c r="G67" s="1"/>
  <c r="H66"/>
  <c r="G66" s="1"/>
  <c r="H65"/>
  <c r="G65" s="1"/>
  <c r="H64"/>
  <c r="G64" s="1"/>
  <c r="H63"/>
  <c r="G63" s="1"/>
  <c r="H62"/>
  <c r="G62" s="1"/>
  <c r="H61"/>
  <c r="G61" s="1"/>
  <c r="H60"/>
  <c r="G60" s="1"/>
  <c r="H59"/>
  <c r="G59" s="1"/>
  <c r="H58"/>
  <c r="G58" s="1"/>
  <c r="H57"/>
  <c r="G57" s="1"/>
  <c r="H56"/>
  <c r="G56" s="1"/>
  <c r="H55"/>
  <c r="G55" s="1"/>
  <c r="H54"/>
  <c r="G54" s="1"/>
  <c r="H53"/>
  <c r="G53" s="1"/>
  <c r="H52"/>
  <c r="G52" s="1"/>
  <c r="H51"/>
  <c r="G51" s="1"/>
  <c r="H50"/>
  <c r="G50" s="1"/>
  <c r="H49"/>
  <c r="G49" s="1"/>
  <c r="H48"/>
  <c r="G48" s="1"/>
  <c r="H47"/>
  <c r="G47" s="1"/>
  <c r="H46"/>
  <c r="G46" s="1"/>
  <c r="H45"/>
  <c r="G45" s="1"/>
  <c r="H44"/>
  <c r="G44" s="1"/>
  <c r="H43"/>
  <c r="G43" s="1"/>
  <c r="H42"/>
  <c r="G42" s="1"/>
  <c r="H41"/>
  <c r="G41" s="1"/>
  <c r="H40"/>
  <c r="G40" s="1"/>
  <c r="H39"/>
  <c r="G39" s="1"/>
  <c r="H38"/>
  <c r="G38" s="1"/>
  <c r="H37"/>
  <c r="G37" s="1"/>
  <c r="H36"/>
  <c r="G36" s="1"/>
  <c r="H35"/>
  <c r="G35" s="1"/>
  <c r="H34"/>
  <c r="G34" s="1"/>
  <c r="H33"/>
  <c r="G33" s="1"/>
  <c r="H32"/>
  <c r="G32" s="1"/>
  <c r="H31"/>
  <c r="G31" s="1"/>
  <c r="H30"/>
  <c r="G30" s="1"/>
  <c r="H29"/>
  <c r="G29" s="1"/>
  <c r="H28"/>
  <c r="G28" s="1"/>
  <c r="H27"/>
  <c r="G27" s="1"/>
  <c r="H26"/>
  <c r="G26" s="1"/>
  <c r="H25"/>
  <c r="G25" s="1"/>
  <c r="H24"/>
  <c r="G24" s="1"/>
  <c r="H23"/>
  <c r="G23" s="1"/>
  <c r="H22"/>
  <c r="G22" s="1"/>
  <c r="H21"/>
  <c r="G21" s="1"/>
  <c r="H20"/>
  <c r="G20" s="1"/>
  <c r="H19"/>
  <c r="G19" s="1"/>
  <c r="H18"/>
  <c r="G18" s="1"/>
  <c r="H17"/>
  <c r="G17" s="1"/>
  <c r="H16"/>
  <c r="G16" s="1"/>
  <c r="H15"/>
  <c r="G15" s="1"/>
  <c r="H14"/>
  <c r="G14" s="1"/>
  <c r="H13"/>
  <c r="G13" s="1"/>
  <c r="H12"/>
  <c r="G12" s="1"/>
  <c r="H11"/>
  <c r="G11" s="1"/>
  <c r="H10"/>
  <c r="G10" s="1"/>
  <c r="H9"/>
  <c r="G9" s="1"/>
  <c r="H8"/>
  <c r="G8" s="1"/>
  <c r="H7"/>
  <c r="G7" s="1"/>
  <c r="H6"/>
  <c r="G6" s="1"/>
  <c r="H5"/>
  <c r="G5" s="1"/>
  <c r="H4"/>
  <c r="G4" s="1"/>
  <c r="H3"/>
  <c r="G3" s="1"/>
  <c r="H2"/>
  <c r="G2" s="1"/>
  <c r="H1"/>
  <c r="G1" s="1"/>
  <c r="M6"/>
  <c r="E5" l="1"/>
  <c r="AB6"/>
  <c r="CS40" l="1"/>
  <c r="CS39"/>
  <c r="CS38"/>
  <c r="CS37"/>
  <c r="CS36"/>
  <c r="CS35"/>
  <c r="CS34"/>
  <c r="CS33"/>
  <c r="CS32"/>
  <c r="CS31"/>
  <c r="CS30"/>
  <c r="CS29"/>
  <c r="CS28"/>
  <c r="CS27"/>
  <c r="CS26"/>
  <c r="CS25"/>
  <c r="CS24"/>
  <c r="CS23"/>
  <c r="CS22"/>
  <c r="CS21"/>
  <c r="CS20"/>
  <c r="CS19"/>
  <c r="CS18"/>
  <c r="CS17"/>
  <c r="CS16"/>
  <c r="CS15"/>
  <c r="CS14"/>
  <c r="CS13"/>
  <c r="N6" s="1"/>
  <c r="CS12"/>
  <c r="CS11"/>
  <c r="CS10"/>
  <c r="CS9"/>
  <c r="CS7"/>
  <c r="CS6"/>
  <c r="CS8"/>
  <c r="CS5"/>
  <c r="AA5" l="1"/>
  <c r="BZ10" l="1"/>
  <c r="BY10"/>
  <c r="BX10"/>
  <c r="BW10"/>
  <c r="BV10"/>
  <c r="BU10"/>
  <c r="BT10"/>
  <c r="BS10"/>
  <c r="BR10"/>
  <c r="BQ10"/>
  <c r="BP10"/>
  <c r="BO10"/>
  <c r="BN10"/>
  <c r="BM10"/>
  <c r="BL10"/>
  <c r="BZ9"/>
  <c r="BY9"/>
  <c r="BX9"/>
  <c r="BW9"/>
  <c r="BV9"/>
  <c r="BU9"/>
  <c r="BT9"/>
  <c r="BS9"/>
  <c r="BR9"/>
  <c r="BQ9"/>
  <c r="BP9"/>
  <c r="BO9"/>
  <c r="BN9"/>
  <c r="BM9"/>
  <c r="BL9"/>
  <c r="BZ8"/>
  <c r="BY8"/>
  <c r="BX8"/>
  <c r="BW8"/>
  <c r="BV8"/>
  <c r="BU8"/>
  <c r="BT8"/>
  <c r="BS8"/>
  <c r="BR8"/>
  <c r="BQ8"/>
  <c r="BP8"/>
  <c r="BO8"/>
  <c r="BN8"/>
  <c r="BM8"/>
  <c r="BL8"/>
  <c r="D5"/>
  <c r="CX107" l="1"/>
  <c r="BZ147"/>
  <c r="BY147"/>
  <c r="BX147"/>
  <c r="BW147"/>
  <c r="BV147"/>
  <c r="BU147"/>
  <c r="BH147"/>
  <c r="BG147"/>
  <c r="BF147"/>
  <c r="BE147"/>
  <c r="BD147"/>
  <c r="BC147"/>
  <c r="BZ146"/>
  <c r="BY146"/>
  <c r="BX146"/>
  <c r="BW146"/>
  <c r="BV146"/>
  <c r="BU146"/>
  <c r="BH146"/>
  <c r="BG146"/>
  <c r="BF146"/>
  <c r="BE146"/>
  <c r="BD146"/>
  <c r="BC146"/>
  <c r="BZ145"/>
  <c r="BY145"/>
  <c r="BX145"/>
  <c r="BW145"/>
  <c r="BV145"/>
  <c r="BU145"/>
  <c r="BH145"/>
  <c r="BG145"/>
  <c r="BF145"/>
  <c r="BE145"/>
  <c r="BD145"/>
  <c r="BC145"/>
  <c r="BZ144"/>
  <c r="BY144"/>
  <c r="BX144"/>
  <c r="BW144"/>
  <c r="BV144"/>
  <c r="BU144"/>
  <c r="BH144"/>
  <c r="BG144"/>
  <c r="BF144"/>
  <c r="BE144"/>
  <c r="BD144"/>
  <c r="BC144"/>
  <c r="BZ143"/>
  <c r="BY143"/>
  <c r="BX143"/>
  <c r="BW143"/>
  <c r="BV143"/>
  <c r="BU143"/>
  <c r="BH143"/>
  <c r="BG143"/>
  <c r="BF143"/>
  <c r="BE143"/>
  <c r="BD143"/>
  <c r="BC143"/>
  <c r="BZ142"/>
  <c r="BY142"/>
  <c r="BX142"/>
  <c r="BW142"/>
  <c r="BV142"/>
  <c r="BU142"/>
  <c r="BH142"/>
  <c r="BG142"/>
  <c r="BF142"/>
  <c r="BE142"/>
  <c r="BD142"/>
  <c r="BC142"/>
  <c r="BZ141"/>
  <c r="BY141"/>
  <c r="BX141"/>
  <c r="BW141"/>
  <c r="BV141"/>
  <c r="BU141"/>
  <c r="BH141"/>
  <c r="BG141"/>
  <c r="BF141"/>
  <c r="BE141"/>
  <c r="BD141"/>
  <c r="BC141"/>
  <c r="BZ140"/>
  <c r="BY140"/>
  <c r="BX140"/>
  <c r="BW140"/>
  <c r="BV140"/>
  <c r="BU140"/>
  <c r="BH140"/>
  <c r="BG140"/>
  <c r="BF140"/>
  <c r="BE140"/>
  <c r="BD140"/>
  <c r="BC140"/>
  <c r="BZ139"/>
  <c r="BY139"/>
  <c r="BX139"/>
  <c r="BW139"/>
  <c r="BV139"/>
  <c r="BU139"/>
  <c r="BH139"/>
  <c r="BG139"/>
  <c r="BF139"/>
  <c r="BE139"/>
  <c r="BD139"/>
  <c r="BC139"/>
  <c r="BZ138"/>
  <c r="BY138"/>
  <c r="BX138"/>
  <c r="BW138"/>
  <c r="BV138"/>
  <c r="BU138"/>
  <c r="BH138"/>
  <c r="BG138"/>
  <c r="BF138"/>
  <c r="BE138"/>
  <c r="BD138"/>
  <c r="BC138"/>
  <c r="BZ137"/>
  <c r="BY137"/>
  <c r="BX137"/>
  <c r="BW137"/>
  <c r="BV137"/>
  <c r="BU137"/>
  <c r="BH137"/>
  <c r="BG137"/>
  <c r="BF137"/>
  <c r="BE137"/>
  <c r="BD137"/>
  <c r="BC137"/>
  <c r="BZ136"/>
  <c r="BY136"/>
  <c r="BX136"/>
  <c r="BW136"/>
  <c r="BV136"/>
  <c r="BU136"/>
  <c r="BH136"/>
  <c r="BG136"/>
  <c r="BF136"/>
  <c r="BE136"/>
  <c r="BD136"/>
  <c r="BC136"/>
  <c r="BZ135"/>
  <c r="BY135"/>
  <c r="BX135"/>
  <c r="BW135"/>
  <c r="BV135"/>
  <c r="BU135"/>
  <c r="BH135"/>
  <c r="BG135"/>
  <c r="BF135"/>
  <c r="BE135"/>
  <c r="BD135"/>
  <c r="BC135"/>
  <c r="BZ134"/>
  <c r="BY134"/>
  <c r="BX134"/>
  <c r="BW134"/>
  <c r="BV134"/>
  <c r="BU134"/>
  <c r="BH134"/>
  <c r="BG134"/>
  <c r="BF134"/>
  <c r="BE134"/>
  <c r="BD134"/>
  <c r="BC134"/>
  <c r="BZ133"/>
  <c r="BY133"/>
  <c r="BX133"/>
  <c r="BW133"/>
  <c r="BV133"/>
  <c r="BU133"/>
  <c r="BH133"/>
  <c r="BG133"/>
  <c r="BF133"/>
  <c r="BE133"/>
  <c r="BD133"/>
  <c r="BC133"/>
  <c r="BZ132"/>
  <c r="BY132"/>
  <c r="BX132"/>
  <c r="BW132"/>
  <c r="BV132"/>
  <c r="BU132"/>
  <c r="BH132"/>
  <c r="BG132"/>
  <c r="BF132"/>
  <c r="BE132"/>
  <c r="BD132"/>
  <c r="BC132"/>
  <c r="BZ131"/>
  <c r="BY131"/>
  <c r="BX131"/>
  <c r="BW131"/>
  <c r="BV131"/>
  <c r="BU131"/>
  <c r="BH131"/>
  <c r="BG131"/>
  <c r="BF131"/>
  <c r="BE131"/>
  <c r="BD131"/>
  <c r="BC131"/>
  <c r="BZ125"/>
  <c r="BY125"/>
  <c r="BX125"/>
  <c r="BW125"/>
  <c r="BV125"/>
  <c r="BU125"/>
  <c r="BH125"/>
  <c r="BG125"/>
  <c r="BF125"/>
  <c r="BE125"/>
  <c r="BD125"/>
  <c r="BC125"/>
  <c r="BZ248"/>
  <c r="BY248"/>
  <c r="BX248"/>
  <c r="BW248"/>
  <c r="BV248"/>
  <c r="BU248"/>
  <c r="BH248"/>
  <c r="BG248"/>
  <c r="BF248"/>
  <c r="BE248"/>
  <c r="BD248"/>
  <c r="BC248"/>
  <c r="BZ247"/>
  <c r="BY247"/>
  <c r="BX247"/>
  <c r="BW247"/>
  <c r="BV247"/>
  <c r="BU247"/>
  <c r="BH247"/>
  <c r="BG247"/>
  <c r="BF247"/>
  <c r="BE247"/>
  <c r="BD247"/>
  <c r="BC247"/>
  <c r="BZ246"/>
  <c r="BY246"/>
  <c r="BX246"/>
  <c r="BW246"/>
  <c r="BV246"/>
  <c r="BU246"/>
  <c r="BH246"/>
  <c r="BG246"/>
  <c r="BF246"/>
  <c r="BE246"/>
  <c r="BD246"/>
  <c r="BC246"/>
  <c r="BZ245"/>
  <c r="BY245"/>
  <c r="BX245"/>
  <c r="BW245"/>
  <c r="BV245"/>
  <c r="BU245"/>
  <c r="BH245"/>
  <c r="BG245"/>
  <c r="BF245"/>
  <c r="BE245"/>
  <c r="BD245"/>
  <c r="BC245"/>
  <c r="BZ244"/>
  <c r="BY244"/>
  <c r="BX244"/>
  <c r="BW244"/>
  <c r="BV244"/>
  <c r="BU244"/>
  <c r="BH244"/>
  <c r="BG244"/>
  <c r="BF244"/>
  <c r="BE244"/>
  <c r="BD244"/>
  <c r="BC244"/>
  <c r="BZ243"/>
  <c r="BY243"/>
  <c r="BX243"/>
  <c r="BW243"/>
  <c r="BV243"/>
  <c r="BU243"/>
  <c r="BH243"/>
  <c r="BG243"/>
  <c r="BF243"/>
  <c r="BE243"/>
  <c r="BD243"/>
  <c r="BC243"/>
  <c r="BZ242"/>
  <c r="BY242"/>
  <c r="BX242"/>
  <c r="BW242"/>
  <c r="BV242"/>
  <c r="BU242"/>
  <c r="BH242"/>
  <c r="BG242"/>
  <c r="BF242"/>
  <c r="BE242"/>
  <c r="BD242"/>
  <c r="BC242"/>
  <c r="BZ241"/>
  <c r="BY241"/>
  <c r="BX241"/>
  <c r="BW241"/>
  <c r="BV241"/>
  <c r="BU241"/>
  <c r="BH241"/>
  <c r="BG241"/>
  <c r="BF241"/>
  <c r="BE241"/>
  <c r="BD241"/>
  <c r="BC241"/>
  <c r="BZ240"/>
  <c r="BY240"/>
  <c r="BX240"/>
  <c r="BW240"/>
  <c r="BV240"/>
  <c r="BU240"/>
  <c r="BH240"/>
  <c r="BG240"/>
  <c r="BF240"/>
  <c r="BE240"/>
  <c r="BD240"/>
  <c r="BC240"/>
  <c r="BZ239"/>
  <c r="BY239"/>
  <c r="BX239"/>
  <c r="BW239"/>
  <c r="BV239"/>
  <c r="BU239"/>
  <c r="BH239"/>
  <c r="BG239"/>
  <c r="BF239"/>
  <c r="BE239"/>
  <c r="BD239"/>
  <c r="BC239"/>
  <c r="BZ238"/>
  <c r="BY238"/>
  <c r="BX238"/>
  <c r="BW238"/>
  <c r="BV238"/>
  <c r="BU238"/>
  <c r="BH238"/>
  <c r="BG238"/>
  <c r="BF238"/>
  <c r="BE238"/>
  <c r="BD238"/>
  <c r="BC238"/>
  <c r="BZ237"/>
  <c r="BY237"/>
  <c r="BX237"/>
  <c r="BW237"/>
  <c r="BV237"/>
  <c r="BU237"/>
  <c r="BH237"/>
  <c r="BG237"/>
  <c r="BF237"/>
  <c r="BE237"/>
  <c r="BD237"/>
  <c r="BC237"/>
  <c r="BZ236"/>
  <c r="BY236"/>
  <c r="BX236"/>
  <c r="BW236"/>
  <c r="BV236"/>
  <c r="BU236"/>
  <c r="BH236"/>
  <c r="BG236"/>
  <c r="BF236"/>
  <c r="BE236"/>
  <c r="BD236"/>
  <c r="BC236"/>
  <c r="BZ235"/>
  <c r="BY235"/>
  <c r="BX235"/>
  <c r="BW235"/>
  <c r="BV235"/>
  <c r="BU235"/>
  <c r="BH235"/>
  <c r="BG235"/>
  <c r="BF235"/>
  <c r="BE235"/>
  <c r="BD235"/>
  <c r="BC235"/>
  <c r="BZ234"/>
  <c r="BY234"/>
  <c r="BX234"/>
  <c r="BW234"/>
  <c r="BV234"/>
  <c r="BU234"/>
  <c r="BH234"/>
  <c r="BG234"/>
  <c r="BF234"/>
  <c r="BE234"/>
  <c r="BD234"/>
  <c r="BC234"/>
  <c r="BZ233"/>
  <c r="BY233"/>
  <c r="BX233"/>
  <c r="BW233"/>
  <c r="BV233"/>
  <c r="BU233"/>
  <c r="BH233"/>
  <c r="BG233"/>
  <c r="BF233"/>
  <c r="BE233"/>
  <c r="BD233"/>
  <c r="BC233"/>
  <c r="BZ232"/>
  <c r="BY232"/>
  <c r="BX232"/>
  <c r="BW232"/>
  <c r="BV232"/>
  <c r="BU232"/>
  <c r="BH232"/>
  <c r="BG232"/>
  <c r="BF232"/>
  <c r="BE232"/>
  <c r="BD232"/>
  <c r="BC232"/>
  <c r="BZ231"/>
  <c r="BY231"/>
  <c r="BX231"/>
  <c r="BW231"/>
  <c r="BV231"/>
  <c r="BU231"/>
  <c r="BH231"/>
  <c r="BG231"/>
  <c r="BF231"/>
  <c r="BE231"/>
  <c r="BD231"/>
  <c r="BC231"/>
  <c r="BZ230"/>
  <c r="BY230"/>
  <c r="BX230"/>
  <c r="BW230"/>
  <c r="BV230"/>
  <c r="BU230"/>
  <c r="BH230"/>
  <c r="BG230"/>
  <c r="BF230"/>
  <c r="BE230"/>
  <c r="BD230"/>
  <c r="BC230"/>
  <c r="BZ229"/>
  <c r="BY229"/>
  <c r="BX229"/>
  <c r="BW229"/>
  <c r="BV229"/>
  <c r="BU229"/>
  <c r="BH229"/>
  <c r="BG229"/>
  <c r="BF229"/>
  <c r="BE229"/>
  <c r="BD229"/>
  <c r="BC229"/>
  <c r="BZ228"/>
  <c r="BY228"/>
  <c r="BX228"/>
  <c r="BW228"/>
  <c r="BV228"/>
  <c r="BU228"/>
  <c r="BH228"/>
  <c r="BG228"/>
  <c r="BF228"/>
  <c r="BE228"/>
  <c r="BD228"/>
  <c r="BC228"/>
  <c r="BZ227"/>
  <c r="BY227"/>
  <c r="BX227"/>
  <c r="BW227"/>
  <c r="BV227"/>
  <c r="BU227"/>
  <c r="BH227"/>
  <c r="BG227"/>
  <c r="BF227"/>
  <c r="BE227"/>
  <c r="BD227"/>
  <c r="BC227"/>
  <c r="BZ226"/>
  <c r="BY226"/>
  <c r="BX226"/>
  <c r="BW226"/>
  <c r="BV226"/>
  <c r="BU226"/>
  <c r="BH226"/>
  <c r="BG226"/>
  <c r="BF226"/>
  <c r="BE226"/>
  <c r="BD226"/>
  <c r="BC226"/>
  <c r="BZ225"/>
  <c r="BY225"/>
  <c r="BX225"/>
  <c r="BW225"/>
  <c r="BV225"/>
  <c r="BU225"/>
  <c r="BH225"/>
  <c r="BG225"/>
  <c r="BF225"/>
  <c r="BE225"/>
  <c r="BD225"/>
  <c r="BC225"/>
  <c r="BZ224"/>
  <c r="BY224"/>
  <c r="BX224"/>
  <c r="BW224"/>
  <c r="BV224"/>
  <c r="BU224"/>
  <c r="BH224"/>
  <c r="BG224"/>
  <c r="BF224"/>
  <c r="BE224"/>
  <c r="BD224"/>
  <c r="BC224"/>
  <c r="BZ223"/>
  <c r="BY223"/>
  <c r="BX223"/>
  <c r="BW223"/>
  <c r="BV223"/>
  <c r="BU223"/>
  <c r="BH223"/>
  <c r="BG223"/>
  <c r="BF223"/>
  <c r="BE223"/>
  <c r="BD223"/>
  <c r="BC223"/>
  <c r="BZ222"/>
  <c r="BY222"/>
  <c r="BX222"/>
  <c r="BW222"/>
  <c r="BV222"/>
  <c r="BU222"/>
  <c r="BH222"/>
  <c r="BG222"/>
  <c r="BF222"/>
  <c r="BE222"/>
  <c r="BD222"/>
  <c r="BC222"/>
  <c r="BZ221"/>
  <c r="BY221"/>
  <c r="BX221"/>
  <c r="BW221"/>
  <c r="BV221"/>
  <c r="BU221"/>
  <c r="BH221"/>
  <c r="BG221"/>
  <c r="BF221"/>
  <c r="BE221"/>
  <c r="BD221"/>
  <c r="BC221"/>
  <c r="BZ220"/>
  <c r="BY220"/>
  <c r="BX220"/>
  <c r="BW220"/>
  <c r="BV220"/>
  <c r="BU220"/>
  <c r="BH220"/>
  <c r="BG220"/>
  <c r="BF220"/>
  <c r="BE220"/>
  <c r="BD220"/>
  <c r="BC220"/>
  <c r="BZ219"/>
  <c r="BY219"/>
  <c r="BX219"/>
  <c r="BW219"/>
  <c r="BV219"/>
  <c r="BU219"/>
  <c r="BH219"/>
  <c r="BG219"/>
  <c r="BF219"/>
  <c r="BE219"/>
  <c r="BD219"/>
  <c r="BC219"/>
  <c r="BZ218"/>
  <c r="BY218"/>
  <c r="BX218"/>
  <c r="BW218"/>
  <c r="BV218"/>
  <c r="BU218"/>
  <c r="BH218"/>
  <c r="BG218"/>
  <c r="BF218"/>
  <c r="BE218"/>
  <c r="BD218"/>
  <c r="BC218"/>
  <c r="BZ217"/>
  <c r="BY217"/>
  <c r="BX217"/>
  <c r="BW217"/>
  <c r="BV217"/>
  <c r="BU217"/>
  <c r="BH217"/>
  <c r="BG217"/>
  <c r="BF217"/>
  <c r="BE217"/>
  <c r="BD217"/>
  <c r="BC217"/>
  <c r="BZ216"/>
  <c r="BY216"/>
  <c r="BX216"/>
  <c r="BW216"/>
  <c r="BV216"/>
  <c r="BU216"/>
  <c r="BH216"/>
  <c r="BG216"/>
  <c r="BF216"/>
  <c r="BE216"/>
  <c r="BD216"/>
  <c r="BC216"/>
  <c r="BZ215"/>
  <c r="BY215"/>
  <c r="BX215"/>
  <c r="BW215"/>
  <c r="BV215"/>
  <c r="BU215"/>
  <c r="BH215"/>
  <c r="BG215"/>
  <c r="BF215"/>
  <c r="BE215"/>
  <c r="BD215"/>
  <c r="BC215"/>
  <c r="BZ214"/>
  <c r="BY214"/>
  <c r="BX214"/>
  <c r="BW214"/>
  <c r="BV214"/>
  <c r="BU214"/>
  <c r="BH214"/>
  <c r="BG214"/>
  <c r="BF214"/>
  <c r="BE214"/>
  <c r="BD214"/>
  <c r="BC214"/>
  <c r="BZ213"/>
  <c r="BY213"/>
  <c r="BX213"/>
  <c r="BW213"/>
  <c r="BV213"/>
  <c r="BU213"/>
  <c r="BH213"/>
  <c r="BG213"/>
  <c r="BF213"/>
  <c r="BE213"/>
  <c r="BD213"/>
  <c r="BC213"/>
  <c r="BZ212"/>
  <c r="BY212"/>
  <c r="BX212"/>
  <c r="BW212"/>
  <c r="BV212"/>
  <c r="BU212"/>
  <c r="BH212"/>
  <c r="BG212"/>
  <c r="BF212"/>
  <c r="BE212"/>
  <c r="BD212"/>
  <c r="BC212"/>
  <c r="BZ211"/>
  <c r="BY211"/>
  <c r="BX211"/>
  <c r="BW211"/>
  <c r="BV211"/>
  <c r="BU211"/>
  <c r="BH211"/>
  <c r="BG211"/>
  <c r="BF211"/>
  <c r="BE211"/>
  <c r="BD211"/>
  <c r="BC211"/>
  <c r="BZ210"/>
  <c r="BY210"/>
  <c r="BX210"/>
  <c r="BW210"/>
  <c r="BV210"/>
  <c r="BU210"/>
  <c r="BH210"/>
  <c r="BG210"/>
  <c r="BF210"/>
  <c r="BE210"/>
  <c r="BD210"/>
  <c r="BC210"/>
  <c r="BZ209"/>
  <c r="BY209"/>
  <c r="BX209"/>
  <c r="BW209"/>
  <c r="BV209"/>
  <c r="BU209"/>
  <c r="BH209"/>
  <c r="BG209"/>
  <c r="BF209"/>
  <c r="BE209"/>
  <c r="BD209"/>
  <c r="BC209"/>
  <c r="BZ208"/>
  <c r="BY208"/>
  <c r="BX208"/>
  <c r="BW208"/>
  <c r="BV208"/>
  <c r="BU208"/>
  <c r="BH208"/>
  <c r="BG208"/>
  <c r="BF208"/>
  <c r="BE208"/>
  <c r="BD208"/>
  <c r="BC208"/>
  <c r="BZ207"/>
  <c r="BY207"/>
  <c r="BX207"/>
  <c r="BW207"/>
  <c r="BV207"/>
  <c r="BU207"/>
  <c r="BH207"/>
  <c r="BG207"/>
  <c r="BF207"/>
  <c r="BE207"/>
  <c r="BD207"/>
  <c r="BC207"/>
  <c r="BZ206"/>
  <c r="BY206"/>
  <c r="BX206"/>
  <c r="BW206"/>
  <c r="BV206"/>
  <c r="BU206"/>
  <c r="BH206"/>
  <c r="BG206"/>
  <c r="BF206"/>
  <c r="BE206"/>
  <c r="BD206"/>
  <c r="BC206"/>
  <c r="BZ205"/>
  <c r="BY205"/>
  <c r="BX205"/>
  <c r="BW205"/>
  <c r="BV205"/>
  <c r="BU205"/>
  <c r="BH205"/>
  <c r="BG205"/>
  <c r="BF205"/>
  <c r="BE205"/>
  <c r="BD205"/>
  <c r="BC205"/>
  <c r="BZ204"/>
  <c r="BY204"/>
  <c r="BX204"/>
  <c r="BW204"/>
  <c r="BV204"/>
  <c r="BU204"/>
  <c r="BH204"/>
  <c r="BG204"/>
  <c r="BF204"/>
  <c r="BE204"/>
  <c r="BD204"/>
  <c r="BC204"/>
  <c r="BZ203"/>
  <c r="BY203"/>
  <c r="BX203"/>
  <c r="BW203"/>
  <c r="BV203"/>
  <c r="BU203"/>
  <c r="BH203"/>
  <c r="BG203"/>
  <c r="BF203"/>
  <c r="BE203"/>
  <c r="BD203"/>
  <c r="BC203"/>
  <c r="BZ202"/>
  <c r="BY202"/>
  <c r="BX202"/>
  <c r="BW202"/>
  <c r="BV202"/>
  <c r="BU202"/>
  <c r="BH202"/>
  <c r="BG202"/>
  <c r="BF202"/>
  <c r="BE202"/>
  <c r="BD202"/>
  <c r="BC202"/>
  <c r="BZ201"/>
  <c r="BY201"/>
  <c r="BX201"/>
  <c r="BW201"/>
  <c r="BV201"/>
  <c r="BU201"/>
  <c r="BH201"/>
  <c r="BG201"/>
  <c r="BF201"/>
  <c r="BE201"/>
  <c r="BD201"/>
  <c r="BC201"/>
  <c r="BZ200"/>
  <c r="BY200"/>
  <c r="BX200"/>
  <c r="BW200"/>
  <c r="BV200"/>
  <c r="BU200"/>
  <c r="BH200"/>
  <c r="BG200"/>
  <c r="BF200"/>
  <c r="BE200"/>
  <c r="BD200"/>
  <c r="BC200"/>
  <c r="BZ199"/>
  <c r="BY199"/>
  <c r="BX199"/>
  <c r="BW199"/>
  <c r="BV199"/>
  <c r="BU199"/>
  <c r="BH199"/>
  <c r="BG199"/>
  <c r="BF199"/>
  <c r="BE199"/>
  <c r="BD199"/>
  <c r="BC199"/>
  <c r="BZ198"/>
  <c r="BY198"/>
  <c r="BX198"/>
  <c r="BW198"/>
  <c r="BV198"/>
  <c r="BU198"/>
  <c r="BH198"/>
  <c r="BG198"/>
  <c r="BF198"/>
  <c r="BE198"/>
  <c r="BD198"/>
  <c r="BC198"/>
  <c r="BZ197"/>
  <c r="BY197"/>
  <c r="BX197"/>
  <c r="BW197"/>
  <c r="BV197"/>
  <c r="BU197"/>
  <c r="BH197"/>
  <c r="BG197"/>
  <c r="BF197"/>
  <c r="BE197"/>
  <c r="BD197"/>
  <c r="BC197"/>
  <c r="BZ196"/>
  <c r="BY196"/>
  <c r="BX196"/>
  <c r="BW196"/>
  <c r="BV196"/>
  <c r="BU196"/>
  <c r="BH196"/>
  <c r="BG196"/>
  <c r="BF196"/>
  <c r="BE196"/>
  <c r="BD196"/>
  <c r="BC196"/>
  <c r="BZ195"/>
  <c r="BY195"/>
  <c r="BX195"/>
  <c r="BW195"/>
  <c r="BV195"/>
  <c r="BU195"/>
  <c r="BH195"/>
  <c r="BG195"/>
  <c r="BF195"/>
  <c r="BE195"/>
  <c r="BD195"/>
  <c r="BC195"/>
  <c r="BZ194"/>
  <c r="BY194"/>
  <c r="BX194"/>
  <c r="BW194"/>
  <c r="BV194"/>
  <c r="BU194"/>
  <c r="BH194"/>
  <c r="BG194"/>
  <c r="BF194"/>
  <c r="BE194"/>
  <c r="BD194"/>
  <c r="BC194"/>
  <c r="BZ193"/>
  <c r="BY193"/>
  <c r="BX193"/>
  <c r="BW193"/>
  <c r="BV193"/>
  <c r="BU193"/>
  <c r="BH193"/>
  <c r="BG193"/>
  <c r="BF193"/>
  <c r="BE193"/>
  <c r="BD193"/>
  <c r="BC193"/>
  <c r="BZ192"/>
  <c r="BY192"/>
  <c r="BX192"/>
  <c r="BW192"/>
  <c r="BV192"/>
  <c r="BU192"/>
  <c r="BH192"/>
  <c r="BG192"/>
  <c r="BF192"/>
  <c r="BE192"/>
  <c r="BD192"/>
  <c r="BC192"/>
  <c r="BZ191"/>
  <c r="BY191"/>
  <c r="BX191"/>
  <c r="BW191"/>
  <c r="BV191"/>
  <c r="BU191"/>
  <c r="BH191"/>
  <c r="BG191"/>
  <c r="BF191"/>
  <c r="BE191"/>
  <c r="BD191"/>
  <c r="BC191"/>
  <c r="BZ190"/>
  <c r="BY190"/>
  <c r="BX190"/>
  <c r="BW190"/>
  <c r="BV190"/>
  <c r="BU190"/>
  <c r="BH190"/>
  <c r="BG190"/>
  <c r="BF190"/>
  <c r="BE190"/>
  <c r="BD190"/>
  <c r="BC190"/>
  <c r="BZ189"/>
  <c r="BY189"/>
  <c r="BX189"/>
  <c r="BW189"/>
  <c r="BV189"/>
  <c r="BU189"/>
  <c r="BH189"/>
  <c r="BG189"/>
  <c r="BF189"/>
  <c r="BE189"/>
  <c r="BD189"/>
  <c r="BC189"/>
  <c r="BZ188"/>
  <c r="BY188"/>
  <c r="BX188"/>
  <c r="BW188"/>
  <c r="BV188"/>
  <c r="BU188"/>
  <c r="BH188"/>
  <c r="BG188"/>
  <c r="BF188"/>
  <c r="BE188"/>
  <c r="BD188"/>
  <c r="BC188"/>
  <c r="BZ187"/>
  <c r="BY187"/>
  <c r="BX187"/>
  <c r="BW187"/>
  <c r="BV187"/>
  <c r="BU187"/>
  <c r="BH187"/>
  <c r="BG187"/>
  <c r="BF187"/>
  <c r="BE187"/>
  <c r="BD187"/>
  <c r="BC187"/>
  <c r="BZ186"/>
  <c r="BY186"/>
  <c r="BX186"/>
  <c r="BW186"/>
  <c r="BV186"/>
  <c r="BU186"/>
  <c r="BH186"/>
  <c r="BG186"/>
  <c r="BF186"/>
  <c r="BE186"/>
  <c r="BD186"/>
  <c r="BC186"/>
  <c r="BZ185"/>
  <c r="BY185"/>
  <c r="BX185"/>
  <c r="BW185"/>
  <c r="BV185"/>
  <c r="BU185"/>
  <c r="BH185"/>
  <c r="BG185"/>
  <c r="BF185"/>
  <c r="BE185"/>
  <c r="BD185"/>
  <c r="BC185"/>
  <c r="BZ184"/>
  <c r="BY184"/>
  <c r="BX184"/>
  <c r="BW184"/>
  <c r="BV184"/>
  <c r="BU184"/>
  <c r="BH184"/>
  <c r="BG184"/>
  <c r="BF184"/>
  <c r="BE184"/>
  <c r="BD184"/>
  <c r="BC184"/>
  <c r="BZ183"/>
  <c r="BY183"/>
  <c r="BX183"/>
  <c r="BW183"/>
  <c r="BV183"/>
  <c r="BU183"/>
  <c r="BH183"/>
  <c r="BG183"/>
  <c r="BF183"/>
  <c r="BE183"/>
  <c r="BD183"/>
  <c r="BC183"/>
  <c r="BZ182"/>
  <c r="BY182"/>
  <c r="BX182"/>
  <c r="BW182"/>
  <c r="BV182"/>
  <c r="BU182"/>
  <c r="BH182"/>
  <c r="BG182"/>
  <c r="BF182"/>
  <c r="BE182"/>
  <c r="BD182"/>
  <c r="BC182"/>
  <c r="BZ181"/>
  <c r="BY181"/>
  <c r="BX181"/>
  <c r="BW181"/>
  <c r="BV181"/>
  <c r="BU181"/>
  <c r="BH181"/>
  <c r="BG181"/>
  <c r="BF181"/>
  <c r="BE181"/>
  <c r="BD181"/>
  <c r="BC181"/>
  <c r="BZ180"/>
  <c r="BY180"/>
  <c r="BX180"/>
  <c r="BW180"/>
  <c r="BV180"/>
  <c r="BU180"/>
  <c r="BH180"/>
  <c r="BG180"/>
  <c r="BF180"/>
  <c r="BE180"/>
  <c r="BD180"/>
  <c r="BC180"/>
  <c r="BZ179"/>
  <c r="BY179"/>
  <c r="BX179"/>
  <c r="BW179"/>
  <c r="BV179"/>
  <c r="BU179"/>
  <c r="BH179"/>
  <c r="BG179"/>
  <c r="BF179"/>
  <c r="BE179"/>
  <c r="BD179"/>
  <c r="BC179"/>
  <c r="BZ178"/>
  <c r="BY178"/>
  <c r="BX178"/>
  <c r="BW178"/>
  <c r="BV178"/>
  <c r="BU178"/>
  <c r="BH178"/>
  <c r="BG178"/>
  <c r="BF178"/>
  <c r="BE178"/>
  <c r="BD178"/>
  <c r="BC178"/>
  <c r="BZ177"/>
  <c r="BY177"/>
  <c r="BX177"/>
  <c r="BW177"/>
  <c r="BV177"/>
  <c r="BU177"/>
  <c r="BH177"/>
  <c r="BG177"/>
  <c r="BF177"/>
  <c r="BE177"/>
  <c r="BD177"/>
  <c r="BC177"/>
  <c r="BZ176"/>
  <c r="BY176"/>
  <c r="BX176"/>
  <c r="BW176"/>
  <c r="BV176"/>
  <c r="BU176"/>
  <c r="BH176"/>
  <c r="BG176"/>
  <c r="BF176"/>
  <c r="BE176"/>
  <c r="BD176"/>
  <c r="BC176"/>
  <c r="BZ175"/>
  <c r="BY175"/>
  <c r="BX175"/>
  <c r="BW175"/>
  <c r="BV175"/>
  <c r="BU175"/>
  <c r="BH175"/>
  <c r="BG175"/>
  <c r="BF175"/>
  <c r="BE175"/>
  <c r="BD175"/>
  <c r="BC175"/>
  <c r="BZ174"/>
  <c r="BY174"/>
  <c r="BX174"/>
  <c r="BW174"/>
  <c r="BV174"/>
  <c r="BU174"/>
  <c r="BH174"/>
  <c r="BG174"/>
  <c r="BF174"/>
  <c r="BE174"/>
  <c r="BD174"/>
  <c r="BC174"/>
  <c r="BZ173"/>
  <c r="BY173"/>
  <c r="BX173"/>
  <c r="BW173"/>
  <c r="BV173"/>
  <c r="BU173"/>
  <c r="BH173"/>
  <c r="BG173"/>
  <c r="BF173"/>
  <c r="BE173"/>
  <c r="BD173"/>
  <c r="BC173"/>
  <c r="BZ172"/>
  <c r="BY172"/>
  <c r="BX172"/>
  <c r="BW172"/>
  <c r="BV172"/>
  <c r="BU172"/>
  <c r="BH172"/>
  <c r="BG172"/>
  <c r="BF172"/>
  <c r="BE172"/>
  <c r="BD172"/>
  <c r="BC172"/>
  <c r="BZ171"/>
  <c r="BY171"/>
  <c r="BX171"/>
  <c r="BW171"/>
  <c r="BV171"/>
  <c r="BU171"/>
  <c r="BH171"/>
  <c r="BG171"/>
  <c r="BF171"/>
  <c r="BE171"/>
  <c r="BD171"/>
  <c r="BC171"/>
  <c r="BZ170"/>
  <c r="BY170"/>
  <c r="BX170"/>
  <c r="BW170"/>
  <c r="BV170"/>
  <c r="BU170"/>
  <c r="BH170"/>
  <c r="BG170"/>
  <c r="BF170"/>
  <c r="BE170"/>
  <c r="BD170"/>
  <c r="BC170"/>
  <c r="BZ169"/>
  <c r="BY169"/>
  <c r="BX169"/>
  <c r="BW169"/>
  <c r="BV169"/>
  <c r="BU169"/>
  <c r="BH169"/>
  <c r="BG169"/>
  <c r="BF169"/>
  <c r="BE169"/>
  <c r="BD169"/>
  <c r="BC169"/>
  <c r="BZ168"/>
  <c r="BY168"/>
  <c r="BX168"/>
  <c r="BW168"/>
  <c r="BV168"/>
  <c r="BU168"/>
  <c r="BH168"/>
  <c r="BG168"/>
  <c r="BF168"/>
  <c r="BE168"/>
  <c r="BD168"/>
  <c r="BC168"/>
  <c r="BZ167"/>
  <c r="BY167"/>
  <c r="BX167"/>
  <c r="BW167"/>
  <c r="BV167"/>
  <c r="BU167"/>
  <c r="BH167"/>
  <c r="BG167"/>
  <c r="BF167"/>
  <c r="BE167"/>
  <c r="BD167"/>
  <c r="BC167"/>
  <c r="BZ166"/>
  <c r="BY166"/>
  <c r="BX166"/>
  <c r="BW166"/>
  <c r="BV166"/>
  <c r="BU166"/>
  <c r="BH166"/>
  <c r="BG166"/>
  <c r="BF166"/>
  <c r="BE166"/>
  <c r="BD166"/>
  <c r="BC166"/>
  <c r="BZ165"/>
  <c r="BY165"/>
  <c r="BX165"/>
  <c r="BW165"/>
  <c r="BV165"/>
  <c r="BU165"/>
  <c r="BH165"/>
  <c r="BG165"/>
  <c r="BF165"/>
  <c r="BE165"/>
  <c r="BD165"/>
  <c r="BC165"/>
  <c r="BZ164"/>
  <c r="BY164"/>
  <c r="BX164"/>
  <c r="BW164"/>
  <c r="BV164"/>
  <c r="BU164"/>
  <c r="BH164"/>
  <c r="BG164"/>
  <c r="BF164"/>
  <c r="BE164"/>
  <c r="BD164"/>
  <c r="BC164"/>
  <c r="BZ163"/>
  <c r="BY163"/>
  <c r="BX163"/>
  <c r="BW163"/>
  <c r="BV163"/>
  <c r="BU163"/>
  <c r="BH163"/>
  <c r="BG163"/>
  <c r="BF163"/>
  <c r="BE163"/>
  <c r="BD163"/>
  <c r="BC163"/>
  <c r="BZ162"/>
  <c r="BY162"/>
  <c r="BX162"/>
  <c r="BW162"/>
  <c r="BV162"/>
  <c r="BU162"/>
  <c r="BH162"/>
  <c r="BG162"/>
  <c r="BF162"/>
  <c r="BE162"/>
  <c r="BD162"/>
  <c r="BC162"/>
  <c r="BZ161"/>
  <c r="BY161"/>
  <c r="BX161"/>
  <c r="BW161"/>
  <c r="BV161"/>
  <c r="BU161"/>
  <c r="BH161"/>
  <c r="BG161"/>
  <c r="BF161"/>
  <c r="BE161"/>
  <c r="BD161"/>
  <c r="BC161"/>
  <c r="BZ160"/>
  <c r="BY160"/>
  <c r="BX160"/>
  <c r="BW160"/>
  <c r="BV160"/>
  <c r="BU160"/>
  <c r="BH160"/>
  <c r="BG160"/>
  <c r="BF160"/>
  <c r="BE160"/>
  <c r="BD160"/>
  <c r="BC160"/>
  <c r="BZ159"/>
  <c r="BY159"/>
  <c r="BX159"/>
  <c r="BW159"/>
  <c r="BV159"/>
  <c r="BU159"/>
  <c r="BH159"/>
  <c r="BG159"/>
  <c r="BF159"/>
  <c r="BE159"/>
  <c r="BD159"/>
  <c r="BC159"/>
  <c r="BZ158"/>
  <c r="BY158"/>
  <c r="BX158"/>
  <c r="BW158"/>
  <c r="BV158"/>
  <c r="BU158"/>
  <c r="BH158"/>
  <c r="BG158"/>
  <c r="BF158"/>
  <c r="BE158"/>
  <c r="BD158"/>
  <c r="BC158"/>
  <c r="BZ157"/>
  <c r="BY157"/>
  <c r="BX157"/>
  <c r="BW157"/>
  <c r="BV157"/>
  <c r="BU157"/>
  <c r="BH157"/>
  <c r="BG157"/>
  <c r="BF157"/>
  <c r="BE157"/>
  <c r="BD157"/>
  <c r="BC157"/>
  <c r="BZ156"/>
  <c r="BY156"/>
  <c r="BX156"/>
  <c r="BW156"/>
  <c r="BV156"/>
  <c r="BU156"/>
  <c r="BH156"/>
  <c r="BG156"/>
  <c r="BF156"/>
  <c r="BE156"/>
  <c r="BD156"/>
  <c r="BC156"/>
  <c r="BZ155"/>
  <c r="BY155"/>
  <c r="BX155"/>
  <c r="BW155"/>
  <c r="BV155"/>
  <c r="BU155"/>
  <c r="BH155"/>
  <c r="BG155"/>
  <c r="BF155"/>
  <c r="BE155"/>
  <c r="BD155"/>
  <c r="BC155"/>
  <c r="BZ154"/>
  <c r="BY154"/>
  <c r="BX154"/>
  <c r="BW154"/>
  <c r="BV154"/>
  <c r="BU154"/>
  <c r="BH154"/>
  <c r="BG154"/>
  <c r="BF154"/>
  <c r="BE154"/>
  <c r="BD154"/>
  <c r="BC154"/>
  <c r="BZ153"/>
  <c r="BY153"/>
  <c r="BX153"/>
  <c r="BW153"/>
  <c r="BV153"/>
  <c r="BU153"/>
  <c r="BH153"/>
  <c r="BG153"/>
  <c r="BF153"/>
  <c r="BE153"/>
  <c r="BD153"/>
  <c r="BC153"/>
  <c r="BZ152"/>
  <c r="BY152"/>
  <c r="BX152"/>
  <c r="BW152"/>
  <c r="BV152"/>
  <c r="BU152"/>
  <c r="BH152"/>
  <c r="BG152"/>
  <c r="BF152"/>
  <c r="BE152"/>
  <c r="BD152"/>
  <c r="BC152"/>
  <c r="BZ151"/>
  <c r="BY151"/>
  <c r="BX151"/>
  <c r="BW151"/>
  <c r="BV151"/>
  <c r="BU151"/>
  <c r="BH151"/>
  <c r="BG151"/>
  <c r="BF151"/>
  <c r="BE151"/>
  <c r="BD151"/>
  <c r="BC151"/>
  <c r="BZ150"/>
  <c r="BY150"/>
  <c r="BX150"/>
  <c r="BW150"/>
  <c r="BV150"/>
  <c r="BU150"/>
  <c r="BH150"/>
  <c r="BG150"/>
  <c r="BF150"/>
  <c r="BE150"/>
  <c r="BD150"/>
  <c r="BC150"/>
  <c r="BZ149"/>
  <c r="BY149"/>
  <c r="BX149"/>
  <c r="BW149"/>
  <c r="BV149"/>
  <c r="BU149"/>
  <c r="BH149"/>
  <c r="BG149"/>
  <c r="BF149"/>
  <c r="BE149"/>
  <c r="BD149"/>
  <c r="BC149"/>
  <c r="BZ148"/>
  <c r="BY148"/>
  <c r="BX148"/>
  <c r="BW148"/>
  <c r="BV148"/>
  <c r="BU148"/>
  <c r="BH148"/>
  <c r="BG148"/>
  <c r="BF148"/>
  <c r="BE148"/>
  <c r="BD148"/>
  <c r="BC148"/>
  <c r="CX143" l="1"/>
  <c r="CX142"/>
  <c r="CX141"/>
  <c r="CX140"/>
  <c r="CX139"/>
  <c r="CX138"/>
  <c r="CX137"/>
  <c r="CX136"/>
  <c r="CX135"/>
  <c r="CX134"/>
  <c r="CX133"/>
  <c r="CX132"/>
  <c r="CX131"/>
  <c r="CX130"/>
  <c r="CX129"/>
  <c r="CX128"/>
  <c r="CX127"/>
  <c r="CX126"/>
  <c r="CX125"/>
  <c r="CX124"/>
  <c r="CX123"/>
  <c r="CX122"/>
  <c r="CX121"/>
  <c r="CX120"/>
  <c r="CX119"/>
  <c r="CX118"/>
  <c r="CX117"/>
  <c r="CX116"/>
  <c r="CX115"/>
  <c r="CX114"/>
  <c r="CX113"/>
  <c r="CX112"/>
  <c r="CX111"/>
  <c r="CX110"/>
  <c r="CX109"/>
  <c r="CX108"/>
  <c r="J400" l="1"/>
  <c r="J395"/>
  <c r="J349"/>
  <c r="J319"/>
  <c r="J299"/>
  <c r="J277"/>
  <c r="J215"/>
  <c r="J211"/>
  <c r="J125"/>
  <c r="J103"/>
  <c r="J95"/>
  <c r="J81"/>
  <c r="J48"/>
  <c r="J14"/>
  <c r="J374"/>
  <c r="J326"/>
  <c r="J108"/>
  <c r="J96"/>
  <c r="J94"/>
  <c r="J54"/>
  <c r="J36"/>
  <c r="J385"/>
  <c r="J213"/>
  <c r="J191"/>
  <c r="J155"/>
  <c r="J69"/>
  <c r="J58"/>
  <c r="J304"/>
  <c r="J226"/>
  <c r="J168"/>
  <c r="J126"/>
  <c r="J90"/>
  <c r="J387"/>
  <c r="J207"/>
  <c r="J161"/>
  <c r="J71"/>
  <c r="J29"/>
  <c r="J308"/>
  <c r="J92"/>
  <c r="J50"/>
  <c r="J339"/>
  <c r="J295"/>
  <c r="J384"/>
  <c r="J356"/>
  <c r="J340"/>
  <c r="J314"/>
  <c r="J16"/>
  <c r="J279"/>
  <c r="J255"/>
  <c r="J225"/>
  <c r="J199"/>
  <c r="J185"/>
  <c r="J147"/>
  <c r="J35"/>
  <c r="J368"/>
  <c r="J330"/>
  <c r="J234"/>
  <c r="J104"/>
  <c r="J393"/>
  <c r="J243"/>
  <c r="J223"/>
  <c r="J151"/>
  <c r="J131"/>
  <c r="J115"/>
  <c r="J111"/>
  <c r="J105"/>
  <c r="J89"/>
  <c r="J56"/>
  <c r="J408"/>
  <c r="J372"/>
  <c r="J240"/>
  <c r="J124"/>
  <c r="J377"/>
  <c r="J303"/>
  <c r="J113"/>
  <c r="J31"/>
  <c r="J346"/>
  <c r="J328"/>
  <c r="J282"/>
  <c r="J268"/>
  <c r="J140"/>
  <c r="J60"/>
  <c r="J381"/>
  <c r="J371"/>
  <c r="J297"/>
  <c r="J167"/>
  <c r="J163"/>
  <c r="J141"/>
  <c r="J123"/>
  <c r="J61"/>
  <c r="J33"/>
  <c r="J72"/>
  <c r="J28"/>
  <c r="J20"/>
  <c r="J378"/>
  <c r="J358"/>
  <c r="J336"/>
  <c r="J316"/>
  <c r="J262"/>
  <c r="J230"/>
  <c r="J160"/>
  <c r="J40"/>
  <c r="J30"/>
  <c r="J351"/>
  <c r="J323"/>
  <c r="J83"/>
  <c r="J15"/>
  <c r="J7"/>
  <c r="J34"/>
  <c r="J386"/>
  <c r="J102"/>
  <c r="J249"/>
  <c r="J179"/>
  <c r="J173"/>
  <c r="J362"/>
  <c r="J324"/>
  <c r="J312"/>
  <c r="J296"/>
  <c r="J278"/>
  <c r="J248"/>
  <c r="J383"/>
  <c r="J231"/>
  <c r="J205"/>
  <c r="J143"/>
  <c r="J49"/>
  <c r="J370"/>
  <c r="J288"/>
  <c r="J184"/>
  <c r="J122"/>
  <c r="J359"/>
  <c r="J171"/>
  <c r="J159"/>
  <c r="J157"/>
  <c r="J62"/>
  <c r="J42"/>
  <c r="J266"/>
  <c r="J238"/>
  <c r="J228"/>
  <c r="J196"/>
  <c r="J188"/>
  <c r="J74"/>
  <c r="J409"/>
  <c r="J366"/>
  <c r="J192"/>
  <c r="J178"/>
  <c r="J100"/>
  <c r="J245"/>
  <c r="J43"/>
  <c r="J264"/>
  <c r="J260"/>
  <c r="J206"/>
  <c r="J146"/>
  <c r="J134"/>
  <c r="J64"/>
  <c r="J269"/>
  <c r="J241"/>
  <c r="J235"/>
  <c r="J91"/>
  <c r="J38"/>
  <c r="J352"/>
  <c r="J224"/>
  <c r="J220"/>
  <c r="J164"/>
  <c r="J44"/>
  <c r="J367"/>
  <c r="J261"/>
  <c r="J149"/>
  <c r="J135"/>
  <c r="J18"/>
  <c r="J6"/>
  <c r="AE6" s="1"/>
  <c r="J302"/>
  <c r="J222"/>
  <c r="J212"/>
  <c r="J98"/>
  <c r="J399"/>
  <c r="J325"/>
  <c r="J305"/>
  <c r="J271"/>
  <c r="J237"/>
  <c r="J201"/>
  <c r="J187"/>
  <c r="J23"/>
  <c r="J396"/>
  <c r="J360"/>
  <c r="J298"/>
  <c r="J274"/>
  <c r="J252"/>
  <c r="J166"/>
  <c r="J76"/>
  <c r="J363"/>
  <c r="J343"/>
  <c r="J293"/>
  <c r="J259"/>
  <c r="J209"/>
  <c r="J183"/>
  <c r="J139"/>
  <c r="J21"/>
  <c r="J66"/>
  <c r="J46"/>
  <c r="J202"/>
  <c r="J150"/>
  <c r="J391"/>
  <c r="J369"/>
  <c r="J333"/>
  <c r="J315"/>
  <c r="J307"/>
  <c r="J283"/>
  <c r="J227"/>
  <c r="J107"/>
  <c r="J67"/>
  <c r="J59"/>
  <c r="J51"/>
  <c r="J17"/>
  <c r="J130"/>
  <c r="J309"/>
  <c r="J57"/>
  <c r="J53"/>
  <c r="J19"/>
  <c r="J13"/>
  <c r="J68"/>
  <c r="J250"/>
  <c r="J232"/>
  <c r="J194"/>
  <c r="J118"/>
  <c r="J153"/>
  <c r="J47"/>
  <c r="J11"/>
  <c r="J380"/>
  <c r="J294"/>
  <c r="J254"/>
  <c r="J208"/>
  <c r="J176"/>
  <c r="J84"/>
  <c r="J389"/>
  <c r="J373"/>
  <c r="J275"/>
  <c r="J263"/>
  <c r="J253"/>
  <c r="J239"/>
  <c r="J127"/>
  <c r="J344"/>
  <c r="J114"/>
  <c r="J22"/>
  <c r="J405"/>
  <c r="J357"/>
  <c r="J331"/>
  <c r="J193"/>
  <c r="J181"/>
  <c r="J169"/>
  <c r="J63"/>
  <c r="J342"/>
  <c r="J280"/>
  <c r="J214"/>
  <c r="J142"/>
  <c r="J8"/>
  <c r="J335"/>
  <c r="J203"/>
  <c r="J79"/>
  <c r="J388"/>
  <c r="J276"/>
  <c r="J204"/>
  <c r="J182"/>
  <c r="J172"/>
  <c r="J132"/>
  <c r="J80"/>
  <c r="J403"/>
  <c r="J397"/>
  <c r="J375"/>
  <c r="J361"/>
  <c r="J345"/>
  <c r="J311"/>
  <c r="J267"/>
  <c r="J55"/>
  <c r="J39"/>
  <c r="J9"/>
  <c r="J406"/>
  <c r="J338"/>
  <c r="J320"/>
  <c r="J306"/>
  <c r="J174"/>
  <c r="J152"/>
  <c r="J70"/>
  <c r="J353"/>
  <c r="J327"/>
  <c r="J313"/>
  <c r="J289"/>
  <c r="J247"/>
  <c r="J109"/>
  <c r="J97"/>
  <c r="J402"/>
  <c r="J332"/>
  <c r="J292"/>
  <c r="J246"/>
  <c r="J162"/>
  <c r="J128"/>
  <c r="J407"/>
  <c r="J341"/>
  <c r="J301"/>
  <c r="J291"/>
  <c r="J177"/>
  <c r="J165"/>
  <c r="J121"/>
  <c r="J101"/>
  <c r="J75"/>
  <c r="J41"/>
  <c r="J404"/>
  <c r="J394"/>
  <c r="J286"/>
  <c r="J284"/>
  <c r="J200"/>
  <c r="J170"/>
  <c r="J106"/>
  <c r="J82"/>
  <c r="J401"/>
  <c r="J117"/>
  <c r="J45"/>
  <c r="J52"/>
  <c r="J410"/>
  <c r="J398"/>
  <c r="J390"/>
  <c r="J382"/>
  <c r="J242"/>
  <c r="J218"/>
  <c r="J216"/>
  <c r="J190"/>
  <c r="J144"/>
  <c r="J110"/>
  <c r="J355"/>
  <c r="J321"/>
  <c r="J317"/>
  <c r="J285"/>
  <c r="J219"/>
  <c r="J189"/>
  <c r="J133"/>
  <c r="J318"/>
  <c r="J310"/>
  <c r="J272"/>
  <c r="J270"/>
  <c r="J210"/>
  <c r="J158"/>
  <c r="J156"/>
  <c r="J112"/>
  <c r="J379"/>
  <c r="J337"/>
  <c r="J265"/>
  <c r="J65"/>
  <c r="J334"/>
  <c r="J236"/>
  <c r="J186"/>
  <c r="J148"/>
  <c r="J138"/>
  <c r="J26"/>
  <c r="J217"/>
  <c r="J376"/>
  <c r="J322"/>
  <c r="J258"/>
  <c r="J88"/>
  <c r="J86"/>
  <c r="J78"/>
  <c r="J12"/>
  <c r="J329"/>
  <c r="J229"/>
  <c r="J221"/>
  <c r="J195"/>
  <c r="J145"/>
  <c r="J129"/>
  <c r="J85"/>
  <c r="J37"/>
  <c r="J348"/>
  <c r="J290"/>
  <c r="J198"/>
  <c r="J116"/>
  <c r="J365"/>
  <c r="J287"/>
  <c r="J273"/>
  <c r="J251"/>
  <c r="J233"/>
  <c r="J175"/>
  <c r="J32"/>
  <c r="J354"/>
  <c r="J300"/>
  <c r="J244"/>
  <c r="J154"/>
  <c r="J136"/>
  <c r="J281"/>
  <c r="J197"/>
  <c r="J137"/>
  <c r="J119"/>
  <c r="J93"/>
  <c r="J87"/>
  <c r="J364"/>
  <c r="J350"/>
  <c r="J180"/>
  <c r="J120"/>
  <c r="J257"/>
  <c r="J99"/>
  <c r="J73"/>
  <c r="J24"/>
  <c r="J392"/>
  <c r="J256"/>
  <c r="J347"/>
  <c r="J77"/>
  <c r="J27"/>
  <c r="J25"/>
  <c r="J5"/>
  <c r="J10"/>
  <c r="BZ273"/>
  <c r="BY273"/>
  <c r="BX273"/>
  <c r="BW273"/>
  <c r="BV273"/>
  <c r="BU273"/>
  <c r="BH273"/>
  <c r="BG273"/>
  <c r="BF273"/>
  <c r="BE273"/>
  <c r="BD273"/>
  <c r="BC273"/>
  <c r="BZ272"/>
  <c r="BY272"/>
  <c r="BX272"/>
  <c r="BW272"/>
  <c r="BV272"/>
  <c r="BU272"/>
  <c r="BH272"/>
  <c r="BG272"/>
  <c r="BF272"/>
  <c r="BE272"/>
  <c r="BD272"/>
  <c r="BC272"/>
  <c r="BZ271"/>
  <c r="BY271"/>
  <c r="BX271"/>
  <c r="BW271"/>
  <c r="BV271"/>
  <c r="BU271"/>
  <c r="BH271"/>
  <c r="BG271"/>
  <c r="BF271"/>
  <c r="BE271"/>
  <c r="BD271"/>
  <c r="BC271"/>
  <c r="BZ270"/>
  <c r="BY270"/>
  <c r="BX270"/>
  <c r="BW270"/>
  <c r="BV270"/>
  <c r="BU270"/>
  <c r="BH270"/>
  <c r="BG270"/>
  <c r="BF270"/>
  <c r="BE270"/>
  <c r="BD270"/>
  <c r="BC270"/>
  <c r="BZ269"/>
  <c r="BY269"/>
  <c r="BX269"/>
  <c r="BW269"/>
  <c r="BV269"/>
  <c r="BU269"/>
  <c r="BH269"/>
  <c r="BG269"/>
  <c r="BF269"/>
  <c r="BE269"/>
  <c r="BD269"/>
  <c r="BC269"/>
  <c r="BZ268"/>
  <c r="BY268"/>
  <c r="BX268"/>
  <c r="BW268"/>
  <c r="BV268"/>
  <c r="BU268"/>
  <c r="BH268"/>
  <c r="BG268"/>
  <c r="BF268"/>
  <c r="BE268"/>
  <c r="BD268"/>
  <c r="BC268"/>
  <c r="BZ267"/>
  <c r="BY267"/>
  <c r="BX267"/>
  <c r="BW267"/>
  <c r="BV267"/>
  <c r="BU267"/>
  <c r="BH267"/>
  <c r="BG267"/>
  <c r="BF267"/>
  <c r="BE267"/>
  <c r="BD267"/>
  <c r="BC267"/>
  <c r="BZ266"/>
  <c r="BY266"/>
  <c r="BX266"/>
  <c r="BW266"/>
  <c r="BV266"/>
  <c r="BU266"/>
  <c r="BH266"/>
  <c r="BG266"/>
  <c r="BF266"/>
  <c r="BE266"/>
  <c r="BD266"/>
  <c r="BC266"/>
  <c r="BZ265"/>
  <c r="BY265"/>
  <c r="BX265"/>
  <c r="BW265"/>
  <c r="BV265"/>
  <c r="BU265"/>
  <c r="BH265"/>
  <c r="BG265"/>
  <c r="BF265"/>
  <c r="BE265"/>
  <c r="BD265"/>
  <c r="BC265"/>
  <c r="BZ264"/>
  <c r="BY264"/>
  <c r="BX264"/>
  <c r="BW264"/>
  <c r="BV264"/>
  <c r="BU264"/>
  <c r="BH264"/>
  <c r="BG264"/>
  <c r="BF264"/>
  <c r="BE264"/>
  <c r="BD264"/>
  <c r="BC264"/>
  <c r="BZ263"/>
  <c r="BY263"/>
  <c r="BX263"/>
  <c r="BW263"/>
  <c r="BV263"/>
  <c r="BU263"/>
  <c r="BH263"/>
  <c r="BG263"/>
  <c r="BF263"/>
  <c r="BE263"/>
  <c r="BD263"/>
  <c r="BC263"/>
  <c r="BZ262"/>
  <c r="BY262"/>
  <c r="BX262"/>
  <c r="BW262"/>
  <c r="BV262"/>
  <c r="BU262"/>
  <c r="BH262"/>
  <c r="BG262"/>
  <c r="BF262"/>
  <c r="BE262"/>
  <c r="BD262"/>
  <c r="BC262"/>
  <c r="BZ261"/>
  <c r="BY261"/>
  <c r="BX261"/>
  <c r="BW261"/>
  <c r="BV261"/>
  <c r="BU261"/>
  <c r="BH261"/>
  <c r="BG261"/>
  <c r="BF261"/>
  <c r="BE261"/>
  <c r="BD261"/>
  <c r="BC261"/>
  <c r="BZ260"/>
  <c r="BY260"/>
  <c r="BX260"/>
  <c r="BW260"/>
  <c r="BV260"/>
  <c r="BU260"/>
  <c r="BH260"/>
  <c r="BG260"/>
  <c r="BF260"/>
  <c r="BE260"/>
  <c r="BD260"/>
  <c r="BC260"/>
  <c r="BZ259"/>
  <c r="BY259"/>
  <c r="BX259"/>
  <c r="BW259"/>
  <c r="BV259"/>
  <c r="BU259"/>
  <c r="BH259"/>
  <c r="BG259"/>
  <c r="BF259"/>
  <c r="BE259"/>
  <c r="BD259"/>
  <c r="BC259"/>
  <c r="BZ258"/>
  <c r="BY258"/>
  <c r="BX258"/>
  <c r="BW258"/>
  <c r="BV258"/>
  <c r="BU258"/>
  <c r="BH258"/>
  <c r="BG258"/>
  <c r="BF258"/>
  <c r="BE258"/>
  <c r="BD258"/>
  <c r="BC258"/>
  <c r="BZ257"/>
  <c r="BY257"/>
  <c r="BX257"/>
  <c r="BW257"/>
  <c r="BV257"/>
  <c r="BU257"/>
  <c r="BH257"/>
  <c r="BG257"/>
  <c r="BF257"/>
  <c r="BE257"/>
  <c r="BD257"/>
  <c r="BC257"/>
  <c r="BZ256"/>
  <c r="BY256"/>
  <c r="BX256"/>
  <c r="BW256"/>
  <c r="BV256"/>
  <c r="BU256"/>
  <c r="BH256"/>
  <c r="BG256"/>
  <c r="BF256"/>
  <c r="BE256"/>
  <c r="BD256"/>
  <c r="BC256"/>
  <c r="BZ255"/>
  <c r="BY255"/>
  <c r="BX255"/>
  <c r="BW255"/>
  <c r="BV255"/>
  <c r="BU255"/>
  <c r="BH255"/>
  <c r="BG255"/>
  <c r="BF255"/>
  <c r="BE255"/>
  <c r="BD255"/>
  <c r="BC255"/>
  <c r="BZ254"/>
  <c r="BY254"/>
  <c r="BX254"/>
  <c r="BW254"/>
  <c r="BV254"/>
  <c r="BU254"/>
  <c r="BH254"/>
  <c r="BG254"/>
  <c r="BF254"/>
  <c r="BE254"/>
  <c r="BD254"/>
  <c r="BC254"/>
  <c r="BZ253"/>
  <c r="BY253"/>
  <c r="BX253"/>
  <c r="BW253"/>
  <c r="BV253"/>
  <c r="BU253"/>
  <c r="BH253"/>
  <c r="BG253"/>
  <c r="BF253"/>
  <c r="BE253"/>
  <c r="BD253"/>
  <c r="BC253"/>
  <c r="BZ252"/>
  <c r="BY252"/>
  <c r="BX252"/>
  <c r="BW252"/>
  <c r="BV252"/>
  <c r="BU252"/>
  <c r="BH252"/>
  <c r="BG252"/>
  <c r="BF252"/>
  <c r="BE252"/>
  <c r="BD252"/>
  <c r="BC252"/>
  <c r="BZ251"/>
  <c r="BY251"/>
  <c r="BX251"/>
  <c r="BW251"/>
  <c r="BV251"/>
  <c r="BU251"/>
  <c r="BH251"/>
  <c r="BG251"/>
  <c r="BF251"/>
  <c r="BE251"/>
  <c r="BD251"/>
  <c r="BC251"/>
  <c r="BZ250"/>
  <c r="BY250"/>
  <c r="BX250"/>
  <c r="BW250"/>
  <c r="BV250"/>
  <c r="BU250"/>
  <c r="BH250"/>
  <c r="BG250"/>
  <c r="BF250"/>
  <c r="BE250"/>
  <c r="BD250"/>
  <c r="BC250"/>
  <c r="BZ249"/>
  <c r="BY249"/>
  <c r="BX249"/>
  <c r="BW249"/>
  <c r="BV249"/>
  <c r="BU249"/>
  <c r="BH249"/>
  <c r="BG249"/>
  <c r="BF249"/>
  <c r="BE249"/>
  <c r="BD249"/>
  <c r="BC249"/>
  <c r="BH9"/>
  <c r="BG9"/>
  <c r="BF9"/>
  <c r="BE9"/>
  <c r="BD9"/>
  <c r="BC9"/>
  <c r="BB9"/>
  <c r="BA9"/>
  <c r="AZ9"/>
  <c r="AY9"/>
  <c r="AX9"/>
  <c r="AW9"/>
  <c r="AV9"/>
  <c r="AU9"/>
  <c r="AT9"/>
  <c r="BH8"/>
  <c r="BG8"/>
  <c r="BF8"/>
  <c r="BE8"/>
  <c r="BD8"/>
  <c r="BC8"/>
  <c r="BB8"/>
  <c r="BA8"/>
  <c r="AZ8"/>
  <c r="AY8"/>
  <c r="AX8"/>
  <c r="AW8"/>
  <c r="AV8"/>
  <c r="AU8"/>
  <c r="AT8"/>
  <c r="AG6" l="1"/>
  <c r="V6"/>
  <c r="X6" s="1"/>
  <c r="CS144"/>
  <c r="CS143"/>
  <c r="CS142"/>
  <c r="CS141"/>
  <c r="CS140"/>
  <c r="CS139"/>
  <c r="CS138"/>
  <c r="CS137"/>
  <c r="CS136"/>
  <c r="CS135"/>
  <c r="CS134"/>
  <c r="CS133"/>
  <c r="CS132"/>
  <c r="CS131"/>
  <c r="CS130"/>
  <c r="CS129"/>
  <c r="CS128"/>
  <c r="CS127"/>
  <c r="CS126"/>
  <c r="CS125"/>
  <c r="CS124"/>
  <c r="CS123"/>
  <c r="CS122"/>
  <c r="CS121"/>
  <c r="CS120"/>
  <c r="CS119"/>
  <c r="CS118"/>
  <c r="CS117"/>
  <c r="CS116"/>
  <c r="CS115"/>
  <c r="CS114"/>
  <c r="CS113"/>
  <c r="CS112"/>
  <c r="CS111"/>
  <c r="CS110"/>
  <c r="CS109"/>
  <c r="CS108"/>
  <c r="CP108" l="1"/>
  <c r="CQ108"/>
  <c r="CR108"/>
  <c r="CP109"/>
  <c r="CQ109"/>
  <c r="CR109"/>
  <c r="CP110"/>
  <c r="CQ110"/>
  <c r="CR110"/>
  <c r="CP111"/>
  <c r="CQ111"/>
  <c r="CR111"/>
  <c r="CP112"/>
  <c r="CQ112"/>
  <c r="CR112"/>
  <c r="CP113"/>
  <c r="CQ113"/>
  <c r="CR113"/>
  <c r="CP114"/>
  <c r="CQ114"/>
  <c r="CR114"/>
  <c r="CP115"/>
  <c r="CQ115"/>
  <c r="CR115"/>
  <c r="CP116"/>
  <c r="CQ116"/>
  <c r="CR116"/>
  <c r="CP117"/>
  <c r="CQ117"/>
  <c r="CR117"/>
  <c r="CP118"/>
  <c r="CQ118"/>
  <c r="CR118"/>
  <c r="CP119"/>
  <c r="CQ119"/>
  <c r="CR119"/>
  <c r="CP120"/>
  <c r="CQ120"/>
  <c r="CR120"/>
  <c r="CP121"/>
  <c r="CQ121"/>
  <c r="CR121"/>
  <c r="CP122"/>
  <c r="CQ122"/>
  <c r="CR122"/>
  <c r="CP123"/>
  <c r="CQ123"/>
  <c r="CR123"/>
  <c r="CP124"/>
  <c r="CQ124"/>
  <c r="CR124"/>
  <c r="CP125"/>
  <c r="CQ125"/>
  <c r="CR125"/>
  <c r="CP126"/>
  <c r="CQ126"/>
  <c r="CR126"/>
  <c r="CP127"/>
  <c r="CQ127"/>
  <c r="CR127"/>
  <c r="CP128"/>
  <c r="CQ128"/>
  <c r="CR128"/>
  <c r="CP129"/>
  <c r="CQ129"/>
  <c r="CR129"/>
  <c r="CP130"/>
  <c r="CQ130"/>
  <c r="CR130"/>
  <c r="CP131"/>
  <c r="CQ131"/>
  <c r="CR131"/>
  <c r="CP132"/>
  <c r="CQ132"/>
  <c r="CP133"/>
  <c r="CQ133"/>
  <c r="CP134"/>
  <c r="CQ134"/>
  <c r="CP135"/>
  <c r="CQ135"/>
  <c r="CR135"/>
  <c r="CP136"/>
  <c r="CQ136"/>
  <c r="CR136"/>
  <c r="CP137"/>
  <c r="CQ137"/>
  <c r="CR137"/>
  <c r="CP138"/>
  <c r="CQ138"/>
  <c r="CR138"/>
  <c r="CP139"/>
  <c r="CQ139"/>
  <c r="CR139"/>
  <c r="CP140"/>
  <c r="CQ140"/>
  <c r="CR140"/>
  <c r="CP141"/>
  <c r="CQ141"/>
  <c r="CR141"/>
  <c r="CP142"/>
  <c r="CQ142"/>
  <c r="CR142"/>
  <c r="CP143"/>
  <c r="CQ143"/>
  <c r="CR143"/>
  <c r="I527" l="1"/>
  <c r="I272"/>
  <c r="I265"/>
  <c r="I337"/>
  <c r="I210"/>
  <c r="I270"/>
  <c r="I310"/>
  <c r="I318"/>
  <c r="I379"/>
  <c r="I463"/>
  <c r="I158"/>
  <c r="I65"/>
  <c r="I156"/>
  <c r="I112"/>
  <c r="I216"/>
  <c r="I285"/>
  <c r="I317"/>
  <c r="I321"/>
  <c r="I433"/>
  <c r="I517"/>
  <c r="I218"/>
  <c r="I242"/>
  <c r="I382"/>
  <c r="I390"/>
  <c r="I398"/>
  <c r="I410"/>
  <c r="I450"/>
  <c r="I219"/>
  <c r="I355"/>
  <c r="I189"/>
  <c r="I110"/>
  <c r="I190"/>
  <c r="I133"/>
  <c r="I144"/>
  <c r="I284"/>
  <c r="I404"/>
  <c r="I484"/>
  <c r="I401"/>
  <c r="I52"/>
  <c r="I286"/>
  <c r="I394"/>
  <c r="I502"/>
  <c r="I411"/>
  <c r="I475"/>
  <c r="I45"/>
  <c r="I82"/>
  <c r="I106"/>
  <c r="I170"/>
  <c r="I117"/>
  <c r="I200"/>
  <c r="I292"/>
  <c r="I332"/>
  <c r="I436"/>
  <c r="I301"/>
  <c r="I341"/>
  <c r="I485"/>
  <c r="I41"/>
  <c r="I101"/>
  <c r="I177"/>
  <c r="I246"/>
  <c r="I402"/>
  <c r="I458"/>
  <c r="I478"/>
  <c r="I291"/>
  <c r="I407"/>
  <c r="I75"/>
  <c r="I165"/>
  <c r="I162"/>
  <c r="I121"/>
  <c r="I128"/>
  <c r="I320"/>
  <c r="I464"/>
  <c r="I488"/>
  <c r="I289"/>
  <c r="I313"/>
  <c r="I353"/>
  <c r="I429"/>
  <c r="I109"/>
  <c r="I306"/>
  <c r="I338"/>
  <c r="I406"/>
  <c r="I247"/>
  <c r="I327"/>
  <c r="I97"/>
  <c r="I70"/>
  <c r="I174"/>
  <c r="I152"/>
  <c r="I276"/>
  <c r="I388"/>
  <c r="I345"/>
  <c r="I361"/>
  <c r="I397"/>
  <c r="I417"/>
  <c r="I469"/>
  <c r="I474"/>
  <c r="I267"/>
  <c r="I311"/>
  <c r="I375"/>
  <c r="I403"/>
  <c r="I423"/>
  <c r="I427"/>
  <c r="I9"/>
  <c r="I182"/>
  <c r="I39"/>
  <c r="I55"/>
  <c r="I132"/>
  <c r="I172"/>
  <c r="I204"/>
  <c r="I80"/>
  <c r="I280"/>
  <c r="I421"/>
  <c r="I79"/>
  <c r="I8"/>
  <c r="I214"/>
  <c r="I342"/>
  <c r="I518"/>
  <c r="I335"/>
  <c r="I415"/>
  <c r="I203"/>
  <c r="I142"/>
  <c r="I344"/>
  <c r="I420"/>
  <c r="I357"/>
  <c r="I405"/>
  <c r="I437"/>
  <c r="I63"/>
  <c r="I169"/>
  <c r="I193"/>
  <c r="I331"/>
  <c r="I431"/>
  <c r="I181"/>
  <c r="I114"/>
  <c r="I22"/>
  <c r="I208"/>
  <c r="I380"/>
  <c r="I253"/>
  <c r="I373"/>
  <c r="I389"/>
  <c r="I521"/>
  <c r="I254"/>
  <c r="I294"/>
  <c r="I239"/>
  <c r="I263"/>
  <c r="I275"/>
  <c r="I127"/>
  <c r="I84"/>
  <c r="I176"/>
  <c r="I232"/>
  <c r="I476"/>
  <c r="I153"/>
  <c r="I250"/>
  <c r="I426"/>
  <c r="I118"/>
  <c r="I194"/>
  <c r="I47"/>
  <c r="I11"/>
  <c r="I309"/>
  <c r="I57"/>
  <c r="I487"/>
  <c r="I13"/>
  <c r="I53"/>
  <c r="I130"/>
  <c r="I68"/>
  <c r="I19"/>
  <c r="I333"/>
  <c r="I369"/>
  <c r="I525"/>
  <c r="I17"/>
  <c r="I498"/>
  <c r="I227"/>
  <c r="I283"/>
  <c r="I307"/>
  <c r="I315"/>
  <c r="I391"/>
  <c r="I67"/>
  <c r="I150"/>
  <c r="I202"/>
  <c r="I107"/>
  <c r="I51"/>
  <c r="I59"/>
  <c r="I252"/>
  <c r="I360"/>
  <c r="I396"/>
  <c r="I293"/>
  <c r="I209"/>
  <c r="I274"/>
  <c r="I298"/>
  <c r="I259"/>
  <c r="I343"/>
  <c r="I363"/>
  <c r="I503"/>
  <c r="I21"/>
  <c r="I46"/>
  <c r="I66"/>
  <c r="I166"/>
  <c r="I76"/>
  <c r="I139"/>
  <c r="I183"/>
  <c r="I212"/>
  <c r="I237"/>
  <c r="I305"/>
  <c r="I325"/>
  <c r="I222"/>
  <c r="I302"/>
  <c r="I514"/>
  <c r="I526"/>
  <c r="I271"/>
  <c r="I399"/>
  <c r="I439"/>
  <c r="I98"/>
  <c r="I23"/>
  <c r="I201"/>
  <c r="I187"/>
  <c r="I220"/>
  <c r="I224"/>
  <c r="I352"/>
  <c r="I412"/>
  <c r="I424"/>
  <c r="I508"/>
  <c r="I261"/>
  <c r="I513"/>
  <c r="I44"/>
  <c r="I6"/>
  <c r="I418"/>
  <c r="I490"/>
  <c r="I367"/>
  <c r="I135"/>
  <c r="I149"/>
  <c r="I18"/>
  <c r="I164"/>
  <c r="I260"/>
  <c r="I264"/>
  <c r="I241"/>
  <c r="I269"/>
  <c r="I465"/>
  <c r="I64"/>
  <c r="I235"/>
  <c r="I459"/>
  <c r="I479"/>
  <c r="I91"/>
  <c r="I38"/>
  <c r="I134"/>
  <c r="I146"/>
  <c r="I206"/>
  <c r="I256"/>
  <c r="I392"/>
  <c r="I512"/>
  <c r="I25"/>
  <c r="I10"/>
  <c r="I446"/>
  <c r="I466"/>
  <c r="I510"/>
  <c r="I347"/>
  <c r="I495"/>
  <c r="I27"/>
  <c r="I77"/>
  <c r="I5"/>
  <c r="I364"/>
  <c r="I428"/>
  <c r="I257"/>
  <c r="I453"/>
  <c r="I24"/>
  <c r="I350"/>
  <c r="I486"/>
  <c r="I522"/>
  <c r="I73"/>
  <c r="I99"/>
  <c r="I120"/>
  <c r="I180"/>
  <c r="I244"/>
  <c r="I300"/>
  <c r="I281"/>
  <c r="I489"/>
  <c r="I501"/>
  <c r="I87"/>
  <c r="I93"/>
  <c r="I137"/>
  <c r="I354"/>
  <c r="I419"/>
  <c r="I119"/>
  <c r="I154"/>
  <c r="I197"/>
  <c r="I136"/>
  <c r="I348"/>
  <c r="I233"/>
  <c r="I273"/>
  <c r="I365"/>
  <c r="I32"/>
  <c r="I290"/>
  <c r="I442"/>
  <c r="I482"/>
  <c r="I251"/>
  <c r="I287"/>
  <c r="I451"/>
  <c r="I198"/>
  <c r="I175"/>
  <c r="I116"/>
  <c r="I376"/>
  <c r="I444"/>
  <c r="I221"/>
  <c r="I229"/>
  <c r="I329"/>
  <c r="I12"/>
  <c r="I258"/>
  <c r="I322"/>
  <c r="I470"/>
  <c r="I471"/>
  <c r="I37"/>
  <c r="I195"/>
  <c r="I78"/>
  <c r="I86"/>
  <c r="I129"/>
  <c r="I85"/>
  <c r="I88"/>
  <c r="I145"/>
  <c r="I440"/>
  <c r="I492"/>
  <c r="I524"/>
  <c r="I245"/>
  <c r="I413"/>
  <c r="I366"/>
  <c r="I506"/>
  <c r="I178"/>
  <c r="I43"/>
  <c r="I100"/>
  <c r="I192"/>
  <c r="I217"/>
  <c r="I236"/>
  <c r="I449"/>
  <c r="I477"/>
  <c r="I509"/>
  <c r="I334"/>
  <c r="I494"/>
  <c r="I26"/>
  <c r="I138"/>
  <c r="I186"/>
  <c r="I148"/>
  <c r="I228"/>
  <c r="I452"/>
  <c r="I468"/>
  <c r="I409"/>
  <c r="I238"/>
  <c r="I266"/>
  <c r="I443"/>
  <c r="I515"/>
  <c r="I519"/>
  <c r="I74"/>
  <c r="I188"/>
  <c r="I196"/>
  <c r="I288"/>
  <c r="I460"/>
  <c r="I504"/>
  <c r="I370"/>
  <c r="I359"/>
  <c r="I523"/>
  <c r="I157"/>
  <c r="I42"/>
  <c r="I62"/>
  <c r="I122"/>
  <c r="I159"/>
  <c r="I184"/>
  <c r="I171"/>
  <c r="I248"/>
  <c r="I296"/>
  <c r="I312"/>
  <c r="I324"/>
  <c r="I432"/>
  <c r="I49"/>
  <c r="I278"/>
  <c r="I362"/>
  <c r="I414"/>
  <c r="I231"/>
  <c r="I383"/>
  <c r="I143"/>
  <c r="I205"/>
  <c r="I516"/>
  <c r="I249"/>
  <c r="I441"/>
  <c r="I386"/>
  <c r="I173"/>
  <c r="I102"/>
  <c r="I179"/>
  <c r="I7"/>
  <c r="I316"/>
  <c r="I336"/>
  <c r="I497"/>
  <c r="I505"/>
  <c r="I40"/>
  <c r="I230"/>
  <c r="I262"/>
  <c r="I358"/>
  <c r="I378"/>
  <c r="I323"/>
  <c r="I351"/>
  <c r="I83"/>
  <c r="I30"/>
  <c r="I34"/>
  <c r="I15"/>
  <c r="I160"/>
  <c r="I268"/>
  <c r="I328"/>
  <c r="I416"/>
  <c r="I480"/>
  <c r="I496"/>
  <c r="I297"/>
  <c r="I381"/>
  <c r="I33"/>
  <c r="I123"/>
  <c r="I20"/>
  <c r="I28"/>
  <c r="I60"/>
  <c r="I282"/>
  <c r="I346"/>
  <c r="I422"/>
  <c r="I371"/>
  <c r="I511"/>
  <c r="I61"/>
  <c r="I141"/>
  <c r="I167"/>
  <c r="I72"/>
  <c r="I140"/>
  <c r="I163"/>
  <c r="I240"/>
  <c r="I372"/>
  <c r="I408"/>
  <c r="I377"/>
  <c r="I445"/>
  <c r="I303"/>
  <c r="I113"/>
  <c r="I31"/>
  <c r="I124"/>
  <c r="I368"/>
  <c r="I448"/>
  <c r="I472"/>
  <c r="I500"/>
  <c r="I393"/>
  <c r="I115"/>
  <c r="I131"/>
  <c r="I56"/>
  <c r="I234"/>
  <c r="I330"/>
  <c r="I462"/>
  <c r="I223"/>
  <c r="I243"/>
  <c r="I455"/>
  <c r="I105"/>
  <c r="I89"/>
  <c r="I151"/>
  <c r="I104"/>
  <c r="I111"/>
  <c r="I340"/>
  <c r="I356"/>
  <c r="I384"/>
  <c r="I225"/>
  <c r="I473"/>
  <c r="I481"/>
  <c r="I147"/>
  <c r="I185"/>
  <c r="I199"/>
  <c r="I16"/>
  <c r="I314"/>
  <c r="I438"/>
  <c r="I255"/>
  <c r="I279"/>
  <c r="I435"/>
  <c r="I507"/>
  <c r="I35"/>
  <c r="I308"/>
  <c r="I295"/>
  <c r="I339"/>
  <c r="I50"/>
  <c r="I92"/>
  <c r="I304"/>
  <c r="I520"/>
  <c r="I457"/>
  <c r="I71"/>
  <c r="I161"/>
  <c r="I226"/>
  <c r="I387"/>
  <c r="I483"/>
  <c r="I499"/>
  <c r="I29"/>
  <c r="I90"/>
  <c r="I126"/>
  <c r="I207"/>
  <c r="I168"/>
  <c r="I456"/>
  <c r="I385"/>
  <c r="I461"/>
  <c r="I493"/>
  <c r="I36"/>
  <c r="I326"/>
  <c r="I374"/>
  <c r="I430"/>
  <c r="I213"/>
  <c r="I467"/>
  <c r="I491"/>
  <c r="I54"/>
  <c r="I58"/>
  <c r="I94"/>
  <c r="I108"/>
  <c r="I69"/>
  <c r="I155"/>
  <c r="I191"/>
  <c r="I96"/>
  <c r="I400"/>
  <c r="I211"/>
  <c r="I215"/>
  <c r="I277"/>
  <c r="I349"/>
  <c r="I425"/>
  <c r="I48"/>
  <c r="I434"/>
  <c r="I454"/>
  <c r="I299"/>
  <c r="I319"/>
  <c r="I395"/>
  <c r="I447"/>
  <c r="I14"/>
  <c r="I81"/>
  <c r="I125"/>
  <c r="I95"/>
  <c r="I103"/>
  <c r="P6" l="1"/>
  <c r="B5" s="1"/>
  <c r="AC6"/>
  <c r="W6"/>
  <c r="Y6" s="1"/>
  <c r="AQ6"/>
  <c r="AU6"/>
  <c r="AY6"/>
  <c r="BC6"/>
  <c r="BG6"/>
  <c r="AV6"/>
  <c r="AZ6"/>
  <c r="BD6"/>
  <c r="BH6"/>
  <c r="AS6"/>
  <c r="AW6"/>
  <c r="BA6"/>
  <c r="BE6"/>
  <c r="AT6"/>
  <c r="AX6"/>
  <c r="BB6"/>
  <c r="BF6"/>
  <c r="BI6"/>
  <c r="K112"/>
  <c r="K118"/>
  <c r="K130"/>
  <c r="K136"/>
  <c r="K166"/>
  <c r="K160"/>
  <c r="K154"/>
  <c r="K148"/>
  <c r="K142"/>
  <c r="K124"/>
  <c r="K64"/>
  <c r="K70"/>
  <c r="K76"/>
  <c r="K82"/>
  <c r="K88"/>
  <c r="K100"/>
  <c r="K106"/>
  <c r="K52"/>
  <c r="K58"/>
  <c r="K22"/>
  <c r="K10"/>
  <c r="AF6" l="1"/>
  <c r="AH6" s="1"/>
  <c r="AI6" s="1"/>
  <c r="AK6" s="1"/>
  <c r="AR6"/>
  <c r="Z6"/>
  <c r="BL6"/>
  <c r="BY6"/>
  <c r="BN6"/>
  <c r="BQ6"/>
  <c r="BK6"/>
  <c r="BJ6"/>
  <c r="BU6"/>
  <c r="BM6"/>
  <c r="BS6"/>
  <c r="BV6"/>
  <c r="BT6"/>
  <c r="BP6"/>
  <c r="BW6"/>
  <c r="BO6"/>
  <c r="BZ6"/>
  <c r="BR6"/>
  <c r="BX6"/>
  <c r="K94"/>
  <c r="K28"/>
  <c r="K46"/>
  <c r="K34"/>
  <c r="K40"/>
  <c r="K16"/>
  <c r="U6" l="1"/>
  <c r="R7" s="1"/>
  <c r="AL6"/>
  <c r="D6" s="1"/>
  <c r="AA6"/>
  <c r="BL2017"/>
  <c r="BL2016"/>
  <c r="Q7" l="1"/>
  <c r="BJ2017"/>
  <c r="BJ2016"/>
  <c r="S7" l="1"/>
  <c r="T7" s="1"/>
  <c r="C5"/>
  <c r="CY1004" l="1"/>
  <c r="CY1003"/>
  <c r="CY1002"/>
  <c r="CY1001"/>
  <c r="CY1000"/>
  <c r="CY999"/>
  <c r="CY998"/>
  <c r="CY997"/>
  <c r="CY996"/>
  <c r="CY995"/>
  <c r="CY994"/>
  <c r="CY993"/>
  <c r="CY992"/>
  <c r="CY991"/>
  <c r="CY990"/>
  <c r="CY989"/>
  <c r="CY988"/>
  <c r="CY987"/>
  <c r="CY986"/>
  <c r="CY985"/>
  <c r="CY984"/>
  <c r="CY983"/>
  <c r="CY982"/>
  <c r="CY981"/>
  <c r="CY980"/>
  <c r="CY979"/>
  <c r="CY978"/>
  <c r="CY977"/>
  <c r="CY976"/>
  <c r="CY975"/>
  <c r="CY974"/>
  <c r="CY973"/>
  <c r="CY972"/>
  <c r="CY971"/>
  <c r="CY970"/>
  <c r="CY969"/>
  <c r="CY968"/>
  <c r="CY967"/>
  <c r="CY966"/>
  <c r="CY965"/>
  <c r="CY964"/>
  <c r="CY963"/>
  <c r="CY962"/>
  <c r="CY961"/>
  <c r="CY960"/>
  <c r="CY959"/>
  <c r="CY958"/>
  <c r="CY957"/>
  <c r="CY956"/>
  <c r="CY955"/>
  <c r="CY954"/>
  <c r="CY953"/>
  <c r="CY952"/>
  <c r="CY951"/>
  <c r="CY950"/>
  <c r="CY949"/>
  <c r="CY948"/>
  <c r="CY947"/>
  <c r="CY946"/>
  <c r="CY945"/>
  <c r="CY944"/>
  <c r="CY943"/>
  <c r="CY942"/>
  <c r="CY941"/>
  <c r="CY940"/>
  <c r="CY939"/>
  <c r="CY938"/>
  <c r="CY937"/>
  <c r="CY936"/>
  <c r="CY935"/>
  <c r="CY934"/>
  <c r="CY933"/>
  <c r="CY932"/>
  <c r="CY931"/>
  <c r="CY930"/>
  <c r="CY929"/>
  <c r="CY928"/>
  <c r="CY927"/>
  <c r="CY926"/>
  <c r="CY925"/>
  <c r="CY924"/>
  <c r="CY923"/>
  <c r="CY922"/>
  <c r="CY921"/>
  <c r="CY920"/>
  <c r="CY919"/>
  <c r="CY918"/>
  <c r="CY917"/>
  <c r="CY916"/>
  <c r="CY915"/>
  <c r="CY914"/>
  <c r="CY913"/>
  <c r="CY912"/>
  <c r="CY911"/>
  <c r="CY910"/>
  <c r="CY909"/>
  <c r="CY908"/>
  <c r="CY907"/>
  <c r="CY906"/>
  <c r="CY905"/>
  <c r="CY904"/>
  <c r="CY903"/>
  <c r="CY902"/>
  <c r="CY901"/>
  <c r="CY900"/>
  <c r="CY899"/>
  <c r="CY898"/>
  <c r="CY897"/>
  <c r="CY896"/>
  <c r="CY895"/>
  <c r="CY894"/>
  <c r="CY893"/>
  <c r="CY892"/>
  <c r="CY891"/>
  <c r="CY890"/>
  <c r="CY889"/>
  <c r="CY888"/>
  <c r="CY887"/>
  <c r="CY886"/>
  <c r="CY885"/>
  <c r="CY884"/>
  <c r="CY883"/>
  <c r="CY882"/>
  <c r="CY881"/>
  <c r="CY880"/>
  <c r="CY879"/>
  <c r="CY878"/>
  <c r="CY877"/>
  <c r="CY876"/>
  <c r="CY875"/>
  <c r="CY874"/>
  <c r="CY873"/>
  <c r="CY872"/>
  <c r="CY871"/>
  <c r="CY870"/>
  <c r="CY869"/>
  <c r="CY868"/>
  <c r="CY867"/>
  <c r="CY866"/>
  <c r="CY865"/>
  <c r="CY864"/>
  <c r="CY863"/>
  <c r="CY862"/>
  <c r="CY861"/>
  <c r="CY860"/>
  <c r="CY859"/>
  <c r="CY858"/>
  <c r="CY857"/>
  <c r="CY856"/>
  <c r="CY855"/>
  <c r="CY854"/>
  <c r="CY853"/>
  <c r="CY852"/>
  <c r="CY851"/>
  <c r="CY850"/>
  <c r="CY849"/>
  <c r="CY848"/>
  <c r="CY847"/>
  <c r="CY846"/>
  <c r="CY845"/>
  <c r="CY844"/>
  <c r="CY843"/>
  <c r="CY842"/>
  <c r="CY841"/>
  <c r="CY840"/>
  <c r="CY839"/>
  <c r="CY838"/>
  <c r="CY837"/>
  <c r="CY836"/>
  <c r="CY835"/>
  <c r="CY834"/>
  <c r="CY833"/>
  <c r="CY832"/>
  <c r="CY831"/>
  <c r="CY830"/>
  <c r="CY829"/>
  <c r="CY828"/>
  <c r="CY827"/>
  <c r="CY826"/>
  <c r="CY825"/>
  <c r="CY824"/>
  <c r="CY823"/>
  <c r="CY822"/>
  <c r="CY821"/>
  <c r="CY820"/>
  <c r="CY819"/>
  <c r="CY818"/>
  <c r="CY817"/>
  <c r="CY816"/>
  <c r="CY815"/>
  <c r="CY814"/>
  <c r="CY813"/>
  <c r="CY812"/>
  <c r="CY811"/>
  <c r="CY810"/>
  <c r="CY809"/>
  <c r="CY808"/>
  <c r="CY807"/>
  <c r="CY806"/>
  <c r="CY805"/>
  <c r="CY804"/>
  <c r="CY803"/>
  <c r="CY802"/>
  <c r="CY801"/>
  <c r="CY800"/>
  <c r="CY799"/>
  <c r="CY798"/>
  <c r="CY797"/>
  <c r="CY796"/>
  <c r="CY795"/>
  <c r="CY794"/>
  <c r="CY793"/>
  <c r="CY792"/>
  <c r="CY791"/>
  <c r="CY790"/>
  <c r="CY789"/>
  <c r="CY788"/>
  <c r="CY787"/>
  <c r="CY786"/>
  <c r="CY785"/>
  <c r="CY784"/>
  <c r="CY783"/>
  <c r="CY782"/>
  <c r="CY781"/>
  <c r="CY780"/>
  <c r="CY779"/>
  <c r="CY778"/>
  <c r="CY777"/>
  <c r="CY776"/>
  <c r="CY775"/>
  <c r="CY774"/>
  <c r="CY773"/>
  <c r="CY772"/>
  <c r="CY771"/>
  <c r="CY770"/>
  <c r="CY769"/>
  <c r="CY768"/>
  <c r="CY767"/>
  <c r="CY766"/>
  <c r="CY765"/>
  <c r="CY764"/>
  <c r="CY763"/>
  <c r="CY762"/>
  <c r="CY761"/>
  <c r="CY760"/>
  <c r="CY759"/>
  <c r="CY758"/>
  <c r="CY757"/>
  <c r="CY756"/>
  <c r="CY755"/>
  <c r="CY754"/>
  <c r="CY753"/>
  <c r="CY752"/>
  <c r="CY751"/>
  <c r="CY750"/>
  <c r="CY749"/>
  <c r="CY748"/>
  <c r="CY747"/>
  <c r="CY746"/>
  <c r="CY745"/>
  <c r="CY744"/>
  <c r="CY743"/>
  <c r="CY742"/>
  <c r="CY741"/>
  <c r="CY740"/>
  <c r="CY739"/>
  <c r="CY738"/>
  <c r="CY737"/>
  <c r="CY736"/>
  <c r="CY735"/>
  <c r="CY734"/>
  <c r="CY733"/>
  <c r="CY732"/>
  <c r="CY731"/>
  <c r="CY730"/>
  <c r="CY729"/>
  <c r="CY728"/>
  <c r="CY727"/>
  <c r="CY726"/>
  <c r="CY725"/>
  <c r="CY724"/>
  <c r="CY723"/>
  <c r="CY722"/>
  <c r="CY721"/>
  <c r="CY720"/>
  <c r="CY719"/>
  <c r="CY718"/>
  <c r="CY717"/>
  <c r="CY716"/>
  <c r="CY715"/>
  <c r="CY714"/>
  <c r="CY713"/>
  <c r="CY712"/>
  <c r="CY711"/>
  <c r="CY710"/>
  <c r="CY709"/>
  <c r="CY708"/>
  <c r="CY707"/>
  <c r="CY706"/>
  <c r="CY705"/>
  <c r="CY704"/>
  <c r="CY703"/>
  <c r="CY702"/>
  <c r="CY701"/>
  <c r="CY700"/>
  <c r="CY699"/>
  <c r="CY698"/>
  <c r="CY697"/>
  <c r="CY696"/>
  <c r="CY695"/>
  <c r="CY694"/>
  <c r="CY693"/>
  <c r="CY692"/>
  <c r="CY691"/>
  <c r="CY690"/>
  <c r="CY689"/>
  <c r="CY688"/>
  <c r="CY687"/>
  <c r="CY686"/>
  <c r="CY685"/>
  <c r="CY684"/>
  <c r="CY683"/>
  <c r="CY682"/>
  <c r="CY681"/>
  <c r="CY680"/>
  <c r="CY679"/>
  <c r="CY678"/>
  <c r="CY677"/>
  <c r="CY676"/>
  <c r="CY675"/>
  <c r="CY674"/>
  <c r="CY673"/>
  <c r="CY672"/>
  <c r="CY671"/>
  <c r="CY670"/>
  <c r="CY669"/>
  <c r="CY668"/>
  <c r="CY667"/>
  <c r="CY666"/>
  <c r="CY665"/>
  <c r="CY664"/>
  <c r="CY663"/>
  <c r="CY662"/>
  <c r="CY661"/>
  <c r="CY660"/>
  <c r="CY659"/>
  <c r="CY658"/>
  <c r="CY657"/>
  <c r="CY656"/>
  <c r="CY655"/>
  <c r="CY654"/>
  <c r="CY653"/>
  <c r="CY652"/>
  <c r="CY651"/>
  <c r="CY650"/>
  <c r="CY649"/>
  <c r="CY648"/>
  <c r="CY647"/>
  <c r="CY646"/>
  <c r="CY645"/>
  <c r="CY644"/>
  <c r="CY643"/>
  <c r="CY642"/>
  <c r="CY641"/>
  <c r="CY640"/>
  <c r="CY639"/>
  <c r="CY638"/>
  <c r="CY637"/>
  <c r="CY636"/>
  <c r="CY635"/>
  <c r="CY634"/>
  <c r="CY633"/>
  <c r="CY632"/>
  <c r="CY631"/>
  <c r="CY630"/>
  <c r="CY629"/>
  <c r="CY628"/>
  <c r="CY627"/>
  <c r="CY626"/>
  <c r="CY625"/>
  <c r="CY624"/>
  <c r="CY623"/>
  <c r="CY622"/>
  <c r="CY621"/>
  <c r="CY620"/>
  <c r="CY619"/>
  <c r="CY618"/>
  <c r="CY617"/>
  <c r="CY616"/>
  <c r="CY615"/>
  <c r="CY614"/>
  <c r="CY613"/>
  <c r="CY612"/>
  <c r="CY611"/>
  <c r="CY610"/>
  <c r="CY609"/>
  <c r="CY608"/>
  <c r="CY607"/>
  <c r="CY606"/>
  <c r="CY605"/>
  <c r="CY604"/>
  <c r="CY603"/>
  <c r="CY602"/>
  <c r="CY601"/>
  <c r="CY600"/>
  <c r="CY599"/>
  <c r="CY598"/>
  <c r="CY597"/>
  <c r="CY596"/>
  <c r="CY595"/>
  <c r="CY594"/>
  <c r="CY593"/>
  <c r="CY592"/>
  <c r="CY591"/>
  <c r="CY590"/>
  <c r="CY589"/>
  <c r="CY588"/>
  <c r="CY587"/>
  <c r="CY586"/>
  <c r="CY585"/>
  <c r="CY584"/>
  <c r="CY583"/>
  <c r="CY582"/>
  <c r="CY581"/>
  <c r="CY580"/>
  <c r="CY579"/>
  <c r="CY578"/>
  <c r="CY577"/>
  <c r="CY576"/>
  <c r="CY575"/>
  <c r="CY574"/>
  <c r="CY573"/>
  <c r="CY572"/>
  <c r="CY571"/>
  <c r="CY570"/>
  <c r="CY569"/>
  <c r="CY568"/>
  <c r="CY567"/>
  <c r="CY566"/>
  <c r="CY565"/>
  <c r="CY564"/>
  <c r="CY563"/>
  <c r="CY562"/>
  <c r="CY561"/>
  <c r="CY560"/>
  <c r="CY559"/>
  <c r="CY558"/>
  <c r="CY557"/>
  <c r="CY556"/>
  <c r="CY555"/>
  <c r="CY554"/>
  <c r="CY553"/>
  <c r="CY552"/>
  <c r="CY551"/>
  <c r="CY550"/>
  <c r="CY549"/>
  <c r="CY548"/>
  <c r="CY547"/>
  <c r="CY546"/>
  <c r="CY545"/>
  <c r="CY544"/>
  <c r="CY543"/>
  <c r="CY542"/>
  <c r="CY541"/>
  <c r="CY540"/>
  <c r="CY539"/>
  <c r="CY538"/>
  <c r="CY537"/>
  <c r="CY536"/>
  <c r="CY535"/>
  <c r="CY534"/>
  <c r="CY533"/>
  <c r="CY532"/>
  <c r="CY531"/>
  <c r="CY530"/>
  <c r="CY529"/>
  <c r="CY528"/>
  <c r="CY527"/>
  <c r="CY526"/>
  <c r="CY525"/>
  <c r="CY524"/>
  <c r="CY523"/>
  <c r="CY522"/>
  <c r="CY521"/>
  <c r="CY520"/>
  <c r="CY519"/>
  <c r="CY518"/>
  <c r="CY517"/>
  <c r="CY516"/>
  <c r="CY515"/>
  <c r="CY514"/>
  <c r="CY513"/>
  <c r="CY512"/>
  <c r="CY511"/>
  <c r="CY510"/>
  <c r="CY509"/>
  <c r="CY508"/>
  <c r="CY507"/>
  <c r="CY506"/>
  <c r="CY505"/>
  <c r="CY504"/>
  <c r="CY503"/>
  <c r="CY502"/>
  <c r="CY501"/>
  <c r="CY500"/>
  <c r="CY499"/>
  <c r="CY498"/>
  <c r="CY497"/>
  <c r="CY496"/>
  <c r="CY495"/>
  <c r="CY494"/>
  <c r="CY493"/>
  <c r="CY492"/>
  <c r="CY491"/>
  <c r="CY490"/>
  <c r="CY489"/>
  <c r="CY488"/>
  <c r="CY487"/>
  <c r="CY486"/>
  <c r="CY485"/>
  <c r="CY484"/>
  <c r="CY483"/>
  <c r="CY482"/>
  <c r="CY481"/>
  <c r="CY480"/>
  <c r="CY479"/>
  <c r="CY478"/>
  <c r="CY477"/>
  <c r="CY476"/>
  <c r="CY475"/>
  <c r="CY474"/>
  <c r="CY473"/>
  <c r="CY472"/>
  <c r="CY471"/>
  <c r="CY470"/>
  <c r="CY469"/>
  <c r="CY468"/>
  <c r="CY467"/>
  <c r="CY466"/>
  <c r="CY465"/>
  <c r="CY464"/>
  <c r="CY463"/>
  <c r="CY462"/>
  <c r="CY461"/>
  <c r="CY460"/>
  <c r="CY459"/>
  <c r="CY458"/>
  <c r="CY457"/>
  <c r="CY456"/>
  <c r="CY455"/>
  <c r="CY454"/>
  <c r="CY453"/>
  <c r="CY452"/>
  <c r="CY451"/>
  <c r="CY450"/>
  <c r="CY449"/>
  <c r="CY448"/>
  <c r="CY447"/>
  <c r="CY446"/>
  <c r="CY445"/>
  <c r="CY444"/>
  <c r="CY443"/>
  <c r="CY442"/>
  <c r="CY441"/>
  <c r="CY440"/>
  <c r="CY439"/>
  <c r="CY438"/>
  <c r="CY437"/>
  <c r="CY436"/>
  <c r="CY435"/>
  <c r="CY434"/>
  <c r="CY433"/>
  <c r="CY432"/>
  <c r="CY431"/>
  <c r="CY430"/>
  <c r="CY429"/>
  <c r="CY428"/>
  <c r="CY427"/>
  <c r="CY426"/>
  <c r="CY425"/>
  <c r="CY424"/>
  <c r="CY423"/>
  <c r="CY422"/>
  <c r="CY421"/>
  <c r="CY420"/>
  <c r="CY419"/>
  <c r="CY418"/>
  <c r="CY417"/>
  <c r="CY416"/>
  <c r="CY415"/>
  <c r="CY414"/>
  <c r="CY413"/>
  <c r="CY412"/>
  <c r="CY411"/>
  <c r="CY410"/>
  <c r="CY409"/>
  <c r="CY408"/>
  <c r="CY407"/>
  <c r="CY406"/>
  <c r="CY405"/>
  <c r="CY404"/>
  <c r="CY403"/>
  <c r="CY402"/>
  <c r="CY401"/>
  <c r="CY400"/>
  <c r="CY399"/>
  <c r="CY398"/>
  <c r="CY397"/>
  <c r="CY396"/>
  <c r="CY395"/>
  <c r="CY394"/>
  <c r="CY393"/>
  <c r="CY392"/>
  <c r="CY391"/>
  <c r="CY390"/>
  <c r="CY389"/>
  <c r="CY388"/>
  <c r="CY387"/>
  <c r="CY386"/>
  <c r="CY385"/>
  <c r="CY384"/>
  <c r="CY383"/>
  <c r="CY382"/>
  <c r="CY381"/>
  <c r="CY380"/>
  <c r="CY379"/>
  <c r="CY378"/>
  <c r="CY377"/>
  <c r="CY376"/>
  <c r="CY375"/>
  <c r="CY374"/>
  <c r="CY373"/>
  <c r="CY372"/>
  <c r="CY371"/>
  <c r="CY370"/>
  <c r="CY369"/>
  <c r="CY368"/>
  <c r="CY367"/>
  <c r="CY366"/>
  <c r="CY365"/>
  <c r="CY364"/>
  <c r="CY363"/>
  <c r="CY362"/>
  <c r="CY361"/>
  <c r="CY360"/>
  <c r="CY359"/>
  <c r="CY358"/>
  <c r="CY357"/>
  <c r="CY356"/>
  <c r="CY355"/>
  <c r="CY354"/>
  <c r="CY353"/>
  <c r="CY352"/>
  <c r="CY351"/>
  <c r="CY350"/>
  <c r="CY349"/>
  <c r="CY348"/>
  <c r="CY347"/>
  <c r="CY346"/>
  <c r="CY345"/>
  <c r="CY344"/>
  <c r="CY343"/>
  <c r="CY342"/>
  <c r="CY341"/>
  <c r="CY340"/>
  <c r="CY339"/>
  <c r="CY338"/>
  <c r="CY337"/>
  <c r="CY336"/>
  <c r="CY335"/>
  <c r="CY334"/>
  <c r="CY333"/>
  <c r="CY332"/>
  <c r="CY331"/>
  <c r="CY330"/>
  <c r="CY329"/>
  <c r="CY328"/>
  <c r="CY327"/>
  <c r="CY326"/>
  <c r="CY325"/>
  <c r="CY324"/>
  <c r="CY323"/>
  <c r="CY322"/>
  <c r="CY321"/>
  <c r="CY320"/>
  <c r="CY319"/>
  <c r="CY318"/>
  <c r="CY317"/>
  <c r="CY316"/>
  <c r="CY315"/>
  <c r="CY314"/>
  <c r="CY313"/>
  <c r="CY312"/>
  <c r="CY311"/>
  <c r="CY310"/>
  <c r="CY309"/>
  <c r="CY308"/>
  <c r="CY307"/>
  <c r="CY306"/>
  <c r="CY305"/>
  <c r="CY304"/>
  <c r="CY303"/>
  <c r="CY302"/>
  <c r="CY301"/>
  <c r="CY300"/>
  <c r="CY299"/>
  <c r="CY298"/>
  <c r="CY297"/>
  <c r="CY296"/>
  <c r="CY295"/>
  <c r="CY294"/>
  <c r="CY293"/>
  <c r="CY292"/>
  <c r="CY291"/>
  <c r="CY290"/>
  <c r="CY289"/>
  <c r="CY288"/>
  <c r="CY287"/>
  <c r="CY286"/>
  <c r="CY285"/>
  <c r="CY284"/>
  <c r="CY283"/>
  <c r="CY282"/>
  <c r="CY281"/>
  <c r="CY280"/>
  <c r="CY279"/>
  <c r="CY278"/>
  <c r="CY277"/>
  <c r="CY276"/>
  <c r="CY275"/>
  <c r="CY274"/>
  <c r="CY273"/>
  <c r="CY272"/>
  <c r="CY271"/>
  <c r="CY270"/>
  <c r="CY269"/>
  <c r="CY268"/>
  <c r="CY267"/>
  <c r="CY266"/>
  <c r="CY265"/>
  <c r="CY264"/>
  <c r="CY263"/>
  <c r="CY262"/>
  <c r="CY261"/>
  <c r="CY260"/>
  <c r="CY259"/>
  <c r="CY258"/>
  <c r="CY257"/>
  <c r="CY256"/>
  <c r="CY255"/>
  <c r="CY254"/>
  <c r="CY253"/>
  <c r="CY252"/>
  <c r="CY251"/>
  <c r="CY250"/>
  <c r="CY249"/>
  <c r="CY248"/>
  <c r="CY247"/>
  <c r="CY246"/>
  <c r="CY245"/>
  <c r="CY244"/>
  <c r="CY243"/>
  <c r="CY242"/>
  <c r="CY241"/>
  <c r="CY240"/>
  <c r="CY239"/>
  <c r="CY238"/>
  <c r="CY237"/>
  <c r="CY236"/>
  <c r="CY235"/>
  <c r="CY234"/>
  <c r="CY233"/>
  <c r="CY232"/>
  <c r="CY231"/>
  <c r="CY230"/>
  <c r="CY229"/>
  <c r="CY228"/>
  <c r="CY227"/>
  <c r="CY226"/>
  <c r="CY225"/>
  <c r="CY224"/>
  <c r="CY223"/>
  <c r="CY222"/>
  <c r="CY221"/>
  <c r="CY220"/>
  <c r="CY219"/>
  <c r="CY218"/>
  <c r="CY217"/>
  <c r="CY216"/>
  <c r="CY215"/>
  <c r="CY214"/>
  <c r="CY213"/>
  <c r="CY212"/>
  <c r="CY211"/>
  <c r="CY210"/>
  <c r="CY209"/>
  <c r="CY208"/>
  <c r="CY207"/>
  <c r="CY206"/>
  <c r="CY205"/>
  <c r="CY204"/>
  <c r="CY203"/>
  <c r="CY202"/>
  <c r="CY201"/>
  <c r="CY200"/>
  <c r="CY199"/>
  <c r="CY198"/>
  <c r="CY197"/>
  <c r="CY196"/>
  <c r="CY195"/>
  <c r="CY194"/>
  <c r="CY193"/>
  <c r="CY192"/>
  <c r="CY191"/>
  <c r="CY190"/>
  <c r="CY189"/>
  <c r="CY188"/>
  <c r="CY187"/>
  <c r="CY186"/>
  <c r="CY185"/>
  <c r="CY184"/>
  <c r="CY183"/>
  <c r="CY182"/>
  <c r="CY181"/>
  <c r="CY180"/>
  <c r="CY179"/>
  <c r="CY178"/>
  <c r="CY177"/>
  <c r="CY176"/>
  <c r="CY175"/>
  <c r="CY174"/>
  <c r="CY173"/>
  <c r="CY172"/>
  <c r="CY171"/>
  <c r="CY170"/>
  <c r="CY169"/>
  <c r="CY168"/>
  <c r="CY167"/>
  <c r="CY166"/>
  <c r="CY165"/>
  <c r="CY164"/>
  <c r="CY163"/>
  <c r="CY162"/>
  <c r="CY161"/>
  <c r="CY160"/>
  <c r="CY159"/>
  <c r="CY158"/>
  <c r="CY157"/>
  <c r="CY156"/>
  <c r="CY155"/>
  <c r="CY154"/>
  <c r="CY153"/>
  <c r="CY152"/>
  <c r="CY151"/>
  <c r="CY150"/>
  <c r="CY149"/>
  <c r="CY148"/>
  <c r="CY147"/>
  <c r="CY146"/>
  <c r="CY145"/>
  <c r="CY144"/>
  <c r="CY143"/>
  <c r="CY142"/>
  <c r="CY141"/>
  <c r="CY140"/>
  <c r="CY139"/>
  <c r="CY138"/>
  <c r="CY137"/>
  <c r="CY136"/>
  <c r="CY135"/>
  <c r="CY134"/>
  <c r="CY133"/>
  <c r="CY132"/>
  <c r="CY131"/>
  <c r="CY130"/>
  <c r="CY129"/>
  <c r="CY128"/>
  <c r="CY127"/>
  <c r="CY126"/>
  <c r="CY125"/>
  <c r="CY124"/>
  <c r="CY123"/>
  <c r="CY122"/>
  <c r="CY121"/>
  <c r="CY120"/>
  <c r="CY119"/>
  <c r="CY118"/>
  <c r="CY117"/>
  <c r="CY116"/>
  <c r="CY115"/>
  <c r="CY114"/>
  <c r="CY113"/>
  <c r="CY112"/>
  <c r="CY111"/>
  <c r="CY110"/>
  <c r="CY109"/>
  <c r="CY108"/>
  <c r="CY107"/>
  <c r="CY106"/>
  <c r="CY105"/>
  <c r="CY104"/>
  <c r="CY103"/>
  <c r="CY102"/>
  <c r="CY101"/>
  <c r="CY100"/>
  <c r="CY99"/>
  <c r="CY98"/>
  <c r="CY97"/>
  <c r="CY96"/>
  <c r="CY95"/>
  <c r="CY94"/>
  <c r="CY93"/>
  <c r="CY92"/>
  <c r="CY91"/>
  <c r="CY90"/>
  <c r="CY89"/>
  <c r="CY88"/>
  <c r="CY87"/>
  <c r="CY86"/>
  <c r="CY85"/>
  <c r="CY84"/>
  <c r="CY83"/>
  <c r="CY82"/>
  <c r="CY81"/>
  <c r="CY80"/>
  <c r="CY79"/>
  <c r="CY78"/>
  <c r="CY77"/>
  <c r="CY76"/>
  <c r="CY75"/>
  <c r="CY74"/>
  <c r="CY73"/>
  <c r="CY72"/>
  <c r="CY71"/>
  <c r="CY70"/>
  <c r="CY69"/>
  <c r="CY68"/>
  <c r="CY67"/>
  <c r="CY66"/>
  <c r="CY65"/>
  <c r="CY64"/>
  <c r="CY63"/>
  <c r="CY62"/>
  <c r="CY61"/>
  <c r="CY60"/>
  <c r="CY59"/>
  <c r="CY58"/>
  <c r="CY57"/>
  <c r="CY56"/>
  <c r="CY55"/>
  <c r="CY54"/>
  <c r="CY53"/>
  <c r="CY52"/>
  <c r="CY51"/>
  <c r="CY50"/>
  <c r="CY49"/>
  <c r="CY48"/>
  <c r="CY47"/>
  <c r="CY46"/>
  <c r="CY45"/>
  <c r="CY44"/>
  <c r="CY43"/>
  <c r="CY42"/>
  <c r="CY41"/>
  <c r="CY40"/>
  <c r="CY39"/>
  <c r="CY38"/>
  <c r="CY37"/>
  <c r="CY36"/>
  <c r="CY35"/>
  <c r="CY34"/>
  <c r="CY33"/>
  <c r="CY32"/>
  <c r="CY31"/>
  <c r="CY30"/>
  <c r="CY29"/>
  <c r="CY28"/>
  <c r="CY27"/>
  <c r="CY26"/>
  <c r="CY25"/>
  <c r="CY24"/>
  <c r="CY23"/>
  <c r="CY22"/>
  <c r="CY21"/>
  <c r="CY20"/>
  <c r="CY19"/>
  <c r="CY18"/>
  <c r="CY17"/>
  <c r="CY16"/>
  <c r="CY15"/>
  <c r="CY14"/>
  <c r="CY13"/>
  <c r="CY12"/>
  <c r="CY11"/>
  <c r="CY10"/>
  <c r="CY9"/>
  <c r="CY8"/>
  <c r="CY7"/>
  <c r="CY6"/>
  <c r="CY5"/>
  <c r="AM5" l="1"/>
  <c r="AM6" l="1"/>
  <c r="AO6" s="1"/>
  <c r="AN6" l="1"/>
  <c r="AP6"/>
  <c r="AC7" l="1"/>
  <c r="AF7" s="1"/>
  <c r="AB7"/>
  <c r="M7"/>
  <c r="P7"/>
  <c r="W7" s="1"/>
  <c r="Y7" s="1"/>
  <c r="N7"/>
  <c r="AE7" s="1"/>
  <c r="C6"/>
  <c r="B6" l="1"/>
  <c r="AH7"/>
  <c r="E6"/>
  <c r="V7"/>
  <c r="X7" s="1"/>
  <c r="AG7"/>
  <c r="BS7"/>
  <c r="BA7"/>
  <c r="BQ7"/>
  <c r="AY7"/>
  <c r="BT7"/>
  <c r="BB7"/>
  <c r="BW7"/>
  <c r="BE7"/>
  <c r="BV7"/>
  <c r="BD7"/>
  <c r="BU7"/>
  <c r="BC7"/>
  <c r="BM7"/>
  <c r="AU7"/>
  <c r="BX7"/>
  <c r="BF7"/>
  <c r="BP7"/>
  <c r="AX7"/>
  <c r="BY7"/>
  <c r="BG7"/>
  <c r="BO7"/>
  <c r="AW7"/>
  <c r="BZ7"/>
  <c r="BH7"/>
  <c r="BR7"/>
  <c r="AZ7"/>
  <c r="BJ7"/>
  <c r="AR7"/>
  <c r="BI7"/>
  <c r="AQ7"/>
  <c r="BL7"/>
  <c r="AT7"/>
  <c r="BK7"/>
  <c r="AS7"/>
  <c r="BN7"/>
  <c r="AV7"/>
  <c r="AI7" l="1"/>
  <c r="AK7" s="1"/>
  <c r="Z7"/>
  <c r="U7" s="1"/>
  <c r="R8" s="1"/>
  <c r="Q8" l="1"/>
  <c r="AL7"/>
  <c r="D7" s="1"/>
  <c r="AA7"/>
  <c r="AM7" l="1"/>
  <c r="AO7" s="1"/>
  <c r="AN7" l="1"/>
  <c r="AP7"/>
  <c r="AU528"/>
  <c r="AS528"/>
  <c r="AX528"/>
  <c r="AZ528"/>
  <c r="BA528"/>
  <c r="AC8" l="1"/>
  <c r="AF8" s="1"/>
  <c r="AB8"/>
  <c r="N8"/>
  <c r="AE8" s="1"/>
  <c r="C7"/>
  <c r="AR528"/>
  <c r="BJ528"/>
  <c r="BN528"/>
  <c r="AV528"/>
  <c r="BB528"/>
  <c r="BT528"/>
  <c r="AW528"/>
  <c r="BO528"/>
  <c r="AT528"/>
  <c r="BL528"/>
  <c r="BQ528"/>
  <c r="AY528"/>
  <c r="BS528"/>
  <c r="BM528"/>
  <c r="BR528"/>
  <c r="BP528"/>
  <c r="BK528"/>
  <c r="AR529" l="1"/>
  <c r="AZ529"/>
  <c r="BA529"/>
  <c r="BS529"/>
  <c r="AQ529"/>
  <c r="BI529"/>
  <c r="BB529"/>
  <c r="BT529"/>
  <c r="AU529"/>
  <c r="BP529"/>
  <c r="AX529"/>
  <c r="AS529"/>
  <c r="AW529"/>
  <c r="BO529"/>
  <c r="BL529"/>
  <c r="AT529"/>
  <c r="AY529"/>
  <c r="AV529"/>
  <c r="BJ529" l="1"/>
  <c r="BM529"/>
  <c r="BK529"/>
  <c r="BQ529"/>
  <c r="BN529"/>
  <c r="BR529"/>
  <c r="BI530" l="1"/>
  <c r="AQ530"/>
  <c r="BA530"/>
  <c r="BS530"/>
  <c r="BO530"/>
  <c r="AW530"/>
  <c r="AY530"/>
  <c r="AU530"/>
  <c r="AS530"/>
  <c r="AT530"/>
  <c r="BL530"/>
  <c r="AZ530"/>
  <c r="BB530"/>
  <c r="AV530"/>
  <c r="AR530"/>
  <c r="AX530"/>
  <c r="BP530"/>
  <c r="BK530" l="1"/>
  <c r="BT530"/>
  <c r="BJ530"/>
  <c r="BN530"/>
  <c r="BR530"/>
  <c r="BM530"/>
  <c r="BQ530"/>
  <c r="AS531" l="1"/>
  <c r="BK531"/>
  <c r="BS531"/>
  <c r="BA531"/>
  <c r="AQ531"/>
  <c r="BI531"/>
  <c r="BJ531"/>
  <c r="AR531"/>
  <c r="BN531"/>
  <c r="AV531"/>
  <c r="BM531"/>
  <c r="AU531"/>
  <c r="BO531"/>
  <c r="AW531"/>
  <c r="AZ531"/>
  <c r="BR531"/>
  <c r="BP531"/>
  <c r="AX531"/>
  <c r="BL531"/>
  <c r="AT531"/>
  <c r="BT531"/>
  <c r="BB531"/>
  <c r="AY531"/>
  <c r="BQ531"/>
  <c r="BL532" l="1"/>
  <c r="AT532"/>
  <c r="AZ532"/>
  <c r="BB532"/>
  <c r="AV532"/>
  <c r="AW532"/>
  <c r="BO532"/>
  <c r="AU532"/>
  <c r="BM532"/>
  <c r="BQ532"/>
  <c r="AY532"/>
  <c r="AX532"/>
  <c r="BP532"/>
  <c r="BA532"/>
  <c r="BS532"/>
  <c r="AR532"/>
  <c r="BJ532"/>
  <c r="AS532"/>
  <c r="BK532"/>
  <c r="AQ532"/>
  <c r="BI532"/>
  <c r="BR532" l="1"/>
  <c r="BN532"/>
  <c r="BT532"/>
  <c r="AZ533" l="1"/>
  <c r="AQ533"/>
  <c r="AS533"/>
  <c r="AR533"/>
  <c r="AW533"/>
  <c r="AU533"/>
  <c r="BA533"/>
  <c r="AX533"/>
  <c r="BQ533"/>
  <c r="AY533"/>
  <c r="BN533"/>
  <c r="BB533"/>
  <c r="BT533"/>
  <c r="BP533"/>
  <c r="BK533"/>
  <c r="BR533"/>
  <c r="BS533"/>
  <c r="BJ533"/>
  <c r="BM533" l="1"/>
  <c r="BI533"/>
  <c r="BO533"/>
  <c r="BL533"/>
  <c r="AV533"/>
  <c r="AT533"/>
  <c r="AR534" l="1"/>
  <c r="BJ534"/>
  <c r="AX534"/>
  <c r="BR534"/>
  <c r="AZ534"/>
  <c r="BB534"/>
  <c r="AU534"/>
  <c r="AS534"/>
  <c r="AW534"/>
  <c r="AQ534"/>
  <c r="BQ534"/>
  <c r="AY534"/>
  <c r="AT534"/>
  <c r="BA534"/>
  <c r="AV534"/>
  <c r="BK534" l="1"/>
  <c r="BN534"/>
  <c r="BT534"/>
  <c r="BP534"/>
  <c r="BO534"/>
  <c r="BI534"/>
  <c r="BL534"/>
  <c r="BS534"/>
  <c r="BM534"/>
  <c r="AV535" l="1"/>
  <c r="BJ535"/>
  <c r="AR535"/>
  <c r="AS535"/>
  <c r="BB535"/>
  <c r="BA535"/>
  <c r="AQ535"/>
  <c r="AT535"/>
  <c r="AU535"/>
  <c r="BQ535"/>
  <c r="AY535"/>
  <c r="AX535"/>
  <c r="AZ535"/>
  <c r="AW535"/>
  <c r="BN535" l="1"/>
  <c r="BT535"/>
  <c r="BR535"/>
  <c r="BK535"/>
  <c r="BM535"/>
  <c r="BS535"/>
  <c r="BI535"/>
  <c r="BL535"/>
  <c r="BP535"/>
  <c r="BO535"/>
  <c r="BN536" l="1"/>
  <c r="AV536"/>
  <c r="AZ536"/>
  <c r="BR536"/>
  <c r="AX536"/>
  <c r="AU536"/>
  <c r="AW536"/>
  <c r="AS536"/>
  <c r="BQ536"/>
  <c r="AY536"/>
  <c r="AR536"/>
  <c r="BJ536"/>
  <c r="AT536"/>
  <c r="BA536"/>
  <c r="AQ536"/>
  <c r="BB536"/>
  <c r="BT536"/>
  <c r="BI536" l="1"/>
  <c r="BL536"/>
  <c r="BO536"/>
  <c r="BM536"/>
  <c r="BP536"/>
  <c r="BS536"/>
  <c r="BK536"/>
  <c r="AT537" l="1"/>
  <c r="AQ537"/>
  <c r="BA537"/>
  <c r="AX537"/>
  <c r="AW537"/>
  <c r="BB537"/>
  <c r="AR537"/>
  <c r="AU537"/>
  <c r="BM537"/>
  <c r="AY537"/>
  <c r="BQ537"/>
  <c r="BL537"/>
  <c r="AZ537"/>
  <c r="BR537"/>
  <c r="AS537"/>
  <c r="BK537"/>
  <c r="BS537"/>
  <c r="AV537"/>
  <c r="BN537"/>
  <c r="BJ537" l="1"/>
  <c r="BO537"/>
  <c r="BP537"/>
  <c r="BT537"/>
  <c r="BI537"/>
  <c r="BR538" l="1"/>
  <c r="AZ538"/>
  <c r="BQ538"/>
  <c r="AY538"/>
  <c r="AR538"/>
  <c r="BJ538"/>
  <c r="AQ538"/>
  <c r="BI538"/>
  <c r="BM538"/>
  <c r="AU538"/>
  <c r="BK538"/>
  <c r="AS538"/>
  <c r="AT538"/>
  <c r="BL538"/>
  <c r="AX538"/>
  <c r="BP538"/>
  <c r="BT538"/>
  <c r="BB538"/>
  <c r="BS538"/>
  <c r="BA538"/>
  <c r="AV538"/>
  <c r="BN538"/>
  <c r="BO538"/>
  <c r="AW538"/>
  <c r="BJ539" l="1"/>
  <c r="AR539"/>
  <c r="AY539"/>
  <c r="BQ539"/>
  <c r="BP539"/>
  <c r="AX539"/>
  <c r="BT539"/>
  <c r="BB539"/>
  <c r="AZ539"/>
  <c r="BR539"/>
  <c r="BK539"/>
  <c r="AS539"/>
  <c r="BA539"/>
  <c r="BS539"/>
  <c r="AW539"/>
  <c r="BO539"/>
  <c r="AV539"/>
  <c r="BN539"/>
  <c r="AU539"/>
  <c r="BM539"/>
  <c r="AQ539"/>
  <c r="BI539"/>
  <c r="AT539"/>
  <c r="BL539"/>
  <c r="AS540" l="1"/>
  <c r="AV540"/>
  <c r="AY540"/>
  <c r="BS540"/>
  <c r="BA540"/>
  <c r="AR540"/>
  <c r="AU540"/>
  <c r="BM540"/>
  <c r="BB540"/>
  <c r="AT540"/>
  <c r="AZ540"/>
  <c r="AX540"/>
  <c r="BP540"/>
  <c r="AW540"/>
  <c r="AQ540"/>
  <c r="BI540" l="1"/>
  <c r="BR540"/>
  <c r="BT540"/>
  <c r="BJ540"/>
  <c r="BQ540"/>
  <c r="BK540"/>
  <c r="BL540" l="1"/>
  <c r="BN540"/>
  <c r="BO540"/>
  <c r="AV541" l="1"/>
  <c r="AU541"/>
  <c r="BP541"/>
  <c r="BA541"/>
  <c r="AS541"/>
  <c r="BM541" l="1"/>
  <c r="AR541"/>
  <c r="AT541"/>
  <c r="AW541"/>
  <c r="BB541"/>
  <c r="BQ541"/>
  <c r="AX541"/>
  <c r="BR541" l="1"/>
  <c r="BI541"/>
  <c r="AQ541"/>
  <c r="AY541"/>
  <c r="AZ541"/>
  <c r="BK541"/>
  <c r="BT541"/>
  <c r="BL541"/>
  <c r="BS541"/>
  <c r="BN541"/>
  <c r="BO541"/>
  <c r="BJ541"/>
  <c r="AZ542" l="1"/>
  <c r="AU542"/>
  <c r="BM542"/>
  <c r="AS542"/>
  <c r="AV542"/>
  <c r="AX542"/>
  <c r="BP542"/>
  <c r="BB542"/>
  <c r="BI542"/>
  <c r="AQ542"/>
  <c r="AR542"/>
  <c r="AT542"/>
  <c r="AW542"/>
  <c r="BA542"/>
  <c r="BQ542"/>
  <c r="AY542"/>
  <c r="BN542" l="1"/>
  <c r="BS542"/>
  <c r="BR542"/>
  <c r="BK542"/>
  <c r="BT542"/>
  <c r="BJ542"/>
  <c r="BL542"/>
  <c r="BO542"/>
  <c r="AR543" l="1"/>
  <c r="BA543"/>
  <c r="AX543"/>
  <c r="BP543"/>
  <c r="BM543"/>
  <c r="AU543"/>
  <c r="AY543"/>
  <c r="BQ543"/>
  <c r="AV543"/>
  <c r="BB543"/>
  <c r="AQ543"/>
  <c r="AT543"/>
  <c r="AS543"/>
  <c r="AZ543"/>
  <c r="AW543"/>
  <c r="BJ543" l="1"/>
  <c r="BN543"/>
  <c r="BT543"/>
  <c r="BR543"/>
  <c r="BS543"/>
  <c r="BI543"/>
  <c r="BL543"/>
  <c r="BK543"/>
  <c r="BO543"/>
  <c r="AZ544" l="1"/>
  <c r="BB544"/>
  <c r="BT544"/>
  <c r="AY544"/>
  <c r="AV544"/>
  <c r="AX544"/>
  <c r="BP544"/>
  <c r="AQ544"/>
  <c r="BI544"/>
  <c r="BM544"/>
  <c r="AU544"/>
  <c r="AR544"/>
  <c r="AT544"/>
  <c r="AS544"/>
  <c r="BS544"/>
  <c r="BA544"/>
  <c r="BO544"/>
  <c r="AW544"/>
  <c r="BQ544" l="1"/>
  <c r="BJ544"/>
  <c r="BL544"/>
  <c r="BK544"/>
  <c r="BR544"/>
  <c r="BN544"/>
  <c r="AS545" l="1"/>
  <c r="AR545"/>
  <c r="AQ545"/>
  <c r="BI545"/>
  <c r="AY545"/>
  <c r="AZ545"/>
  <c r="BM545"/>
  <c r="AU545"/>
  <c r="BA545"/>
  <c r="BS545"/>
  <c r="AV545"/>
  <c r="BO545"/>
  <c r="AW545"/>
  <c r="BB545"/>
  <c r="BT545"/>
  <c r="AT545"/>
  <c r="AX545"/>
  <c r="BP545"/>
  <c r="BL545" l="1"/>
  <c r="BN545"/>
  <c r="BR545"/>
  <c r="BQ545"/>
  <c r="BJ545"/>
  <c r="BK545"/>
  <c r="AS546" l="1"/>
  <c r="AW546"/>
  <c r="BO546"/>
  <c r="AR546"/>
  <c r="BI546"/>
  <c r="AQ546"/>
  <c r="AV546"/>
  <c r="AY546"/>
  <c r="AX546"/>
  <c r="AU546"/>
  <c r="BM546"/>
  <c r="BA546"/>
  <c r="BS546"/>
  <c r="BB546"/>
  <c r="AT546"/>
  <c r="AZ546"/>
  <c r="BN546" l="1"/>
  <c r="BP546"/>
  <c r="BL546"/>
  <c r="BK546"/>
  <c r="BJ546"/>
  <c r="BQ546"/>
  <c r="BT546"/>
  <c r="BR546"/>
  <c r="AW547" l="1"/>
  <c r="BO547"/>
  <c r="BR547"/>
  <c r="AZ547"/>
  <c r="AV547"/>
  <c r="BN547"/>
  <c r="BB547"/>
  <c r="BT547"/>
  <c r="BA547"/>
  <c r="BS547"/>
  <c r="AQ547"/>
  <c r="BI547"/>
  <c r="AR547"/>
  <c r="BJ547"/>
  <c r="AS547"/>
  <c r="BK547"/>
  <c r="BL547"/>
  <c r="AT547"/>
  <c r="AY547"/>
  <c r="BQ547"/>
  <c r="BP547"/>
  <c r="AX547"/>
  <c r="AU547"/>
  <c r="BM547"/>
  <c r="AU548" l="1"/>
  <c r="BM548"/>
  <c r="AT548"/>
  <c r="AX548"/>
  <c r="BP548"/>
  <c r="AZ548"/>
  <c r="BR548"/>
  <c r="AQ548"/>
  <c r="BI548"/>
  <c r="BK548"/>
  <c r="AS548"/>
  <c r="BO548"/>
  <c r="AW548"/>
  <c r="AY548"/>
  <c r="BQ548"/>
  <c r="BN548"/>
  <c r="AV548"/>
  <c r="BA548"/>
  <c r="BS548"/>
  <c r="BJ548"/>
  <c r="AR548"/>
  <c r="BT548"/>
  <c r="BB548"/>
  <c r="BL548" l="1"/>
  <c r="AX549" l="1"/>
  <c r="AS549"/>
  <c r="BR549"/>
  <c r="AZ549"/>
  <c r="BB549"/>
  <c r="AY549"/>
  <c r="BM549"/>
  <c r="AU549"/>
  <c r="AW549"/>
  <c r="BO549"/>
  <c r="BK549"/>
  <c r="AT549"/>
  <c r="BI549"/>
  <c r="AQ549"/>
  <c r="AV549"/>
  <c r="BN549"/>
  <c r="BA549"/>
  <c r="BJ549"/>
  <c r="AR549"/>
  <c r="BS549" l="1"/>
  <c r="BL549"/>
  <c r="BT549"/>
  <c r="BP549"/>
  <c r="BQ549"/>
  <c r="BP550" l="1"/>
  <c r="AW550"/>
  <c r="AY550"/>
  <c r="BL550"/>
  <c r="AT550"/>
  <c r="AU550"/>
  <c r="BM550"/>
  <c r="AQ550"/>
  <c r="BI550"/>
  <c r="BB550"/>
  <c r="BT550"/>
  <c r="AX550"/>
  <c r="AR550"/>
  <c r="BJ550"/>
  <c r="AS550"/>
  <c r="BK550"/>
  <c r="BS550"/>
  <c r="BA550"/>
  <c r="BN550"/>
  <c r="AV550"/>
  <c r="BO550"/>
  <c r="BR550"/>
  <c r="AZ550"/>
  <c r="BQ550" l="1"/>
  <c r="AT551" l="1"/>
  <c r="BL551"/>
  <c r="BP551"/>
  <c r="AX551"/>
  <c r="AV551"/>
  <c r="BN551"/>
  <c r="BA551"/>
  <c r="BS551"/>
  <c r="BB551"/>
  <c r="BT551"/>
  <c r="AW551"/>
  <c r="BO551"/>
  <c r="AS551"/>
  <c r="BK551"/>
  <c r="AQ551"/>
  <c r="BI551"/>
  <c r="BQ551"/>
  <c r="AY551"/>
  <c r="AR551"/>
  <c r="BJ551"/>
  <c r="AU551"/>
  <c r="BM551"/>
  <c r="AZ551"/>
  <c r="BR551"/>
  <c r="AU552" l="1"/>
  <c r="BM552"/>
  <c r="BI552"/>
  <c r="AQ552"/>
  <c r="BQ552"/>
  <c r="AY552"/>
  <c r="AS552"/>
  <c r="AW552"/>
  <c r="BO552"/>
  <c r="BK552"/>
  <c r="BB552"/>
  <c r="BT552"/>
  <c r="AX552"/>
  <c r="BP552"/>
  <c r="BR552"/>
  <c r="AZ552"/>
  <c r="BJ552"/>
  <c r="AR552"/>
  <c r="BL552"/>
  <c r="AT552"/>
  <c r="BS552"/>
  <c r="BA552"/>
  <c r="BN552"/>
  <c r="AV552"/>
  <c r="AQ553" l="1"/>
  <c r="BI553"/>
  <c r="AW553"/>
  <c r="BO553"/>
  <c r="BL553"/>
  <c r="AT553"/>
  <c r="BB553"/>
  <c r="BT553"/>
  <c r="BN553"/>
  <c r="AV553"/>
  <c r="BJ553"/>
  <c r="AR553"/>
  <c r="AY553"/>
  <c r="BS553"/>
  <c r="BA553"/>
  <c r="BK553"/>
  <c r="AS553"/>
  <c r="AU553"/>
  <c r="BM553"/>
  <c r="BP553"/>
  <c r="AX553"/>
  <c r="AZ553"/>
  <c r="BR553"/>
  <c r="BQ553" l="1"/>
  <c r="BL554" l="1"/>
  <c r="AT554"/>
  <c r="BO554"/>
  <c r="AW554"/>
  <c r="AZ554"/>
  <c r="BT554"/>
  <c r="BB554"/>
  <c r="BQ554"/>
  <c r="AY554"/>
  <c r="AR554"/>
  <c r="BJ554"/>
  <c r="BS554"/>
  <c r="BA554"/>
  <c r="AV554"/>
  <c r="BN554"/>
  <c r="BI554"/>
  <c r="AQ554"/>
  <c r="AS554"/>
  <c r="BK554"/>
  <c r="AX554"/>
  <c r="BP554"/>
  <c r="AU554"/>
  <c r="BM554"/>
  <c r="BR554"/>
  <c r="BO555" l="1"/>
  <c r="AW555"/>
  <c r="AZ555"/>
  <c r="BR555"/>
  <c r="BB555"/>
  <c r="BT555"/>
  <c r="BM555"/>
  <c r="AU555"/>
  <c r="BL555"/>
  <c r="AT555"/>
  <c r="AR555"/>
  <c r="BJ555"/>
  <c r="BS555"/>
  <c r="BA555"/>
  <c r="AS555"/>
  <c r="BK555"/>
  <c r="AV555"/>
  <c r="BN555"/>
  <c r="BQ555"/>
  <c r="AY555"/>
  <c r="AQ555"/>
  <c r="BI555"/>
  <c r="BP555"/>
  <c r="AX555"/>
  <c r="BR556" l="1"/>
  <c r="AZ556"/>
  <c r="AT556"/>
  <c r="BL556"/>
  <c r="BJ556"/>
  <c r="AR556"/>
  <c r="AU556"/>
  <c r="BM556"/>
  <c r="BI556"/>
  <c r="AQ556"/>
  <c r="BT556"/>
  <c r="BB556"/>
  <c r="AV556"/>
  <c r="BN556"/>
  <c r="BO556"/>
  <c r="AW556"/>
  <c r="BA556"/>
  <c r="BS556"/>
  <c r="AY556"/>
  <c r="BQ556"/>
  <c r="AS556"/>
  <c r="BK556"/>
  <c r="AX556"/>
  <c r="BP556"/>
  <c r="AZ557" l="1"/>
  <c r="BR557"/>
  <c r="AT557"/>
  <c r="BL557"/>
  <c r="AW557"/>
  <c r="AR557"/>
  <c r="BJ557"/>
  <c r="BB557"/>
  <c r="BT557"/>
  <c r="AU557"/>
  <c r="BM557"/>
  <c r="BQ557"/>
  <c r="AY557"/>
  <c r="AS557"/>
  <c r="BK557"/>
  <c r="BI557"/>
  <c r="AQ557"/>
  <c r="BP557"/>
  <c r="AX557"/>
  <c r="AV557"/>
  <c r="BN557"/>
  <c r="BA557"/>
  <c r="BS557"/>
  <c r="BO557" l="1"/>
  <c r="AX558" l="1"/>
  <c r="BP558"/>
  <c r="AY558"/>
  <c r="BQ558"/>
  <c r="BK558"/>
  <c r="AS558"/>
  <c r="AQ558"/>
  <c r="BI558"/>
  <c r="BS558"/>
  <c r="BA558"/>
  <c r="AR558"/>
  <c r="BJ558"/>
  <c r="BB558"/>
  <c r="BT558"/>
  <c r="AW558"/>
  <c r="BO558"/>
  <c r="BN558"/>
  <c r="AV558"/>
  <c r="AT558"/>
  <c r="BL558"/>
  <c r="BM558"/>
  <c r="AU558"/>
  <c r="AZ558"/>
  <c r="BR558"/>
  <c r="AU559" l="1"/>
  <c r="BM559"/>
  <c r="AY559"/>
  <c r="BQ559"/>
  <c r="AR559"/>
  <c r="BJ559"/>
  <c r="AZ559"/>
  <c r="BR559"/>
  <c r="AW559"/>
  <c r="BO559"/>
  <c r="AS559"/>
  <c r="BK559"/>
  <c r="AV559"/>
  <c r="BN559"/>
  <c r="AT559"/>
  <c r="BL559"/>
  <c r="BI559"/>
  <c r="AQ559"/>
  <c r="BS559"/>
  <c r="BA559"/>
  <c r="BB559"/>
  <c r="BT559"/>
  <c r="AX559"/>
  <c r="BP559"/>
  <c r="BN560" l="1"/>
  <c r="AV560"/>
  <c r="AQ560"/>
  <c r="BI560"/>
  <c r="AX560"/>
  <c r="BP560"/>
  <c r="AU560"/>
  <c r="BK560"/>
  <c r="AS560"/>
  <c r="BB560"/>
  <c r="BT560"/>
  <c r="AY560"/>
  <c r="BQ560"/>
  <c r="AW560"/>
  <c r="BO560"/>
  <c r="BJ560"/>
  <c r="AR560"/>
  <c r="BA560"/>
  <c r="BS560"/>
  <c r="AZ560"/>
  <c r="BR560"/>
  <c r="AT560"/>
  <c r="BL560"/>
  <c r="BM560" l="1"/>
  <c r="AS561" l="1"/>
  <c r="AV561"/>
  <c r="BA561"/>
  <c r="BS561"/>
  <c r="AU561"/>
  <c r="BM561"/>
  <c r="BO561"/>
  <c r="AW561"/>
  <c r="BB561"/>
  <c r="BJ561"/>
  <c r="AR561"/>
  <c r="BK561"/>
  <c r="BL561"/>
  <c r="AT561"/>
  <c r="BI561"/>
  <c r="AQ561"/>
  <c r="AX561"/>
  <c r="BP561"/>
  <c r="AY561"/>
  <c r="BQ561"/>
  <c r="BR561"/>
  <c r="AZ561"/>
  <c r="BT561" l="1"/>
  <c r="BN561"/>
  <c r="AY562" l="1"/>
  <c r="BQ562"/>
  <c r="AW562"/>
  <c r="BO562"/>
  <c r="AV562"/>
  <c r="AU562"/>
  <c r="BM562"/>
  <c r="BI562"/>
  <c r="AQ562"/>
  <c r="BB562"/>
  <c r="AX562"/>
  <c r="AZ562"/>
  <c r="AR562"/>
  <c r="BA562"/>
  <c r="BS562"/>
  <c r="AS562"/>
  <c r="AT562"/>
  <c r="BN562" l="1"/>
  <c r="BJ562"/>
  <c r="BL562"/>
  <c r="BK562"/>
  <c r="BR562"/>
  <c r="BP562"/>
  <c r="BT562"/>
  <c r="BO563" l="1"/>
  <c r="AZ563"/>
  <c r="AS563"/>
  <c r="BM563"/>
  <c r="AU563"/>
  <c r="AT563"/>
  <c r="BA563"/>
  <c r="BS563"/>
  <c r="BI563"/>
  <c r="AQ563"/>
  <c r="AY563"/>
  <c r="AX563"/>
  <c r="AR563"/>
  <c r="AV563"/>
  <c r="BB563"/>
  <c r="AW563" l="1"/>
  <c r="BK563" l="1"/>
  <c r="BR563"/>
  <c r="BQ563"/>
  <c r="BL563"/>
  <c r="BP563"/>
  <c r="BJ563"/>
  <c r="BN563"/>
  <c r="BT563"/>
  <c r="AR564" l="1"/>
  <c r="AS564"/>
  <c r="AT564"/>
  <c r="BA564"/>
  <c r="BS564"/>
  <c r="AV564"/>
  <c r="AZ564"/>
  <c r="BB564"/>
  <c r="AW564"/>
  <c r="BI564"/>
  <c r="AQ564"/>
  <c r="AY564"/>
  <c r="AU564"/>
  <c r="BM564"/>
  <c r="AX564"/>
  <c r="BP564"/>
  <c r="BQ564" l="1"/>
  <c r="BO564"/>
  <c r="BT564"/>
  <c r="BR564"/>
  <c r="BN564"/>
  <c r="BL564"/>
  <c r="BK564"/>
  <c r="BJ564"/>
  <c r="BI565" l="1"/>
  <c r="AW565"/>
  <c r="BA565"/>
  <c r="AS565"/>
  <c r="BB565"/>
  <c r="AV565"/>
  <c r="AR565"/>
  <c r="AZ565"/>
  <c r="AY565"/>
  <c r="AX565"/>
  <c r="BP565"/>
  <c r="AT565"/>
  <c r="BL565"/>
  <c r="AU565"/>
  <c r="BM565"/>
  <c r="AQ565" l="1"/>
  <c r="BO565"/>
  <c r="BQ565"/>
  <c r="BT565"/>
  <c r="BR565"/>
  <c r="BJ565"/>
  <c r="BN565"/>
  <c r="BS565"/>
  <c r="BK565"/>
  <c r="AR566" l="1"/>
  <c r="BI566"/>
  <c r="BM566"/>
  <c r="AQ566"/>
  <c r="AW566"/>
  <c r="BR566"/>
  <c r="AZ566"/>
  <c r="BT566"/>
  <c r="BB566"/>
  <c r="BS566"/>
  <c r="BA566"/>
  <c r="AY566"/>
  <c r="BQ566"/>
  <c r="BN566"/>
  <c r="AV566"/>
  <c r="AS566"/>
  <c r="BK566"/>
  <c r="BL566"/>
  <c r="AT566"/>
  <c r="AX566"/>
  <c r="BP566"/>
  <c r="BO566" l="1"/>
  <c r="AU566"/>
  <c r="BJ566"/>
  <c r="BA567" l="1"/>
  <c r="AY567"/>
  <c r="AT567"/>
  <c r="BL567"/>
  <c r="AX567"/>
  <c r="BP567"/>
  <c r="AV567"/>
  <c r="BN567"/>
  <c r="AW567"/>
  <c r="AU567"/>
  <c r="AR567"/>
  <c r="AZ567"/>
  <c r="BB567"/>
  <c r="BT567"/>
  <c r="AQ567"/>
  <c r="BI567"/>
  <c r="AS567"/>
  <c r="BK567"/>
  <c r="BJ567" l="1"/>
  <c r="BQ567"/>
  <c r="BR567"/>
  <c r="BM567"/>
  <c r="BO567"/>
  <c r="BS567"/>
  <c r="AZ568" l="1"/>
  <c r="BA568"/>
  <c r="BK568"/>
  <c r="BB568"/>
  <c r="AV568"/>
  <c r="AT568"/>
  <c r="BQ568"/>
  <c r="AQ568"/>
  <c r="BI568"/>
  <c r="AU568"/>
  <c r="AW568"/>
  <c r="BO568"/>
  <c r="BS568"/>
  <c r="BJ568"/>
  <c r="AY568"/>
  <c r="BP568"/>
  <c r="AX568"/>
  <c r="AS568" l="1"/>
  <c r="BL568"/>
  <c r="BN568"/>
  <c r="AR568"/>
  <c r="BT568"/>
  <c r="BM568"/>
  <c r="BR568"/>
  <c r="AY569" l="1"/>
  <c r="AT569"/>
  <c r="BS569"/>
  <c r="AX569"/>
  <c r="AZ569"/>
  <c r="AQ569"/>
  <c r="AS569"/>
  <c r="BB569"/>
  <c r="AU569"/>
  <c r="BM569"/>
  <c r="BO569" l="1"/>
  <c r="BN569"/>
  <c r="BJ569"/>
  <c r="BA569"/>
  <c r="AR569"/>
  <c r="BL569"/>
  <c r="AW569"/>
  <c r="BK569"/>
  <c r="BP569"/>
  <c r="AV569"/>
  <c r="BI569"/>
  <c r="BR569"/>
  <c r="BT569"/>
  <c r="BQ569"/>
  <c r="AR570" l="1"/>
  <c r="BA570"/>
  <c r="BN570"/>
  <c r="AW570"/>
  <c r="AU570"/>
  <c r="BB570"/>
  <c r="AT570"/>
  <c r="BK570"/>
  <c r="AS570"/>
  <c r="AQ570"/>
  <c r="AV570"/>
  <c r="AY570"/>
  <c r="AX570"/>
  <c r="AZ570"/>
  <c r="BL570"/>
  <c r="BO570" l="1"/>
  <c r="BR570"/>
  <c r="BP570"/>
  <c r="BJ570"/>
  <c r="BI570"/>
  <c r="BT570"/>
  <c r="BS570"/>
  <c r="BM570"/>
  <c r="BQ570"/>
  <c r="AT571" l="1"/>
  <c r="AV571"/>
  <c r="AU571"/>
  <c r="BS571"/>
  <c r="BO571"/>
  <c r="AS571"/>
  <c r="BK571"/>
  <c r="BB571"/>
  <c r="BT571"/>
  <c r="BI571"/>
  <c r="AQ571"/>
  <c r="AR571"/>
  <c r="AY571"/>
  <c r="BQ571"/>
  <c r="AX571"/>
  <c r="BP571"/>
  <c r="AW571"/>
  <c r="BM571" l="1"/>
  <c r="BN571"/>
  <c r="AZ571"/>
  <c r="BA571"/>
  <c r="BR571"/>
  <c r="BL571"/>
  <c r="BJ571"/>
  <c r="BI572" l="1"/>
  <c r="AQ572"/>
  <c r="AR572"/>
  <c r="BJ572"/>
  <c r="BB572"/>
  <c r="BT572"/>
  <c r="AW572"/>
  <c r="BO572"/>
  <c r="BR572"/>
  <c r="AZ572"/>
  <c r="BP572"/>
  <c r="AX572"/>
  <c r="AS572"/>
  <c r="BK572"/>
  <c r="AU572"/>
  <c r="BM572"/>
  <c r="AT572"/>
  <c r="BL572"/>
  <c r="BN572"/>
  <c r="AV572"/>
  <c r="AY572"/>
  <c r="BQ572"/>
  <c r="BS572"/>
  <c r="BA572"/>
  <c r="AQ573" l="1"/>
  <c r="BI573"/>
  <c r="BB573"/>
  <c r="BT573"/>
  <c r="BP573"/>
  <c r="AX573"/>
  <c r="BS573"/>
  <c r="BA573"/>
  <c r="BQ573"/>
  <c r="AY573"/>
  <c r="AT573"/>
  <c r="BL573"/>
  <c r="AS573"/>
  <c r="BK573"/>
  <c r="AU573"/>
  <c r="BM573"/>
  <c r="AV573"/>
  <c r="BN573"/>
  <c r="AZ573"/>
  <c r="BR573"/>
  <c r="BO573"/>
  <c r="AW573"/>
  <c r="AR573"/>
  <c r="BJ573"/>
  <c r="BQ574" l="1"/>
  <c r="AY574"/>
  <c r="BI574"/>
  <c r="AQ574"/>
  <c r="BT574"/>
  <c r="BB574"/>
  <c r="AT574"/>
  <c r="BL574"/>
  <c r="BA574"/>
  <c r="BS574"/>
  <c r="BR574"/>
  <c r="AZ574"/>
  <c r="AX574"/>
  <c r="BP574"/>
  <c r="AV574"/>
  <c r="BN574"/>
  <c r="BJ574"/>
  <c r="AR574"/>
  <c r="AW574"/>
  <c r="BO574"/>
  <c r="AS574"/>
  <c r="BK574"/>
  <c r="BM574"/>
  <c r="AU574"/>
  <c r="AS575" l="1"/>
  <c r="BK575"/>
  <c r="AU575"/>
  <c r="BM575"/>
  <c r="AY575"/>
  <c r="BQ575"/>
  <c r="AR575"/>
  <c r="BP575"/>
  <c r="AX575"/>
  <c r="AV575"/>
  <c r="BN575"/>
  <c r="BT575"/>
  <c r="BB575"/>
  <c r="AQ575"/>
  <c r="BI575"/>
  <c r="BA575"/>
  <c r="BS575"/>
  <c r="AW575"/>
  <c r="BO575"/>
  <c r="AT575"/>
  <c r="BL575"/>
  <c r="AZ575"/>
  <c r="BR575"/>
  <c r="BJ575" l="1"/>
  <c r="AU576" l="1"/>
  <c r="BB576"/>
  <c r="AY576"/>
  <c r="AQ576"/>
  <c r="AX576"/>
  <c r="BA576"/>
  <c r="AR576" l="1"/>
  <c r="BJ576"/>
  <c r="AW576"/>
  <c r="BO576"/>
  <c r="BK576"/>
  <c r="AS576"/>
  <c r="BR576"/>
  <c r="AZ576"/>
  <c r="BL576"/>
  <c r="AT576"/>
  <c r="AV576"/>
  <c r="BN576"/>
  <c r="BI576"/>
  <c r="BQ576"/>
  <c r="BT576"/>
  <c r="BM576"/>
  <c r="BP576"/>
  <c r="BS576"/>
  <c r="BA577" l="1"/>
  <c r="AW577"/>
  <c r="AR577"/>
  <c r="AV577"/>
  <c r="AY577"/>
  <c r="AZ577"/>
  <c r="AS577"/>
  <c r="AT577"/>
  <c r="BJ577"/>
  <c r="BM577"/>
  <c r="AU577"/>
  <c r="BP577"/>
  <c r="AX577"/>
  <c r="BB577" l="1"/>
  <c r="BK577"/>
  <c r="BL577"/>
  <c r="BR577"/>
  <c r="BN577"/>
  <c r="BO577"/>
  <c r="BI577"/>
  <c r="BQ577"/>
  <c r="BT577" l="1"/>
  <c r="AQ577"/>
  <c r="BS577" l="1"/>
  <c r="BK578" l="1"/>
  <c r="AS578"/>
  <c r="BQ578"/>
  <c r="AY578"/>
  <c r="BL578"/>
  <c r="AT578"/>
  <c r="BJ578"/>
  <c r="AR578"/>
  <c r="AV578"/>
  <c r="BN578"/>
  <c r="BT578"/>
  <c r="BB578"/>
  <c r="BA578"/>
  <c r="BS578"/>
  <c r="AQ578"/>
  <c r="BI578"/>
  <c r="AX578"/>
  <c r="BP578"/>
  <c r="BO578"/>
  <c r="AW578"/>
  <c r="BM578"/>
  <c r="AU578"/>
  <c r="AZ578"/>
  <c r="BR578"/>
  <c r="AQ579" l="1"/>
  <c r="AY579"/>
  <c r="BA579"/>
  <c r="AX579"/>
  <c r="BB579"/>
  <c r="AW579"/>
  <c r="AS579" l="1"/>
  <c r="BK579"/>
  <c r="AZ579"/>
  <c r="BR579"/>
  <c r="BN579"/>
  <c r="AV579"/>
  <c r="BM579"/>
  <c r="AU579"/>
  <c r="BL579"/>
  <c r="AT579"/>
  <c r="BJ579"/>
  <c r="AR579"/>
  <c r="BQ579"/>
  <c r="BT579"/>
  <c r="BP579"/>
  <c r="BS579"/>
  <c r="BO579"/>
  <c r="BI579"/>
  <c r="AV580" l="1"/>
  <c r="BB580"/>
  <c r="BT580"/>
  <c r="BN580"/>
  <c r="BL580" l="1"/>
  <c r="AT580"/>
  <c r="AW580"/>
  <c r="BO580"/>
  <c r="BK580"/>
  <c r="AS580"/>
  <c r="AZ580"/>
  <c r="BR580"/>
  <c r="BQ580"/>
  <c r="AY580"/>
  <c r="AR580"/>
  <c r="BJ580"/>
  <c r="BS580"/>
  <c r="BA580"/>
  <c r="AX580"/>
  <c r="BP580"/>
  <c r="BM580"/>
  <c r="AU580"/>
  <c r="AQ580"/>
  <c r="BI580"/>
  <c r="AX581" l="1"/>
  <c r="BA581"/>
  <c r="BP581" l="1"/>
  <c r="BB581"/>
  <c r="BT581"/>
  <c r="AZ581"/>
  <c r="BR581"/>
  <c r="AV581"/>
  <c r="BN581"/>
  <c r="BL581"/>
  <c r="AT581"/>
  <c r="AR581"/>
  <c r="BJ581"/>
  <c r="AY581"/>
  <c r="BQ581"/>
  <c r="AU581"/>
  <c r="BM581"/>
  <c r="AW581"/>
  <c r="BO581"/>
  <c r="BI581"/>
  <c r="AQ581"/>
  <c r="BK581"/>
  <c r="AS581"/>
  <c r="AV582" l="1"/>
  <c r="BS581"/>
  <c r="AQ582"/>
  <c r="AX582"/>
  <c r="AZ582"/>
  <c r="AT582" l="1"/>
  <c r="AR582"/>
  <c r="AU582"/>
  <c r="AW582"/>
  <c r="BA582"/>
  <c r="BK582" l="1"/>
  <c r="AS582"/>
  <c r="BQ582"/>
  <c r="AY582"/>
  <c r="BB582"/>
  <c r="BT582"/>
  <c r="BR582"/>
  <c r="BN582"/>
  <c r="BJ582"/>
  <c r="BO582"/>
  <c r="BL582"/>
  <c r="BM582"/>
  <c r="BI582"/>
  <c r="BP582"/>
  <c r="BS582"/>
  <c r="AW583" l="1"/>
  <c r="AZ583"/>
  <c r="AX583"/>
  <c r="AU583"/>
  <c r="AS583"/>
  <c r="BA583"/>
  <c r="AV583"/>
  <c r="AY583"/>
  <c r="AR583"/>
  <c r="BB583"/>
  <c r="BI583"/>
  <c r="AQ583"/>
  <c r="AT583"/>
  <c r="BL583"/>
  <c r="BR583" l="1"/>
  <c r="BN583"/>
  <c r="BQ583"/>
  <c r="BK583"/>
  <c r="BP583"/>
  <c r="BO583"/>
  <c r="BM583"/>
  <c r="BS583"/>
  <c r="BT583"/>
  <c r="BJ583"/>
  <c r="BT584" l="1"/>
  <c r="AS584"/>
  <c r="BB584"/>
  <c r="BK584"/>
  <c r="AR584"/>
  <c r="BJ584"/>
  <c r="BQ584" l="1"/>
  <c r="AY584"/>
  <c r="AV584"/>
  <c r="BN584"/>
  <c r="AW584"/>
  <c r="BS584"/>
  <c r="BA584"/>
  <c r="AU584"/>
  <c r="BM584"/>
  <c r="AQ584"/>
  <c r="BI584"/>
  <c r="AZ584"/>
  <c r="BR584"/>
  <c r="AX584"/>
  <c r="BP584"/>
  <c r="AT584"/>
  <c r="BL584"/>
  <c r="BO584" l="1"/>
  <c r="BA585" l="1"/>
  <c r="AX585"/>
  <c r="AR585"/>
  <c r="AS585"/>
  <c r="AT585"/>
  <c r="BB585"/>
  <c r="AU585"/>
  <c r="BK585"/>
  <c r="BO585" l="1"/>
  <c r="AW585"/>
  <c r="AY585"/>
  <c r="BQ585"/>
  <c r="BN585"/>
  <c r="AV585"/>
  <c r="AQ585"/>
  <c r="AZ585"/>
  <c r="BR585"/>
  <c r="BI585"/>
  <c r="BP585"/>
  <c r="BS585"/>
  <c r="BJ585"/>
  <c r="BM585"/>
  <c r="BT585"/>
  <c r="BL585"/>
  <c r="AS586" l="1"/>
  <c r="AY586"/>
  <c r="BA586"/>
  <c r="AW586"/>
  <c r="BB586"/>
  <c r="BT586"/>
  <c r="AX586"/>
  <c r="BP586"/>
  <c r="AR586"/>
  <c r="AZ586"/>
  <c r="BR586"/>
  <c r="AV586"/>
  <c r="BN586"/>
  <c r="BM586"/>
  <c r="AU586"/>
  <c r="AQ586"/>
  <c r="BI586"/>
  <c r="BL586"/>
  <c r="AT586"/>
  <c r="BJ586" l="1"/>
  <c r="BO586"/>
  <c r="BS586"/>
  <c r="BK586"/>
  <c r="BQ586"/>
  <c r="AY587" l="1"/>
  <c r="AS587"/>
  <c r="BK587"/>
  <c r="AU587"/>
  <c r="AW587"/>
  <c r="BQ587"/>
  <c r="BS587"/>
  <c r="AQ587"/>
  <c r="BI587"/>
  <c r="AV587"/>
  <c r="BN587"/>
  <c r="BP587"/>
  <c r="AX587"/>
  <c r="BL587"/>
  <c r="AT587"/>
  <c r="AR587"/>
  <c r="BJ587"/>
  <c r="BO587" l="1"/>
  <c r="BA587"/>
  <c r="BM587"/>
  <c r="AZ587"/>
  <c r="BR587"/>
  <c r="BB587"/>
  <c r="BT587"/>
  <c r="AR588" l="1"/>
  <c r="AV588"/>
  <c r="AW588"/>
  <c r="BB588"/>
  <c r="AS588"/>
  <c r="AU588"/>
  <c r="BA588"/>
  <c r="AY588"/>
  <c r="BR588"/>
  <c r="BS588"/>
  <c r="BM588"/>
  <c r="BQ588"/>
  <c r="AZ588" l="1"/>
  <c r="AX588"/>
  <c r="BP588"/>
  <c r="AT588"/>
  <c r="BL588"/>
  <c r="BI588"/>
  <c r="AQ588"/>
  <c r="BK588"/>
  <c r="BN588"/>
  <c r="BT588"/>
  <c r="BJ588"/>
  <c r="BO588"/>
  <c r="AS589" l="1"/>
  <c r="AZ589"/>
  <c r="AV589"/>
  <c r="AY589"/>
  <c r="AX589"/>
  <c r="BP589"/>
  <c r="AW589"/>
  <c r="AT589"/>
  <c r="BB589"/>
  <c r="BA589"/>
  <c r="AR589"/>
  <c r="BL589" l="1"/>
  <c r="BM589"/>
  <c r="AU589"/>
  <c r="AQ589"/>
  <c r="BI589"/>
  <c r="BR589"/>
  <c r="BN589" l="1"/>
  <c r="BO589"/>
  <c r="BT589"/>
  <c r="BK589"/>
  <c r="BJ589"/>
  <c r="BS589"/>
  <c r="BQ589"/>
  <c r="AS590" l="1"/>
  <c r="BK590"/>
  <c r="AT590" l="1"/>
  <c r="BL590"/>
  <c r="AW590"/>
  <c r="BO590"/>
  <c r="BR590"/>
  <c r="AZ590"/>
  <c r="BJ590"/>
  <c r="AR590"/>
  <c r="BS590"/>
  <c r="BA590"/>
  <c r="BB590"/>
  <c r="BT590"/>
  <c r="BN590"/>
  <c r="AV590"/>
  <c r="AQ590"/>
  <c r="BI590"/>
  <c r="BM590"/>
  <c r="AU590"/>
  <c r="AX590"/>
  <c r="BP590"/>
  <c r="BQ590"/>
  <c r="AY590"/>
  <c r="AZ591" l="1"/>
  <c r="BK591"/>
  <c r="BR591" l="1"/>
  <c r="AV591"/>
  <c r="BN591"/>
  <c r="BQ591"/>
  <c r="AY591"/>
  <c r="AQ591"/>
  <c r="BI591"/>
  <c r="BO591"/>
  <c r="AW591"/>
  <c r="BJ591"/>
  <c r="AR591"/>
  <c r="BS591"/>
  <c r="BA591"/>
  <c r="BP591"/>
  <c r="AX591"/>
  <c r="BB591"/>
  <c r="BT591"/>
  <c r="AT591"/>
  <c r="BL591"/>
  <c r="AS591"/>
  <c r="AU591"/>
  <c r="BM591"/>
  <c r="AU592" l="1"/>
  <c r="BI592"/>
  <c r="AV592" l="1"/>
  <c r="BN592"/>
  <c r="AQ592"/>
  <c r="AW592"/>
  <c r="BO592"/>
  <c r="AR592"/>
  <c r="AX592"/>
  <c r="AY592"/>
  <c r="BQ592"/>
  <c r="BA592"/>
  <c r="BS592"/>
  <c r="AS592"/>
  <c r="BB592"/>
  <c r="BT592"/>
  <c r="BR592"/>
  <c r="AZ592"/>
  <c r="BL592"/>
  <c r="AT592"/>
  <c r="BJ592" l="1"/>
  <c r="BM592"/>
  <c r="BK592"/>
  <c r="BP592"/>
  <c r="BA593" l="1"/>
  <c r="AY593"/>
  <c r="AT593"/>
  <c r="AR593"/>
  <c r="BB593"/>
  <c r="AV593"/>
  <c r="AW593"/>
  <c r="BI593"/>
  <c r="BS593"/>
  <c r="BN593" l="1"/>
  <c r="BO593"/>
  <c r="AQ593"/>
  <c r="AX593"/>
  <c r="AU593"/>
  <c r="AS593"/>
  <c r="AZ593"/>
  <c r="BR593"/>
  <c r="BL593" l="1"/>
  <c r="BJ593"/>
  <c r="BT593"/>
  <c r="BQ593"/>
  <c r="BM593"/>
  <c r="BK593"/>
  <c r="BP593"/>
  <c r="AT594" l="1"/>
  <c r="BL594"/>
  <c r="AQ594"/>
  <c r="BI594"/>
  <c r="AW594"/>
  <c r="BO594"/>
  <c r="BP594"/>
  <c r="AX594"/>
  <c r="BQ594"/>
  <c r="AY594"/>
  <c r="BN594"/>
  <c r="AV594"/>
  <c r="AS594"/>
  <c r="BJ594"/>
  <c r="AR594"/>
  <c r="AU594"/>
  <c r="BM594"/>
  <c r="BB594"/>
  <c r="BT594"/>
  <c r="BA594"/>
  <c r="BS594"/>
  <c r="BR594"/>
  <c r="AZ594"/>
  <c r="BK594" l="1"/>
  <c r="AR595" l="1"/>
  <c r="BJ595"/>
  <c r="AT595"/>
  <c r="BL595"/>
  <c r="BI595"/>
  <c r="AQ595"/>
  <c r="BO595"/>
  <c r="AW595"/>
  <c r="AY595"/>
  <c r="BQ595"/>
  <c r="BA595"/>
  <c r="BS595"/>
  <c r="AU595"/>
  <c r="BM595"/>
  <c r="AS595"/>
  <c r="BK595"/>
  <c r="AV595"/>
  <c r="BN595"/>
  <c r="AZ595"/>
  <c r="BR595"/>
  <c r="BT595"/>
  <c r="BB595"/>
  <c r="AX595"/>
  <c r="BP595"/>
  <c r="AY596" l="1"/>
  <c r="BQ596"/>
  <c r="AW596"/>
  <c r="BO596"/>
  <c r="AS596"/>
  <c r="BK596"/>
  <c r="AZ596"/>
  <c r="BR596"/>
  <c r="AX596"/>
  <c r="BP596"/>
  <c r="AQ596"/>
  <c r="BI596"/>
  <c r="AV596"/>
  <c r="BN596"/>
  <c r="BB596"/>
  <c r="BT596"/>
  <c r="BA596"/>
  <c r="BS596"/>
  <c r="AU596"/>
  <c r="BM596"/>
  <c r="AT596"/>
  <c r="BL596"/>
  <c r="AR596"/>
  <c r="BJ596"/>
  <c r="AX597" l="1"/>
  <c r="AV597"/>
  <c r="AQ597"/>
  <c r="AR597"/>
  <c r="BJ597"/>
  <c r="BP597"/>
  <c r="BN597"/>
  <c r="BI597" l="1"/>
  <c r="AW597"/>
  <c r="BO597"/>
  <c r="BK597"/>
  <c r="AS597"/>
  <c r="AY597"/>
  <c r="BQ597"/>
  <c r="BT597"/>
  <c r="BB597"/>
  <c r="AU597"/>
  <c r="BM597"/>
  <c r="AZ597"/>
  <c r="BR597"/>
  <c r="BL597"/>
  <c r="AT597"/>
  <c r="BA597"/>
  <c r="BS597"/>
  <c r="BA598" l="1"/>
  <c r="AX598"/>
  <c r="AS598"/>
  <c r="BI598"/>
  <c r="BS598"/>
  <c r="BP598"/>
  <c r="AY598" l="1"/>
  <c r="BQ598"/>
  <c r="AT598"/>
  <c r="BL598"/>
  <c r="BN598"/>
  <c r="AV598"/>
  <c r="AZ598"/>
  <c r="BR598"/>
  <c r="BM598"/>
  <c r="AU598"/>
  <c r="BO598"/>
  <c r="AW598"/>
  <c r="BT598"/>
  <c r="BB598"/>
  <c r="AQ598"/>
  <c r="AR598"/>
  <c r="BJ598"/>
  <c r="BK598" l="1"/>
  <c r="AZ599" l="1"/>
  <c r="AY599"/>
  <c r="BI599"/>
  <c r="AV599" l="1"/>
  <c r="BN599"/>
  <c r="BB599"/>
  <c r="AT599"/>
  <c r="AS599"/>
  <c r="AX599"/>
  <c r="AW599"/>
  <c r="BO599"/>
  <c r="AR599"/>
  <c r="BJ599"/>
  <c r="AU599"/>
  <c r="AQ599"/>
  <c r="BA599"/>
  <c r="BS599"/>
  <c r="BR599" l="1"/>
  <c r="BM599"/>
  <c r="BQ599"/>
  <c r="BT599"/>
  <c r="BK599"/>
  <c r="BP599"/>
  <c r="BL599"/>
  <c r="AQ600" l="1"/>
  <c r="BI600"/>
  <c r="AZ600"/>
  <c r="BR600"/>
  <c r="AY600"/>
  <c r="AU600"/>
  <c r="AV600"/>
  <c r="BN600"/>
  <c r="AW600"/>
  <c r="AR600"/>
  <c r="BJ600"/>
  <c r="AS600"/>
  <c r="BA600"/>
  <c r="BS600"/>
  <c r="AX600"/>
  <c r="AT600"/>
  <c r="BL600"/>
  <c r="BB600"/>
  <c r="BT600"/>
  <c r="BP600" l="1"/>
  <c r="BK600"/>
  <c r="BQ600"/>
  <c r="BO600"/>
  <c r="BM600"/>
  <c r="BQ601" l="1"/>
  <c r="AY601"/>
  <c r="AZ601"/>
  <c r="BR601"/>
  <c r="BB601"/>
  <c r="BT601"/>
  <c r="AV601"/>
  <c r="BN601"/>
  <c r="AX601"/>
  <c r="BP601"/>
  <c r="AT601"/>
  <c r="BL601"/>
  <c r="AW601"/>
  <c r="BO601"/>
  <c r="AS601"/>
  <c r="BK601"/>
  <c r="BA601"/>
  <c r="BS601"/>
  <c r="AU601"/>
  <c r="BM601"/>
  <c r="AR601"/>
  <c r="BJ601"/>
  <c r="AQ601"/>
  <c r="BI601"/>
  <c r="AW602" l="1"/>
  <c r="BO602"/>
  <c r="AV602"/>
  <c r="AR602"/>
  <c r="BJ602"/>
  <c r="AS602"/>
  <c r="BK602"/>
  <c r="BB602"/>
  <c r="BT602"/>
  <c r="AY602"/>
  <c r="BQ602"/>
  <c r="BA602"/>
  <c r="BS602"/>
  <c r="AU602"/>
  <c r="BM602"/>
  <c r="AT602"/>
  <c r="BL602"/>
  <c r="AQ602"/>
  <c r="BI602"/>
  <c r="BR602"/>
  <c r="AZ602"/>
  <c r="AX602"/>
  <c r="BP602"/>
  <c r="BN602" l="1"/>
  <c r="AT603" l="1"/>
  <c r="BL603"/>
  <c r="AX603"/>
  <c r="BP603"/>
  <c r="BA603"/>
  <c r="BS603"/>
  <c r="AR603"/>
  <c r="BJ603"/>
  <c r="AY603"/>
  <c r="BQ603"/>
  <c r="BK603"/>
  <c r="AS603"/>
  <c r="AZ603"/>
  <c r="BR603"/>
  <c r="AV603"/>
  <c r="BN603"/>
  <c r="AW603"/>
  <c r="BO603"/>
  <c r="BT603"/>
  <c r="BB603"/>
  <c r="AU603"/>
  <c r="BM603"/>
  <c r="BI603"/>
  <c r="AQ603"/>
  <c r="BA604" l="1"/>
  <c r="AS604" l="1"/>
  <c r="AW604"/>
  <c r="BB604"/>
  <c r="BT604"/>
  <c r="AT604"/>
  <c r="BI604"/>
  <c r="AQ604"/>
  <c r="AU604"/>
  <c r="BM604"/>
  <c r="AR604"/>
  <c r="BJ604"/>
  <c r="AY604"/>
  <c r="AX604"/>
  <c r="AZ604"/>
  <c r="BR604"/>
  <c r="AV604"/>
  <c r="BN604"/>
  <c r="BS604" l="1"/>
  <c r="BK604"/>
  <c r="BO604"/>
  <c r="BL604"/>
  <c r="BQ604"/>
  <c r="BP604"/>
  <c r="AX605" l="1"/>
  <c r="AT605"/>
  <c r="BA605"/>
  <c r="AW605"/>
  <c r="AU605" l="1"/>
  <c r="AY605"/>
  <c r="AQ605"/>
  <c r="BM605"/>
  <c r="AS605"/>
  <c r="AZ605"/>
  <c r="BR605"/>
  <c r="BS605"/>
  <c r="AV605"/>
  <c r="BN605"/>
  <c r="BB605"/>
  <c r="BT605"/>
  <c r="BI605" l="1"/>
  <c r="AR605"/>
  <c r="BJ605"/>
  <c r="BO605"/>
  <c r="BK605"/>
  <c r="BP605"/>
  <c r="BQ605"/>
  <c r="BL605"/>
  <c r="AW606" l="1"/>
  <c r="BS606" l="1"/>
  <c r="BA606"/>
  <c r="BJ606"/>
  <c r="AR606"/>
  <c r="AY606"/>
  <c r="BQ606"/>
  <c r="AV606"/>
  <c r="BN606"/>
  <c r="BR606"/>
  <c r="AZ606"/>
  <c r="BB606"/>
  <c r="BT606"/>
  <c r="AX606"/>
  <c r="BP606"/>
  <c r="BM606"/>
  <c r="AU606"/>
  <c r="AQ606"/>
  <c r="BI606"/>
  <c r="BL606"/>
  <c r="AT606"/>
  <c r="AS606"/>
  <c r="BK606"/>
  <c r="BO606" l="1"/>
  <c r="AS607" l="1"/>
  <c r="BB607"/>
  <c r="AQ607"/>
  <c r="AU607"/>
  <c r="BA607"/>
  <c r="AW607"/>
  <c r="AX607"/>
  <c r="AR607"/>
  <c r="BT607"/>
  <c r="BO607"/>
  <c r="BK607"/>
  <c r="BM607"/>
  <c r="BJ607"/>
  <c r="BI607"/>
  <c r="AV607" l="1"/>
  <c r="BN607"/>
  <c r="AY607"/>
  <c r="BQ607"/>
  <c r="AT607"/>
  <c r="BL607"/>
  <c r="AZ607"/>
  <c r="BR607"/>
  <c r="BP607"/>
  <c r="BS607" l="1"/>
  <c r="AW608"/>
  <c r="AX608"/>
  <c r="AZ608"/>
  <c r="BA608"/>
  <c r="AU608"/>
  <c r="AV608"/>
  <c r="AQ608"/>
  <c r="AS608"/>
  <c r="AT608"/>
  <c r="BB608"/>
  <c r="AY608"/>
  <c r="AR608"/>
  <c r="BT608" l="1"/>
  <c r="BN608"/>
  <c r="BL608" l="1"/>
  <c r="BM608"/>
  <c r="BS608"/>
  <c r="BP608"/>
  <c r="BR608"/>
  <c r="BQ608"/>
  <c r="BJ608"/>
  <c r="BO608"/>
  <c r="BI608"/>
  <c r="BK608"/>
  <c r="AX609" l="1"/>
  <c r="BP609"/>
  <c r="BM609"/>
  <c r="AU609"/>
  <c r="BT609"/>
  <c r="BB609"/>
  <c r="AQ609"/>
  <c r="BI609"/>
  <c r="BS609"/>
  <c r="BA609"/>
  <c r="AV609"/>
  <c r="BN609"/>
  <c r="AT609"/>
  <c r="BL609"/>
  <c r="AW609"/>
  <c r="BO609"/>
  <c r="AR609"/>
  <c r="BJ609"/>
  <c r="AZ609"/>
  <c r="BR609"/>
  <c r="AS609"/>
  <c r="BK609"/>
  <c r="AY609"/>
  <c r="BQ609"/>
  <c r="AS610" l="1"/>
  <c r="AV610"/>
  <c r="BN610"/>
  <c r="AU610"/>
  <c r="AW610"/>
  <c r="BO610"/>
  <c r="AZ610"/>
  <c r="BQ610"/>
  <c r="AY610"/>
  <c r="BT610"/>
  <c r="BB610"/>
  <c r="AR610"/>
  <c r="BJ610"/>
  <c r="BS610"/>
  <c r="BA610"/>
  <c r="BP610"/>
  <c r="AX610"/>
  <c r="BI610"/>
  <c r="AQ610"/>
  <c r="AT610"/>
  <c r="BL610"/>
  <c r="BR610" l="1"/>
  <c r="BK610"/>
  <c r="BM610"/>
  <c r="BJ611" l="1"/>
  <c r="AV611"/>
  <c r="BP611"/>
  <c r="BA611"/>
  <c r="AQ611"/>
  <c r="BI611"/>
  <c r="BL611"/>
  <c r="AT611"/>
  <c r="BT611"/>
  <c r="BB611"/>
  <c r="AS611"/>
  <c r="BK611"/>
  <c r="AU611"/>
  <c r="BM611"/>
  <c r="AR611"/>
  <c r="AW611"/>
  <c r="BO611"/>
  <c r="AX611"/>
  <c r="AZ611"/>
  <c r="BR611"/>
  <c r="BS611"/>
  <c r="BQ611"/>
  <c r="AY611"/>
  <c r="BN611" l="1"/>
  <c r="B610" s="1"/>
  <c r="AU612" l="1"/>
  <c r="BS612"/>
  <c r="BA612"/>
  <c r="AR612"/>
  <c r="BJ612"/>
  <c r="AZ612"/>
  <c r="BT612"/>
  <c r="BB612"/>
  <c r="AV612"/>
  <c r="AX612"/>
  <c r="AT612"/>
  <c r="BL612"/>
  <c r="BO612"/>
  <c r="AW612"/>
  <c r="AQ612"/>
  <c r="AY612"/>
  <c r="BQ612"/>
  <c r="AS612"/>
  <c r="BR612" l="1"/>
  <c r="BK612"/>
  <c r="BN612"/>
  <c r="BM612"/>
  <c r="BI612"/>
  <c r="BP612"/>
  <c r="B611" l="1"/>
  <c r="AU613"/>
  <c r="AQ613"/>
  <c r="BT613"/>
  <c r="AV613"/>
  <c r="BL613"/>
  <c r="AX613"/>
  <c r="AW613"/>
  <c r="AR613"/>
  <c r="BS613"/>
  <c r="BA613"/>
  <c r="AZ613"/>
  <c r="AY613"/>
  <c r="BQ613"/>
  <c r="BB613"/>
  <c r="BM613"/>
  <c r="BN613"/>
  <c r="BO613"/>
  <c r="AS613"/>
  <c r="BK613"/>
  <c r="BI613" l="1"/>
  <c r="AT613"/>
  <c r="BR613"/>
  <c r="BJ613"/>
  <c r="BP613"/>
  <c r="B612" l="1"/>
  <c r="AR614"/>
  <c r="BJ614"/>
  <c r="AW614"/>
  <c r="BO614"/>
  <c r="AX614"/>
  <c r="BP614"/>
  <c r="AZ614"/>
  <c r="BR614"/>
  <c r="BL614"/>
  <c r="AT614"/>
  <c r="BB614"/>
  <c r="BT614"/>
  <c r="AS614"/>
  <c r="BK614"/>
  <c r="AY614"/>
  <c r="BQ614"/>
  <c r="BS614"/>
  <c r="BA614"/>
  <c r="AV614"/>
  <c r="BN614"/>
  <c r="BI614"/>
  <c r="AQ614"/>
  <c r="AU614"/>
  <c r="BM614"/>
  <c r="B613" l="1"/>
  <c r="AU615"/>
  <c r="BM615"/>
  <c r="AX615"/>
  <c r="BP615"/>
  <c r="AV615"/>
  <c r="BN615"/>
  <c r="BB615"/>
  <c r="BT615"/>
  <c r="AW615"/>
  <c r="BO615"/>
  <c r="BA615"/>
  <c r="BS615"/>
  <c r="AR615"/>
  <c r="BJ615"/>
  <c r="AS615"/>
  <c r="BK615"/>
  <c r="AZ615"/>
  <c r="BR615"/>
  <c r="AT615"/>
  <c r="BL615"/>
  <c r="BQ615"/>
  <c r="AY615"/>
  <c r="BI615"/>
  <c r="AQ615"/>
  <c r="B614" l="1"/>
  <c r="BB616"/>
  <c r="AV616"/>
  <c r="AZ616"/>
  <c r="AS616"/>
  <c r="AR616"/>
  <c r="AW616"/>
  <c r="BJ616"/>
  <c r="BT616"/>
  <c r="BK616"/>
  <c r="BN616"/>
  <c r="BO616" l="1"/>
  <c r="AQ616"/>
  <c r="BI616"/>
  <c r="BA616"/>
  <c r="BS616"/>
  <c r="AT616"/>
  <c r="BL616"/>
  <c r="BM616"/>
  <c r="AU616"/>
  <c r="BQ616"/>
  <c r="AY616"/>
  <c r="AX616"/>
  <c r="BP616"/>
  <c r="BR616" l="1"/>
  <c r="B615" s="1"/>
  <c r="AX617" l="1"/>
  <c r="BB617"/>
  <c r="AV617"/>
  <c r="AR617"/>
  <c r="AZ617"/>
  <c r="AW617"/>
  <c r="AU617"/>
  <c r="AQ617"/>
  <c r="AS617"/>
  <c r="AT617" l="1"/>
  <c r="BL617"/>
  <c r="BA617"/>
  <c r="BS617"/>
  <c r="AY617"/>
  <c r="BQ617"/>
  <c r="BN617"/>
  <c r="BT617"/>
  <c r="BI617"/>
  <c r="BO617"/>
  <c r="BJ617"/>
  <c r="BM617"/>
  <c r="BK617"/>
  <c r="BR617"/>
  <c r="BP617"/>
  <c r="B616" l="1"/>
  <c r="AR618"/>
  <c r="AY618"/>
  <c r="BQ618"/>
  <c r="AU618"/>
  <c r="AS618"/>
  <c r="AZ618"/>
  <c r="AT618"/>
  <c r="BL618"/>
  <c r="AW618"/>
  <c r="BA618"/>
  <c r="BB618"/>
  <c r="AQ618"/>
  <c r="AX618"/>
  <c r="BP618"/>
  <c r="AV618"/>
  <c r="BN618" l="1"/>
  <c r="BT618"/>
  <c r="BM618"/>
  <c r="BI618"/>
  <c r="BS618"/>
  <c r="BO618"/>
  <c r="BR618"/>
  <c r="BK618"/>
  <c r="BJ618"/>
  <c r="B617" l="1"/>
  <c r="BR619"/>
  <c r="AZ619"/>
  <c r="BQ619"/>
  <c r="AY619"/>
  <c r="BI619"/>
  <c r="AQ619"/>
  <c r="AT619"/>
  <c r="AU619"/>
  <c r="AX619"/>
  <c r="AS619"/>
  <c r="BK619"/>
  <c r="BB619"/>
  <c r="BT619"/>
  <c r="AW619"/>
  <c r="BA619"/>
  <c r="AR619"/>
  <c r="BN619"/>
  <c r="AV619"/>
  <c r="BM619" l="1"/>
  <c r="BO619"/>
  <c r="BS619"/>
  <c r="BJ619"/>
  <c r="BL619"/>
  <c r="BP619"/>
  <c r="B618" l="1"/>
  <c r="AR620"/>
  <c r="AZ620"/>
  <c r="AQ620"/>
  <c r="BI620"/>
  <c r="AU620"/>
  <c r="BB620"/>
  <c r="BT620"/>
  <c r="AT620"/>
  <c r="BN620"/>
  <c r="AV620"/>
  <c r="AX620"/>
  <c r="BA620"/>
  <c r="BK620"/>
  <c r="AS620"/>
  <c r="AW620"/>
  <c r="AY620"/>
  <c r="BQ620"/>
  <c r="BM620" l="1"/>
  <c r="BL620"/>
  <c r="BP620"/>
  <c r="BJ620"/>
  <c r="BR620"/>
  <c r="BS620"/>
  <c r="BO620"/>
  <c r="B619" l="1"/>
  <c r="AU621"/>
  <c r="BI621"/>
  <c r="AQ621"/>
  <c r="AY621"/>
  <c r="BB621"/>
  <c r="AV621"/>
  <c r="BA621"/>
  <c r="AW621"/>
  <c r="AR621"/>
  <c r="AZ621"/>
  <c r="AS621"/>
  <c r="BK621"/>
  <c r="AX621"/>
  <c r="BP621"/>
  <c r="AT621"/>
  <c r="BL621"/>
  <c r="BR621" l="1"/>
  <c r="BJ621"/>
  <c r="BS621"/>
  <c r="BM621"/>
  <c r="BO621"/>
  <c r="BQ621"/>
  <c r="BN621" l="1"/>
  <c r="BT621"/>
  <c r="B620" l="1"/>
  <c r="AY622"/>
  <c r="AZ622" l="1"/>
  <c r="AS622"/>
  <c r="BA622"/>
  <c r="AT622"/>
  <c r="BB622"/>
  <c r="AU622"/>
  <c r="AW622"/>
  <c r="AX622"/>
  <c r="AV622"/>
  <c r="AR622"/>
  <c r="BK622"/>
  <c r="AQ622"/>
  <c r="BI622" l="1"/>
  <c r="BN622"/>
  <c r="BM622"/>
  <c r="BJ622"/>
  <c r="BO622"/>
  <c r="BQ622"/>
  <c r="BR622"/>
  <c r="BS622"/>
  <c r="BP622"/>
  <c r="BL622"/>
  <c r="BT622"/>
  <c r="B621" l="1"/>
  <c r="AT623"/>
  <c r="BA623"/>
  <c r="AZ623"/>
  <c r="BB623"/>
  <c r="AU623"/>
  <c r="AX623"/>
  <c r="AQ623"/>
  <c r="BI623"/>
  <c r="AS623"/>
  <c r="AV623"/>
  <c r="BN623"/>
  <c r="AR623"/>
  <c r="AY623"/>
  <c r="AW623"/>
  <c r="BR623" l="1"/>
  <c r="BM623"/>
  <c r="BK623"/>
  <c r="BJ623"/>
  <c r="BQ623"/>
  <c r="BO623"/>
  <c r="BL623"/>
  <c r="BS623"/>
  <c r="BT623"/>
  <c r="BP623"/>
  <c r="B622" l="1"/>
  <c r="AV624"/>
  <c r="AS624"/>
  <c r="AR624"/>
  <c r="AU624"/>
  <c r="BB624"/>
  <c r="AT624"/>
  <c r="BA624"/>
  <c r="AW624"/>
  <c r="AQ624"/>
  <c r="BI624"/>
  <c r="AY624"/>
  <c r="AX624"/>
  <c r="AZ624"/>
  <c r="BK624"/>
  <c r="BS624" l="1"/>
  <c r="BL624"/>
  <c r="BT624"/>
  <c r="BM624"/>
  <c r="BN624"/>
  <c r="BR624"/>
  <c r="BP624"/>
  <c r="BQ624"/>
  <c r="BO624"/>
  <c r="BJ624"/>
  <c r="B623" s="1"/>
  <c r="AS625" l="1"/>
  <c r="AW625"/>
  <c r="BM625"/>
  <c r="BA625"/>
  <c r="BS625"/>
  <c r="BB625"/>
  <c r="BT625"/>
  <c r="AT625"/>
  <c r="AX625"/>
  <c r="AU625"/>
  <c r="AY625"/>
  <c r="AR625"/>
  <c r="AZ625"/>
  <c r="BR625"/>
  <c r="AQ625"/>
  <c r="BI625"/>
  <c r="AV625"/>
  <c r="BK625" l="1"/>
  <c r="BP625" l="1"/>
  <c r="BQ625"/>
  <c r="BO625"/>
  <c r="BN625"/>
  <c r="BJ625"/>
  <c r="BL625"/>
  <c r="B624" l="1"/>
  <c r="AX626"/>
  <c r="BB626" l="1"/>
  <c r="AQ626"/>
  <c r="BI626"/>
  <c r="AS626"/>
  <c r="BK626"/>
  <c r="AV626"/>
  <c r="AT626"/>
  <c r="AR626"/>
  <c r="AY626"/>
  <c r="AW626"/>
  <c r="BM626"/>
  <c r="AU626"/>
  <c r="AZ626"/>
  <c r="BR626"/>
  <c r="BA626"/>
  <c r="BS626"/>
  <c r="BQ626" l="1"/>
  <c r="BL626"/>
  <c r="BT626"/>
  <c r="BP626"/>
  <c r="BO626"/>
  <c r="BJ626"/>
  <c r="BN626"/>
  <c r="B625" l="1"/>
  <c r="AS627"/>
  <c r="AV627"/>
  <c r="BA627"/>
  <c r="AX627"/>
  <c r="AY627"/>
  <c r="BB627"/>
  <c r="AW627" l="1"/>
  <c r="AU627"/>
  <c r="BM627"/>
  <c r="AR627"/>
  <c r="AQ627"/>
  <c r="AT627"/>
  <c r="BR627"/>
  <c r="AZ627"/>
  <c r="BK627"/>
  <c r="BS627"/>
  <c r="BL627" l="1"/>
  <c r="BT627"/>
  <c r="BN627"/>
  <c r="BO627"/>
  <c r="BJ627"/>
  <c r="BP627"/>
  <c r="BQ627"/>
  <c r="BI627"/>
  <c r="B626" l="1"/>
  <c r="AT628"/>
  <c r="AX628"/>
  <c r="AU628"/>
  <c r="BL628"/>
  <c r="AW628"/>
  <c r="BO628"/>
  <c r="AY628"/>
  <c r="BQ628"/>
  <c r="BJ628"/>
  <c r="AR628"/>
  <c r="BT628"/>
  <c r="BB628"/>
  <c r="AZ628"/>
  <c r="BR628"/>
  <c r="BI628"/>
  <c r="AQ628"/>
  <c r="AV628"/>
  <c r="BN628"/>
  <c r="BA628"/>
  <c r="BS628"/>
  <c r="BK628"/>
  <c r="AS628"/>
  <c r="BP628" l="1"/>
  <c r="BM628"/>
  <c r="B627" s="1"/>
  <c r="AZ629" l="1"/>
  <c r="BB629"/>
  <c r="BK629"/>
  <c r="AY629"/>
  <c r="BN629"/>
  <c r="AT629"/>
  <c r="BI629"/>
  <c r="AQ629"/>
  <c r="AW629"/>
  <c r="BO629"/>
  <c r="BS629"/>
  <c r="BA629"/>
  <c r="AR629"/>
  <c r="AX629"/>
  <c r="BP629"/>
  <c r="BJ629" l="1"/>
  <c r="AS629"/>
  <c r="AU629"/>
  <c r="BM629"/>
  <c r="BQ629"/>
  <c r="BT629"/>
  <c r="AV629"/>
  <c r="BL629"/>
  <c r="BR629"/>
  <c r="B628" l="1"/>
  <c r="BK630"/>
  <c r="AS630"/>
  <c r="AZ630"/>
  <c r="BR630"/>
  <c r="BT630"/>
  <c r="BB630"/>
  <c r="BQ630"/>
  <c r="AY630"/>
  <c r="AU630"/>
  <c r="BM630"/>
  <c r="BA630"/>
  <c r="BS630"/>
  <c r="BL630"/>
  <c r="AT630"/>
  <c r="AW630"/>
  <c r="BO630"/>
  <c r="BJ630"/>
  <c r="AR630"/>
  <c r="AX630"/>
  <c r="BP630"/>
  <c r="BI630"/>
  <c r="AQ630"/>
  <c r="AV630"/>
  <c r="BN630"/>
  <c r="B629" l="1"/>
  <c r="AY631"/>
  <c r="BQ631"/>
  <c r="AZ631"/>
  <c r="BR631"/>
  <c r="AS631"/>
  <c r="BK631"/>
  <c r="AT631"/>
  <c r="BL631"/>
  <c r="BO631"/>
  <c r="AW631"/>
  <c r="AU631"/>
  <c r="BM631"/>
  <c r="AQ631"/>
  <c r="BI631"/>
  <c r="AR631"/>
  <c r="BJ631"/>
  <c r="BT631"/>
  <c r="BB631"/>
  <c r="AX631"/>
  <c r="BP631"/>
  <c r="AV631"/>
  <c r="BN631"/>
  <c r="BA631"/>
  <c r="BS631"/>
  <c r="B630" l="1"/>
  <c r="BN632"/>
  <c r="AV632"/>
  <c r="BL632"/>
  <c r="AT632"/>
  <c r="BB632"/>
  <c r="BT632"/>
  <c r="BP632"/>
  <c r="AX632"/>
  <c r="AS632"/>
  <c r="BK632"/>
  <c r="AY632"/>
  <c r="BR632"/>
  <c r="AZ632"/>
  <c r="AR632"/>
  <c r="BJ632"/>
  <c r="AW632"/>
  <c r="BO632"/>
  <c r="BA632"/>
  <c r="BS632"/>
  <c r="AU632"/>
  <c r="BM632"/>
  <c r="BI632"/>
  <c r="AQ632"/>
  <c r="BQ632" l="1"/>
  <c r="B631" s="1"/>
  <c r="AZ633" l="1"/>
  <c r="BR633"/>
  <c r="AU633"/>
  <c r="BM633"/>
  <c r="AV633"/>
  <c r="BN633"/>
  <c r="BB633"/>
  <c r="BT633"/>
  <c r="BJ633"/>
  <c r="AR633"/>
  <c r="BI633"/>
  <c r="AQ633"/>
  <c r="BO633"/>
  <c r="AW633"/>
  <c r="BQ633"/>
  <c r="AY633"/>
  <c r="BA633"/>
  <c r="BS633"/>
  <c r="AS633"/>
  <c r="BK633"/>
  <c r="AT633"/>
  <c r="BL633"/>
  <c r="BP633"/>
  <c r="AX633"/>
  <c r="B632" l="1"/>
  <c r="AT634"/>
  <c r="BA634"/>
  <c r="BS634"/>
  <c r="AW634"/>
  <c r="BO634"/>
  <c r="BK634"/>
  <c r="AS634"/>
  <c r="AX634"/>
  <c r="BP634"/>
  <c r="BT634"/>
  <c r="BB634"/>
  <c r="AV634"/>
  <c r="BN634"/>
  <c r="AQ634"/>
  <c r="BI634"/>
  <c r="AR634"/>
  <c r="BJ634"/>
  <c r="AY634"/>
  <c r="BQ634"/>
  <c r="BM634"/>
  <c r="AU634"/>
  <c r="BR634"/>
  <c r="AZ634"/>
  <c r="BL634"/>
  <c r="B633" l="1"/>
  <c r="AW635"/>
  <c r="BO635"/>
  <c r="BP635"/>
  <c r="AX635"/>
  <c r="AR635"/>
  <c r="BJ635"/>
  <c r="BN635"/>
  <c r="AV635"/>
  <c r="AS635"/>
  <c r="BB635"/>
  <c r="BT635"/>
  <c r="AY635"/>
  <c r="BQ635"/>
  <c r="BI635"/>
  <c r="AQ635"/>
  <c r="BA635"/>
  <c r="BS635"/>
  <c r="BL635"/>
  <c r="AT635"/>
  <c r="AZ635"/>
  <c r="BR635"/>
  <c r="AU635"/>
  <c r="BM635"/>
  <c r="BK635" l="1"/>
  <c r="B634" s="1"/>
  <c r="AQ636" l="1"/>
  <c r="BI636"/>
  <c r="BB636"/>
  <c r="BT636"/>
  <c r="BJ636"/>
  <c r="AR636"/>
  <c r="AU636"/>
  <c r="BM636"/>
  <c r="BR636"/>
  <c r="AZ636"/>
  <c r="BS636"/>
  <c r="BA636"/>
  <c r="AW636"/>
  <c r="BO636"/>
  <c r="AY636"/>
  <c r="BQ636"/>
  <c r="AS636"/>
  <c r="BK636"/>
  <c r="AX636"/>
  <c r="BP636"/>
  <c r="AV636"/>
  <c r="BN636"/>
  <c r="AT636"/>
  <c r="BL636"/>
  <c r="B635" l="1"/>
  <c r="AV637"/>
  <c r="BN637"/>
  <c r="AY637"/>
  <c r="BQ637"/>
  <c r="AW637"/>
  <c r="BO637"/>
  <c r="AU637"/>
  <c r="BM637"/>
  <c r="AS637"/>
  <c r="BK637"/>
  <c r="BB637"/>
  <c r="BT637"/>
  <c r="AQ637"/>
  <c r="BI637"/>
  <c r="BS637"/>
  <c r="BA637"/>
  <c r="AX637"/>
  <c r="BP637"/>
  <c r="AZ637"/>
  <c r="BR637"/>
  <c r="AT637"/>
  <c r="BL637"/>
  <c r="AR637"/>
  <c r="BJ637"/>
  <c r="B636" l="1"/>
  <c r="AQ638"/>
  <c r="BA638"/>
  <c r="AX638"/>
  <c r="AS638"/>
  <c r="AU638"/>
  <c r="AZ638"/>
  <c r="AV638" l="1"/>
  <c r="BN638"/>
  <c r="AT638"/>
  <c r="BL638"/>
  <c r="AY638"/>
  <c r="BQ638"/>
  <c r="BT638"/>
  <c r="BB638"/>
  <c r="AW638"/>
  <c r="BO638"/>
  <c r="AR638"/>
  <c r="BJ638"/>
  <c r="BR638"/>
  <c r="BP638"/>
  <c r="BM638"/>
  <c r="BK638"/>
  <c r="BS638"/>
  <c r="BI638"/>
  <c r="B637" l="1"/>
  <c r="AU639"/>
  <c r="AW639"/>
  <c r="BO639"/>
  <c r="AT639"/>
  <c r="BL639"/>
  <c r="BB639"/>
  <c r="AY639"/>
  <c r="BQ639"/>
  <c r="AQ639"/>
  <c r="BA639"/>
  <c r="BN639"/>
  <c r="AV639"/>
  <c r="AS639"/>
  <c r="BK639"/>
  <c r="AR639"/>
  <c r="BJ639"/>
  <c r="AX639"/>
  <c r="AZ639"/>
  <c r="BR639"/>
  <c r="BM639" l="1"/>
  <c r="BP639"/>
  <c r="BI639"/>
  <c r="BT639"/>
  <c r="BS639"/>
  <c r="B638" l="1"/>
  <c r="BA640"/>
  <c r="AR640"/>
  <c r="AS640"/>
  <c r="AY640"/>
  <c r="AV640"/>
  <c r="BN640"/>
  <c r="AX640"/>
  <c r="BP640"/>
  <c r="AT640"/>
  <c r="BL640"/>
  <c r="AW640"/>
  <c r="BS640"/>
  <c r="AU640"/>
  <c r="BM640"/>
  <c r="BB640"/>
  <c r="BT640"/>
  <c r="AQ640"/>
  <c r="BI640"/>
  <c r="BR640"/>
  <c r="AZ640"/>
  <c r="BO640" l="1"/>
  <c r="BQ640"/>
  <c r="BK640"/>
  <c r="BJ640"/>
  <c r="B639" s="1"/>
  <c r="AY641" l="1"/>
  <c r="AW641" l="1"/>
  <c r="AR641"/>
  <c r="BN641"/>
  <c r="AZ641"/>
  <c r="AS641"/>
  <c r="AQ641"/>
  <c r="BA641"/>
  <c r="AU641"/>
  <c r="BI641"/>
  <c r="AV641"/>
  <c r="BP641"/>
  <c r="AX641"/>
  <c r="BT641"/>
  <c r="BB641"/>
  <c r="AT641"/>
  <c r="BL641"/>
  <c r="BO641"/>
  <c r="BQ641"/>
  <c r="BM641"/>
  <c r="BR641"/>
  <c r="BJ641" l="1"/>
  <c r="BK641"/>
  <c r="BS641"/>
  <c r="B640" l="1"/>
  <c r="AV642"/>
  <c r="AW642"/>
  <c r="AT642" l="1"/>
  <c r="AX642"/>
  <c r="AR642"/>
  <c r="AQ642"/>
  <c r="AZ642"/>
  <c r="AS642"/>
  <c r="AY642"/>
  <c r="AU642"/>
  <c r="BB642"/>
  <c r="BA642"/>
  <c r="BL642" l="1"/>
  <c r="BT642"/>
  <c r="BS642"/>
  <c r="BI642"/>
  <c r="BN642"/>
  <c r="BO642"/>
  <c r="BR642"/>
  <c r="BM642"/>
  <c r="BQ642"/>
  <c r="BK642"/>
  <c r="BJ642"/>
  <c r="BP642"/>
  <c r="B641" l="1"/>
  <c r="AU643"/>
  <c r="AW643"/>
  <c r="AR643"/>
  <c r="AY643"/>
  <c r="AT643"/>
  <c r="AS643"/>
  <c r="AV643"/>
  <c r="BA643"/>
  <c r="AX643"/>
  <c r="AZ643"/>
  <c r="BB643"/>
  <c r="AQ643"/>
  <c r="BJ643" l="1"/>
  <c r="BM643"/>
  <c r="BT643"/>
  <c r="BP643"/>
  <c r="BK643" l="1"/>
  <c r="BL643"/>
  <c r="BO643"/>
  <c r="BQ643"/>
  <c r="BN643"/>
  <c r="BS643"/>
  <c r="BR643"/>
  <c r="BI643"/>
  <c r="B642" s="1"/>
  <c r="BA644" l="1"/>
  <c r="AX644"/>
  <c r="AV644"/>
  <c r="AU644"/>
  <c r="AZ644"/>
  <c r="BM644" l="1"/>
  <c r="AY644"/>
  <c r="AW644"/>
  <c r="AS644"/>
  <c r="BL644"/>
  <c r="AT644"/>
  <c r="BJ644"/>
  <c r="BI644" l="1"/>
  <c r="AQ644"/>
  <c r="BB644"/>
  <c r="BT644"/>
  <c r="AR644"/>
  <c r="BK644"/>
  <c r="BP644"/>
  <c r="BS644"/>
  <c r="BN644"/>
  <c r="BR644"/>
  <c r="BQ644"/>
  <c r="BO644"/>
  <c r="B643" l="1"/>
  <c r="AY645"/>
  <c r="AT645"/>
  <c r="AX645"/>
  <c r="AQ645"/>
  <c r="BB645"/>
  <c r="AS645"/>
  <c r="AZ645"/>
  <c r="AV645"/>
  <c r="BA645"/>
  <c r="AU645"/>
  <c r="AW645"/>
  <c r="AR645"/>
  <c r="BT645"/>
  <c r="BR645"/>
  <c r="BL645"/>
  <c r="BP645"/>
  <c r="BK645"/>
  <c r="BI645"/>
  <c r="BN645"/>
  <c r="BM645"/>
  <c r="BJ645"/>
  <c r="BQ645"/>
  <c r="BS645" l="1"/>
  <c r="BO645"/>
  <c r="B644" l="1"/>
  <c r="AX646"/>
  <c r="AY646"/>
  <c r="AQ646"/>
  <c r="AS646"/>
  <c r="AR646"/>
  <c r="BA646"/>
  <c r="BB646"/>
  <c r="AV646"/>
  <c r="AU646"/>
  <c r="AW646"/>
  <c r="BT646"/>
  <c r="BP646"/>
  <c r="BJ646"/>
  <c r="BN646"/>
  <c r="BI646"/>
  <c r="BK646"/>
  <c r="BQ646"/>
  <c r="BS646"/>
  <c r="BM646"/>
  <c r="BO646" l="1"/>
  <c r="BR646"/>
  <c r="AZ646"/>
  <c r="BL646"/>
  <c r="AT646"/>
  <c r="B645" l="1"/>
  <c r="AW647"/>
  <c r="BT647"/>
  <c r="AZ647"/>
  <c r="BS647"/>
  <c r="AQ647"/>
  <c r="AY647"/>
  <c r="BO647"/>
  <c r="BQ647" l="1"/>
  <c r="BB647"/>
  <c r="BR647"/>
  <c r="BL647"/>
  <c r="BA647"/>
  <c r="AT647"/>
  <c r="BN647"/>
  <c r="AV647"/>
  <c r="BK647"/>
  <c r="AS647"/>
  <c r="AU647"/>
  <c r="BM647"/>
  <c r="AR647"/>
  <c r="BJ647"/>
  <c r="BP647"/>
  <c r="AX647"/>
  <c r="BI647" l="1"/>
  <c r="B646" s="1"/>
  <c r="AT648"/>
  <c r="AV648"/>
  <c r="AZ648" l="1"/>
  <c r="AX648"/>
  <c r="AY648"/>
  <c r="AW648"/>
  <c r="BO648"/>
  <c r="BM648"/>
  <c r="AU648"/>
  <c r="BR648"/>
  <c r="BL648"/>
  <c r="BA648"/>
  <c r="AS648"/>
  <c r="AQ648" l="1"/>
  <c r="AR648"/>
  <c r="BJ648"/>
  <c r="BB648"/>
  <c r="BT648"/>
  <c r="BI648"/>
  <c r="BQ648"/>
  <c r="BK648"/>
  <c r="BP648"/>
  <c r="BS648"/>
  <c r="BN648"/>
  <c r="B647" l="1"/>
  <c r="AU649"/>
  <c r="BJ649" l="1"/>
  <c r="AR649"/>
  <c r="AX649"/>
  <c r="BB649"/>
  <c r="AY649"/>
  <c r="AT649"/>
  <c r="AW649"/>
  <c r="AQ649"/>
  <c r="AZ649"/>
  <c r="BA649"/>
  <c r="AS649"/>
  <c r="AV649"/>
  <c r="BL649" l="1"/>
  <c r="BM649"/>
  <c r="BT649"/>
  <c r="BR649"/>
  <c r="BQ649"/>
  <c r="BS649"/>
  <c r="BK649"/>
  <c r="BN649"/>
  <c r="BI649"/>
  <c r="BP649"/>
  <c r="BO649"/>
  <c r="B648" l="1"/>
  <c r="BB650"/>
  <c r="AU650"/>
  <c r="AQ650"/>
  <c r="AR650"/>
  <c r="BJ650"/>
  <c r="AV650"/>
  <c r="BA650"/>
  <c r="AY650"/>
  <c r="AT650"/>
  <c r="AW650"/>
  <c r="AX650"/>
  <c r="AZ650"/>
  <c r="AS650"/>
  <c r="BL650" l="1"/>
  <c r="BT650"/>
  <c r="BR650"/>
  <c r="BM650"/>
  <c r="BN650"/>
  <c r="BO650"/>
  <c r="BP650"/>
  <c r="BK650"/>
  <c r="BI650"/>
  <c r="BS650"/>
  <c r="BQ650"/>
  <c r="B649" l="1"/>
  <c r="AU651"/>
  <c r="BA651"/>
  <c r="AW651"/>
  <c r="AR651"/>
  <c r="BJ651"/>
  <c r="AX651"/>
  <c r="BT651"/>
  <c r="BB651"/>
  <c r="AV651"/>
  <c r="AQ651"/>
  <c r="AZ651"/>
  <c r="BR651"/>
  <c r="AT651"/>
  <c r="AS651"/>
  <c r="AY651"/>
  <c r="BP651" l="1"/>
  <c r="BI651"/>
  <c r="BL651"/>
  <c r="BK651"/>
  <c r="BQ651"/>
  <c r="BM651"/>
  <c r="BS651"/>
  <c r="BO651"/>
  <c r="BN651"/>
  <c r="B650" l="1"/>
  <c r="AY652"/>
  <c r="AX652"/>
  <c r="AZ652"/>
  <c r="BR652"/>
  <c r="AR652"/>
  <c r="AW652"/>
  <c r="AU652"/>
  <c r="AT652"/>
  <c r="AS652"/>
  <c r="BA652"/>
  <c r="AV652"/>
  <c r="BB652"/>
  <c r="BT652"/>
  <c r="AQ652"/>
  <c r="BI652"/>
  <c r="BN652" l="1"/>
  <c r="BP652"/>
  <c r="BQ652"/>
  <c r="BS652"/>
  <c r="BK652"/>
  <c r="BL652"/>
  <c r="BM652"/>
  <c r="BO652"/>
  <c r="BJ652"/>
  <c r="B651" l="1"/>
  <c r="BA653"/>
  <c r="BI653"/>
  <c r="BK653"/>
  <c r="AW653"/>
  <c r="AR653"/>
  <c r="AX653"/>
  <c r="BP653"/>
  <c r="BL653"/>
  <c r="AQ653"/>
  <c r="AU653"/>
  <c r="BM653"/>
  <c r="AY653"/>
  <c r="BR653"/>
  <c r="AV653"/>
  <c r="BN653"/>
  <c r="BT653"/>
  <c r="BB653"/>
  <c r="BO653" l="1"/>
  <c r="BS653"/>
  <c r="AZ653"/>
  <c r="BQ653"/>
  <c r="AS653"/>
  <c r="AT653"/>
  <c r="BJ653"/>
  <c r="B652" l="1"/>
  <c r="AT654"/>
  <c r="BL654"/>
  <c r="BB654"/>
  <c r="BA654"/>
  <c r="BS654"/>
  <c r="AW654"/>
  <c r="BO654"/>
  <c r="AX654"/>
  <c r="BP654"/>
  <c r="AZ654"/>
  <c r="BR654"/>
  <c r="BK654"/>
  <c r="AS654"/>
  <c r="AY654"/>
  <c r="BQ654"/>
  <c r="AV654"/>
  <c r="BN654"/>
  <c r="AQ654"/>
  <c r="BI654"/>
  <c r="BT654"/>
  <c r="AR654"/>
  <c r="BJ654"/>
  <c r="BM654"/>
  <c r="AU654"/>
  <c r="B653" l="1"/>
  <c r="AW655"/>
  <c r="BO655"/>
  <c r="AX655"/>
  <c r="AS655"/>
  <c r="BK655"/>
  <c r="AR655"/>
  <c r="BB655"/>
  <c r="AZ655"/>
  <c r="BR655"/>
  <c r="AY655"/>
  <c r="AT655"/>
  <c r="BL655"/>
  <c r="AU655"/>
  <c r="AQ655"/>
  <c r="BI655"/>
  <c r="AV655"/>
  <c r="BN655"/>
  <c r="BA655"/>
  <c r="BQ655" l="1"/>
  <c r="BM655"/>
  <c r="BS655"/>
  <c r="BP655"/>
  <c r="BJ655"/>
  <c r="BT655"/>
  <c r="B654" l="1"/>
  <c r="AS656"/>
  <c r="BK656"/>
  <c r="AT656"/>
  <c r="BL656"/>
  <c r="AQ656"/>
  <c r="BI656"/>
  <c r="AX656"/>
  <c r="AU656"/>
  <c r="BB656"/>
  <c r="AR656"/>
  <c r="BA656"/>
  <c r="BS656"/>
  <c r="AZ656"/>
  <c r="BR656"/>
  <c r="AW656"/>
  <c r="BO656"/>
  <c r="AV656"/>
  <c r="AY656"/>
  <c r="BQ656"/>
  <c r="BM656" l="1"/>
  <c r="BN656"/>
  <c r="BJ656"/>
  <c r="BT656"/>
  <c r="BP656"/>
  <c r="B655" l="1"/>
  <c r="BP657"/>
  <c r="AX657"/>
  <c r="BT657"/>
  <c r="BB657"/>
  <c r="AZ657"/>
  <c r="BR657"/>
  <c r="BM657"/>
  <c r="AU657"/>
  <c r="AR657"/>
  <c r="BJ657"/>
  <c r="AW657"/>
  <c r="BO657"/>
  <c r="BQ657"/>
  <c r="AY657"/>
  <c r="BA657"/>
  <c r="BS657"/>
  <c r="BI657"/>
  <c r="AQ657"/>
  <c r="BK657"/>
  <c r="AS657"/>
  <c r="AT657"/>
  <c r="BL657"/>
  <c r="AV657"/>
  <c r="BN657"/>
  <c r="B656" l="1"/>
  <c r="BK658"/>
  <c r="AS658"/>
  <c r="BR658"/>
  <c r="AZ658"/>
  <c r="BT658"/>
  <c r="BB658"/>
  <c r="BI658"/>
  <c r="AQ658"/>
  <c r="BA658"/>
  <c r="BS658"/>
  <c r="AU658"/>
  <c r="BM658"/>
  <c r="AY658"/>
  <c r="BQ658"/>
  <c r="BJ658"/>
  <c r="AR658"/>
  <c r="AV658"/>
  <c r="BN658"/>
  <c r="AX658"/>
  <c r="BP658"/>
  <c r="AW658"/>
  <c r="BO658"/>
  <c r="BL658"/>
  <c r="AT658"/>
  <c r="B657" l="1"/>
  <c r="AX659"/>
  <c r="BP659"/>
  <c r="AZ659"/>
  <c r="BR659"/>
  <c r="BL659"/>
  <c r="AT659"/>
  <c r="AV659"/>
  <c r="BN659"/>
  <c r="BO659"/>
  <c r="AW659"/>
  <c r="AY659"/>
  <c r="BQ659"/>
  <c r="AU659"/>
  <c r="BM659"/>
  <c r="AR659"/>
  <c r="BJ659"/>
  <c r="BS659"/>
  <c r="BA659"/>
  <c r="BI659"/>
  <c r="AQ659"/>
  <c r="AS659"/>
  <c r="BT659"/>
  <c r="BB659"/>
  <c r="BK659" l="1"/>
  <c r="B658" s="1"/>
  <c r="AZ660" l="1"/>
  <c r="BR660"/>
  <c r="AV660"/>
  <c r="BN660"/>
  <c r="AX660"/>
  <c r="BP660"/>
  <c r="BT660"/>
  <c r="BB660"/>
  <c r="AR660"/>
  <c r="BJ660"/>
  <c r="AW660"/>
  <c r="BO660"/>
  <c r="BL660"/>
  <c r="AT660"/>
  <c r="AY660"/>
  <c r="BQ660"/>
  <c r="BK660"/>
  <c r="AS660"/>
  <c r="AQ660"/>
  <c r="BI660"/>
  <c r="BA660"/>
  <c r="BS660"/>
  <c r="AU660"/>
  <c r="BM660"/>
  <c r="B659" l="1"/>
  <c r="AR661"/>
  <c r="BJ661"/>
  <c r="AW661"/>
  <c r="AT661"/>
  <c r="AU661"/>
  <c r="BS661"/>
  <c r="BA661"/>
  <c r="BN661"/>
  <c r="AV661"/>
  <c r="AX661"/>
  <c r="BI661"/>
  <c r="AQ661"/>
  <c r="BK661"/>
  <c r="AS661"/>
  <c r="AY661"/>
  <c r="BQ661"/>
  <c r="BB661"/>
  <c r="BT661"/>
  <c r="AZ661"/>
  <c r="BR661" l="1"/>
  <c r="BP661"/>
  <c r="BM661"/>
  <c r="BL661"/>
  <c r="B660" s="1"/>
  <c r="BO661"/>
  <c r="AQ662" l="1"/>
  <c r="BI662"/>
  <c r="BQ662"/>
  <c r="AY662"/>
  <c r="AS662"/>
  <c r="BK662"/>
  <c r="AW662"/>
  <c r="BO662"/>
  <c r="BB662"/>
  <c r="BT662"/>
  <c r="BP662"/>
  <c r="AX662"/>
  <c r="AU662"/>
  <c r="BM662"/>
  <c r="AV662"/>
  <c r="BN662"/>
  <c r="AZ662"/>
  <c r="BR662"/>
  <c r="AR662"/>
  <c r="BJ662"/>
  <c r="BS662"/>
  <c r="BA662"/>
  <c r="AT662"/>
  <c r="BL662"/>
  <c r="B661" l="1"/>
  <c r="AS663"/>
  <c r="BK663"/>
  <c r="AV663"/>
  <c r="BN663"/>
  <c r="AW663"/>
  <c r="AY663"/>
  <c r="BQ663"/>
  <c r="AR663"/>
  <c r="BJ663"/>
  <c r="BA663"/>
  <c r="AQ663"/>
  <c r="BI663"/>
  <c r="AT663"/>
  <c r="AZ663"/>
  <c r="BB663"/>
  <c r="AX663"/>
  <c r="AU663"/>
  <c r="BM663"/>
  <c r="BO663" l="1"/>
  <c r="BS663"/>
  <c r="BT663"/>
  <c r="BP663"/>
  <c r="BL663"/>
  <c r="BR663"/>
  <c r="B662" l="1"/>
  <c r="AV664"/>
  <c r="BN664"/>
  <c r="BQ664"/>
  <c r="AY664"/>
  <c r="AX664"/>
  <c r="AU664"/>
  <c r="BB664"/>
  <c r="AS664"/>
  <c r="BK664"/>
  <c r="BI664"/>
  <c r="AQ664"/>
  <c r="AZ664"/>
  <c r="AW664"/>
  <c r="BA664"/>
  <c r="AT664"/>
  <c r="BJ664"/>
  <c r="AR664"/>
  <c r="BP664" l="1"/>
  <c r="BM664"/>
  <c r="BR664"/>
  <c r="BS664"/>
  <c r="BL664"/>
  <c r="BT664"/>
  <c r="BO664"/>
  <c r="B663" l="1"/>
  <c r="AQ665"/>
  <c r="BI665"/>
  <c r="BQ665"/>
  <c r="AY665"/>
  <c r="AT665"/>
  <c r="BL665"/>
  <c r="BN665"/>
  <c r="AV665"/>
  <c r="BB665"/>
  <c r="BT665"/>
  <c r="AU665"/>
  <c r="BM665"/>
  <c r="AW665"/>
  <c r="BO665"/>
  <c r="AX665"/>
  <c r="BP665"/>
  <c r="AZ665"/>
  <c r="BR665"/>
  <c r="AR665"/>
  <c r="BJ665"/>
  <c r="BA665"/>
  <c r="BS665"/>
  <c r="AS665"/>
  <c r="BK665"/>
  <c r="B664" l="1"/>
  <c r="BS666"/>
  <c r="BA666"/>
  <c r="AX666"/>
  <c r="AQ666"/>
  <c r="AS666"/>
  <c r="BK666"/>
  <c r="AY666"/>
  <c r="BQ666"/>
  <c r="BB666"/>
  <c r="AT666"/>
  <c r="AZ666"/>
  <c r="AU666"/>
  <c r="BJ666"/>
  <c r="AR666"/>
  <c r="AW666"/>
  <c r="BO666"/>
  <c r="BN666"/>
  <c r="AV666"/>
  <c r="BT666" l="1"/>
  <c r="BL666"/>
  <c r="BM666"/>
  <c r="BP666"/>
  <c r="BI666"/>
  <c r="BR666"/>
  <c r="B665" l="1"/>
  <c r="AV667"/>
  <c r="BN667"/>
  <c r="AT667"/>
  <c r="BL667"/>
  <c r="AS667"/>
  <c r="BK667"/>
  <c r="BM667"/>
  <c r="AU667"/>
  <c r="BQ667"/>
  <c r="AY667"/>
  <c r="AW667"/>
  <c r="BO667"/>
  <c r="AX667"/>
  <c r="BP667"/>
  <c r="BA667"/>
  <c r="BS667"/>
  <c r="BB667"/>
  <c r="BT667"/>
  <c r="AQ667"/>
  <c r="BI667"/>
  <c r="BJ667"/>
  <c r="AR667"/>
  <c r="AZ667"/>
  <c r="BR667"/>
  <c r="B666" l="1"/>
  <c r="AX668"/>
  <c r="BP668"/>
  <c r="AQ668"/>
  <c r="BI668"/>
  <c r="BB668"/>
  <c r="BT668"/>
  <c r="AS668"/>
  <c r="BK668"/>
  <c r="AR668"/>
  <c r="BJ668"/>
  <c r="BA668"/>
  <c r="BS668"/>
  <c r="BM668"/>
  <c r="AU668"/>
  <c r="AT668"/>
  <c r="BL668"/>
  <c r="BQ668"/>
  <c r="AY668"/>
  <c r="AV668"/>
  <c r="BN668"/>
  <c r="AW668"/>
  <c r="BO668"/>
  <c r="AZ668"/>
  <c r="BR668"/>
  <c r="B667" l="1"/>
  <c r="AZ669"/>
  <c r="AV669"/>
  <c r="AQ669"/>
  <c r="AS669"/>
  <c r="BB669"/>
  <c r="BA669"/>
  <c r="AX669"/>
  <c r="AT669"/>
  <c r="AR669" l="1"/>
  <c r="BJ669"/>
  <c r="BO669"/>
  <c r="AW669"/>
  <c r="AY669"/>
  <c r="BQ669"/>
  <c r="BM669"/>
  <c r="AU669"/>
  <c r="BS669"/>
  <c r="BI669"/>
  <c r="BT669"/>
  <c r="BN669"/>
  <c r="BP669"/>
  <c r="BK669"/>
  <c r="BR669"/>
  <c r="BL669"/>
  <c r="B668" l="1"/>
  <c r="AT670"/>
  <c r="BL670"/>
  <c r="BB670"/>
  <c r="BT670"/>
  <c r="BK670"/>
  <c r="AS670"/>
  <c r="BM670"/>
  <c r="AU670"/>
  <c r="BO670"/>
  <c r="AW670"/>
  <c r="BI670"/>
  <c r="AQ670"/>
  <c r="BR670"/>
  <c r="AZ670"/>
  <c r="AX670"/>
  <c r="BP670"/>
  <c r="AV670"/>
  <c r="BN670"/>
  <c r="AY670"/>
  <c r="BQ670"/>
  <c r="BA670"/>
  <c r="BS670"/>
  <c r="BJ670"/>
  <c r="AR670"/>
  <c r="B669" l="1"/>
  <c r="BR671"/>
  <c r="AZ671"/>
  <c r="AQ671"/>
  <c r="AX671"/>
  <c r="AW671"/>
  <c r="AT671"/>
  <c r="BL671"/>
  <c r="AR671"/>
  <c r="BJ671"/>
  <c r="BA671"/>
  <c r="BQ671"/>
  <c r="AY671"/>
  <c r="AU671"/>
  <c r="BK671"/>
  <c r="AS671"/>
  <c r="AV671"/>
  <c r="BB671"/>
  <c r="BT671"/>
  <c r="BI671" l="1"/>
  <c r="BP671"/>
  <c r="BM671"/>
  <c r="BN671"/>
  <c r="BO671"/>
  <c r="BS671"/>
  <c r="B670" l="1"/>
  <c r="AU672"/>
  <c r="BM672"/>
  <c r="AQ672"/>
  <c r="BA672"/>
  <c r="BS672"/>
  <c r="AW672"/>
  <c r="BO672"/>
  <c r="BK672"/>
  <c r="AS672"/>
  <c r="AY672"/>
  <c r="BQ672"/>
  <c r="BT672"/>
  <c r="BB672"/>
  <c r="AZ672"/>
  <c r="BR672"/>
  <c r="BP672"/>
  <c r="AX672"/>
  <c r="AR672"/>
  <c r="BJ672"/>
  <c r="AT672"/>
  <c r="BL672"/>
  <c r="AV672"/>
  <c r="BN672"/>
  <c r="BI672" l="1"/>
  <c r="B671" s="1"/>
  <c r="AW673" l="1"/>
  <c r="BO673"/>
  <c r="AZ673"/>
  <c r="BR673"/>
  <c r="BT673"/>
  <c r="BB673"/>
  <c r="AU673"/>
  <c r="BM673"/>
  <c r="AS673"/>
  <c r="BK673"/>
  <c r="BN673"/>
  <c r="AV673"/>
  <c r="AY673"/>
  <c r="BQ673"/>
  <c r="BI673"/>
  <c r="AQ673"/>
  <c r="BP673"/>
  <c r="AX673"/>
  <c r="BS673"/>
  <c r="BA673"/>
  <c r="AT673"/>
  <c r="BL673"/>
  <c r="BJ673"/>
  <c r="AR673"/>
  <c r="B672" l="1"/>
  <c r="BP674"/>
  <c r="AX674"/>
  <c r="AY674"/>
  <c r="BQ674"/>
  <c r="BR674"/>
  <c r="AZ674"/>
  <c r="BA674"/>
  <c r="BS674"/>
  <c r="BL674"/>
  <c r="AT674"/>
  <c r="BJ674"/>
  <c r="AR674"/>
  <c r="BB674"/>
  <c r="BT674"/>
  <c r="AS674"/>
  <c r="BK674"/>
  <c r="AW674"/>
  <c r="BO674"/>
  <c r="AQ674"/>
  <c r="BI674"/>
  <c r="AU674"/>
  <c r="BM674"/>
  <c r="BN674"/>
  <c r="AV674"/>
  <c r="B673" l="1"/>
  <c r="BP675"/>
  <c r="AX675"/>
  <c r="BI675"/>
  <c r="AQ675"/>
  <c r="BK675"/>
  <c r="AS675"/>
  <c r="AW675"/>
  <c r="BO675"/>
  <c r="BQ675"/>
  <c r="AY675"/>
  <c r="AZ675"/>
  <c r="BR675"/>
  <c r="AU675"/>
  <c r="BM675"/>
  <c r="BA675"/>
  <c r="BS675"/>
  <c r="BB675"/>
  <c r="BT675"/>
  <c r="AV675"/>
  <c r="BN675"/>
  <c r="AT675"/>
  <c r="BL675"/>
  <c r="BJ675"/>
  <c r="AR675"/>
  <c r="B674" l="1"/>
  <c r="BQ676"/>
  <c r="AY676"/>
  <c r="AU676"/>
  <c r="BM676"/>
  <c r="AR676"/>
  <c r="BJ676"/>
  <c r="BK676"/>
  <c r="AS676"/>
  <c r="BP676"/>
  <c r="AX676"/>
  <c r="BL676"/>
  <c r="AT676"/>
  <c r="AW676"/>
  <c r="BO676"/>
  <c r="BS676"/>
  <c r="BA676"/>
  <c r="BI676"/>
  <c r="AQ676"/>
  <c r="AV676"/>
  <c r="BN676"/>
  <c r="AZ676"/>
  <c r="BR676"/>
  <c r="BB676"/>
  <c r="BT676"/>
  <c r="B675" l="1"/>
  <c r="AV677"/>
  <c r="BN677"/>
  <c r="BT677"/>
  <c r="BB677"/>
  <c r="BA677"/>
  <c r="BS677"/>
  <c r="BI677"/>
  <c r="AQ677"/>
  <c r="BK677"/>
  <c r="AS677"/>
  <c r="AU677"/>
  <c r="BM677"/>
  <c r="AZ677"/>
  <c r="AW677"/>
  <c r="BO677"/>
  <c r="AY677"/>
  <c r="BQ677"/>
  <c r="BP677"/>
  <c r="AX677"/>
  <c r="BL677"/>
  <c r="AT677"/>
  <c r="BJ677"/>
  <c r="AR677"/>
  <c r="BR677" l="1"/>
  <c r="B676" s="1"/>
  <c r="BS678" l="1"/>
  <c r="BA678"/>
  <c r="AT678"/>
  <c r="BL678"/>
  <c r="BT678"/>
  <c r="BB678"/>
  <c r="BP678"/>
  <c r="AX678"/>
  <c r="BR678"/>
  <c r="AZ678"/>
  <c r="AW678"/>
  <c r="BO678"/>
  <c r="BM678"/>
  <c r="AU678"/>
  <c r="AY678"/>
  <c r="BQ678"/>
  <c r="BI678"/>
  <c r="AQ678"/>
  <c r="AV678"/>
  <c r="BN678"/>
  <c r="AS678"/>
  <c r="BK678"/>
  <c r="AR678"/>
  <c r="BJ678"/>
  <c r="B677" l="1"/>
  <c r="BQ679"/>
  <c r="AY679"/>
  <c r="AR679"/>
  <c r="BJ679"/>
  <c r="BR679"/>
  <c r="AZ679"/>
  <c r="AW679"/>
  <c r="BO679"/>
  <c r="AX679"/>
  <c r="BP679"/>
  <c r="AU679"/>
  <c r="BM679"/>
  <c r="AQ679"/>
  <c r="BI679"/>
  <c r="AV679"/>
  <c r="BN679"/>
  <c r="BB679"/>
  <c r="BT679"/>
  <c r="BS679"/>
  <c r="BA679"/>
  <c r="BL679"/>
  <c r="AT679"/>
  <c r="BK679"/>
  <c r="AS679"/>
  <c r="B678" l="1"/>
  <c r="AT680"/>
  <c r="AW680"/>
  <c r="BO680"/>
  <c r="BR680"/>
  <c r="AZ680"/>
  <c r="AV680"/>
  <c r="AY680"/>
  <c r="BQ680"/>
  <c r="BB680"/>
  <c r="BT680"/>
  <c r="AQ680"/>
  <c r="AX680"/>
  <c r="AS680"/>
  <c r="AU680"/>
  <c r="BM680"/>
  <c r="AR680"/>
  <c r="BA680"/>
  <c r="BS680"/>
  <c r="BK680" l="1"/>
  <c r="BP680"/>
  <c r="BJ680"/>
  <c r="BI680"/>
  <c r="BN680"/>
  <c r="BL680"/>
  <c r="B679" l="1"/>
  <c r="AY681"/>
  <c r="BQ681"/>
  <c r="BL681"/>
  <c r="AT681"/>
  <c r="BM681"/>
  <c r="AU681"/>
  <c r="BO681"/>
  <c r="AW681"/>
  <c r="BB681"/>
  <c r="BT681"/>
  <c r="AR681"/>
  <c r="BJ681"/>
  <c r="BK681"/>
  <c r="AS681"/>
  <c r="BR681"/>
  <c r="AZ681"/>
  <c r="AQ681"/>
  <c r="BI681"/>
  <c r="BA681"/>
  <c r="BS681"/>
  <c r="AX681"/>
  <c r="BP681"/>
  <c r="BN681"/>
  <c r="AV681"/>
  <c r="B680" l="1"/>
  <c r="BB682"/>
  <c r="BT682"/>
  <c r="AU682"/>
  <c r="BM682"/>
  <c r="BR682"/>
  <c r="AZ682"/>
  <c r="BQ682"/>
  <c r="AY682"/>
  <c r="AS682"/>
  <c r="BK682"/>
  <c r="BP682"/>
  <c r="AX682"/>
  <c r="AQ682"/>
  <c r="BI682"/>
  <c r="AR682"/>
  <c r="BJ682"/>
  <c r="AW682"/>
  <c r="BO682"/>
  <c r="BS682"/>
  <c r="BA682"/>
  <c r="BL682"/>
  <c r="AT682"/>
  <c r="AV682"/>
  <c r="BN682"/>
  <c r="B681" l="1"/>
  <c r="BS683"/>
  <c r="BA683"/>
  <c r="AU683"/>
  <c r="BM683"/>
  <c r="AX683"/>
  <c r="BP683"/>
  <c r="AS683"/>
  <c r="BK683"/>
  <c r="AV683"/>
  <c r="BN683"/>
  <c r="BO683"/>
  <c r="AW683"/>
  <c r="AT683"/>
  <c r="BL683"/>
  <c r="BQ683"/>
  <c r="AY683"/>
  <c r="BT683"/>
  <c r="BB683"/>
  <c r="BR683"/>
  <c r="AZ683"/>
  <c r="AQ683"/>
  <c r="BI683"/>
  <c r="BJ683"/>
  <c r="AR683"/>
  <c r="B682" l="1"/>
  <c r="BL684"/>
  <c r="AT684"/>
  <c r="AV684"/>
  <c r="BN684"/>
  <c r="BR684"/>
  <c r="AZ684"/>
  <c r="AY684"/>
  <c r="BQ684"/>
  <c r="BB684"/>
  <c r="BT684"/>
  <c r="BK684"/>
  <c r="AS684"/>
  <c r="AQ684"/>
  <c r="AW684"/>
  <c r="BO684"/>
  <c r="BJ684"/>
  <c r="AR684"/>
  <c r="BA684"/>
  <c r="BS684"/>
  <c r="AX684"/>
  <c r="BP684"/>
  <c r="BI684"/>
  <c r="BM684"/>
  <c r="AU684"/>
  <c r="B683" l="1"/>
  <c r="AQ685"/>
  <c r="BI685"/>
  <c r="BA685"/>
  <c r="BS685"/>
  <c r="AS685"/>
  <c r="BK685"/>
  <c r="AV685"/>
  <c r="BN685"/>
  <c r="AU685"/>
  <c r="BM685"/>
  <c r="BP685"/>
  <c r="AX685"/>
  <c r="BL685"/>
  <c r="AT685"/>
  <c r="BJ685"/>
  <c r="AR685"/>
  <c r="BB685"/>
  <c r="BT685"/>
  <c r="AY685"/>
  <c r="BQ685"/>
  <c r="AW685"/>
  <c r="BO685"/>
  <c r="AZ685"/>
  <c r="BR685"/>
  <c r="B684" l="1"/>
  <c r="BB686"/>
  <c r="BT686"/>
  <c r="AW686"/>
  <c r="BO686"/>
  <c r="BJ686"/>
  <c r="AR686"/>
  <c r="BP686"/>
  <c r="AX686"/>
  <c r="BR686"/>
  <c r="AZ686"/>
  <c r="AV686"/>
  <c r="BN686"/>
  <c r="AS686"/>
  <c r="BK686"/>
  <c r="BQ686"/>
  <c r="AY686"/>
  <c r="BA686"/>
  <c r="BS686"/>
  <c r="AT686"/>
  <c r="BL686"/>
  <c r="BM686"/>
  <c r="AU686"/>
  <c r="BI686"/>
  <c r="AQ686"/>
  <c r="B685" l="1"/>
  <c r="AZ687"/>
  <c r="BR687"/>
  <c r="BL687"/>
  <c r="AT687"/>
  <c r="AU687"/>
  <c r="BM687"/>
  <c r="BA687"/>
  <c r="BS687"/>
  <c r="AY687"/>
  <c r="BQ687"/>
  <c r="AX687"/>
  <c r="BP687"/>
  <c r="AR687"/>
  <c r="BJ687"/>
  <c r="BB687"/>
  <c r="BT687"/>
  <c r="BK687"/>
  <c r="AS687"/>
  <c r="AV687"/>
  <c r="BN687"/>
  <c r="AQ687"/>
  <c r="BI687"/>
  <c r="AW687"/>
  <c r="BO687"/>
  <c r="B686" l="1"/>
  <c r="BN688"/>
  <c r="AV688"/>
  <c r="AY688"/>
  <c r="BB688"/>
  <c r="BT688"/>
  <c r="AU688"/>
  <c r="BM688"/>
  <c r="AQ688"/>
  <c r="AT688"/>
  <c r="BL688"/>
  <c r="AS688"/>
  <c r="BA688"/>
  <c r="BS688"/>
  <c r="AX688"/>
  <c r="BP688"/>
  <c r="AZ688"/>
  <c r="AW688"/>
  <c r="AR688"/>
  <c r="BQ688" l="1"/>
  <c r="BI688"/>
  <c r="BO688"/>
  <c r="BJ688"/>
  <c r="BK688"/>
  <c r="BR688"/>
  <c r="B687" l="1"/>
  <c r="BK689"/>
  <c r="AS689"/>
  <c r="BB689"/>
  <c r="BT689"/>
  <c r="BI689"/>
  <c r="AQ689"/>
  <c r="BS689"/>
  <c r="BA689"/>
  <c r="AW689"/>
  <c r="BO689"/>
  <c r="AT689"/>
  <c r="BL689"/>
  <c r="BN689"/>
  <c r="AV689"/>
  <c r="AY689"/>
  <c r="BQ689"/>
  <c r="BJ689"/>
  <c r="AR689"/>
  <c r="AZ689"/>
  <c r="BR689"/>
  <c r="AX689"/>
  <c r="BP689"/>
  <c r="BM689"/>
  <c r="AU689"/>
  <c r="B688" l="1"/>
  <c r="BB690"/>
  <c r="BT690"/>
  <c r="AT690"/>
  <c r="BL690"/>
  <c r="BQ690"/>
  <c r="AY690"/>
  <c r="AS690"/>
  <c r="BK690"/>
  <c r="BI690"/>
  <c r="AQ690"/>
  <c r="AR690"/>
  <c r="BJ690"/>
  <c r="AW690"/>
  <c r="BO690"/>
  <c r="BN690"/>
  <c r="AV690"/>
  <c r="AX690"/>
  <c r="BP690"/>
  <c r="AU690"/>
  <c r="BM690"/>
  <c r="BA690"/>
  <c r="BS690"/>
  <c r="AZ690"/>
  <c r="BR690"/>
  <c r="B689" l="1"/>
  <c r="BA691"/>
  <c r="BS691"/>
  <c r="BJ691"/>
  <c r="AR691"/>
  <c r="AQ691"/>
  <c r="BI691"/>
  <c r="AT691"/>
  <c r="BL691"/>
  <c r="BR691"/>
  <c r="AZ691"/>
  <c r="AX691"/>
  <c r="BP691"/>
  <c r="AU691"/>
  <c r="BM691"/>
  <c r="AY691"/>
  <c r="BQ691"/>
  <c r="AW691"/>
  <c r="BO691"/>
  <c r="AV691"/>
  <c r="BN691"/>
  <c r="AS691"/>
  <c r="BK691"/>
  <c r="BT691"/>
  <c r="BB691"/>
  <c r="B690" l="1"/>
  <c r="AQ692"/>
  <c r="BK692"/>
  <c r="AS692"/>
  <c r="AT692"/>
  <c r="AR692"/>
  <c r="AY692"/>
  <c r="BN692"/>
  <c r="AV692"/>
  <c r="AW692"/>
  <c r="AU692"/>
  <c r="BM692"/>
  <c r="AZ692"/>
  <c r="BR692"/>
  <c r="BA692"/>
  <c r="BS692"/>
  <c r="BB692"/>
  <c r="BT692"/>
  <c r="AX692"/>
  <c r="BQ692" l="1"/>
  <c r="BL692"/>
  <c r="BJ692"/>
  <c r="BI692"/>
  <c r="BO692"/>
  <c r="BP692"/>
  <c r="B691" l="1"/>
  <c r="AQ693"/>
  <c r="AU693"/>
  <c r="BM693"/>
  <c r="BA693"/>
  <c r="AS693"/>
  <c r="BK693"/>
  <c r="BB693"/>
  <c r="BT693"/>
  <c r="AW693"/>
  <c r="AV693"/>
  <c r="BN693"/>
  <c r="AY693"/>
  <c r="AX693"/>
  <c r="BR693"/>
  <c r="AZ693"/>
  <c r="AR693"/>
  <c r="AT693"/>
  <c r="BI693" l="1"/>
  <c r="BS693"/>
  <c r="BO693"/>
  <c r="BQ693"/>
  <c r="BP693"/>
  <c r="BJ693"/>
  <c r="B692" s="1"/>
  <c r="BL693"/>
  <c r="AS694" l="1"/>
  <c r="BK694"/>
  <c r="AU694"/>
  <c r="BM694"/>
  <c r="AX694"/>
  <c r="BP694"/>
  <c r="AZ694"/>
  <c r="BR694"/>
  <c r="AW694"/>
  <c r="BO694"/>
  <c r="AQ694"/>
  <c r="BI694"/>
  <c r="AY694"/>
  <c r="BQ694"/>
  <c r="AR694"/>
  <c r="BJ694"/>
  <c r="BB694"/>
  <c r="BT694"/>
  <c r="AV694"/>
  <c r="BN694"/>
  <c r="BA694"/>
  <c r="BS694"/>
  <c r="AT694"/>
  <c r="BL694"/>
  <c r="B693" l="1"/>
  <c r="AZ695"/>
  <c r="BR695"/>
  <c r="BN695"/>
  <c r="AV695"/>
  <c r="AR695"/>
  <c r="BJ695"/>
  <c r="AX695"/>
  <c r="BP695"/>
  <c r="BM695"/>
  <c r="AU695"/>
  <c r="BO695"/>
  <c r="AW695"/>
  <c r="BT695"/>
  <c r="BB695"/>
  <c r="BL695"/>
  <c r="AT695"/>
  <c r="AS695"/>
  <c r="BK695"/>
  <c r="AQ695"/>
  <c r="BI695"/>
  <c r="BA695"/>
  <c r="BS695"/>
  <c r="AY695"/>
  <c r="BQ695"/>
  <c r="B694" l="1"/>
  <c r="AY696"/>
  <c r="BQ696"/>
  <c r="AQ696"/>
  <c r="BI696"/>
  <c r="AZ696"/>
  <c r="BR696"/>
  <c r="AX696"/>
  <c r="BP696"/>
  <c r="BA696"/>
  <c r="BS696"/>
  <c r="BK696"/>
  <c r="AS696"/>
  <c r="AT696"/>
  <c r="BL696"/>
  <c r="AW696"/>
  <c r="BO696"/>
  <c r="AV696"/>
  <c r="BN696"/>
  <c r="BT696"/>
  <c r="BB696"/>
  <c r="AU696"/>
  <c r="BM696"/>
  <c r="AR696"/>
  <c r="BJ696"/>
  <c r="B695" l="1"/>
  <c r="BA697"/>
  <c r="BS697"/>
  <c r="AQ697"/>
  <c r="BI697"/>
  <c r="AU697"/>
  <c r="BM697"/>
  <c r="AX697"/>
  <c r="BP697"/>
  <c r="AY697"/>
  <c r="BQ697"/>
  <c r="AZ697"/>
  <c r="BR697"/>
  <c r="BB697"/>
  <c r="BT697"/>
  <c r="AT697"/>
  <c r="BL697"/>
  <c r="AS697"/>
  <c r="BK697"/>
  <c r="AV697"/>
  <c r="BN697"/>
  <c r="AW697"/>
  <c r="BO697"/>
  <c r="AR697"/>
  <c r="BJ697"/>
  <c r="B696" l="1"/>
  <c r="AZ698"/>
  <c r="BR698"/>
  <c r="BO698"/>
  <c r="AW698"/>
  <c r="BB698"/>
  <c r="BT698"/>
  <c r="AY698"/>
  <c r="BQ698"/>
  <c r="AT698"/>
  <c r="BL698"/>
  <c r="AQ698"/>
  <c r="BI698"/>
  <c r="AX698"/>
  <c r="BP698"/>
  <c r="BA698"/>
  <c r="BS698"/>
  <c r="AR698"/>
  <c r="BJ698"/>
  <c r="AU698"/>
  <c r="BM698"/>
  <c r="AV698"/>
  <c r="BN698"/>
  <c r="AS698"/>
  <c r="BK698"/>
  <c r="B697" l="1"/>
  <c r="BA699"/>
  <c r="AX699"/>
  <c r="AY699"/>
  <c r="BB699"/>
  <c r="AW699"/>
  <c r="AV699"/>
  <c r="AS699"/>
  <c r="AR699"/>
  <c r="BN699" l="1"/>
  <c r="BK699"/>
  <c r="AU699"/>
  <c r="BM699"/>
  <c r="BR699"/>
  <c r="AZ699"/>
  <c r="AT699"/>
  <c r="BL699"/>
  <c r="AQ699"/>
  <c r="BJ699"/>
  <c r="BO699"/>
  <c r="BT699"/>
  <c r="BS699"/>
  <c r="BQ699"/>
  <c r="BI699" l="1"/>
  <c r="BP699"/>
  <c r="B698" l="1"/>
  <c r="AW700"/>
  <c r="AQ700"/>
  <c r="BB700"/>
  <c r="BL700"/>
  <c r="BM700"/>
  <c r="AR700"/>
  <c r="AY700"/>
  <c r="BA700"/>
  <c r="AS700" l="1"/>
  <c r="AT700"/>
  <c r="AV700"/>
  <c r="AX700"/>
  <c r="BP700"/>
  <c r="BR700"/>
  <c r="AZ700"/>
  <c r="AU700"/>
  <c r="BI700"/>
  <c r="BO700"/>
  <c r="BJ700"/>
  <c r="BQ700"/>
  <c r="BS700"/>
  <c r="BK700"/>
  <c r="BT700"/>
  <c r="BN700" l="1"/>
  <c r="B699" s="1"/>
  <c r="AT701" l="1"/>
  <c r="BA701"/>
  <c r="AY701"/>
  <c r="AR701"/>
  <c r="AQ701"/>
  <c r="AW701"/>
  <c r="BL701"/>
  <c r="BS701"/>
  <c r="BJ701"/>
  <c r="BO701"/>
  <c r="BQ701"/>
  <c r="BK701" l="1"/>
  <c r="AS701"/>
  <c r="AZ701"/>
  <c r="BR701"/>
  <c r="AX701"/>
  <c r="BP701"/>
  <c r="AV701"/>
  <c r="BN701"/>
  <c r="BT701"/>
  <c r="BB701"/>
  <c r="AU701"/>
  <c r="BM701"/>
  <c r="BI701" l="1"/>
  <c r="B700" s="1"/>
  <c r="AT702"/>
  <c r="AY702"/>
  <c r="AX702"/>
  <c r="BT702"/>
  <c r="AR702"/>
  <c r="AV702"/>
  <c r="AS702"/>
  <c r="BK702"/>
  <c r="AZ702"/>
  <c r="BA702"/>
  <c r="BL702"/>
  <c r="AQ702"/>
  <c r="AW702"/>
  <c r="BM702" l="1"/>
  <c r="BB702"/>
  <c r="AU702"/>
  <c r="BP702"/>
  <c r="BJ702" l="1"/>
  <c r="BI702"/>
  <c r="BO702"/>
  <c r="BS702"/>
  <c r="BQ702"/>
  <c r="BN702"/>
  <c r="BR702"/>
  <c r="B701" l="1"/>
  <c r="AY703"/>
  <c r="BA703"/>
  <c r="AT703"/>
  <c r="BL703"/>
  <c r="AS703"/>
  <c r="AV703"/>
  <c r="AX703"/>
  <c r="BP703"/>
  <c r="AU703"/>
  <c r="BM703"/>
  <c r="AQ703"/>
  <c r="BI703"/>
  <c r="AW703"/>
  <c r="BO703"/>
  <c r="AR703"/>
  <c r="BJ703"/>
  <c r="AZ703"/>
  <c r="BR703"/>
  <c r="BB703"/>
  <c r="BT703"/>
  <c r="BN703" l="1"/>
  <c r="BS703"/>
  <c r="BQ703"/>
  <c r="BK703"/>
  <c r="B702" l="1"/>
  <c r="AW704"/>
  <c r="BB704"/>
  <c r="AU704"/>
  <c r="AT704"/>
  <c r="BA704"/>
  <c r="AR704"/>
  <c r="AS704"/>
  <c r="AV704"/>
  <c r="AX704"/>
  <c r="AY704"/>
  <c r="AQ704"/>
  <c r="AZ704"/>
  <c r="BP704" l="1"/>
  <c r="BT704"/>
  <c r="BM704"/>
  <c r="BQ704"/>
  <c r="BS704"/>
  <c r="BJ704"/>
  <c r="BK704"/>
  <c r="BN704"/>
  <c r="BL704"/>
  <c r="BO704"/>
  <c r="BI704"/>
  <c r="BR704"/>
  <c r="B703" l="1"/>
  <c r="AX705"/>
  <c r="AR705"/>
  <c r="BK705"/>
  <c r="AS705"/>
  <c r="AV705"/>
  <c r="BN705"/>
  <c r="AQ705"/>
  <c r="BA705"/>
  <c r="BR705"/>
  <c r="AZ705"/>
  <c r="AY705"/>
  <c r="BB705"/>
  <c r="AT705"/>
  <c r="AU705"/>
  <c r="AW705"/>
  <c r="BO705"/>
  <c r="BJ705" l="1"/>
  <c r="BP705"/>
  <c r="BS705" l="1"/>
  <c r="BT705"/>
  <c r="BL705"/>
  <c r="BI705"/>
  <c r="BQ705"/>
  <c r="BM705"/>
  <c r="B704" l="1"/>
  <c r="BB706"/>
  <c r="BR706"/>
  <c r="BJ706"/>
  <c r="AR706"/>
  <c r="BN706"/>
  <c r="BT706"/>
  <c r="AU706" l="1"/>
  <c r="BM706"/>
  <c r="AZ706"/>
  <c r="AQ706"/>
  <c r="BI706"/>
  <c r="AX706"/>
  <c r="BP706"/>
  <c r="AT706"/>
  <c r="BL706"/>
  <c r="BQ706"/>
  <c r="AY706"/>
  <c r="BO706"/>
  <c r="AW706"/>
  <c r="BS706"/>
  <c r="BA706"/>
  <c r="AV706"/>
  <c r="AS706"/>
  <c r="BK706"/>
  <c r="B705" l="1"/>
  <c r="AQ707"/>
  <c r="BA707"/>
  <c r="AX707"/>
  <c r="AR707"/>
  <c r="BJ707" l="1"/>
  <c r="BS707"/>
  <c r="BP707"/>
  <c r="BI707"/>
  <c r="BM707" l="1"/>
  <c r="AU707"/>
  <c r="BB707"/>
  <c r="BT707"/>
  <c r="BK707"/>
  <c r="AS707"/>
  <c r="BR707"/>
  <c r="AZ707"/>
  <c r="BO707"/>
  <c r="AW707"/>
  <c r="BN707"/>
  <c r="AV707"/>
  <c r="BQ707"/>
  <c r="AY707"/>
  <c r="AT707"/>
  <c r="BL707"/>
  <c r="B706" l="1"/>
  <c r="AT708"/>
  <c r="AX708"/>
  <c r="AQ708"/>
  <c r="AR708"/>
  <c r="AS708"/>
  <c r="BB708"/>
  <c r="BA708" l="1"/>
  <c r="BS708"/>
  <c r="AY708"/>
  <c r="BQ708"/>
  <c r="BR708"/>
  <c r="AZ708"/>
  <c r="BM708"/>
  <c r="AU708"/>
  <c r="BN708"/>
  <c r="AV708"/>
  <c r="AW708"/>
  <c r="BO708"/>
  <c r="BL708"/>
  <c r="BI708"/>
  <c r="BP708"/>
  <c r="BT708"/>
  <c r="BK708"/>
  <c r="BJ708"/>
  <c r="B707" l="1"/>
  <c r="AU709"/>
  <c r="BM709"/>
  <c r="BB709"/>
  <c r="BT709"/>
  <c r="BJ709"/>
  <c r="AR709"/>
  <c r="AV709"/>
  <c r="BN709"/>
  <c r="BL709"/>
  <c r="AW709"/>
  <c r="BO709"/>
  <c r="AY709"/>
  <c r="BQ709"/>
  <c r="BA709"/>
  <c r="BS709"/>
  <c r="AX709"/>
  <c r="BP709"/>
  <c r="AS709"/>
  <c r="BK709"/>
  <c r="AZ709"/>
  <c r="BR709"/>
  <c r="AQ709"/>
  <c r="BI709"/>
  <c r="AT709"/>
  <c r="B708" l="1"/>
  <c r="BR710"/>
  <c r="AZ710"/>
  <c r="AV710"/>
  <c r="BN710"/>
  <c r="BQ710"/>
  <c r="AY710"/>
  <c r="AX710"/>
  <c r="BP710"/>
  <c r="AS710"/>
  <c r="BK710"/>
  <c r="BA710"/>
  <c r="BS710"/>
  <c r="AQ710"/>
  <c r="BI710"/>
  <c r="AR710"/>
  <c r="BJ710"/>
  <c r="BM710"/>
  <c r="AU710"/>
  <c r="BT710"/>
  <c r="BB710"/>
  <c r="BL710"/>
  <c r="AT710"/>
  <c r="AW710"/>
  <c r="BO710"/>
  <c r="B709" l="1"/>
  <c r="AQ711"/>
  <c r="BI711"/>
  <c r="BO711"/>
  <c r="AW711"/>
  <c r="BA711"/>
  <c r="BS711"/>
  <c r="AT711"/>
  <c r="BL711"/>
  <c r="AY711"/>
  <c r="BQ711"/>
  <c r="AX711"/>
  <c r="BP711"/>
  <c r="AS711"/>
  <c r="BK711"/>
  <c r="AZ711"/>
  <c r="BR711"/>
  <c r="AR711"/>
  <c r="BJ711"/>
  <c r="BT711"/>
  <c r="BB711"/>
  <c r="AU711"/>
  <c r="BM711"/>
  <c r="BN711"/>
  <c r="AV711"/>
  <c r="AX712" l="1"/>
  <c r="BP712"/>
  <c r="AW712"/>
  <c r="BO712"/>
  <c r="BT712"/>
  <c r="BB712"/>
  <c r="BJ712"/>
  <c r="BS712"/>
  <c r="BA712"/>
  <c r="AS712"/>
  <c r="BK712"/>
  <c r="BR712"/>
  <c r="AZ712"/>
  <c r="BM712"/>
  <c r="AU712"/>
  <c r="AR712"/>
  <c r="AQ712"/>
  <c r="BI712"/>
  <c r="BQ712"/>
  <c r="AY712"/>
  <c r="BL712"/>
  <c r="AT712"/>
  <c r="AV712"/>
  <c r="BN712"/>
  <c r="AZ713" l="1"/>
  <c r="BR713"/>
  <c r="AX713"/>
  <c r="AU713"/>
  <c r="BM713"/>
  <c r="AS713"/>
  <c r="AR713"/>
  <c r="AW713"/>
  <c r="BO713"/>
  <c r="BB713"/>
  <c r="BT713"/>
  <c r="BA713"/>
  <c r="BS713"/>
  <c r="AY713"/>
  <c r="BQ713"/>
  <c r="AV713"/>
  <c r="AT713"/>
  <c r="AQ713"/>
  <c r="BK713" l="1"/>
  <c r="BN713"/>
  <c r="BL713"/>
  <c r="BP713"/>
  <c r="BJ713"/>
  <c r="BI713"/>
  <c r="BP714" l="1"/>
  <c r="AX714"/>
  <c r="BQ714"/>
  <c r="AY714"/>
  <c r="AW714"/>
  <c r="BK714"/>
  <c r="AS714"/>
  <c r="BB714"/>
  <c r="BT714"/>
  <c r="AV714"/>
  <c r="BN714"/>
  <c r="BI714"/>
  <c r="AQ714"/>
  <c r="AT714"/>
  <c r="BL714"/>
  <c r="AR714"/>
  <c r="BJ714"/>
  <c r="AU714"/>
  <c r="BM714"/>
  <c r="BR714"/>
  <c r="AZ714"/>
  <c r="BA714"/>
  <c r="BS714"/>
  <c r="BO714" l="1"/>
  <c r="AT715" l="1"/>
  <c r="BL715"/>
  <c r="BO715"/>
  <c r="AW715"/>
  <c r="AQ715"/>
  <c r="BI715"/>
  <c r="BA715"/>
  <c r="BS715"/>
  <c r="BM715"/>
  <c r="AU715"/>
  <c r="BJ715"/>
  <c r="AR715"/>
  <c r="AV715"/>
  <c r="BN715"/>
  <c r="BK715"/>
  <c r="AS715"/>
  <c r="AY715"/>
  <c r="BQ715"/>
  <c r="AX715"/>
  <c r="BP715"/>
  <c r="BB715"/>
  <c r="BT715"/>
  <c r="AZ715"/>
  <c r="BR715"/>
  <c r="BB716" l="1"/>
  <c r="BT716"/>
  <c r="AU716"/>
  <c r="BM716"/>
  <c r="BN716"/>
  <c r="AV716"/>
  <c r="AT716"/>
  <c r="BL716"/>
  <c r="BP716"/>
  <c r="AX716"/>
  <c r="BA716"/>
  <c r="BS716"/>
  <c r="BK716"/>
  <c r="AS716"/>
  <c r="BI716"/>
  <c r="AQ716"/>
  <c r="BR716"/>
  <c r="AZ716"/>
  <c r="AW716"/>
  <c r="BO716"/>
  <c r="AY716"/>
  <c r="BQ716"/>
  <c r="BJ716"/>
  <c r="AR716"/>
  <c r="AR717" l="1"/>
  <c r="AY717"/>
  <c r="AV717"/>
  <c r="AZ717"/>
  <c r="AQ717"/>
  <c r="AU717"/>
  <c r="AW717" l="1"/>
  <c r="BO717"/>
  <c r="AX717"/>
  <c r="BP717"/>
  <c r="AS717"/>
  <c r="BK717"/>
  <c r="AT717"/>
  <c r="BL717"/>
  <c r="BA717"/>
  <c r="BS717"/>
  <c r="BB717"/>
  <c r="BT717"/>
  <c r="BI717"/>
  <c r="BN717"/>
  <c r="BM717"/>
  <c r="BJ717"/>
  <c r="BR717"/>
  <c r="BQ717"/>
  <c r="AY718" l="1"/>
  <c r="BQ718"/>
  <c r="AW718"/>
  <c r="AS718"/>
  <c r="BK718"/>
  <c r="BS718"/>
  <c r="BA718"/>
  <c r="AV718"/>
  <c r="BN718"/>
  <c r="AT718"/>
  <c r="BL718"/>
  <c r="AZ718"/>
  <c r="BR718"/>
  <c r="AR718"/>
  <c r="BJ718"/>
  <c r="AU718"/>
  <c r="BM718"/>
  <c r="BB718"/>
  <c r="BT718"/>
  <c r="AX718"/>
  <c r="BP718"/>
  <c r="AQ718"/>
  <c r="BI718"/>
  <c r="BO718" l="1"/>
  <c r="AV719" l="1"/>
  <c r="AZ719"/>
  <c r="BR719"/>
  <c r="AX719"/>
  <c r="BN719"/>
  <c r="BK719"/>
  <c r="AS719"/>
  <c r="BB719"/>
  <c r="BT719"/>
  <c r="AR719"/>
  <c r="AU719"/>
  <c r="AW719"/>
  <c r="BO719"/>
  <c r="AQ719"/>
  <c r="BI719"/>
  <c r="AY719"/>
  <c r="BQ719"/>
  <c r="BA719"/>
  <c r="BS719"/>
  <c r="BL719"/>
  <c r="AT719"/>
  <c r="BM719" l="1"/>
  <c r="BJ719"/>
  <c r="BP719"/>
  <c r="BK720" l="1"/>
  <c r="AS720"/>
  <c r="AR720"/>
  <c r="BJ720"/>
  <c r="AX720"/>
  <c r="BP720"/>
  <c r="BB720"/>
  <c r="BT720"/>
  <c r="BR720"/>
  <c r="AZ720"/>
  <c r="AV720"/>
  <c r="BN720"/>
  <c r="AU720"/>
  <c r="BM720"/>
  <c r="BS720"/>
  <c r="BA720"/>
  <c r="AQ720"/>
  <c r="BI720"/>
  <c r="AT720"/>
  <c r="BL720"/>
  <c r="BO720"/>
  <c r="AW720"/>
  <c r="AY720"/>
  <c r="BQ720"/>
  <c r="BK721" l="1"/>
  <c r="AS721"/>
  <c r="BT721"/>
  <c r="BB721"/>
  <c r="AX721"/>
  <c r="AQ721"/>
  <c r="AR721"/>
  <c r="AT721"/>
  <c r="BL721"/>
  <c r="BQ721"/>
  <c r="BN721"/>
  <c r="AV721"/>
  <c r="BA721"/>
  <c r="BS721"/>
  <c r="AZ721"/>
  <c r="BR721"/>
  <c r="AY721"/>
  <c r="BO721"/>
  <c r="AW721"/>
  <c r="BM721"/>
  <c r="AU721"/>
  <c r="BJ721" l="1"/>
  <c r="BI721"/>
  <c r="BP721"/>
  <c r="BA722" l="1"/>
  <c r="BS722"/>
  <c r="BP722"/>
  <c r="AX722"/>
  <c r="AV722"/>
  <c r="BN722"/>
  <c r="AT722"/>
  <c r="BL722"/>
  <c r="AR722"/>
  <c r="BJ722"/>
  <c r="AW722"/>
  <c r="BO722"/>
  <c r="BR722"/>
  <c r="AZ722"/>
  <c r="BB722"/>
  <c r="BT722"/>
  <c r="BQ722"/>
  <c r="AY722"/>
  <c r="AS722"/>
  <c r="BK722"/>
  <c r="BI722"/>
  <c r="AQ722"/>
  <c r="AU722"/>
  <c r="BM722"/>
  <c r="AV723" l="1"/>
  <c r="BN723"/>
  <c r="AX723"/>
  <c r="BP723"/>
  <c r="BQ723"/>
  <c r="AY723"/>
  <c r="AZ723"/>
  <c r="BR723"/>
  <c r="AU723"/>
  <c r="BM723"/>
  <c r="BL723"/>
  <c r="AT723"/>
  <c r="BT723"/>
  <c r="BB723"/>
  <c r="AS723"/>
  <c r="BJ723"/>
  <c r="AR723"/>
  <c r="BA723"/>
  <c r="BS723"/>
  <c r="BK723"/>
  <c r="AW723"/>
  <c r="BO723"/>
  <c r="BI723"/>
  <c r="AQ723"/>
  <c r="AY724" l="1"/>
  <c r="BQ724"/>
  <c r="BB724"/>
  <c r="BT724"/>
  <c r="AX724"/>
  <c r="BP724"/>
  <c r="AU724"/>
  <c r="BM724"/>
  <c r="AQ724"/>
  <c r="BI724"/>
  <c r="AS724"/>
  <c r="BK724"/>
  <c r="AR724"/>
  <c r="BJ724"/>
  <c r="AT724"/>
  <c r="BL724"/>
  <c r="AZ724"/>
  <c r="BR724"/>
  <c r="AV724"/>
  <c r="BN724"/>
  <c r="AW724"/>
  <c r="BO724"/>
  <c r="BA724"/>
  <c r="BS724"/>
  <c r="AS725" l="1"/>
  <c r="BK725"/>
  <c r="AV725"/>
  <c r="AU725"/>
  <c r="BP725"/>
  <c r="AX725"/>
  <c r="AT725"/>
  <c r="BL725"/>
  <c r="AR725"/>
  <c r="BJ725"/>
  <c r="AQ725"/>
  <c r="BI725"/>
  <c r="AW725"/>
  <c r="BA725"/>
  <c r="AY725"/>
  <c r="AZ725"/>
  <c r="BB725"/>
  <c r="BT725"/>
  <c r="BM725" l="1"/>
  <c r="BS725"/>
  <c r="BQ725"/>
  <c r="BN725"/>
  <c r="BO725"/>
  <c r="BR725"/>
  <c r="BT726" l="1"/>
  <c r="BB726"/>
  <c r="BR726"/>
  <c r="AZ726"/>
  <c r="BQ726"/>
  <c r="AY726"/>
  <c r="AV726"/>
  <c r="BN726"/>
  <c r="AX726"/>
  <c r="BP726"/>
  <c r="BK726"/>
  <c r="AS726"/>
  <c r="BO726"/>
  <c r="AW726"/>
  <c r="AT726"/>
  <c r="BL726"/>
  <c r="BA726"/>
  <c r="BS726"/>
  <c r="BI726"/>
  <c r="AQ726"/>
  <c r="BM726"/>
  <c r="AU726"/>
  <c r="BJ726"/>
  <c r="AR726"/>
  <c r="AR727" l="1"/>
  <c r="BJ727"/>
  <c r="AX727"/>
  <c r="BB727"/>
  <c r="BT727"/>
  <c r="AU727"/>
  <c r="BM727"/>
  <c r="AQ727"/>
  <c r="AW727"/>
  <c r="AV727"/>
  <c r="BA727"/>
  <c r="AZ727"/>
  <c r="BR727"/>
  <c r="AT727"/>
  <c r="AS727"/>
  <c r="BK727"/>
  <c r="AY727"/>
  <c r="BQ727"/>
  <c r="BS727" l="1"/>
  <c r="BL727"/>
  <c r="BP727"/>
  <c r="BI727"/>
  <c r="BO727"/>
  <c r="BN727"/>
  <c r="BQ728" l="1"/>
  <c r="AY728"/>
  <c r="AR728"/>
  <c r="AU728"/>
  <c r="BM728"/>
  <c r="BR728"/>
  <c r="AZ728"/>
  <c r="AX728"/>
  <c r="AQ728"/>
  <c r="AW728"/>
  <c r="BB728"/>
  <c r="BA728"/>
  <c r="AV728"/>
  <c r="AS728"/>
  <c r="BK728"/>
  <c r="AT728"/>
  <c r="BJ728" l="1"/>
  <c r="BO728"/>
  <c r="BT728"/>
  <c r="BS728"/>
  <c r="BP728"/>
  <c r="BI728"/>
  <c r="BN728"/>
  <c r="BL728"/>
  <c r="AR729" l="1"/>
  <c r="BJ729"/>
  <c r="BK729"/>
  <c r="AS729"/>
  <c r="AX729"/>
  <c r="BP729"/>
  <c r="BL729"/>
  <c r="AT729"/>
  <c r="BM729"/>
  <c r="AU729"/>
  <c r="BQ729"/>
  <c r="AY729"/>
  <c r="AZ729"/>
  <c r="BR729"/>
  <c r="BS729"/>
  <c r="BA729"/>
  <c r="BT729"/>
  <c r="BB729"/>
  <c r="AQ729"/>
  <c r="BI729"/>
  <c r="BO729"/>
  <c r="AW729"/>
  <c r="BN729"/>
  <c r="AV729"/>
  <c r="AQ730" l="1"/>
  <c r="BI730"/>
  <c r="AW730"/>
  <c r="BO730"/>
  <c r="BA730"/>
  <c r="BS730"/>
  <c r="BB730"/>
  <c r="BT730"/>
  <c r="AU730"/>
  <c r="BM730"/>
  <c r="BQ730"/>
  <c r="AY730"/>
  <c r="BR730"/>
  <c r="AZ730"/>
  <c r="BP730"/>
  <c r="AX730"/>
  <c r="BL730"/>
  <c r="AT730"/>
  <c r="BK730"/>
  <c r="AS730"/>
  <c r="BN730"/>
  <c r="AV730"/>
  <c r="BJ730"/>
  <c r="AR730"/>
  <c r="BB731" l="1"/>
  <c r="BT731"/>
  <c r="BO731"/>
  <c r="AW731"/>
  <c r="BS731"/>
  <c r="BA731"/>
  <c r="BN731"/>
  <c r="AV731"/>
  <c r="BI731"/>
  <c r="AQ731"/>
  <c r="AY731"/>
  <c r="BQ731"/>
  <c r="BK731"/>
  <c r="AS731"/>
  <c r="BP731"/>
  <c r="AX731"/>
  <c r="BM731"/>
  <c r="AU731"/>
  <c r="AR731"/>
  <c r="BJ731"/>
  <c r="AT731"/>
  <c r="BL731"/>
  <c r="AZ731"/>
  <c r="BR731"/>
  <c r="BI732" l="1"/>
  <c r="AQ732"/>
  <c r="BK732"/>
  <c r="AS732"/>
  <c r="AX732"/>
  <c r="BP732"/>
  <c r="BQ732"/>
  <c r="AY732"/>
  <c r="BB732"/>
  <c r="BT732"/>
  <c r="AW732"/>
  <c r="BO732"/>
  <c r="AV732"/>
  <c r="AU732"/>
  <c r="BM732"/>
  <c r="AZ732"/>
  <c r="BR732"/>
  <c r="BL732"/>
  <c r="AT732"/>
  <c r="BA732"/>
  <c r="BS732"/>
  <c r="BJ732"/>
  <c r="AR732"/>
  <c r="BN732" l="1"/>
  <c r="AZ733" l="1"/>
  <c r="AT733"/>
  <c r="BQ733"/>
  <c r="AY733"/>
  <c r="AV733"/>
  <c r="AS733"/>
  <c r="BS733"/>
  <c r="BA733"/>
  <c r="AU733"/>
  <c r="BM733"/>
  <c r="AR733"/>
  <c r="AQ733"/>
  <c r="BI733"/>
  <c r="AX733"/>
  <c r="BP733"/>
  <c r="AW733"/>
  <c r="BO733"/>
  <c r="BB733"/>
  <c r="BR733"/>
  <c r="BK733" l="1"/>
  <c r="BL733"/>
  <c r="BT733"/>
  <c r="BJ733"/>
  <c r="BN733"/>
  <c r="BA734" l="1"/>
  <c r="AS734"/>
  <c r="BK734"/>
  <c r="BQ734"/>
  <c r="AY734"/>
  <c r="BM734"/>
  <c r="AU734"/>
  <c r="AR734"/>
  <c r="BJ734"/>
  <c r="AQ734"/>
  <c r="BI734"/>
  <c r="BO734"/>
  <c r="AW734"/>
  <c r="BN734"/>
  <c r="AV734"/>
  <c r="AZ734"/>
  <c r="BR734"/>
  <c r="AT734"/>
  <c r="BL734"/>
  <c r="AX734"/>
  <c r="BP734"/>
  <c r="BT734"/>
  <c r="BB734"/>
  <c r="BS734" l="1"/>
  <c r="BK735" l="1"/>
  <c r="AS735"/>
  <c r="AV735"/>
  <c r="AW735"/>
  <c r="AZ735"/>
  <c r="BR735"/>
  <c r="AY735"/>
  <c r="BQ735"/>
  <c r="BI735"/>
  <c r="AQ735"/>
  <c r="BA735"/>
  <c r="BM735"/>
  <c r="AU735"/>
  <c r="AR735"/>
  <c r="AX735"/>
  <c r="BB735"/>
  <c r="BL735"/>
  <c r="AT735"/>
  <c r="BN735" l="1"/>
  <c r="BT735"/>
  <c r="BP735"/>
  <c r="BS735"/>
  <c r="BJ735"/>
  <c r="BO735"/>
  <c r="AY736" l="1"/>
  <c r="BQ736"/>
  <c r="BN736"/>
  <c r="AV736"/>
  <c r="AR736"/>
  <c r="BJ736"/>
  <c r="BA736"/>
  <c r="BS736"/>
  <c r="AW736"/>
  <c r="BO736"/>
  <c r="BM736"/>
  <c r="AU736"/>
  <c r="BI736"/>
  <c r="AQ736"/>
  <c r="BB736"/>
  <c r="BT736"/>
  <c r="BP736"/>
  <c r="AX736"/>
  <c r="BL736"/>
  <c r="AT736"/>
  <c r="AZ736"/>
  <c r="BR736"/>
  <c r="BK736"/>
  <c r="AS736"/>
  <c r="AX737" l="1"/>
  <c r="BJ737"/>
  <c r="AV737"/>
  <c r="AS737"/>
  <c r="BN737"/>
  <c r="BK737"/>
  <c r="BO737"/>
  <c r="BP737" l="1"/>
  <c r="AR737"/>
  <c r="AT737"/>
  <c r="BL737"/>
  <c r="BB737"/>
  <c r="BT737"/>
  <c r="AU737"/>
  <c r="BM737"/>
  <c r="BA737"/>
  <c r="BS737"/>
  <c r="BQ737"/>
  <c r="AY737"/>
  <c r="AW737"/>
  <c r="AQ737"/>
  <c r="BI737"/>
  <c r="BR737"/>
  <c r="AZ737"/>
  <c r="BO738" l="1"/>
  <c r="AZ738"/>
  <c r="BR738"/>
  <c r="AV738" l="1"/>
  <c r="BN738"/>
  <c r="AU738"/>
  <c r="BM738"/>
  <c r="AR738"/>
  <c r="BJ738"/>
  <c r="AT738"/>
  <c r="BL738"/>
  <c r="BT738"/>
  <c r="BB738"/>
  <c r="BP738"/>
  <c r="AX738"/>
  <c r="AQ738"/>
  <c r="BI738"/>
  <c r="BS738"/>
  <c r="BA738"/>
  <c r="AW738"/>
  <c r="BQ738"/>
  <c r="AY738"/>
  <c r="AS738"/>
  <c r="BK738"/>
  <c r="AY739" l="1"/>
  <c r="AQ739"/>
  <c r="AV739"/>
  <c r="AW739"/>
  <c r="AX739"/>
  <c r="AS739"/>
  <c r="AR739"/>
  <c r="BA739"/>
  <c r="BS739"/>
  <c r="AZ739"/>
  <c r="AU739" l="1"/>
  <c r="BB739"/>
  <c r="BT739"/>
  <c r="BL739"/>
  <c r="AT739"/>
  <c r="BM739"/>
  <c r="BR739"/>
  <c r="BK739"/>
  <c r="BI739"/>
  <c r="BQ739"/>
  <c r="BP739"/>
  <c r="BJ739"/>
  <c r="BN739"/>
  <c r="BO739"/>
  <c r="AX740" l="1"/>
  <c r="AS740"/>
  <c r="AR740"/>
  <c r="BA740"/>
  <c r="BS740"/>
  <c r="AU740"/>
  <c r="AT740"/>
  <c r="AY740"/>
  <c r="AQ740"/>
  <c r="AW740"/>
  <c r="BO740"/>
  <c r="AZ740"/>
  <c r="AV740"/>
  <c r="BN740"/>
  <c r="BB740"/>
  <c r="BT740"/>
  <c r="BM740" l="1"/>
  <c r="BJ740"/>
  <c r="BK740"/>
  <c r="BP740" l="1"/>
  <c r="BL740"/>
  <c r="BR740"/>
  <c r="BQ740"/>
  <c r="BI740"/>
  <c r="AY741" l="1"/>
  <c r="AT741" l="1"/>
  <c r="AS741"/>
  <c r="AZ741"/>
  <c r="AV741"/>
  <c r="AR741"/>
  <c r="AQ741"/>
  <c r="BR741"/>
  <c r="BQ741"/>
  <c r="BL741"/>
  <c r="BJ741"/>
  <c r="BK741"/>
  <c r="BA741" l="1"/>
  <c r="BS741"/>
  <c r="BN741"/>
  <c r="BO741"/>
  <c r="AW741"/>
  <c r="BT741"/>
  <c r="BB741"/>
  <c r="AX741"/>
  <c r="BP741"/>
  <c r="AU741"/>
  <c r="BM741"/>
  <c r="BI741"/>
  <c r="AY742" l="1"/>
  <c r="AU742"/>
  <c r="AW742"/>
  <c r="AX742"/>
  <c r="AS742"/>
  <c r="AZ742"/>
  <c r="AR742"/>
  <c r="AT742"/>
  <c r="BA742"/>
  <c r="AV742"/>
  <c r="BB742"/>
  <c r="AQ742" l="1"/>
  <c r="BO742"/>
  <c r="BP742"/>
  <c r="BT742"/>
  <c r="BS742"/>
  <c r="BJ742"/>
  <c r="BL742"/>
  <c r="BQ742"/>
  <c r="BK742"/>
  <c r="BM742"/>
  <c r="BI742"/>
  <c r="BN742" l="1"/>
  <c r="BR742"/>
  <c r="AU743" l="1"/>
  <c r="AZ743"/>
  <c r="BA743"/>
  <c r="AV743"/>
  <c r="BB743"/>
  <c r="AT743"/>
  <c r="AY743"/>
  <c r="AQ743"/>
  <c r="AW743"/>
  <c r="AX743"/>
  <c r="AS743"/>
  <c r="AR743"/>
  <c r="BP743" l="1"/>
  <c r="BT743"/>
  <c r="BM743"/>
  <c r="BR743"/>
  <c r="BS743"/>
  <c r="BL743"/>
  <c r="BQ743"/>
  <c r="BK743"/>
  <c r="BN743"/>
  <c r="BI743"/>
  <c r="BO743"/>
  <c r="BJ743"/>
  <c r="BA744" l="1"/>
  <c r="AR744"/>
  <c r="AY744"/>
  <c r="AT744"/>
  <c r="BB744"/>
  <c r="AX744"/>
  <c r="AV744"/>
  <c r="AZ744"/>
  <c r="AW744"/>
  <c r="AU744"/>
  <c r="AQ744"/>
  <c r="AS744"/>
  <c r="BM744" l="1"/>
  <c r="BT744"/>
  <c r="BJ744"/>
  <c r="BP744"/>
  <c r="BR744"/>
  <c r="BS744"/>
  <c r="BQ744"/>
  <c r="BL744"/>
  <c r="BN744"/>
  <c r="BO744"/>
  <c r="BI744"/>
  <c r="BK744"/>
  <c r="BB745" l="1"/>
  <c r="BT745"/>
  <c r="BQ745"/>
  <c r="AY745"/>
  <c r="BK745"/>
  <c r="AS745"/>
  <c r="BI745"/>
  <c r="AQ745"/>
  <c r="BP745"/>
  <c r="AX745"/>
  <c r="AV745"/>
  <c r="BN745"/>
  <c r="BL745"/>
  <c r="AT745"/>
  <c r="AZ745"/>
  <c r="BR745"/>
  <c r="BM745"/>
  <c r="AU745"/>
  <c r="AW745"/>
  <c r="BO745"/>
  <c r="AR745"/>
  <c r="BJ745"/>
  <c r="BA745"/>
  <c r="BS745"/>
  <c r="AT746" l="1"/>
  <c r="AZ746"/>
  <c r="AW746"/>
  <c r="AX746"/>
  <c r="BB746"/>
  <c r="AY746"/>
  <c r="BT746"/>
  <c r="AR746"/>
  <c r="AQ746"/>
  <c r="AV746"/>
  <c r="BN746"/>
  <c r="BK746"/>
  <c r="AS746"/>
  <c r="BS746"/>
  <c r="BA746"/>
  <c r="BM746"/>
  <c r="AU746"/>
  <c r="BL746" l="1"/>
  <c r="BI746"/>
  <c r="BJ746"/>
  <c r="BP746"/>
  <c r="BR746"/>
  <c r="BQ746"/>
  <c r="BO746"/>
  <c r="AY747" l="1"/>
  <c r="BA747"/>
  <c r="BB747"/>
  <c r="AW747"/>
  <c r="AU747"/>
  <c r="AZ747"/>
  <c r="AT747"/>
  <c r="AX747"/>
  <c r="AR747"/>
  <c r="BS747"/>
  <c r="AQ747"/>
  <c r="AS747"/>
  <c r="AV747"/>
  <c r="BL747" l="1"/>
  <c r="BK747"/>
  <c r="BQ747"/>
  <c r="BR747"/>
  <c r="BO747"/>
  <c r="BN747"/>
  <c r="BJ747"/>
  <c r="BP747"/>
  <c r="BM747"/>
  <c r="BI747"/>
  <c r="BT747"/>
  <c r="BB748" l="1"/>
  <c r="AS748"/>
  <c r="AZ748"/>
  <c r="AW748"/>
  <c r="AU748"/>
  <c r="AR748"/>
  <c r="AY748"/>
  <c r="AV748"/>
  <c r="AQ748"/>
  <c r="AT748"/>
  <c r="BA748"/>
  <c r="AX748"/>
  <c r="BL748" l="1"/>
  <c r="BR748"/>
  <c r="BQ748"/>
  <c r="BT748"/>
  <c r="BM748"/>
  <c r="BJ748"/>
  <c r="BO748"/>
  <c r="BN748"/>
  <c r="BI748"/>
  <c r="BK748"/>
  <c r="BP748"/>
  <c r="BS748"/>
  <c r="AY749" l="1"/>
  <c r="AU749"/>
  <c r="BA749"/>
  <c r="AZ749"/>
  <c r="AV749"/>
  <c r="AS749"/>
  <c r="AW749"/>
  <c r="AT749"/>
  <c r="AR749"/>
  <c r="AX749"/>
  <c r="BP749" l="1"/>
  <c r="BI749"/>
  <c r="BT749"/>
  <c r="BJ749"/>
  <c r="BO749"/>
  <c r="BK749"/>
  <c r="AQ749"/>
  <c r="BQ749"/>
  <c r="BR749"/>
  <c r="BB749"/>
  <c r="BN749"/>
  <c r="BS749"/>
  <c r="BM749" l="1"/>
  <c r="BL749"/>
  <c r="AX750" l="1"/>
  <c r="AY750"/>
  <c r="AT750"/>
  <c r="AV750"/>
  <c r="AS750"/>
  <c r="AU750"/>
  <c r="AW750"/>
  <c r="BA750"/>
  <c r="BB750"/>
  <c r="AR750"/>
  <c r="AZ750"/>
  <c r="AQ750"/>
  <c r="BT750" l="1"/>
  <c r="BL750"/>
  <c r="BM750"/>
  <c r="BP750"/>
  <c r="BI750"/>
  <c r="BR750"/>
  <c r="BN750"/>
  <c r="BQ750"/>
  <c r="BK750"/>
  <c r="BO750"/>
  <c r="BS750"/>
  <c r="BJ750"/>
  <c r="BA751" l="1"/>
  <c r="AZ751" l="1"/>
  <c r="AX751"/>
  <c r="AR751"/>
  <c r="AT751"/>
  <c r="AU751"/>
  <c r="AQ751" l="1"/>
  <c r="BK751"/>
  <c r="AS751"/>
  <c r="AW751"/>
  <c r="AV751"/>
  <c r="BB751"/>
  <c r="AY751"/>
  <c r="BQ751" l="1"/>
  <c r="BL751"/>
  <c r="BT751"/>
  <c r="BR751"/>
  <c r="BO751"/>
  <c r="BN751"/>
  <c r="BM751"/>
  <c r="BJ751"/>
  <c r="BS751"/>
  <c r="BP751"/>
  <c r="BI751"/>
  <c r="AY752" l="1"/>
  <c r="AV752"/>
  <c r="AX752"/>
  <c r="AR752"/>
  <c r="AZ752"/>
  <c r="AS752"/>
  <c r="BA752"/>
  <c r="BB752"/>
  <c r="AT752"/>
  <c r="AW752"/>
  <c r="AU752" l="1"/>
  <c r="BM752"/>
  <c r="AQ752"/>
  <c r="BN752"/>
  <c r="BJ752"/>
  <c r="BI752"/>
  <c r="BO752"/>
  <c r="BL752"/>
  <c r="BQ752" l="1"/>
  <c r="BP752"/>
  <c r="BS752"/>
  <c r="BR752"/>
  <c r="BT752"/>
  <c r="BK752"/>
  <c r="AS753" l="1"/>
  <c r="AT753"/>
  <c r="AW753"/>
  <c r="AV753"/>
  <c r="BA753"/>
  <c r="AZ753"/>
  <c r="AR753"/>
  <c r="AY753"/>
  <c r="BB753" l="1"/>
  <c r="AQ753"/>
  <c r="BP753"/>
  <c r="AX753"/>
  <c r="AU753"/>
  <c r="BI753"/>
  <c r="BO753"/>
  <c r="BK753"/>
  <c r="BT753" l="1"/>
  <c r="BJ753"/>
  <c r="BM753"/>
  <c r="BQ753"/>
  <c r="BL753"/>
  <c r="BR753"/>
  <c r="BS753"/>
  <c r="BN753"/>
  <c r="AX754" l="1"/>
  <c r="AS754"/>
  <c r="AW754"/>
  <c r="AZ754"/>
  <c r="BB754"/>
  <c r="AR754"/>
  <c r="AV754"/>
  <c r="AU754"/>
  <c r="AT754"/>
  <c r="AY754"/>
  <c r="BA754"/>
  <c r="AQ754" l="1"/>
  <c r="BM754"/>
  <c r="BP754"/>
  <c r="BN754"/>
  <c r="BI754"/>
  <c r="BT754"/>
  <c r="BO754"/>
  <c r="BK754"/>
  <c r="BS754"/>
  <c r="BQ754"/>
  <c r="BL754"/>
  <c r="BJ754"/>
  <c r="BR754"/>
  <c r="AW755" l="1"/>
  <c r="AQ755"/>
  <c r="BA755"/>
  <c r="AR755"/>
  <c r="BB755"/>
  <c r="AX755"/>
  <c r="AT755"/>
  <c r="AS755"/>
  <c r="AZ755"/>
  <c r="AV755"/>
  <c r="AY755"/>
  <c r="AU755"/>
  <c r="BM755" l="1"/>
  <c r="BP755"/>
  <c r="BR755"/>
  <c r="BO755"/>
  <c r="BJ755"/>
  <c r="BT755"/>
  <c r="BN755"/>
  <c r="BI755"/>
  <c r="BS755"/>
  <c r="BL755"/>
  <c r="BK755"/>
  <c r="BQ755"/>
  <c r="AU756" l="1"/>
  <c r="AZ756"/>
  <c r="BB756"/>
  <c r="AS756"/>
  <c r="AW756"/>
  <c r="BA756"/>
  <c r="AR756"/>
  <c r="AT756"/>
  <c r="AX756"/>
  <c r="AV756"/>
  <c r="AQ756"/>
  <c r="AY756"/>
  <c r="BR756" l="1"/>
  <c r="BS756" l="1"/>
  <c r="BJ756"/>
  <c r="BT756"/>
  <c r="BO756"/>
  <c r="BM756"/>
  <c r="BL756"/>
  <c r="BP756"/>
  <c r="BN756"/>
  <c r="BQ756"/>
  <c r="BI756"/>
  <c r="BK756"/>
  <c r="AV757" l="1"/>
  <c r="BB757"/>
  <c r="AZ757"/>
  <c r="BA757"/>
  <c r="AU757"/>
  <c r="AY757"/>
  <c r="AS757"/>
  <c r="AW757"/>
  <c r="AX757" l="1"/>
  <c r="AT757"/>
  <c r="AQ757"/>
  <c r="AR757"/>
  <c r="BI757"/>
  <c r="BJ757" l="1"/>
  <c r="BO757"/>
  <c r="BL757"/>
  <c r="BR757"/>
  <c r="BS757"/>
  <c r="BK757"/>
  <c r="BM757"/>
  <c r="BN757"/>
  <c r="BT757"/>
  <c r="BQ757"/>
  <c r="BP757"/>
  <c r="AQ758" l="1"/>
  <c r="BI758"/>
  <c r="AX758"/>
  <c r="AY758"/>
  <c r="BA758"/>
  <c r="AW758"/>
  <c r="BB758"/>
  <c r="BT758"/>
  <c r="AV758"/>
  <c r="BN758"/>
  <c r="AR758"/>
  <c r="BJ758"/>
  <c r="AZ758"/>
  <c r="BR758"/>
  <c r="AU758"/>
  <c r="BM758"/>
  <c r="AT758"/>
  <c r="BL758"/>
  <c r="AS758"/>
  <c r="BK758"/>
  <c r="BO758" l="1"/>
  <c r="BS758"/>
  <c r="BQ758"/>
  <c r="BP758"/>
  <c r="AZ759" l="1"/>
  <c r="AS759"/>
  <c r="AU759"/>
  <c r="BB759"/>
  <c r="BA759"/>
  <c r="AR759"/>
  <c r="AY759"/>
  <c r="AV759" l="1"/>
  <c r="AX759"/>
  <c r="AQ759"/>
  <c r="AW759"/>
  <c r="AT759"/>
  <c r="BJ759"/>
  <c r="BI759" l="1"/>
  <c r="BR759"/>
  <c r="BP759"/>
  <c r="BO759"/>
  <c r="BL759"/>
  <c r="BT759"/>
  <c r="BM759"/>
  <c r="BS759"/>
  <c r="BN759"/>
  <c r="BK759"/>
  <c r="BQ759"/>
  <c r="AY760" l="1"/>
  <c r="AZ760"/>
  <c r="AS760"/>
  <c r="AV760"/>
  <c r="AT760"/>
  <c r="AQ760"/>
  <c r="BI760"/>
  <c r="AR760"/>
  <c r="AX760"/>
  <c r="BA760"/>
  <c r="AW760"/>
  <c r="AU760"/>
  <c r="BB760"/>
  <c r="BR760" l="1"/>
  <c r="BN760"/>
  <c r="BK760"/>
  <c r="BL760"/>
  <c r="BM760" l="1"/>
  <c r="BP760"/>
  <c r="BJ760"/>
  <c r="BQ760"/>
  <c r="BT760"/>
  <c r="BS760"/>
  <c r="BO760"/>
  <c r="AY761" l="1"/>
  <c r="BA761"/>
  <c r="AX761"/>
  <c r="AU761"/>
  <c r="AQ761"/>
  <c r="AS761" l="1"/>
  <c r="AV761"/>
  <c r="BB761"/>
  <c r="AZ761"/>
  <c r="AW761"/>
  <c r="AT761"/>
  <c r="AR761" l="1"/>
  <c r="BT761"/>
  <c r="BN761"/>
  <c r="BO761"/>
  <c r="BQ761"/>
  <c r="BJ761"/>
  <c r="BM761"/>
  <c r="BL761"/>
  <c r="BP761"/>
  <c r="BR761"/>
  <c r="BK761"/>
  <c r="BI761"/>
  <c r="BS761"/>
  <c r="BA762" l="1"/>
  <c r="AT762"/>
  <c r="AY762"/>
  <c r="AS762"/>
  <c r="BB762"/>
  <c r="AX762"/>
  <c r="AV762" l="1"/>
  <c r="AW762"/>
  <c r="AZ762"/>
  <c r="AR762"/>
  <c r="AU762"/>
  <c r="AQ762" l="1"/>
  <c r="BR762"/>
  <c r="BL762"/>
  <c r="BK762"/>
  <c r="BS762"/>
  <c r="BM762"/>
  <c r="BJ762"/>
  <c r="BN762"/>
  <c r="BP762"/>
  <c r="BQ762"/>
  <c r="BT762"/>
  <c r="BI762"/>
  <c r="BO762"/>
  <c r="AQ763" l="1"/>
  <c r="AV763"/>
  <c r="AS763"/>
  <c r="BA763"/>
  <c r="AZ763"/>
  <c r="AY763"/>
  <c r="AU763"/>
  <c r="AW763"/>
  <c r="BB763"/>
  <c r="AR763"/>
  <c r="AX763"/>
  <c r="AT763"/>
  <c r="BR763" l="1"/>
  <c r="BN763"/>
  <c r="BQ763" l="1"/>
  <c r="BO763"/>
  <c r="BT763"/>
  <c r="BL763"/>
  <c r="BI763"/>
  <c r="BK763"/>
  <c r="BM763"/>
  <c r="BJ763"/>
  <c r="BP763"/>
  <c r="BS763"/>
  <c r="AX764" l="1"/>
  <c r="AT764"/>
  <c r="AV764"/>
  <c r="AY764" l="1"/>
  <c r="BA764"/>
  <c r="BB764"/>
  <c r="AW764"/>
  <c r="AZ764"/>
  <c r="AR764"/>
  <c r="AU764"/>
  <c r="AS764"/>
  <c r="BK764"/>
  <c r="AQ764" l="1"/>
  <c r="BL764" l="1"/>
  <c r="BI764"/>
  <c r="BQ764"/>
  <c r="BR764"/>
  <c r="BS764"/>
  <c r="BJ764"/>
  <c r="BO764"/>
  <c r="BP764"/>
  <c r="BM764"/>
  <c r="BT764"/>
  <c r="BN764"/>
  <c r="AY765" l="1"/>
  <c r="BA765"/>
  <c r="AR765"/>
  <c r="AW765"/>
  <c r="AZ765"/>
  <c r="AV765"/>
  <c r="AX765"/>
  <c r="AU765"/>
  <c r="BB765"/>
  <c r="AS765"/>
  <c r="AT765"/>
  <c r="AQ765" l="1"/>
  <c r="BI765" l="1"/>
  <c r="BQ765"/>
  <c r="BR765"/>
  <c r="BL765"/>
  <c r="BN765"/>
  <c r="BS765"/>
  <c r="BK765"/>
  <c r="BM765"/>
  <c r="BP765"/>
  <c r="BJ765"/>
  <c r="BT765"/>
  <c r="BO765"/>
  <c r="AZ766" l="1"/>
  <c r="AW766" l="1"/>
  <c r="AU766"/>
  <c r="AS766"/>
  <c r="BB766"/>
  <c r="AY766"/>
  <c r="AT766"/>
  <c r="AV766"/>
  <c r="BA766"/>
  <c r="AQ766" l="1"/>
  <c r="AR766"/>
  <c r="AX766"/>
  <c r="BT766"/>
  <c r="BS766"/>
  <c r="BM766"/>
  <c r="BK766" l="1"/>
  <c r="BO766"/>
  <c r="BR766"/>
  <c r="BP766"/>
  <c r="BN766"/>
  <c r="BJ766"/>
  <c r="BL766"/>
  <c r="BI766"/>
  <c r="BQ766"/>
  <c r="AQ767" l="1"/>
  <c r="AY767"/>
  <c r="AW767"/>
  <c r="AV767"/>
  <c r="BB767"/>
  <c r="AU767"/>
  <c r="AS767"/>
  <c r="AZ767"/>
  <c r="AX767"/>
  <c r="AT767"/>
  <c r="BQ767"/>
  <c r="BT767"/>
  <c r="BM767"/>
  <c r="BR767" l="1"/>
  <c r="AR767"/>
  <c r="BJ767"/>
  <c r="BS767"/>
  <c r="BA767"/>
  <c r="BN767"/>
  <c r="BI767"/>
  <c r="BK767"/>
  <c r="BO767"/>
  <c r="BP767"/>
  <c r="BL767"/>
  <c r="AZ768" l="1"/>
  <c r="AW768" l="1"/>
  <c r="AS768"/>
  <c r="AR768"/>
  <c r="AQ768"/>
  <c r="AV768"/>
  <c r="AT768"/>
  <c r="AU768"/>
  <c r="BB768"/>
  <c r="BA768"/>
  <c r="BP768" l="1"/>
  <c r="AX768"/>
  <c r="BQ768"/>
  <c r="AY768"/>
  <c r="BL768"/>
  <c r="BR768"/>
  <c r="BM768"/>
  <c r="BK768"/>
  <c r="BO768"/>
  <c r="BN768"/>
  <c r="BJ768"/>
  <c r="BI768"/>
  <c r="BT768"/>
  <c r="BS768"/>
  <c r="BP769" l="1"/>
  <c r="AX769"/>
  <c r="AW769"/>
  <c r="AY769"/>
  <c r="BQ769"/>
  <c r="AR769"/>
  <c r="AV769"/>
  <c r="AS769"/>
  <c r="BA769"/>
  <c r="AT769"/>
  <c r="AQ769"/>
  <c r="BB769"/>
  <c r="AZ769"/>
  <c r="AU769"/>
  <c r="BM769"/>
  <c r="BR769" l="1"/>
  <c r="BT769"/>
  <c r="BI769"/>
  <c r="BK769"/>
  <c r="BL769"/>
  <c r="BS769"/>
  <c r="BN769"/>
  <c r="BJ769"/>
  <c r="BO769"/>
  <c r="BB770" l="1"/>
  <c r="AW770"/>
  <c r="AR770"/>
  <c r="AY770"/>
  <c r="BQ770"/>
  <c r="AU770"/>
  <c r="AQ770"/>
  <c r="AS770"/>
  <c r="AZ770"/>
  <c r="AX770"/>
  <c r="AV770"/>
  <c r="AT770"/>
  <c r="BA770" l="1"/>
  <c r="BS770" l="1"/>
  <c r="BT770"/>
  <c r="BJ770"/>
  <c r="BN770"/>
  <c r="BI770"/>
  <c r="BO770"/>
  <c r="BM770"/>
  <c r="BK770"/>
  <c r="BR770"/>
  <c r="BL770"/>
  <c r="BP770"/>
  <c r="AR771" l="1"/>
  <c r="BA771"/>
  <c r="AZ771"/>
  <c r="BB771"/>
  <c r="BS771" l="1"/>
  <c r="AU771"/>
  <c r="AY771"/>
  <c r="AS771"/>
  <c r="AX771"/>
  <c r="AT771"/>
  <c r="AW771"/>
  <c r="AV771" l="1"/>
  <c r="BI771"/>
  <c r="AQ771"/>
  <c r="BO771"/>
  <c r="BQ771"/>
  <c r="BN771" l="1"/>
  <c r="BP771"/>
  <c r="BJ771"/>
  <c r="BT771"/>
  <c r="BK771"/>
  <c r="BM771"/>
  <c r="BR771"/>
  <c r="BL771"/>
  <c r="AU772" l="1"/>
  <c r="AX772"/>
  <c r="AZ772"/>
  <c r="AW772"/>
  <c r="AS772"/>
  <c r="AT772"/>
  <c r="AY772"/>
  <c r="AQ772" l="1"/>
  <c r="BB772"/>
  <c r="BN772"/>
  <c r="AV772"/>
  <c r="AR772"/>
  <c r="BA772"/>
  <c r="BI772"/>
  <c r="BP772" l="1"/>
  <c r="BS772"/>
  <c r="BQ772"/>
  <c r="BJ772"/>
  <c r="BO772"/>
  <c r="BL772"/>
  <c r="BR772"/>
  <c r="BM772"/>
  <c r="BT772"/>
  <c r="BK772"/>
  <c r="AX773" l="1"/>
  <c r="AW773"/>
  <c r="AT773"/>
  <c r="AU773"/>
  <c r="AS773"/>
  <c r="AZ773"/>
  <c r="AV773"/>
  <c r="AY773"/>
  <c r="BL773"/>
  <c r="AQ773" l="1"/>
  <c r="BA773"/>
  <c r="BB773"/>
  <c r="BJ773"/>
  <c r="AR773"/>
  <c r="BQ773" l="1"/>
  <c r="BK773"/>
  <c r="BP773"/>
  <c r="BT773"/>
  <c r="BI773"/>
  <c r="BO773"/>
  <c r="BN773"/>
  <c r="BM773"/>
  <c r="BR773"/>
  <c r="BS773"/>
  <c r="AR774" l="1"/>
  <c r="AU774"/>
  <c r="BA774"/>
  <c r="AS774"/>
  <c r="AW774"/>
  <c r="BI774"/>
  <c r="BJ774"/>
  <c r="BM774"/>
  <c r="BO774"/>
  <c r="AQ774" l="1"/>
  <c r="AV774"/>
  <c r="BN774"/>
  <c r="BP774"/>
  <c r="AX774"/>
  <c r="AZ774"/>
  <c r="BR774"/>
  <c r="BL774"/>
  <c r="AT774"/>
  <c r="AY774"/>
  <c r="BQ774"/>
  <c r="BB774"/>
  <c r="BT774"/>
  <c r="BK774" l="1"/>
  <c r="BS774"/>
  <c r="AU775" l="1"/>
  <c r="BA775"/>
  <c r="AV775"/>
  <c r="AZ775"/>
  <c r="AW775"/>
  <c r="AX775"/>
  <c r="AS775"/>
  <c r="BB775"/>
  <c r="AY775"/>
  <c r="AR775"/>
  <c r="AQ775"/>
  <c r="BL775" l="1"/>
  <c r="AT775"/>
  <c r="BO775"/>
  <c r="BT775"/>
  <c r="BM775"/>
  <c r="BP775" l="1"/>
  <c r="BR775"/>
  <c r="BK775"/>
  <c r="BJ775"/>
  <c r="BI775"/>
  <c r="BS775"/>
  <c r="BN775"/>
  <c r="BQ775"/>
  <c r="AZ776" l="1"/>
  <c r="AU776" l="1"/>
  <c r="AW776"/>
  <c r="BA776"/>
  <c r="AS776"/>
  <c r="BN776"/>
  <c r="AY776"/>
  <c r="BB776"/>
  <c r="AR776"/>
  <c r="AX776"/>
  <c r="BP776"/>
  <c r="AT776"/>
  <c r="BL776"/>
  <c r="AV776" l="1"/>
  <c r="BK776"/>
  <c r="BQ776"/>
  <c r="AQ776"/>
  <c r="BO776"/>
  <c r="BM776"/>
  <c r="BR776"/>
  <c r="BI776"/>
  <c r="BJ776"/>
  <c r="BT776"/>
  <c r="BS776"/>
  <c r="AU777" l="1"/>
  <c r="AZ777"/>
  <c r="AW777"/>
  <c r="BO777"/>
  <c r="BM777"/>
  <c r="BI777"/>
  <c r="BB777" l="1"/>
  <c r="BT777"/>
  <c r="AX777"/>
  <c r="BP777"/>
  <c r="BA777"/>
  <c r="BS777"/>
  <c r="AY777"/>
  <c r="BQ777"/>
  <c r="AQ777"/>
  <c r="AS777"/>
  <c r="BK777"/>
  <c r="AV777"/>
  <c r="BN777"/>
  <c r="AT777"/>
  <c r="BL777"/>
  <c r="AR777"/>
  <c r="BJ777"/>
  <c r="BR777" l="1"/>
  <c r="AV778" l="1"/>
  <c r="AR778"/>
  <c r="AW778"/>
  <c r="AY778"/>
  <c r="AT778"/>
  <c r="AZ778"/>
  <c r="AX778"/>
  <c r="AQ778"/>
  <c r="BB778"/>
  <c r="AU778"/>
  <c r="AS778"/>
  <c r="BA778"/>
  <c r="BQ778" l="1"/>
  <c r="BP778"/>
  <c r="BO778"/>
  <c r="BN778"/>
  <c r="BM778"/>
  <c r="BI778"/>
  <c r="BR778"/>
  <c r="BT778"/>
  <c r="BS778"/>
  <c r="BJ778"/>
  <c r="BL778"/>
  <c r="BK778"/>
  <c r="AQ779" l="1"/>
  <c r="BB779"/>
  <c r="AS779"/>
  <c r="AR779"/>
  <c r="AY779"/>
  <c r="AU779"/>
  <c r="BM779"/>
  <c r="BQ779"/>
  <c r="BL779"/>
  <c r="BA779" l="1"/>
  <c r="BS779"/>
  <c r="BT779"/>
  <c r="BJ779"/>
  <c r="AT779"/>
  <c r="AV779"/>
  <c r="BN779"/>
  <c r="AZ779"/>
  <c r="BR779"/>
  <c r="AW779"/>
  <c r="BO779"/>
  <c r="AX779"/>
  <c r="BP779"/>
  <c r="BI779" l="1"/>
  <c r="BK779"/>
  <c r="AR780" l="1"/>
  <c r="AU780"/>
  <c r="BA780"/>
  <c r="AS780"/>
  <c r="AW780"/>
  <c r="AY780"/>
  <c r="BB780"/>
  <c r="AT780"/>
  <c r="AZ780"/>
  <c r="AQ780" l="1"/>
  <c r="AX780"/>
  <c r="AV780"/>
  <c r="BN780"/>
  <c r="BQ780"/>
  <c r="BK780" l="1"/>
  <c r="BM780"/>
  <c r="BS780"/>
  <c r="BO780"/>
  <c r="BP780"/>
  <c r="BL780"/>
  <c r="BI780"/>
  <c r="BT780"/>
  <c r="BJ780"/>
  <c r="BR780"/>
  <c r="AV781" l="1"/>
  <c r="BN781"/>
  <c r="AR781"/>
  <c r="AW781"/>
  <c r="BO781"/>
  <c r="BA781"/>
  <c r="BS781"/>
  <c r="AZ781"/>
  <c r="AS781"/>
  <c r="AQ781"/>
  <c r="BL781"/>
  <c r="AT781"/>
  <c r="AY781"/>
  <c r="BQ781"/>
  <c r="AX781"/>
  <c r="BM781"/>
  <c r="AU781"/>
  <c r="BT781"/>
  <c r="BB781"/>
  <c r="BR781" l="1"/>
  <c r="BP781"/>
  <c r="BI781"/>
  <c r="BK781"/>
  <c r="BJ781"/>
  <c r="BI782" l="1"/>
  <c r="AQ782"/>
  <c r="AZ782"/>
  <c r="AS782"/>
  <c r="AW782"/>
  <c r="BQ782"/>
  <c r="AY782"/>
  <c r="AX782"/>
  <c r="BP782"/>
  <c r="AR782"/>
  <c r="AT782"/>
  <c r="BL782"/>
  <c r="BA782"/>
  <c r="BS782"/>
  <c r="AV782"/>
  <c r="BB782"/>
  <c r="BT782"/>
  <c r="AU782"/>
  <c r="BR782" l="1"/>
  <c r="BK782"/>
  <c r="BO782"/>
  <c r="BJ782"/>
  <c r="BN782"/>
  <c r="BM782"/>
  <c r="AR783" l="1"/>
  <c r="AU783"/>
  <c r="AS783"/>
  <c r="AX783"/>
  <c r="AZ783"/>
  <c r="BB783"/>
  <c r="AY783" l="1"/>
  <c r="AQ783"/>
  <c r="AV783"/>
  <c r="BA783"/>
  <c r="BS783"/>
  <c r="AT783"/>
  <c r="BL783"/>
  <c r="AW783"/>
  <c r="BP783"/>
  <c r="BR783"/>
  <c r="BT783"/>
  <c r="BK783"/>
  <c r="BQ783" l="1"/>
  <c r="BI783"/>
  <c r="BN783"/>
  <c r="BO783"/>
  <c r="BJ783"/>
  <c r="BM783"/>
  <c r="AW784" l="1"/>
  <c r="AX784"/>
  <c r="AS784"/>
  <c r="AV784"/>
  <c r="AU784"/>
  <c r="BK784"/>
  <c r="BR784"/>
  <c r="BP784"/>
  <c r="AY784" l="1"/>
  <c r="AZ784"/>
  <c r="AT784"/>
  <c r="AQ784"/>
  <c r="AR784"/>
  <c r="BS784"/>
  <c r="BA784"/>
  <c r="BB784"/>
  <c r="BT784"/>
  <c r="BN784" l="1"/>
  <c r="BO784"/>
  <c r="BM784"/>
  <c r="BQ784"/>
  <c r="BJ784"/>
  <c r="BL784"/>
  <c r="BI784"/>
  <c r="BO785" l="1"/>
  <c r="AW785"/>
  <c r="BA785"/>
  <c r="BS785"/>
  <c r="AS785"/>
  <c r="BK785"/>
  <c r="BQ785"/>
  <c r="AY785"/>
  <c r="AX785"/>
  <c r="BP785"/>
  <c r="AV785"/>
  <c r="BN785"/>
  <c r="AT785"/>
  <c r="BL785"/>
  <c r="AQ785"/>
  <c r="BI785"/>
  <c r="BM785"/>
  <c r="AU785"/>
  <c r="AZ785"/>
  <c r="BR785"/>
  <c r="AR785"/>
  <c r="BJ785"/>
  <c r="BB785"/>
  <c r="BT785"/>
  <c r="BJ786" l="1"/>
  <c r="AR786"/>
  <c r="AU786"/>
  <c r="AW786"/>
  <c r="BR786"/>
  <c r="AZ786"/>
  <c r="AT786"/>
  <c r="BL786"/>
  <c r="AQ786"/>
  <c r="BI786"/>
  <c r="AY786"/>
  <c r="BQ786"/>
  <c r="BT786"/>
  <c r="BB786"/>
  <c r="BA786"/>
  <c r="BS786"/>
  <c r="AV786"/>
  <c r="BN786"/>
  <c r="BP786"/>
  <c r="AX786"/>
  <c r="AS786"/>
  <c r="BK786"/>
  <c r="BO786" l="1"/>
  <c r="BM786"/>
  <c r="AW787" l="1"/>
  <c r="BO787"/>
  <c r="BT787"/>
  <c r="BB787"/>
  <c r="BK787"/>
  <c r="AS787"/>
  <c r="AR787"/>
  <c r="BJ787"/>
  <c r="AQ787"/>
  <c r="BI787"/>
  <c r="BL787"/>
  <c r="AT787"/>
  <c r="BN787"/>
  <c r="AV787"/>
  <c r="BS787"/>
  <c r="BA787"/>
  <c r="AX787"/>
  <c r="BP787"/>
  <c r="AY787"/>
  <c r="BQ787"/>
  <c r="AZ787"/>
  <c r="BR787"/>
  <c r="AU787"/>
  <c r="BM787"/>
  <c r="BB788" l="1"/>
  <c r="BQ788"/>
  <c r="AY788"/>
  <c r="AU788"/>
  <c r="AQ788"/>
  <c r="AZ788"/>
  <c r="BR788"/>
  <c r="AR788"/>
  <c r="BJ788"/>
  <c r="AW788"/>
  <c r="AX788"/>
  <c r="AS788"/>
  <c r="BK788"/>
  <c r="AT788"/>
  <c r="AV788"/>
  <c r="BN788"/>
  <c r="BA788"/>
  <c r="BS788"/>
  <c r="BL788" l="1"/>
  <c r="BO788"/>
  <c r="BM788"/>
  <c r="BT788"/>
  <c r="BP788"/>
  <c r="BI788"/>
  <c r="AR789" l="1"/>
  <c r="AW789"/>
  <c r="BO789"/>
  <c r="AS789"/>
  <c r="BK789"/>
  <c r="BB789"/>
  <c r="BT789"/>
  <c r="AV789"/>
  <c r="BN789"/>
  <c r="BJ789"/>
  <c r="AQ789"/>
  <c r="BI789"/>
  <c r="BQ789"/>
  <c r="AY789"/>
  <c r="BA789"/>
  <c r="BS789"/>
  <c r="BR789"/>
  <c r="AZ789"/>
  <c r="BL789"/>
  <c r="AT789"/>
  <c r="AU789"/>
  <c r="BM789"/>
  <c r="AX789"/>
  <c r="BP789"/>
  <c r="AS790" l="1"/>
  <c r="BK790"/>
  <c r="AY790"/>
  <c r="BQ790"/>
  <c r="BA790"/>
  <c r="BS790"/>
  <c r="AX790"/>
  <c r="BP790"/>
  <c r="AZ790"/>
  <c r="BR790"/>
  <c r="BN790"/>
  <c r="AV790"/>
  <c r="AT790"/>
  <c r="BL790"/>
  <c r="BB790"/>
  <c r="BT790"/>
  <c r="AQ790"/>
  <c r="BI790"/>
  <c r="AR790"/>
  <c r="BJ790"/>
  <c r="AU790"/>
  <c r="BM790"/>
  <c r="BO790"/>
  <c r="AW790"/>
  <c r="AX791" l="1"/>
  <c r="AR791"/>
  <c r="AS791"/>
  <c r="AT791"/>
  <c r="BA791"/>
  <c r="BT791"/>
  <c r="AZ791" l="1"/>
  <c r="BR791"/>
  <c r="BB791"/>
  <c r="AU791"/>
  <c r="BM791"/>
  <c r="BN791"/>
  <c r="AV791"/>
  <c r="AQ791"/>
  <c r="AY791"/>
  <c r="BQ791"/>
  <c r="AW791"/>
  <c r="BO791"/>
  <c r="BS791"/>
  <c r="BL791"/>
  <c r="BJ791"/>
  <c r="BI791"/>
  <c r="BP791"/>
  <c r="BK791"/>
  <c r="AV792" l="1"/>
  <c r="AW792"/>
  <c r="AR792"/>
  <c r="AU792"/>
  <c r="AZ792"/>
  <c r="BP792"/>
  <c r="AX792"/>
  <c r="AQ792"/>
  <c r="AT792"/>
  <c r="BL792"/>
  <c r="AY792"/>
  <c r="BQ792"/>
  <c r="BA792" l="1"/>
  <c r="BS792"/>
  <c r="BB792"/>
  <c r="BT792"/>
  <c r="AS792"/>
  <c r="BK792"/>
  <c r="BO792"/>
  <c r="BJ792"/>
  <c r="BM792"/>
  <c r="BR792"/>
  <c r="BN792"/>
  <c r="BI792"/>
  <c r="BB793" l="1"/>
  <c r="AY793"/>
  <c r="AT793"/>
  <c r="AR793"/>
  <c r="AV793"/>
  <c r="AU793"/>
  <c r="AS793" l="1"/>
  <c r="AX793"/>
  <c r="AZ793"/>
  <c r="AQ793"/>
  <c r="AW793"/>
  <c r="BA793"/>
  <c r="BQ793"/>
  <c r="BS793" l="1"/>
  <c r="BL793"/>
  <c r="BI793"/>
  <c r="BO793"/>
  <c r="BJ793"/>
  <c r="BP793"/>
  <c r="BR793"/>
  <c r="BT793"/>
  <c r="BM793"/>
  <c r="BK793"/>
  <c r="BN793"/>
  <c r="AY794" l="1"/>
  <c r="BB794"/>
  <c r="AX794"/>
  <c r="BA794"/>
  <c r="AV794"/>
  <c r="AS794"/>
  <c r="AQ794"/>
  <c r="AW794"/>
  <c r="AT794"/>
  <c r="AU794"/>
  <c r="AZ794"/>
  <c r="AR794"/>
  <c r="BS794" l="1"/>
  <c r="BL794"/>
  <c r="BI794"/>
  <c r="BO794"/>
  <c r="BJ794"/>
  <c r="BT794"/>
  <c r="BQ794"/>
  <c r="BP794"/>
  <c r="BN794"/>
  <c r="BK794"/>
  <c r="BM794"/>
  <c r="BR794"/>
  <c r="AZ795" l="1"/>
  <c r="BA795"/>
  <c r="AW795"/>
  <c r="AV795"/>
  <c r="BN795"/>
  <c r="AS795"/>
  <c r="AU795"/>
  <c r="AY795"/>
  <c r="AT795"/>
  <c r="AX795"/>
  <c r="BB795"/>
  <c r="AR795"/>
  <c r="AQ795"/>
  <c r="BQ795" l="1"/>
  <c r="BS795"/>
  <c r="BT795"/>
  <c r="BJ795"/>
  <c r="BR795"/>
  <c r="BO795"/>
  <c r="BK795"/>
  <c r="BM795"/>
  <c r="BL795"/>
  <c r="BP795"/>
  <c r="BI795"/>
  <c r="AV796" l="1"/>
  <c r="AR796"/>
  <c r="AY796"/>
  <c r="AS796"/>
  <c r="BB796"/>
  <c r="AX796"/>
  <c r="AW796"/>
  <c r="AZ796"/>
  <c r="AU796"/>
  <c r="AT796" l="1"/>
  <c r="BA796"/>
  <c r="BL796"/>
  <c r="AQ796"/>
  <c r="BI796"/>
  <c r="BO796"/>
  <c r="BP796"/>
  <c r="BT796"/>
  <c r="BM796"/>
  <c r="BK796"/>
  <c r="BQ796"/>
  <c r="BJ796"/>
  <c r="BN796"/>
  <c r="BR796"/>
  <c r="BS796" l="1"/>
  <c r="AU797" l="1"/>
  <c r="AW797"/>
  <c r="BA797"/>
  <c r="BS797"/>
  <c r="AQ797"/>
  <c r="BI797"/>
  <c r="AY797"/>
  <c r="AS797"/>
  <c r="AV797"/>
  <c r="BB797"/>
  <c r="AT797"/>
  <c r="BR797"/>
  <c r="AZ797"/>
  <c r="AX797"/>
  <c r="AR797"/>
  <c r="BJ797"/>
  <c r="BL797" l="1"/>
  <c r="BN797"/>
  <c r="BQ797"/>
  <c r="BM797"/>
  <c r="BP797"/>
  <c r="BT797"/>
  <c r="BK797"/>
  <c r="BO797"/>
  <c r="AV798" l="1"/>
  <c r="AW798"/>
  <c r="AT798"/>
  <c r="BB798"/>
  <c r="AU798"/>
  <c r="BP798"/>
  <c r="AX798"/>
  <c r="AZ798"/>
  <c r="BA798"/>
  <c r="AQ798"/>
  <c r="BI798"/>
  <c r="AY798"/>
  <c r="BQ798"/>
  <c r="AS798"/>
  <c r="BK798"/>
  <c r="AR798"/>
  <c r="BJ798"/>
  <c r="BT798" l="1"/>
  <c r="BN798"/>
  <c r="BS798"/>
  <c r="BO798"/>
  <c r="BR798"/>
  <c r="BL798"/>
  <c r="BM798"/>
  <c r="BB799" l="1"/>
  <c r="BI799"/>
  <c r="AQ799"/>
  <c r="AS799"/>
  <c r="BP799"/>
  <c r="AX799"/>
  <c r="AT799"/>
  <c r="AV799"/>
  <c r="AW799"/>
  <c r="AU799"/>
  <c r="BQ799"/>
  <c r="AY799"/>
  <c r="BR799"/>
  <c r="AZ799"/>
  <c r="AR799"/>
  <c r="BJ799"/>
  <c r="BA799"/>
  <c r="BS799"/>
  <c r="BM799" l="1"/>
  <c r="BO799"/>
  <c r="BT799"/>
  <c r="BK799"/>
  <c r="BN799"/>
  <c r="BL799"/>
  <c r="AW800" l="1"/>
  <c r="BO800"/>
  <c r="BS800"/>
  <c r="BA800"/>
  <c r="AQ800"/>
  <c r="BP800"/>
  <c r="AX800"/>
  <c r="BB800"/>
  <c r="BT800"/>
  <c r="AY800"/>
  <c r="AT800"/>
  <c r="AZ800"/>
  <c r="AV800"/>
  <c r="AR800"/>
  <c r="BI800"/>
  <c r="AS800"/>
  <c r="AU800"/>
  <c r="BN800" l="1"/>
  <c r="BR800"/>
  <c r="BL800"/>
  <c r="BM800"/>
  <c r="BK800"/>
  <c r="BJ800"/>
  <c r="BQ800"/>
  <c r="BA801" l="1"/>
  <c r="BS801"/>
  <c r="AU801"/>
  <c r="BM801"/>
  <c r="AZ801"/>
  <c r="BR801"/>
  <c r="AV801"/>
  <c r="BN801"/>
  <c r="AR801"/>
  <c r="BJ801"/>
  <c r="BB801"/>
  <c r="BT801"/>
  <c r="AW801"/>
  <c r="BO801"/>
  <c r="AY801"/>
  <c r="BQ801"/>
  <c r="AX801"/>
  <c r="BP801"/>
  <c r="AT801"/>
  <c r="BL801"/>
  <c r="AS801"/>
  <c r="BK801"/>
  <c r="BI801"/>
  <c r="AQ801"/>
  <c r="AZ802" l="1"/>
  <c r="BR802"/>
  <c r="AR802"/>
  <c r="AV802"/>
  <c r="AU802"/>
  <c r="AS802"/>
  <c r="BK802"/>
  <c r="AQ802"/>
  <c r="BQ802"/>
  <c r="AY802"/>
  <c r="BA802"/>
  <c r="BS802"/>
  <c r="BB802"/>
  <c r="BT802"/>
  <c r="BP802"/>
  <c r="AX802"/>
  <c r="AW802"/>
  <c r="BO802"/>
  <c r="AT802"/>
  <c r="BL802"/>
  <c r="BI802" l="1"/>
  <c r="BN802"/>
  <c r="BJ802"/>
  <c r="BM802"/>
  <c r="BB803" l="1"/>
  <c r="BT803"/>
  <c r="AZ803"/>
  <c r="BR803"/>
  <c r="AR803"/>
  <c r="BJ803"/>
  <c r="BK803"/>
  <c r="AS803"/>
  <c r="AX803"/>
  <c r="BP803"/>
  <c r="AQ803"/>
  <c r="BI803"/>
  <c r="AU803"/>
  <c r="BM803"/>
  <c r="AT803"/>
  <c r="BL803"/>
  <c r="BO803"/>
  <c r="AW803"/>
  <c r="AY803"/>
  <c r="BQ803"/>
  <c r="BA803"/>
  <c r="BS803"/>
  <c r="AV803"/>
  <c r="BN803"/>
  <c r="AZ804" l="1"/>
  <c r="AS804"/>
  <c r="BK804"/>
  <c r="AQ804"/>
  <c r="AX804"/>
  <c r="BQ804"/>
  <c r="AY804"/>
  <c r="BS804"/>
  <c r="BA804"/>
  <c r="BO804"/>
  <c r="AW804"/>
  <c r="AU804"/>
  <c r="AR804"/>
  <c r="BJ804"/>
  <c r="BN804"/>
  <c r="AV804"/>
  <c r="BB804"/>
  <c r="BT804"/>
  <c r="AT804"/>
  <c r="BL804"/>
  <c r="BM804" l="1"/>
  <c r="BP804"/>
  <c r="BI804"/>
  <c r="BR804"/>
  <c r="AU805" l="1"/>
  <c r="AR805"/>
  <c r="AT805"/>
  <c r="AV805"/>
  <c r="AS805"/>
  <c r="BK805"/>
  <c r="AZ805"/>
  <c r="BA805"/>
  <c r="BS805"/>
  <c r="AW805"/>
  <c r="AQ805"/>
  <c r="BB805"/>
  <c r="AY805"/>
  <c r="BQ805"/>
  <c r="BP805"/>
  <c r="AX805"/>
  <c r="BM805" l="1"/>
  <c r="BI805"/>
  <c r="BN805"/>
  <c r="BJ805"/>
  <c r="BT805"/>
  <c r="BO805"/>
  <c r="BR805"/>
  <c r="BL805"/>
  <c r="BJ806" l="1"/>
  <c r="AR806"/>
  <c r="AZ806"/>
  <c r="BR806"/>
  <c r="AY806"/>
  <c r="BQ806"/>
  <c r="AS806"/>
  <c r="BK806"/>
  <c r="AQ806"/>
  <c r="BI806"/>
  <c r="AT806"/>
  <c r="BL806"/>
  <c r="AX806"/>
  <c r="BP806"/>
  <c r="BN806"/>
  <c r="AV806"/>
  <c r="BA806"/>
  <c r="BS806"/>
  <c r="AW806"/>
  <c r="BO806"/>
  <c r="BB806"/>
  <c r="BT806"/>
  <c r="AU806"/>
  <c r="BM806"/>
  <c r="BK807" l="1"/>
  <c r="AS807"/>
  <c r="AU807"/>
  <c r="AX807"/>
  <c r="BA807"/>
  <c r="AV807"/>
  <c r="AR807"/>
  <c r="AY807"/>
  <c r="AT807"/>
  <c r="BI807"/>
  <c r="AQ807"/>
  <c r="BB807"/>
  <c r="AZ807"/>
  <c r="AW807"/>
  <c r="BO807" l="1"/>
  <c r="BJ807"/>
  <c r="BQ807"/>
  <c r="BN807"/>
  <c r="BS807"/>
  <c r="BR807"/>
  <c r="BT807"/>
  <c r="BL807"/>
  <c r="BP807"/>
  <c r="BM807"/>
  <c r="AV808" l="1"/>
  <c r="BB808"/>
  <c r="AT808"/>
  <c r="AU808"/>
  <c r="AR808"/>
  <c r="AX808"/>
  <c r="BA808" l="1"/>
  <c r="AQ808"/>
  <c r="BI808"/>
  <c r="AZ808"/>
  <c r="AS808"/>
  <c r="AW808"/>
  <c r="AY808"/>
  <c r="BN808" l="1"/>
  <c r="BJ808"/>
  <c r="BS808"/>
  <c r="BQ808"/>
  <c r="BM808"/>
  <c r="BP808"/>
  <c r="BT808"/>
  <c r="BL808"/>
  <c r="BK808"/>
  <c r="BO808"/>
  <c r="BR808"/>
  <c r="AR809" l="1"/>
  <c r="BA809"/>
  <c r="AY809"/>
  <c r="AT809"/>
  <c r="BP809"/>
  <c r="AX809"/>
  <c r="AZ809"/>
  <c r="AW809"/>
  <c r="AS809"/>
  <c r="BK809"/>
  <c r="BI809"/>
  <c r="AQ809"/>
  <c r="BB809"/>
  <c r="AU809"/>
  <c r="AV809"/>
  <c r="BQ809" l="1"/>
  <c r="BL809"/>
  <c r="BJ809"/>
  <c r="BS809"/>
  <c r="BR809"/>
  <c r="BO809"/>
  <c r="BT809"/>
  <c r="BM809"/>
  <c r="BN809"/>
  <c r="AT810" l="1"/>
  <c r="AQ810"/>
  <c r="BJ810"/>
  <c r="AR810"/>
  <c r="AV810"/>
  <c r="AW810"/>
  <c r="AU810"/>
  <c r="BB810"/>
  <c r="BT810"/>
  <c r="BA810"/>
  <c r="AS810"/>
  <c r="AY810"/>
  <c r="AZ810"/>
  <c r="BL810"/>
  <c r="AX810"/>
  <c r="BQ810" l="1"/>
  <c r="BS810"/>
  <c r="BI810"/>
  <c r="BO810"/>
  <c r="BP810"/>
  <c r="BR810"/>
  <c r="BK810"/>
  <c r="BM810"/>
  <c r="BN810"/>
  <c r="AU811" l="1"/>
  <c r="BM811"/>
  <c r="AZ811"/>
  <c r="BR811"/>
  <c r="BA811"/>
  <c r="BS811"/>
  <c r="BK811"/>
  <c r="AS811"/>
  <c r="AR811"/>
  <c r="BJ811"/>
  <c r="BB811"/>
  <c r="BT811"/>
  <c r="AT811"/>
  <c r="BL811"/>
  <c r="BI811"/>
  <c r="AQ811"/>
  <c r="BQ811"/>
  <c r="AY811"/>
  <c r="BN811"/>
  <c r="AV811"/>
  <c r="AX811"/>
  <c r="BP811"/>
  <c r="BO811"/>
  <c r="AW811"/>
  <c r="AR812" l="1"/>
  <c r="AT812"/>
  <c r="BL812"/>
  <c r="AU812"/>
  <c r="AZ812"/>
  <c r="BA812"/>
  <c r="BS812"/>
  <c r="AX812"/>
  <c r="BP812"/>
  <c r="AW812"/>
  <c r="AY812"/>
  <c r="BQ812"/>
  <c r="AS812"/>
  <c r="BK812"/>
  <c r="BB812"/>
  <c r="AQ812"/>
  <c r="AV812"/>
  <c r="BN812"/>
  <c r="BM812" l="1"/>
  <c r="BR812"/>
  <c r="BO812"/>
  <c r="BJ812"/>
  <c r="BT812"/>
  <c r="BI812"/>
  <c r="BA813" l="1"/>
  <c r="BS813"/>
  <c r="AS813"/>
  <c r="BK813"/>
  <c r="AZ813"/>
  <c r="BB813"/>
  <c r="AY813"/>
  <c r="BQ813"/>
  <c r="AV813"/>
  <c r="AT813"/>
  <c r="BL813"/>
  <c r="AW813"/>
  <c r="BP813"/>
  <c r="AX813"/>
  <c r="AR813"/>
  <c r="AQ813"/>
  <c r="AU813"/>
  <c r="BT813" l="1"/>
  <c r="BO813"/>
  <c r="BJ813"/>
  <c r="BM813"/>
  <c r="BR813"/>
  <c r="BN813"/>
  <c r="BI813"/>
  <c r="BL814" l="1"/>
  <c r="AT814"/>
  <c r="AQ814"/>
  <c r="AY814"/>
  <c r="BQ814"/>
  <c r="BB814"/>
  <c r="AV814"/>
  <c r="AR814"/>
  <c r="AS814"/>
  <c r="AW814"/>
  <c r="AU814"/>
  <c r="BA814"/>
  <c r="BS814"/>
  <c r="AX814"/>
  <c r="AZ814"/>
  <c r="BK814" l="1"/>
  <c r="BO814"/>
  <c r="BJ814"/>
  <c r="BT814"/>
  <c r="BI814"/>
  <c r="BR814"/>
  <c r="BP814"/>
  <c r="BM814"/>
  <c r="BN814"/>
  <c r="AZ815" l="1"/>
  <c r="AQ815"/>
  <c r="AT815"/>
  <c r="BR815"/>
  <c r="AY815"/>
  <c r="BS815"/>
  <c r="BB815"/>
  <c r="BP815"/>
  <c r="AX815"/>
  <c r="BK815"/>
  <c r="AS815"/>
  <c r="BO815"/>
  <c r="AV815"/>
  <c r="BN815"/>
  <c r="AW815"/>
  <c r="AU815"/>
  <c r="BM815"/>
  <c r="BJ815"/>
  <c r="AR815"/>
  <c r="BA815" l="1"/>
  <c r="BQ815"/>
  <c r="BL815"/>
  <c r="BT815"/>
  <c r="BI815"/>
  <c r="AX816" l="1"/>
  <c r="AW816"/>
  <c r="AR816"/>
  <c r="AZ816"/>
  <c r="AU816"/>
  <c r="BB816"/>
  <c r="BP816"/>
  <c r="AS816"/>
  <c r="BK816"/>
  <c r="AY816"/>
  <c r="BQ816"/>
  <c r="AT816"/>
  <c r="BL816"/>
  <c r="BA816"/>
  <c r="BS816"/>
  <c r="AQ816"/>
  <c r="BI816"/>
  <c r="AV816"/>
  <c r="BN816"/>
  <c r="BT816" l="1"/>
  <c r="BM816"/>
  <c r="BR816"/>
  <c r="BO816"/>
  <c r="BJ816"/>
  <c r="AS817" l="1"/>
  <c r="AR817"/>
  <c r="BJ817"/>
  <c r="AT817"/>
  <c r="BL817"/>
  <c r="BA817"/>
  <c r="BS817"/>
  <c r="AY817"/>
  <c r="BQ817"/>
  <c r="AQ817"/>
  <c r="BI817"/>
  <c r="AW817"/>
  <c r="BO817"/>
  <c r="AV817"/>
  <c r="BN817"/>
  <c r="BB817"/>
  <c r="BT817"/>
  <c r="BM817"/>
  <c r="AU817"/>
  <c r="AZ817"/>
  <c r="BR817"/>
  <c r="AX817"/>
  <c r="BP817"/>
  <c r="BK817" l="1"/>
  <c r="AT818" l="1"/>
  <c r="BL818"/>
  <c r="BN818"/>
  <c r="AV818"/>
  <c r="AW818"/>
  <c r="BO818"/>
  <c r="AY818"/>
  <c r="BQ818"/>
  <c r="AQ818"/>
  <c r="BI818"/>
  <c r="BJ818"/>
  <c r="AR818"/>
  <c r="AU818"/>
  <c r="BM818"/>
  <c r="AS818"/>
  <c r="BK818"/>
  <c r="BT818"/>
  <c r="BB818"/>
  <c r="BR818"/>
  <c r="AZ818"/>
  <c r="BP818"/>
  <c r="AX818"/>
  <c r="BS818"/>
  <c r="BA818"/>
  <c r="AR819" l="1"/>
  <c r="AW819"/>
  <c r="AV819"/>
  <c r="BB819"/>
  <c r="BS819"/>
  <c r="BA819"/>
  <c r="AS819"/>
  <c r="AY819"/>
  <c r="BQ819"/>
  <c r="BM819"/>
  <c r="AU819"/>
  <c r="AZ819"/>
  <c r="BR819"/>
  <c r="AX819"/>
  <c r="BL819"/>
  <c r="AT819"/>
  <c r="AQ819"/>
  <c r="BI819"/>
  <c r="BJ819" l="1"/>
  <c r="BP819"/>
  <c r="BK819"/>
  <c r="BT819"/>
  <c r="BN819"/>
  <c r="BO819"/>
  <c r="AR820" l="1"/>
  <c r="BJ820"/>
  <c r="AS820"/>
  <c r="BK820"/>
  <c r="AT820"/>
  <c r="BL820"/>
  <c r="AZ820"/>
  <c r="BR820"/>
  <c r="AY820"/>
  <c r="BQ820"/>
  <c r="BB820"/>
  <c r="BT820"/>
  <c r="AW820"/>
  <c r="BO820"/>
  <c r="AX820"/>
  <c r="BP820"/>
  <c r="AV820"/>
  <c r="BN820"/>
  <c r="AU820"/>
  <c r="BM820"/>
  <c r="AQ820"/>
  <c r="BI820"/>
  <c r="BA820"/>
  <c r="BS820"/>
  <c r="AY821" l="1"/>
  <c r="BQ821"/>
  <c r="AX821"/>
  <c r="BP821"/>
  <c r="AS821"/>
  <c r="BK821"/>
  <c r="AQ821"/>
  <c r="BI821"/>
  <c r="BM821"/>
  <c r="AU821"/>
  <c r="BT821"/>
  <c r="BB821"/>
  <c r="BJ821"/>
  <c r="AR821"/>
  <c r="AT821"/>
  <c r="BL821"/>
  <c r="BO821"/>
  <c r="AW821"/>
  <c r="AV821"/>
  <c r="BN821"/>
  <c r="BS821"/>
  <c r="BA821"/>
  <c r="AZ821"/>
  <c r="BR821"/>
  <c r="AW822" l="1"/>
  <c r="AV822"/>
  <c r="AX822"/>
  <c r="BB822"/>
  <c r="AR822"/>
  <c r="BA822"/>
  <c r="BR822" l="1"/>
  <c r="AZ822"/>
  <c r="AU822"/>
  <c r="BM822"/>
  <c r="BK822"/>
  <c r="AS822"/>
  <c r="BI822"/>
  <c r="AQ822"/>
  <c r="AY822"/>
  <c r="BQ822"/>
  <c r="AT822"/>
  <c r="BL822"/>
  <c r="BS822"/>
  <c r="BN822"/>
  <c r="BJ822"/>
  <c r="BO822"/>
  <c r="BT822"/>
  <c r="BP822"/>
  <c r="AY823" l="1"/>
  <c r="AV823"/>
  <c r="BN823"/>
  <c r="AU823"/>
  <c r="BM823"/>
  <c r="BB823"/>
  <c r="AR823"/>
  <c r="BJ823"/>
  <c r="AQ823"/>
  <c r="BI823"/>
  <c r="BA823"/>
  <c r="AW823"/>
  <c r="AZ823"/>
  <c r="BR823"/>
  <c r="AX823"/>
  <c r="BP823"/>
  <c r="AS823"/>
  <c r="AT823"/>
  <c r="BT823" l="1"/>
  <c r="BL823"/>
  <c r="BQ823"/>
  <c r="BS823"/>
  <c r="BO823"/>
  <c r="BK823"/>
  <c r="AS824" l="1"/>
  <c r="BK824"/>
  <c r="AV824"/>
  <c r="BN824"/>
  <c r="BT824"/>
  <c r="BB824"/>
  <c r="AT824"/>
  <c r="BL824"/>
  <c r="AZ824"/>
  <c r="BR824"/>
  <c r="BO824"/>
  <c r="AW824"/>
  <c r="AU824"/>
  <c r="BM824"/>
  <c r="BA824"/>
  <c r="BS824"/>
  <c r="AQ824"/>
  <c r="BI824"/>
  <c r="AR824"/>
  <c r="BJ824"/>
  <c r="BP824"/>
  <c r="AX824"/>
  <c r="AY824"/>
  <c r="BQ824"/>
  <c r="AZ825" l="1"/>
  <c r="AR825"/>
  <c r="AT825"/>
  <c r="BA825"/>
  <c r="AW825"/>
  <c r="BB825"/>
  <c r="BT825"/>
  <c r="AQ825"/>
  <c r="BI825"/>
  <c r="BK825"/>
  <c r="AS825"/>
  <c r="BN825"/>
  <c r="AV825"/>
  <c r="AU825"/>
  <c r="BM825"/>
  <c r="AX825"/>
  <c r="BQ825"/>
  <c r="AY825"/>
  <c r="BS825" l="1"/>
  <c r="BR825"/>
  <c r="BJ825"/>
  <c r="BL825"/>
  <c r="BO825"/>
  <c r="BP825"/>
  <c r="AQ826" l="1"/>
  <c r="BI826"/>
  <c r="AX826"/>
  <c r="BM826"/>
  <c r="AU826"/>
  <c r="AW826"/>
  <c r="AV826"/>
  <c r="BN826"/>
  <c r="AZ826"/>
  <c r="AR826"/>
  <c r="BA826"/>
  <c r="AS826"/>
  <c r="AY826"/>
  <c r="BQ826"/>
  <c r="AT826"/>
  <c r="BB826"/>
  <c r="BT826"/>
  <c r="BR826" l="1"/>
  <c r="BJ826"/>
  <c r="BK826"/>
  <c r="BL826"/>
  <c r="BP826"/>
  <c r="BO826"/>
  <c r="BS826"/>
  <c r="BL827" l="1"/>
  <c r="AT827"/>
  <c r="AW827"/>
  <c r="BO827"/>
  <c r="BI827"/>
  <c r="AQ827"/>
  <c r="AZ827"/>
  <c r="BR827"/>
  <c r="BB827"/>
  <c r="BT827"/>
  <c r="AS827"/>
  <c r="BK827"/>
  <c r="BN827"/>
  <c r="AV827"/>
  <c r="AU827"/>
  <c r="BM827"/>
  <c r="BP827"/>
  <c r="AX827"/>
  <c r="BQ827"/>
  <c r="AY827"/>
  <c r="BS827"/>
  <c r="BA827"/>
  <c r="BJ827"/>
  <c r="AR827"/>
  <c r="AV828" l="1"/>
  <c r="BN828"/>
  <c r="BA828"/>
  <c r="BS828"/>
  <c r="AR828"/>
  <c r="BJ828"/>
  <c r="AW828"/>
  <c r="BO828"/>
  <c r="AQ828"/>
  <c r="BI828"/>
  <c r="AX828"/>
  <c r="BP828"/>
  <c r="AT828"/>
  <c r="BL828"/>
  <c r="BB828"/>
  <c r="BT828"/>
  <c r="AS828"/>
  <c r="BK828"/>
  <c r="AZ828"/>
  <c r="BR828"/>
  <c r="BQ828"/>
  <c r="AY828"/>
  <c r="AU828"/>
  <c r="BM828"/>
  <c r="BJ829" l="1"/>
  <c r="AR829"/>
  <c r="AU829"/>
  <c r="BM829"/>
  <c r="BN829"/>
  <c r="AV829"/>
  <c r="AT829"/>
  <c r="BL829"/>
  <c r="AX829"/>
  <c r="BP829"/>
  <c r="BB829"/>
  <c r="BT829"/>
  <c r="AS829"/>
  <c r="BK829"/>
  <c r="BI829"/>
  <c r="AQ829"/>
  <c r="AZ829"/>
  <c r="BR829"/>
  <c r="AY829"/>
  <c r="BQ829"/>
  <c r="BA829"/>
  <c r="BS829"/>
  <c r="BO829"/>
  <c r="AW829"/>
  <c r="BM830" l="1"/>
  <c r="AU830"/>
  <c r="BB830"/>
  <c r="BT830"/>
  <c r="AW830"/>
  <c r="BO830"/>
  <c r="BP830"/>
  <c r="AX830"/>
  <c r="AY830"/>
  <c r="BQ830"/>
  <c r="BR830"/>
  <c r="AZ830"/>
  <c r="BI830"/>
  <c r="AQ830"/>
  <c r="BL830"/>
  <c r="AT830"/>
  <c r="AR830"/>
  <c r="BJ830"/>
  <c r="AV830"/>
  <c r="BN830"/>
  <c r="AS830"/>
  <c r="BK830"/>
  <c r="BA830"/>
  <c r="BS830"/>
  <c r="AS831" l="1"/>
  <c r="BK831"/>
  <c r="BB831"/>
  <c r="BT831"/>
  <c r="AZ831"/>
  <c r="BR831"/>
  <c r="BA831"/>
  <c r="BS831"/>
  <c r="AY831"/>
  <c r="BQ831"/>
  <c r="BP831"/>
  <c r="AX831"/>
  <c r="AV831"/>
  <c r="BN831"/>
  <c r="AQ831"/>
  <c r="BI831"/>
  <c r="AW831"/>
  <c r="BO831"/>
  <c r="AT831"/>
  <c r="BL831"/>
  <c r="AR831"/>
  <c r="BJ831"/>
  <c r="AU831"/>
  <c r="BM831"/>
  <c r="BT832" l="1"/>
  <c r="BB832"/>
  <c r="BK832"/>
  <c r="AS832"/>
  <c r="BR832"/>
  <c r="AZ832"/>
  <c r="BI832"/>
  <c r="AQ832"/>
  <c r="AW832"/>
  <c r="BO832"/>
  <c r="AY832"/>
  <c r="BQ832"/>
  <c r="AU832"/>
  <c r="BM832"/>
  <c r="BS832"/>
  <c r="BA832"/>
  <c r="AT832"/>
  <c r="BL832"/>
  <c r="AX832"/>
  <c r="BP832"/>
  <c r="AV832"/>
  <c r="BN832"/>
  <c r="BJ832"/>
  <c r="AR832"/>
  <c r="AW833" l="1"/>
  <c r="BO833"/>
  <c r="AS833"/>
  <c r="BK833"/>
  <c r="AT833"/>
  <c r="BL833"/>
  <c r="BM833"/>
  <c r="AU833"/>
  <c r="BB833"/>
  <c r="BT833"/>
  <c r="AX833"/>
  <c r="BP833"/>
  <c r="AQ833"/>
  <c r="BI833"/>
  <c r="BR833"/>
  <c r="AZ833"/>
  <c r="AY833"/>
  <c r="BQ833"/>
  <c r="AR833"/>
  <c r="BJ833"/>
  <c r="BS833"/>
  <c r="BA833"/>
  <c r="AV833"/>
  <c r="BN833"/>
  <c r="AY834" l="1"/>
  <c r="BQ834"/>
  <c r="AU834"/>
  <c r="BM834"/>
  <c r="AQ834"/>
  <c r="AV834"/>
  <c r="BN834"/>
  <c r="BB834"/>
  <c r="BP834"/>
  <c r="AX834"/>
  <c r="BO834"/>
  <c r="AW834"/>
  <c r="AT834"/>
  <c r="BA834"/>
  <c r="AR834"/>
  <c r="AZ834"/>
  <c r="BR834"/>
  <c r="AS834"/>
  <c r="BI834" l="1"/>
  <c r="BT834"/>
  <c r="BL834"/>
  <c r="BS834"/>
  <c r="BJ834"/>
  <c r="BK834"/>
  <c r="AW835" l="1"/>
  <c r="BO835"/>
  <c r="AV835"/>
  <c r="BN835"/>
  <c r="AQ835"/>
  <c r="BQ835"/>
  <c r="AY835"/>
  <c r="AZ835"/>
  <c r="BR835"/>
  <c r="BA835"/>
  <c r="AS835"/>
  <c r="BB835"/>
  <c r="AR835"/>
  <c r="AU835"/>
  <c r="AX835"/>
  <c r="BP835"/>
  <c r="AT835"/>
  <c r="BS835" l="1"/>
  <c r="BK835"/>
  <c r="BT835"/>
  <c r="BM835"/>
  <c r="BL835"/>
  <c r="BI835"/>
  <c r="BJ835"/>
  <c r="BI836" l="1"/>
  <c r="AQ836"/>
  <c r="AX836"/>
  <c r="BP836"/>
  <c r="BB836"/>
  <c r="BT836"/>
  <c r="AR836"/>
  <c r="BJ836"/>
  <c r="BQ836"/>
  <c r="AY836"/>
  <c r="AS836"/>
  <c r="BK836"/>
  <c r="BO836"/>
  <c r="AW836"/>
  <c r="BA836"/>
  <c r="BS836"/>
  <c r="AV836"/>
  <c r="BN836"/>
  <c r="BR836"/>
  <c r="AZ836"/>
  <c r="AU836"/>
  <c r="BM836"/>
  <c r="BL836"/>
  <c r="AT836"/>
  <c r="BB837" l="1"/>
  <c r="BT837"/>
  <c r="AR837"/>
  <c r="BJ837"/>
  <c r="AZ837"/>
  <c r="BR837"/>
  <c r="BA837"/>
  <c r="BS837"/>
  <c r="BN837"/>
  <c r="AV837"/>
  <c r="AS837"/>
  <c r="BK837"/>
  <c r="BP837"/>
  <c r="AX837"/>
  <c r="AU837"/>
  <c r="BM837"/>
  <c r="BQ837"/>
  <c r="AY837"/>
  <c r="AW837"/>
  <c r="BO837"/>
  <c r="BI837"/>
  <c r="AQ837"/>
  <c r="AT837"/>
  <c r="BL837"/>
  <c r="AS838" l="1"/>
  <c r="BK838"/>
  <c r="AZ838"/>
  <c r="BR838"/>
  <c r="AQ838"/>
  <c r="BI838"/>
  <c r="AY838"/>
  <c r="BQ838"/>
  <c r="AU838"/>
  <c r="BM838"/>
  <c r="BA838"/>
  <c r="BS838"/>
  <c r="AX838"/>
  <c r="BP838"/>
  <c r="BB838"/>
  <c r="BT838"/>
  <c r="AR838"/>
  <c r="BJ838"/>
  <c r="AV838"/>
  <c r="BN838"/>
  <c r="AW838"/>
  <c r="BO838"/>
  <c r="AT838"/>
  <c r="BL838"/>
  <c r="AX839" l="1"/>
  <c r="AS839"/>
  <c r="AR839"/>
  <c r="AV839"/>
  <c r="BQ839"/>
  <c r="BP839"/>
  <c r="BJ839"/>
  <c r="BK839"/>
  <c r="BN839"/>
  <c r="BS839"/>
  <c r="AY839" l="1"/>
  <c r="BA839"/>
  <c r="AT839"/>
  <c r="BL839"/>
  <c r="BI839"/>
  <c r="AQ839"/>
  <c r="BR839"/>
  <c r="AZ839"/>
  <c r="AU839"/>
  <c r="BM839"/>
  <c r="AW839"/>
  <c r="BO839"/>
  <c r="BB839"/>
  <c r="BT839"/>
  <c r="BA840"/>
  <c r="AW840"/>
  <c r="AY840"/>
  <c r="AT840"/>
  <c r="AS840"/>
  <c r="AR840"/>
  <c r="AX840"/>
  <c r="AV840" l="1"/>
  <c r="AQ840"/>
  <c r="AU840"/>
  <c r="BB840" l="1"/>
  <c r="BT840"/>
  <c r="BR840"/>
  <c r="AZ840"/>
  <c r="BI840"/>
  <c r="BK840"/>
  <c r="BP840"/>
  <c r="BN840"/>
  <c r="BS840"/>
  <c r="BL840"/>
  <c r="BQ840"/>
  <c r="BO840"/>
  <c r="BJ840"/>
  <c r="BM840"/>
  <c r="AT841" l="1"/>
  <c r="AQ841"/>
  <c r="AW841"/>
  <c r="AY841"/>
  <c r="AX841"/>
  <c r="AS841"/>
  <c r="AV841"/>
  <c r="BB841"/>
  <c r="AR841"/>
  <c r="AU841"/>
  <c r="BA841"/>
  <c r="BR841"/>
  <c r="AZ841"/>
  <c r="BL841" l="1"/>
  <c r="BT841"/>
  <c r="BQ841"/>
  <c r="BK841"/>
  <c r="BN841"/>
  <c r="BJ841"/>
  <c r="BM841"/>
  <c r="BS841"/>
  <c r="BI841"/>
  <c r="BO841"/>
  <c r="BP841"/>
  <c r="AQ842" l="1"/>
  <c r="BI842"/>
  <c r="BN842"/>
  <c r="AV842"/>
  <c r="AX842"/>
  <c r="BP842"/>
  <c r="BA842"/>
  <c r="BS842"/>
  <c r="AR842"/>
  <c r="BJ842"/>
  <c r="AS842"/>
  <c r="BK842"/>
  <c r="BT842"/>
  <c r="BB842"/>
  <c r="BR842"/>
  <c r="AZ842"/>
  <c r="AY842"/>
  <c r="BQ842"/>
  <c r="AU842"/>
  <c r="BM842"/>
  <c r="AT842"/>
  <c r="BL842"/>
  <c r="AW842"/>
  <c r="BO842"/>
  <c r="AY843" l="1"/>
  <c r="BQ843"/>
  <c r="BL843"/>
  <c r="AT843"/>
  <c r="AS843"/>
  <c r="BK843"/>
  <c r="BO843"/>
  <c r="AW843"/>
  <c r="AZ843"/>
  <c r="BR843"/>
  <c r="AU843"/>
  <c r="BM843"/>
  <c r="AV843"/>
  <c r="BN843"/>
  <c r="BA843"/>
  <c r="BS843"/>
  <c r="AX843"/>
  <c r="BP843"/>
  <c r="BJ843"/>
  <c r="AR843"/>
  <c r="BB843"/>
  <c r="BT843"/>
  <c r="BI843"/>
  <c r="AQ843"/>
  <c r="AU844" l="1"/>
  <c r="BM844"/>
  <c r="BL844" l="1"/>
  <c r="AT844"/>
  <c r="BT844"/>
  <c r="BB844"/>
  <c r="AR844"/>
  <c r="BJ844"/>
  <c r="BA844"/>
  <c r="BS844"/>
  <c r="AQ844"/>
  <c r="BI844"/>
  <c r="BR844"/>
  <c r="AZ844"/>
  <c r="BN844"/>
  <c r="AV844"/>
  <c r="AS844"/>
  <c r="BK844"/>
  <c r="BO844"/>
  <c r="AW844"/>
  <c r="AX844"/>
  <c r="BP844"/>
  <c r="BQ844"/>
  <c r="AY844"/>
  <c r="BB845" l="1"/>
  <c r="BN845"/>
  <c r="AV845" l="1"/>
  <c r="AX845"/>
  <c r="BP845"/>
  <c r="BS845"/>
  <c r="BA845"/>
  <c r="AW845"/>
  <c r="BO845"/>
  <c r="AQ845"/>
  <c r="BI845"/>
  <c r="AU845"/>
  <c r="BM845"/>
  <c r="AS845"/>
  <c r="BK845"/>
  <c r="BJ845"/>
  <c r="AR845"/>
  <c r="AT845"/>
  <c r="BL845"/>
  <c r="BQ845"/>
  <c r="AY845"/>
  <c r="BR845"/>
  <c r="AZ845"/>
  <c r="BT845"/>
  <c r="BB846" l="1"/>
  <c r="AX846"/>
  <c r="AT846"/>
  <c r="AU846"/>
  <c r="BT846"/>
  <c r="BP846"/>
  <c r="BL846"/>
  <c r="AR846" l="1"/>
  <c r="BJ846"/>
  <c r="BK846"/>
  <c r="AS846"/>
  <c r="BO846"/>
  <c r="AW846"/>
  <c r="BQ846"/>
  <c r="AY846"/>
  <c r="AQ846"/>
  <c r="BI846"/>
  <c r="AZ846"/>
  <c r="BR846"/>
  <c r="AV846"/>
  <c r="BN846"/>
  <c r="BA846"/>
  <c r="BS846"/>
  <c r="BM846" l="1"/>
  <c r="AW847" l="1"/>
  <c r="BO847"/>
  <c r="AV847"/>
  <c r="BN847"/>
  <c r="BJ847"/>
  <c r="AR847"/>
  <c r="BQ847"/>
  <c r="AY847"/>
  <c r="AS847"/>
  <c r="BK847"/>
  <c r="BM847"/>
  <c r="AU847"/>
  <c r="BI847"/>
  <c r="AQ847"/>
  <c r="AX847"/>
  <c r="BP847"/>
  <c r="BA847"/>
  <c r="BS847"/>
  <c r="BR847"/>
  <c r="AZ847"/>
  <c r="BT847"/>
  <c r="BB847"/>
  <c r="AT847"/>
  <c r="BL847"/>
  <c r="AT848" l="1"/>
  <c r="BB848"/>
  <c r="AW848"/>
  <c r="AU848"/>
  <c r="BA848"/>
  <c r="AS848"/>
  <c r="AV848" l="1"/>
  <c r="BN848"/>
  <c r="AQ848"/>
  <c r="BI848"/>
  <c r="AX848"/>
  <c r="BP848"/>
  <c r="AR848"/>
  <c r="BJ848"/>
  <c r="BQ848"/>
  <c r="AY848"/>
  <c r="AZ848"/>
  <c r="BR848"/>
  <c r="BM848"/>
  <c r="BK848"/>
  <c r="BS848"/>
  <c r="BO848"/>
  <c r="BT848"/>
  <c r="BL848"/>
  <c r="AQ849" l="1"/>
  <c r="BI849"/>
  <c r="BB849"/>
  <c r="BT849"/>
  <c r="AZ849"/>
  <c r="BR849"/>
  <c r="BN849"/>
  <c r="AV849"/>
  <c r="AU849"/>
  <c r="BM849"/>
  <c r="AY849"/>
  <c r="BQ849"/>
  <c r="BS849"/>
  <c r="BA849"/>
  <c r="AX849"/>
  <c r="BP849"/>
  <c r="BL849"/>
  <c r="AT849"/>
  <c r="AW849"/>
  <c r="BO849"/>
  <c r="AR849"/>
  <c r="BJ849"/>
  <c r="AS849"/>
  <c r="BK849"/>
  <c r="AQ850" l="1"/>
  <c r="BT850"/>
  <c r="BB850"/>
  <c r="BO850"/>
  <c r="AT850"/>
  <c r="BL850"/>
  <c r="AX850"/>
  <c r="BP850"/>
  <c r="AY850"/>
  <c r="BQ850"/>
  <c r="BR850"/>
  <c r="AZ850"/>
  <c r="AS850"/>
  <c r="BK850"/>
  <c r="AU850"/>
  <c r="BM850"/>
  <c r="BN850"/>
  <c r="AV850"/>
  <c r="BA850"/>
  <c r="BS850"/>
  <c r="AW850"/>
  <c r="AR850"/>
  <c r="BJ850"/>
  <c r="BI850" l="1"/>
  <c r="AR851" l="1"/>
  <c r="BJ851"/>
  <c r="AS851"/>
  <c r="BK851"/>
  <c r="AQ851"/>
  <c r="AU851"/>
  <c r="AW851"/>
  <c r="BA851"/>
  <c r="AT851"/>
  <c r="BR851"/>
  <c r="AZ851"/>
  <c r="BB851"/>
  <c r="BP851"/>
  <c r="AX851"/>
  <c r="AY851"/>
  <c r="BN851"/>
  <c r="AV851"/>
  <c r="BI851" l="1"/>
  <c r="BO851"/>
  <c r="BQ851"/>
  <c r="BM851"/>
  <c r="BS851"/>
  <c r="BL851"/>
  <c r="BT851"/>
  <c r="AQ852" l="1"/>
  <c r="AV852"/>
  <c r="BN852"/>
  <c r="BB852"/>
  <c r="AW852"/>
  <c r="AR852"/>
  <c r="BJ852"/>
  <c r="AZ852"/>
  <c r="AY852"/>
  <c r="BA852"/>
  <c r="AU852"/>
  <c r="AX852"/>
  <c r="BP852"/>
  <c r="AT852"/>
  <c r="BK852"/>
  <c r="AS852"/>
  <c r="BI852" l="1"/>
  <c r="BO852"/>
  <c r="BR852"/>
  <c r="BT852"/>
  <c r="BQ852"/>
  <c r="BS852"/>
  <c r="BM852"/>
  <c r="BL852"/>
  <c r="BS853" l="1"/>
  <c r="BA853"/>
  <c r="AT853"/>
  <c r="BL853"/>
  <c r="BJ853"/>
  <c r="AR853"/>
  <c r="BM853"/>
  <c r="AU853"/>
  <c r="BT853"/>
  <c r="BB853"/>
  <c r="AX853"/>
  <c r="BP853"/>
  <c r="AS853"/>
  <c r="BK853"/>
  <c r="AV853"/>
  <c r="BN853"/>
  <c r="BQ853"/>
  <c r="AY853"/>
  <c r="AZ853"/>
  <c r="BR853"/>
  <c r="AW853"/>
  <c r="BO853"/>
  <c r="AQ853"/>
  <c r="BI853"/>
  <c r="AV854" l="1"/>
  <c r="BN854"/>
  <c r="AY854"/>
  <c r="BQ854"/>
  <c r="AX854"/>
  <c r="BP854"/>
  <c r="AZ854"/>
  <c r="BR854"/>
  <c r="BM854"/>
  <c r="AU854"/>
  <c r="AR854"/>
  <c r="BJ854"/>
  <c r="AQ854"/>
  <c r="BI854"/>
  <c r="AS854"/>
  <c r="BK854"/>
  <c r="BA854"/>
  <c r="BS854"/>
  <c r="BL854"/>
  <c r="AT854"/>
  <c r="BB854"/>
  <c r="BT854"/>
  <c r="AW854"/>
  <c r="BO854"/>
  <c r="AQ855" l="1"/>
  <c r="AT855"/>
  <c r="BL855"/>
  <c r="AY855"/>
  <c r="AV855"/>
  <c r="AR855"/>
  <c r="AU855"/>
  <c r="BM855"/>
  <c r="AW855"/>
  <c r="BO855"/>
  <c r="BP855"/>
  <c r="AX855"/>
  <c r="BA855"/>
  <c r="BS855"/>
  <c r="AZ855"/>
  <c r="BR855"/>
  <c r="BB855"/>
  <c r="BT855"/>
  <c r="BK855"/>
  <c r="AS855"/>
  <c r="BI855" l="1"/>
  <c r="BJ855"/>
  <c r="BN855"/>
  <c r="BQ855"/>
  <c r="BS856" l="1"/>
  <c r="BA856"/>
  <c r="AQ856"/>
  <c r="BI856"/>
  <c r="BB856"/>
  <c r="BT856"/>
  <c r="AW856"/>
  <c r="BO856"/>
  <c r="AZ856"/>
  <c r="BR856"/>
  <c r="BJ856"/>
  <c r="AR856"/>
  <c r="AX856"/>
  <c r="BP856"/>
  <c r="AY856"/>
  <c r="BQ856"/>
  <c r="AS856"/>
  <c r="BK856"/>
  <c r="AU856"/>
  <c r="BM856"/>
  <c r="AV856"/>
  <c r="BN856"/>
  <c r="AT856"/>
  <c r="BL856"/>
  <c r="BJ857" l="1"/>
  <c r="AR857"/>
  <c r="AQ857"/>
  <c r="BI857"/>
  <c r="AT857"/>
  <c r="BL857"/>
  <c r="BP857"/>
  <c r="BR857"/>
  <c r="AZ857"/>
  <c r="BT857"/>
  <c r="BB857"/>
  <c r="BM857"/>
  <c r="AU857"/>
  <c r="BA857"/>
  <c r="BS857"/>
  <c r="AX857"/>
  <c r="AS857"/>
  <c r="BK857"/>
  <c r="AV857"/>
  <c r="BN857"/>
  <c r="AW857"/>
  <c r="BO857"/>
  <c r="BQ857"/>
  <c r="AY857"/>
  <c r="AS858" l="1"/>
  <c r="BK858"/>
  <c r="BB858"/>
  <c r="BT858"/>
  <c r="BQ858"/>
  <c r="AY858"/>
  <c r="BJ858"/>
  <c r="AR858"/>
  <c r="BP858"/>
  <c r="AX858"/>
  <c r="AT858"/>
  <c r="BL858"/>
  <c r="AZ858"/>
  <c r="BR858"/>
  <c r="BS858"/>
  <c r="BA858"/>
  <c r="AV858"/>
  <c r="BN858"/>
  <c r="BI858"/>
  <c r="AQ858"/>
  <c r="AW858"/>
  <c r="BO858"/>
  <c r="AU858"/>
  <c r="BM858"/>
  <c r="AS1006" l="1"/>
  <c r="AT1006"/>
  <c r="AU1006"/>
  <c r="AV1006"/>
  <c r="AR1006"/>
  <c r="BK859" l="1"/>
  <c r="AS859"/>
  <c r="BN859"/>
  <c r="BL859"/>
  <c r="AT859"/>
  <c r="BA859"/>
  <c r="BS859"/>
  <c r="BM859"/>
  <c r="AU859"/>
  <c r="BI859"/>
  <c r="AQ859"/>
  <c r="BJ859"/>
  <c r="AR859"/>
  <c r="AZ859"/>
  <c r="BR859"/>
  <c r="BT859"/>
  <c r="BB859"/>
  <c r="BO859"/>
  <c r="AW859"/>
  <c r="AY859"/>
  <c r="BQ859"/>
  <c r="AV859"/>
  <c r="BP859"/>
  <c r="AX859"/>
  <c r="BI1006"/>
  <c r="AQ1006"/>
  <c r="BQ1006"/>
  <c r="AY1006"/>
  <c r="BP1006"/>
  <c r="AX1006"/>
  <c r="BS1006"/>
  <c r="BA1006"/>
  <c r="BR1006"/>
  <c r="AZ1006"/>
  <c r="BT1006"/>
  <c r="BB1006"/>
  <c r="BO1006"/>
  <c r="AW1006"/>
  <c r="BN1006"/>
  <c r="BK1006"/>
  <c r="BJ1006"/>
  <c r="BM1006"/>
  <c r="BL1006"/>
  <c r="AS1007" l="1"/>
  <c r="AT1007"/>
  <c r="AU1007"/>
  <c r="AV1007"/>
  <c r="AR1007"/>
  <c r="AR860" l="1"/>
  <c r="AT860"/>
  <c r="AZ860"/>
  <c r="AY860"/>
  <c r="BQ860"/>
  <c r="AS860"/>
  <c r="BK860"/>
  <c r="BO860"/>
  <c r="AW860"/>
  <c r="BI860"/>
  <c r="AQ860"/>
  <c r="AV860"/>
  <c r="BN860"/>
  <c r="BB860"/>
  <c r="BT860"/>
  <c r="BS860"/>
  <c r="BA860"/>
  <c r="BM860"/>
  <c r="AU860"/>
  <c r="BP860"/>
  <c r="AX860"/>
  <c r="BI1007"/>
  <c r="AQ1007"/>
  <c r="BQ1007"/>
  <c r="AY1007"/>
  <c r="BP1007"/>
  <c r="AX1007"/>
  <c r="BS1007"/>
  <c r="BA1007"/>
  <c r="BR1007"/>
  <c r="AZ1007"/>
  <c r="BT1007"/>
  <c r="BB1007"/>
  <c r="BO1007"/>
  <c r="AW1007"/>
  <c r="BN1007"/>
  <c r="BK1007"/>
  <c r="BJ1007"/>
  <c r="BM1007"/>
  <c r="BL1007"/>
  <c r="BR860" l="1"/>
  <c r="BL860"/>
  <c r="BJ860"/>
  <c r="AS1008" l="1"/>
  <c r="AT1008"/>
  <c r="AU1008"/>
  <c r="AV1008"/>
  <c r="AR1008"/>
  <c r="AR861" l="1"/>
  <c r="BJ861"/>
  <c r="AX861"/>
  <c r="BP861"/>
  <c r="AU861"/>
  <c r="BM861"/>
  <c r="AW861"/>
  <c r="BO861"/>
  <c r="BB861"/>
  <c r="BT861"/>
  <c r="AQ861"/>
  <c r="AZ861"/>
  <c r="BR861"/>
  <c r="BI861"/>
  <c r="BA861"/>
  <c r="BS861"/>
  <c r="BN861"/>
  <c r="AV861"/>
  <c r="AY861"/>
  <c r="BQ861"/>
  <c r="AS861"/>
  <c r="BK861"/>
  <c r="AT861"/>
  <c r="BL861"/>
  <c r="BI1008"/>
  <c r="AQ1008"/>
  <c r="BQ1008"/>
  <c r="AY1008"/>
  <c r="BP1008"/>
  <c r="AX1008"/>
  <c r="BS1008"/>
  <c r="BA1008"/>
  <c r="BR1008"/>
  <c r="AZ1008"/>
  <c r="BT1008"/>
  <c r="BB1008"/>
  <c r="BO1008"/>
  <c r="AW1008"/>
  <c r="BN1008"/>
  <c r="BK1008"/>
  <c r="BJ1008"/>
  <c r="BM1008"/>
  <c r="BL1008"/>
  <c r="AS1009" l="1"/>
  <c r="AT1009"/>
  <c r="AU1009"/>
  <c r="AV1009"/>
  <c r="AR1009"/>
  <c r="BB862" l="1"/>
  <c r="BT862"/>
  <c r="AS862"/>
  <c r="AX862"/>
  <c r="BP862"/>
  <c r="AW862"/>
  <c r="AU862"/>
  <c r="BM862"/>
  <c r="AR862"/>
  <c r="BJ862"/>
  <c r="AT862"/>
  <c r="BS862"/>
  <c r="BA862"/>
  <c r="AQ862"/>
  <c r="AY862"/>
  <c r="AV862"/>
  <c r="BK862"/>
  <c r="AZ862"/>
  <c r="BR862"/>
  <c r="BI1009"/>
  <c r="AQ1009"/>
  <c r="BQ1009"/>
  <c r="AY1009"/>
  <c r="BP1009"/>
  <c r="AX1009"/>
  <c r="BS1009"/>
  <c r="BA1009"/>
  <c r="BR1009"/>
  <c r="AZ1009"/>
  <c r="BT1009"/>
  <c r="BB1009"/>
  <c r="BO1009"/>
  <c r="AW1009"/>
  <c r="BN1009"/>
  <c r="BK1009"/>
  <c r="BJ1009"/>
  <c r="BM1009"/>
  <c r="BL1009"/>
  <c r="BN862" l="1"/>
  <c r="BQ862"/>
  <c r="BI862"/>
  <c r="BL862"/>
  <c r="BO862"/>
  <c r="AS1010" l="1"/>
  <c r="AT1010"/>
  <c r="AU1010"/>
  <c r="AV1010"/>
  <c r="AR1010"/>
  <c r="BP863" l="1"/>
  <c r="AX863"/>
  <c r="AT863"/>
  <c r="BL863"/>
  <c r="AZ863"/>
  <c r="BR863"/>
  <c r="BT863"/>
  <c r="BB863"/>
  <c r="AV863"/>
  <c r="BN863"/>
  <c r="AU863"/>
  <c r="BM863"/>
  <c r="AS863"/>
  <c r="BK863"/>
  <c r="AR863"/>
  <c r="BJ863"/>
  <c r="BA863"/>
  <c r="BS863"/>
  <c r="AQ863"/>
  <c r="AW863"/>
  <c r="BO863"/>
  <c r="BQ863"/>
  <c r="AY863"/>
  <c r="BI1010"/>
  <c r="AQ1010"/>
  <c r="BQ1010"/>
  <c r="AY1010"/>
  <c r="BP1010"/>
  <c r="AX1010"/>
  <c r="BS1010"/>
  <c r="BA1010"/>
  <c r="BR1010"/>
  <c r="AZ1010"/>
  <c r="BT1010"/>
  <c r="BB1010"/>
  <c r="BO1010"/>
  <c r="AW1010"/>
  <c r="BK1010"/>
  <c r="BN1010"/>
  <c r="BJ1010"/>
  <c r="BM1010"/>
  <c r="BL1010"/>
  <c r="BI863" l="1"/>
  <c r="AS1011" l="1"/>
  <c r="AT1011"/>
  <c r="AU1011"/>
  <c r="AV1011"/>
  <c r="AR1011"/>
  <c r="AR864" l="1"/>
  <c r="BJ864"/>
  <c r="AU864"/>
  <c r="BM864"/>
  <c r="BI864"/>
  <c r="AQ864"/>
  <c r="AV864"/>
  <c r="BN864"/>
  <c r="AS864"/>
  <c r="BK864"/>
  <c r="BO864"/>
  <c r="AW864"/>
  <c r="AX864"/>
  <c r="BP864"/>
  <c r="AT864"/>
  <c r="BL864"/>
  <c r="AY864"/>
  <c r="BQ864"/>
  <c r="BT864"/>
  <c r="BB864"/>
  <c r="BR864"/>
  <c r="AZ864"/>
  <c r="BS864"/>
  <c r="BA864"/>
  <c r="BI1011"/>
  <c r="AQ1011"/>
  <c r="BQ1011"/>
  <c r="AY1011"/>
  <c r="BP1011"/>
  <c r="AX1011"/>
  <c r="BS1011"/>
  <c r="BA1011"/>
  <c r="BR1011"/>
  <c r="AZ1011"/>
  <c r="BT1011"/>
  <c r="BB1011"/>
  <c r="BO1011"/>
  <c r="AW1011"/>
  <c r="BN1011"/>
  <c r="BK1011"/>
  <c r="BJ1011"/>
  <c r="BM1011"/>
  <c r="BL1011"/>
  <c r="AS1012" l="1"/>
  <c r="AT1012"/>
  <c r="AU1012"/>
  <c r="AV1012"/>
  <c r="AR1012"/>
  <c r="AR865" l="1"/>
  <c r="BJ865"/>
  <c r="AT865"/>
  <c r="BL865"/>
  <c r="AU865"/>
  <c r="BM865"/>
  <c r="AV865"/>
  <c r="BN865"/>
  <c r="BA865"/>
  <c r="BS865"/>
  <c r="BI865"/>
  <c r="AQ865"/>
  <c r="BB865"/>
  <c r="BT865"/>
  <c r="BP865"/>
  <c r="AX865"/>
  <c r="AY865"/>
  <c r="BQ865"/>
  <c r="AW865"/>
  <c r="BO865"/>
  <c r="AS865"/>
  <c r="BK865"/>
  <c r="AZ865"/>
  <c r="BI1012"/>
  <c r="AQ1012"/>
  <c r="BQ1012"/>
  <c r="AY1012"/>
  <c r="BP1012"/>
  <c r="AX1012"/>
  <c r="BS1012"/>
  <c r="BA1012"/>
  <c r="BR1012"/>
  <c r="AZ1012"/>
  <c r="BT1012"/>
  <c r="BB1012"/>
  <c r="BO1012"/>
  <c r="AW1012"/>
  <c r="BN1012"/>
  <c r="BK1012"/>
  <c r="BJ1012"/>
  <c r="BM1012"/>
  <c r="BL1012"/>
  <c r="BR865" l="1"/>
  <c r="AS1013" l="1"/>
  <c r="AT1013"/>
  <c r="AU1013"/>
  <c r="AV1013"/>
  <c r="AR1013"/>
  <c r="AR866" l="1"/>
  <c r="BJ866"/>
  <c r="BP866"/>
  <c r="AX866"/>
  <c r="AY866"/>
  <c r="BQ866"/>
  <c r="AU866"/>
  <c r="BM866"/>
  <c r="BN866"/>
  <c r="AV866"/>
  <c r="BR866"/>
  <c r="AZ866"/>
  <c r="BS866"/>
  <c r="BA866"/>
  <c r="AS866"/>
  <c r="BK866"/>
  <c r="AT866"/>
  <c r="BL866"/>
  <c r="AW866"/>
  <c r="BO866"/>
  <c r="AQ866"/>
  <c r="BI866"/>
  <c r="BB866"/>
  <c r="BT866"/>
  <c r="BI1013"/>
  <c r="AQ1013"/>
  <c r="BQ1013"/>
  <c r="AY1013"/>
  <c r="BP1013"/>
  <c r="AX1013"/>
  <c r="BS1013"/>
  <c r="BA1013"/>
  <c r="BR1013"/>
  <c r="AZ1013"/>
  <c r="BT1013"/>
  <c r="BB1013"/>
  <c r="BO1013"/>
  <c r="AW1013"/>
  <c r="BN1013"/>
  <c r="BK1013"/>
  <c r="BJ1013"/>
  <c r="BM1013"/>
  <c r="BL1013"/>
  <c r="AS1014" l="1"/>
  <c r="AT1014"/>
  <c r="AU1014"/>
  <c r="AV1014"/>
  <c r="AR1014"/>
  <c r="BA867" l="1"/>
  <c r="BI867"/>
  <c r="AQ867"/>
  <c r="BS867"/>
  <c r="BP867"/>
  <c r="AX867"/>
  <c r="BR867"/>
  <c r="AZ867"/>
  <c r="BN867"/>
  <c r="AV867"/>
  <c r="BO867"/>
  <c r="AW867"/>
  <c r="BB867"/>
  <c r="BT867"/>
  <c r="BJ867"/>
  <c r="AR867"/>
  <c r="BQ867"/>
  <c r="AY867"/>
  <c r="BM867"/>
  <c r="AU867"/>
  <c r="AT867"/>
  <c r="BL867"/>
  <c r="BK867"/>
  <c r="AS867"/>
  <c r="BI1014"/>
  <c r="AQ1014"/>
  <c r="BQ1014"/>
  <c r="AY1014"/>
  <c r="BP1014"/>
  <c r="AX1014"/>
  <c r="BS1014"/>
  <c r="BA1014"/>
  <c r="BR1014"/>
  <c r="AZ1014"/>
  <c r="BT1014"/>
  <c r="BB1014"/>
  <c r="BO1014"/>
  <c r="AW1014"/>
  <c r="BN1014"/>
  <c r="BK1014"/>
  <c r="BJ1014"/>
  <c r="BM1014"/>
  <c r="BL1014"/>
  <c r="AS1015" l="1"/>
  <c r="AT1015"/>
  <c r="AU1015"/>
  <c r="AV1015"/>
  <c r="AR1015"/>
  <c r="AZ868" l="1"/>
  <c r="BR868"/>
  <c r="BA868"/>
  <c r="BS868"/>
  <c r="AY868"/>
  <c r="BQ868"/>
  <c r="BJ868"/>
  <c r="AR868"/>
  <c r="AS868"/>
  <c r="BK868"/>
  <c r="AW868"/>
  <c r="BO868"/>
  <c r="BL868"/>
  <c r="AT868"/>
  <c r="AQ868"/>
  <c r="BI868"/>
  <c r="AV868"/>
  <c r="BN868"/>
  <c r="BB868"/>
  <c r="BT868"/>
  <c r="AU868"/>
  <c r="BM868"/>
  <c r="AX868"/>
  <c r="BP868"/>
  <c r="BI1015"/>
  <c r="AQ1015"/>
  <c r="BQ1015"/>
  <c r="AY1015"/>
  <c r="BP1015"/>
  <c r="AX1015"/>
  <c r="BS1015"/>
  <c r="BA1015"/>
  <c r="BR1015"/>
  <c r="AZ1015"/>
  <c r="BT1015"/>
  <c r="BB1015"/>
  <c r="BO1015"/>
  <c r="AW1015"/>
  <c r="BN1015"/>
  <c r="BK1015"/>
  <c r="BJ1015"/>
  <c r="BM1015"/>
  <c r="BL1015"/>
  <c r="AS869" l="1"/>
  <c r="BA869"/>
  <c r="AU869"/>
  <c r="BB869"/>
  <c r="AT869"/>
  <c r="AR869"/>
  <c r="BL869"/>
  <c r="BT869"/>
  <c r="BK869"/>
  <c r="BJ869"/>
  <c r="BM869"/>
  <c r="BS869"/>
  <c r="AS1016"/>
  <c r="AT1016"/>
  <c r="AU1016"/>
  <c r="AV1016"/>
  <c r="AR1016"/>
  <c r="AV869" l="1"/>
  <c r="BN869"/>
  <c r="AZ869"/>
  <c r="BR869"/>
  <c r="BP869"/>
  <c r="AX869"/>
  <c r="AY869"/>
  <c r="BQ869"/>
  <c r="AW869"/>
  <c r="BO869"/>
  <c r="BI869"/>
  <c r="AQ869"/>
  <c r="BI1016"/>
  <c r="AQ1016"/>
  <c r="BQ1016"/>
  <c r="AY1016"/>
  <c r="BP1016"/>
  <c r="AX1016"/>
  <c r="BS1016"/>
  <c r="BA1016"/>
  <c r="BR1016"/>
  <c r="AZ1016"/>
  <c r="BT1016"/>
  <c r="BB1016"/>
  <c r="BO1016"/>
  <c r="AW1016"/>
  <c r="BN1016"/>
  <c r="BK1016"/>
  <c r="BJ1016"/>
  <c r="BM1016"/>
  <c r="BL1016"/>
  <c r="AX870" l="1"/>
  <c r="BP870"/>
  <c r="AV870"/>
  <c r="BN870"/>
  <c r="AU870"/>
  <c r="BM870"/>
  <c r="AZ870"/>
  <c r="BR870"/>
  <c r="AQ870"/>
  <c r="BI870"/>
  <c r="AS870"/>
  <c r="BK870"/>
  <c r="BB870"/>
  <c r="BT870"/>
  <c r="AT870"/>
  <c r="BL870"/>
  <c r="BA870"/>
  <c r="BS870"/>
  <c r="AY870"/>
  <c r="BQ870"/>
  <c r="AR870"/>
  <c r="BJ870"/>
  <c r="AW870"/>
  <c r="BO870"/>
  <c r="AS1017"/>
  <c r="AT1017"/>
  <c r="AU1017"/>
  <c r="AQ1017"/>
  <c r="AV1017"/>
  <c r="AR1017"/>
  <c r="BQ1017" l="1"/>
  <c r="AY1017"/>
  <c r="BP1017"/>
  <c r="AX1017"/>
  <c r="BS1017"/>
  <c r="BA1017"/>
  <c r="BR1017"/>
  <c r="AZ1017"/>
  <c r="BT1017"/>
  <c r="BB1017"/>
  <c r="BO1017"/>
  <c r="AW1017"/>
  <c r="BN1017"/>
  <c r="BI1017"/>
  <c r="BK1017"/>
  <c r="BJ1017"/>
  <c r="BM1017"/>
  <c r="BL1017"/>
  <c r="AT871" l="1"/>
  <c r="BL871"/>
  <c r="AX871"/>
  <c r="AU871"/>
  <c r="BA871"/>
  <c r="AR871"/>
  <c r="AV871"/>
  <c r="AQ871"/>
  <c r="BI871"/>
  <c r="AZ871"/>
  <c r="BR871"/>
  <c r="AY871"/>
  <c r="AW871"/>
  <c r="BB871"/>
  <c r="BT871"/>
  <c r="AS871"/>
  <c r="AS1018"/>
  <c r="AT1018"/>
  <c r="AU1018"/>
  <c r="AQ1018"/>
  <c r="AV1018"/>
  <c r="AR1018"/>
  <c r="BQ1018" l="1"/>
  <c r="AY1018"/>
  <c r="BP1018"/>
  <c r="AX1018"/>
  <c r="BS1018"/>
  <c r="BA1018"/>
  <c r="BR1018"/>
  <c r="AZ1018"/>
  <c r="BT1018"/>
  <c r="BB1018"/>
  <c r="BO1018"/>
  <c r="AW1018"/>
  <c r="BN1018"/>
  <c r="BI1018"/>
  <c r="BK1018"/>
  <c r="BJ1018"/>
  <c r="BM1018"/>
  <c r="BL1018"/>
  <c r="BQ871" l="1"/>
  <c r="BS871"/>
  <c r="BP871"/>
  <c r="BN871"/>
  <c r="BM871"/>
  <c r="BJ871"/>
  <c r="BO871"/>
  <c r="BK871"/>
  <c r="AS1019" l="1"/>
  <c r="AT1019"/>
  <c r="AU1019"/>
  <c r="AQ1019"/>
  <c r="AV1019"/>
  <c r="AR1019"/>
  <c r="BQ1019" l="1"/>
  <c r="AY1019"/>
  <c r="BP1019"/>
  <c r="AX1019"/>
  <c r="BS1019"/>
  <c r="BA1019"/>
  <c r="BR1019"/>
  <c r="AZ1019"/>
  <c r="BT1019"/>
  <c r="BB1019"/>
  <c r="BO1019"/>
  <c r="AW1019"/>
  <c r="BN1019"/>
  <c r="BI1019"/>
  <c r="BK1019"/>
  <c r="BJ1019"/>
  <c r="BM1019"/>
  <c r="BL1019"/>
  <c r="BL872" l="1"/>
  <c r="AT872"/>
  <c r="AV872"/>
  <c r="BJ872"/>
  <c r="AR872"/>
  <c r="AU872"/>
  <c r="BM872"/>
  <c r="AY872"/>
  <c r="AW872"/>
  <c r="AX872"/>
  <c r="BT872"/>
  <c r="BB872"/>
  <c r="AQ872"/>
  <c r="AS872"/>
  <c r="BK872"/>
  <c r="BS872"/>
  <c r="BA872"/>
  <c r="AZ872"/>
  <c r="BR872"/>
  <c r="BO872" l="1"/>
  <c r="BN872"/>
  <c r="BI872"/>
  <c r="BP872"/>
  <c r="BQ872"/>
  <c r="AS1020"/>
  <c r="AT1020"/>
  <c r="AU1020"/>
  <c r="AV1020"/>
  <c r="AR1020"/>
  <c r="BI1020" l="1"/>
  <c r="AQ1020"/>
  <c r="BQ1020"/>
  <c r="AY1020"/>
  <c r="BP1020"/>
  <c r="AX1020"/>
  <c r="BS1020"/>
  <c r="BA1020"/>
  <c r="BR1020"/>
  <c r="AZ1020"/>
  <c r="BT1020"/>
  <c r="BB1020"/>
  <c r="BO1020"/>
  <c r="AW1020"/>
  <c r="BN1020"/>
  <c r="BK1020"/>
  <c r="BJ1020"/>
  <c r="BM1020"/>
  <c r="BL1020"/>
  <c r="AX873" l="1"/>
  <c r="AS873"/>
  <c r="AW873"/>
  <c r="BM873"/>
  <c r="AU873"/>
  <c r="AQ873"/>
  <c r="AV873"/>
  <c r="AT873"/>
  <c r="BL873"/>
  <c r="BR873"/>
  <c r="AZ873"/>
  <c r="BB873"/>
  <c r="BT873"/>
  <c r="BA873"/>
  <c r="AR873"/>
  <c r="AY873"/>
  <c r="AS1021" l="1"/>
  <c r="AT1021"/>
  <c r="AU1021"/>
  <c r="AV1021"/>
  <c r="AR1021"/>
  <c r="BP873" l="1"/>
  <c r="BO873"/>
  <c r="BI873"/>
  <c r="BJ873"/>
  <c r="BK873"/>
  <c r="BN873"/>
  <c r="BS873"/>
  <c r="BQ873"/>
  <c r="BI1021"/>
  <c r="AQ1021"/>
  <c r="BQ1021"/>
  <c r="AY1021"/>
  <c r="BP1021"/>
  <c r="AX1021"/>
  <c r="BS1021"/>
  <c r="BA1021"/>
  <c r="BR1021"/>
  <c r="AZ1021"/>
  <c r="BT1021"/>
  <c r="BB1021"/>
  <c r="BO1021"/>
  <c r="AW1021"/>
  <c r="BN1021"/>
  <c r="BK1021"/>
  <c r="BJ1021"/>
  <c r="BM1021"/>
  <c r="BL1021"/>
  <c r="AS1022" l="1"/>
  <c r="AT1022"/>
  <c r="AU1022"/>
  <c r="AV1022"/>
  <c r="AR1022"/>
  <c r="AU874" l="1"/>
  <c r="BM874"/>
  <c r="BA874"/>
  <c r="AX874"/>
  <c r="BK874"/>
  <c r="AT874"/>
  <c r="BL874"/>
  <c r="AV874"/>
  <c r="BI874"/>
  <c r="AQ874"/>
  <c r="BR874"/>
  <c r="AZ874"/>
  <c r="BQ874"/>
  <c r="AY874"/>
  <c r="AR874"/>
  <c r="BJ874"/>
  <c r="AS874"/>
  <c r="BO874"/>
  <c r="AW874"/>
  <c r="BB874"/>
  <c r="BT874"/>
  <c r="BI1022"/>
  <c r="AQ1022"/>
  <c r="BQ1022"/>
  <c r="AY1022"/>
  <c r="BP1022"/>
  <c r="AX1022"/>
  <c r="BS1022"/>
  <c r="BA1022"/>
  <c r="BR1022"/>
  <c r="AZ1022"/>
  <c r="BT1022"/>
  <c r="BB1022"/>
  <c r="BO1022"/>
  <c r="AW1022"/>
  <c r="BN1022"/>
  <c r="BK1022"/>
  <c r="BJ1022"/>
  <c r="BM1022"/>
  <c r="BL1022"/>
  <c r="BN874" l="1"/>
  <c r="BP874"/>
  <c r="BS874"/>
  <c r="AS1023" l="1"/>
  <c r="AT1023"/>
  <c r="AU1023"/>
  <c r="AV1023"/>
  <c r="AR1023"/>
  <c r="BT875" l="1"/>
  <c r="BB875"/>
  <c r="AU875"/>
  <c r="AY875"/>
  <c r="AZ875"/>
  <c r="BI875"/>
  <c r="AQ875"/>
  <c r="BJ875"/>
  <c r="AR875"/>
  <c r="BO875"/>
  <c r="AW875"/>
  <c r="AS875"/>
  <c r="BA875"/>
  <c r="AX875"/>
  <c r="BP875"/>
  <c r="BL875"/>
  <c r="AT875"/>
  <c r="AV875"/>
  <c r="BI1023"/>
  <c r="AQ1023"/>
  <c r="BQ1023"/>
  <c r="AY1023"/>
  <c r="BP1023"/>
  <c r="AX1023"/>
  <c r="BS1023"/>
  <c r="BA1023"/>
  <c r="BR1023"/>
  <c r="AZ1023"/>
  <c r="BT1023"/>
  <c r="BB1023"/>
  <c r="BO1023"/>
  <c r="AW1023"/>
  <c r="BN1023"/>
  <c r="BK1023"/>
  <c r="BJ1023"/>
  <c r="BM1023"/>
  <c r="BL1023"/>
  <c r="BM875" l="1"/>
  <c r="BQ875"/>
  <c r="BR875"/>
  <c r="BK875"/>
  <c r="BS875"/>
  <c r="BN875"/>
  <c r="AS1024"/>
  <c r="AT1024"/>
  <c r="AU1024"/>
  <c r="AV1024"/>
  <c r="AR1024"/>
  <c r="BI1024" l="1"/>
  <c r="AQ1024"/>
  <c r="BQ1024"/>
  <c r="AY1024"/>
  <c r="BP1024"/>
  <c r="AX1024"/>
  <c r="BS1024"/>
  <c r="BA1024"/>
  <c r="BR1024"/>
  <c r="AZ1024"/>
  <c r="BT1024"/>
  <c r="BB1024"/>
  <c r="BO1024"/>
  <c r="AW1024"/>
  <c r="BN1024"/>
  <c r="BK1024"/>
  <c r="BJ1024"/>
  <c r="BM1024"/>
  <c r="BL1024"/>
  <c r="AW876" l="1"/>
  <c r="BO876"/>
  <c r="BN876"/>
  <c r="AV876"/>
  <c r="AR876"/>
  <c r="BJ876"/>
  <c r="AQ876"/>
  <c r="BI876"/>
  <c r="AU876"/>
  <c r="BM876"/>
  <c r="BL876"/>
  <c r="AT876"/>
  <c r="BK876"/>
  <c r="AS876"/>
  <c r="AY876"/>
  <c r="BQ876"/>
  <c r="BB876"/>
  <c r="BT876"/>
  <c r="BA876"/>
  <c r="BS876"/>
  <c r="AX876"/>
  <c r="BP876"/>
  <c r="AZ876"/>
  <c r="BR876"/>
  <c r="AS1025"/>
  <c r="AT1025"/>
  <c r="AU1025"/>
  <c r="AQ1025"/>
  <c r="AV1025"/>
  <c r="AR1025"/>
  <c r="BQ1025" l="1"/>
  <c r="AY1025"/>
  <c r="BP1025"/>
  <c r="AX1025"/>
  <c r="BS1025"/>
  <c r="BA1025"/>
  <c r="BR1025"/>
  <c r="AZ1025"/>
  <c r="BT1025"/>
  <c r="BB1025"/>
  <c r="BO1025"/>
  <c r="AW1025"/>
  <c r="BN1025"/>
  <c r="BI1025"/>
  <c r="BK1025"/>
  <c r="BJ1025"/>
  <c r="BM1025"/>
  <c r="BL1025"/>
  <c r="AV877" l="1"/>
  <c r="BN877"/>
  <c r="AW877"/>
  <c r="BO877"/>
  <c r="AY877"/>
  <c r="BQ877"/>
  <c r="AU877"/>
  <c r="BM877"/>
  <c r="BB877"/>
  <c r="BT877"/>
  <c r="AZ877"/>
  <c r="BR877"/>
  <c r="BL877"/>
  <c r="AT877"/>
  <c r="BA877"/>
  <c r="BS877"/>
  <c r="BI877"/>
  <c r="AQ877"/>
  <c r="BP877"/>
  <c r="AX877"/>
  <c r="BK877"/>
  <c r="AS877"/>
  <c r="BJ877"/>
  <c r="AR877"/>
  <c r="AS1026"/>
  <c r="AT1026"/>
  <c r="AU1026"/>
  <c r="AV1026"/>
  <c r="AR1026"/>
  <c r="BI1026" l="1"/>
  <c r="AQ1026"/>
  <c r="BQ1026"/>
  <c r="AY1026"/>
  <c r="BP1026"/>
  <c r="AX1026"/>
  <c r="BS1026"/>
  <c r="BA1026"/>
  <c r="BR1026"/>
  <c r="AZ1026"/>
  <c r="BT1026"/>
  <c r="BB1026"/>
  <c r="BO1026"/>
  <c r="AW1026"/>
  <c r="BN1026"/>
  <c r="BK1026"/>
  <c r="BJ1026"/>
  <c r="BM1026"/>
  <c r="BL1026"/>
  <c r="BT878" l="1"/>
  <c r="BB878"/>
  <c r="AR878"/>
  <c r="BJ878"/>
  <c r="BN878"/>
  <c r="AV878"/>
  <c r="BL878"/>
  <c r="AT878"/>
  <c r="BA878"/>
  <c r="BS878"/>
  <c r="BO878"/>
  <c r="AW878"/>
  <c r="BP878"/>
  <c r="AX878"/>
  <c r="AY878"/>
  <c r="BQ878"/>
  <c r="AS878"/>
  <c r="BK878"/>
  <c r="AU878"/>
  <c r="BM878"/>
  <c r="AQ878"/>
  <c r="BI878"/>
  <c r="AZ878"/>
  <c r="BR878"/>
  <c r="AS1027"/>
  <c r="AT1027"/>
  <c r="AU1027"/>
  <c r="AQ1027"/>
  <c r="AV1027"/>
  <c r="AR1027"/>
  <c r="BQ1027" l="1"/>
  <c r="AY1027"/>
  <c r="BP1027"/>
  <c r="AX1027"/>
  <c r="BS1027"/>
  <c r="BA1027"/>
  <c r="BR1027"/>
  <c r="AZ1027"/>
  <c r="BT1027"/>
  <c r="BB1027"/>
  <c r="BO1027"/>
  <c r="AW1027"/>
  <c r="BN1027"/>
  <c r="BI1027"/>
  <c r="BK1027"/>
  <c r="BJ1027"/>
  <c r="BM1027"/>
  <c r="BL1027"/>
  <c r="AX879" l="1"/>
  <c r="BP879"/>
  <c r="BM879"/>
  <c r="AU879"/>
  <c r="BJ879"/>
  <c r="AR879"/>
  <c r="AT879"/>
  <c r="BL879"/>
  <c r="BT879"/>
  <c r="BB879"/>
  <c r="AS879"/>
  <c r="BK879"/>
  <c r="AV879"/>
  <c r="BN879"/>
  <c r="BA879"/>
  <c r="BS879"/>
  <c r="AW879"/>
  <c r="BO879"/>
  <c r="AQ879"/>
  <c r="BI879"/>
  <c r="BR879"/>
  <c r="AZ879"/>
  <c r="AY879"/>
  <c r="BQ879"/>
  <c r="AS1028"/>
  <c r="AT1028"/>
  <c r="AU1028"/>
  <c r="AV1028"/>
  <c r="AR1028"/>
  <c r="BI1028" l="1"/>
  <c r="AQ1028"/>
  <c r="BQ1028"/>
  <c r="AY1028"/>
  <c r="BP1028"/>
  <c r="AX1028"/>
  <c r="BS1028"/>
  <c r="BA1028"/>
  <c r="BR1028"/>
  <c r="AZ1028"/>
  <c r="BT1028"/>
  <c r="BB1028"/>
  <c r="BO1028"/>
  <c r="AW1028"/>
  <c r="BN1028"/>
  <c r="BK1028"/>
  <c r="BJ1028"/>
  <c r="BM1028"/>
  <c r="BL1028"/>
  <c r="BN880" l="1"/>
  <c r="AV880"/>
  <c r="AZ880"/>
  <c r="BR880"/>
  <c r="BT880"/>
  <c r="BB880"/>
  <c r="BO880"/>
  <c r="AW880"/>
  <c r="AT880"/>
  <c r="BL880"/>
  <c r="AU880"/>
  <c r="BM880"/>
  <c r="AX880"/>
  <c r="BP880"/>
  <c r="BQ880"/>
  <c r="AY880"/>
  <c r="AR880"/>
  <c r="BJ880"/>
  <c r="AQ880"/>
  <c r="BI880"/>
  <c r="AS880"/>
  <c r="BK880"/>
  <c r="BA880"/>
  <c r="BS880"/>
  <c r="AS1029"/>
  <c r="AT1029"/>
  <c r="AU1029"/>
  <c r="AV1029"/>
  <c r="AR1029"/>
  <c r="BI1029" l="1"/>
  <c r="AQ1029"/>
  <c r="BQ1029"/>
  <c r="AY1029"/>
  <c r="BP1029"/>
  <c r="AX1029"/>
  <c r="BS1029"/>
  <c r="BA1029"/>
  <c r="BR1029"/>
  <c r="AZ1029"/>
  <c r="BT1029"/>
  <c r="BB1029"/>
  <c r="BO1029"/>
  <c r="AW1029"/>
  <c r="BN1029"/>
  <c r="BK1029"/>
  <c r="BJ1029"/>
  <c r="BM1029"/>
  <c r="BL1029"/>
  <c r="AQ881" l="1"/>
  <c r="BI881"/>
  <c r="AW881"/>
  <c r="BO881"/>
  <c r="AZ881"/>
  <c r="BR881"/>
  <c r="BT881"/>
  <c r="BB881"/>
  <c r="AU881"/>
  <c r="BM881"/>
  <c r="BA881"/>
  <c r="BS881"/>
  <c r="BK881"/>
  <c r="AS881"/>
  <c r="BP881"/>
  <c r="AX881"/>
  <c r="BL881"/>
  <c r="AT881"/>
  <c r="AV881"/>
  <c r="BN881"/>
  <c r="AR881"/>
  <c r="BJ881"/>
  <c r="AY881"/>
  <c r="BQ881"/>
  <c r="AS1030" l="1"/>
  <c r="AT1030"/>
  <c r="AU1030"/>
  <c r="AV1030"/>
  <c r="AR1030"/>
  <c r="AV882" l="1"/>
  <c r="AR882"/>
  <c r="AU882"/>
  <c r="AX882"/>
  <c r="BA882"/>
  <c r="AS882"/>
  <c r="AT882"/>
  <c r="AW882"/>
  <c r="BM882"/>
  <c r="BP882"/>
  <c r="BO882"/>
  <c r="BL882"/>
  <c r="BJ882"/>
  <c r="BN882"/>
  <c r="BK882"/>
  <c r="BS882"/>
  <c r="BI1030"/>
  <c r="AQ1030"/>
  <c r="BQ1030"/>
  <c r="AY1030"/>
  <c r="BP1030"/>
  <c r="AX1030"/>
  <c r="BS1030"/>
  <c r="BA1030"/>
  <c r="BR1030"/>
  <c r="AZ1030"/>
  <c r="BT1030"/>
  <c r="BB1030"/>
  <c r="BO1030"/>
  <c r="AW1030"/>
  <c r="BN1030"/>
  <c r="BK1030"/>
  <c r="BJ1030"/>
  <c r="BM1030"/>
  <c r="BL1030"/>
  <c r="BR882" l="1"/>
  <c r="AZ882"/>
  <c r="BQ882"/>
  <c r="AY882"/>
  <c r="BT882"/>
  <c r="BB882"/>
  <c r="BI882"/>
  <c r="AQ882"/>
  <c r="AS1031" l="1"/>
  <c r="AT1031"/>
  <c r="AU1031"/>
  <c r="AV1031"/>
  <c r="AR1031"/>
  <c r="AS883" l="1"/>
  <c r="AW883"/>
  <c r="AU883"/>
  <c r="AR883"/>
  <c r="AX883"/>
  <c r="AT883"/>
  <c r="AV883"/>
  <c r="BN883"/>
  <c r="BI883"/>
  <c r="AQ883"/>
  <c r="BS883"/>
  <c r="BA883"/>
  <c r="BB883"/>
  <c r="BT883"/>
  <c r="AZ883"/>
  <c r="BR883"/>
  <c r="AY883"/>
  <c r="BQ883"/>
  <c r="BI1031"/>
  <c r="AQ1031"/>
  <c r="BQ1031"/>
  <c r="AY1031"/>
  <c r="BP1031"/>
  <c r="AX1031"/>
  <c r="BS1031"/>
  <c r="BA1031"/>
  <c r="BR1031"/>
  <c r="AZ1031"/>
  <c r="BT1031"/>
  <c r="BB1031"/>
  <c r="BO1031"/>
  <c r="AW1031"/>
  <c r="BJ1031"/>
  <c r="BN1031"/>
  <c r="BK1031"/>
  <c r="BM1031"/>
  <c r="BL1031"/>
  <c r="BL883" l="1"/>
  <c r="BP883"/>
  <c r="BM883"/>
  <c r="BK883"/>
  <c r="BJ883"/>
  <c r="BO883"/>
  <c r="AS1032" l="1"/>
  <c r="AT1032"/>
  <c r="AU1032"/>
  <c r="AV1032"/>
  <c r="AR1032"/>
  <c r="AX884" l="1"/>
  <c r="AY884"/>
  <c r="AR884"/>
  <c r="AZ884"/>
  <c r="AV884"/>
  <c r="BA884"/>
  <c r="AT884"/>
  <c r="AU884"/>
  <c r="BB884"/>
  <c r="AW884"/>
  <c r="BI884"/>
  <c r="AQ884"/>
  <c r="AS884"/>
  <c r="BI1032"/>
  <c r="AQ1032"/>
  <c r="BQ1032"/>
  <c r="AY1032"/>
  <c r="BP1032"/>
  <c r="AX1032"/>
  <c r="BS1032"/>
  <c r="BA1032"/>
  <c r="BR1032"/>
  <c r="AZ1032"/>
  <c r="BT1032"/>
  <c r="BB1032"/>
  <c r="BO1032"/>
  <c r="AW1032"/>
  <c r="BN1032"/>
  <c r="BK1032"/>
  <c r="BJ1032"/>
  <c r="BM1032"/>
  <c r="BL1032"/>
  <c r="BS884" l="1"/>
  <c r="BT884"/>
  <c r="BR884"/>
  <c r="BN884"/>
  <c r="BK884"/>
  <c r="BO884"/>
  <c r="BM884"/>
  <c r="BP884"/>
  <c r="BQ884"/>
  <c r="BJ884"/>
  <c r="BL884"/>
  <c r="AS1033"/>
  <c r="AT1033"/>
  <c r="AU1033"/>
  <c r="AV1033"/>
  <c r="AR1033"/>
  <c r="BI1033" l="1"/>
  <c r="AQ1033"/>
  <c r="BQ1033"/>
  <c r="AY1033"/>
  <c r="BP1033"/>
  <c r="AX1033"/>
  <c r="BS1033"/>
  <c r="BA1033"/>
  <c r="BR1033"/>
  <c r="AZ1033"/>
  <c r="BT1033"/>
  <c r="BB1033"/>
  <c r="BO1033"/>
  <c r="AW1033"/>
  <c r="BN1033"/>
  <c r="BK1033"/>
  <c r="BJ1033"/>
  <c r="BM1033"/>
  <c r="BL1033"/>
  <c r="AR885" l="1"/>
  <c r="AS885"/>
  <c r="BI885"/>
  <c r="AU885" l="1"/>
  <c r="BM885"/>
  <c r="BB885"/>
  <c r="BT885"/>
  <c r="BR885"/>
  <c r="AZ885"/>
  <c r="AW885"/>
  <c r="BP885"/>
  <c r="AX885"/>
  <c r="AQ885"/>
  <c r="AT885"/>
  <c r="BL885"/>
  <c r="AV885"/>
  <c r="BN885"/>
  <c r="BS885"/>
  <c r="BA885"/>
  <c r="AY885"/>
  <c r="BQ885"/>
  <c r="BK885"/>
  <c r="AS1034"/>
  <c r="AT1034"/>
  <c r="AU1034"/>
  <c r="AV1034"/>
  <c r="AR1034"/>
  <c r="BO885" l="1"/>
  <c r="BJ885"/>
  <c r="BI1034"/>
  <c r="AQ1034"/>
  <c r="BQ1034"/>
  <c r="AY1034"/>
  <c r="BP1034"/>
  <c r="AX1034"/>
  <c r="BS1034"/>
  <c r="BA1034"/>
  <c r="BR1034"/>
  <c r="AZ1034"/>
  <c r="BT1034"/>
  <c r="BB1034"/>
  <c r="BO1034"/>
  <c r="AW1034"/>
  <c r="BN1034"/>
  <c r="BK1034"/>
  <c r="BJ1034"/>
  <c r="BM1034"/>
  <c r="BL1034"/>
  <c r="AV886" l="1"/>
  <c r="AR886"/>
  <c r="AZ886"/>
  <c r="AS886"/>
  <c r="BA886"/>
  <c r="AY886"/>
  <c r="AT886" l="1"/>
  <c r="AQ886"/>
  <c r="AW886"/>
  <c r="AX886"/>
  <c r="BB886"/>
  <c r="AU886"/>
  <c r="BR886"/>
  <c r="BJ886"/>
  <c r="BN886"/>
  <c r="BK886"/>
  <c r="BS886"/>
  <c r="BQ886"/>
  <c r="BI886"/>
  <c r="AS1035"/>
  <c r="AT1035"/>
  <c r="AU1035"/>
  <c r="AV1035"/>
  <c r="AR1035"/>
  <c r="BT886" l="1"/>
  <c r="BP886"/>
  <c r="BO886"/>
  <c r="BL886"/>
  <c r="BM886"/>
  <c r="BI1035"/>
  <c r="AQ1035"/>
  <c r="BQ1035"/>
  <c r="AY1035"/>
  <c r="BP1035"/>
  <c r="AX1035"/>
  <c r="BS1035"/>
  <c r="BA1035"/>
  <c r="BR1035"/>
  <c r="AZ1035"/>
  <c r="BT1035"/>
  <c r="BB1035"/>
  <c r="BO1035"/>
  <c r="AW1035"/>
  <c r="BN1035"/>
  <c r="BK1035"/>
  <c r="BJ1035"/>
  <c r="BM1035"/>
  <c r="BL1035"/>
  <c r="BS887" l="1"/>
  <c r="BA887"/>
  <c r="AV887"/>
  <c r="AQ887"/>
  <c r="BI887"/>
  <c r="AR887"/>
  <c r="AW887"/>
  <c r="AS887"/>
  <c r="AU887"/>
  <c r="AZ887"/>
  <c r="BT887"/>
  <c r="BB887"/>
  <c r="AY887"/>
  <c r="AX887"/>
  <c r="AT887"/>
  <c r="AS1036"/>
  <c r="AT1036"/>
  <c r="AU1036"/>
  <c r="AQ1036"/>
  <c r="AV1036"/>
  <c r="AR1036"/>
  <c r="BQ1036" l="1"/>
  <c r="AY1036"/>
  <c r="BP1036"/>
  <c r="AX1036"/>
  <c r="BS1036"/>
  <c r="BA1036"/>
  <c r="BR1036"/>
  <c r="AZ1036"/>
  <c r="BT1036"/>
  <c r="BB1036"/>
  <c r="BO1036"/>
  <c r="AW1036"/>
  <c r="BN1036"/>
  <c r="BI1036"/>
  <c r="BK1036"/>
  <c r="BJ1036"/>
  <c r="BM1036"/>
  <c r="BL1036"/>
  <c r="BO887" l="1"/>
  <c r="BN887"/>
  <c r="BJ887"/>
  <c r="BM887"/>
  <c r="BQ887"/>
  <c r="BL887"/>
  <c r="BP887"/>
  <c r="BK887"/>
  <c r="BR887"/>
  <c r="AS1037" l="1"/>
  <c r="AT1037"/>
  <c r="AU1037"/>
  <c r="AQ1037"/>
  <c r="AV1037"/>
  <c r="AR1037"/>
  <c r="AS888" l="1"/>
  <c r="AV888"/>
  <c r="AZ888"/>
  <c r="AY888"/>
  <c r="BK888"/>
  <c r="BQ1037"/>
  <c r="AY1037"/>
  <c r="BP1037"/>
  <c r="AX1037"/>
  <c r="BS1037"/>
  <c r="BA1037"/>
  <c r="BR1037"/>
  <c r="AZ1037"/>
  <c r="BT1037"/>
  <c r="BB1037"/>
  <c r="BO1037"/>
  <c r="AW1037"/>
  <c r="BN1037"/>
  <c r="BI1037"/>
  <c r="BK1037"/>
  <c r="BJ1037"/>
  <c r="BM1037"/>
  <c r="BL1037"/>
  <c r="AQ888" l="1"/>
  <c r="AX888"/>
  <c r="BP888"/>
  <c r="AW888"/>
  <c r="BO888"/>
  <c r="BA888"/>
  <c r="BS888"/>
  <c r="BB888"/>
  <c r="BL888"/>
  <c r="AT888"/>
  <c r="BM888"/>
  <c r="AU888"/>
  <c r="AR888"/>
  <c r="AS1038" l="1"/>
  <c r="AT1038"/>
  <c r="AU1038"/>
  <c r="AV1038"/>
  <c r="AR1038"/>
  <c r="BI888" l="1"/>
  <c r="BN888"/>
  <c r="BR888"/>
  <c r="BQ888"/>
  <c r="BT888"/>
  <c r="BJ888"/>
  <c r="BI1038"/>
  <c r="AQ1038"/>
  <c r="BQ1038"/>
  <c r="AY1038"/>
  <c r="BP1038"/>
  <c r="AX1038"/>
  <c r="BS1038"/>
  <c r="BA1038"/>
  <c r="BR1038"/>
  <c r="AZ1038"/>
  <c r="BT1038"/>
  <c r="BB1038"/>
  <c r="BO1038"/>
  <c r="AW1038"/>
  <c r="BN1038"/>
  <c r="BK1038"/>
  <c r="BJ1038"/>
  <c r="BM1038"/>
  <c r="BL1038"/>
  <c r="AS1039" l="1"/>
  <c r="AT1039"/>
  <c r="AU1039"/>
  <c r="AQ1039"/>
  <c r="AV1039"/>
  <c r="AR1039"/>
  <c r="AW889" l="1"/>
  <c r="AT889"/>
  <c r="AY889"/>
  <c r="AU889"/>
  <c r="BA889"/>
  <c r="AV889"/>
  <c r="AQ889"/>
  <c r="BB889"/>
  <c r="AR889"/>
  <c r="AX889"/>
  <c r="AS889"/>
  <c r="AZ889"/>
  <c r="BQ1039"/>
  <c r="AY1039"/>
  <c r="BP1039"/>
  <c r="AX1039"/>
  <c r="BS1039"/>
  <c r="BA1039"/>
  <c r="BR1039"/>
  <c r="AZ1039"/>
  <c r="BT1039"/>
  <c r="BB1039"/>
  <c r="BO1039"/>
  <c r="AW1039"/>
  <c r="BN1039"/>
  <c r="BI1039"/>
  <c r="BK1039"/>
  <c r="BJ1039"/>
  <c r="BM1039"/>
  <c r="BL1039"/>
  <c r="BP889" l="1"/>
  <c r="BO889"/>
  <c r="BL889"/>
  <c r="BS889"/>
  <c r="BK889"/>
  <c r="BQ889"/>
  <c r="BN889"/>
  <c r="BM889"/>
  <c r="BI889"/>
  <c r="BT889"/>
  <c r="BJ889"/>
  <c r="BR889"/>
  <c r="AS1040"/>
  <c r="AT1040"/>
  <c r="AU1040"/>
  <c r="AV1040"/>
  <c r="AR1040"/>
  <c r="BI1040" l="1"/>
  <c r="AQ1040"/>
  <c r="BQ1040"/>
  <c r="AY1040"/>
  <c r="BP1040"/>
  <c r="AX1040"/>
  <c r="BS1040"/>
  <c r="BA1040"/>
  <c r="BR1040"/>
  <c r="AZ1040"/>
  <c r="BT1040"/>
  <c r="BB1040"/>
  <c r="BO1040"/>
  <c r="AW1040"/>
  <c r="BN1040"/>
  <c r="BK1040"/>
  <c r="BJ1040"/>
  <c r="BM1040"/>
  <c r="BL1040"/>
  <c r="BA890" l="1"/>
  <c r="BL890"/>
  <c r="AT890"/>
  <c r="BM890"/>
  <c r="AU890"/>
  <c r="AR890"/>
  <c r="BJ890"/>
  <c r="BP890"/>
  <c r="AX890"/>
  <c r="AV890"/>
  <c r="BN890"/>
  <c r="AQ890"/>
  <c r="BI890"/>
  <c r="AZ890"/>
  <c r="BR890"/>
  <c r="AW890"/>
  <c r="BO890"/>
  <c r="BB890"/>
  <c r="BT890"/>
  <c r="AY890"/>
  <c r="BQ890"/>
  <c r="AS890"/>
  <c r="BK890"/>
  <c r="AS1041"/>
  <c r="AT1041"/>
  <c r="AU1041"/>
  <c r="AQ1041"/>
  <c r="AV1041"/>
  <c r="AR1041"/>
  <c r="BS890" l="1"/>
  <c r="BQ1041"/>
  <c r="AY1041"/>
  <c r="BP1041"/>
  <c r="AX1041"/>
  <c r="BS1041"/>
  <c r="BA1041"/>
  <c r="BR1041"/>
  <c r="AZ1041"/>
  <c r="BT1041"/>
  <c r="BB1041"/>
  <c r="BO1041"/>
  <c r="AW1041"/>
  <c r="BN1041"/>
  <c r="BI1041"/>
  <c r="BK1041"/>
  <c r="BJ1041"/>
  <c r="BM1041"/>
  <c r="BL1041"/>
  <c r="BP891" l="1"/>
  <c r="AX891"/>
  <c r="BB891"/>
  <c r="BT891"/>
  <c r="AV891"/>
  <c r="BN891"/>
  <c r="AZ891"/>
  <c r="BR891"/>
  <c r="BO891"/>
  <c r="AW891"/>
  <c r="AQ891"/>
  <c r="BI891"/>
  <c r="BK891"/>
  <c r="AS891"/>
  <c r="AU891"/>
  <c r="BM891"/>
  <c r="AR891"/>
  <c r="BJ891"/>
  <c r="BL891"/>
  <c r="AT891"/>
  <c r="AY891"/>
  <c r="BQ891"/>
  <c r="BA891"/>
  <c r="BS891"/>
  <c r="AS1042"/>
  <c r="AT1042"/>
  <c r="AU1042"/>
  <c r="AV1042"/>
  <c r="AR1042"/>
  <c r="BI1042" l="1"/>
  <c r="AQ1042"/>
  <c r="BQ1042"/>
  <c r="AY1042"/>
  <c r="BP1042"/>
  <c r="AX1042"/>
  <c r="BS1042"/>
  <c r="BA1042"/>
  <c r="BR1042"/>
  <c r="AZ1042"/>
  <c r="BT1042"/>
  <c r="BB1042"/>
  <c r="BO1042"/>
  <c r="AW1042"/>
  <c r="BN1042"/>
  <c r="BK1042"/>
  <c r="BJ1042"/>
  <c r="BM1042"/>
  <c r="BL1042"/>
  <c r="BB892" l="1"/>
  <c r="BT892"/>
  <c r="BA892"/>
  <c r="AQ892"/>
  <c r="BI892"/>
  <c r="AU892"/>
  <c r="AY892"/>
  <c r="AS892"/>
  <c r="AR892"/>
  <c r="AT892"/>
  <c r="BL892"/>
  <c r="AV892"/>
  <c r="BN892"/>
  <c r="BR892"/>
  <c r="AZ892"/>
  <c r="AX892"/>
  <c r="BP892"/>
  <c r="AW892"/>
  <c r="BO892"/>
  <c r="AS1043"/>
  <c r="AT1043"/>
  <c r="AU1043"/>
  <c r="AQ1043"/>
  <c r="AV1043"/>
  <c r="AR1043"/>
  <c r="BJ892" l="1"/>
  <c r="BM892"/>
  <c r="BS892"/>
  <c r="BK892"/>
  <c r="BQ892"/>
  <c r="BQ1043"/>
  <c r="AY1043"/>
  <c r="BP1043"/>
  <c r="AX1043"/>
  <c r="BS1043"/>
  <c r="BA1043"/>
  <c r="BR1043"/>
  <c r="AZ1043"/>
  <c r="BT1043"/>
  <c r="BB1043"/>
  <c r="BO1043"/>
  <c r="AW1043"/>
  <c r="BN1043"/>
  <c r="BI1043"/>
  <c r="BK1043"/>
  <c r="BJ1043"/>
  <c r="BM1043"/>
  <c r="BL1043"/>
  <c r="BB893" l="1"/>
  <c r="AU893"/>
  <c r="AR893"/>
  <c r="AW893"/>
  <c r="AZ893"/>
  <c r="BR893"/>
  <c r="AV893"/>
  <c r="BA893"/>
  <c r="AT893"/>
  <c r="AS893"/>
  <c r="AY893"/>
  <c r="AX893"/>
  <c r="AQ893"/>
  <c r="AS1044"/>
  <c r="AT1044"/>
  <c r="AU1044"/>
  <c r="AV1044"/>
  <c r="AR1044"/>
  <c r="BI1044" l="1"/>
  <c r="AQ1044"/>
  <c r="BQ1044"/>
  <c r="AY1044"/>
  <c r="BP1044"/>
  <c r="AX1044"/>
  <c r="BS1044"/>
  <c r="BA1044"/>
  <c r="BR1044"/>
  <c r="AZ1044"/>
  <c r="BT1044"/>
  <c r="BB1044"/>
  <c r="BO1044"/>
  <c r="AW1044"/>
  <c r="BN1044"/>
  <c r="BK1044"/>
  <c r="BJ1044"/>
  <c r="BM1044"/>
  <c r="BL1044"/>
  <c r="BS893" l="1"/>
  <c r="BK893"/>
  <c r="BP893"/>
  <c r="BI893"/>
  <c r="BQ893"/>
  <c r="BJ893"/>
  <c r="BM893"/>
  <c r="BN893"/>
  <c r="BT893"/>
  <c r="BO893"/>
  <c r="BL893"/>
  <c r="AS1045" l="1"/>
  <c r="AT1045"/>
  <c r="AU1045"/>
  <c r="AV1045"/>
  <c r="AR1045"/>
  <c r="BI1045" l="1"/>
  <c r="AQ1045"/>
  <c r="BQ1045"/>
  <c r="AY1045"/>
  <c r="BP1045"/>
  <c r="AX1045"/>
  <c r="BS1045"/>
  <c r="BA1045"/>
  <c r="BR1045"/>
  <c r="AZ1045"/>
  <c r="BT1045"/>
  <c r="BB1045"/>
  <c r="BO1045"/>
  <c r="AW1045"/>
  <c r="BN1045"/>
  <c r="BK1045"/>
  <c r="BJ1045"/>
  <c r="BM1045"/>
  <c r="BL1045"/>
  <c r="BI894" l="1"/>
  <c r="AQ894"/>
  <c r="AV894"/>
  <c r="BN894"/>
  <c r="BQ894"/>
  <c r="AY894"/>
  <c r="AX894"/>
  <c r="BP894"/>
  <c r="BT894"/>
  <c r="BB894"/>
  <c r="BO894"/>
  <c r="AW894"/>
  <c r="BA894"/>
  <c r="BS894"/>
  <c r="AR894"/>
  <c r="BJ894"/>
  <c r="AZ894"/>
  <c r="BR894"/>
  <c r="AS894"/>
  <c r="BK894"/>
  <c r="BL894"/>
  <c r="AT894"/>
  <c r="AU894"/>
  <c r="BM894"/>
  <c r="AS1046" l="1"/>
  <c r="AT1046"/>
  <c r="AU1046"/>
  <c r="AV1046"/>
  <c r="AR1046"/>
  <c r="BI1046" l="1"/>
  <c r="AQ1046"/>
  <c r="BQ1046"/>
  <c r="AY1046"/>
  <c r="BP1046"/>
  <c r="AX1046"/>
  <c r="BS1046"/>
  <c r="BA1046"/>
  <c r="BR1046"/>
  <c r="AZ1046"/>
  <c r="BT1046"/>
  <c r="BB1046"/>
  <c r="BO1046"/>
  <c r="AW1046"/>
  <c r="BN1046"/>
  <c r="BK1046"/>
  <c r="BJ1046"/>
  <c r="BM1046"/>
  <c r="BL1046"/>
  <c r="AZ895" l="1"/>
  <c r="BR895"/>
  <c r="AU895"/>
  <c r="BM895"/>
  <c r="AT895"/>
  <c r="BL895"/>
  <c r="BO895"/>
  <c r="AW895"/>
  <c r="BB895"/>
  <c r="BT895"/>
  <c r="BA895"/>
  <c r="BS895"/>
  <c r="AV895"/>
  <c r="BN895"/>
  <c r="BK895"/>
  <c r="AS895"/>
  <c r="BQ895"/>
  <c r="AY895"/>
  <c r="AX895"/>
  <c r="BP895"/>
  <c r="AR895"/>
  <c r="BJ895"/>
  <c r="AQ895"/>
  <c r="BI895"/>
  <c r="AS1047" l="1"/>
  <c r="AT1047"/>
  <c r="AU1047"/>
  <c r="AV1047"/>
  <c r="AR1047"/>
  <c r="BI1047" l="1"/>
  <c r="AQ1047"/>
  <c r="BQ1047"/>
  <c r="AY1047"/>
  <c r="BP1047"/>
  <c r="AX1047"/>
  <c r="BS1047"/>
  <c r="BA1047"/>
  <c r="BR1047"/>
  <c r="AZ1047"/>
  <c r="BT1047"/>
  <c r="BB1047"/>
  <c r="BO1047"/>
  <c r="AW1047"/>
  <c r="BN1047"/>
  <c r="BK1047"/>
  <c r="BJ1047"/>
  <c r="BM1047"/>
  <c r="BL1047"/>
  <c r="AR896" l="1"/>
  <c r="AQ896"/>
  <c r="BI896"/>
  <c r="BA896"/>
  <c r="BS896"/>
  <c r="AX896"/>
  <c r="BP896"/>
  <c r="AW896"/>
  <c r="BO896"/>
  <c r="AY896"/>
  <c r="BQ896"/>
  <c r="BK896"/>
  <c r="AS896"/>
  <c r="AZ896"/>
  <c r="BR896"/>
  <c r="AU896"/>
  <c r="BM896"/>
  <c r="BN896"/>
  <c r="AV896"/>
  <c r="BT896"/>
  <c r="BB896"/>
  <c r="AT896"/>
  <c r="BL896"/>
  <c r="BJ896" l="1"/>
  <c r="AS1048"/>
  <c r="AT1048"/>
  <c r="AU1048"/>
  <c r="AQ1048"/>
  <c r="AV1048"/>
  <c r="AR1048"/>
  <c r="BQ1048" l="1"/>
  <c r="AY1048"/>
  <c r="BP1048"/>
  <c r="AX1048"/>
  <c r="BS1048"/>
  <c r="BA1048"/>
  <c r="BR1048"/>
  <c r="AZ1048"/>
  <c r="BT1048"/>
  <c r="BB1048"/>
  <c r="BO1048"/>
  <c r="AW1048"/>
  <c r="BN1048"/>
  <c r="BI1048"/>
  <c r="BK1048"/>
  <c r="BJ1048"/>
  <c r="BM1048"/>
  <c r="BL1048"/>
  <c r="AR897" l="1"/>
  <c r="BJ897"/>
  <c r="AS897"/>
  <c r="BK897"/>
  <c r="AT897"/>
  <c r="BL897"/>
  <c r="AU897"/>
  <c r="BM897"/>
  <c r="AZ897"/>
  <c r="BR897"/>
  <c r="BO897"/>
  <c r="AW897"/>
  <c r="AV897"/>
  <c r="BN897"/>
  <c r="AX897"/>
  <c r="BP897"/>
  <c r="BT897"/>
  <c r="BB897"/>
  <c r="BI897"/>
  <c r="AQ897"/>
  <c r="BA897"/>
  <c r="BS897"/>
  <c r="BQ897"/>
  <c r="AY897"/>
  <c r="AS1049" l="1"/>
  <c r="AT1049"/>
  <c r="AU1049"/>
  <c r="AQ1049"/>
  <c r="AV1049"/>
  <c r="AR1049"/>
  <c r="BQ1049" l="1"/>
  <c r="AY1049"/>
  <c r="BP1049"/>
  <c r="AX1049"/>
  <c r="BS1049"/>
  <c r="BA1049"/>
  <c r="BR1049"/>
  <c r="AZ1049"/>
  <c r="BT1049"/>
  <c r="BB1049"/>
  <c r="BO1049"/>
  <c r="AW1049"/>
  <c r="BN1049"/>
  <c r="BI1049"/>
  <c r="BK1049"/>
  <c r="BJ1049"/>
  <c r="BM1049"/>
  <c r="BL1049"/>
  <c r="BA898" l="1"/>
  <c r="BS898"/>
  <c r="AQ898"/>
  <c r="BI898"/>
  <c r="BN898"/>
  <c r="AV898"/>
  <c r="AX898"/>
  <c r="BP898"/>
  <c r="BQ898"/>
  <c r="AY898"/>
  <c r="BO898"/>
  <c r="AW898"/>
  <c r="AR898"/>
  <c r="BJ898"/>
  <c r="BK898"/>
  <c r="AS898"/>
  <c r="AZ898"/>
  <c r="BR898"/>
  <c r="BB898"/>
  <c r="BT898"/>
  <c r="BM898"/>
  <c r="AU898"/>
  <c r="AT898"/>
  <c r="BL898"/>
  <c r="AS1050" l="1"/>
  <c r="AT1050"/>
  <c r="AU1050"/>
  <c r="AQ1050"/>
  <c r="AV1050"/>
  <c r="AR1050"/>
  <c r="BB899" l="1"/>
  <c r="AW899"/>
  <c r="AQ899"/>
  <c r="AY899"/>
  <c r="BA899"/>
  <c r="AT899"/>
  <c r="BQ1050"/>
  <c r="AY1050"/>
  <c r="BP1050"/>
  <c r="AX1050"/>
  <c r="BS1050"/>
  <c r="BA1050"/>
  <c r="BR1050"/>
  <c r="AZ1050"/>
  <c r="BT1050"/>
  <c r="BB1050"/>
  <c r="BO1050"/>
  <c r="AW1050"/>
  <c r="BN1050"/>
  <c r="BI1050"/>
  <c r="BK1050"/>
  <c r="BJ1050"/>
  <c r="BM1050"/>
  <c r="BL1050"/>
  <c r="AU899" l="1"/>
  <c r="BM899"/>
  <c r="BJ899"/>
  <c r="AR899"/>
  <c r="BK899"/>
  <c r="AS899"/>
  <c r="BN899"/>
  <c r="AV899"/>
  <c r="BP899"/>
  <c r="AX899"/>
  <c r="BR899"/>
  <c r="AZ899"/>
  <c r="BS899"/>
  <c r="BQ899"/>
  <c r="BI899"/>
  <c r="BO899"/>
  <c r="BT899"/>
  <c r="BL899"/>
  <c r="AS1051" l="1"/>
  <c r="AT1051"/>
  <c r="AU1051"/>
  <c r="AQ1051"/>
  <c r="AV1051"/>
  <c r="AR1051"/>
  <c r="BQ1051" l="1"/>
  <c r="AY1051"/>
  <c r="BP1051"/>
  <c r="AX1051"/>
  <c r="BS1051"/>
  <c r="BA1051"/>
  <c r="BR1051"/>
  <c r="AZ1051"/>
  <c r="BT1051"/>
  <c r="BB1051"/>
  <c r="BO1051"/>
  <c r="AW1051"/>
  <c r="BN1051"/>
  <c r="BI1051"/>
  <c r="BK1051"/>
  <c r="BJ1051"/>
  <c r="BM1051"/>
  <c r="BL1051"/>
  <c r="AW900" l="1"/>
  <c r="BO900"/>
  <c r="AR900"/>
  <c r="BJ900"/>
  <c r="AV900"/>
  <c r="BN900"/>
  <c r="AZ900"/>
  <c r="BR900"/>
  <c r="AU900"/>
  <c r="BM900"/>
  <c r="AX900"/>
  <c r="BP900"/>
  <c r="BT900"/>
  <c r="BB900"/>
  <c r="AQ900"/>
  <c r="BI900"/>
  <c r="AT900"/>
  <c r="BL900"/>
  <c r="AS900"/>
  <c r="BK900"/>
  <c r="BA900"/>
  <c r="BS900"/>
  <c r="AY900"/>
  <c r="BQ900"/>
  <c r="AS1052" l="1"/>
  <c r="AT1052"/>
  <c r="AU1052"/>
  <c r="AQ1052"/>
  <c r="AV1052"/>
  <c r="AR1052"/>
  <c r="BQ1052" l="1"/>
  <c r="AY1052"/>
  <c r="BP1052"/>
  <c r="AX1052"/>
  <c r="BS1052"/>
  <c r="BA1052"/>
  <c r="BR1052"/>
  <c r="AZ1052"/>
  <c r="BT1052"/>
  <c r="BB1052"/>
  <c r="BO1052"/>
  <c r="AW1052"/>
  <c r="BN1052"/>
  <c r="BI1052"/>
  <c r="BK1052"/>
  <c r="BJ1052"/>
  <c r="BM1052"/>
  <c r="BL1052"/>
  <c r="AV901" l="1"/>
  <c r="BN901"/>
  <c r="AY901"/>
  <c r="AZ901"/>
  <c r="BR901"/>
  <c r="BB901"/>
  <c r="BT901"/>
  <c r="AT901"/>
  <c r="BO901"/>
  <c r="AW901"/>
  <c r="AU901"/>
  <c r="AX901"/>
  <c r="AR901"/>
  <c r="AS901"/>
  <c r="BI901"/>
  <c r="AQ901"/>
  <c r="BS901"/>
  <c r="BA901"/>
  <c r="AS1053" l="1"/>
  <c r="AT1053"/>
  <c r="AU1053"/>
  <c r="AV1053"/>
  <c r="AR1053"/>
  <c r="BM901" l="1"/>
  <c r="BJ901"/>
  <c r="BQ901"/>
  <c r="BL901"/>
  <c r="BP901"/>
  <c r="BK901"/>
  <c r="BI1053"/>
  <c r="AQ1053"/>
  <c r="BQ1053"/>
  <c r="AY1053"/>
  <c r="BP1053"/>
  <c r="AX1053"/>
  <c r="BS1053"/>
  <c r="BA1053"/>
  <c r="BR1053"/>
  <c r="AZ1053"/>
  <c r="BT1053"/>
  <c r="BB1053"/>
  <c r="BO1053"/>
  <c r="AW1053"/>
  <c r="BJ1053"/>
  <c r="BM1053"/>
  <c r="BL1053"/>
  <c r="BN1053"/>
  <c r="BK1053"/>
  <c r="AS1054" l="1"/>
  <c r="AT1054"/>
  <c r="AU1054"/>
  <c r="AV1054"/>
  <c r="AR1054"/>
  <c r="AT902" l="1"/>
  <c r="BO902"/>
  <c r="AW902"/>
  <c r="AQ902"/>
  <c r="AY902"/>
  <c r="AS902"/>
  <c r="BB902"/>
  <c r="BT902"/>
  <c r="AZ902"/>
  <c r="BR902"/>
  <c r="AU902"/>
  <c r="BP902"/>
  <c r="AX902"/>
  <c r="BS902"/>
  <c r="BA902"/>
  <c r="BJ902"/>
  <c r="AR902"/>
  <c r="AV902"/>
  <c r="BN902"/>
  <c r="BI1054"/>
  <c r="AQ1054"/>
  <c r="BQ1054"/>
  <c r="AY1054"/>
  <c r="BP1054"/>
  <c r="AX1054"/>
  <c r="BS1054"/>
  <c r="BA1054"/>
  <c r="BR1054"/>
  <c r="AZ1054"/>
  <c r="BT1054"/>
  <c r="BB1054"/>
  <c r="BO1054"/>
  <c r="AW1054"/>
  <c r="BJ1054"/>
  <c r="BM1054"/>
  <c r="BN1054"/>
  <c r="BK1054"/>
  <c r="BL1054"/>
  <c r="BI902" l="1"/>
  <c r="BL902"/>
  <c r="BM902"/>
  <c r="BK902"/>
  <c r="BQ902"/>
  <c r="AS1055" l="1"/>
  <c r="AT1055"/>
  <c r="AU1055"/>
  <c r="AV1055"/>
  <c r="AR1055"/>
  <c r="AR903" l="1"/>
  <c r="AQ903"/>
  <c r="BO903"/>
  <c r="AW903"/>
  <c r="AY903"/>
  <c r="BA903"/>
  <c r="AV903"/>
  <c r="BN903"/>
  <c r="BB903"/>
  <c r="AU903"/>
  <c r="AX903"/>
  <c r="AZ903"/>
  <c r="AT903"/>
  <c r="AS903"/>
  <c r="BI1055"/>
  <c r="AQ1055"/>
  <c r="BQ1055"/>
  <c r="AY1055"/>
  <c r="BP1055"/>
  <c r="AX1055"/>
  <c r="BS1055"/>
  <c r="BA1055"/>
  <c r="BR1055"/>
  <c r="AZ1055"/>
  <c r="BT1055"/>
  <c r="BB1055"/>
  <c r="BO1055"/>
  <c r="AW1055"/>
  <c r="BN1055"/>
  <c r="BK1055"/>
  <c r="BJ1055"/>
  <c r="BM1055"/>
  <c r="BL1055"/>
  <c r="BS903" l="1"/>
  <c r="BR903"/>
  <c r="BJ903"/>
  <c r="BI903"/>
  <c r="BQ903"/>
  <c r="BT903"/>
  <c r="BM903"/>
  <c r="BP903"/>
  <c r="BL903"/>
  <c r="BK903"/>
  <c r="AS1056"/>
  <c r="AT1056"/>
  <c r="AU1056"/>
  <c r="AV1056"/>
  <c r="AR1056"/>
  <c r="BI1056" l="1"/>
  <c r="AQ1056"/>
  <c r="BQ1056"/>
  <c r="AY1056"/>
  <c r="BP1056"/>
  <c r="AX1056"/>
  <c r="BS1056"/>
  <c r="BA1056"/>
  <c r="BR1056"/>
  <c r="AZ1056"/>
  <c r="BT1056"/>
  <c r="BB1056"/>
  <c r="BO1056"/>
  <c r="AW1056"/>
  <c r="BN1056"/>
  <c r="BK1056"/>
  <c r="BJ1056"/>
  <c r="BM1056"/>
  <c r="BL1056"/>
  <c r="BB904" l="1"/>
  <c r="BK904"/>
  <c r="AS904"/>
  <c r="AU904"/>
  <c r="BA904"/>
  <c r="AZ904"/>
  <c r="AQ904"/>
  <c r="AR904"/>
  <c r="AX904"/>
  <c r="AY904"/>
  <c r="BQ904"/>
  <c r="AW904"/>
  <c r="BO904"/>
  <c r="AV904"/>
  <c r="BN904"/>
  <c r="AT904"/>
  <c r="BL904"/>
  <c r="AS1057"/>
  <c r="AT1057"/>
  <c r="AU1057"/>
  <c r="AQ1057"/>
  <c r="AV1057"/>
  <c r="AR1057"/>
  <c r="BQ1057" l="1"/>
  <c r="AY1057"/>
  <c r="BP1057"/>
  <c r="AX1057"/>
  <c r="BS1057"/>
  <c r="BA1057"/>
  <c r="BR1057"/>
  <c r="AZ1057"/>
  <c r="BT1057"/>
  <c r="BB1057"/>
  <c r="BO1057"/>
  <c r="AW1057"/>
  <c r="BN1057"/>
  <c r="BI1057"/>
  <c r="BK1057"/>
  <c r="BJ1057"/>
  <c r="BM1057"/>
  <c r="BL1057"/>
  <c r="BT904" l="1"/>
  <c r="BS904"/>
  <c r="BR904"/>
  <c r="BI904"/>
  <c r="BP904"/>
  <c r="BM904"/>
  <c r="BJ904"/>
  <c r="AS1058" l="1"/>
  <c r="AT1058"/>
  <c r="AU1058"/>
  <c r="AV1058"/>
  <c r="AR1058"/>
  <c r="BI1058" l="1"/>
  <c r="AQ1058"/>
  <c r="BQ1058"/>
  <c r="AY1058"/>
  <c r="BP1058"/>
  <c r="AX1058"/>
  <c r="BS1058"/>
  <c r="BA1058"/>
  <c r="BR1058"/>
  <c r="AZ1058"/>
  <c r="BT1058"/>
  <c r="BB1058"/>
  <c r="BO1058"/>
  <c r="AW1058"/>
  <c r="BN1058"/>
  <c r="BK1058"/>
  <c r="BJ1058"/>
  <c r="BM1058"/>
  <c r="BL1058"/>
  <c r="BB905" l="1"/>
  <c r="BT905"/>
  <c r="AQ905"/>
  <c r="BI905"/>
  <c r="BS905"/>
  <c r="BA905"/>
  <c r="AR905"/>
  <c r="BJ905"/>
  <c r="AS905"/>
  <c r="BK905"/>
  <c r="BL905"/>
  <c r="AT905"/>
  <c r="BN905"/>
  <c r="AV905"/>
  <c r="BO905"/>
  <c r="AW905"/>
  <c r="AZ905"/>
  <c r="BR905"/>
  <c r="BQ905"/>
  <c r="AY905"/>
  <c r="BM905"/>
  <c r="AU905"/>
  <c r="AX905"/>
  <c r="BP905"/>
  <c r="AS1059" l="1"/>
  <c r="AT1059"/>
  <c r="AU1059"/>
  <c r="AV1059"/>
  <c r="AR1059"/>
  <c r="BI1059" l="1"/>
  <c r="AQ1059"/>
  <c r="BQ1059"/>
  <c r="AY1059"/>
  <c r="BP1059"/>
  <c r="AX1059"/>
  <c r="BS1059"/>
  <c r="BA1059"/>
  <c r="BR1059"/>
  <c r="AZ1059"/>
  <c r="BT1059"/>
  <c r="BB1059"/>
  <c r="BO1059"/>
  <c r="AW1059"/>
  <c r="BN1059"/>
  <c r="BK1059"/>
  <c r="BJ1059"/>
  <c r="BM1059"/>
  <c r="BL1059"/>
  <c r="BJ906" l="1"/>
  <c r="AR906"/>
  <c r="BL906"/>
  <c r="AT906"/>
  <c r="AX906"/>
  <c r="BP906"/>
  <c r="BR906"/>
  <c r="AZ906"/>
  <c r="AU906"/>
  <c r="BM906"/>
  <c r="AQ906"/>
  <c r="BI906"/>
  <c r="AV906"/>
  <c r="BN906"/>
  <c r="AY906"/>
  <c r="BQ906"/>
  <c r="AW906"/>
  <c r="BO906"/>
  <c r="AS906"/>
  <c r="BK906"/>
  <c r="BB906"/>
  <c r="BT906"/>
  <c r="BS906"/>
  <c r="BA906"/>
  <c r="AS1060" l="1"/>
  <c r="AT1060"/>
  <c r="AU1060"/>
  <c r="AV1060"/>
  <c r="AR1060"/>
  <c r="BI1060" l="1"/>
  <c r="AQ1060"/>
  <c r="BQ1060"/>
  <c r="AY1060"/>
  <c r="BP1060"/>
  <c r="AX1060"/>
  <c r="BS1060"/>
  <c r="BA1060"/>
  <c r="BR1060"/>
  <c r="AZ1060"/>
  <c r="BT1060"/>
  <c r="BB1060"/>
  <c r="BO1060"/>
  <c r="AW1060"/>
  <c r="BN1060"/>
  <c r="BK1060"/>
  <c r="BJ1060"/>
  <c r="BM1060"/>
  <c r="BL1060"/>
  <c r="AV907" l="1"/>
  <c r="BN907"/>
  <c r="BB907"/>
  <c r="BT907"/>
  <c r="BP907"/>
  <c r="AX907"/>
  <c r="BR907"/>
  <c r="AZ907"/>
  <c r="AQ907"/>
  <c r="BI907"/>
  <c r="AT907"/>
  <c r="BL907"/>
  <c r="BA907"/>
  <c r="BS907"/>
  <c r="AU907"/>
  <c r="BM907"/>
  <c r="AR907"/>
  <c r="BJ907"/>
  <c r="BQ907"/>
  <c r="AY907"/>
  <c r="AS907"/>
  <c r="BK907"/>
  <c r="BO907"/>
  <c r="AW907"/>
  <c r="AS1061" l="1"/>
  <c r="AT1061"/>
  <c r="AU1061"/>
  <c r="AQ1061"/>
  <c r="AV1061"/>
  <c r="AR1061"/>
  <c r="BQ1061" l="1"/>
  <c r="AY1061"/>
  <c r="BP1061"/>
  <c r="AX1061"/>
  <c r="BS1061"/>
  <c r="BA1061"/>
  <c r="BR1061"/>
  <c r="AZ1061"/>
  <c r="BT1061"/>
  <c r="BB1061"/>
  <c r="BO1061"/>
  <c r="AW1061"/>
  <c r="BN1061"/>
  <c r="BI1061"/>
  <c r="BK1061"/>
  <c r="BJ1061"/>
  <c r="BM1061"/>
  <c r="BL1061"/>
  <c r="BN908" l="1"/>
  <c r="AV908"/>
  <c r="BQ908"/>
  <c r="AY908"/>
  <c r="BB908"/>
  <c r="BT908"/>
  <c r="BJ908"/>
  <c r="AR908"/>
  <c r="BK908"/>
  <c r="AS908"/>
  <c r="BR908"/>
  <c r="AZ908"/>
  <c r="BS908"/>
  <c r="BA908"/>
  <c r="AT908"/>
  <c r="BL908"/>
  <c r="BM908"/>
  <c r="AU908"/>
  <c r="AW908"/>
  <c r="BO908"/>
  <c r="BP908"/>
  <c r="AX908"/>
  <c r="BI908"/>
  <c r="AQ908"/>
  <c r="AS1062" l="1"/>
  <c r="AT1062"/>
  <c r="AU1062"/>
  <c r="AV1062"/>
  <c r="AR1062"/>
  <c r="AV909" l="1"/>
  <c r="AS909"/>
  <c r="AQ909"/>
  <c r="AW909"/>
  <c r="AY909"/>
  <c r="BB909"/>
  <c r="BO909"/>
  <c r="BN909"/>
  <c r="BQ909"/>
  <c r="BT909"/>
  <c r="BK909"/>
  <c r="BI909"/>
  <c r="BI1062"/>
  <c r="AQ1062"/>
  <c r="BQ1062"/>
  <c r="AY1062"/>
  <c r="BP1062"/>
  <c r="AX1062"/>
  <c r="BS1062"/>
  <c r="BA1062"/>
  <c r="BR1062"/>
  <c r="AZ1062"/>
  <c r="BT1062"/>
  <c r="BB1062"/>
  <c r="BO1062"/>
  <c r="AW1062"/>
  <c r="BN1062"/>
  <c r="BK1062"/>
  <c r="BJ1062"/>
  <c r="BM1062"/>
  <c r="BL1062"/>
  <c r="AZ909" l="1"/>
  <c r="BR909"/>
  <c r="BL909"/>
  <c r="AT909"/>
  <c r="BM909"/>
  <c r="AU909"/>
  <c r="AX909"/>
  <c r="BP909"/>
  <c r="BA909"/>
  <c r="BS909"/>
  <c r="AR909"/>
  <c r="BJ909"/>
  <c r="AS1063" l="1"/>
  <c r="AT1063"/>
  <c r="AU1063"/>
  <c r="AQ1063"/>
  <c r="AV1063"/>
  <c r="AR1063"/>
  <c r="BQ1063" l="1"/>
  <c r="AY1063"/>
  <c r="BP1063"/>
  <c r="AX1063"/>
  <c r="BS1063"/>
  <c r="BA1063"/>
  <c r="BR1063"/>
  <c r="AZ1063"/>
  <c r="BT1063"/>
  <c r="BB1063"/>
  <c r="BO1063"/>
  <c r="AW1063"/>
  <c r="BN1063"/>
  <c r="BI1063"/>
  <c r="BK1063"/>
  <c r="BJ1063"/>
  <c r="BM1063"/>
  <c r="BL1063"/>
  <c r="AY910" l="1"/>
  <c r="BQ910"/>
  <c r="BK910"/>
  <c r="AS910"/>
  <c r="AT910"/>
  <c r="BL910"/>
  <c r="AQ910"/>
  <c r="BB910"/>
  <c r="BT910"/>
  <c r="AW910"/>
  <c r="BO910"/>
  <c r="BI910"/>
  <c r="AZ910"/>
  <c r="BR910"/>
  <c r="AR910"/>
  <c r="BJ910"/>
  <c r="BN910"/>
  <c r="AV910"/>
  <c r="AU910"/>
  <c r="BM910"/>
  <c r="AX910"/>
  <c r="BP910"/>
  <c r="BA910"/>
  <c r="BS910"/>
  <c r="AS1064" l="1"/>
  <c r="AT1064"/>
  <c r="AU1064"/>
  <c r="AQ1064"/>
  <c r="AV1064"/>
  <c r="AR1064"/>
  <c r="BQ1064" l="1"/>
  <c r="AY1064"/>
  <c r="BP1064"/>
  <c r="AX1064"/>
  <c r="BS1064"/>
  <c r="BA1064"/>
  <c r="BR1064"/>
  <c r="AZ1064"/>
  <c r="BT1064"/>
  <c r="BB1064"/>
  <c r="BO1064"/>
  <c r="AW1064"/>
  <c r="BN1064"/>
  <c r="BI1064"/>
  <c r="BK1064"/>
  <c r="BJ1064"/>
  <c r="BM1064"/>
  <c r="BL1064"/>
  <c r="AQ911" l="1"/>
  <c r="BI911"/>
  <c r="AU911"/>
  <c r="BK911"/>
  <c r="AS911"/>
  <c r="AZ911"/>
  <c r="BO911"/>
  <c r="AW911"/>
  <c r="AX911"/>
  <c r="AT911"/>
  <c r="AY911"/>
  <c r="AR911"/>
  <c r="BJ911"/>
  <c r="BT911"/>
  <c r="BB911"/>
  <c r="BA911"/>
  <c r="AV911"/>
  <c r="BN911"/>
  <c r="AS1065" l="1"/>
  <c r="AT1065"/>
  <c r="AU1065"/>
  <c r="AQ1065"/>
  <c r="AV1065"/>
  <c r="AR1065"/>
  <c r="BL911" l="1"/>
  <c r="BQ911"/>
  <c r="BP911"/>
  <c r="BS911"/>
  <c r="BM911"/>
  <c r="BR911"/>
  <c r="BQ1065"/>
  <c r="AY1065"/>
  <c r="BP1065"/>
  <c r="AX1065"/>
  <c r="BS1065"/>
  <c r="BA1065"/>
  <c r="BR1065"/>
  <c r="AZ1065"/>
  <c r="BT1065"/>
  <c r="BB1065"/>
  <c r="BO1065"/>
  <c r="AW1065"/>
  <c r="BN1065"/>
  <c r="BI1065"/>
  <c r="BK1065"/>
  <c r="BJ1065"/>
  <c r="BM1065"/>
  <c r="BL1065"/>
  <c r="AW912" l="1"/>
  <c r="AU912"/>
  <c r="AY912"/>
  <c r="AZ912"/>
  <c r="BN912"/>
  <c r="AX912"/>
  <c r="AR912"/>
  <c r="BP912"/>
  <c r="BJ912"/>
  <c r="BM912"/>
  <c r="BQ912"/>
  <c r="BR912"/>
  <c r="BO912"/>
  <c r="AS1066"/>
  <c r="AT1066"/>
  <c r="AU1066"/>
  <c r="AQ1066"/>
  <c r="AV1066"/>
  <c r="AR1066"/>
  <c r="AS912" l="1"/>
  <c r="BK912"/>
  <c r="BA912"/>
  <c r="BS912"/>
  <c r="BT912"/>
  <c r="BB912"/>
  <c r="AV912"/>
  <c r="BL912"/>
  <c r="AT912"/>
  <c r="AQ912"/>
  <c r="BI912"/>
  <c r="BQ1066"/>
  <c r="AY1066"/>
  <c r="BP1066"/>
  <c r="AX1066"/>
  <c r="BS1066"/>
  <c r="BA1066"/>
  <c r="BR1066"/>
  <c r="AZ1066"/>
  <c r="BT1066"/>
  <c r="BB1066"/>
  <c r="BO1066"/>
  <c r="AW1066"/>
  <c r="BN1066"/>
  <c r="BI1066"/>
  <c r="BK1066"/>
  <c r="BJ1066"/>
  <c r="BM1066"/>
  <c r="BL1066"/>
  <c r="AW913" l="1"/>
  <c r="AV913"/>
  <c r="AR913"/>
  <c r="AS913"/>
  <c r="BB913"/>
  <c r="AZ913"/>
  <c r="BM913"/>
  <c r="AU913"/>
  <c r="AQ913"/>
  <c r="AY913"/>
  <c r="BQ913"/>
  <c r="AT913"/>
  <c r="BL913"/>
  <c r="BA913"/>
  <c r="BS913"/>
  <c r="AX913"/>
  <c r="BP913"/>
  <c r="BI913"/>
  <c r="BK913"/>
  <c r="BT913"/>
  <c r="BJ913"/>
  <c r="BO913"/>
  <c r="BN913"/>
  <c r="BR913" l="1"/>
  <c r="AS1067"/>
  <c r="AT1067"/>
  <c r="AU1067"/>
  <c r="AQ1067"/>
  <c r="AV1067"/>
  <c r="AR1067"/>
  <c r="BQ1067" l="1"/>
  <c r="AY1067"/>
  <c r="BP1067"/>
  <c r="AX1067"/>
  <c r="BS1067"/>
  <c r="BA1067"/>
  <c r="BR1067"/>
  <c r="AZ1067"/>
  <c r="BT1067"/>
  <c r="BB1067"/>
  <c r="BO1067"/>
  <c r="AW1067"/>
  <c r="BN1067"/>
  <c r="BI1067"/>
  <c r="BK1067"/>
  <c r="BJ1067"/>
  <c r="BM1067"/>
  <c r="BL1067"/>
  <c r="AR914" l="1"/>
  <c r="BJ914"/>
  <c r="BQ914"/>
  <c r="AY914"/>
  <c r="AT914"/>
  <c r="BL914"/>
  <c r="AW914"/>
  <c r="BO914"/>
  <c r="BI914"/>
  <c r="AQ914"/>
  <c r="BS914"/>
  <c r="BA914"/>
  <c r="AX914"/>
  <c r="BP914"/>
  <c r="AZ914"/>
  <c r="BR914"/>
  <c r="AU914"/>
  <c r="BM914"/>
  <c r="BN914"/>
  <c r="AV914"/>
  <c r="BB914"/>
  <c r="BT914"/>
  <c r="AS914"/>
  <c r="BK914"/>
  <c r="AS1068" l="1"/>
  <c r="AT1068"/>
  <c r="AU1068"/>
  <c r="AV1068"/>
  <c r="AR1068"/>
  <c r="BI1068" l="1"/>
  <c r="AQ1068"/>
  <c r="BQ1068"/>
  <c r="AY1068"/>
  <c r="BP1068"/>
  <c r="AX1068"/>
  <c r="BS1068"/>
  <c r="BA1068"/>
  <c r="BR1068"/>
  <c r="AZ1068"/>
  <c r="BT1068"/>
  <c r="BB1068"/>
  <c r="BO1068"/>
  <c r="AW1068"/>
  <c r="BN1068"/>
  <c r="BK1068"/>
  <c r="BJ1068"/>
  <c r="BM1068"/>
  <c r="BL1068"/>
  <c r="BA915" l="1"/>
  <c r="AT915"/>
  <c r="AQ915"/>
  <c r="AX915"/>
  <c r="AR915"/>
  <c r="BJ915"/>
  <c r="AY915"/>
  <c r="AW915"/>
  <c r="AV915"/>
  <c r="AU915"/>
  <c r="BM915"/>
  <c r="BB915"/>
  <c r="BT915"/>
  <c r="AS915"/>
  <c r="BK915"/>
  <c r="AZ915"/>
  <c r="BR915"/>
  <c r="BN915" l="1"/>
  <c r="BL915"/>
  <c r="BO915"/>
  <c r="BQ915"/>
  <c r="BP915"/>
  <c r="BI915"/>
  <c r="BS915"/>
  <c r="AS1069"/>
  <c r="AT1069"/>
  <c r="AU1069"/>
  <c r="AQ1069"/>
  <c r="AV1069"/>
  <c r="AR1069"/>
  <c r="BQ1069" l="1"/>
  <c r="AY1069"/>
  <c r="BP1069"/>
  <c r="AX1069"/>
  <c r="BS1069"/>
  <c r="BA1069"/>
  <c r="BR1069"/>
  <c r="AZ1069"/>
  <c r="BT1069"/>
  <c r="BB1069"/>
  <c r="BO1069"/>
  <c r="AW1069"/>
  <c r="BN1069"/>
  <c r="BI1069"/>
  <c r="BK1069"/>
  <c r="BJ1069"/>
  <c r="BM1069"/>
  <c r="BL1069"/>
  <c r="AR916" l="1"/>
  <c r="BJ916"/>
  <c r="AZ916"/>
  <c r="BR916"/>
  <c r="BA916"/>
  <c r="BS916"/>
  <c r="BT916"/>
  <c r="BB916"/>
  <c r="AQ916"/>
  <c r="BI916"/>
  <c r="AY916"/>
  <c r="BQ916"/>
  <c r="AU916"/>
  <c r="BM916"/>
  <c r="AS916"/>
  <c r="BK916"/>
  <c r="BL916"/>
  <c r="AT916"/>
  <c r="BP916"/>
  <c r="AX916"/>
  <c r="AW916"/>
  <c r="BO916"/>
  <c r="BN916"/>
  <c r="AV916"/>
  <c r="AS1070" l="1"/>
  <c r="AT1070"/>
  <c r="AU1070"/>
  <c r="AQ1070"/>
  <c r="AV1070"/>
  <c r="AR1070"/>
  <c r="BQ1070" l="1"/>
  <c r="AY1070"/>
  <c r="BP1070"/>
  <c r="AX1070"/>
  <c r="BS1070"/>
  <c r="BA1070"/>
  <c r="BR1070"/>
  <c r="AZ1070"/>
  <c r="BT1070"/>
  <c r="BB1070"/>
  <c r="BO1070"/>
  <c r="AW1070"/>
  <c r="BN1070"/>
  <c r="BI1070"/>
  <c r="BK1070"/>
  <c r="BJ1070"/>
  <c r="BM1070"/>
  <c r="BL1070"/>
  <c r="BB917" l="1"/>
  <c r="AV917"/>
  <c r="AW917"/>
  <c r="AQ917"/>
  <c r="AY917"/>
  <c r="BQ917"/>
  <c r="AX917"/>
  <c r="AT917"/>
  <c r="BL917"/>
  <c r="AZ917"/>
  <c r="BR917"/>
  <c r="BJ917"/>
  <c r="AR917"/>
  <c r="BK917"/>
  <c r="AS917"/>
  <c r="AU917"/>
  <c r="BA917"/>
  <c r="AS1071" l="1"/>
  <c r="AT1071"/>
  <c r="AU1071"/>
  <c r="AV1071"/>
  <c r="AR1071"/>
  <c r="BO917" l="1"/>
  <c r="BM917"/>
  <c r="BT917"/>
  <c r="BN917"/>
  <c r="BI917"/>
  <c r="BP917"/>
  <c r="BS917"/>
  <c r="BI1071"/>
  <c r="AQ1071"/>
  <c r="BQ1071"/>
  <c r="AY1071"/>
  <c r="BP1071"/>
  <c r="AX1071"/>
  <c r="BS1071"/>
  <c r="BA1071"/>
  <c r="BR1071"/>
  <c r="AZ1071"/>
  <c r="BT1071"/>
  <c r="BB1071"/>
  <c r="BO1071"/>
  <c r="AW1071"/>
  <c r="BN1071"/>
  <c r="BK1071"/>
  <c r="BJ1071"/>
  <c r="BM1071"/>
  <c r="BL1071"/>
  <c r="AS1072" l="1"/>
  <c r="AT1072"/>
  <c r="AU1072"/>
  <c r="AV1072"/>
  <c r="AR1072"/>
  <c r="AW918" l="1"/>
  <c r="BO918"/>
  <c r="BA918"/>
  <c r="BS918"/>
  <c r="BI918"/>
  <c r="AQ918"/>
  <c r="BJ918"/>
  <c r="AR918"/>
  <c r="AU918"/>
  <c r="BM918"/>
  <c r="AS918"/>
  <c r="BK918"/>
  <c r="AX918"/>
  <c r="BP918"/>
  <c r="BT918"/>
  <c r="BB918"/>
  <c r="BL918"/>
  <c r="AT918"/>
  <c r="AZ918"/>
  <c r="BR918"/>
  <c r="AV918"/>
  <c r="BN918"/>
  <c r="BQ918"/>
  <c r="AY918"/>
  <c r="BI1072"/>
  <c r="AQ1072"/>
  <c r="BQ1072"/>
  <c r="AY1072"/>
  <c r="BP1072"/>
  <c r="AX1072"/>
  <c r="BS1072"/>
  <c r="BA1072"/>
  <c r="BR1072"/>
  <c r="AZ1072"/>
  <c r="BT1072"/>
  <c r="BB1072"/>
  <c r="BO1072"/>
  <c r="AW1072"/>
  <c r="BN1072"/>
  <c r="BK1072"/>
  <c r="BJ1072"/>
  <c r="BM1072"/>
  <c r="BL1072"/>
  <c r="AR919" l="1"/>
  <c r="AS1073"/>
  <c r="AT1073"/>
  <c r="AU1073"/>
  <c r="AV1073"/>
  <c r="AR1073"/>
  <c r="BA919" l="1"/>
  <c r="AX919"/>
  <c r="BT919"/>
  <c r="BB919"/>
  <c r="AQ919"/>
  <c r="BI919"/>
  <c r="AY919"/>
  <c r="BQ919"/>
  <c r="AU919"/>
  <c r="BM919"/>
  <c r="BO919"/>
  <c r="AW919"/>
  <c r="BN919"/>
  <c r="AV919"/>
  <c r="BJ919"/>
  <c r="AS919"/>
  <c r="BK919"/>
  <c r="AZ919"/>
  <c r="BR919"/>
  <c r="AT919"/>
  <c r="BL919"/>
  <c r="BI1073"/>
  <c r="AQ1073"/>
  <c r="BQ1073"/>
  <c r="AY1073"/>
  <c r="BP1073"/>
  <c r="AX1073"/>
  <c r="BS1073"/>
  <c r="BA1073"/>
  <c r="BR1073"/>
  <c r="AZ1073"/>
  <c r="BT1073"/>
  <c r="BB1073"/>
  <c r="BO1073"/>
  <c r="AW1073"/>
  <c r="BN1073"/>
  <c r="BK1073"/>
  <c r="BJ1073"/>
  <c r="BM1073"/>
  <c r="BL1073"/>
  <c r="BS919" l="1"/>
  <c r="BP919"/>
  <c r="AY920" l="1"/>
  <c r="AR920"/>
  <c r="AU920"/>
  <c r="BB920"/>
  <c r="AT920"/>
  <c r="AZ920"/>
  <c r="AS920"/>
  <c r="AS1074"/>
  <c r="AT1074"/>
  <c r="AU1074"/>
  <c r="AQ1074"/>
  <c r="AV1074"/>
  <c r="AR1074"/>
  <c r="AQ920" l="1"/>
  <c r="BI920"/>
  <c r="BA920"/>
  <c r="BS920"/>
  <c r="AW920"/>
  <c r="BO920"/>
  <c r="AV920"/>
  <c r="BN920"/>
  <c r="AX920"/>
  <c r="BP920"/>
  <c r="BQ920"/>
  <c r="BT920"/>
  <c r="BM920"/>
  <c r="BJ920"/>
  <c r="BR920"/>
  <c r="BL920"/>
  <c r="BK920"/>
  <c r="BQ1074"/>
  <c r="AY1074"/>
  <c r="BP1074"/>
  <c r="AX1074"/>
  <c r="BS1074"/>
  <c r="BA1074"/>
  <c r="BR1074"/>
  <c r="AZ1074"/>
  <c r="BT1074"/>
  <c r="BB1074"/>
  <c r="BO1074"/>
  <c r="AW1074"/>
  <c r="BN1074"/>
  <c r="BI1074"/>
  <c r="BK1074"/>
  <c r="BJ1074"/>
  <c r="BM1074"/>
  <c r="BL1074"/>
  <c r="AS1075" l="1"/>
  <c r="AT1075"/>
  <c r="AU1075"/>
  <c r="AQ1075"/>
  <c r="AV1075"/>
  <c r="AR1075"/>
  <c r="AR921" l="1"/>
  <c r="BJ921"/>
  <c r="BP921"/>
  <c r="AX921"/>
  <c r="AY921"/>
  <c r="BQ921"/>
  <c r="AQ921"/>
  <c r="BI921"/>
  <c r="BA921"/>
  <c r="BS921"/>
  <c r="AV921"/>
  <c r="BN921"/>
  <c r="BO921"/>
  <c r="AW921"/>
  <c r="BT921"/>
  <c r="BB921"/>
  <c r="AT921"/>
  <c r="BL921"/>
  <c r="AZ921"/>
  <c r="BR921"/>
  <c r="BK921"/>
  <c r="AS921"/>
  <c r="BM921"/>
  <c r="AU921"/>
  <c r="BQ1075"/>
  <c r="AY1075"/>
  <c r="BP1075"/>
  <c r="AX1075"/>
  <c r="BS1075"/>
  <c r="BA1075"/>
  <c r="BR1075"/>
  <c r="AZ1075"/>
  <c r="BT1075"/>
  <c r="BB1075"/>
  <c r="BO1075"/>
  <c r="AW1075"/>
  <c r="BN1075"/>
  <c r="BI1075"/>
  <c r="BK1075"/>
  <c r="BJ1075"/>
  <c r="BM1075"/>
  <c r="BL1075"/>
  <c r="AU922" l="1"/>
  <c r="BM922"/>
  <c r="AS1076"/>
  <c r="AT1076"/>
  <c r="AU1076"/>
  <c r="AQ1076"/>
  <c r="AV1076"/>
  <c r="AR1076"/>
  <c r="BJ922" l="1"/>
  <c r="AR922"/>
  <c r="BT922"/>
  <c r="BB922"/>
  <c r="BQ922"/>
  <c r="AY922"/>
  <c r="AW922"/>
  <c r="BR922"/>
  <c r="AZ922"/>
  <c r="BL922"/>
  <c r="AT922"/>
  <c r="AX922"/>
  <c r="BP922"/>
  <c r="BS922"/>
  <c r="BA922"/>
  <c r="AS922"/>
  <c r="BK922"/>
  <c r="AQ922"/>
  <c r="BI922"/>
  <c r="BN922"/>
  <c r="AV922"/>
  <c r="BQ1076"/>
  <c r="AY1076"/>
  <c r="BP1076"/>
  <c r="AX1076"/>
  <c r="BS1076"/>
  <c r="BA1076"/>
  <c r="BR1076"/>
  <c r="AZ1076"/>
  <c r="BT1076"/>
  <c r="BB1076"/>
  <c r="BO1076"/>
  <c r="AW1076"/>
  <c r="BN1076"/>
  <c r="BI1076"/>
  <c r="BK1076"/>
  <c r="BJ1076"/>
  <c r="BM1076"/>
  <c r="BL1076"/>
  <c r="BO922" l="1"/>
  <c r="AW923" l="1"/>
  <c r="AS923"/>
  <c r="AR923"/>
  <c r="AV923"/>
  <c r="AY923"/>
  <c r="AZ923"/>
  <c r="AU923"/>
  <c r="AS1077"/>
  <c r="AT1077"/>
  <c r="AU1077"/>
  <c r="AQ1077"/>
  <c r="AV1077"/>
  <c r="AR1077"/>
  <c r="BI923" l="1"/>
  <c r="AQ923"/>
  <c r="BP923"/>
  <c r="AX923"/>
  <c r="BS923"/>
  <c r="BA923"/>
  <c r="AT923"/>
  <c r="BL923"/>
  <c r="BB923"/>
  <c r="BT923"/>
  <c r="BQ923"/>
  <c r="BN923"/>
  <c r="BK923"/>
  <c r="BO923"/>
  <c r="BM923"/>
  <c r="BR923"/>
  <c r="BJ923"/>
  <c r="BQ1077"/>
  <c r="AY1077"/>
  <c r="BP1077"/>
  <c r="AX1077"/>
  <c r="BS1077"/>
  <c r="BA1077"/>
  <c r="BR1077"/>
  <c r="AZ1077"/>
  <c r="BT1077"/>
  <c r="BB1077"/>
  <c r="BO1077"/>
  <c r="AW1077"/>
  <c r="BN1077"/>
  <c r="BI1077"/>
  <c r="BK1077"/>
  <c r="BJ1077"/>
  <c r="BM1077"/>
  <c r="BL1077"/>
  <c r="AS1078" l="1"/>
  <c r="AT1078"/>
  <c r="AU1078"/>
  <c r="AQ1078"/>
  <c r="AV1078"/>
  <c r="AR1078"/>
  <c r="AX924" l="1"/>
  <c r="AW924"/>
  <c r="AS924"/>
  <c r="AV924"/>
  <c r="AZ924"/>
  <c r="AU924"/>
  <c r="BT924"/>
  <c r="BB924"/>
  <c r="AT924"/>
  <c r="BL924"/>
  <c r="BP924"/>
  <c r="AR924"/>
  <c r="AQ924"/>
  <c r="BI924"/>
  <c r="AY924"/>
  <c r="BQ924"/>
  <c r="BA924"/>
  <c r="BS924"/>
  <c r="BQ1078"/>
  <c r="AY1078"/>
  <c r="BP1078"/>
  <c r="AX1078"/>
  <c r="BS1078"/>
  <c r="BA1078"/>
  <c r="BR1078"/>
  <c r="AZ1078"/>
  <c r="BT1078"/>
  <c r="BB1078"/>
  <c r="BO1078"/>
  <c r="AW1078"/>
  <c r="BN1078"/>
  <c r="BI1078"/>
  <c r="BK1078"/>
  <c r="BJ1078"/>
  <c r="BM1078"/>
  <c r="BL1078"/>
  <c r="BJ924" l="1"/>
  <c r="BM924"/>
  <c r="BR924"/>
  <c r="BO924"/>
  <c r="BN924"/>
  <c r="BK924"/>
  <c r="AS1079" l="1"/>
  <c r="AT1079"/>
  <c r="AU1079"/>
  <c r="AQ1079"/>
  <c r="AV1079"/>
  <c r="AR1079"/>
  <c r="AZ925" l="1"/>
  <c r="BR925"/>
  <c r="AT925"/>
  <c r="BL925"/>
  <c r="AS925"/>
  <c r="BK925"/>
  <c r="AW925"/>
  <c r="BO925"/>
  <c r="AR925"/>
  <c r="BJ925"/>
  <c r="AQ925"/>
  <c r="BI925"/>
  <c r="BN925"/>
  <c r="AV925"/>
  <c r="AX925"/>
  <c r="BP925"/>
  <c r="AU925"/>
  <c r="BM925"/>
  <c r="BB925"/>
  <c r="BT925"/>
  <c r="AY925"/>
  <c r="BQ925"/>
  <c r="BA925"/>
  <c r="BS925"/>
  <c r="BQ1079"/>
  <c r="AY1079"/>
  <c r="BP1079"/>
  <c r="AX1079"/>
  <c r="BS1079"/>
  <c r="BA1079"/>
  <c r="BR1079"/>
  <c r="AZ1079"/>
  <c r="BT1079"/>
  <c r="BB1079"/>
  <c r="BO1079"/>
  <c r="AW1079"/>
  <c r="BN1079"/>
  <c r="BI1079"/>
  <c r="BK1079"/>
  <c r="BJ1079"/>
  <c r="BM1079"/>
  <c r="BL1079"/>
  <c r="AS1080" l="1"/>
  <c r="AT1080"/>
  <c r="AU1080"/>
  <c r="AQ1080"/>
  <c r="AV1080"/>
  <c r="AR1080"/>
  <c r="AU926" l="1"/>
  <c r="BM926"/>
  <c r="AR926"/>
  <c r="BJ926"/>
  <c r="AW926"/>
  <c r="BT926"/>
  <c r="BB926"/>
  <c r="AY926"/>
  <c r="AQ926"/>
  <c r="BI926"/>
  <c r="AV926"/>
  <c r="AX926"/>
  <c r="BA926"/>
  <c r="BS926"/>
  <c r="AS926"/>
  <c r="AT926"/>
  <c r="BL926"/>
  <c r="AZ926"/>
  <c r="BK926"/>
  <c r="BQ1080"/>
  <c r="AY1080"/>
  <c r="BP1080"/>
  <c r="AX1080"/>
  <c r="BS1080"/>
  <c r="BA1080"/>
  <c r="BR1080"/>
  <c r="AZ1080"/>
  <c r="BT1080"/>
  <c r="BB1080"/>
  <c r="BO1080"/>
  <c r="AW1080"/>
  <c r="BN1080"/>
  <c r="BI1080"/>
  <c r="BK1080"/>
  <c r="BJ1080"/>
  <c r="BM1080"/>
  <c r="BL1080"/>
  <c r="BR926" l="1"/>
  <c r="BQ926"/>
  <c r="BO926"/>
  <c r="BP926"/>
  <c r="BN926"/>
  <c r="AS1081" l="1"/>
  <c r="AT1081"/>
  <c r="AU1081"/>
  <c r="AQ1081"/>
  <c r="AV1081"/>
  <c r="AR1081"/>
  <c r="AX927" l="1"/>
  <c r="BT927"/>
  <c r="BM927"/>
  <c r="BN927"/>
  <c r="BL927"/>
  <c r="BA927"/>
  <c r="BS927"/>
  <c r="BP927"/>
  <c r="AY927"/>
  <c r="BQ927"/>
  <c r="BO927"/>
  <c r="AW927"/>
  <c r="AS927"/>
  <c r="BK927"/>
  <c r="AZ927"/>
  <c r="BR927"/>
  <c r="BB927"/>
  <c r="AT927"/>
  <c r="AU927"/>
  <c r="BI927"/>
  <c r="AQ927"/>
  <c r="BJ927"/>
  <c r="AV927"/>
  <c r="BQ1081"/>
  <c r="AY1081"/>
  <c r="BP1081"/>
  <c r="AX1081"/>
  <c r="BS1081"/>
  <c r="BA1081"/>
  <c r="BR1081"/>
  <c r="AZ1081"/>
  <c r="BT1081"/>
  <c r="BB1081"/>
  <c r="BO1081"/>
  <c r="AW1081"/>
  <c r="BN1081"/>
  <c r="BI1081"/>
  <c r="BK1081"/>
  <c r="BJ1081"/>
  <c r="BM1081"/>
  <c r="BL1081"/>
  <c r="AR927" l="1"/>
  <c r="AS1082" l="1"/>
  <c r="AT1082"/>
  <c r="AU1082"/>
  <c r="AQ1082"/>
  <c r="AV1082"/>
  <c r="AR1082"/>
  <c r="AT928" l="1"/>
  <c r="AR928"/>
  <c r="BJ928"/>
  <c r="AW928"/>
  <c r="AU928"/>
  <c r="BB928"/>
  <c r="BQ928"/>
  <c r="AY928"/>
  <c r="AX928"/>
  <c r="BP928"/>
  <c r="AQ928"/>
  <c r="AV928"/>
  <c r="BA928"/>
  <c r="AZ928"/>
  <c r="AS928"/>
  <c r="BQ1082"/>
  <c r="AY1082"/>
  <c r="BP1082"/>
  <c r="AX1082"/>
  <c r="BS1082"/>
  <c r="BA1082"/>
  <c r="BR1082"/>
  <c r="AZ1082"/>
  <c r="BT1082"/>
  <c r="BB1082"/>
  <c r="BO1082"/>
  <c r="AW1082"/>
  <c r="BN1082"/>
  <c r="BI1082"/>
  <c r="BK1082"/>
  <c r="BJ1082"/>
  <c r="BM1082"/>
  <c r="BL1082"/>
  <c r="BN928" l="1"/>
  <c r="BR928"/>
  <c r="BL928"/>
  <c r="BI928"/>
  <c r="BM928"/>
  <c r="BK928"/>
  <c r="BS928"/>
  <c r="BT928"/>
  <c r="BO928"/>
  <c r="AS1083" l="1"/>
  <c r="AT1083"/>
  <c r="AU1083"/>
  <c r="AV1083"/>
  <c r="AR1083"/>
  <c r="AS929" l="1"/>
  <c r="AZ929"/>
  <c r="AQ929"/>
  <c r="AV929"/>
  <c r="AR929"/>
  <c r="BJ929"/>
  <c r="AU929"/>
  <c r="BT929"/>
  <c r="BB929"/>
  <c r="BA929"/>
  <c r="BS929"/>
  <c r="AX929"/>
  <c r="BP929"/>
  <c r="AT929"/>
  <c r="BL929"/>
  <c r="BQ929"/>
  <c r="AY929"/>
  <c r="AW929"/>
  <c r="BO929"/>
  <c r="BI1083"/>
  <c r="AQ1083"/>
  <c r="BQ1083"/>
  <c r="AY1083"/>
  <c r="BP1083"/>
  <c r="AX1083"/>
  <c r="BS1083"/>
  <c r="BA1083"/>
  <c r="BR1083"/>
  <c r="AZ1083"/>
  <c r="BT1083"/>
  <c r="BB1083"/>
  <c r="BO1083"/>
  <c r="AW1083"/>
  <c r="BN1083"/>
  <c r="BK1083"/>
  <c r="BJ1083"/>
  <c r="BM1083"/>
  <c r="BL1083"/>
  <c r="BN929" l="1"/>
  <c r="BI929"/>
  <c r="BR929"/>
  <c r="BK929"/>
  <c r="BM929"/>
  <c r="AS1084" l="1"/>
  <c r="AT1084"/>
  <c r="AU1084"/>
  <c r="AV1084"/>
  <c r="AR1084"/>
  <c r="BL930" l="1"/>
  <c r="AT930"/>
  <c r="AZ930"/>
  <c r="AQ930"/>
  <c r="AX930"/>
  <c r="BP930"/>
  <c r="AU930"/>
  <c r="BM930"/>
  <c r="BQ930"/>
  <c r="AY930"/>
  <c r="AR930"/>
  <c r="BJ930"/>
  <c r="BA930"/>
  <c r="BS930"/>
  <c r="BT930"/>
  <c r="BB930"/>
  <c r="AW930"/>
  <c r="BO930"/>
  <c r="BK930"/>
  <c r="AS930"/>
  <c r="BN930"/>
  <c r="AV930"/>
  <c r="BI1084"/>
  <c r="AQ1084"/>
  <c r="BQ1084"/>
  <c r="AY1084"/>
  <c r="BP1084"/>
  <c r="AX1084"/>
  <c r="BS1084"/>
  <c r="BA1084"/>
  <c r="BR1084"/>
  <c r="AZ1084"/>
  <c r="BT1084"/>
  <c r="BB1084"/>
  <c r="BO1084"/>
  <c r="AW1084"/>
  <c r="BN1084"/>
  <c r="BK1084"/>
  <c r="BJ1084"/>
  <c r="BM1084"/>
  <c r="BL1084"/>
  <c r="BI930" l="1"/>
  <c r="BR930"/>
  <c r="AS1085" l="1"/>
  <c r="AT1085"/>
  <c r="AU1085"/>
  <c r="AV1085"/>
  <c r="AR1085"/>
  <c r="AY931" l="1"/>
  <c r="BQ931"/>
  <c r="AU931"/>
  <c r="BM931"/>
  <c r="AS931"/>
  <c r="BP931"/>
  <c r="AX931"/>
  <c r="AZ931"/>
  <c r="BR931"/>
  <c r="AR931"/>
  <c r="BB931"/>
  <c r="AQ931"/>
  <c r="AT931"/>
  <c r="BA931"/>
  <c r="BO931"/>
  <c r="AV931"/>
  <c r="BN931"/>
  <c r="AW931"/>
  <c r="BI1085"/>
  <c r="AQ1085"/>
  <c r="BQ1085"/>
  <c r="AY1085"/>
  <c r="BP1085"/>
  <c r="AX1085"/>
  <c r="BS1085"/>
  <c r="BA1085"/>
  <c r="BR1085"/>
  <c r="AZ1085"/>
  <c r="BT1085"/>
  <c r="BB1085"/>
  <c r="BO1085"/>
  <c r="AW1085"/>
  <c r="BN1085"/>
  <c r="BK1085"/>
  <c r="BJ1085"/>
  <c r="BM1085"/>
  <c r="BL1085"/>
  <c r="BS931" l="1"/>
  <c r="BL931"/>
  <c r="BI931"/>
  <c r="BJ931"/>
  <c r="BT931"/>
  <c r="BK931"/>
  <c r="AS1086" l="1"/>
  <c r="AT1086"/>
  <c r="AU1086"/>
  <c r="AV1086"/>
  <c r="AR1086"/>
  <c r="BA932" l="1"/>
  <c r="AZ932"/>
  <c r="BB932"/>
  <c r="AR932"/>
  <c r="BN932"/>
  <c r="AV932"/>
  <c r="AS932"/>
  <c r="AQ932"/>
  <c r="AX932"/>
  <c r="BP932"/>
  <c r="AT932"/>
  <c r="AY932"/>
  <c r="AW932"/>
  <c r="AU932"/>
  <c r="BM932"/>
  <c r="BI1086"/>
  <c r="AQ1086"/>
  <c r="BQ1086"/>
  <c r="AY1086"/>
  <c r="BP1086"/>
  <c r="AX1086"/>
  <c r="BS1086"/>
  <c r="BA1086"/>
  <c r="BR1086"/>
  <c r="AZ1086"/>
  <c r="BT1086"/>
  <c r="BB1086"/>
  <c r="BO1086"/>
  <c r="AW1086"/>
  <c r="BN1086"/>
  <c r="BK1086"/>
  <c r="BJ1086"/>
  <c r="BM1086"/>
  <c r="BL1086"/>
  <c r="BQ932" l="1"/>
  <c r="BT932"/>
  <c r="BK932"/>
  <c r="BS932"/>
  <c r="BR932"/>
  <c r="BJ932"/>
  <c r="BI932"/>
  <c r="BL932"/>
  <c r="BO932"/>
  <c r="AS1087"/>
  <c r="AT1087"/>
  <c r="AU1087"/>
  <c r="AV1087"/>
  <c r="AR1087"/>
  <c r="BI1087" l="1"/>
  <c r="AQ1087"/>
  <c r="BQ1087"/>
  <c r="AY1087"/>
  <c r="BP1087"/>
  <c r="AX1087"/>
  <c r="BS1087"/>
  <c r="BA1087"/>
  <c r="BR1087"/>
  <c r="AZ1087"/>
  <c r="BT1087"/>
  <c r="BB1087"/>
  <c r="BO1087"/>
  <c r="AW1087"/>
  <c r="BN1087"/>
  <c r="BK1087"/>
  <c r="BJ1087"/>
  <c r="BM1087"/>
  <c r="BL1087"/>
  <c r="AZ933" l="1"/>
  <c r="AS933"/>
  <c r="BB933"/>
  <c r="AQ933"/>
  <c r="BI933"/>
  <c r="BS933"/>
  <c r="BA933"/>
  <c r="AX933"/>
  <c r="BP933"/>
  <c r="AY933"/>
  <c r="AR933"/>
  <c r="AT933"/>
  <c r="AW933"/>
  <c r="BN933"/>
  <c r="AV933"/>
  <c r="AU933"/>
  <c r="BM933"/>
  <c r="AS1088"/>
  <c r="AT1088"/>
  <c r="AU1088"/>
  <c r="AV1088"/>
  <c r="AR1088"/>
  <c r="BI1088" l="1"/>
  <c r="AQ1088"/>
  <c r="BQ1088"/>
  <c r="AY1088"/>
  <c r="BP1088"/>
  <c r="AX1088"/>
  <c r="BS1088"/>
  <c r="BA1088"/>
  <c r="BR1088"/>
  <c r="AZ1088"/>
  <c r="BT1088"/>
  <c r="BB1088"/>
  <c r="BO1088"/>
  <c r="AW1088"/>
  <c r="BN1088"/>
  <c r="BK1088"/>
  <c r="BJ1088"/>
  <c r="BM1088"/>
  <c r="BL1088"/>
  <c r="BR933" l="1"/>
  <c r="BK933"/>
  <c r="BT933"/>
  <c r="BJ933"/>
  <c r="BO933"/>
  <c r="BL933"/>
  <c r="BQ933"/>
  <c r="AS1089" l="1"/>
  <c r="AT1089"/>
  <c r="AU1089"/>
  <c r="AV1089"/>
  <c r="AR1089"/>
  <c r="BI1089" l="1"/>
  <c r="AQ1089"/>
  <c r="BQ1089"/>
  <c r="AY1089"/>
  <c r="BP1089"/>
  <c r="AX1089"/>
  <c r="BS1089"/>
  <c r="BA1089"/>
  <c r="BR1089"/>
  <c r="AZ1089"/>
  <c r="BT1089"/>
  <c r="BB1089"/>
  <c r="BO1089"/>
  <c r="AW1089"/>
  <c r="BN1089"/>
  <c r="BK1089"/>
  <c r="BJ1089"/>
  <c r="BM1089"/>
  <c r="BL1089"/>
  <c r="BT934" l="1"/>
  <c r="BB934"/>
  <c r="AX934"/>
  <c r="BP934"/>
  <c r="BS934"/>
  <c r="BA934"/>
  <c r="BL934"/>
  <c r="AT934"/>
  <c r="BJ934"/>
  <c r="AR934"/>
  <c r="BI934"/>
  <c r="AQ934"/>
  <c r="BQ934"/>
  <c r="AY934"/>
  <c r="BO934"/>
  <c r="AW934"/>
  <c r="BK934"/>
  <c r="AS934"/>
  <c r="AU934"/>
  <c r="BM934"/>
  <c r="BN934"/>
  <c r="AV934"/>
  <c r="AZ934"/>
  <c r="BR934"/>
  <c r="AS1090" l="1"/>
  <c r="AT1090"/>
  <c r="AU1090"/>
  <c r="AV1090"/>
  <c r="AR1090"/>
  <c r="BI1090" l="1"/>
  <c r="AQ1090"/>
  <c r="BQ1090"/>
  <c r="AY1090"/>
  <c r="BP1090"/>
  <c r="AX1090"/>
  <c r="BS1090"/>
  <c r="BA1090"/>
  <c r="BR1090"/>
  <c r="AZ1090"/>
  <c r="BT1090"/>
  <c r="BB1090"/>
  <c r="BO1090"/>
  <c r="AW1090"/>
  <c r="BN1090"/>
  <c r="BK1090"/>
  <c r="BJ1090"/>
  <c r="BM1090"/>
  <c r="BL1090"/>
  <c r="BA935" l="1"/>
  <c r="BS935"/>
  <c r="BP935"/>
  <c r="AX935"/>
  <c r="AU935"/>
  <c r="BM935"/>
  <c r="BO935"/>
  <c r="AW935"/>
  <c r="BT935"/>
  <c r="BB935"/>
  <c r="BL935"/>
  <c r="AT935"/>
  <c r="AQ935"/>
  <c r="BI935"/>
  <c r="AY935"/>
  <c r="BQ935"/>
  <c r="BK935"/>
  <c r="AS935"/>
  <c r="BJ935"/>
  <c r="AR935"/>
  <c r="AV935"/>
  <c r="BN935"/>
  <c r="BR935"/>
  <c r="AZ935"/>
  <c r="AS1091" l="1"/>
  <c r="AT1091"/>
  <c r="AU1091"/>
  <c r="AV1091"/>
  <c r="AR1091"/>
  <c r="AX936" l="1"/>
  <c r="AT936"/>
  <c r="AZ936"/>
  <c r="AR936"/>
  <c r="BB936"/>
  <c r="AU936"/>
  <c r="BI1091"/>
  <c r="AQ1091"/>
  <c r="BQ1091"/>
  <c r="AY1091"/>
  <c r="BP1091"/>
  <c r="AX1091"/>
  <c r="BS1091"/>
  <c r="BA1091"/>
  <c r="BR1091"/>
  <c r="AZ1091"/>
  <c r="BT1091"/>
  <c r="BB1091"/>
  <c r="BO1091"/>
  <c r="AW1091"/>
  <c r="BN1091"/>
  <c r="BK1091"/>
  <c r="BJ1091"/>
  <c r="BM1091"/>
  <c r="BL1091"/>
  <c r="AS936" l="1"/>
  <c r="BK936"/>
  <c r="AV936"/>
  <c r="BN936"/>
  <c r="BA936"/>
  <c r="BS936"/>
  <c r="BQ936"/>
  <c r="AY936"/>
  <c r="AQ936"/>
  <c r="BI936"/>
  <c r="AW936"/>
  <c r="BO936"/>
  <c r="BT936"/>
  <c r="BJ936"/>
  <c r="BR936"/>
  <c r="BM936"/>
  <c r="BL936"/>
  <c r="BP936"/>
  <c r="AS1092" l="1"/>
  <c r="AT1092"/>
  <c r="AU1092"/>
  <c r="AV1092"/>
  <c r="AR1092"/>
  <c r="BI1092" l="1"/>
  <c r="AQ1092"/>
  <c r="BQ1092"/>
  <c r="AY1092"/>
  <c r="BP1092"/>
  <c r="AX1092"/>
  <c r="BS1092"/>
  <c r="BA1092"/>
  <c r="BR1092"/>
  <c r="AZ1092"/>
  <c r="BT1092"/>
  <c r="BB1092"/>
  <c r="BO1092"/>
  <c r="AW1092"/>
  <c r="BN1092"/>
  <c r="BK1092"/>
  <c r="BJ1092"/>
  <c r="BM1092"/>
  <c r="BL1092"/>
  <c r="AU937" l="1"/>
  <c r="AZ937"/>
  <c r="AR937"/>
  <c r="AW937"/>
  <c r="AY937"/>
  <c r="BQ937"/>
  <c r="BI937"/>
  <c r="AQ937"/>
  <c r="BB937"/>
  <c r="BA937"/>
  <c r="BS937"/>
  <c r="BN937"/>
  <c r="AV937"/>
  <c r="BM937"/>
  <c r="AS937"/>
  <c r="BK937"/>
  <c r="AT937"/>
  <c r="BL937"/>
  <c r="AX937"/>
  <c r="BP937"/>
  <c r="BO937" l="1"/>
  <c r="BR937"/>
  <c r="BT937"/>
  <c r="BJ937"/>
  <c r="AS1093"/>
  <c r="AT1093"/>
  <c r="AU1093"/>
  <c r="AV1093"/>
  <c r="AR1093"/>
  <c r="BI1093" l="1"/>
  <c r="AQ1093"/>
  <c r="BQ1093"/>
  <c r="AY1093"/>
  <c r="BP1093"/>
  <c r="AX1093"/>
  <c r="BS1093"/>
  <c r="BA1093"/>
  <c r="BR1093"/>
  <c r="AZ1093"/>
  <c r="BT1093"/>
  <c r="BB1093"/>
  <c r="BO1093"/>
  <c r="AW1093"/>
  <c r="BN1093"/>
  <c r="BK1093"/>
  <c r="BJ1093"/>
  <c r="BM1093"/>
  <c r="BL1093"/>
  <c r="AZ938" l="1"/>
  <c r="BR938"/>
  <c r="AT938"/>
  <c r="BL938"/>
  <c r="BB938"/>
  <c r="BT938"/>
  <c r="AX938"/>
  <c r="BP938"/>
  <c r="BN938"/>
  <c r="AV938"/>
  <c r="AS938"/>
  <c r="BK938"/>
  <c r="AU938"/>
  <c r="BM938"/>
  <c r="AQ938"/>
  <c r="BI938"/>
  <c r="AY938"/>
  <c r="BQ938"/>
  <c r="BS938"/>
  <c r="BA938"/>
  <c r="AW938"/>
  <c r="BO938"/>
  <c r="AR938"/>
  <c r="BJ938"/>
  <c r="AS1094" l="1"/>
  <c r="AT1094"/>
  <c r="AU1094"/>
  <c r="AV1094"/>
  <c r="AR1094"/>
  <c r="AU939" l="1"/>
  <c r="AX939"/>
  <c r="AY939"/>
  <c r="BA939"/>
  <c r="AZ939"/>
  <c r="AT939"/>
  <c r="BI1094"/>
  <c r="AQ1094"/>
  <c r="BQ1094"/>
  <c r="AY1094"/>
  <c r="BP1094"/>
  <c r="AX1094"/>
  <c r="BS1094"/>
  <c r="BA1094"/>
  <c r="BR1094"/>
  <c r="AZ1094"/>
  <c r="BT1094"/>
  <c r="BB1094"/>
  <c r="BO1094"/>
  <c r="AW1094"/>
  <c r="BN1094"/>
  <c r="BK1094"/>
  <c r="BJ1094"/>
  <c r="BM1094"/>
  <c r="BL1094"/>
  <c r="AQ939" l="1"/>
  <c r="BJ939"/>
  <c r="AR939"/>
  <c r="BO939"/>
  <c r="AW939"/>
  <c r="BB939"/>
  <c r="BT939"/>
  <c r="AV939"/>
  <c r="BN939"/>
  <c r="AS939"/>
  <c r="BK939"/>
  <c r="BI939"/>
  <c r="BR939"/>
  <c r="BS939"/>
  <c r="BL939"/>
  <c r="BP939"/>
  <c r="BQ939"/>
  <c r="BM939"/>
  <c r="AS1095" l="1"/>
  <c r="AT1095"/>
  <c r="AU1095"/>
  <c r="AV1095"/>
  <c r="AR1095"/>
  <c r="BI1095" l="1"/>
  <c r="AQ1095"/>
  <c r="BQ1095"/>
  <c r="AY1095"/>
  <c r="BP1095"/>
  <c r="AX1095"/>
  <c r="BS1095"/>
  <c r="BA1095"/>
  <c r="BR1095"/>
  <c r="AZ1095"/>
  <c r="BT1095"/>
  <c r="BB1095"/>
  <c r="BO1095"/>
  <c r="AW1095"/>
  <c r="BN1095"/>
  <c r="BK1095"/>
  <c r="BJ1095"/>
  <c r="BM1095"/>
  <c r="BL1095"/>
  <c r="BA940" l="1"/>
  <c r="BO940"/>
  <c r="AW940"/>
  <c r="BN940"/>
  <c r="AV940"/>
  <c r="AY940"/>
  <c r="BQ940"/>
  <c r="AR940"/>
  <c r="BJ940"/>
  <c r="BB940"/>
  <c r="BT940"/>
  <c r="AX940"/>
  <c r="BP940"/>
  <c r="AT940"/>
  <c r="BL940"/>
  <c r="AQ940"/>
  <c r="BI940"/>
  <c r="BK940"/>
  <c r="AS940"/>
  <c r="AU940"/>
  <c r="BM940"/>
  <c r="AZ940"/>
  <c r="BR940"/>
  <c r="BS940" l="1"/>
  <c r="AS1096"/>
  <c r="AT1096"/>
  <c r="AU1096"/>
  <c r="AQ1096"/>
  <c r="AV1096"/>
  <c r="AR1096"/>
  <c r="BQ1096" l="1"/>
  <c r="AY1096"/>
  <c r="BP1096"/>
  <c r="AX1096"/>
  <c r="BS1096"/>
  <c r="BA1096"/>
  <c r="BR1096"/>
  <c r="AZ1096"/>
  <c r="BT1096"/>
  <c r="BB1096"/>
  <c r="BO1096"/>
  <c r="AW1096"/>
  <c r="BN1096"/>
  <c r="BI1096"/>
  <c r="BK1096"/>
  <c r="BJ1096"/>
  <c r="BM1096"/>
  <c r="BL1096"/>
  <c r="AS941" l="1"/>
  <c r="BK941"/>
  <c r="AT941"/>
  <c r="BL941"/>
  <c r="BA941"/>
  <c r="BS941"/>
  <c r="AU941"/>
  <c r="BM941"/>
  <c r="AX941"/>
  <c r="BP941"/>
  <c r="BJ941"/>
  <c r="AR941"/>
  <c r="BT941"/>
  <c r="BB941"/>
  <c r="BR941"/>
  <c r="AZ941"/>
  <c r="BI941"/>
  <c r="AQ941"/>
  <c r="BN941"/>
  <c r="AV941"/>
  <c r="BO941"/>
  <c r="AW941"/>
  <c r="BQ941"/>
  <c r="AY941"/>
  <c r="AS1097" l="1"/>
  <c r="AT1097"/>
  <c r="AU1097"/>
  <c r="AQ1097"/>
  <c r="AV1097"/>
  <c r="AR1097"/>
  <c r="BQ1097" l="1"/>
  <c r="AY1097"/>
  <c r="BP1097"/>
  <c r="AX1097"/>
  <c r="BS1097"/>
  <c r="BA1097"/>
  <c r="BR1097"/>
  <c r="AZ1097"/>
  <c r="BT1097"/>
  <c r="BB1097"/>
  <c r="BO1097"/>
  <c r="AW1097"/>
  <c r="BN1097"/>
  <c r="BI1097"/>
  <c r="BK1097"/>
  <c r="BJ1097"/>
  <c r="BM1097"/>
  <c r="BL1097"/>
  <c r="BB942" l="1"/>
  <c r="BT942"/>
  <c r="AQ942"/>
  <c r="AR942"/>
  <c r="BJ942"/>
  <c r="AZ942"/>
  <c r="BA942"/>
  <c r="AY942"/>
  <c r="AT942"/>
  <c r="BL942"/>
  <c r="AX942"/>
  <c r="BK942"/>
  <c r="AS942"/>
  <c r="BO942"/>
  <c r="AW942"/>
  <c r="AV942"/>
  <c r="BN942"/>
  <c r="AU942"/>
  <c r="AS1098" l="1"/>
  <c r="AT1098"/>
  <c r="AU1098"/>
  <c r="AV1098"/>
  <c r="AR1098"/>
  <c r="BI942" l="1"/>
  <c r="BS942"/>
  <c r="BQ942"/>
  <c r="BR942"/>
  <c r="BP942"/>
  <c r="BM942"/>
  <c r="BI1098"/>
  <c r="AQ1098"/>
  <c r="BQ1098"/>
  <c r="AY1098"/>
  <c r="BP1098"/>
  <c r="AX1098"/>
  <c r="BS1098"/>
  <c r="BA1098"/>
  <c r="BR1098"/>
  <c r="AZ1098"/>
  <c r="BT1098"/>
  <c r="BB1098"/>
  <c r="BO1098"/>
  <c r="AW1098"/>
  <c r="BN1098"/>
  <c r="BK1098"/>
  <c r="BJ1098"/>
  <c r="BM1098"/>
  <c r="BL1098"/>
  <c r="AW943" l="1"/>
  <c r="AS943"/>
  <c r="AX943"/>
  <c r="AY943"/>
  <c r="AZ943"/>
  <c r="BK943"/>
  <c r="BQ943"/>
  <c r="BA943"/>
  <c r="AQ943"/>
  <c r="BI943"/>
  <c r="AT943"/>
  <c r="BL943"/>
  <c r="AU943"/>
  <c r="BB943"/>
  <c r="BT943"/>
  <c r="AV943"/>
  <c r="AR943"/>
  <c r="AS1099"/>
  <c r="AT1099"/>
  <c r="AU1099"/>
  <c r="AV1099"/>
  <c r="AR1099"/>
  <c r="BP943" l="1"/>
  <c r="BR943"/>
  <c r="BI1099"/>
  <c r="AQ1099"/>
  <c r="BQ1099"/>
  <c r="AY1099"/>
  <c r="BP1099"/>
  <c r="AX1099"/>
  <c r="BS1099"/>
  <c r="BA1099"/>
  <c r="BR1099"/>
  <c r="AZ1099"/>
  <c r="BT1099"/>
  <c r="BB1099"/>
  <c r="BO1099"/>
  <c r="AW1099"/>
  <c r="BN1099"/>
  <c r="BK1099"/>
  <c r="BJ1099"/>
  <c r="BM1099"/>
  <c r="BL1099"/>
  <c r="BO943" l="1"/>
  <c r="BS943"/>
  <c r="BJ943"/>
  <c r="BM943"/>
  <c r="BN943"/>
  <c r="BK944" l="1"/>
  <c r="BP944"/>
  <c r="AZ944"/>
  <c r="AX944"/>
  <c r="AR944"/>
  <c r="AW944"/>
  <c r="AS944"/>
  <c r="BJ944"/>
  <c r="BA944"/>
  <c r="AY944"/>
  <c r="AV944"/>
  <c r="BN944"/>
  <c r="AT944"/>
  <c r="BL944"/>
  <c r="AQ944"/>
  <c r="BI944"/>
  <c r="BT944"/>
  <c r="BB944"/>
  <c r="AU944"/>
  <c r="AS1100"/>
  <c r="AT1100"/>
  <c r="AU1100"/>
  <c r="AV1100"/>
  <c r="AR1100"/>
  <c r="BQ944" l="1"/>
  <c r="BR944"/>
  <c r="BM944"/>
  <c r="BS944"/>
  <c r="BO944"/>
  <c r="BI1100"/>
  <c r="AQ1100"/>
  <c r="BQ1100"/>
  <c r="AY1100"/>
  <c r="BP1100"/>
  <c r="AX1100"/>
  <c r="BS1100"/>
  <c r="BA1100"/>
  <c r="BR1100"/>
  <c r="AZ1100"/>
  <c r="BT1100"/>
  <c r="BB1100"/>
  <c r="BO1100"/>
  <c r="AW1100"/>
  <c r="BN1100"/>
  <c r="BK1100"/>
  <c r="BJ1100"/>
  <c r="BM1100"/>
  <c r="BL1100"/>
  <c r="BO945" l="1"/>
  <c r="AX945"/>
  <c r="AT945"/>
  <c r="BL945"/>
  <c r="BB945"/>
  <c r="BR945"/>
  <c r="AZ945"/>
  <c r="BM945"/>
  <c r="AU945"/>
  <c r="BA945"/>
  <c r="BS945"/>
  <c r="AV945"/>
  <c r="BN945"/>
  <c r="AS945"/>
  <c r="BK945"/>
  <c r="BQ945"/>
  <c r="AY945"/>
  <c r="AQ945"/>
  <c r="BI945"/>
  <c r="AR945"/>
  <c r="BJ945"/>
  <c r="AW945"/>
  <c r="AS1101"/>
  <c r="AT1101"/>
  <c r="AU1101"/>
  <c r="AV1101"/>
  <c r="AR1101"/>
  <c r="BT945" l="1"/>
  <c r="BP945"/>
  <c r="BI1101"/>
  <c r="AQ1101"/>
  <c r="BQ1101"/>
  <c r="AY1101"/>
  <c r="BP1101"/>
  <c r="AX1101"/>
  <c r="BS1101"/>
  <c r="BA1101"/>
  <c r="BR1101"/>
  <c r="AZ1101"/>
  <c r="BT1101"/>
  <c r="BB1101"/>
  <c r="BO1101"/>
  <c r="AW1101"/>
  <c r="BN1101"/>
  <c r="BK1101"/>
  <c r="BJ1101"/>
  <c r="BM1101"/>
  <c r="BL1101"/>
  <c r="BR946" l="1"/>
  <c r="AZ946"/>
  <c r="AY946"/>
  <c r="BQ946"/>
  <c r="BA946"/>
  <c r="BS946"/>
  <c r="AT946"/>
  <c r="BL946"/>
  <c r="BN946"/>
  <c r="AV946"/>
  <c r="BP946"/>
  <c r="AX946"/>
  <c r="BM946"/>
  <c r="AU946"/>
  <c r="AW946"/>
  <c r="BO946"/>
  <c r="AQ946"/>
  <c r="BI946"/>
  <c r="BJ946"/>
  <c r="AR946"/>
  <c r="BB946"/>
  <c r="BT946"/>
  <c r="BK946"/>
  <c r="AS946"/>
  <c r="AS1102"/>
  <c r="AT1102"/>
  <c r="AU1102"/>
  <c r="AV1102"/>
  <c r="AR1102"/>
  <c r="BI1102" l="1"/>
  <c r="AQ1102"/>
  <c r="BQ1102"/>
  <c r="AY1102"/>
  <c r="BP1102"/>
  <c r="AX1102"/>
  <c r="BS1102"/>
  <c r="BA1102"/>
  <c r="BR1102"/>
  <c r="AZ1102"/>
  <c r="BT1102"/>
  <c r="BB1102"/>
  <c r="BO1102"/>
  <c r="AW1102"/>
  <c r="BN1102"/>
  <c r="BK1102"/>
  <c r="BJ1102"/>
  <c r="BM1102"/>
  <c r="BL1102"/>
  <c r="AQ947" l="1"/>
  <c r="BI947"/>
  <c r="AY947"/>
  <c r="BQ947"/>
  <c r="AT947"/>
  <c r="BL947"/>
  <c r="BB947"/>
  <c r="BT947"/>
  <c r="BM947"/>
  <c r="AU947"/>
  <c r="AW947"/>
  <c r="BO947"/>
  <c r="AS947"/>
  <c r="BK947"/>
  <c r="AV947"/>
  <c r="BN947"/>
  <c r="AR947"/>
  <c r="BJ947"/>
  <c r="BS947"/>
  <c r="BA947"/>
  <c r="BP947"/>
  <c r="AX947"/>
  <c r="AZ947"/>
  <c r="BR947"/>
  <c r="AS1103"/>
  <c r="AT1103"/>
  <c r="AU1103"/>
  <c r="AV1103"/>
  <c r="AR1103"/>
  <c r="BI1103" l="1"/>
  <c r="AQ1103"/>
  <c r="BQ1103"/>
  <c r="AY1103"/>
  <c r="BP1103"/>
  <c r="AX1103"/>
  <c r="BS1103"/>
  <c r="BA1103"/>
  <c r="BR1103"/>
  <c r="AZ1103"/>
  <c r="BT1103"/>
  <c r="BB1103"/>
  <c r="BO1103"/>
  <c r="AW1103"/>
  <c r="BN1103"/>
  <c r="BK1103"/>
  <c r="BJ1103"/>
  <c r="BM1103"/>
  <c r="BL1103"/>
  <c r="AW948" l="1"/>
  <c r="BO948"/>
  <c r="AU948"/>
  <c r="BM948"/>
  <c r="AY948"/>
  <c r="BQ948"/>
  <c r="AT948"/>
  <c r="BL948"/>
  <c r="BT948"/>
  <c r="BB948"/>
  <c r="AR948"/>
  <c r="BJ948"/>
  <c r="AX948"/>
  <c r="BP948"/>
  <c r="AZ948"/>
  <c r="BR948"/>
  <c r="AQ948"/>
  <c r="BI948"/>
  <c r="BA948"/>
  <c r="BS948"/>
  <c r="BN948"/>
  <c r="AV948"/>
  <c r="AS948"/>
  <c r="BK948"/>
  <c r="AS1104"/>
  <c r="AT1104"/>
  <c r="AU1104"/>
  <c r="AV1104"/>
  <c r="AR1104"/>
  <c r="BI1104" l="1"/>
  <c r="AQ1104"/>
  <c r="BQ1104"/>
  <c r="AY1104"/>
  <c r="BP1104"/>
  <c r="AX1104"/>
  <c r="BS1104"/>
  <c r="BA1104"/>
  <c r="BR1104"/>
  <c r="AZ1104"/>
  <c r="BT1104"/>
  <c r="BB1104"/>
  <c r="BO1104"/>
  <c r="AW1104"/>
  <c r="BN1104"/>
  <c r="BK1104"/>
  <c r="BJ1104"/>
  <c r="BM1104"/>
  <c r="BL1104"/>
  <c r="AQ949" l="1"/>
  <c r="BI949"/>
  <c r="AS949"/>
  <c r="BK949"/>
  <c r="BL949"/>
  <c r="AT949"/>
  <c r="BA949"/>
  <c r="BS949"/>
  <c r="BO949"/>
  <c r="AW949"/>
  <c r="AV949"/>
  <c r="BN949"/>
  <c r="AR949"/>
  <c r="BJ949"/>
  <c r="BB949"/>
  <c r="BT949"/>
  <c r="AU949"/>
  <c r="BM949"/>
  <c r="AX949"/>
  <c r="BP949"/>
  <c r="AZ949"/>
  <c r="BR949"/>
  <c r="AY949"/>
  <c r="BQ949"/>
  <c r="AS1105"/>
  <c r="AT1105"/>
  <c r="AU1105"/>
  <c r="AV1105"/>
  <c r="AR1105"/>
  <c r="BI1105" l="1"/>
  <c r="AQ1105"/>
  <c r="BQ1105"/>
  <c r="AY1105"/>
  <c r="BP1105"/>
  <c r="AX1105"/>
  <c r="BS1105"/>
  <c r="BA1105"/>
  <c r="BR1105"/>
  <c r="AZ1105"/>
  <c r="BT1105"/>
  <c r="BB1105"/>
  <c r="BO1105"/>
  <c r="AW1105"/>
  <c r="BN1105"/>
  <c r="BK1105"/>
  <c r="BJ1105"/>
  <c r="BM1105"/>
  <c r="BL1105"/>
  <c r="BQ950" l="1"/>
  <c r="AY950"/>
  <c r="BO950"/>
  <c r="AW950"/>
  <c r="AZ950"/>
  <c r="BR950"/>
  <c r="BA950"/>
  <c r="BS950"/>
  <c r="AT950"/>
  <c r="BL950"/>
  <c r="AQ950"/>
  <c r="BI950"/>
  <c r="BB950"/>
  <c r="BT950"/>
  <c r="AV950"/>
  <c r="BN950"/>
  <c r="AR950"/>
  <c r="BJ950"/>
  <c r="AX950"/>
  <c r="BP950"/>
  <c r="AU950"/>
  <c r="BM950"/>
  <c r="BK950"/>
  <c r="AS950"/>
  <c r="AS1106"/>
  <c r="AT1106"/>
  <c r="AU1106"/>
  <c r="AV1106"/>
  <c r="AR1106"/>
  <c r="BI1106" l="1"/>
  <c r="AQ1106"/>
  <c r="BQ1106"/>
  <c r="AY1106"/>
  <c r="BP1106"/>
  <c r="AX1106"/>
  <c r="BS1106"/>
  <c r="BA1106"/>
  <c r="BR1106"/>
  <c r="AZ1106"/>
  <c r="BT1106"/>
  <c r="BB1106"/>
  <c r="BO1106"/>
  <c r="AW1106"/>
  <c r="BN1106"/>
  <c r="BK1106"/>
  <c r="BJ1106"/>
  <c r="BM1106"/>
  <c r="BL1106"/>
  <c r="AQ951" l="1"/>
  <c r="BI951"/>
  <c r="AS951"/>
  <c r="BK951"/>
  <c r="AX951"/>
  <c r="BP951"/>
  <c r="BL951"/>
  <c r="AT951"/>
  <c r="AW951"/>
  <c r="BO951"/>
  <c r="AU951"/>
  <c r="BM951"/>
  <c r="BA951"/>
  <c r="BS951"/>
  <c r="BB951"/>
  <c r="BT951"/>
  <c r="AZ951"/>
  <c r="BR951"/>
  <c r="AY951"/>
  <c r="BQ951"/>
  <c r="AR951"/>
  <c r="BJ951"/>
  <c r="AV951"/>
  <c r="BN951"/>
  <c r="AS1107"/>
  <c r="AT1107"/>
  <c r="AU1107"/>
  <c r="AV1107"/>
  <c r="AR1107"/>
  <c r="BI1107" l="1"/>
  <c r="AQ1107"/>
  <c r="BQ1107"/>
  <c r="AY1107"/>
  <c r="BP1107"/>
  <c r="AX1107"/>
  <c r="BS1107"/>
  <c r="BA1107"/>
  <c r="BR1107"/>
  <c r="AZ1107"/>
  <c r="BT1107"/>
  <c r="BB1107"/>
  <c r="BO1107"/>
  <c r="AW1107"/>
  <c r="BN1107"/>
  <c r="BK1107"/>
  <c r="BJ1107"/>
  <c r="BM1107"/>
  <c r="BL1107"/>
  <c r="AT952" l="1"/>
  <c r="AQ952"/>
  <c r="BB952"/>
  <c r="BT952"/>
  <c r="AS952"/>
  <c r="BK952"/>
  <c r="AU952"/>
  <c r="BM952"/>
  <c r="AV952"/>
  <c r="BR952"/>
  <c r="AZ952"/>
  <c r="BL952"/>
  <c r="AR952"/>
  <c r="BJ952"/>
  <c r="BA952"/>
  <c r="BS952"/>
  <c r="AY952"/>
  <c r="BQ952"/>
  <c r="AX952"/>
  <c r="BP952"/>
  <c r="AW952"/>
  <c r="BO952"/>
  <c r="AS1108"/>
  <c r="AT1108"/>
  <c r="AU1108"/>
  <c r="AQ1108"/>
  <c r="AV1108"/>
  <c r="AR1108"/>
  <c r="BN952" l="1"/>
  <c r="BI952"/>
  <c r="BQ1108"/>
  <c r="AY1108"/>
  <c r="BP1108"/>
  <c r="AX1108"/>
  <c r="BS1108"/>
  <c r="BA1108"/>
  <c r="BR1108"/>
  <c r="AZ1108"/>
  <c r="BT1108"/>
  <c r="BB1108"/>
  <c r="BO1108"/>
  <c r="AW1108"/>
  <c r="BN1108"/>
  <c r="BI1108"/>
  <c r="BK1108"/>
  <c r="BJ1108"/>
  <c r="BM1108"/>
  <c r="BL1108"/>
  <c r="AX953" l="1"/>
  <c r="BP953"/>
  <c r="AQ953"/>
  <c r="BI953"/>
  <c r="AS953"/>
  <c r="BK953"/>
  <c r="AT953"/>
  <c r="BL953"/>
  <c r="BB953"/>
  <c r="BT953"/>
  <c r="AZ953"/>
  <c r="BR953"/>
  <c r="BA953"/>
  <c r="BS953"/>
  <c r="AV953"/>
  <c r="BN953"/>
  <c r="AR953"/>
  <c r="BJ953"/>
  <c r="AY953"/>
  <c r="BQ953"/>
  <c r="AW953"/>
  <c r="BO953"/>
  <c r="AU953"/>
  <c r="BM953"/>
  <c r="AS1109"/>
  <c r="AT1109"/>
  <c r="AU1109"/>
  <c r="AV1109"/>
  <c r="AQ1109"/>
  <c r="AR1109"/>
  <c r="BP1109" l="1"/>
  <c r="AX1109"/>
  <c r="BQ1109"/>
  <c r="AY1109"/>
  <c r="BT1109"/>
  <c r="BB1109"/>
  <c r="BR1109"/>
  <c r="AZ1109"/>
  <c r="BS1109"/>
  <c r="BA1109"/>
  <c r="BO1109"/>
  <c r="AW1109"/>
  <c r="BN1109"/>
  <c r="BJ1109"/>
  <c r="BI1109"/>
  <c r="BM1109"/>
  <c r="BL1109"/>
  <c r="BK1109"/>
  <c r="AX954" l="1"/>
  <c r="AS954"/>
  <c r="BK954"/>
  <c r="BB954"/>
  <c r="BT954"/>
  <c r="AW954"/>
  <c r="BN954"/>
  <c r="AV954"/>
  <c r="AU954"/>
  <c r="AZ954"/>
  <c r="BR954"/>
  <c r="AQ954"/>
  <c r="BA954"/>
  <c r="BS954"/>
  <c r="BQ954"/>
  <c r="AY954"/>
  <c r="AT954"/>
  <c r="AR954"/>
  <c r="AS1110"/>
  <c r="AR1110"/>
  <c r="AU1110"/>
  <c r="AV1110"/>
  <c r="AT1110"/>
  <c r="BT1110" l="1"/>
  <c r="BB1110"/>
  <c r="BI1110"/>
  <c r="AQ1110"/>
  <c r="BQ1110"/>
  <c r="AY1110"/>
  <c r="BS1110"/>
  <c r="BA1110"/>
  <c r="BP1110"/>
  <c r="AX1110"/>
  <c r="BR1110"/>
  <c r="AZ1110"/>
  <c r="BO1110"/>
  <c r="AW1110"/>
  <c r="BJ1110"/>
  <c r="BK1110"/>
  <c r="BL1110"/>
  <c r="BN1110"/>
  <c r="BM1110"/>
  <c r="BP954" l="1"/>
  <c r="BO954"/>
  <c r="BI954"/>
  <c r="BM954"/>
  <c r="BL954"/>
  <c r="BJ954"/>
  <c r="AV955" l="1"/>
  <c r="BN955"/>
  <c r="AY955"/>
  <c r="BQ955"/>
  <c r="AQ955"/>
  <c r="AR955"/>
  <c r="AW955"/>
  <c r="AT955"/>
  <c r="AU955"/>
  <c r="BI955"/>
  <c r="AZ955"/>
  <c r="BR955"/>
  <c r="BP955"/>
  <c r="AX955"/>
  <c r="AS955"/>
  <c r="BB955"/>
  <c r="BT955"/>
  <c r="BS955"/>
  <c r="BA955"/>
  <c r="AS1111"/>
  <c r="AR1111"/>
  <c r="AU1111"/>
  <c r="AV1111"/>
  <c r="AT1111"/>
  <c r="BM955" l="1"/>
  <c r="BK955"/>
  <c r="BL955"/>
  <c r="BO955"/>
  <c r="BJ955"/>
  <c r="BT1111"/>
  <c r="BB1111"/>
  <c r="BI1111"/>
  <c r="AQ1111"/>
  <c r="BQ1111"/>
  <c r="AY1111"/>
  <c r="BS1111"/>
  <c r="BA1111"/>
  <c r="BP1111"/>
  <c r="AX1111"/>
  <c r="BR1111"/>
  <c r="AZ1111"/>
  <c r="BO1111"/>
  <c r="AW1111"/>
  <c r="BJ1111"/>
  <c r="BK1111"/>
  <c r="BL1111"/>
  <c r="BN1111"/>
  <c r="BM1111"/>
  <c r="AQ956" l="1"/>
  <c r="AV956"/>
  <c r="AU956"/>
  <c r="AW956"/>
  <c r="AX956"/>
  <c r="BN956"/>
  <c r="AT956"/>
  <c r="BB956"/>
  <c r="AR956"/>
  <c r="BA956"/>
  <c r="AZ956"/>
  <c r="AS956"/>
  <c r="BK956"/>
  <c r="AY956"/>
  <c r="AS1112"/>
  <c r="AR1112"/>
  <c r="AU1112"/>
  <c r="AV1112"/>
  <c r="AT1112"/>
  <c r="BT1112" l="1"/>
  <c r="BB1112"/>
  <c r="BI1112"/>
  <c r="AQ1112"/>
  <c r="BQ1112"/>
  <c r="AY1112"/>
  <c r="BS1112"/>
  <c r="BA1112"/>
  <c r="BP1112"/>
  <c r="AX1112"/>
  <c r="BR1112"/>
  <c r="AZ1112"/>
  <c r="BO1112"/>
  <c r="AW1112"/>
  <c r="BJ1112"/>
  <c r="BK1112"/>
  <c r="BL1112"/>
  <c r="BN1112"/>
  <c r="BM1112"/>
  <c r="BP956" l="1"/>
  <c r="BQ956"/>
  <c r="BL956"/>
  <c r="BT956"/>
  <c r="BO956"/>
  <c r="BI956"/>
  <c r="BM956"/>
  <c r="BJ956"/>
  <c r="BS956"/>
  <c r="BR956"/>
  <c r="AS1113" l="1"/>
  <c r="AR1113"/>
  <c r="AU1113"/>
  <c r="AV1113"/>
  <c r="AT1113"/>
  <c r="BT1113" l="1"/>
  <c r="BB1113"/>
  <c r="BI1113"/>
  <c r="AQ1113"/>
  <c r="BQ1113"/>
  <c r="AY1113"/>
  <c r="BS1113"/>
  <c r="BA1113"/>
  <c r="BP1113"/>
  <c r="AX1113"/>
  <c r="BR1113"/>
  <c r="AZ1113"/>
  <c r="BO1113"/>
  <c r="AW1113"/>
  <c r="BJ1113"/>
  <c r="BK1113"/>
  <c r="BL1113"/>
  <c r="BN1113"/>
  <c r="BM1113"/>
  <c r="AY957" l="1"/>
  <c r="BB957"/>
  <c r="AQ957"/>
  <c r="AX957"/>
  <c r="AW957"/>
  <c r="BA957"/>
  <c r="AS957"/>
  <c r="BK957"/>
  <c r="AR957"/>
  <c r="AZ957"/>
  <c r="AU957"/>
  <c r="AT957"/>
  <c r="AV957"/>
  <c r="BN957"/>
  <c r="AS1114" l="1"/>
  <c r="AR1114"/>
  <c r="AV1114"/>
  <c r="AU1114"/>
  <c r="AT1114"/>
  <c r="BP957" l="1"/>
  <c r="BI957"/>
  <c r="BO957"/>
  <c r="BM957"/>
  <c r="BL957"/>
  <c r="BQ957"/>
  <c r="BT957"/>
  <c r="BS957"/>
  <c r="BJ957"/>
  <c r="BR957"/>
  <c r="BI1114"/>
  <c r="AQ1114"/>
  <c r="BQ1114"/>
  <c r="AY1114"/>
  <c r="BR1114"/>
  <c r="AZ1114"/>
  <c r="BS1114"/>
  <c r="BA1114"/>
  <c r="BT1114"/>
  <c r="BB1114"/>
  <c r="BO1114"/>
  <c r="AW1114"/>
  <c r="BP1114"/>
  <c r="AX1114"/>
  <c r="BK1114"/>
  <c r="BL1114"/>
  <c r="BM1114"/>
  <c r="BN1114"/>
  <c r="BJ1114"/>
  <c r="AT1115" l="1"/>
  <c r="AS1115"/>
  <c r="AV1115"/>
  <c r="AR1115"/>
  <c r="AU1115"/>
  <c r="AV958" l="1"/>
  <c r="BN958"/>
  <c r="BB958"/>
  <c r="AU958"/>
  <c r="AX958"/>
  <c r="AS958"/>
  <c r="BK958"/>
  <c r="AR958"/>
  <c r="BJ958"/>
  <c r="AZ958"/>
  <c r="BR958"/>
  <c r="AT958"/>
  <c r="BL958"/>
  <c r="AW958"/>
  <c r="BO958"/>
  <c r="AQ958"/>
  <c r="BI958"/>
  <c r="BA958"/>
  <c r="BS958"/>
  <c r="AY958"/>
  <c r="BQ958"/>
  <c r="BR1115"/>
  <c r="AZ1115"/>
  <c r="BO1115"/>
  <c r="AW1115"/>
  <c r="BT1115"/>
  <c r="BB1115"/>
  <c r="BI1115"/>
  <c r="AQ1115"/>
  <c r="BQ1115"/>
  <c r="AY1115"/>
  <c r="BS1115"/>
  <c r="BA1115"/>
  <c r="BP1115"/>
  <c r="AX1115"/>
  <c r="BM1115"/>
  <c r="BJ1115"/>
  <c r="BL1115"/>
  <c r="BN1115"/>
  <c r="BK1115"/>
  <c r="BT958" l="1"/>
  <c r="BP958"/>
  <c r="BM958"/>
  <c r="AT1116" l="1"/>
  <c r="AS1116"/>
  <c r="AV1116"/>
  <c r="AR1116"/>
  <c r="AU1116"/>
  <c r="AU959" l="1"/>
  <c r="AY959"/>
  <c r="AV959"/>
  <c r="BT959"/>
  <c r="BB959"/>
  <c r="BA959"/>
  <c r="BI959"/>
  <c r="AQ959"/>
  <c r="AW959"/>
  <c r="BK959"/>
  <c r="AS959"/>
  <c r="AX959"/>
  <c r="AT959"/>
  <c r="BR959"/>
  <c r="AZ959"/>
  <c r="AR959"/>
  <c r="BJ959"/>
  <c r="BR1116"/>
  <c r="AZ1116"/>
  <c r="BO1116"/>
  <c r="AW1116"/>
  <c r="BT1116"/>
  <c r="BB1116"/>
  <c r="BI1116"/>
  <c r="AQ1116"/>
  <c r="BQ1116"/>
  <c r="AY1116"/>
  <c r="BS1116"/>
  <c r="BA1116"/>
  <c r="BP1116"/>
  <c r="AX1116"/>
  <c r="BM1116"/>
  <c r="BJ1116"/>
  <c r="BL1116"/>
  <c r="BN1116"/>
  <c r="BK1116"/>
  <c r="BN959" l="1"/>
  <c r="BM959"/>
  <c r="BS959" l="1"/>
  <c r="BO959"/>
  <c r="BP959"/>
  <c r="BL959"/>
  <c r="BQ959"/>
  <c r="AT1117"/>
  <c r="AS1117"/>
  <c r="AV1117"/>
  <c r="AR1117"/>
  <c r="AU1117"/>
  <c r="BI1117" l="1"/>
  <c r="AQ1117"/>
  <c r="BQ1117"/>
  <c r="AY1117"/>
  <c r="BS1117"/>
  <c r="BA1117"/>
  <c r="BP1117"/>
  <c r="AX1117"/>
  <c r="BR1117"/>
  <c r="AZ1117"/>
  <c r="BO1117"/>
  <c r="AW1117"/>
  <c r="BT1117"/>
  <c r="BB1117"/>
  <c r="BM1117"/>
  <c r="BJ1117"/>
  <c r="BL1117"/>
  <c r="BN1117"/>
  <c r="BK1117"/>
  <c r="BJ960" l="1"/>
  <c r="AR960"/>
  <c r="BI960"/>
  <c r="AQ960"/>
  <c r="AW960"/>
  <c r="AX960"/>
  <c r="AV960"/>
  <c r="BN960"/>
  <c r="AY960"/>
  <c r="BQ960"/>
  <c r="BB960"/>
  <c r="BT960"/>
  <c r="AU960"/>
  <c r="BM960"/>
  <c r="AS960"/>
  <c r="BK960"/>
  <c r="BR960"/>
  <c r="AZ960"/>
  <c r="BS960"/>
  <c r="BA960"/>
  <c r="BL960"/>
  <c r="AT960"/>
  <c r="AT1118"/>
  <c r="AS1118"/>
  <c r="AV1118"/>
  <c r="AR1118"/>
  <c r="AU1118"/>
  <c r="BP960" l="1"/>
  <c r="BO960"/>
  <c r="BR1118"/>
  <c r="AZ1118"/>
  <c r="BO1118"/>
  <c r="AW1118"/>
  <c r="BT1118"/>
  <c r="BB1118"/>
  <c r="BI1118"/>
  <c r="AQ1118"/>
  <c r="BQ1118"/>
  <c r="AY1118"/>
  <c r="BS1118"/>
  <c r="BA1118"/>
  <c r="BP1118"/>
  <c r="AX1118"/>
  <c r="BM1118"/>
  <c r="BJ1118"/>
  <c r="BL1118"/>
  <c r="BN1118"/>
  <c r="BK1118"/>
  <c r="BB961" l="1"/>
  <c r="BT961"/>
  <c r="BA961"/>
  <c r="BQ961"/>
  <c r="AY961"/>
  <c r="BI961"/>
  <c r="AQ961"/>
  <c r="AS961"/>
  <c r="BK961"/>
  <c r="BN961"/>
  <c r="AV961"/>
  <c r="BJ961"/>
  <c r="AR961"/>
  <c r="AZ961"/>
  <c r="BR961"/>
  <c r="AW961"/>
  <c r="BO961"/>
  <c r="BM961"/>
  <c r="AU961"/>
  <c r="AT961"/>
  <c r="BL961"/>
  <c r="BP961"/>
  <c r="AX961"/>
  <c r="AT1119"/>
  <c r="AS1119"/>
  <c r="AV1119"/>
  <c r="AR1119"/>
  <c r="AU1119"/>
  <c r="BS961" l="1"/>
  <c r="BI1119"/>
  <c r="AQ1119"/>
  <c r="BR1119"/>
  <c r="AZ1119"/>
  <c r="BO1119"/>
  <c r="AW1119"/>
  <c r="BT1119"/>
  <c r="BB1119"/>
  <c r="BQ1119"/>
  <c r="AY1119"/>
  <c r="BS1119"/>
  <c r="BA1119"/>
  <c r="BP1119"/>
  <c r="AX1119"/>
  <c r="BM1119"/>
  <c r="BJ1119"/>
  <c r="BL1119"/>
  <c r="BN1119"/>
  <c r="BK1119"/>
  <c r="AZ962" l="1"/>
  <c r="BR962"/>
  <c r="AW962"/>
  <c r="BT962"/>
  <c r="BB962"/>
  <c r="AQ962"/>
  <c r="BI962"/>
  <c r="AY962"/>
  <c r="AR962"/>
  <c r="BM962"/>
  <c r="AU962"/>
  <c r="BA962"/>
  <c r="AV962"/>
  <c r="BN962"/>
  <c r="BO962"/>
  <c r="AS962"/>
  <c r="BK962"/>
  <c r="AT962"/>
  <c r="BL962"/>
  <c r="AX962"/>
  <c r="AT1120"/>
  <c r="AS1120"/>
  <c r="AV1120"/>
  <c r="AR1120"/>
  <c r="AU1120"/>
  <c r="BS962" l="1"/>
  <c r="BJ962"/>
  <c r="BP962"/>
  <c r="BQ962"/>
  <c r="BI1120"/>
  <c r="AQ1120"/>
  <c r="BR1120"/>
  <c r="AZ1120"/>
  <c r="BO1120"/>
  <c r="AW1120"/>
  <c r="BT1120"/>
  <c r="BB1120"/>
  <c r="BQ1120"/>
  <c r="AY1120"/>
  <c r="BS1120"/>
  <c r="BA1120"/>
  <c r="BP1120"/>
  <c r="AX1120"/>
  <c r="BM1120"/>
  <c r="BJ1120"/>
  <c r="BL1120"/>
  <c r="BN1120"/>
  <c r="BK1120"/>
  <c r="AW963" l="1"/>
  <c r="AQ963"/>
  <c r="BI963"/>
  <c r="BA963"/>
  <c r="BS963"/>
  <c r="AT963"/>
  <c r="BL963"/>
  <c r="AU963"/>
  <c r="BM963"/>
  <c r="AV963"/>
  <c r="BN963"/>
  <c r="BR963"/>
  <c r="AZ963"/>
  <c r="AS963"/>
  <c r="BK963"/>
  <c r="BB963"/>
  <c r="BT963"/>
  <c r="BJ963"/>
  <c r="AR963"/>
  <c r="AX963"/>
  <c r="BP963"/>
  <c r="AY963"/>
  <c r="BQ963"/>
  <c r="AT1121"/>
  <c r="AS1121"/>
  <c r="AV1121"/>
  <c r="AR1121"/>
  <c r="AU1121"/>
  <c r="BO963" l="1"/>
  <c r="BR1121"/>
  <c r="AZ1121"/>
  <c r="BO1121"/>
  <c r="AW1121"/>
  <c r="BT1121"/>
  <c r="BB1121"/>
  <c r="BI1121"/>
  <c r="AQ1121"/>
  <c r="BQ1121"/>
  <c r="AY1121"/>
  <c r="BS1121"/>
  <c r="BA1121"/>
  <c r="BP1121"/>
  <c r="AX1121"/>
  <c r="BM1121"/>
  <c r="BJ1121"/>
  <c r="BL1121"/>
  <c r="BN1121"/>
  <c r="BK1121"/>
  <c r="AQ964" l="1"/>
  <c r="AV964"/>
  <c r="BN964"/>
  <c r="BB964"/>
  <c r="BT964"/>
  <c r="BA964"/>
  <c r="BQ964"/>
  <c r="AW964"/>
  <c r="BO964"/>
  <c r="AU964"/>
  <c r="BM964"/>
  <c r="AY964"/>
  <c r="AZ964"/>
  <c r="BR964"/>
  <c r="AR964"/>
  <c r="AS964"/>
  <c r="AT964"/>
  <c r="BL964"/>
  <c r="BP964"/>
  <c r="AX964"/>
  <c r="AT1122"/>
  <c r="AS1122"/>
  <c r="AV1122"/>
  <c r="AR1122"/>
  <c r="AU1122"/>
  <c r="BI964" l="1"/>
  <c r="BK964"/>
  <c r="BJ964"/>
  <c r="BS964"/>
  <c r="BR1122"/>
  <c r="AZ1122"/>
  <c r="BO1122"/>
  <c r="AW1122"/>
  <c r="BT1122"/>
  <c r="BB1122"/>
  <c r="BI1122"/>
  <c r="AQ1122"/>
  <c r="BQ1122"/>
  <c r="AY1122"/>
  <c r="BS1122"/>
  <c r="BA1122"/>
  <c r="BP1122"/>
  <c r="AX1122"/>
  <c r="BJ1122"/>
  <c r="BL1122"/>
  <c r="BM1122"/>
  <c r="BN1122"/>
  <c r="BK1122"/>
  <c r="AT965" l="1"/>
  <c r="BL965"/>
  <c r="BS965"/>
  <c r="BA965"/>
  <c r="AR965"/>
  <c r="BJ965"/>
  <c r="AV965"/>
  <c r="BN965"/>
  <c r="BM965"/>
  <c r="AU965"/>
  <c r="BQ965"/>
  <c r="AY965"/>
  <c r="BB965"/>
  <c r="BT965"/>
  <c r="AQ965"/>
  <c r="BI965"/>
  <c r="AS965"/>
  <c r="BK965"/>
  <c r="AX965"/>
  <c r="BP965"/>
  <c r="AW965"/>
  <c r="BO965"/>
  <c r="AZ965"/>
  <c r="BR965"/>
  <c r="AT1123"/>
  <c r="AS1123"/>
  <c r="AV1123"/>
  <c r="AR1123"/>
  <c r="AU1123"/>
  <c r="BR1123" l="1"/>
  <c r="AZ1123"/>
  <c r="BO1123"/>
  <c r="AW1123"/>
  <c r="BT1123"/>
  <c r="BB1123"/>
  <c r="BI1123"/>
  <c r="AQ1123"/>
  <c r="BQ1123"/>
  <c r="AY1123"/>
  <c r="BS1123"/>
  <c r="BA1123"/>
  <c r="BP1123"/>
  <c r="AX1123"/>
  <c r="BM1123"/>
  <c r="BJ1123"/>
  <c r="BL1123"/>
  <c r="BN1123"/>
  <c r="BK1123"/>
  <c r="BA966" l="1"/>
  <c r="AY966"/>
  <c r="AV966"/>
  <c r="AS966"/>
  <c r="AZ966"/>
  <c r="BK966"/>
  <c r="BR966"/>
  <c r="BN966"/>
  <c r="AR966" l="1"/>
  <c r="AU966"/>
  <c r="BM966"/>
  <c r="AX966"/>
  <c r="BP966"/>
  <c r="AT966"/>
  <c r="BL966"/>
  <c r="BI966"/>
  <c r="AQ966"/>
  <c r="BO966"/>
  <c r="AW966"/>
  <c r="BB966"/>
  <c r="BT966"/>
  <c r="AT1124"/>
  <c r="AS1124"/>
  <c r="AV1124"/>
  <c r="AR1124"/>
  <c r="AU1124"/>
  <c r="BJ966" l="1"/>
  <c r="BQ966"/>
  <c r="BS966"/>
  <c r="BR1124"/>
  <c r="AZ1124"/>
  <c r="BO1124"/>
  <c r="AW1124"/>
  <c r="BT1124"/>
  <c r="BB1124"/>
  <c r="BI1124"/>
  <c r="AQ1124"/>
  <c r="BQ1124"/>
  <c r="AY1124"/>
  <c r="BS1124"/>
  <c r="BA1124"/>
  <c r="BP1124"/>
  <c r="AX1124"/>
  <c r="BM1124"/>
  <c r="BJ1124"/>
  <c r="BL1124"/>
  <c r="BN1124"/>
  <c r="BK1124"/>
  <c r="AS967" l="1"/>
  <c r="BK967"/>
  <c r="AU967"/>
  <c r="BM967"/>
  <c r="AT967"/>
  <c r="BL967"/>
  <c r="AY967"/>
  <c r="BQ967"/>
  <c r="BB967"/>
  <c r="BT967"/>
  <c r="AW967"/>
  <c r="BO967"/>
  <c r="AV967"/>
  <c r="BN967"/>
  <c r="AQ967"/>
  <c r="BI967"/>
  <c r="AX967"/>
  <c r="BP967"/>
  <c r="BJ967"/>
  <c r="AR967"/>
  <c r="BS967"/>
  <c r="BA967"/>
  <c r="AZ967"/>
  <c r="BR967"/>
  <c r="AT1125"/>
  <c r="AS1125"/>
  <c r="AV1125"/>
  <c r="AR1125"/>
  <c r="AU1125"/>
  <c r="BR1125" l="1"/>
  <c r="AZ1125"/>
  <c r="BO1125"/>
  <c r="AW1125"/>
  <c r="BT1125"/>
  <c r="BB1125"/>
  <c r="BI1125"/>
  <c r="AQ1125"/>
  <c r="BQ1125"/>
  <c r="AY1125"/>
  <c r="BS1125"/>
  <c r="BA1125"/>
  <c r="BP1125"/>
  <c r="AX1125"/>
  <c r="BM1125"/>
  <c r="BJ1125"/>
  <c r="BL1125"/>
  <c r="BN1125"/>
  <c r="BK1125"/>
  <c r="AV968" l="1"/>
  <c r="BN968"/>
  <c r="AW968"/>
  <c r="BO968"/>
  <c r="BJ968"/>
  <c r="AR968"/>
  <c r="AX968"/>
  <c r="BP968"/>
  <c r="BL968"/>
  <c r="AT968"/>
  <c r="BQ968"/>
  <c r="AY968"/>
  <c r="AU968"/>
  <c r="BM968"/>
  <c r="BS968"/>
  <c r="BA968"/>
  <c r="BR968"/>
  <c r="AZ968"/>
  <c r="AS968"/>
  <c r="BK968"/>
  <c r="BB968"/>
  <c r="BT968"/>
  <c r="AQ968"/>
  <c r="BI968"/>
  <c r="AT1126"/>
  <c r="AS1126"/>
  <c r="AV1126"/>
  <c r="AR1126"/>
  <c r="AU1126"/>
  <c r="BR1126" l="1"/>
  <c r="AZ1126"/>
  <c r="BO1126"/>
  <c r="AW1126"/>
  <c r="BT1126"/>
  <c r="BB1126"/>
  <c r="BI1126"/>
  <c r="AQ1126"/>
  <c r="BQ1126"/>
  <c r="AY1126"/>
  <c r="BS1126"/>
  <c r="BA1126"/>
  <c r="BP1126"/>
  <c r="AX1126"/>
  <c r="BM1126"/>
  <c r="BJ1126"/>
  <c r="BL1126"/>
  <c r="BN1126"/>
  <c r="BK1126"/>
  <c r="AR969" l="1"/>
  <c r="BJ969"/>
  <c r="BA969"/>
  <c r="BS969"/>
  <c r="AZ969"/>
  <c r="BR969"/>
  <c r="AT969"/>
  <c r="BL969"/>
  <c r="AX969"/>
  <c r="BP969"/>
  <c r="AQ969"/>
  <c r="BI969"/>
  <c r="BQ969"/>
  <c r="AY969"/>
  <c r="AW969"/>
  <c r="BO969"/>
  <c r="BB969"/>
  <c r="BT969"/>
  <c r="AV969"/>
  <c r="BN969"/>
  <c r="AS969"/>
  <c r="BK969"/>
  <c r="AU969"/>
  <c r="BM969"/>
  <c r="AX970" l="1"/>
  <c r="BB970"/>
  <c r="AW970"/>
  <c r="AQ970"/>
  <c r="AU970"/>
  <c r="AV970"/>
  <c r="AS970"/>
  <c r="AZ970"/>
  <c r="AT1127"/>
  <c r="AS1127"/>
  <c r="AV1127"/>
  <c r="AR1127"/>
  <c r="AU1127"/>
  <c r="BQ970" l="1"/>
  <c r="AY970"/>
  <c r="AT970"/>
  <c r="BL970"/>
  <c r="AR970"/>
  <c r="BJ970"/>
  <c r="BS970"/>
  <c r="BA970"/>
  <c r="BM970"/>
  <c r="BN970"/>
  <c r="BP970"/>
  <c r="BI970"/>
  <c r="BR970"/>
  <c r="BK970"/>
  <c r="BO970"/>
  <c r="BT970"/>
  <c r="BR1127"/>
  <c r="AZ1127"/>
  <c r="BO1127"/>
  <c r="AW1127"/>
  <c r="BT1127"/>
  <c r="BB1127"/>
  <c r="BI1127"/>
  <c r="AQ1127"/>
  <c r="BQ1127"/>
  <c r="AY1127"/>
  <c r="BS1127"/>
  <c r="BA1127"/>
  <c r="BP1127"/>
  <c r="AX1127"/>
  <c r="BL1127"/>
  <c r="BM1127"/>
  <c r="BJ1127"/>
  <c r="BN1127"/>
  <c r="BK1127"/>
  <c r="AT1128" l="1"/>
  <c r="AS1128"/>
  <c r="AV1128"/>
  <c r="AR1128"/>
  <c r="AU1128"/>
  <c r="AV971" l="1"/>
  <c r="BK971"/>
  <c r="AS971"/>
  <c r="AU971"/>
  <c r="AR971"/>
  <c r="BL971"/>
  <c r="AT971"/>
  <c r="BA971"/>
  <c r="AX971"/>
  <c r="BB971"/>
  <c r="AZ971"/>
  <c r="AW971"/>
  <c r="AQ971"/>
  <c r="AY971"/>
  <c r="BQ971"/>
  <c r="BR1128"/>
  <c r="AZ1128"/>
  <c r="BO1128"/>
  <c r="AW1128"/>
  <c r="BT1128"/>
  <c r="BB1128"/>
  <c r="BI1128"/>
  <c r="AQ1128"/>
  <c r="BQ1128"/>
  <c r="AY1128"/>
  <c r="BS1128"/>
  <c r="BA1128"/>
  <c r="BP1128"/>
  <c r="AX1128"/>
  <c r="BN1128"/>
  <c r="BK1128"/>
  <c r="BM1128"/>
  <c r="BJ1128"/>
  <c r="BL1128"/>
  <c r="BS971" l="1"/>
  <c r="BO971"/>
  <c r="BJ971"/>
  <c r="BP971"/>
  <c r="BR971"/>
  <c r="BI971"/>
  <c r="BN971"/>
  <c r="BM971"/>
  <c r="BT971"/>
  <c r="AT1129"/>
  <c r="AS1129"/>
  <c r="AV1129"/>
  <c r="AR1129"/>
  <c r="AU1129"/>
  <c r="BR1129" l="1"/>
  <c r="AZ1129"/>
  <c r="BO1129"/>
  <c r="AW1129"/>
  <c r="BT1129"/>
  <c r="BB1129"/>
  <c r="BI1129"/>
  <c r="AQ1129"/>
  <c r="BQ1129"/>
  <c r="AY1129"/>
  <c r="BS1129"/>
  <c r="BA1129"/>
  <c r="BP1129"/>
  <c r="AX1129"/>
  <c r="BM1129"/>
  <c r="BJ1129"/>
  <c r="BL1129"/>
  <c r="BN1129"/>
  <c r="BK1129"/>
  <c r="AQ972" l="1"/>
  <c r="BB972"/>
  <c r="AT972"/>
  <c r="BL972"/>
  <c r="BI972"/>
  <c r="AS972"/>
  <c r="BK972"/>
  <c r="AW972"/>
  <c r="BS972"/>
  <c r="BA972"/>
  <c r="AX972"/>
  <c r="AZ972"/>
  <c r="AU972"/>
  <c r="AV972"/>
  <c r="AR972"/>
  <c r="BJ972"/>
  <c r="AY972"/>
  <c r="BQ972"/>
  <c r="AT1130"/>
  <c r="AS1130"/>
  <c r="AV1130"/>
  <c r="AR1130"/>
  <c r="AU1130"/>
  <c r="BO972" l="1"/>
  <c r="BT972"/>
  <c r="BN972"/>
  <c r="BM972"/>
  <c r="BR972"/>
  <c r="BP972"/>
  <c r="BR1130"/>
  <c r="AZ1130"/>
  <c r="BO1130"/>
  <c r="AW1130"/>
  <c r="BT1130"/>
  <c r="BB1130"/>
  <c r="BI1130"/>
  <c r="AQ1130"/>
  <c r="BQ1130"/>
  <c r="AY1130"/>
  <c r="BS1130"/>
  <c r="BA1130"/>
  <c r="BP1130"/>
  <c r="AX1130"/>
  <c r="BN1130"/>
  <c r="BK1130"/>
  <c r="BM1130"/>
  <c r="BJ1130"/>
  <c r="BL1130"/>
  <c r="AR973" l="1"/>
  <c r="AT973"/>
  <c r="BL973"/>
  <c r="AU973"/>
  <c r="BM973"/>
  <c r="BT973"/>
  <c r="BB973"/>
  <c r="BN973"/>
  <c r="AV973"/>
  <c r="AS973"/>
  <c r="BK973"/>
  <c r="BP973"/>
  <c r="AX973"/>
  <c r="AW973"/>
  <c r="BO973"/>
  <c r="BJ973"/>
  <c r="BI973"/>
  <c r="AQ973"/>
  <c r="BQ973"/>
  <c r="AY973"/>
  <c r="BS973"/>
  <c r="BA973"/>
  <c r="AZ973"/>
  <c r="BR973"/>
  <c r="AT1131"/>
  <c r="AS1131"/>
  <c r="AV1131"/>
  <c r="AR1131"/>
  <c r="AU1131"/>
  <c r="BR1131" l="1"/>
  <c r="AZ1131"/>
  <c r="BO1131"/>
  <c r="AW1131"/>
  <c r="BT1131"/>
  <c r="BB1131"/>
  <c r="BI1131"/>
  <c r="AQ1131"/>
  <c r="BQ1131"/>
  <c r="AY1131"/>
  <c r="BS1131"/>
  <c r="BA1131"/>
  <c r="BP1131"/>
  <c r="AX1131"/>
  <c r="BM1131"/>
  <c r="BJ1131"/>
  <c r="BL1131"/>
  <c r="BN1131"/>
  <c r="BK1131"/>
  <c r="AU974" l="1"/>
  <c r="BM974"/>
  <c r="BN974"/>
  <c r="AV974"/>
  <c r="AY974"/>
  <c r="BQ974"/>
  <c r="AX974"/>
  <c r="BP974"/>
  <c r="AZ974"/>
  <c r="BR974"/>
  <c r="AR974"/>
  <c r="BJ974"/>
  <c r="BS974"/>
  <c r="BA974"/>
  <c r="AT974"/>
  <c r="BL974"/>
  <c r="BI974"/>
  <c r="AQ974"/>
  <c r="BB974"/>
  <c r="BT974"/>
  <c r="AW974"/>
  <c r="BO974"/>
  <c r="AS974"/>
  <c r="BK974"/>
  <c r="AT1132"/>
  <c r="AS1132"/>
  <c r="AV1132"/>
  <c r="AR1132"/>
  <c r="AU1132"/>
  <c r="BR1132" l="1"/>
  <c r="AZ1132"/>
  <c r="BO1132"/>
  <c r="AW1132"/>
  <c r="BT1132"/>
  <c r="BB1132"/>
  <c r="BI1132"/>
  <c r="AQ1132"/>
  <c r="BQ1132"/>
  <c r="AY1132"/>
  <c r="BS1132"/>
  <c r="BA1132"/>
  <c r="BP1132"/>
  <c r="AX1132"/>
  <c r="BJ1132"/>
  <c r="BL1132"/>
  <c r="BM1132"/>
  <c r="BN1132"/>
  <c r="BK1132"/>
  <c r="BO975" l="1"/>
  <c r="AW975"/>
  <c r="BT975"/>
  <c r="BB975"/>
  <c r="AZ975"/>
  <c r="BR975"/>
  <c r="BQ975"/>
  <c r="AY975"/>
  <c r="AR975"/>
  <c r="BJ975"/>
  <c r="BM975"/>
  <c r="AU975"/>
  <c r="AT975"/>
  <c r="BL975"/>
  <c r="BN975"/>
  <c r="AV975"/>
  <c r="BA975"/>
  <c r="BS975"/>
  <c r="AQ975"/>
  <c r="BI975"/>
  <c r="BK975"/>
  <c r="AS975"/>
  <c r="AX975"/>
  <c r="BP975"/>
  <c r="AT1133"/>
  <c r="AS1133"/>
  <c r="AV1133"/>
  <c r="AR1133"/>
  <c r="AU1133"/>
  <c r="BR1133" l="1"/>
  <c r="AZ1133"/>
  <c r="BO1133"/>
  <c r="AW1133"/>
  <c r="BT1133"/>
  <c r="BB1133"/>
  <c r="BI1133"/>
  <c r="AQ1133"/>
  <c r="BQ1133"/>
  <c r="AY1133"/>
  <c r="BS1133"/>
  <c r="BA1133"/>
  <c r="BP1133"/>
  <c r="AX1133"/>
  <c r="BJ1133"/>
  <c r="BL1133"/>
  <c r="BM1133"/>
  <c r="BN1133"/>
  <c r="BK1133"/>
  <c r="AZ976" l="1"/>
  <c r="BR976"/>
  <c r="AX976"/>
  <c r="BP976"/>
  <c r="BK976"/>
  <c r="AS976"/>
  <c r="AV976"/>
  <c r="BN976"/>
  <c r="BT976"/>
  <c r="BB976"/>
  <c r="BI976"/>
  <c r="AQ976"/>
  <c r="AW976"/>
  <c r="BO976"/>
  <c r="AU976"/>
  <c r="BM976"/>
  <c r="BA976"/>
  <c r="BS976"/>
  <c r="AT976"/>
  <c r="BL976"/>
  <c r="AR976"/>
  <c r="BJ976"/>
  <c r="AY976"/>
  <c r="BQ976"/>
  <c r="AT1134"/>
  <c r="AS1134"/>
  <c r="AV1134"/>
  <c r="AR1134"/>
  <c r="AU1134"/>
  <c r="BR1134" l="1"/>
  <c r="AZ1134"/>
  <c r="BO1134"/>
  <c r="AW1134"/>
  <c r="BT1134"/>
  <c r="BB1134"/>
  <c r="BI1134"/>
  <c r="AQ1134"/>
  <c r="BQ1134"/>
  <c r="AY1134"/>
  <c r="BS1134"/>
  <c r="BA1134"/>
  <c r="BP1134"/>
  <c r="AX1134"/>
  <c r="BM1134"/>
  <c r="BJ1134"/>
  <c r="BL1134"/>
  <c r="BN1134"/>
  <c r="BK1134"/>
  <c r="BB977" l="1"/>
  <c r="AQ977"/>
  <c r="BI977"/>
  <c r="BM977"/>
  <c r="AU977"/>
  <c r="AX977"/>
  <c r="AV977"/>
  <c r="AW977"/>
  <c r="BO977"/>
  <c r="BJ977"/>
  <c r="AR977"/>
  <c r="BA977"/>
  <c r="AS977"/>
  <c r="BK977"/>
  <c r="BR977"/>
  <c r="AZ977"/>
  <c r="AT977"/>
  <c r="AY977"/>
  <c r="AT1135"/>
  <c r="AS1135"/>
  <c r="AV1135"/>
  <c r="AR1135"/>
  <c r="AU1135"/>
  <c r="BR1135" l="1"/>
  <c r="AZ1135"/>
  <c r="BO1135"/>
  <c r="AW1135"/>
  <c r="BT1135"/>
  <c r="BB1135"/>
  <c r="BI1135"/>
  <c r="AQ1135"/>
  <c r="BQ1135"/>
  <c r="AY1135"/>
  <c r="BS1135"/>
  <c r="BA1135"/>
  <c r="BP1135"/>
  <c r="AX1135"/>
  <c r="BM1135"/>
  <c r="BJ1135"/>
  <c r="BL1135"/>
  <c r="BN1135"/>
  <c r="BK1135"/>
  <c r="BP977" l="1"/>
  <c r="BS977"/>
  <c r="BQ977"/>
  <c r="BT977"/>
  <c r="BN977"/>
  <c r="BL977"/>
  <c r="BM978" l="1"/>
  <c r="AU978"/>
  <c r="AW978"/>
  <c r="BO978"/>
  <c r="AZ978"/>
  <c r="BR978"/>
  <c r="AT978"/>
  <c r="BL978"/>
  <c r="AR978"/>
  <c r="BJ978"/>
  <c r="AS978"/>
  <c r="BK978"/>
  <c r="AX978"/>
  <c r="BP978"/>
  <c r="BI978"/>
  <c r="AQ978"/>
  <c r="AV978"/>
  <c r="BN978"/>
  <c r="BQ978"/>
  <c r="AY978"/>
  <c r="BA978"/>
  <c r="BS978"/>
  <c r="BB978"/>
  <c r="BT978"/>
  <c r="AT1136"/>
  <c r="AS1136"/>
  <c r="AV1136"/>
  <c r="AR1136"/>
  <c r="AU1136"/>
  <c r="BR1136" l="1"/>
  <c r="AZ1136"/>
  <c r="BO1136"/>
  <c r="AW1136"/>
  <c r="BT1136"/>
  <c r="BB1136"/>
  <c r="BI1136"/>
  <c r="AQ1136"/>
  <c r="BQ1136"/>
  <c r="AY1136"/>
  <c r="BS1136"/>
  <c r="BA1136"/>
  <c r="BP1136"/>
  <c r="AX1136"/>
  <c r="BN1136"/>
  <c r="BK1136"/>
  <c r="BM1136"/>
  <c r="BJ1136"/>
  <c r="BL1136"/>
  <c r="BA979" l="1"/>
  <c r="BS979"/>
  <c r="BK979"/>
  <c r="AS979"/>
  <c r="BI979"/>
  <c r="AQ979"/>
  <c r="AY979"/>
  <c r="BQ979"/>
  <c r="AW979"/>
  <c r="BO979"/>
  <c r="AT979"/>
  <c r="BL979"/>
  <c r="BJ979"/>
  <c r="AR979"/>
  <c r="AZ979"/>
  <c r="BN979"/>
  <c r="AV979"/>
  <c r="BP979"/>
  <c r="AX979"/>
  <c r="BB979"/>
  <c r="BT979"/>
  <c r="BM979"/>
  <c r="AU979"/>
  <c r="AT1137"/>
  <c r="AS1137"/>
  <c r="AV1137"/>
  <c r="AR1137"/>
  <c r="AU1137"/>
  <c r="BR979" l="1"/>
  <c r="BR1137"/>
  <c r="AZ1137"/>
  <c r="BO1137"/>
  <c r="AW1137"/>
  <c r="BT1137"/>
  <c r="BB1137"/>
  <c r="BI1137"/>
  <c r="AQ1137"/>
  <c r="BQ1137"/>
  <c r="AY1137"/>
  <c r="BS1137"/>
  <c r="BA1137"/>
  <c r="BP1137"/>
  <c r="AX1137"/>
  <c r="BM1137"/>
  <c r="BJ1137"/>
  <c r="BL1137"/>
  <c r="BN1137"/>
  <c r="BK1137"/>
  <c r="AS980" l="1"/>
  <c r="AT980"/>
  <c r="BO980"/>
  <c r="AU980"/>
  <c r="BM980"/>
  <c r="BN980"/>
  <c r="AV980"/>
  <c r="AZ980"/>
  <c r="BR980"/>
  <c r="BS980"/>
  <c r="BA980"/>
  <c r="AY980"/>
  <c r="BQ980"/>
  <c r="AW980"/>
  <c r="BP980"/>
  <c r="AX980"/>
  <c r="AR980"/>
  <c r="BJ980"/>
  <c r="BB980"/>
  <c r="BT980"/>
  <c r="AQ980"/>
  <c r="BI980"/>
  <c r="AT1138"/>
  <c r="AS1138"/>
  <c r="AV1138"/>
  <c r="AR1138"/>
  <c r="AU1138"/>
  <c r="BK980" l="1"/>
  <c r="BL980"/>
  <c r="BR1138"/>
  <c r="AZ1138"/>
  <c r="BO1138"/>
  <c r="AW1138"/>
  <c r="BT1138"/>
  <c r="BB1138"/>
  <c r="BI1138"/>
  <c r="AQ1138"/>
  <c r="BQ1138"/>
  <c r="AY1138"/>
  <c r="BS1138"/>
  <c r="BA1138"/>
  <c r="BP1138"/>
  <c r="AX1138"/>
  <c r="BM1138"/>
  <c r="BJ1138"/>
  <c r="BL1138"/>
  <c r="BN1138"/>
  <c r="BK1138"/>
  <c r="BS981" l="1"/>
  <c r="BA981"/>
  <c r="AR981"/>
  <c r="BJ981"/>
  <c r="AX981"/>
  <c r="BP981"/>
  <c r="AU981"/>
  <c r="BM981"/>
  <c r="AS981"/>
  <c r="BK981"/>
  <c r="AW981"/>
  <c r="BO981"/>
  <c r="BT981"/>
  <c r="BB981"/>
  <c r="BI981"/>
  <c r="AQ981"/>
  <c r="AZ981"/>
  <c r="BR981"/>
  <c r="AV981"/>
  <c r="BN981"/>
  <c r="AT981"/>
  <c r="BL981"/>
  <c r="AY981"/>
  <c r="BQ981"/>
  <c r="AT1139"/>
  <c r="AS1139"/>
  <c r="AV1139"/>
  <c r="AR1139"/>
  <c r="AU1139"/>
  <c r="BR1139" l="1"/>
  <c r="AZ1139"/>
  <c r="BO1139"/>
  <c r="AW1139"/>
  <c r="BT1139"/>
  <c r="BB1139"/>
  <c r="BI1139"/>
  <c r="AQ1139"/>
  <c r="BQ1139"/>
  <c r="AY1139"/>
  <c r="BS1139"/>
  <c r="BA1139"/>
  <c r="BP1139"/>
  <c r="AX1139"/>
  <c r="BJ1139"/>
  <c r="BL1139"/>
  <c r="BM1139"/>
  <c r="BN1139"/>
  <c r="BK1139"/>
  <c r="AR982" l="1"/>
  <c r="BJ982"/>
  <c r="BM982"/>
  <c r="AU982"/>
  <c r="BA982"/>
  <c r="BS982"/>
  <c r="AZ982"/>
  <c r="BR982"/>
  <c r="AY982"/>
  <c r="BQ982"/>
  <c r="BP982"/>
  <c r="AX982"/>
  <c r="BB982"/>
  <c r="BT982"/>
  <c r="AS982"/>
  <c r="BK982"/>
  <c r="BI982"/>
  <c r="AQ982"/>
  <c r="BN982"/>
  <c r="AV982"/>
  <c r="AT982"/>
  <c r="BL982"/>
  <c r="AW982"/>
  <c r="BO982"/>
  <c r="AT1140"/>
  <c r="AS1140"/>
  <c r="AV1140"/>
  <c r="AR1140"/>
  <c r="AU1140"/>
  <c r="BR1140" l="1"/>
  <c r="AZ1140"/>
  <c r="BO1140"/>
  <c r="AW1140"/>
  <c r="BT1140"/>
  <c r="BB1140"/>
  <c r="BI1140"/>
  <c r="AQ1140"/>
  <c r="BQ1140"/>
  <c r="AY1140"/>
  <c r="BS1140"/>
  <c r="BA1140"/>
  <c r="BP1140"/>
  <c r="AX1140"/>
  <c r="BJ1140"/>
  <c r="BL1140"/>
  <c r="BM1140"/>
  <c r="BN1140"/>
  <c r="BK1140"/>
  <c r="BP983" l="1"/>
  <c r="BQ983"/>
  <c r="AY983"/>
  <c r="AU983"/>
  <c r="BM983"/>
  <c r="AX983"/>
  <c r="BJ983"/>
  <c r="AR983"/>
  <c r="BL983"/>
  <c r="AT983"/>
  <c r="AZ983"/>
  <c r="BR983"/>
  <c r="BS983"/>
  <c r="BA983"/>
  <c r="BB983"/>
  <c r="BT983"/>
  <c r="AQ983"/>
  <c r="BI983"/>
  <c r="AW983"/>
  <c r="BO983"/>
  <c r="AS983"/>
  <c r="BK983"/>
  <c r="AV983"/>
  <c r="BN983"/>
  <c r="AT1141"/>
  <c r="AS1141"/>
  <c r="AV1141"/>
  <c r="AR1141"/>
  <c r="AU1141"/>
  <c r="BR1141" l="1"/>
  <c r="AZ1141"/>
  <c r="BO1141"/>
  <c r="AW1141"/>
  <c r="BT1141"/>
  <c r="BB1141"/>
  <c r="BI1141"/>
  <c r="AQ1141"/>
  <c r="BQ1141"/>
  <c r="AY1141"/>
  <c r="BS1141"/>
  <c r="BA1141"/>
  <c r="BP1141"/>
  <c r="AX1141"/>
  <c r="BM1141"/>
  <c r="BJ1141"/>
  <c r="BL1141"/>
  <c r="BN1141"/>
  <c r="BK1141"/>
  <c r="AQ984" l="1"/>
  <c r="BI984"/>
  <c r="AX984"/>
  <c r="BP984"/>
  <c r="BB984"/>
  <c r="BT984"/>
  <c r="AR984"/>
  <c r="BJ984"/>
  <c r="AW984"/>
  <c r="BO984"/>
  <c r="AZ984"/>
  <c r="BR984"/>
  <c r="AT984"/>
  <c r="BL984"/>
  <c r="AY984"/>
  <c r="BQ984"/>
  <c r="AS984"/>
  <c r="BK984"/>
  <c r="AV984"/>
  <c r="BN984"/>
  <c r="AU984"/>
  <c r="BM984"/>
  <c r="BA984"/>
  <c r="BS984"/>
  <c r="AT1142"/>
  <c r="AS1142"/>
  <c r="AV1142"/>
  <c r="AR1142"/>
  <c r="AU1142"/>
  <c r="BR1142" l="1"/>
  <c r="AZ1142"/>
  <c r="BO1142"/>
  <c r="AW1142"/>
  <c r="BT1142"/>
  <c r="BB1142"/>
  <c r="BI1142"/>
  <c r="AQ1142"/>
  <c r="BQ1142"/>
  <c r="AY1142"/>
  <c r="BS1142"/>
  <c r="BA1142"/>
  <c r="BP1142"/>
  <c r="AX1142"/>
  <c r="BM1142"/>
  <c r="BJ1142"/>
  <c r="BL1142"/>
  <c r="BN1142"/>
  <c r="BK1142"/>
  <c r="AY985" l="1"/>
  <c r="AZ985"/>
  <c r="AR985"/>
  <c r="AW985"/>
  <c r="AT985"/>
  <c r="BA985"/>
  <c r="AS985"/>
  <c r="BB985"/>
  <c r="AU985"/>
  <c r="AV985"/>
  <c r="AQ985"/>
  <c r="BM985"/>
  <c r="BJ985"/>
  <c r="BI985"/>
  <c r="BO985"/>
  <c r="BL985"/>
  <c r="AX985" l="1"/>
  <c r="BP985"/>
  <c r="BN985"/>
  <c r="BQ985"/>
  <c r="BS985"/>
  <c r="BR985"/>
  <c r="BT985"/>
  <c r="BK985"/>
  <c r="AT1143"/>
  <c r="AS1143"/>
  <c r="AV1143"/>
  <c r="AR1143"/>
  <c r="AU1143"/>
  <c r="AR986" l="1"/>
  <c r="BB986"/>
  <c r="AT986"/>
  <c r="BL986"/>
  <c r="BM986"/>
  <c r="AU986"/>
  <c r="AW986"/>
  <c r="BO986"/>
  <c r="AV986"/>
  <c r="BN986"/>
  <c r="AZ986"/>
  <c r="BR986"/>
  <c r="BP986"/>
  <c r="AX986"/>
  <c r="AY986"/>
  <c r="BQ986"/>
  <c r="BA986"/>
  <c r="BS986"/>
  <c r="BI986"/>
  <c r="AQ986"/>
  <c r="AS986"/>
  <c r="BK986"/>
  <c r="BR1143"/>
  <c r="AZ1143"/>
  <c r="BO1143"/>
  <c r="AW1143"/>
  <c r="BT1143"/>
  <c r="BB1143"/>
  <c r="BI1143"/>
  <c r="AQ1143"/>
  <c r="BQ1143"/>
  <c r="AY1143"/>
  <c r="BS1143"/>
  <c r="BA1143"/>
  <c r="BP1143"/>
  <c r="AX1143"/>
  <c r="BM1143"/>
  <c r="BJ1143"/>
  <c r="BL1143"/>
  <c r="BN1143"/>
  <c r="BK1143"/>
  <c r="BJ986" l="1"/>
  <c r="BT986"/>
  <c r="AX987" l="1"/>
  <c r="AU987"/>
  <c r="AR987"/>
  <c r="BM987"/>
  <c r="AT1144"/>
  <c r="AS1144"/>
  <c r="AV1144"/>
  <c r="AR1144"/>
  <c r="AU1144"/>
  <c r="AQ987" l="1"/>
  <c r="AW987"/>
  <c r="AZ987"/>
  <c r="AV987"/>
  <c r="BN987"/>
  <c r="BB987"/>
  <c r="BA987"/>
  <c r="AT987"/>
  <c r="BL987"/>
  <c r="AY987"/>
  <c r="BQ987"/>
  <c r="AS987"/>
  <c r="BR1144"/>
  <c r="AZ1144"/>
  <c r="BO1144"/>
  <c r="AW1144"/>
  <c r="BT1144"/>
  <c r="BB1144"/>
  <c r="BI1144"/>
  <c r="AQ1144"/>
  <c r="BQ1144"/>
  <c r="AY1144"/>
  <c r="BS1144"/>
  <c r="BA1144"/>
  <c r="BP1144"/>
  <c r="AX1144"/>
  <c r="BM1144"/>
  <c r="BJ1144"/>
  <c r="BL1144"/>
  <c r="BN1144"/>
  <c r="BK1144"/>
  <c r="BP987" l="1"/>
  <c r="BJ987"/>
  <c r="BI987"/>
  <c r="BT987"/>
  <c r="BK987"/>
  <c r="BS987"/>
  <c r="BO987"/>
  <c r="BR987"/>
  <c r="AT1145"/>
  <c r="AS1145"/>
  <c r="AV1145"/>
  <c r="AR1145"/>
  <c r="AU1145"/>
  <c r="AQ1145"/>
  <c r="BR1145" l="1"/>
  <c r="AZ1145"/>
  <c r="BO1145"/>
  <c r="AW1145"/>
  <c r="BT1145"/>
  <c r="BB1145"/>
  <c r="BQ1145"/>
  <c r="AY1145"/>
  <c r="BS1145"/>
  <c r="BA1145"/>
  <c r="BP1145"/>
  <c r="AX1145"/>
  <c r="BI1145"/>
  <c r="BM1145"/>
  <c r="BJ1145"/>
  <c r="BL1145"/>
  <c r="BN1145"/>
  <c r="BK1145"/>
  <c r="AX988" l="1"/>
  <c r="BL988"/>
  <c r="AT988"/>
  <c r="BP988"/>
  <c r="BR988"/>
  <c r="AZ988"/>
  <c r="AY988"/>
  <c r="BQ988"/>
  <c r="AW988"/>
  <c r="BO988"/>
  <c r="AR988"/>
  <c r="BJ988"/>
  <c r="BB988"/>
  <c r="BT988"/>
  <c r="BI988"/>
  <c r="AQ988"/>
  <c r="AS988"/>
  <c r="BK988"/>
  <c r="AV988"/>
  <c r="BN988"/>
  <c r="BA988"/>
  <c r="BS988"/>
  <c r="AU988"/>
  <c r="BM988"/>
  <c r="AT1146"/>
  <c r="AS1146"/>
  <c r="AV1146"/>
  <c r="AR1146"/>
  <c r="AU1146"/>
  <c r="AQ1146"/>
  <c r="BR1146" l="1"/>
  <c r="AZ1146"/>
  <c r="BO1146"/>
  <c r="AW1146"/>
  <c r="BT1146"/>
  <c r="BB1146"/>
  <c r="BQ1146"/>
  <c r="AY1146"/>
  <c r="BS1146"/>
  <c r="BA1146"/>
  <c r="BP1146"/>
  <c r="AX1146"/>
  <c r="BI1146"/>
  <c r="BN1146"/>
  <c r="BK1146"/>
  <c r="BM1146"/>
  <c r="BJ1146"/>
  <c r="BL1146"/>
  <c r="BP989" l="1"/>
  <c r="AX989"/>
  <c r="AW989"/>
  <c r="AU989"/>
  <c r="BO989"/>
  <c r="AZ989"/>
  <c r="BR989"/>
  <c r="BI989"/>
  <c r="AQ989"/>
  <c r="AV989"/>
  <c r="AY989"/>
  <c r="BQ989"/>
  <c r="BS989"/>
  <c r="BA989"/>
  <c r="BJ989"/>
  <c r="AR989"/>
  <c r="AT989"/>
  <c r="BL989"/>
  <c r="BK989"/>
  <c r="AS989"/>
  <c r="BB989"/>
  <c r="BT989"/>
  <c r="AT1147"/>
  <c r="AS1147"/>
  <c r="AV1147"/>
  <c r="AR1147"/>
  <c r="AU1147"/>
  <c r="AQ1147"/>
  <c r="BN989" l="1"/>
  <c r="BM989"/>
  <c r="BR1147"/>
  <c r="AZ1147"/>
  <c r="BO1147"/>
  <c r="AW1147"/>
  <c r="BT1147"/>
  <c r="BB1147"/>
  <c r="BQ1147"/>
  <c r="AY1147"/>
  <c r="BS1147"/>
  <c r="BA1147"/>
  <c r="BP1147"/>
  <c r="AX1147"/>
  <c r="BM1147"/>
  <c r="BJ1147"/>
  <c r="BL1147"/>
  <c r="BI1147"/>
  <c r="BN1147"/>
  <c r="BK1147"/>
  <c r="BP990" l="1"/>
  <c r="AT990"/>
  <c r="BL990"/>
  <c r="AW990"/>
  <c r="BO990"/>
  <c r="AR990"/>
  <c r="BJ990"/>
  <c r="AX990"/>
  <c r="AU990"/>
  <c r="BM990"/>
  <c r="AQ990"/>
  <c r="BI990"/>
  <c r="AY990"/>
  <c r="BQ990"/>
  <c r="AV990"/>
  <c r="BN990"/>
  <c r="BA990"/>
  <c r="BS990"/>
  <c r="AS990"/>
  <c r="BK990"/>
  <c r="AZ990"/>
  <c r="BR990"/>
  <c r="BB990"/>
  <c r="BT990"/>
  <c r="AT1148"/>
  <c r="AS1148"/>
  <c r="AV1148"/>
  <c r="AR1148"/>
  <c r="AU1148"/>
  <c r="BR1148" l="1"/>
  <c r="AZ1148"/>
  <c r="BO1148"/>
  <c r="AW1148"/>
  <c r="BT1148"/>
  <c r="BB1148"/>
  <c r="BI1148"/>
  <c r="AQ1148"/>
  <c r="BQ1148"/>
  <c r="AY1148"/>
  <c r="BS1148"/>
  <c r="BA1148"/>
  <c r="BP1148"/>
  <c r="AX1148"/>
  <c r="BM1148"/>
  <c r="BJ1148"/>
  <c r="BL1148"/>
  <c r="BN1148"/>
  <c r="BK1148"/>
  <c r="AZ991" l="1"/>
  <c r="BR991"/>
  <c r="AS991"/>
  <c r="AT991"/>
  <c r="BL991"/>
  <c r="AU991"/>
  <c r="BM991"/>
  <c r="BB991"/>
  <c r="BT991"/>
  <c r="BA991"/>
  <c r="AV991"/>
  <c r="BN991"/>
  <c r="AQ991"/>
  <c r="AY991"/>
  <c r="AW991"/>
  <c r="AR991"/>
  <c r="BJ991"/>
  <c r="AX991"/>
  <c r="AT1149"/>
  <c r="AS1149"/>
  <c r="AV1149"/>
  <c r="AR1149"/>
  <c r="AU1149"/>
  <c r="BR1149" l="1"/>
  <c r="AZ1149"/>
  <c r="BO1149"/>
  <c r="AW1149"/>
  <c r="BT1149"/>
  <c r="BB1149"/>
  <c r="BI1149"/>
  <c r="AQ1149"/>
  <c r="BQ1149"/>
  <c r="AY1149"/>
  <c r="BS1149"/>
  <c r="BA1149"/>
  <c r="BP1149"/>
  <c r="AX1149"/>
  <c r="BM1149"/>
  <c r="BJ1149"/>
  <c r="BL1149"/>
  <c r="BN1149"/>
  <c r="BK1149"/>
  <c r="BK991" l="1"/>
  <c r="BS991"/>
  <c r="BQ991"/>
  <c r="BI991"/>
  <c r="BO991"/>
  <c r="BP991"/>
  <c r="AT1150" l="1"/>
  <c r="AS1150"/>
  <c r="AV1150"/>
  <c r="AR1150"/>
  <c r="AU1150"/>
  <c r="BR1150" l="1"/>
  <c r="AZ1150"/>
  <c r="BO1150"/>
  <c r="AW1150"/>
  <c r="BT1150"/>
  <c r="BB1150"/>
  <c r="BI1150"/>
  <c r="AQ1150"/>
  <c r="BQ1150"/>
  <c r="AY1150"/>
  <c r="BS1150"/>
  <c r="BA1150"/>
  <c r="BP1150"/>
  <c r="AX1150"/>
  <c r="BM1150"/>
  <c r="BJ1150"/>
  <c r="BL1150"/>
  <c r="BN1150"/>
  <c r="BK1150"/>
  <c r="AR992" l="1"/>
  <c r="BJ992"/>
  <c r="BI992"/>
  <c r="BK992"/>
  <c r="AS992"/>
  <c r="BA992"/>
  <c r="BS992"/>
  <c r="AX992"/>
  <c r="BP992"/>
  <c r="BB992"/>
  <c r="BT992"/>
  <c r="AT992"/>
  <c r="BL992"/>
  <c r="AW992"/>
  <c r="BO992"/>
  <c r="AQ992"/>
  <c r="AU992"/>
  <c r="BM992"/>
  <c r="BR992"/>
  <c r="AZ992"/>
  <c r="BQ992"/>
  <c r="AY992"/>
  <c r="AV992"/>
  <c r="BN992"/>
  <c r="AT1151" l="1"/>
  <c r="AS1151"/>
  <c r="AV1151"/>
  <c r="AR1151"/>
  <c r="AU1151"/>
  <c r="BR1151" l="1"/>
  <c r="AZ1151"/>
  <c r="BO1151"/>
  <c r="AW1151"/>
  <c r="BT1151"/>
  <c r="BB1151"/>
  <c r="BI1151"/>
  <c r="AQ1151"/>
  <c r="BQ1151"/>
  <c r="AY1151"/>
  <c r="BS1151"/>
  <c r="BA1151"/>
  <c r="BP1151"/>
  <c r="AX1151"/>
  <c r="BM1151"/>
  <c r="BJ1151"/>
  <c r="BL1151"/>
  <c r="BN1151"/>
  <c r="BK1151"/>
  <c r="AT993" l="1"/>
  <c r="BA993"/>
  <c r="AS993"/>
  <c r="BB993"/>
  <c r="BT993"/>
  <c r="AY993"/>
  <c r="AQ993"/>
  <c r="AU993"/>
  <c r="BM993"/>
  <c r="AW993"/>
  <c r="BO993"/>
  <c r="AR993"/>
  <c r="BJ993"/>
  <c r="AV993"/>
  <c r="BN993"/>
  <c r="AZ993"/>
  <c r="BR993"/>
  <c r="BL993"/>
  <c r="AX993"/>
  <c r="BI993" l="1"/>
  <c r="BS993"/>
  <c r="BP993"/>
  <c r="BQ993"/>
  <c r="BK993"/>
  <c r="AT1152"/>
  <c r="AS1152"/>
  <c r="AV1152"/>
  <c r="AR1152"/>
  <c r="AU1152"/>
  <c r="AX994" l="1"/>
  <c r="BN994"/>
  <c r="BR1152"/>
  <c r="AZ1152"/>
  <c r="BO1152"/>
  <c r="AW1152"/>
  <c r="BT1152"/>
  <c r="BB1152"/>
  <c r="BI1152"/>
  <c r="AQ1152"/>
  <c r="BQ1152"/>
  <c r="AY1152"/>
  <c r="BS1152"/>
  <c r="BA1152"/>
  <c r="BP1152"/>
  <c r="AX1152"/>
  <c r="BM1152"/>
  <c r="BJ1152"/>
  <c r="BL1152"/>
  <c r="BN1152"/>
  <c r="BK1152"/>
  <c r="BP994" l="1"/>
  <c r="BM994"/>
  <c r="BB994"/>
  <c r="BT994"/>
  <c r="AV994"/>
  <c r="AS994"/>
  <c r="BK994"/>
  <c r="BQ994"/>
  <c r="AY994"/>
  <c r="BJ994"/>
  <c r="AR994"/>
  <c r="BA994"/>
  <c r="BS994"/>
  <c r="AT994"/>
  <c r="BL994"/>
  <c r="AW994"/>
  <c r="BO994"/>
  <c r="AU994" l="1"/>
  <c r="AZ994"/>
  <c r="BR994"/>
  <c r="AQ994"/>
  <c r="BI994"/>
  <c r="AT995"/>
  <c r="BB995"/>
  <c r="AS995"/>
  <c r="BP995"/>
  <c r="AX995"/>
  <c r="BM995"/>
  <c r="AU995"/>
  <c r="AY995"/>
  <c r="BI995"/>
  <c r="AQ995"/>
  <c r="AT1153"/>
  <c r="AS1153"/>
  <c r="AV1153"/>
  <c r="AR1153"/>
  <c r="AU1153"/>
  <c r="AZ995" l="1"/>
  <c r="BA995"/>
  <c r="AR995"/>
  <c r="AV995"/>
  <c r="BR1153"/>
  <c r="AZ1153"/>
  <c r="BO1153"/>
  <c r="AW1153"/>
  <c r="BT1153"/>
  <c r="BB1153"/>
  <c r="BI1153"/>
  <c r="AQ1153"/>
  <c r="BQ1153"/>
  <c r="AY1153"/>
  <c r="BS1153"/>
  <c r="BA1153"/>
  <c r="BP1153"/>
  <c r="AX1153"/>
  <c r="BM1153"/>
  <c r="BJ1153"/>
  <c r="BL1153"/>
  <c r="BN1153"/>
  <c r="BK1153"/>
  <c r="AW995" l="1"/>
  <c r="BO995"/>
  <c r="BN995"/>
  <c r="BJ995"/>
  <c r="BR995"/>
  <c r="BL995"/>
  <c r="BK995"/>
  <c r="BS995"/>
  <c r="BT995"/>
  <c r="BQ995"/>
  <c r="AT1154" l="1"/>
  <c r="AS1154"/>
  <c r="AV1154"/>
  <c r="AR1154"/>
  <c r="AU1154"/>
  <c r="AQ1154"/>
  <c r="BR1154" l="1"/>
  <c r="AZ1154"/>
  <c r="BO1154"/>
  <c r="AW1154"/>
  <c r="BT1154"/>
  <c r="BB1154"/>
  <c r="BQ1154"/>
  <c r="AY1154"/>
  <c r="BS1154"/>
  <c r="BA1154"/>
  <c r="BP1154"/>
  <c r="AX1154"/>
  <c r="BI1154"/>
  <c r="BM1154"/>
  <c r="BJ1154"/>
  <c r="BL1154"/>
  <c r="BN1154"/>
  <c r="BK1154"/>
  <c r="AT996" l="1"/>
  <c r="BL996"/>
  <c r="BS996"/>
  <c r="BA996"/>
  <c r="AV996"/>
  <c r="BN996"/>
  <c r="AW996"/>
  <c r="BO996"/>
  <c r="AQ996"/>
  <c r="BI996"/>
  <c r="BT996"/>
  <c r="BB996"/>
  <c r="AX996"/>
  <c r="BP996"/>
  <c r="AZ996"/>
  <c r="BR996"/>
  <c r="AR996"/>
  <c r="BJ996"/>
  <c r="BQ996"/>
  <c r="AY996"/>
  <c r="AS996"/>
  <c r="BK996"/>
  <c r="AU996"/>
  <c r="BM996"/>
  <c r="AT1155" l="1"/>
  <c r="AS1155"/>
  <c r="AV1155"/>
  <c r="AR1155"/>
  <c r="AU1155"/>
  <c r="AQ1155"/>
  <c r="BR1155" l="1"/>
  <c r="AZ1155"/>
  <c r="BO1155"/>
  <c r="AW1155"/>
  <c r="BT1155"/>
  <c r="BB1155"/>
  <c r="BQ1155"/>
  <c r="AY1155"/>
  <c r="BS1155"/>
  <c r="BA1155"/>
  <c r="BP1155"/>
  <c r="AX1155"/>
  <c r="BM1155"/>
  <c r="BJ1155"/>
  <c r="BL1155"/>
  <c r="BI1155"/>
  <c r="BN1155"/>
  <c r="BK1155"/>
  <c r="AU997" l="1"/>
  <c r="AW997"/>
  <c r="BO997"/>
  <c r="AS997"/>
  <c r="BK997"/>
  <c r="BL997"/>
  <c r="AT997"/>
  <c r="BI997"/>
  <c r="AQ997"/>
  <c r="BT997"/>
  <c r="BB997"/>
  <c r="AY997"/>
  <c r="BQ997"/>
  <c r="AR997"/>
  <c r="BJ997"/>
  <c r="AV997"/>
  <c r="BN997"/>
  <c r="BA997"/>
  <c r="BS997"/>
  <c r="AX997"/>
  <c r="BP997"/>
  <c r="BR997"/>
  <c r="AZ997"/>
  <c r="BM997" l="1"/>
  <c r="AT1156"/>
  <c r="AS1156"/>
  <c r="AV1156"/>
  <c r="AR1156"/>
  <c r="AU1156"/>
  <c r="AQ1156"/>
  <c r="BR1156" l="1"/>
  <c r="AZ1156"/>
  <c r="BO1156"/>
  <c r="AW1156"/>
  <c r="BT1156"/>
  <c r="BB1156"/>
  <c r="BQ1156"/>
  <c r="AY1156"/>
  <c r="BS1156"/>
  <c r="BA1156"/>
  <c r="BP1156"/>
  <c r="AX1156"/>
  <c r="BM1156"/>
  <c r="BJ1156"/>
  <c r="BL1156"/>
  <c r="BI1156"/>
  <c r="BN1156"/>
  <c r="BK1156"/>
  <c r="AU998" l="1"/>
  <c r="AX998"/>
  <c r="BL998"/>
  <c r="AT998"/>
  <c r="BN998"/>
  <c r="AV998"/>
  <c r="AY998"/>
  <c r="BQ998"/>
  <c r="AQ998"/>
  <c r="BI998"/>
  <c r="BS998"/>
  <c r="BA998"/>
  <c r="BJ998"/>
  <c r="AR998"/>
  <c r="AS998"/>
  <c r="BK998"/>
  <c r="BT998"/>
  <c r="BB998"/>
  <c r="AZ998"/>
  <c r="BR998"/>
  <c r="BO998"/>
  <c r="AW998"/>
  <c r="BP998" l="1"/>
  <c r="BM998"/>
  <c r="AT1157"/>
  <c r="AS1157"/>
  <c r="AV1157"/>
  <c r="AR1157"/>
  <c r="AU1157"/>
  <c r="BR1157" l="1"/>
  <c r="AZ1157"/>
  <c r="BO1157"/>
  <c r="AW1157"/>
  <c r="BT1157"/>
  <c r="BB1157"/>
  <c r="BI1157"/>
  <c r="AQ1157"/>
  <c r="BQ1157"/>
  <c r="AY1157"/>
  <c r="BS1157"/>
  <c r="BA1157"/>
  <c r="BP1157"/>
  <c r="AX1157"/>
  <c r="BM1157"/>
  <c r="BJ1157"/>
  <c r="BL1157"/>
  <c r="BN1157"/>
  <c r="BK1157"/>
  <c r="BR999" l="1"/>
  <c r="AZ999"/>
  <c r="AY999"/>
  <c r="BA999"/>
  <c r="AU999"/>
  <c r="AQ999"/>
  <c r="AW999"/>
  <c r="BO999"/>
  <c r="BK999"/>
  <c r="AS999"/>
  <c r="AT999"/>
  <c r="BL999"/>
  <c r="BB999"/>
  <c r="BT999"/>
  <c r="AV999"/>
  <c r="BN999"/>
  <c r="AR999"/>
  <c r="BJ999"/>
  <c r="AX999"/>
  <c r="BP999"/>
  <c r="BS999" l="1"/>
  <c r="BQ999"/>
  <c r="BI999"/>
  <c r="BM999"/>
  <c r="AT1158"/>
  <c r="AS1158"/>
  <c r="AV1158"/>
  <c r="AR1158"/>
  <c r="AU1158"/>
  <c r="BR1158" l="1"/>
  <c r="AZ1158"/>
  <c r="BO1158"/>
  <c r="AW1158"/>
  <c r="BT1158"/>
  <c r="BB1158"/>
  <c r="BI1158"/>
  <c r="AQ1158"/>
  <c r="BQ1158"/>
  <c r="AY1158"/>
  <c r="BS1158"/>
  <c r="BA1158"/>
  <c r="BP1158"/>
  <c r="AX1158"/>
  <c r="BM1158"/>
  <c r="BJ1158"/>
  <c r="BL1158"/>
  <c r="BN1158"/>
  <c r="BK1158"/>
  <c r="AW1000" l="1"/>
  <c r="BO1000"/>
  <c r="AT1000"/>
  <c r="BL1000"/>
  <c r="AV1000"/>
  <c r="BN1000"/>
  <c r="BB1000"/>
  <c r="BT1000"/>
  <c r="AU1000"/>
  <c r="BM1000"/>
  <c r="AX1000"/>
  <c r="BP1000"/>
  <c r="BA1000"/>
  <c r="BS1000"/>
  <c r="AY1000"/>
  <c r="BQ1000"/>
  <c r="AS1000"/>
  <c r="BK1000"/>
  <c r="AZ1000"/>
  <c r="BR1000"/>
  <c r="AR1000"/>
  <c r="BJ1000"/>
  <c r="AQ1000"/>
  <c r="BI1000"/>
  <c r="AT1159" l="1"/>
  <c r="AS1159"/>
  <c r="AV1159"/>
  <c r="AR1159"/>
  <c r="AU1159"/>
  <c r="BR1159" l="1"/>
  <c r="AZ1159"/>
  <c r="BO1159"/>
  <c r="AW1159"/>
  <c r="BT1159"/>
  <c r="BB1159"/>
  <c r="BI1159"/>
  <c r="AQ1159"/>
  <c r="BQ1159"/>
  <c r="AY1159"/>
  <c r="BS1159"/>
  <c r="BA1159"/>
  <c r="BP1159"/>
  <c r="AX1159"/>
  <c r="BM1159"/>
  <c r="BJ1159"/>
  <c r="BL1159"/>
  <c r="BN1159"/>
  <c r="BK1159"/>
  <c r="AZ1001" l="1"/>
  <c r="BR1001"/>
  <c r="BJ1001"/>
  <c r="AR1001"/>
  <c r="BM1001"/>
  <c r="AW1001"/>
  <c r="BO1001"/>
  <c r="BQ1001"/>
  <c r="AY1001"/>
  <c r="AQ1001"/>
  <c r="BI1001"/>
  <c r="BA1001"/>
  <c r="BS1001"/>
  <c r="AS1001"/>
  <c r="BK1001"/>
  <c r="AU1001"/>
  <c r="BB1001"/>
  <c r="BT1001"/>
  <c r="AV1001"/>
  <c r="BN1001"/>
  <c r="AT1001"/>
  <c r="BL1001"/>
  <c r="BP1001"/>
  <c r="AX1001"/>
  <c r="AT1160" l="1"/>
  <c r="AS1160"/>
  <c r="AV1160"/>
  <c r="AR1160"/>
  <c r="AU1160"/>
  <c r="BR1160" l="1"/>
  <c r="AZ1160"/>
  <c r="BO1160"/>
  <c r="AW1160"/>
  <c r="BT1160"/>
  <c r="BB1160"/>
  <c r="BI1160"/>
  <c r="AQ1160"/>
  <c r="BQ1160"/>
  <c r="AY1160"/>
  <c r="BS1160"/>
  <c r="BA1160"/>
  <c r="BP1160"/>
  <c r="AX1160"/>
  <c r="BM1160"/>
  <c r="BJ1160"/>
  <c r="BL1160"/>
  <c r="BN1160"/>
  <c r="BK1160"/>
  <c r="AZ1002" l="1"/>
  <c r="BJ1002"/>
  <c r="AR1002"/>
  <c r="AU1002"/>
  <c r="AT1002"/>
  <c r="BL1002"/>
  <c r="AQ1002"/>
  <c r="BI1002"/>
  <c r="AX1002"/>
  <c r="BA1002"/>
  <c r="BB1002"/>
  <c r="BT1002"/>
  <c r="AW1002"/>
  <c r="BO1002"/>
  <c r="BR1002"/>
  <c r="AY1002"/>
  <c r="BQ1002"/>
  <c r="AS1002"/>
  <c r="AV1002"/>
  <c r="BN1002"/>
  <c r="BP1002" l="1"/>
  <c r="BK1002"/>
  <c r="BS1002"/>
  <c r="BM1002"/>
  <c r="AT1161"/>
  <c r="AS1161"/>
  <c r="AV1161"/>
  <c r="AR1161"/>
  <c r="AU1161"/>
  <c r="BB1003" l="1"/>
  <c r="AV1003"/>
  <c r="BA1003"/>
  <c r="AU1003"/>
  <c r="AX1003"/>
  <c r="AS1003"/>
  <c r="AT1003"/>
  <c r="AW1003"/>
  <c r="BL1003"/>
  <c r="BR1161"/>
  <c r="AZ1161"/>
  <c r="BO1161"/>
  <c r="AW1161"/>
  <c r="BT1161"/>
  <c r="BB1161"/>
  <c r="BI1161"/>
  <c r="AQ1161"/>
  <c r="BQ1161"/>
  <c r="AY1161"/>
  <c r="BS1161"/>
  <c r="BA1161"/>
  <c r="BP1161"/>
  <c r="AX1161"/>
  <c r="BM1161"/>
  <c r="BJ1161"/>
  <c r="BL1161"/>
  <c r="BN1161"/>
  <c r="BK1161"/>
  <c r="AQ1003" l="1"/>
  <c r="AZ1003"/>
  <c r="AY1003"/>
  <c r="BR1003"/>
  <c r="BJ1003"/>
  <c r="AR1003"/>
  <c r="BS1003"/>
  <c r="BK1003"/>
  <c r="BP1003"/>
  <c r="BT1003"/>
  <c r="BN1003"/>
  <c r="BO1003" l="1"/>
  <c r="BQ1003"/>
  <c r="BI1003"/>
  <c r="BM1003"/>
  <c r="AT1162"/>
  <c r="AS1162"/>
  <c r="AV1162"/>
  <c r="AR1162"/>
  <c r="AU1162"/>
  <c r="AQ1162"/>
  <c r="AY1004" l="1"/>
  <c r="AS1004"/>
  <c r="AX1004"/>
  <c r="AZ1004"/>
  <c r="AV1004"/>
  <c r="BB1004"/>
  <c r="BA1004"/>
  <c r="BR1162"/>
  <c r="AZ1162"/>
  <c r="BO1162"/>
  <c r="AW1162"/>
  <c r="BT1162"/>
  <c r="BB1162"/>
  <c r="BQ1162"/>
  <c r="AY1162"/>
  <c r="BS1162"/>
  <c r="BA1162"/>
  <c r="BP1162"/>
  <c r="AX1162"/>
  <c r="BM1162"/>
  <c r="BJ1162"/>
  <c r="BL1162"/>
  <c r="BI1162"/>
  <c r="BN1162"/>
  <c r="BK1162"/>
  <c r="AR1004" l="1"/>
  <c r="AT1004"/>
  <c r="AU1004"/>
  <c r="AW1004"/>
  <c r="AQ1004"/>
  <c r="BR1004"/>
  <c r="BN1004" l="1"/>
  <c r="BO1004"/>
  <c r="BT1004"/>
  <c r="BQ1004"/>
  <c r="BM1004"/>
  <c r="BP1004"/>
  <c r="BK1004"/>
  <c r="BI1004"/>
  <c r="BL1004"/>
  <c r="BJ1004"/>
  <c r="BS1004"/>
  <c r="AT1163"/>
  <c r="AS1163"/>
  <c r="AV1163"/>
  <c r="AR1163"/>
  <c r="AU1163"/>
  <c r="BR1163" l="1"/>
  <c r="AZ1163"/>
  <c r="BO1163"/>
  <c r="AW1163"/>
  <c r="BT1163"/>
  <c r="BB1163"/>
  <c r="BI1163"/>
  <c r="AQ1163"/>
  <c r="BQ1163"/>
  <c r="AY1163"/>
  <c r="BS1163"/>
  <c r="BA1163"/>
  <c r="BP1163"/>
  <c r="AX1163"/>
  <c r="BM1163"/>
  <c r="BJ1163"/>
  <c r="BL1163"/>
  <c r="BN1163"/>
  <c r="BK1163"/>
  <c r="AT1005" l="1"/>
  <c r="AV1005"/>
  <c r="BA1005"/>
  <c r="AZ1005"/>
  <c r="AU1005"/>
  <c r="AX1005"/>
  <c r="BB1005"/>
  <c r="AQ1005"/>
  <c r="AW1005"/>
  <c r="AY1005"/>
  <c r="BQ1005"/>
  <c r="BK1005"/>
  <c r="AS1005"/>
  <c r="BJ1005"/>
  <c r="AR1005"/>
  <c r="AT1164"/>
  <c r="AS1164"/>
  <c r="AV1164"/>
  <c r="AR1164"/>
  <c r="AU1164"/>
  <c r="BT1005" l="1"/>
  <c r="BN1005"/>
  <c r="BO1005"/>
  <c r="BI1005"/>
  <c r="BP1005"/>
  <c r="BM1005"/>
  <c r="BR1005"/>
  <c r="BS1005"/>
  <c r="BL1005"/>
  <c r="BR1164"/>
  <c r="AZ1164"/>
  <c r="BO1164"/>
  <c r="AW1164"/>
  <c r="BT1164"/>
  <c r="BB1164"/>
  <c r="BI1164"/>
  <c r="AQ1164"/>
  <c r="BQ1164"/>
  <c r="AY1164"/>
  <c r="BS1164"/>
  <c r="BA1164"/>
  <c r="BP1164"/>
  <c r="AX1164"/>
  <c r="BM1164"/>
  <c r="BJ1164"/>
  <c r="BL1164"/>
  <c r="BN1164"/>
  <c r="BK1164"/>
  <c r="AT1165" l="1"/>
  <c r="AS1165"/>
  <c r="AV1165"/>
  <c r="AR1165"/>
  <c r="AU1165"/>
  <c r="BR1165" l="1"/>
  <c r="AZ1165"/>
  <c r="BO1165"/>
  <c r="AW1165"/>
  <c r="BT1165"/>
  <c r="BB1165"/>
  <c r="BI1165"/>
  <c r="AQ1165"/>
  <c r="BQ1165"/>
  <c r="AY1165"/>
  <c r="BS1165"/>
  <c r="BA1165"/>
  <c r="BP1165"/>
  <c r="AX1165"/>
  <c r="BM1165"/>
  <c r="BJ1165"/>
  <c r="BL1165"/>
  <c r="BN1165"/>
  <c r="BK1165"/>
  <c r="AT1166" l="1"/>
  <c r="AS1166"/>
  <c r="AV1166"/>
  <c r="AR1166"/>
  <c r="AU1166"/>
  <c r="BR1166" l="1"/>
  <c r="AZ1166"/>
  <c r="BO1166"/>
  <c r="AW1166"/>
  <c r="BT1166"/>
  <c r="BB1166"/>
  <c r="BI1166"/>
  <c r="AQ1166"/>
  <c r="BQ1166"/>
  <c r="AY1166"/>
  <c r="BS1166"/>
  <c r="BA1166"/>
  <c r="BP1166"/>
  <c r="AX1166"/>
  <c r="BM1166"/>
  <c r="BJ1166"/>
  <c r="BL1166"/>
  <c r="BN1166"/>
  <c r="BK1166"/>
  <c r="AT1167" l="1"/>
  <c r="AS1167"/>
  <c r="AV1167"/>
  <c r="AR1167"/>
  <c r="AU1167"/>
  <c r="BR1167" l="1"/>
  <c r="AZ1167"/>
  <c r="BO1167"/>
  <c r="AW1167"/>
  <c r="BT1167"/>
  <c r="BB1167"/>
  <c r="BI1167"/>
  <c r="AQ1167"/>
  <c r="BQ1167"/>
  <c r="AY1167"/>
  <c r="BS1167"/>
  <c r="BA1167"/>
  <c r="BP1167"/>
  <c r="AX1167"/>
  <c r="BM1167"/>
  <c r="BJ1167"/>
  <c r="BL1167"/>
  <c r="BN1167"/>
  <c r="BK1167"/>
  <c r="AT1168" l="1"/>
  <c r="AS1168"/>
  <c r="AV1168"/>
  <c r="AR1168"/>
  <c r="AU1168"/>
  <c r="BR1168" l="1"/>
  <c r="AZ1168"/>
  <c r="BO1168"/>
  <c r="AW1168"/>
  <c r="BT1168"/>
  <c r="BB1168"/>
  <c r="BI1168"/>
  <c r="AQ1168"/>
  <c r="BQ1168"/>
  <c r="AY1168"/>
  <c r="BS1168"/>
  <c r="BA1168"/>
  <c r="BP1168"/>
  <c r="AX1168"/>
  <c r="BM1168"/>
  <c r="BJ1168"/>
  <c r="BL1168"/>
  <c r="BN1168"/>
  <c r="BK1168"/>
  <c r="AT1169" l="1"/>
  <c r="AS1169"/>
  <c r="AV1169"/>
  <c r="AR1169"/>
  <c r="AU1169"/>
  <c r="BR1169" l="1"/>
  <c r="AZ1169"/>
  <c r="BO1169"/>
  <c r="AW1169"/>
  <c r="BT1169"/>
  <c r="BB1169"/>
  <c r="BI1169"/>
  <c r="AQ1169"/>
  <c r="BQ1169"/>
  <c r="AY1169"/>
  <c r="BS1169"/>
  <c r="BA1169"/>
  <c r="BP1169"/>
  <c r="AX1169"/>
  <c r="BM1169"/>
  <c r="BJ1169"/>
  <c r="BL1169"/>
  <c r="BN1169"/>
  <c r="BK1169"/>
  <c r="AT1170" l="1"/>
  <c r="AS1170"/>
  <c r="AV1170"/>
  <c r="AR1170"/>
  <c r="AU1170"/>
  <c r="BI1170" l="1"/>
  <c r="AQ1170"/>
  <c r="BQ1170"/>
  <c r="AY1170"/>
  <c r="BS1170"/>
  <c r="BA1170"/>
  <c r="BP1170"/>
  <c r="AX1170"/>
  <c r="BR1170"/>
  <c r="AZ1170"/>
  <c r="BO1170"/>
  <c r="AW1170"/>
  <c r="BT1170"/>
  <c r="BB1170"/>
  <c r="BM1170"/>
  <c r="BJ1170"/>
  <c r="BL1170"/>
  <c r="BN1170"/>
  <c r="BK1170"/>
  <c r="AT1171" l="1"/>
  <c r="AS1171"/>
  <c r="AV1171"/>
  <c r="AR1171"/>
  <c r="AU1171"/>
  <c r="BR1171" l="1"/>
  <c r="AZ1171"/>
  <c r="BO1171"/>
  <c r="AW1171"/>
  <c r="BT1171"/>
  <c r="BB1171"/>
  <c r="BI1171"/>
  <c r="AQ1171"/>
  <c r="BQ1171"/>
  <c r="AY1171"/>
  <c r="BS1171"/>
  <c r="BA1171"/>
  <c r="BP1171"/>
  <c r="AX1171"/>
  <c r="BM1171"/>
  <c r="BJ1171"/>
  <c r="BL1171"/>
  <c r="BN1171"/>
  <c r="BK1171"/>
  <c r="AT1172" l="1"/>
  <c r="AS1172"/>
  <c r="AV1172"/>
  <c r="AR1172"/>
  <c r="AU1172"/>
  <c r="BR1172" l="1"/>
  <c r="AZ1172"/>
  <c r="BO1172"/>
  <c r="AW1172"/>
  <c r="BT1172"/>
  <c r="BB1172"/>
  <c r="BI1172"/>
  <c r="AQ1172"/>
  <c r="BQ1172"/>
  <c r="AY1172"/>
  <c r="BS1172"/>
  <c r="BA1172"/>
  <c r="BP1172"/>
  <c r="AX1172"/>
  <c r="BM1172"/>
  <c r="BJ1172"/>
  <c r="BL1172"/>
  <c r="BN1172"/>
  <c r="BK1172"/>
  <c r="AT1173" l="1"/>
  <c r="AS1173"/>
  <c r="AV1173"/>
  <c r="AR1173"/>
  <c r="AU1173"/>
  <c r="BR1173" l="1"/>
  <c r="AZ1173"/>
  <c r="BO1173"/>
  <c r="AW1173"/>
  <c r="BT1173"/>
  <c r="BB1173"/>
  <c r="BI1173"/>
  <c r="AQ1173"/>
  <c r="BQ1173"/>
  <c r="AY1173"/>
  <c r="BS1173"/>
  <c r="BA1173"/>
  <c r="BP1173"/>
  <c r="AX1173"/>
  <c r="BM1173"/>
  <c r="BJ1173"/>
  <c r="BL1173"/>
  <c r="BN1173"/>
  <c r="BK1173"/>
  <c r="AT1174" l="1"/>
  <c r="AS1174"/>
  <c r="AV1174"/>
  <c r="AR1174"/>
  <c r="AU1174"/>
  <c r="BR1174" l="1"/>
  <c r="AZ1174"/>
  <c r="BO1174"/>
  <c r="AW1174"/>
  <c r="BT1174"/>
  <c r="BB1174"/>
  <c r="BI1174"/>
  <c r="AQ1174"/>
  <c r="BQ1174"/>
  <c r="AY1174"/>
  <c r="BS1174"/>
  <c r="BA1174"/>
  <c r="BP1174"/>
  <c r="AX1174"/>
  <c r="BM1174"/>
  <c r="BJ1174"/>
  <c r="BL1174"/>
  <c r="BN1174"/>
  <c r="BK1174"/>
  <c r="AT1175" l="1"/>
  <c r="AS1175"/>
  <c r="AV1175"/>
  <c r="AR1175"/>
  <c r="AU1175"/>
  <c r="BR1175" l="1"/>
  <c r="AZ1175"/>
  <c r="BO1175"/>
  <c r="AW1175"/>
  <c r="BT1175"/>
  <c r="BB1175"/>
  <c r="BI1175"/>
  <c r="AQ1175"/>
  <c r="BQ1175"/>
  <c r="AY1175"/>
  <c r="BS1175"/>
  <c r="BA1175"/>
  <c r="BP1175"/>
  <c r="AX1175"/>
  <c r="BM1175"/>
  <c r="BJ1175"/>
  <c r="BL1175"/>
  <c r="BN1175"/>
  <c r="BK1175"/>
  <c r="AT1176" l="1"/>
  <c r="AS1176"/>
  <c r="AV1176"/>
  <c r="AR1176"/>
  <c r="AU1176"/>
  <c r="BR1176" l="1"/>
  <c r="AZ1176"/>
  <c r="BO1176"/>
  <c r="AW1176"/>
  <c r="BT1176"/>
  <c r="BB1176"/>
  <c r="BI1176"/>
  <c r="AQ1176"/>
  <c r="BQ1176"/>
  <c r="AY1176"/>
  <c r="BS1176"/>
  <c r="BA1176"/>
  <c r="BP1176"/>
  <c r="AX1176"/>
  <c r="BM1176"/>
  <c r="BJ1176"/>
  <c r="BL1176"/>
  <c r="BN1176"/>
  <c r="BK1176"/>
  <c r="AT1177" l="1"/>
  <c r="AS1177"/>
  <c r="AV1177"/>
  <c r="AR1177"/>
  <c r="AU1177"/>
  <c r="BR1177" l="1"/>
  <c r="AZ1177"/>
  <c r="BO1177"/>
  <c r="AW1177"/>
  <c r="BT1177"/>
  <c r="BB1177"/>
  <c r="BI1177"/>
  <c r="AQ1177"/>
  <c r="BQ1177"/>
  <c r="AY1177"/>
  <c r="BS1177"/>
  <c r="BA1177"/>
  <c r="BP1177"/>
  <c r="AX1177"/>
  <c r="BM1177"/>
  <c r="BJ1177"/>
  <c r="BL1177"/>
  <c r="BN1177"/>
  <c r="BK1177"/>
  <c r="AT1178" l="1"/>
  <c r="AS1178"/>
  <c r="AV1178"/>
  <c r="AR1178"/>
  <c r="AU1178"/>
  <c r="BR1178" l="1"/>
  <c r="AZ1178"/>
  <c r="BO1178"/>
  <c r="AW1178"/>
  <c r="BT1178"/>
  <c r="BB1178"/>
  <c r="BI1178"/>
  <c r="AQ1178"/>
  <c r="BQ1178"/>
  <c r="AY1178"/>
  <c r="BS1178"/>
  <c r="BA1178"/>
  <c r="BP1178"/>
  <c r="AX1178"/>
  <c r="BM1178"/>
  <c r="BJ1178"/>
  <c r="BL1178"/>
  <c r="BN1178"/>
  <c r="BK1178"/>
  <c r="AT1179" l="1"/>
  <c r="AS1179"/>
  <c r="AV1179"/>
  <c r="AR1179"/>
  <c r="AU1179"/>
  <c r="BR1179" l="1"/>
  <c r="AZ1179"/>
  <c r="BO1179"/>
  <c r="AW1179"/>
  <c r="BT1179"/>
  <c r="BB1179"/>
  <c r="BI1179"/>
  <c r="AQ1179"/>
  <c r="BQ1179"/>
  <c r="AY1179"/>
  <c r="BS1179"/>
  <c r="BA1179"/>
  <c r="BP1179"/>
  <c r="AX1179"/>
  <c r="BM1179"/>
  <c r="BJ1179"/>
  <c r="BL1179"/>
  <c r="BN1179"/>
  <c r="BK1179"/>
  <c r="AT1180" l="1"/>
  <c r="AS1180"/>
  <c r="AV1180"/>
  <c r="AR1180"/>
  <c r="AU1180"/>
  <c r="BR1180" l="1"/>
  <c r="AZ1180"/>
  <c r="BO1180"/>
  <c r="AW1180"/>
  <c r="BT1180"/>
  <c r="BB1180"/>
  <c r="BI1180"/>
  <c r="AQ1180"/>
  <c r="BQ1180"/>
  <c r="AY1180"/>
  <c r="BS1180"/>
  <c r="BA1180"/>
  <c r="BP1180"/>
  <c r="AX1180"/>
  <c r="BM1180"/>
  <c r="BJ1180"/>
  <c r="BL1180"/>
  <c r="BN1180"/>
  <c r="BK1180"/>
  <c r="AT1181" l="1"/>
  <c r="AS1181"/>
  <c r="AV1181"/>
  <c r="AR1181"/>
  <c r="AU1181"/>
  <c r="BR1181" l="1"/>
  <c r="AZ1181"/>
  <c r="BO1181"/>
  <c r="AW1181"/>
  <c r="BT1181"/>
  <c r="BB1181"/>
  <c r="BI1181"/>
  <c r="AQ1181"/>
  <c r="BQ1181"/>
  <c r="AY1181"/>
  <c r="BS1181"/>
  <c r="BA1181"/>
  <c r="BP1181"/>
  <c r="AX1181"/>
  <c r="BM1181"/>
  <c r="BJ1181"/>
  <c r="BL1181"/>
  <c r="BN1181"/>
  <c r="BK1181"/>
  <c r="AT1182" l="1"/>
  <c r="AS1182"/>
  <c r="AV1182"/>
  <c r="AR1182"/>
  <c r="AU1182"/>
  <c r="BR1182" l="1"/>
  <c r="AZ1182"/>
  <c r="BO1182"/>
  <c r="AW1182"/>
  <c r="BT1182"/>
  <c r="BB1182"/>
  <c r="BI1182"/>
  <c r="AQ1182"/>
  <c r="BQ1182"/>
  <c r="AY1182"/>
  <c r="BS1182"/>
  <c r="BA1182"/>
  <c r="BP1182"/>
  <c r="AX1182"/>
  <c r="BM1182"/>
  <c r="BJ1182"/>
  <c r="BL1182"/>
  <c r="BN1182"/>
  <c r="BK1182"/>
  <c r="AT1183" l="1"/>
  <c r="AS1183"/>
  <c r="AV1183"/>
  <c r="AR1183"/>
  <c r="AU1183"/>
  <c r="BR1183" l="1"/>
  <c r="AZ1183"/>
  <c r="BO1183"/>
  <c r="AW1183"/>
  <c r="BT1183"/>
  <c r="BB1183"/>
  <c r="BI1183"/>
  <c r="AQ1183"/>
  <c r="BQ1183"/>
  <c r="AY1183"/>
  <c r="BS1183"/>
  <c r="BA1183"/>
  <c r="BP1183"/>
  <c r="AX1183"/>
  <c r="BM1183"/>
  <c r="BJ1183"/>
  <c r="BL1183"/>
  <c r="BN1183"/>
  <c r="BK1183"/>
  <c r="AT1184" l="1"/>
  <c r="AS1184"/>
  <c r="AV1184"/>
  <c r="AR1184"/>
  <c r="AU1184"/>
  <c r="BR1184" l="1"/>
  <c r="AZ1184"/>
  <c r="BO1184"/>
  <c r="AW1184"/>
  <c r="BT1184"/>
  <c r="BB1184"/>
  <c r="BI1184"/>
  <c r="AQ1184"/>
  <c r="BQ1184"/>
  <c r="AY1184"/>
  <c r="BS1184"/>
  <c r="BA1184"/>
  <c r="BP1184"/>
  <c r="AX1184"/>
  <c r="BM1184"/>
  <c r="BJ1184"/>
  <c r="BL1184"/>
  <c r="BN1184"/>
  <c r="BK1184"/>
  <c r="AT1185" l="1"/>
  <c r="AS1185"/>
  <c r="AV1185"/>
  <c r="AR1185"/>
  <c r="AU1185"/>
  <c r="AQ1185"/>
  <c r="BR1185" l="1"/>
  <c r="AZ1185"/>
  <c r="BO1185"/>
  <c r="AW1185"/>
  <c r="BT1185"/>
  <c r="BB1185"/>
  <c r="BQ1185"/>
  <c r="AY1185"/>
  <c r="BS1185"/>
  <c r="BA1185"/>
  <c r="BP1185"/>
  <c r="AX1185"/>
  <c r="BM1185"/>
  <c r="BJ1185"/>
  <c r="BL1185"/>
  <c r="BI1185"/>
  <c r="BN1185"/>
  <c r="BK1185"/>
  <c r="AT1186" l="1"/>
  <c r="AS1186"/>
  <c r="AV1186"/>
  <c r="AR1186"/>
  <c r="AU1186"/>
  <c r="BR1186" l="1"/>
  <c r="AZ1186"/>
  <c r="BO1186"/>
  <c r="AW1186"/>
  <c r="BT1186"/>
  <c r="BB1186"/>
  <c r="BI1186"/>
  <c r="AQ1186"/>
  <c r="BQ1186"/>
  <c r="AY1186"/>
  <c r="BS1186"/>
  <c r="BA1186"/>
  <c r="BP1186"/>
  <c r="AX1186"/>
  <c r="BM1186"/>
  <c r="BJ1186"/>
  <c r="BL1186"/>
  <c r="BN1186"/>
  <c r="BK1186"/>
  <c r="AT1187" l="1"/>
  <c r="AS1187"/>
  <c r="AV1187"/>
  <c r="AR1187"/>
  <c r="AU1187"/>
  <c r="BR1187" l="1"/>
  <c r="AZ1187"/>
  <c r="BO1187"/>
  <c r="AW1187"/>
  <c r="BT1187"/>
  <c r="BB1187"/>
  <c r="BI1187"/>
  <c r="AQ1187"/>
  <c r="BQ1187"/>
  <c r="AY1187"/>
  <c r="BS1187"/>
  <c r="BA1187"/>
  <c r="BP1187"/>
  <c r="AX1187"/>
  <c r="BM1187"/>
  <c r="BJ1187"/>
  <c r="BL1187"/>
  <c r="BN1187"/>
  <c r="BK1187"/>
  <c r="AT1188" l="1"/>
  <c r="AS1188"/>
  <c r="AV1188"/>
  <c r="AR1188"/>
  <c r="AU1188"/>
  <c r="BR1188" l="1"/>
  <c r="AZ1188"/>
  <c r="BO1188"/>
  <c r="AW1188"/>
  <c r="BT1188"/>
  <c r="BB1188"/>
  <c r="BI1188"/>
  <c r="AQ1188"/>
  <c r="BQ1188"/>
  <c r="AY1188"/>
  <c r="BS1188"/>
  <c r="BA1188"/>
  <c r="BP1188"/>
  <c r="AX1188"/>
  <c r="BM1188"/>
  <c r="BJ1188"/>
  <c r="BL1188"/>
  <c r="BN1188"/>
  <c r="BK1188"/>
  <c r="AT1189" l="1"/>
  <c r="AS1189"/>
  <c r="AV1189"/>
  <c r="AR1189"/>
  <c r="AU1189"/>
  <c r="AQ1189"/>
  <c r="BR1189" l="1"/>
  <c r="AZ1189"/>
  <c r="BO1189"/>
  <c r="AW1189"/>
  <c r="BT1189"/>
  <c r="BB1189"/>
  <c r="BQ1189"/>
  <c r="AY1189"/>
  <c r="BS1189"/>
  <c r="BA1189"/>
  <c r="BP1189"/>
  <c r="AX1189"/>
  <c r="BJ1189"/>
  <c r="BL1189"/>
  <c r="BM1189"/>
  <c r="BI1189"/>
  <c r="BN1189"/>
  <c r="BK1189"/>
  <c r="AT1190" l="1"/>
  <c r="AS1190"/>
  <c r="AV1190"/>
  <c r="AR1190"/>
  <c r="AU1190"/>
  <c r="AQ1190"/>
  <c r="BR1190" l="1"/>
  <c r="AZ1190"/>
  <c r="BO1190"/>
  <c r="AW1190"/>
  <c r="BT1190"/>
  <c r="BB1190"/>
  <c r="BQ1190"/>
  <c r="AY1190"/>
  <c r="BS1190"/>
  <c r="BA1190"/>
  <c r="BP1190"/>
  <c r="AX1190"/>
  <c r="BJ1190"/>
  <c r="BL1190"/>
  <c r="BM1190"/>
  <c r="BI1190"/>
  <c r="BN1190"/>
  <c r="BK1190"/>
  <c r="AT1191" l="1"/>
  <c r="AS1191"/>
  <c r="AV1191"/>
  <c r="AR1191"/>
  <c r="AU1191"/>
  <c r="AQ1191"/>
  <c r="BR1191" l="1"/>
  <c r="AZ1191"/>
  <c r="BO1191"/>
  <c r="AW1191"/>
  <c r="BT1191"/>
  <c r="BB1191"/>
  <c r="BQ1191"/>
  <c r="AY1191"/>
  <c r="BS1191"/>
  <c r="BA1191"/>
  <c r="BP1191"/>
  <c r="AX1191"/>
  <c r="BM1191"/>
  <c r="BJ1191"/>
  <c r="BL1191"/>
  <c r="BI1191"/>
  <c r="BN1191"/>
  <c r="BK1191"/>
  <c r="AT1192" l="1"/>
  <c r="AS1192"/>
  <c r="AV1192"/>
  <c r="AR1192"/>
  <c r="AU1192"/>
  <c r="AQ1192"/>
  <c r="BR1192" l="1"/>
  <c r="AZ1192"/>
  <c r="BO1192"/>
  <c r="AW1192"/>
  <c r="BT1192"/>
  <c r="BB1192"/>
  <c r="BQ1192"/>
  <c r="AY1192"/>
  <c r="BS1192"/>
  <c r="BA1192"/>
  <c r="BP1192"/>
  <c r="AX1192"/>
  <c r="BJ1192"/>
  <c r="BL1192"/>
  <c r="BM1192"/>
  <c r="BI1192"/>
  <c r="BN1192"/>
  <c r="BK1192"/>
  <c r="AT1193" l="1"/>
  <c r="AS1193"/>
  <c r="AV1193"/>
  <c r="AR1193"/>
  <c r="AU1193"/>
  <c r="AQ1193"/>
  <c r="BR1193" l="1"/>
  <c r="AZ1193"/>
  <c r="BO1193"/>
  <c r="AW1193"/>
  <c r="BT1193"/>
  <c r="BB1193"/>
  <c r="BQ1193"/>
  <c r="AY1193"/>
  <c r="BS1193"/>
  <c r="BA1193"/>
  <c r="BP1193"/>
  <c r="AX1193"/>
  <c r="BM1193"/>
  <c r="BJ1193"/>
  <c r="BL1193"/>
  <c r="BI1193"/>
  <c r="BN1193"/>
  <c r="BK1193"/>
  <c r="AT1194" l="1"/>
  <c r="AS1194"/>
  <c r="AV1194"/>
  <c r="AR1194"/>
  <c r="AU1194"/>
  <c r="AQ1194"/>
  <c r="BR1194" l="1"/>
  <c r="AZ1194"/>
  <c r="BO1194"/>
  <c r="AW1194"/>
  <c r="BT1194"/>
  <c r="BB1194"/>
  <c r="BQ1194"/>
  <c r="AY1194"/>
  <c r="BS1194"/>
  <c r="BA1194"/>
  <c r="BP1194"/>
  <c r="AX1194"/>
  <c r="BM1194"/>
  <c r="BJ1194"/>
  <c r="BL1194"/>
  <c r="BI1194"/>
  <c r="BN1194"/>
  <c r="BK1194"/>
  <c r="AT1195" l="1"/>
  <c r="AS1195"/>
  <c r="AV1195"/>
  <c r="AR1195"/>
  <c r="AU1195"/>
  <c r="BR1195" l="1"/>
  <c r="AZ1195"/>
  <c r="BO1195"/>
  <c r="AW1195"/>
  <c r="BT1195"/>
  <c r="BB1195"/>
  <c r="BI1195"/>
  <c r="AQ1195"/>
  <c r="BQ1195"/>
  <c r="AY1195"/>
  <c r="BS1195"/>
  <c r="BA1195"/>
  <c r="BP1195"/>
  <c r="AX1195"/>
  <c r="BM1195"/>
  <c r="BJ1195"/>
  <c r="BL1195"/>
  <c r="BN1195"/>
  <c r="BK1195"/>
  <c r="AT1196" l="1"/>
  <c r="AS1196"/>
  <c r="AV1196"/>
  <c r="AR1196"/>
  <c r="AU1196"/>
  <c r="AQ1196"/>
  <c r="BR1196" l="1"/>
  <c r="AZ1196"/>
  <c r="BO1196"/>
  <c r="AW1196"/>
  <c r="BT1196"/>
  <c r="BB1196"/>
  <c r="BQ1196"/>
  <c r="AY1196"/>
  <c r="BS1196"/>
  <c r="BA1196"/>
  <c r="BP1196"/>
  <c r="AX1196"/>
  <c r="BM1196"/>
  <c r="BJ1196"/>
  <c r="BL1196"/>
  <c r="BI1196"/>
  <c r="BN1196"/>
  <c r="BK1196"/>
  <c r="AT1197" l="1"/>
  <c r="AS1197"/>
  <c r="AV1197"/>
  <c r="AR1197"/>
  <c r="AU1197"/>
  <c r="BR1197" l="1"/>
  <c r="AZ1197"/>
  <c r="BO1197"/>
  <c r="AW1197"/>
  <c r="BT1197"/>
  <c r="BB1197"/>
  <c r="BI1197"/>
  <c r="AQ1197"/>
  <c r="BQ1197"/>
  <c r="AY1197"/>
  <c r="BS1197"/>
  <c r="BA1197"/>
  <c r="BP1197"/>
  <c r="AX1197"/>
  <c r="BM1197"/>
  <c r="BJ1197"/>
  <c r="BL1197"/>
  <c r="BN1197"/>
  <c r="BK1197"/>
  <c r="AT1198" l="1"/>
  <c r="AS1198"/>
  <c r="AV1198"/>
  <c r="AR1198"/>
  <c r="AU1198"/>
  <c r="BR1198" l="1"/>
  <c r="AZ1198"/>
  <c r="BO1198"/>
  <c r="AW1198"/>
  <c r="BT1198"/>
  <c r="BB1198"/>
  <c r="BI1198"/>
  <c r="AQ1198"/>
  <c r="BQ1198"/>
  <c r="AY1198"/>
  <c r="BS1198"/>
  <c r="BA1198"/>
  <c r="BP1198"/>
  <c r="AX1198"/>
  <c r="BM1198"/>
  <c r="BJ1198"/>
  <c r="BL1198"/>
  <c r="BN1198"/>
  <c r="BK1198"/>
  <c r="AT1199" l="1"/>
  <c r="AS1199"/>
  <c r="AV1199"/>
  <c r="AR1199"/>
  <c r="AU1199"/>
  <c r="BR1199" l="1"/>
  <c r="AZ1199"/>
  <c r="BO1199"/>
  <c r="AW1199"/>
  <c r="BT1199"/>
  <c r="BB1199"/>
  <c r="BI1199"/>
  <c r="AQ1199"/>
  <c r="BQ1199"/>
  <c r="AY1199"/>
  <c r="BS1199"/>
  <c r="BA1199"/>
  <c r="BP1199"/>
  <c r="AX1199"/>
  <c r="BM1199"/>
  <c r="BJ1199"/>
  <c r="BL1199"/>
  <c r="BN1199"/>
  <c r="BK1199"/>
  <c r="AT1200" l="1"/>
  <c r="AS1200"/>
  <c r="AV1200"/>
  <c r="AR1200"/>
  <c r="AU1200"/>
  <c r="BI1200" l="1"/>
  <c r="AQ1200"/>
  <c r="BR1200"/>
  <c r="AZ1200"/>
  <c r="BO1200"/>
  <c r="AW1200"/>
  <c r="BT1200"/>
  <c r="BB1200"/>
  <c r="BQ1200"/>
  <c r="AY1200"/>
  <c r="BS1200"/>
  <c r="BA1200"/>
  <c r="BP1200"/>
  <c r="AX1200"/>
  <c r="BM1200"/>
  <c r="BJ1200"/>
  <c r="BL1200"/>
  <c r="BN1200"/>
  <c r="BK1200"/>
  <c r="AT1201" l="1"/>
  <c r="AS1201"/>
  <c r="AV1201"/>
  <c r="AR1201"/>
  <c r="AU1201"/>
  <c r="BR1201" l="1"/>
  <c r="AZ1201"/>
  <c r="BO1201"/>
  <c r="AW1201"/>
  <c r="BT1201"/>
  <c r="BB1201"/>
  <c r="BI1201"/>
  <c r="AQ1201"/>
  <c r="BQ1201"/>
  <c r="AY1201"/>
  <c r="BS1201"/>
  <c r="BA1201"/>
  <c r="BP1201"/>
  <c r="AX1201"/>
  <c r="BM1201"/>
  <c r="BJ1201"/>
  <c r="BL1201"/>
  <c r="BN1201"/>
  <c r="BK1201"/>
  <c r="AT1202" l="1"/>
  <c r="AS1202"/>
  <c r="AV1202"/>
  <c r="AR1202"/>
  <c r="AU1202"/>
  <c r="BR1202" l="1"/>
  <c r="AZ1202"/>
  <c r="BO1202"/>
  <c r="AW1202"/>
  <c r="BT1202"/>
  <c r="BB1202"/>
  <c r="BI1202"/>
  <c r="AQ1202"/>
  <c r="BQ1202"/>
  <c r="AY1202"/>
  <c r="BS1202"/>
  <c r="BA1202"/>
  <c r="BP1202"/>
  <c r="AX1202"/>
  <c r="BM1202"/>
  <c r="BJ1202"/>
  <c r="BL1202"/>
  <c r="BN1202"/>
  <c r="BK1202"/>
  <c r="AT1203" l="1"/>
  <c r="AS1203"/>
  <c r="AV1203"/>
  <c r="AR1203"/>
  <c r="AU1203"/>
  <c r="AQ1203"/>
  <c r="BR1203" l="1"/>
  <c r="AZ1203"/>
  <c r="BO1203"/>
  <c r="AW1203"/>
  <c r="BT1203"/>
  <c r="BB1203"/>
  <c r="BQ1203"/>
  <c r="AY1203"/>
  <c r="BS1203"/>
  <c r="BA1203"/>
  <c r="BP1203"/>
  <c r="AX1203"/>
  <c r="BM1203"/>
  <c r="BJ1203"/>
  <c r="BL1203"/>
  <c r="BI1203"/>
  <c r="BN1203"/>
  <c r="BK1203"/>
  <c r="AT1204" l="1"/>
  <c r="AS1204"/>
  <c r="AV1204"/>
  <c r="AR1204"/>
  <c r="AU1204"/>
  <c r="BR1204" l="1"/>
  <c r="AZ1204"/>
  <c r="BO1204"/>
  <c r="AW1204"/>
  <c r="BT1204"/>
  <c r="BB1204"/>
  <c r="BI1204"/>
  <c r="AQ1204"/>
  <c r="BQ1204"/>
  <c r="AY1204"/>
  <c r="BS1204"/>
  <c r="BA1204"/>
  <c r="BP1204"/>
  <c r="AX1204"/>
  <c r="BM1204"/>
  <c r="BJ1204"/>
  <c r="BL1204"/>
  <c r="BN1204"/>
  <c r="BK1204"/>
  <c r="AT1205" l="1"/>
  <c r="AS1205"/>
  <c r="AV1205"/>
  <c r="AR1205"/>
  <c r="AU1205"/>
  <c r="BR1205" l="1"/>
  <c r="AZ1205"/>
  <c r="BO1205"/>
  <c r="AW1205"/>
  <c r="BT1205"/>
  <c r="BB1205"/>
  <c r="BI1205"/>
  <c r="AQ1205"/>
  <c r="BQ1205"/>
  <c r="AY1205"/>
  <c r="BS1205"/>
  <c r="BA1205"/>
  <c r="BP1205"/>
  <c r="AX1205"/>
  <c r="BM1205"/>
  <c r="BJ1205"/>
  <c r="BL1205"/>
  <c r="BN1205"/>
  <c r="BK1205"/>
  <c r="AT1206" l="1"/>
  <c r="AS1206"/>
  <c r="AV1206"/>
  <c r="AR1206"/>
  <c r="AU1206"/>
  <c r="AQ1206"/>
  <c r="BR1206" l="1"/>
  <c r="AZ1206"/>
  <c r="BO1206"/>
  <c r="AW1206"/>
  <c r="BT1206"/>
  <c r="BB1206"/>
  <c r="BQ1206"/>
  <c r="AY1206"/>
  <c r="BS1206"/>
  <c r="BA1206"/>
  <c r="BP1206"/>
  <c r="AX1206"/>
  <c r="BI1206"/>
  <c r="BM1206"/>
  <c r="BJ1206"/>
  <c r="BL1206"/>
  <c r="BN1206"/>
  <c r="BK1206"/>
  <c r="AT1207" l="1"/>
  <c r="AS1207"/>
  <c r="AV1207"/>
  <c r="AR1207"/>
  <c r="AU1207"/>
  <c r="AQ1207"/>
  <c r="BR1207" l="1"/>
  <c r="AZ1207"/>
  <c r="BO1207"/>
  <c r="AW1207"/>
  <c r="BT1207"/>
  <c r="BB1207"/>
  <c r="BQ1207"/>
  <c r="AY1207"/>
  <c r="BS1207"/>
  <c r="BA1207"/>
  <c r="BP1207"/>
  <c r="AX1207"/>
  <c r="BM1207"/>
  <c r="BJ1207"/>
  <c r="BL1207"/>
  <c r="BI1207"/>
  <c r="BN1207"/>
  <c r="BK1207"/>
  <c r="AT1208" l="1"/>
  <c r="AS1208"/>
  <c r="AV1208"/>
  <c r="AR1208"/>
  <c r="AU1208"/>
  <c r="AQ1208"/>
  <c r="BR1208" l="1"/>
  <c r="AZ1208"/>
  <c r="BO1208"/>
  <c r="AW1208"/>
  <c r="BT1208"/>
  <c r="BB1208"/>
  <c r="BQ1208"/>
  <c r="AY1208"/>
  <c r="BS1208"/>
  <c r="BA1208"/>
  <c r="BP1208"/>
  <c r="AX1208"/>
  <c r="BM1208"/>
  <c r="BJ1208"/>
  <c r="BL1208"/>
  <c r="BI1208"/>
  <c r="BN1208"/>
  <c r="BK1208"/>
  <c r="AT1209" l="1"/>
  <c r="AS1209"/>
  <c r="AV1209"/>
  <c r="AR1209"/>
  <c r="AU1209"/>
  <c r="AQ1209"/>
  <c r="BR1209" l="1"/>
  <c r="AZ1209"/>
  <c r="BO1209"/>
  <c r="AW1209"/>
  <c r="BT1209"/>
  <c r="BB1209"/>
  <c r="BQ1209"/>
  <c r="AY1209"/>
  <c r="BS1209"/>
  <c r="BA1209"/>
  <c r="BP1209"/>
  <c r="AX1209"/>
  <c r="BJ1209"/>
  <c r="BL1209"/>
  <c r="BM1209"/>
  <c r="BI1209"/>
  <c r="BN1209"/>
  <c r="BK1209"/>
  <c r="AT1210" l="1"/>
  <c r="AS1210"/>
  <c r="AV1210"/>
  <c r="AR1210"/>
  <c r="AU1210"/>
  <c r="AQ1210"/>
  <c r="BR1210" l="1"/>
  <c r="AZ1210"/>
  <c r="BO1210"/>
  <c r="AW1210"/>
  <c r="BT1210"/>
  <c r="BB1210"/>
  <c r="BQ1210"/>
  <c r="AY1210"/>
  <c r="BS1210"/>
  <c r="BA1210"/>
  <c r="BP1210"/>
  <c r="AX1210"/>
  <c r="BM1210"/>
  <c r="BJ1210"/>
  <c r="BL1210"/>
  <c r="BI1210"/>
  <c r="BN1210"/>
  <c r="BK1210"/>
  <c r="AT1211" l="1"/>
  <c r="AS1211"/>
  <c r="AV1211"/>
  <c r="AR1211"/>
  <c r="AU1211"/>
  <c r="AQ1211"/>
  <c r="BQ1211" l="1"/>
  <c r="AY1211"/>
  <c r="BR1211"/>
  <c r="AZ1211"/>
  <c r="BO1211"/>
  <c r="AW1211"/>
  <c r="BT1211"/>
  <c r="BB1211"/>
  <c r="BS1211"/>
  <c r="BA1211"/>
  <c r="BP1211"/>
  <c r="AX1211"/>
  <c r="BM1211"/>
  <c r="BL1211"/>
  <c r="BJ1211"/>
  <c r="BI1211"/>
  <c r="BN1211"/>
  <c r="BK1211"/>
  <c r="AT1212" l="1"/>
  <c r="AS1212"/>
  <c r="AV1212"/>
  <c r="AR1212"/>
  <c r="AU1212"/>
  <c r="BQ1212" l="1"/>
  <c r="AY1212"/>
  <c r="BS1212"/>
  <c r="BA1212"/>
  <c r="BR1212"/>
  <c r="AZ1212"/>
  <c r="BO1212"/>
  <c r="AW1212"/>
  <c r="BT1212"/>
  <c r="BB1212"/>
  <c r="BI1212"/>
  <c r="AQ1212"/>
  <c r="BP1212"/>
  <c r="AX1212"/>
  <c r="BJ1212"/>
  <c r="BL1212"/>
  <c r="BM1212"/>
  <c r="BN1212"/>
  <c r="BK1212"/>
  <c r="AT1213" l="1"/>
  <c r="AS1213"/>
  <c r="AV1213"/>
  <c r="AR1213"/>
  <c r="AU1213"/>
  <c r="AQ1213"/>
  <c r="BS1213" l="1"/>
  <c r="BA1213"/>
  <c r="BR1213"/>
  <c r="AZ1213"/>
  <c r="BO1213"/>
  <c r="AW1213"/>
  <c r="BT1213"/>
  <c r="BB1213"/>
  <c r="BQ1213"/>
  <c r="AY1213"/>
  <c r="BP1213"/>
  <c r="AX1213"/>
  <c r="BI1213"/>
  <c r="BN1213"/>
  <c r="BK1213"/>
  <c r="BM1213"/>
  <c r="BJ1213"/>
  <c r="BL1213"/>
  <c r="AT1214" l="1"/>
  <c r="AS1214"/>
  <c r="AV1214"/>
  <c r="AR1214"/>
  <c r="AU1214"/>
  <c r="BR1214" l="1"/>
  <c r="AZ1214"/>
  <c r="BO1214"/>
  <c r="AW1214"/>
  <c r="BT1214"/>
  <c r="BB1214"/>
  <c r="BI1214"/>
  <c r="AQ1214"/>
  <c r="BQ1214"/>
  <c r="AY1214"/>
  <c r="BS1214"/>
  <c r="BA1214"/>
  <c r="BP1214"/>
  <c r="AX1214"/>
  <c r="BN1214"/>
  <c r="BK1214"/>
  <c r="BM1214"/>
  <c r="BJ1214"/>
  <c r="BL1214"/>
  <c r="AT1215" l="1"/>
  <c r="AS1215"/>
  <c r="AV1215"/>
  <c r="AR1215"/>
  <c r="AU1215"/>
  <c r="BR1215" l="1"/>
  <c r="AZ1215"/>
  <c r="BO1215"/>
  <c r="AW1215"/>
  <c r="BT1215"/>
  <c r="BB1215"/>
  <c r="BI1215"/>
  <c r="AQ1215"/>
  <c r="BQ1215"/>
  <c r="AY1215"/>
  <c r="BS1215"/>
  <c r="BA1215"/>
  <c r="BP1215"/>
  <c r="AX1215"/>
  <c r="BM1215"/>
  <c r="BJ1215"/>
  <c r="BL1215"/>
  <c r="BN1215"/>
  <c r="BK1215"/>
  <c r="AT1216" l="1"/>
  <c r="AS1216"/>
  <c r="AV1216"/>
  <c r="AR1216"/>
  <c r="AU1216"/>
  <c r="BR1216" l="1"/>
  <c r="AZ1216"/>
  <c r="BO1216"/>
  <c r="AW1216"/>
  <c r="BT1216"/>
  <c r="BB1216"/>
  <c r="BI1216"/>
  <c r="AQ1216"/>
  <c r="BQ1216"/>
  <c r="AY1216"/>
  <c r="BS1216"/>
  <c r="BA1216"/>
  <c r="BP1216"/>
  <c r="AX1216"/>
  <c r="BM1216"/>
  <c r="BJ1216"/>
  <c r="BL1216"/>
  <c r="BN1216"/>
  <c r="BK1216"/>
  <c r="AT1217" l="1"/>
  <c r="AS1217"/>
  <c r="AV1217"/>
  <c r="AR1217"/>
  <c r="AU1217"/>
  <c r="BR1217" l="1"/>
  <c r="AZ1217"/>
  <c r="BO1217"/>
  <c r="AW1217"/>
  <c r="BT1217"/>
  <c r="BB1217"/>
  <c r="BI1217"/>
  <c r="AQ1217"/>
  <c r="BQ1217"/>
  <c r="AY1217"/>
  <c r="BS1217"/>
  <c r="BA1217"/>
  <c r="BP1217"/>
  <c r="AX1217"/>
  <c r="BM1217"/>
  <c r="BJ1217"/>
  <c r="BL1217"/>
  <c r="BN1217"/>
  <c r="BK1217"/>
  <c r="AT1218" l="1"/>
  <c r="AS1218"/>
  <c r="AV1218"/>
  <c r="AR1218"/>
  <c r="AU1218"/>
  <c r="BR1218" l="1"/>
  <c r="AZ1218"/>
  <c r="BO1218"/>
  <c r="AW1218"/>
  <c r="BT1218"/>
  <c r="BB1218"/>
  <c r="BI1218"/>
  <c r="AQ1218"/>
  <c r="BQ1218"/>
  <c r="AY1218"/>
  <c r="BS1218"/>
  <c r="BA1218"/>
  <c r="BP1218"/>
  <c r="AX1218"/>
  <c r="BM1218"/>
  <c r="BJ1218"/>
  <c r="BL1218"/>
  <c r="BN1218"/>
  <c r="BK1218"/>
  <c r="AT1219" l="1"/>
  <c r="AS1219"/>
  <c r="AV1219"/>
  <c r="AR1219"/>
  <c r="AU1219"/>
  <c r="BR1219" l="1"/>
  <c r="AZ1219"/>
  <c r="BO1219"/>
  <c r="AW1219"/>
  <c r="BT1219"/>
  <c r="BB1219"/>
  <c r="BI1219"/>
  <c r="AQ1219"/>
  <c r="BQ1219"/>
  <c r="AY1219"/>
  <c r="BS1219"/>
  <c r="BA1219"/>
  <c r="BP1219"/>
  <c r="AX1219"/>
  <c r="BM1219"/>
  <c r="BJ1219"/>
  <c r="BL1219"/>
  <c r="BN1219"/>
  <c r="BK1219"/>
  <c r="AT1220" l="1"/>
  <c r="AS1220"/>
  <c r="AV1220"/>
  <c r="AR1220"/>
  <c r="AU1220"/>
  <c r="BR1220" l="1"/>
  <c r="AZ1220"/>
  <c r="BO1220"/>
  <c r="AW1220"/>
  <c r="BT1220"/>
  <c r="BB1220"/>
  <c r="BI1220"/>
  <c r="AQ1220"/>
  <c r="BQ1220"/>
  <c r="AY1220"/>
  <c r="BS1220"/>
  <c r="BA1220"/>
  <c r="BP1220"/>
  <c r="AX1220"/>
  <c r="BM1220"/>
  <c r="BJ1220"/>
  <c r="BL1220"/>
  <c r="BN1220"/>
  <c r="BK1220"/>
  <c r="AT1221" l="1"/>
  <c r="AS1221"/>
  <c r="AV1221"/>
  <c r="AR1221"/>
  <c r="AU1221"/>
  <c r="BR1221" l="1"/>
  <c r="AZ1221"/>
  <c r="BO1221"/>
  <c r="AW1221"/>
  <c r="BT1221"/>
  <c r="BB1221"/>
  <c r="BI1221"/>
  <c r="AQ1221"/>
  <c r="BQ1221"/>
  <c r="AY1221"/>
  <c r="BS1221"/>
  <c r="BA1221"/>
  <c r="BP1221"/>
  <c r="AX1221"/>
  <c r="BM1221"/>
  <c r="BJ1221"/>
  <c r="BL1221"/>
  <c r="BN1221"/>
  <c r="BK1221"/>
  <c r="AT1222" l="1"/>
  <c r="AS1222"/>
  <c r="AV1222"/>
  <c r="AR1222"/>
  <c r="AU1222"/>
  <c r="BR1222" l="1"/>
  <c r="AZ1222"/>
  <c r="BO1222"/>
  <c r="AW1222"/>
  <c r="BT1222"/>
  <c r="BB1222"/>
  <c r="BI1222"/>
  <c r="AQ1222"/>
  <c r="BQ1222"/>
  <c r="AY1222"/>
  <c r="BS1222"/>
  <c r="BA1222"/>
  <c r="BP1222"/>
  <c r="AX1222"/>
  <c r="BM1222"/>
  <c r="BJ1222"/>
  <c r="BL1222"/>
  <c r="BN1222"/>
  <c r="BK1222"/>
  <c r="AT1223" l="1"/>
  <c r="AS1223"/>
  <c r="AV1223"/>
  <c r="AR1223"/>
  <c r="AU1223"/>
  <c r="BR1223" l="1"/>
  <c r="AZ1223"/>
  <c r="BO1223"/>
  <c r="AW1223"/>
  <c r="BT1223"/>
  <c r="BB1223"/>
  <c r="BI1223"/>
  <c r="AQ1223"/>
  <c r="BQ1223"/>
  <c r="AY1223"/>
  <c r="BS1223"/>
  <c r="BA1223"/>
  <c r="BP1223"/>
  <c r="AX1223"/>
  <c r="BM1223"/>
  <c r="BJ1223"/>
  <c r="BL1223"/>
  <c r="BN1223"/>
  <c r="BK1223"/>
  <c r="AT1224" l="1"/>
  <c r="AS1224"/>
  <c r="AV1224"/>
  <c r="AR1224"/>
  <c r="AU1224"/>
  <c r="BR1224" l="1"/>
  <c r="AZ1224"/>
  <c r="BO1224"/>
  <c r="AW1224"/>
  <c r="BT1224"/>
  <c r="BB1224"/>
  <c r="BI1224"/>
  <c r="AQ1224"/>
  <c r="BQ1224"/>
  <c r="AY1224"/>
  <c r="BS1224"/>
  <c r="BA1224"/>
  <c r="BP1224"/>
  <c r="AX1224"/>
  <c r="BM1224"/>
  <c r="BJ1224"/>
  <c r="BL1224"/>
  <c r="BN1224"/>
  <c r="BK1224"/>
  <c r="AT1225" l="1"/>
  <c r="AS1225"/>
  <c r="AV1225"/>
  <c r="AR1225"/>
  <c r="AU1225"/>
  <c r="BR1225" l="1"/>
  <c r="AZ1225"/>
  <c r="BO1225"/>
  <c r="AW1225"/>
  <c r="BT1225"/>
  <c r="BB1225"/>
  <c r="BI1225"/>
  <c r="AQ1225"/>
  <c r="BQ1225"/>
  <c r="AY1225"/>
  <c r="BS1225"/>
  <c r="BA1225"/>
  <c r="BP1225"/>
  <c r="AX1225"/>
  <c r="BM1225"/>
  <c r="BJ1225"/>
  <c r="BL1225"/>
  <c r="BN1225"/>
  <c r="BK1225"/>
  <c r="AT1226" l="1"/>
  <c r="AS1226"/>
  <c r="AV1226"/>
  <c r="AR1226"/>
  <c r="AU1226"/>
  <c r="BR1226" l="1"/>
  <c r="AZ1226"/>
  <c r="BO1226"/>
  <c r="AW1226"/>
  <c r="BT1226"/>
  <c r="BB1226"/>
  <c r="BI1226"/>
  <c r="AQ1226"/>
  <c r="BQ1226"/>
  <c r="AY1226"/>
  <c r="BS1226"/>
  <c r="BA1226"/>
  <c r="BP1226"/>
  <c r="AX1226"/>
  <c r="BM1226"/>
  <c r="BJ1226"/>
  <c r="BL1226"/>
  <c r="BN1226"/>
  <c r="BK1226"/>
  <c r="AT1227" l="1"/>
  <c r="AS1227"/>
  <c r="AV1227"/>
  <c r="AR1227"/>
  <c r="AU1227"/>
  <c r="BR1227" l="1"/>
  <c r="AZ1227"/>
  <c r="BO1227"/>
  <c r="AW1227"/>
  <c r="BT1227"/>
  <c r="BB1227"/>
  <c r="BI1227"/>
  <c r="AQ1227"/>
  <c r="BQ1227"/>
  <c r="AY1227"/>
  <c r="BS1227"/>
  <c r="BA1227"/>
  <c r="BP1227"/>
  <c r="AX1227"/>
  <c r="BM1227"/>
  <c r="BJ1227"/>
  <c r="BL1227"/>
  <c r="BN1227"/>
  <c r="BK1227"/>
  <c r="AT1228" l="1"/>
  <c r="AS1228"/>
  <c r="AV1228"/>
  <c r="AR1228"/>
  <c r="AU1228"/>
  <c r="BR1228" l="1"/>
  <c r="AZ1228"/>
  <c r="BO1228"/>
  <c r="AW1228"/>
  <c r="BT1228"/>
  <c r="BB1228"/>
  <c r="BI1228"/>
  <c r="AQ1228"/>
  <c r="BQ1228"/>
  <c r="AY1228"/>
  <c r="BS1228"/>
  <c r="BA1228"/>
  <c r="BP1228"/>
  <c r="AX1228"/>
  <c r="BM1228"/>
  <c r="BJ1228"/>
  <c r="BL1228"/>
  <c r="BN1228"/>
  <c r="BK1228"/>
  <c r="AT1229" l="1"/>
  <c r="AS1229"/>
  <c r="AV1229"/>
  <c r="AR1229"/>
  <c r="AU1229"/>
  <c r="BR1229" l="1"/>
  <c r="AZ1229"/>
  <c r="BO1229"/>
  <c r="AW1229"/>
  <c r="BT1229"/>
  <c r="BB1229"/>
  <c r="BI1229"/>
  <c r="AQ1229"/>
  <c r="BQ1229"/>
  <c r="AY1229"/>
  <c r="BS1229"/>
  <c r="BA1229"/>
  <c r="BP1229"/>
  <c r="AX1229"/>
  <c r="BM1229"/>
  <c r="BJ1229"/>
  <c r="BL1229"/>
  <c r="BN1229"/>
  <c r="BK1229"/>
  <c r="AT1230" l="1"/>
  <c r="AS1230"/>
  <c r="AV1230"/>
  <c r="AR1230"/>
  <c r="AU1230"/>
  <c r="BR1230" l="1"/>
  <c r="AZ1230"/>
  <c r="BO1230"/>
  <c r="AW1230"/>
  <c r="BT1230"/>
  <c r="BB1230"/>
  <c r="BI1230"/>
  <c r="AQ1230"/>
  <c r="BQ1230"/>
  <c r="AY1230"/>
  <c r="BS1230"/>
  <c r="BA1230"/>
  <c r="BP1230"/>
  <c r="AX1230"/>
  <c r="BM1230"/>
  <c r="BJ1230"/>
  <c r="BL1230"/>
  <c r="BN1230"/>
  <c r="BK1230"/>
  <c r="AT1231" l="1"/>
  <c r="AS1231"/>
  <c r="AV1231"/>
  <c r="AR1231"/>
  <c r="AU1231"/>
  <c r="BR1231" l="1"/>
  <c r="AZ1231"/>
  <c r="BO1231"/>
  <c r="AW1231"/>
  <c r="BT1231"/>
  <c r="BB1231"/>
  <c r="BI1231"/>
  <c r="AQ1231"/>
  <c r="BQ1231"/>
  <c r="AY1231"/>
  <c r="BS1231"/>
  <c r="BA1231"/>
  <c r="BP1231"/>
  <c r="AX1231"/>
  <c r="BM1231"/>
  <c r="BJ1231"/>
  <c r="BL1231"/>
  <c r="BN1231"/>
  <c r="BK1231"/>
  <c r="AT1232" l="1"/>
  <c r="AS1232"/>
  <c r="AV1232"/>
  <c r="AR1232"/>
  <c r="AU1232"/>
  <c r="BR1232" l="1"/>
  <c r="AZ1232"/>
  <c r="BO1232"/>
  <c r="AW1232"/>
  <c r="BT1232"/>
  <c r="BB1232"/>
  <c r="BI1232"/>
  <c r="AQ1232"/>
  <c r="BQ1232"/>
  <c r="AY1232"/>
  <c r="BS1232"/>
  <c r="BA1232"/>
  <c r="BP1232"/>
  <c r="AX1232"/>
  <c r="BM1232"/>
  <c r="BJ1232"/>
  <c r="BL1232"/>
  <c r="BN1232"/>
  <c r="BK1232"/>
  <c r="AT1233" l="1"/>
  <c r="AS1233"/>
  <c r="AV1233"/>
  <c r="AR1233"/>
  <c r="AU1233"/>
  <c r="BR1233" l="1"/>
  <c r="AZ1233"/>
  <c r="BO1233"/>
  <c r="AW1233"/>
  <c r="BT1233"/>
  <c r="BB1233"/>
  <c r="BI1233"/>
  <c r="AQ1233"/>
  <c r="BQ1233"/>
  <c r="AY1233"/>
  <c r="BS1233"/>
  <c r="BA1233"/>
  <c r="BP1233"/>
  <c r="AX1233"/>
  <c r="BM1233"/>
  <c r="BJ1233"/>
  <c r="BL1233"/>
  <c r="BN1233"/>
  <c r="BK1233"/>
  <c r="AT1234" l="1"/>
  <c r="AS1234"/>
  <c r="AV1234"/>
  <c r="AR1234"/>
  <c r="AU1234"/>
  <c r="BR1234" l="1"/>
  <c r="AZ1234"/>
  <c r="BO1234"/>
  <c r="AW1234"/>
  <c r="BT1234"/>
  <c r="BB1234"/>
  <c r="BI1234"/>
  <c r="AQ1234"/>
  <c r="BQ1234"/>
  <c r="AY1234"/>
  <c r="BS1234"/>
  <c r="BA1234"/>
  <c r="BP1234"/>
  <c r="AX1234"/>
  <c r="BM1234"/>
  <c r="BJ1234"/>
  <c r="BL1234"/>
  <c r="BN1234"/>
  <c r="BK1234"/>
  <c r="AT1235" l="1"/>
  <c r="AS1235"/>
  <c r="AV1235"/>
  <c r="AR1235"/>
  <c r="AU1235"/>
  <c r="BR1235" l="1"/>
  <c r="AZ1235"/>
  <c r="BO1235"/>
  <c r="AW1235"/>
  <c r="BT1235"/>
  <c r="BB1235"/>
  <c r="BI1235"/>
  <c r="AQ1235"/>
  <c r="BQ1235"/>
  <c r="AY1235"/>
  <c r="BS1235"/>
  <c r="BA1235"/>
  <c r="BP1235"/>
  <c r="AX1235"/>
  <c r="BM1235"/>
  <c r="BJ1235"/>
  <c r="BL1235"/>
  <c r="BN1235"/>
  <c r="BK1235"/>
  <c r="AT1236" l="1"/>
  <c r="AS1236"/>
  <c r="AV1236"/>
  <c r="AR1236"/>
  <c r="AU1236"/>
  <c r="BR1236" l="1"/>
  <c r="AZ1236"/>
  <c r="BO1236"/>
  <c r="AW1236"/>
  <c r="BT1236"/>
  <c r="BB1236"/>
  <c r="BI1236"/>
  <c r="AQ1236"/>
  <c r="BQ1236"/>
  <c r="AY1236"/>
  <c r="BS1236"/>
  <c r="BA1236"/>
  <c r="BP1236"/>
  <c r="AX1236"/>
  <c r="BM1236"/>
  <c r="BJ1236"/>
  <c r="BL1236"/>
  <c r="BN1236"/>
  <c r="BK1236"/>
  <c r="AT1237" l="1"/>
  <c r="AS1237"/>
  <c r="AV1237"/>
  <c r="AR1237"/>
  <c r="AU1237"/>
  <c r="BR1237" l="1"/>
  <c r="AZ1237"/>
  <c r="BO1237"/>
  <c r="AW1237"/>
  <c r="BT1237"/>
  <c r="BB1237"/>
  <c r="BI1237"/>
  <c r="AQ1237"/>
  <c r="BQ1237"/>
  <c r="AY1237"/>
  <c r="BS1237"/>
  <c r="BA1237"/>
  <c r="BP1237"/>
  <c r="AX1237"/>
  <c r="BM1237"/>
  <c r="BJ1237"/>
  <c r="BL1237"/>
  <c r="BN1237"/>
  <c r="BK1237"/>
  <c r="AT1238" l="1"/>
  <c r="AS1238"/>
  <c r="AV1238"/>
  <c r="AR1238"/>
  <c r="AU1238"/>
  <c r="BR1238" l="1"/>
  <c r="AZ1238"/>
  <c r="BO1238"/>
  <c r="AW1238"/>
  <c r="BT1238"/>
  <c r="BB1238"/>
  <c r="BI1238"/>
  <c r="AQ1238"/>
  <c r="BQ1238"/>
  <c r="AY1238"/>
  <c r="BS1238"/>
  <c r="BA1238"/>
  <c r="BP1238"/>
  <c r="AX1238"/>
  <c r="BJ1238"/>
  <c r="BL1238"/>
  <c r="BM1238"/>
  <c r="BN1238"/>
  <c r="BK1238"/>
  <c r="AT1239" l="1"/>
  <c r="AS1239"/>
  <c r="AV1239"/>
  <c r="AR1239"/>
  <c r="AU1239"/>
  <c r="BR1239" l="1"/>
  <c r="AZ1239"/>
  <c r="BO1239"/>
  <c r="AW1239"/>
  <c r="BT1239"/>
  <c r="BB1239"/>
  <c r="BI1239"/>
  <c r="AQ1239"/>
  <c r="BQ1239"/>
  <c r="AY1239"/>
  <c r="BS1239"/>
  <c r="BA1239"/>
  <c r="BP1239"/>
  <c r="AX1239"/>
  <c r="BM1239"/>
  <c r="BJ1239"/>
  <c r="BL1239"/>
  <c r="BN1239"/>
  <c r="BK1239"/>
  <c r="AT1240" l="1"/>
  <c r="AS1240"/>
  <c r="AV1240"/>
  <c r="AR1240"/>
  <c r="AU1240"/>
  <c r="BR1240" l="1"/>
  <c r="AZ1240"/>
  <c r="BO1240"/>
  <c r="AW1240"/>
  <c r="BT1240"/>
  <c r="BB1240"/>
  <c r="BI1240"/>
  <c r="AQ1240"/>
  <c r="BQ1240"/>
  <c r="AY1240"/>
  <c r="BS1240"/>
  <c r="BA1240"/>
  <c r="BP1240"/>
  <c r="AX1240"/>
  <c r="BM1240"/>
  <c r="BJ1240"/>
  <c r="BL1240"/>
  <c r="BN1240"/>
  <c r="BK1240"/>
  <c r="AT1241" l="1"/>
  <c r="AS1241"/>
  <c r="AV1241"/>
  <c r="AR1241"/>
  <c r="AU1241"/>
  <c r="BR1241" l="1"/>
  <c r="AZ1241"/>
  <c r="BO1241"/>
  <c r="AW1241"/>
  <c r="BT1241"/>
  <c r="BB1241"/>
  <c r="BI1241"/>
  <c r="AQ1241"/>
  <c r="BQ1241"/>
  <c r="AY1241"/>
  <c r="BS1241"/>
  <c r="BA1241"/>
  <c r="BP1241"/>
  <c r="AX1241"/>
  <c r="BM1241"/>
  <c r="BJ1241"/>
  <c r="BL1241"/>
  <c r="BN1241"/>
  <c r="BK1241"/>
  <c r="AT1242" l="1"/>
  <c r="AS1242"/>
  <c r="AV1242"/>
  <c r="AR1242"/>
  <c r="AU1242"/>
  <c r="BR1242" l="1"/>
  <c r="AZ1242"/>
  <c r="BO1242"/>
  <c r="AW1242"/>
  <c r="BT1242"/>
  <c r="BB1242"/>
  <c r="BI1242"/>
  <c r="AQ1242"/>
  <c r="BQ1242"/>
  <c r="AY1242"/>
  <c r="BS1242"/>
  <c r="BA1242"/>
  <c r="BP1242"/>
  <c r="AX1242"/>
  <c r="BM1242"/>
  <c r="BJ1242"/>
  <c r="BL1242"/>
  <c r="BN1242"/>
  <c r="BK1242"/>
  <c r="AT1243" l="1"/>
  <c r="AS1243"/>
  <c r="AV1243"/>
  <c r="AR1243"/>
  <c r="AU1243"/>
  <c r="BR1243" l="1"/>
  <c r="AZ1243"/>
  <c r="BO1243"/>
  <c r="AW1243"/>
  <c r="BT1243"/>
  <c r="BB1243"/>
  <c r="BI1243"/>
  <c r="AQ1243"/>
  <c r="BQ1243"/>
  <c r="AY1243"/>
  <c r="BS1243"/>
  <c r="BA1243"/>
  <c r="BP1243"/>
  <c r="AX1243"/>
  <c r="BM1243"/>
  <c r="BJ1243"/>
  <c r="BL1243"/>
  <c r="BN1243"/>
  <c r="BK1243"/>
  <c r="AT1244" l="1"/>
  <c r="AS1244"/>
  <c r="AV1244"/>
  <c r="AR1244"/>
  <c r="AU1244"/>
  <c r="BR1244" l="1"/>
  <c r="AZ1244"/>
  <c r="BO1244"/>
  <c r="AW1244"/>
  <c r="BT1244"/>
  <c r="BB1244"/>
  <c r="BI1244"/>
  <c r="AQ1244"/>
  <c r="BQ1244"/>
  <c r="AY1244"/>
  <c r="BS1244"/>
  <c r="BA1244"/>
  <c r="BP1244"/>
  <c r="AX1244"/>
  <c r="BM1244"/>
  <c r="BJ1244"/>
  <c r="BL1244"/>
  <c r="BN1244"/>
  <c r="BK1244"/>
  <c r="AT1245" l="1"/>
  <c r="AS1245"/>
  <c r="AV1245"/>
  <c r="AR1245"/>
  <c r="AU1245"/>
  <c r="BR1245" l="1"/>
  <c r="AZ1245"/>
  <c r="BO1245"/>
  <c r="AW1245"/>
  <c r="BT1245"/>
  <c r="BB1245"/>
  <c r="BI1245"/>
  <c r="AQ1245"/>
  <c r="BQ1245"/>
  <c r="AY1245"/>
  <c r="BS1245"/>
  <c r="BA1245"/>
  <c r="BP1245"/>
  <c r="AX1245"/>
  <c r="BM1245"/>
  <c r="BJ1245"/>
  <c r="BL1245"/>
  <c r="BN1245"/>
  <c r="BK1245"/>
  <c r="AT1246" l="1"/>
  <c r="AS1246"/>
  <c r="AV1246"/>
  <c r="AR1246"/>
  <c r="AU1246"/>
  <c r="BR1246" l="1"/>
  <c r="AZ1246"/>
  <c r="BO1246"/>
  <c r="AW1246"/>
  <c r="BT1246"/>
  <c r="BB1246"/>
  <c r="BI1246"/>
  <c r="AQ1246"/>
  <c r="BQ1246"/>
  <c r="AY1246"/>
  <c r="BS1246"/>
  <c r="BA1246"/>
  <c r="BP1246"/>
  <c r="AX1246"/>
  <c r="BM1246"/>
  <c r="BJ1246"/>
  <c r="BL1246"/>
  <c r="BN1246"/>
  <c r="BK1246"/>
  <c r="AT1247" l="1"/>
  <c r="AS1247"/>
  <c r="AV1247"/>
  <c r="AR1247"/>
  <c r="AU1247"/>
  <c r="BR1247" l="1"/>
  <c r="AZ1247"/>
  <c r="BO1247"/>
  <c r="AW1247"/>
  <c r="BT1247"/>
  <c r="BB1247"/>
  <c r="BI1247"/>
  <c r="AQ1247"/>
  <c r="BQ1247"/>
  <c r="AY1247"/>
  <c r="BS1247"/>
  <c r="BA1247"/>
  <c r="BP1247"/>
  <c r="AX1247"/>
  <c r="BM1247"/>
  <c r="BJ1247"/>
  <c r="BL1247"/>
  <c r="BN1247"/>
  <c r="BK1247"/>
  <c r="AT1248" l="1"/>
  <c r="AS1248"/>
  <c r="AV1248"/>
  <c r="AR1248"/>
  <c r="AU1248"/>
  <c r="BR1248" l="1"/>
  <c r="AZ1248"/>
  <c r="BO1248"/>
  <c r="AW1248"/>
  <c r="BT1248"/>
  <c r="BB1248"/>
  <c r="BI1248"/>
  <c r="AQ1248"/>
  <c r="BQ1248"/>
  <c r="AY1248"/>
  <c r="BS1248"/>
  <c r="BA1248"/>
  <c r="BP1248"/>
  <c r="AX1248"/>
  <c r="BM1248"/>
  <c r="BJ1248"/>
  <c r="BL1248"/>
  <c r="BN1248"/>
  <c r="BK1248"/>
  <c r="AT1249" l="1"/>
  <c r="AS1249"/>
  <c r="AV1249"/>
  <c r="AR1249"/>
  <c r="AU1249"/>
  <c r="BR1249" l="1"/>
  <c r="AZ1249"/>
  <c r="BO1249"/>
  <c r="AW1249"/>
  <c r="BT1249"/>
  <c r="BB1249"/>
  <c r="BI1249"/>
  <c r="AQ1249"/>
  <c r="BQ1249"/>
  <c r="AY1249"/>
  <c r="BS1249"/>
  <c r="BA1249"/>
  <c r="BP1249"/>
  <c r="AX1249"/>
  <c r="BM1249"/>
  <c r="BJ1249"/>
  <c r="BL1249"/>
  <c r="BN1249"/>
  <c r="BK1249"/>
  <c r="AT1250" l="1"/>
  <c r="AS1250"/>
  <c r="AV1250"/>
  <c r="AR1250"/>
  <c r="AU1250"/>
  <c r="BR1250" l="1"/>
  <c r="AZ1250"/>
  <c r="BO1250"/>
  <c r="AW1250"/>
  <c r="BT1250"/>
  <c r="BB1250"/>
  <c r="BI1250"/>
  <c r="AQ1250"/>
  <c r="BQ1250"/>
  <c r="AY1250"/>
  <c r="BS1250"/>
  <c r="BA1250"/>
  <c r="BP1250"/>
  <c r="AX1250"/>
  <c r="BM1250"/>
  <c r="BJ1250"/>
  <c r="BL1250"/>
  <c r="BN1250"/>
  <c r="BK1250"/>
  <c r="AT1251" l="1"/>
  <c r="AS1251"/>
  <c r="AV1251"/>
  <c r="AR1251"/>
  <c r="AU1251"/>
  <c r="BR1251" l="1"/>
  <c r="AZ1251"/>
  <c r="BO1251"/>
  <c r="AW1251"/>
  <c r="BT1251"/>
  <c r="BB1251"/>
  <c r="BI1251"/>
  <c r="AQ1251"/>
  <c r="BQ1251"/>
  <c r="AY1251"/>
  <c r="BS1251"/>
  <c r="BA1251"/>
  <c r="BP1251"/>
  <c r="AX1251"/>
  <c r="BM1251"/>
  <c r="BJ1251"/>
  <c r="BL1251"/>
  <c r="BN1251"/>
  <c r="BK1251"/>
  <c r="AT1252" l="1"/>
  <c r="AS1252"/>
  <c r="AV1252"/>
  <c r="AR1252"/>
  <c r="AU1252"/>
  <c r="BR1252" l="1"/>
  <c r="AZ1252"/>
  <c r="BO1252"/>
  <c r="AW1252"/>
  <c r="BT1252"/>
  <c r="BB1252"/>
  <c r="BI1252"/>
  <c r="AQ1252"/>
  <c r="BQ1252"/>
  <c r="AY1252"/>
  <c r="BS1252"/>
  <c r="BA1252"/>
  <c r="BP1252"/>
  <c r="AX1252"/>
  <c r="BM1252"/>
  <c r="BJ1252"/>
  <c r="BL1252"/>
  <c r="BN1252"/>
  <c r="BK1252"/>
  <c r="AT1253" l="1"/>
  <c r="AS1253"/>
  <c r="AV1253"/>
  <c r="AR1253"/>
  <c r="AU1253"/>
  <c r="BR1253" l="1"/>
  <c r="AZ1253"/>
  <c r="BO1253"/>
  <c r="AW1253"/>
  <c r="BT1253"/>
  <c r="BB1253"/>
  <c r="BI1253"/>
  <c r="AQ1253"/>
  <c r="BQ1253"/>
  <c r="AY1253"/>
  <c r="BS1253"/>
  <c r="BA1253"/>
  <c r="BP1253"/>
  <c r="AX1253"/>
  <c r="BM1253"/>
  <c r="BJ1253"/>
  <c r="BL1253"/>
  <c r="BN1253"/>
  <c r="BK1253"/>
  <c r="AT1254" l="1"/>
  <c r="AS1254"/>
  <c r="AV1254"/>
  <c r="AR1254"/>
  <c r="AU1254"/>
  <c r="BR1254" l="1"/>
  <c r="AZ1254"/>
  <c r="BO1254"/>
  <c r="AW1254"/>
  <c r="BT1254"/>
  <c r="BB1254"/>
  <c r="BI1254"/>
  <c r="AQ1254"/>
  <c r="BQ1254"/>
  <c r="AY1254"/>
  <c r="BS1254"/>
  <c r="BA1254"/>
  <c r="BP1254"/>
  <c r="AX1254"/>
  <c r="BM1254"/>
  <c r="BJ1254"/>
  <c r="BL1254"/>
  <c r="BN1254"/>
  <c r="BK1254"/>
  <c r="AT1255" l="1"/>
  <c r="AS1255"/>
  <c r="AV1255"/>
  <c r="AR1255"/>
  <c r="AU1255"/>
  <c r="BR1255" l="1"/>
  <c r="AZ1255"/>
  <c r="BO1255"/>
  <c r="AW1255"/>
  <c r="BT1255"/>
  <c r="BB1255"/>
  <c r="BI1255"/>
  <c r="AQ1255"/>
  <c r="BQ1255"/>
  <c r="AY1255"/>
  <c r="BS1255"/>
  <c r="BA1255"/>
  <c r="BP1255"/>
  <c r="AX1255"/>
  <c r="BN1255"/>
  <c r="BK1255"/>
  <c r="BM1255"/>
  <c r="BJ1255"/>
  <c r="BL1255"/>
  <c r="AT1256" l="1"/>
  <c r="AS1256"/>
  <c r="AV1256"/>
  <c r="AR1256"/>
  <c r="AU1256"/>
  <c r="BR1256" l="1"/>
  <c r="AZ1256"/>
  <c r="BO1256"/>
  <c r="AW1256"/>
  <c r="BT1256"/>
  <c r="BB1256"/>
  <c r="BI1256"/>
  <c r="AQ1256"/>
  <c r="BQ1256"/>
  <c r="AY1256"/>
  <c r="BS1256"/>
  <c r="BA1256"/>
  <c r="BP1256"/>
  <c r="AX1256"/>
  <c r="BM1256"/>
  <c r="BJ1256"/>
  <c r="BL1256"/>
  <c r="BN1256"/>
  <c r="BK1256"/>
  <c r="AT1257" l="1"/>
  <c r="AS1257"/>
  <c r="AV1257"/>
  <c r="AR1257"/>
  <c r="AU1257"/>
  <c r="BR1257" l="1"/>
  <c r="AZ1257"/>
  <c r="BO1257"/>
  <c r="AW1257"/>
  <c r="BT1257"/>
  <c r="BB1257"/>
  <c r="BI1257"/>
  <c r="AQ1257"/>
  <c r="BQ1257"/>
  <c r="AY1257"/>
  <c r="BS1257"/>
  <c r="BA1257"/>
  <c r="BP1257"/>
  <c r="AX1257"/>
  <c r="BM1257"/>
  <c r="BJ1257"/>
  <c r="BL1257"/>
  <c r="BN1257"/>
  <c r="BK1257"/>
  <c r="AT1258" l="1"/>
  <c r="AS1258"/>
  <c r="AV1258"/>
  <c r="AR1258"/>
  <c r="AU1258"/>
  <c r="BR1258" l="1"/>
  <c r="AZ1258"/>
  <c r="BO1258"/>
  <c r="AW1258"/>
  <c r="BT1258"/>
  <c r="BB1258"/>
  <c r="BI1258"/>
  <c r="AQ1258"/>
  <c r="BQ1258"/>
  <c r="AY1258"/>
  <c r="BS1258"/>
  <c r="BA1258"/>
  <c r="BP1258"/>
  <c r="AX1258"/>
  <c r="BM1258"/>
  <c r="BJ1258"/>
  <c r="BL1258"/>
  <c r="BN1258"/>
  <c r="BK1258"/>
  <c r="AT1259" l="1"/>
  <c r="AS1259"/>
  <c r="AV1259"/>
  <c r="AR1259"/>
  <c r="AU1259"/>
  <c r="BR1259" l="1"/>
  <c r="AZ1259"/>
  <c r="BO1259"/>
  <c r="AW1259"/>
  <c r="BT1259"/>
  <c r="BB1259"/>
  <c r="BI1259"/>
  <c r="AQ1259"/>
  <c r="BQ1259"/>
  <c r="AY1259"/>
  <c r="BS1259"/>
  <c r="BA1259"/>
  <c r="BP1259"/>
  <c r="AX1259"/>
  <c r="BM1259"/>
  <c r="BJ1259"/>
  <c r="BL1259"/>
  <c r="BN1259"/>
  <c r="BK1259"/>
  <c r="AT1260" l="1"/>
  <c r="AS1260"/>
  <c r="AV1260"/>
  <c r="AR1260"/>
  <c r="AU1260"/>
  <c r="BR1260" l="1"/>
  <c r="AZ1260"/>
  <c r="BO1260"/>
  <c r="AW1260"/>
  <c r="BT1260"/>
  <c r="BB1260"/>
  <c r="BI1260"/>
  <c r="AQ1260"/>
  <c r="BQ1260"/>
  <c r="AY1260"/>
  <c r="BS1260"/>
  <c r="BA1260"/>
  <c r="BP1260"/>
  <c r="AX1260"/>
  <c r="BM1260"/>
  <c r="BJ1260"/>
  <c r="BL1260"/>
  <c r="BN1260"/>
  <c r="BK1260"/>
  <c r="AT1261" l="1"/>
  <c r="AS1261"/>
  <c r="AV1261"/>
  <c r="AR1261"/>
  <c r="AU1261"/>
  <c r="BR1261" l="1"/>
  <c r="AZ1261"/>
  <c r="BO1261"/>
  <c r="AW1261"/>
  <c r="BT1261"/>
  <c r="BB1261"/>
  <c r="BI1261"/>
  <c r="AQ1261"/>
  <c r="BQ1261"/>
  <c r="AY1261"/>
  <c r="BS1261"/>
  <c r="BA1261"/>
  <c r="BP1261"/>
  <c r="AX1261"/>
  <c r="BM1261"/>
  <c r="BJ1261"/>
  <c r="BL1261"/>
  <c r="BN1261"/>
  <c r="BK1261"/>
  <c r="AT1262" l="1"/>
  <c r="AS1262"/>
  <c r="AV1262"/>
  <c r="AR1262"/>
  <c r="AU1262"/>
  <c r="AQ1262"/>
  <c r="BR1262" l="1"/>
  <c r="AZ1262"/>
  <c r="BO1262"/>
  <c r="AW1262"/>
  <c r="BT1262"/>
  <c r="BB1262"/>
  <c r="BQ1262"/>
  <c r="AY1262"/>
  <c r="BS1262"/>
  <c r="BA1262"/>
  <c r="BP1262"/>
  <c r="AX1262"/>
  <c r="BM1262"/>
  <c r="BJ1262"/>
  <c r="BL1262"/>
  <c r="BI1262"/>
  <c r="BN1262"/>
  <c r="BK1262"/>
  <c r="AT1263" l="1"/>
  <c r="AS1263"/>
  <c r="AV1263"/>
  <c r="AR1263"/>
  <c r="AU1263"/>
  <c r="AQ1263"/>
  <c r="BR1263" l="1"/>
  <c r="AZ1263"/>
  <c r="BO1263"/>
  <c r="AW1263"/>
  <c r="BT1263"/>
  <c r="BB1263"/>
  <c r="BQ1263"/>
  <c r="AY1263"/>
  <c r="BS1263"/>
  <c r="BA1263"/>
  <c r="BP1263"/>
  <c r="AX1263"/>
  <c r="BM1263"/>
  <c r="BJ1263"/>
  <c r="BL1263"/>
  <c r="BI1263"/>
  <c r="BN1263"/>
  <c r="BK1263"/>
  <c r="AT1264" l="1"/>
  <c r="AS1264"/>
  <c r="AV1264"/>
  <c r="AR1264"/>
  <c r="AU1264"/>
  <c r="AQ1264"/>
  <c r="BR1264" l="1"/>
  <c r="AZ1264"/>
  <c r="BO1264"/>
  <c r="AW1264"/>
  <c r="BT1264"/>
  <c r="BB1264"/>
  <c r="BQ1264"/>
  <c r="AY1264"/>
  <c r="BS1264"/>
  <c r="BA1264"/>
  <c r="BP1264"/>
  <c r="AX1264"/>
  <c r="BM1264"/>
  <c r="BJ1264"/>
  <c r="BL1264"/>
  <c r="BI1264"/>
  <c r="BN1264"/>
  <c r="BK1264"/>
  <c r="AT1265" l="1"/>
  <c r="AS1265"/>
  <c r="AV1265"/>
  <c r="AR1265"/>
  <c r="AU1265"/>
  <c r="AQ1265"/>
  <c r="BR1265" l="1"/>
  <c r="AZ1265"/>
  <c r="BO1265"/>
  <c r="AW1265"/>
  <c r="BT1265"/>
  <c r="BB1265"/>
  <c r="BQ1265"/>
  <c r="AY1265"/>
  <c r="BS1265"/>
  <c r="BA1265"/>
  <c r="BP1265"/>
  <c r="AX1265"/>
  <c r="BM1265"/>
  <c r="BJ1265"/>
  <c r="BL1265"/>
  <c r="BI1265"/>
  <c r="BN1265"/>
  <c r="BK1265"/>
  <c r="AT1266" l="1"/>
  <c r="AS1266"/>
  <c r="AV1266"/>
  <c r="AR1266"/>
  <c r="AU1266"/>
  <c r="AQ1266"/>
  <c r="BR1266" l="1"/>
  <c r="AZ1266"/>
  <c r="BO1266"/>
  <c r="AW1266"/>
  <c r="BT1266"/>
  <c r="BB1266"/>
  <c r="BQ1266"/>
  <c r="AY1266"/>
  <c r="BS1266"/>
  <c r="BA1266"/>
  <c r="BP1266"/>
  <c r="AX1266"/>
  <c r="BI1266"/>
  <c r="BN1266"/>
  <c r="BK1266"/>
  <c r="BM1266"/>
  <c r="BJ1266"/>
  <c r="BL1266"/>
  <c r="AT1267" l="1"/>
  <c r="AS1267"/>
  <c r="AV1267"/>
  <c r="AR1267"/>
  <c r="AU1267"/>
  <c r="BQ1267" l="1"/>
  <c r="AY1267"/>
  <c r="BR1267"/>
  <c r="AZ1267"/>
  <c r="BO1267"/>
  <c r="AW1267"/>
  <c r="BT1267"/>
  <c r="BB1267"/>
  <c r="BI1267"/>
  <c r="AQ1267"/>
  <c r="BS1267"/>
  <c r="BA1267"/>
  <c r="BP1267"/>
  <c r="AX1267"/>
  <c r="BN1267"/>
  <c r="BK1267"/>
  <c r="BM1267"/>
  <c r="BJ1267"/>
  <c r="BL1267"/>
  <c r="AT1268" l="1"/>
  <c r="AS1268"/>
  <c r="AV1268"/>
  <c r="AR1268"/>
  <c r="AU1268"/>
  <c r="BR1268" l="1"/>
  <c r="AZ1268"/>
  <c r="BO1268"/>
  <c r="AW1268"/>
  <c r="BT1268"/>
  <c r="BB1268"/>
  <c r="BI1268"/>
  <c r="AQ1268"/>
  <c r="BQ1268"/>
  <c r="AY1268"/>
  <c r="BS1268"/>
  <c r="BA1268"/>
  <c r="BP1268"/>
  <c r="AX1268"/>
  <c r="BN1268"/>
  <c r="BK1268"/>
  <c r="BM1268"/>
  <c r="BJ1268"/>
  <c r="BL1268"/>
  <c r="AT1269" l="1"/>
  <c r="AS1269"/>
  <c r="AV1269"/>
  <c r="AR1269"/>
  <c r="AU1269"/>
  <c r="BR1269" l="1"/>
  <c r="AZ1269"/>
  <c r="BO1269"/>
  <c r="AW1269"/>
  <c r="BT1269"/>
  <c r="BB1269"/>
  <c r="BI1269"/>
  <c r="AQ1269"/>
  <c r="BQ1269"/>
  <c r="AY1269"/>
  <c r="BS1269"/>
  <c r="BA1269"/>
  <c r="BP1269"/>
  <c r="AX1269"/>
  <c r="BN1269"/>
  <c r="BK1269"/>
  <c r="BM1269"/>
  <c r="BJ1269"/>
  <c r="BL1269"/>
  <c r="AT1270" l="1"/>
  <c r="AS1270"/>
  <c r="AV1270"/>
  <c r="AR1270"/>
  <c r="AU1270"/>
  <c r="BR1270" l="1"/>
  <c r="AZ1270"/>
  <c r="BO1270"/>
  <c r="AW1270"/>
  <c r="BT1270"/>
  <c r="BB1270"/>
  <c r="BI1270"/>
  <c r="AQ1270"/>
  <c r="BQ1270"/>
  <c r="AY1270"/>
  <c r="BS1270"/>
  <c r="BA1270"/>
  <c r="BP1270"/>
  <c r="AX1270"/>
  <c r="BN1270"/>
  <c r="BK1270"/>
  <c r="BM1270"/>
  <c r="BJ1270"/>
  <c r="BL1270"/>
  <c r="AT1271" l="1"/>
  <c r="AS1271"/>
  <c r="AV1271"/>
  <c r="AR1271"/>
  <c r="AU1271"/>
  <c r="BI1271" l="1"/>
  <c r="AQ1271"/>
  <c r="BR1271"/>
  <c r="AZ1271"/>
  <c r="BO1271"/>
  <c r="AW1271"/>
  <c r="BT1271"/>
  <c r="BB1271"/>
  <c r="BQ1271"/>
  <c r="AY1271"/>
  <c r="BS1271"/>
  <c r="BA1271"/>
  <c r="BP1271"/>
  <c r="AX1271"/>
  <c r="BN1271"/>
  <c r="BK1271"/>
  <c r="BM1271"/>
  <c r="BJ1271"/>
  <c r="BL1271"/>
  <c r="AT1272" l="1"/>
  <c r="AS1272"/>
  <c r="AV1272"/>
  <c r="AR1272"/>
  <c r="AU1272"/>
  <c r="BI1272" l="1"/>
  <c r="AQ1272"/>
  <c r="BR1272"/>
  <c r="AZ1272"/>
  <c r="BO1272"/>
  <c r="AW1272"/>
  <c r="BT1272"/>
  <c r="BB1272"/>
  <c r="BQ1272"/>
  <c r="AY1272"/>
  <c r="BS1272"/>
  <c r="BA1272"/>
  <c r="BP1272"/>
  <c r="AX1272"/>
  <c r="BN1272"/>
  <c r="BK1272"/>
  <c r="BM1272"/>
  <c r="BJ1272"/>
  <c r="BL1272"/>
  <c r="AT1273" l="1"/>
  <c r="AS1273"/>
  <c r="AV1273"/>
  <c r="AR1273"/>
  <c r="AU1273"/>
  <c r="BR1273" l="1"/>
  <c r="AZ1273"/>
  <c r="BO1273"/>
  <c r="AW1273"/>
  <c r="BT1273"/>
  <c r="BB1273"/>
  <c r="BI1273"/>
  <c r="AQ1273"/>
  <c r="BQ1273"/>
  <c r="AY1273"/>
  <c r="BS1273"/>
  <c r="BA1273"/>
  <c r="BP1273"/>
  <c r="AX1273"/>
  <c r="BN1273"/>
  <c r="BK1273"/>
  <c r="BM1273"/>
  <c r="BJ1273"/>
  <c r="BL1273"/>
  <c r="AT1274" l="1"/>
  <c r="AS1274"/>
  <c r="AV1274"/>
  <c r="AR1274"/>
  <c r="AU1274"/>
  <c r="BR1274" l="1"/>
  <c r="AZ1274"/>
  <c r="BO1274"/>
  <c r="AW1274"/>
  <c r="BT1274"/>
  <c r="BB1274"/>
  <c r="BI1274"/>
  <c r="AQ1274"/>
  <c r="BQ1274"/>
  <c r="AY1274"/>
  <c r="BS1274"/>
  <c r="BA1274"/>
  <c r="BP1274"/>
  <c r="AX1274"/>
  <c r="BN1274"/>
  <c r="BK1274"/>
  <c r="BM1274"/>
  <c r="BJ1274"/>
  <c r="BL1274"/>
  <c r="AT1275" l="1"/>
  <c r="AS1275"/>
  <c r="AV1275"/>
  <c r="AR1275"/>
  <c r="AU1275"/>
  <c r="BR1275" l="1"/>
  <c r="AZ1275"/>
  <c r="BO1275"/>
  <c r="AW1275"/>
  <c r="BT1275"/>
  <c r="BB1275"/>
  <c r="BI1275"/>
  <c r="AQ1275"/>
  <c r="BQ1275"/>
  <c r="AY1275"/>
  <c r="BS1275"/>
  <c r="BA1275"/>
  <c r="BP1275"/>
  <c r="AX1275"/>
  <c r="BM1275"/>
  <c r="BJ1275"/>
  <c r="BL1275"/>
  <c r="BN1275"/>
  <c r="BK1275"/>
  <c r="AT1276" l="1"/>
  <c r="AS1276"/>
  <c r="AV1276"/>
  <c r="AR1276"/>
  <c r="AU1276"/>
  <c r="BR1276" l="1"/>
  <c r="AZ1276"/>
  <c r="BO1276"/>
  <c r="AW1276"/>
  <c r="BT1276"/>
  <c r="BB1276"/>
  <c r="BI1276"/>
  <c r="AQ1276"/>
  <c r="BQ1276"/>
  <c r="AY1276"/>
  <c r="BS1276"/>
  <c r="BA1276"/>
  <c r="BP1276"/>
  <c r="AX1276"/>
  <c r="BM1276"/>
  <c r="BJ1276"/>
  <c r="BL1276"/>
  <c r="BN1276"/>
  <c r="BK1276"/>
  <c r="AT1277" l="1"/>
  <c r="AS1277"/>
  <c r="AV1277"/>
  <c r="AR1277"/>
  <c r="AU1277"/>
  <c r="BR1277" l="1"/>
  <c r="AZ1277"/>
  <c r="BO1277"/>
  <c r="AW1277"/>
  <c r="BT1277"/>
  <c r="BB1277"/>
  <c r="BI1277"/>
  <c r="AQ1277"/>
  <c r="BQ1277"/>
  <c r="AY1277"/>
  <c r="BS1277"/>
  <c r="BA1277"/>
  <c r="BP1277"/>
  <c r="AX1277"/>
  <c r="BM1277"/>
  <c r="BJ1277"/>
  <c r="BL1277"/>
  <c r="BN1277"/>
  <c r="BK1277"/>
  <c r="AT1278" l="1"/>
  <c r="AS1278"/>
  <c r="AV1278"/>
  <c r="AR1278"/>
  <c r="AU1278"/>
  <c r="BR1278" l="1"/>
  <c r="AZ1278"/>
  <c r="BO1278"/>
  <c r="AW1278"/>
  <c r="BT1278"/>
  <c r="BB1278"/>
  <c r="BI1278"/>
  <c r="AQ1278"/>
  <c r="BQ1278"/>
  <c r="AY1278"/>
  <c r="BS1278"/>
  <c r="BA1278"/>
  <c r="BP1278"/>
  <c r="AX1278"/>
  <c r="BM1278"/>
  <c r="BJ1278"/>
  <c r="BL1278"/>
  <c r="BN1278"/>
  <c r="BK1278"/>
  <c r="AT1279" l="1"/>
  <c r="AS1279"/>
  <c r="AV1279"/>
  <c r="AR1279"/>
  <c r="AU1279"/>
  <c r="BR1279" l="1"/>
  <c r="AZ1279"/>
  <c r="BO1279"/>
  <c r="AW1279"/>
  <c r="BT1279"/>
  <c r="BB1279"/>
  <c r="BI1279"/>
  <c r="AQ1279"/>
  <c r="BQ1279"/>
  <c r="AY1279"/>
  <c r="BS1279"/>
  <c r="BA1279"/>
  <c r="BP1279"/>
  <c r="AX1279"/>
  <c r="BM1279"/>
  <c r="BJ1279"/>
  <c r="BL1279"/>
  <c r="BN1279"/>
  <c r="BK1279"/>
  <c r="AT1280" l="1"/>
  <c r="AS1280"/>
  <c r="AV1280"/>
  <c r="AR1280"/>
  <c r="AU1280"/>
  <c r="BR1280" l="1"/>
  <c r="AZ1280"/>
  <c r="BO1280"/>
  <c r="AW1280"/>
  <c r="BT1280"/>
  <c r="BB1280"/>
  <c r="BI1280"/>
  <c r="AQ1280"/>
  <c r="BQ1280"/>
  <c r="AY1280"/>
  <c r="BS1280"/>
  <c r="BA1280"/>
  <c r="BP1280"/>
  <c r="AX1280"/>
  <c r="BM1280"/>
  <c r="BJ1280"/>
  <c r="BL1280"/>
  <c r="BN1280"/>
  <c r="BK1280"/>
  <c r="AT1281" l="1"/>
  <c r="AS1281"/>
  <c r="AV1281"/>
  <c r="AR1281"/>
  <c r="AU1281"/>
  <c r="BI1281" l="1"/>
  <c r="AQ1281"/>
  <c r="BQ1281"/>
  <c r="AY1281"/>
  <c r="BS1281"/>
  <c r="BA1281"/>
  <c r="BP1281"/>
  <c r="AX1281"/>
  <c r="BR1281"/>
  <c r="AZ1281"/>
  <c r="BO1281"/>
  <c r="AW1281"/>
  <c r="BT1281"/>
  <c r="BB1281"/>
  <c r="BN1281"/>
  <c r="BK1281"/>
  <c r="BM1281"/>
  <c r="BJ1281"/>
  <c r="BL1281"/>
  <c r="AT1282" l="1"/>
  <c r="AS1282"/>
  <c r="AV1282"/>
  <c r="AR1282"/>
  <c r="AU1282"/>
  <c r="BR1282" l="1"/>
  <c r="AZ1282"/>
  <c r="BO1282"/>
  <c r="AW1282"/>
  <c r="BT1282"/>
  <c r="BB1282"/>
  <c r="BI1282"/>
  <c r="AQ1282"/>
  <c r="BQ1282"/>
  <c r="AY1282"/>
  <c r="BS1282"/>
  <c r="BA1282"/>
  <c r="BP1282"/>
  <c r="AX1282"/>
  <c r="BM1282"/>
  <c r="BJ1282"/>
  <c r="BL1282"/>
  <c r="BN1282"/>
  <c r="BK1282"/>
  <c r="AT1283" l="1"/>
  <c r="AS1283"/>
  <c r="AV1283"/>
  <c r="AR1283"/>
  <c r="AU1283"/>
  <c r="BR1283" l="1"/>
  <c r="AZ1283"/>
  <c r="BO1283"/>
  <c r="AW1283"/>
  <c r="BT1283"/>
  <c r="BB1283"/>
  <c r="BI1283"/>
  <c r="AQ1283"/>
  <c r="BQ1283"/>
  <c r="AY1283"/>
  <c r="BS1283"/>
  <c r="BA1283"/>
  <c r="BP1283"/>
  <c r="AX1283"/>
  <c r="BM1283"/>
  <c r="BJ1283"/>
  <c r="BL1283"/>
  <c r="BN1283"/>
  <c r="BK1283"/>
  <c r="AT1284" l="1"/>
  <c r="AS1284"/>
  <c r="AV1284"/>
  <c r="AR1284"/>
  <c r="AU1284"/>
  <c r="BR1284" l="1"/>
  <c r="AZ1284"/>
  <c r="BO1284"/>
  <c r="AW1284"/>
  <c r="BT1284"/>
  <c r="BB1284"/>
  <c r="BI1284"/>
  <c r="AQ1284"/>
  <c r="BQ1284"/>
  <c r="AY1284"/>
  <c r="BS1284"/>
  <c r="BA1284"/>
  <c r="BP1284"/>
  <c r="AX1284"/>
  <c r="BM1284"/>
  <c r="BJ1284"/>
  <c r="BL1284"/>
  <c r="BN1284"/>
  <c r="BK1284"/>
  <c r="AT1285" l="1"/>
  <c r="AS1285"/>
  <c r="AV1285"/>
  <c r="AR1285"/>
  <c r="AU1285"/>
  <c r="AQ1285"/>
  <c r="BQ1285" l="1"/>
  <c r="AY1285"/>
  <c r="BS1285"/>
  <c r="BA1285"/>
  <c r="BP1285"/>
  <c r="AX1285"/>
  <c r="BR1285"/>
  <c r="AZ1285"/>
  <c r="BO1285"/>
  <c r="AW1285"/>
  <c r="BT1285"/>
  <c r="BB1285"/>
  <c r="BI1285"/>
  <c r="BN1285"/>
  <c r="BK1285"/>
  <c r="BM1285"/>
  <c r="BJ1285"/>
  <c r="BL1285"/>
  <c r="AT1286" l="1"/>
  <c r="AS1286"/>
  <c r="AV1286"/>
  <c r="AR1286"/>
  <c r="AU1286"/>
  <c r="BR1286" l="1"/>
  <c r="AZ1286"/>
  <c r="BO1286"/>
  <c r="AW1286"/>
  <c r="BT1286"/>
  <c r="BB1286"/>
  <c r="BI1286"/>
  <c r="AQ1286"/>
  <c r="BQ1286"/>
  <c r="AY1286"/>
  <c r="BS1286"/>
  <c r="BA1286"/>
  <c r="BP1286"/>
  <c r="AX1286"/>
  <c r="BN1286"/>
  <c r="BK1286"/>
  <c r="BM1286"/>
  <c r="BJ1286"/>
  <c r="BL1286"/>
  <c r="AT1287" l="1"/>
  <c r="AS1287"/>
  <c r="AV1287"/>
  <c r="AR1287"/>
  <c r="AU1287"/>
  <c r="BR1287" l="1"/>
  <c r="AZ1287"/>
  <c r="BO1287"/>
  <c r="AW1287"/>
  <c r="BT1287"/>
  <c r="BB1287"/>
  <c r="BI1287"/>
  <c r="AQ1287"/>
  <c r="BQ1287"/>
  <c r="AY1287"/>
  <c r="BS1287"/>
  <c r="BA1287"/>
  <c r="BP1287"/>
  <c r="AX1287"/>
  <c r="BM1287"/>
  <c r="BJ1287"/>
  <c r="BL1287"/>
  <c r="BN1287"/>
  <c r="BK1287"/>
  <c r="AT1288" l="1"/>
  <c r="AS1288"/>
  <c r="AV1288"/>
  <c r="AR1288"/>
  <c r="AU1288"/>
  <c r="AQ1288"/>
  <c r="BR1288" l="1"/>
  <c r="AZ1288"/>
  <c r="BO1288"/>
  <c r="AW1288"/>
  <c r="BT1288"/>
  <c r="BB1288"/>
  <c r="BQ1288"/>
  <c r="AY1288"/>
  <c r="BS1288"/>
  <c r="BA1288"/>
  <c r="BP1288"/>
  <c r="AX1288"/>
  <c r="BM1288"/>
  <c r="BJ1288"/>
  <c r="BL1288"/>
  <c r="BI1288"/>
  <c r="BN1288"/>
  <c r="BK1288"/>
  <c r="AT1289" l="1"/>
  <c r="AS1289"/>
  <c r="AV1289"/>
  <c r="AR1289"/>
  <c r="AU1289"/>
  <c r="BR1289" l="1"/>
  <c r="AZ1289"/>
  <c r="BO1289"/>
  <c r="AW1289"/>
  <c r="BT1289"/>
  <c r="BB1289"/>
  <c r="BI1289"/>
  <c r="AQ1289"/>
  <c r="BQ1289"/>
  <c r="AY1289"/>
  <c r="BS1289"/>
  <c r="BA1289"/>
  <c r="BP1289"/>
  <c r="AX1289"/>
  <c r="BM1289"/>
  <c r="BJ1289"/>
  <c r="BL1289"/>
  <c r="BN1289"/>
  <c r="BK1289"/>
  <c r="AT1290" l="1"/>
  <c r="AS1290"/>
  <c r="AV1290"/>
  <c r="AR1290"/>
  <c r="AU1290"/>
  <c r="BR1290" l="1"/>
  <c r="AZ1290"/>
  <c r="BO1290"/>
  <c r="AW1290"/>
  <c r="BT1290"/>
  <c r="BB1290"/>
  <c r="BI1290"/>
  <c r="AQ1290"/>
  <c r="BQ1290"/>
  <c r="AY1290"/>
  <c r="BS1290"/>
  <c r="BA1290"/>
  <c r="BP1290"/>
  <c r="AX1290"/>
  <c r="BM1290"/>
  <c r="BJ1290"/>
  <c r="BL1290"/>
  <c r="BN1290"/>
  <c r="BK1290"/>
  <c r="AT1291" l="1"/>
  <c r="AS1291"/>
  <c r="AV1291"/>
  <c r="AR1291"/>
  <c r="AU1291"/>
  <c r="BI1291" l="1"/>
  <c r="AQ1291"/>
  <c r="BQ1291"/>
  <c r="AY1291"/>
  <c r="BS1291"/>
  <c r="BA1291"/>
  <c r="BP1291"/>
  <c r="AX1291"/>
  <c r="BR1291"/>
  <c r="AZ1291"/>
  <c r="BO1291"/>
  <c r="AW1291"/>
  <c r="BT1291"/>
  <c r="BB1291"/>
  <c r="BN1291"/>
  <c r="BK1291"/>
  <c r="BM1291"/>
  <c r="BJ1291"/>
  <c r="BL1291"/>
  <c r="AT1292" l="1"/>
  <c r="AS1292"/>
  <c r="AV1292"/>
  <c r="AR1292"/>
  <c r="AU1292"/>
  <c r="BR1292" l="1"/>
  <c r="AZ1292"/>
  <c r="BO1292"/>
  <c r="AW1292"/>
  <c r="BT1292"/>
  <c r="BB1292"/>
  <c r="BI1292"/>
  <c r="AQ1292"/>
  <c r="BQ1292"/>
  <c r="AY1292"/>
  <c r="BS1292"/>
  <c r="BA1292"/>
  <c r="BP1292"/>
  <c r="AX1292"/>
  <c r="BM1292"/>
  <c r="BJ1292"/>
  <c r="BL1292"/>
  <c r="BN1292"/>
  <c r="BK1292"/>
  <c r="AT1293" l="1"/>
  <c r="AS1293"/>
  <c r="AV1293"/>
  <c r="AR1293"/>
  <c r="AU1293"/>
  <c r="BR1293" l="1"/>
  <c r="AZ1293"/>
  <c r="BO1293"/>
  <c r="AW1293"/>
  <c r="BT1293"/>
  <c r="BB1293"/>
  <c r="BI1293"/>
  <c r="AQ1293"/>
  <c r="BQ1293"/>
  <c r="AY1293"/>
  <c r="BS1293"/>
  <c r="BA1293"/>
  <c r="BP1293"/>
  <c r="AX1293"/>
  <c r="BM1293"/>
  <c r="BJ1293"/>
  <c r="BL1293"/>
  <c r="BN1293"/>
  <c r="BK1293"/>
  <c r="AT1294" l="1"/>
  <c r="AS1294"/>
  <c r="AV1294"/>
  <c r="AR1294"/>
  <c r="AU1294"/>
  <c r="BI1294" l="1"/>
  <c r="AQ1294"/>
  <c r="BQ1294"/>
  <c r="AY1294"/>
  <c r="BS1294"/>
  <c r="BA1294"/>
  <c r="BP1294"/>
  <c r="AX1294"/>
  <c r="BR1294"/>
  <c r="AZ1294"/>
  <c r="BO1294"/>
  <c r="AW1294"/>
  <c r="BT1294"/>
  <c r="BB1294"/>
  <c r="BN1294"/>
  <c r="BK1294"/>
  <c r="BM1294"/>
  <c r="BJ1294"/>
  <c r="BL1294"/>
  <c r="AT1295" l="1"/>
  <c r="AS1295"/>
  <c r="AV1295"/>
  <c r="AR1295"/>
  <c r="AU1295"/>
  <c r="BR1295" l="1"/>
  <c r="AZ1295"/>
  <c r="BO1295"/>
  <c r="AW1295"/>
  <c r="BT1295"/>
  <c r="BB1295"/>
  <c r="BI1295"/>
  <c r="AQ1295"/>
  <c r="BQ1295"/>
  <c r="AY1295"/>
  <c r="BS1295"/>
  <c r="BA1295"/>
  <c r="BP1295"/>
  <c r="AX1295"/>
  <c r="BM1295"/>
  <c r="BJ1295"/>
  <c r="BL1295"/>
  <c r="BN1295"/>
  <c r="BK1295"/>
  <c r="AT1296" l="1"/>
  <c r="AS1296"/>
  <c r="AV1296"/>
  <c r="AR1296"/>
  <c r="AU1296"/>
  <c r="BR1296" l="1"/>
  <c r="AZ1296"/>
  <c r="BO1296"/>
  <c r="AW1296"/>
  <c r="BT1296"/>
  <c r="BB1296"/>
  <c r="BI1296"/>
  <c r="AQ1296"/>
  <c r="BQ1296"/>
  <c r="AY1296"/>
  <c r="BS1296"/>
  <c r="BA1296"/>
  <c r="BP1296"/>
  <c r="AX1296"/>
  <c r="BJ1296"/>
  <c r="BL1296"/>
  <c r="BM1296"/>
  <c r="BN1296"/>
  <c r="BK1296"/>
  <c r="AT1297" l="1"/>
  <c r="AS1297"/>
  <c r="AV1297"/>
  <c r="AR1297"/>
  <c r="AU1297"/>
  <c r="BI1297" l="1"/>
  <c r="AQ1297"/>
  <c r="BR1297"/>
  <c r="AZ1297"/>
  <c r="BO1297"/>
  <c r="AW1297"/>
  <c r="BT1297"/>
  <c r="BB1297"/>
  <c r="BQ1297"/>
  <c r="AY1297"/>
  <c r="BS1297"/>
  <c r="BA1297"/>
  <c r="BP1297"/>
  <c r="AX1297"/>
  <c r="BJ1297"/>
  <c r="BL1297"/>
  <c r="BM1297"/>
  <c r="BN1297"/>
  <c r="BK1297"/>
  <c r="AT1298" l="1"/>
  <c r="AS1298"/>
  <c r="AV1298"/>
  <c r="AR1298"/>
  <c r="AU1298"/>
  <c r="BI1298" l="1"/>
  <c r="AQ1298"/>
  <c r="BQ1298"/>
  <c r="AY1298"/>
  <c r="BS1298"/>
  <c r="BA1298"/>
  <c r="BP1298"/>
  <c r="AX1298"/>
  <c r="BR1298"/>
  <c r="AZ1298"/>
  <c r="BO1298"/>
  <c r="AW1298"/>
  <c r="BT1298"/>
  <c r="BB1298"/>
  <c r="BN1298"/>
  <c r="BK1298"/>
  <c r="BM1298"/>
  <c r="BJ1298"/>
  <c r="BL1298"/>
  <c r="AT1299" l="1"/>
  <c r="AS1299"/>
  <c r="AV1299"/>
  <c r="AR1299"/>
  <c r="AU1299"/>
  <c r="BQ1299" l="1"/>
  <c r="AY1299"/>
  <c r="BS1299"/>
  <c r="BA1299"/>
  <c r="BP1299"/>
  <c r="AX1299"/>
  <c r="BI1299"/>
  <c r="AQ1299"/>
  <c r="BR1299"/>
  <c r="AZ1299"/>
  <c r="BO1299"/>
  <c r="AW1299"/>
  <c r="BT1299"/>
  <c r="BB1299"/>
  <c r="BM1299"/>
  <c r="BJ1299"/>
  <c r="BL1299"/>
  <c r="BN1299"/>
  <c r="BK1299"/>
  <c r="AT1300" l="1"/>
  <c r="AS1300"/>
  <c r="AV1300"/>
  <c r="AR1300"/>
  <c r="AU1300"/>
  <c r="BR1300" l="1"/>
  <c r="AZ1300"/>
  <c r="BO1300"/>
  <c r="AW1300"/>
  <c r="BT1300"/>
  <c r="BB1300"/>
  <c r="BI1300"/>
  <c r="AQ1300"/>
  <c r="BQ1300"/>
  <c r="AY1300"/>
  <c r="BS1300"/>
  <c r="BA1300"/>
  <c r="BP1300"/>
  <c r="AX1300"/>
  <c r="BM1300"/>
  <c r="BJ1300"/>
  <c r="BL1300"/>
  <c r="BN1300"/>
  <c r="BK1300"/>
  <c r="AT1301" l="1"/>
  <c r="AS1301"/>
  <c r="AV1301"/>
  <c r="AR1301"/>
  <c r="AU1301"/>
  <c r="BI1301" l="1"/>
  <c r="AQ1301"/>
  <c r="BQ1301"/>
  <c r="AY1301"/>
  <c r="BS1301"/>
  <c r="BA1301"/>
  <c r="BP1301"/>
  <c r="AX1301"/>
  <c r="BR1301"/>
  <c r="AZ1301"/>
  <c r="BO1301"/>
  <c r="AW1301"/>
  <c r="BT1301"/>
  <c r="BB1301"/>
  <c r="BN1301"/>
  <c r="BK1301"/>
  <c r="BM1301"/>
  <c r="BJ1301"/>
  <c r="BL1301"/>
  <c r="AT1302" l="1"/>
  <c r="AS1302"/>
  <c r="AV1302"/>
  <c r="AR1302"/>
  <c r="AU1302"/>
  <c r="BR1302" l="1"/>
  <c r="AZ1302"/>
  <c r="BO1302"/>
  <c r="AW1302"/>
  <c r="BT1302"/>
  <c r="BB1302"/>
  <c r="BI1302"/>
  <c r="AQ1302"/>
  <c r="BQ1302"/>
  <c r="AY1302"/>
  <c r="BS1302"/>
  <c r="BA1302"/>
  <c r="BP1302"/>
  <c r="AX1302"/>
  <c r="BM1302"/>
  <c r="BJ1302"/>
  <c r="BL1302"/>
  <c r="BN1302"/>
  <c r="BK1302"/>
  <c r="AT1303" l="1"/>
  <c r="AS1303"/>
  <c r="AV1303"/>
  <c r="AR1303"/>
  <c r="AU1303"/>
  <c r="BR1303" l="1"/>
  <c r="AZ1303"/>
  <c r="BO1303"/>
  <c r="AW1303"/>
  <c r="BT1303"/>
  <c r="BB1303"/>
  <c r="BI1303"/>
  <c r="AQ1303"/>
  <c r="BQ1303"/>
  <c r="AY1303"/>
  <c r="BS1303"/>
  <c r="BA1303"/>
  <c r="BP1303"/>
  <c r="AX1303"/>
  <c r="BM1303"/>
  <c r="BJ1303"/>
  <c r="BL1303"/>
  <c r="BN1303"/>
  <c r="BK1303"/>
  <c r="AT1304" l="1"/>
  <c r="AS1304"/>
  <c r="AV1304"/>
  <c r="AR1304"/>
  <c r="AU1304"/>
  <c r="BR1304" l="1"/>
  <c r="AZ1304"/>
  <c r="BO1304"/>
  <c r="AW1304"/>
  <c r="BT1304"/>
  <c r="BB1304"/>
  <c r="BI1304"/>
  <c r="AQ1304"/>
  <c r="BQ1304"/>
  <c r="AY1304"/>
  <c r="BS1304"/>
  <c r="BA1304"/>
  <c r="BP1304"/>
  <c r="AX1304"/>
  <c r="BM1304"/>
  <c r="BJ1304"/>
  <c r="BL1304"/>
  <c r="BN1304"/>
  <c r="BK1304"/>
  <c r="AT1305" l="1"/>
  <c r="AS1305"/>
  <c r="AV1305"/>
  <c r="AR1305"/>
  <c r="AU1305"/>
  <c r="BI1305" l="1"/>
  <c r="AQ1305"/>
  <c r="BQ1305"/>
  <c r="AY1305"/>
  <c r="BS1305"/>
  <c r="BA1305"/>
  <c r="BP1305"/>
  <c r="AX1305"/>
  <c r="BR1305"/>
  <c r="AZ1305"/>
  <c r="BO1305"/>
  <c r="AW1305"/>
  <c r="BT1305"/>
  <c r="BB1305"/>
  <c r="BN1305"/>
  <c r="BK1305"/>
  <c r="BM1305"/>
  <c r="BJ1305"/>
  <c r="BL1305"/>
  <c r="AT1306" l="1"/>
  <c r="AS1306"/>
  <c r="AV1306"/>
  <c r="AR1306"/>
  <c r="AU1306"/>
  <c r="BR1306" l="1"/>
  <c r="AZ1306"/>
  <c r="BO1306"/>
  <c r="AW1306"/>
  <c r="BT1306"/>
  <c r="BB1306"/>
  <c r="BI1306"/>
  <c r="AQ1306"/>
  <c r="BQ1306"/>
  <c r="AY1306"/>
  <c r="BS1306"/>
  <c r="BA1306"/>
  <c r="BP1306"/>
  <c r="AX1306"/>
  <c r="BM1306"/>
  <c r="BJ1306"/>
  <c r="BL1306"/>
  <c r="BN1306"/>
  <c r="BK1306"/>
  <c r="AT1307" l="1"/>
  <c r="AS1307"/>
  <c r="AV1307"/>
  <c r="AR1307"/>
  <c r="AU1307"/>
  <c r="BR1307" l="1"/>
  <c r="AZ1307"/>
  <c r="BO1307"/>
  <c r="AW1307"/>
  <c r="BT1307"/>
  <c r="BB1307"/>
  <c r="BI1307"/>
  <c r="AQ1307"/>
  <c r="BQ1307"/>
  <c r="AY1307"/>
  <c r="BS1307"/>
  <c r="BA1307"/>
  <c r="BP1307"/>
  <c r="AX1307"/>
  <c r="BM1307"/>
  <c r="BJ1307"/>
  <c r="BL1307"/>
  <c r="BN1307"/>
  <c r="BK1307"/>
  <c r="AT1308" l="1"/>
  <c r="AS1308"/>
  <c r="AV1308"/>
  <c r="AR1308"/>
  <c r="AU1308"/>
  <c r="BI1308" l="1"/>
  <c r="AQ1308"/>
  <c r="BQ1308"/>
  <c r="AY1308"/>
  <c r="BS1308"/>
  <c r="BA1308"/>
  <c r="BP1308"/>
  <c r="AX1308"/>
  <c r="BR1308"/>
  <c r="AZ1308"/>
  <c r="BO1308"/>
  <c r="AW1308"/>
  <c r="BT1308"/>
  <c r="BB1308"/>
  <c r="BN1308"/>
  <c r="BK1308"/>
  <c r="BM1308"/>
  <c r="BJ1308"/>
  <c r="BL1308"/>
  <c r="AT1309" l="1"/>
  <c r="AS1309"/>
  <c r="AV1309"/>
  <c r="AR1309"/>
  <c r="AU1309"/>
  <c r="BR1309" l="1"/>
  <c r="AZ1309"/>
  <c r="BO1309"/>
  <c r="AW1309"/>
  <c r="BT1309"/>
  <c r="BB1309"/>
  <c r="BI1309"/>
  <c r="AQ1309"/>
  <c r="BQ1309"/>
  <c r="AY1309"/>
  <c r="BS1309"/>
  <c r="BA1309"/>
  <c r="BP1309"/>
  <c r="AX1309"/>
  <c r="BM1309"/>
  <c r="BJ1309"/>
  <c r="BL1309"/>
  <c r="BN1309"/>
  <c r="BK1309"/>
  <c r="AT1310" l="1"/>
  <c r="AS1310"/>
  <c r="AV1310"/>
  <c r="AR1310"/>
  <c r="AU1310"/>
  <c r="BR1310" l="1"/>
  <c r="AZ1310"/>
  <c r="BO1310"/>
  <c r="AW1310"/>
  <c r="BT1310"/>
  <c r="BB1310"/>
  <c r="BI1310"/>
  <c r="AQ1310"/>
  <c r="BQ1310"/>
  <c r="AY1310"/>
  <c r="BS1310"/>
  <c r="BA1310"/>
  <c r="BP1310"/>
  <c r="AX1310"/>
  <c r="BM1310"/>
  <c r="BJ1310"/>
  <c r="BL1310"/>
  <c r="BN1310"/>
  <c r="BK1310"/>
  <c r="AT1311" l="1"/>
  <c r="AS1311"/>
  <c r="AV1311"/>
  <c r="AR1311"/>
  <c r="AU1311"/>
  <c r="BR1311" l="1"/>
  <c r="AZ1311"/>
  <c r="BO1311"/>
  <c r="AW1311"/>
  <c r="BT1311"/>
  <c r="BB1311"/>
  <c r="BI1311"/>
  <c r="AQ1311"/>
  <c r="BQ1311"/>
  <c r="AY1311"/>
  <c r="BS1311"/>
  <c r="BA1311"/>
  <c r="BP1311"/>
  <c r="AX1311"/>
  <c r="BM1311"/>
  <c r="BJ1311"/>
  <c r="BL1311"/>
  <c r="BN1311"/>
  <c r="BK1311"/>
  <c r="AT1312" l="1"/>
  <c r="AS1312"/>
  <c r="AV1312"/>
  <c r="AR1312"/>
  <c r="AU1312"/>
  <c r="BR1312" l="1"/>
  <c r="AZ1312"/>
  <c r="BO1312"/>
  <c r="AW1312"/>
  <c r="BT1312"/>
  <c r="BB1312"/>
  <c r="BI1312"/>
  <c r="AQ1312"/>
  <c r="BQ1312"/>
  <c r="AY1312"/>
  <c r="BS1312"/>
  <c r="BA1312"/>
  <c r="BP1312"/>
  <c r="AX1312"/>
  <c r="BM1312"/>
  <c r="BJ1312"/>
  <c r="BL1312"/>
  <c r="BN1312"/>
  <c r="BK1312"/>
  <c r="AT1313" l="1"/>
  <c r="AS1313"/>
  <c r="AV1313"/>
  <c r="AR1313"/>
  <c r="AU1313"/>
  <c r="BI1313" l="1"/>
  <c r="AQ1313"/>
  <c r="BQ1313"/>
  <c r="AY1313"/>
  <c r="BS1313"/>
  <c r="BA1313"/>
  <c r="BP1313"/>
  <c r="AX1313"/>
  <c r="BR1313"/>
  <c r="AZ1313"/>
  <c r="BO1313"/>
  <c r="AW1313"/>
  <c r="BT1313"/>
  <c r="BB1313"/>
  <c r="BN1313"/>
  <c r="BK1313"/>
  <c r="BM1313"/>
  <c r="BJ1313"/>
  <c r="BL1313"/>
  <c r="AT1314" l="1"/>
  <c r="AS1314"/>
  <c r="AV1314"/>
  <c r="AR1314"/>
  <c r="AU1314"/>
  <c r="BR1314" l="1"/>
  <c r="AZ1314"/>
  <c r="BO1314"/>
  <c r="AW1314"/>
  <c r="BT1314"/>
  <c r="BB1314"/>
  <c r="BI1314"/>
  <c r="AQ1314"/>
  <c r="BQ1314"/>
  <c r="AY1314"/>
  <c r="BS1314"/>
  <c r="BA1314"/>
  <c r="BP1314"/>
  <c r="AX1314"/>
  <c r="BM1314"/>
  <c r="BJ1314"/>
  <c r="BL1314"/>
  <c r="BN1314"/>
  <c r="BK1314"/>
  <c r="AT1315" l="1"/>
  <c r="AS1315"/>
  <c r="AV1315"/>
  <c r="AR1315"/>
  <c r="AU1315"/>
  <c r="BR1315" l="1"/>
  <c r="AZ1315"/>
  <c r="BO1315"/>
  <c r="AW1315"/>
  <c r="BT1315"/>
  <c r="BB1315"/>
  <c r="BI1315"/>
  <c r="AQ1315"/>
  <c r="BQ1315"/>
  <c r="AY1315"/>
  <c r="BS1315"/>
  <c r="BA1315"/>
  <c r="BP1315"/>
  <c r="AX1315"/>
  <c r="BM1315"/>
  <c r="BJ1315"/>
  <c r="BL1315"/>
  <c r="BN1315"/>
  <c r="BK1315"/>
  <c r="AT1316" l="1"/>
  <c r="AS1316"/>
  <c r="AV1316"/>
  <c r="AR1316"/>
  <c r="AU1316"/>
  <c r="BR1316" l="1"/>
  <c r="AZ1316"/>
  <c r="BO1316"/>
  <c r="AW1316"/>
  <c r="BT1316"/>
  <c r="BB1316"/>
  <c r="BI1316"/>
  <c r="AQ1316"/>
  <c r="BQ1316"/>
  <c r="AY1316"/>
  <c r="BS1316"/>
  <c r="BA1316"/>
  <c r="BP1316"/>
  <c r="AX1316"/>
  <c r="BM1316"/>
  <c r="BJ1316"/>
  <c r="BL1316"/>
  <c r="BN1316"/>
  <c r="BK1316"/>
  <c r="AT1317" l="1"/>
  <c r="AS1317"/>
  <c r="AV1317"/>
  <c r="AR1317"/>
  <c r="AU1317"/>
  <c r="BR1317" l="1"/>
  <c r="AZ1317"/>
  <c r="BO1317"/>
  <c r="AW1317"/>
  <c r="BT1317"/>
  <c r="BB1317"/>
  <c r="BI1317"/>
  <c r="AQ1317"/>
  <c r="BQ1317"/>
  <c r="AY1317"/>
  <c r="BS1317"/>
  <c r="BA1317"/>
  <c r="BP1317"/>
  <c r="AX1317"/>
  <c r="BM1317"/>
  <c r="BJ1317"/>
  <c r="BL1317"/>
  <c r="BN1317"/>
  <c r="BK1317"/>
  <c r="AT1318" l="1"/>
  <c r="AS1318"/>
  <c r="AV1318"/>
  <c r="AR1318"/>
  <c r="AU1318"/>
  <c r="BR1318" l="1"/>
  <c r="AZ1318"/>
  <c r="BO1318"/>
  <c r="AW1318"/>
  <c r="BT1318"/>
  <c r="BB1318"/>
  <c r="BI1318"/>
  <c r="AQ1318"/>
  <c r="BQ1318"/>
  <c r="AY1318"/>
  <c r="BS1318"/>
  <c r="BA1318"/>
  <c r="BP1318"/>
  <c r="AX1318"/>
  <c r="BM1318"/>
  <c r="BJ1318"/>
  <c r="BL1318"/>
  <c r="BN1318"/>
  <c r="BK1318"/>
  <c r="AT1319" l="1"/>
  <c r="AS1319"/>
  <c r="AV1319"/>
  <c r="AR1319"/>
  <c r="AU1319"/>
  <c r="BR1319" l="1"/>
  <c r="AZ1319"/>
  <c r="BO1319"/>
  <c r="AW1319"/>
  <c r="BT1319"/>
  <c r="BB1319"/>
  <c r="BI1319"/>
  <c r="AQ1319"/>
  <c r="BQ1319"/>
  <c r="AY1319"/>
  <c r="BS1319"/>
  <c r="BA1319"/>
  <c r="BP1319"/>
  <c r="AX1319"/>
  <c r="BM1319"/>
  <c r="BJ1319"/>
  <c r="BL1319"/>
  <c r="BN1319"/>
  <c r="BK1319"/>
  <c r="AT1320" l="1"/>
  <c r="AS1320"/>
  <c r="AV1320"/>
  <c r="AR1320"/>
  <c r="AU1320"/>
  <c r="BR1320" l="1"/>
  <c r="AZ1320"/>
  <c r="BO1320"/>
  <c r="AW1320"/>
  <c r="BT1320"/>
  <c r="BB1320"/>
  <c r="BI1320"/>
  <c r="AQ1320"/>
  <c r="BQ1320"/>
  <c r="AY1320"/>
  <c r="BS1320"/>
  <c r="BA1320"/>
  <c r="BP1320"/>
  <c r="AX1320"/>
  <c r="BM1320"/>
  <c r="BJ1320"/>
  <c r="BL1320"/>
  <c r="BN1320"/>
  <c r="BK1320"/>
  <c r="AT1321" l="1"/>
  <c r="AS1321"/>
  <c r="AV1321"/>
  <c r="AR1321"/>
  <c r="AU1321"/>
  <c r="BI1321" l="1"/>
  <c r="AQ1321"/>
  <c r="BQ1321"/>
  <c r="AY1321"/>
  <c r="BS1321"/>
  <c r="BA1321"/>
  <c r="BP1321"/>
  <c r="AX1321"/>
  <c r="BR1321"/>
  <c r="AZ1321"/>
  <c r="BO1321"/>
  <c r="AW1321"/>
  <c r="BT1321"/>
  <c r="BB1321"/>
  <c r="BN1321"/>
  <c r="BK1321"/>
  <c r="BM1321"/>
  <c r="BJ1321"/>
  <c r="BL1321"/>
  <c r="AT1322" l="1"/>
  <c r="AS1322"/>
  <c r="AV1322"/>
  <c r="AR1322"/>
  <c r="AU1322"/>
  <c r="BR1322" l="1"/>
  <c r="AZ1322"/>
  <c r="BO1322"/>
  <c r="AW1322"/>
  <c r="BT1322"/>
  <c r="BB1322"/>
  <c r="BI1322"/>
  <c r="AQ1322"/>
  <c r="BQ1322"/>
  <c r="AY1322"/>
  <c r="BS1322"/>
  <c r="BA1322"/>
  <c r="BP1322"/>
  <c r="AX1322"/>
  <c r="BM1322"/>
  <c r="BJ1322"/>
  <c r="BL1322"/>
  <c r="BN1322"/>
  <c r="BK1322"/>
  <c r="AT1323" l="1"/>
  <c r="AS1323"/>
  <c r="AV1323"/>
  <c r="AR1323"/>
  <c r="AU1323"/>
  <c r="BI1323" l="1"/>
  <c r="AQ1323"/>
  <c r="BQ1323"/>
  <c r="AY1323"/>
  <c r="BS1323"/>
  <c r="BA1323"/>
  <c r="BP1323"/>
  <c r="AX1323"/>
  <c r="BR1323"/>
  <c r="AZ1323"/>
  <c r="BO1323"/>
  <c r="AW1323"/>
  <c r="BT1323"/>
  <c r="BB1323"/>
  <c r="BN1323"/>
  <c r="BK1323"/>
  <c r="BM1323"/>
  <c r="BJ1323"/>
  <c r="BL1323"/>
  <c r="AT1324" l="1"/>
  <c r="AS1324"/>
  <c r="AV1324"/>
  <c r="AR1324"/>
  <c r="AU1324"/>
  <c r="BQ1324" l="1"/>
  <c r="AY1324"/>
  <c r="BR1324"/>
  <c r="AZ1324"/>
  <c r="BO1324"/>
  <c r="AW1324"/>
  <c r="BT1324"/>
  <c r="BB1324"/>
  <c r="BI1324"/>
  <c r="AQ1324"/>
  <c r="BS1324"/>
  <c r="BA1324"/>
  <c r="BP1324"/>
  <c r="AX1324"/>
  <c r="BM1324"/>
  <c r="BJ1324"/>
  <c r="BL1324"/>
  <c r="BN1324"/>
  <c r="BK1324"/>
  <c r="AT1325" l="1"/>
  <c r="AS1325"/>
  <c r="AV1325"/>
  <c r="AR1325"/>
  <c r="AU1325"/>
  <c r="BI1325" l="1"/>
  <c r="AQ1325"/>
  <c r="BQ1325"/>
  <c r="AY1325"/>
  <c r="BS1325"/>
  <c r="BA1325"/>
  <c r="BP1325"/>
  <c r="AX1325"/>
  <c r="BR1325"/>
  <c r="AZ1325"/>
  <c r="BO1325"/>
  <c r="AW1325"/>
  <c r="BT1325"/>
  <c r="BB1325"/>
  <c r="BN1325"/>
  <c r="BK1325"/>
  <c r="BM1325"/>
  <c r="BJ1325"/>
  <c r="BL1325"/>
  <c r="AT1326" l="1"/>
  <c r="AS1326"/>
  <c r="AV1326"/>
  <c r="AR1326"/>
  <c r="AU1326"/>
  <c r="BR1326" l="1"/>
  <c r="AZ1326"/>
  <c r="BO1326"/>
  <c r="AW1326"/>
  <c r="BT1326"/>
  <c r="BB1326"/>
  <c r="BI1326"/>
  <c r="AQ1326"/>
  <c r="BQ1326"/>
  <c r="AY1326"/>
  <c r="BS1326"/>
  <c r="BA1326"/>
  <c r="BP1326"/>
  <c r="AX1326"/>
  <c r="BM1326"/>
  <c r="BJ1326"/>
  <c r="BL1326"/>
  <c r="BN1326"/>
  <c r="BK1326"/>
  <c r="AT1327" l="1"/>
  <c r="AS1327"/>
  <c r="AV1327"/>
  <c r="AR1327"/>
  <c r="AU1327"/>
  <c r="BR1327" l="1"/>
  <c r="AZ1327"/>
  <c r="BO1327"/>
  <c r="AW1327"/>
  <c r="BT1327"/>
  <c r="BB1327"/>
  <c r="BI1327"/>
  <c r="AQ1327"/>
  <c r="BQ1327"/>
  <c r="AY1327"/>
  <c r="BS1327"/>
  <c r="BA1327"/>
  <c r="BP1327"/>
  <c r="AX1327"/>
  <c r="BM1327"/>
  <c r="BJ1327"/>
  <c r="BL1327"/>
  <c r="BN1327"/>
  <c r="BK1327"/>
  <c r="AT1328" l="1"/>
  <c r="AS1328"/>
  <c r="AV1328"/>
  <c r="AR1328"/>
  <c r="AU1328"/>
  <c r="BR1328" l="1"/>
  <c r="AZ1328"/>
  <c r="BO1328"/>
  <c r="AW1328"/>
  <c r="BT1328"/>
  <c r="BB1328"/>
  <c r="BI1328"/>
  <c r="AQ1328"/>
  <c r="BQ1328"/>
  <c r="AY1328"/>
  <c r="BS1328"/>
  <c r="BA1328"/>
  <c r="BP1328"/>
  <c r="AX1328"/>
  <c r="BM1328"/>
  <c r="BJ1328"/>
  <c r="BL1328"/>
  <c r="BN1328"/>
  <c r="BK1328"/>
  <c r="AT1329" l="1"/>
  <c r="AS1329"/>
  <c r="AV1329"/>
  <c r="AR1329"/>
  <c r="AU1329"/>
  <c r="BR1329" l="1"/>
  <c r="AZ1329"/>
  <c r="BO1329"/>
  <c r="AW1329"/>
  <c r="BT1329"/>
  <c r="BB1329"/>
  <c r="BI1329"/>
  <c r="AQ1329"/>
  <c r="BQ1329"/>
  <c r="AY1329"/>
  <c r="BS1329"/>
  <c r="BA1329"/>
  <c r="BP1329"/>
  <c r="AX1329"/>
  <c r="BM1329"/>
  <c r="BJ1329"/>
  <c r="BL1329"/>
  <c r="BN1329"/>
  <c r="BK1329"/>
  <c r="AT1330" l="1"/>
  <c r="AS1330"/>
  <c r="AV1330"/>
  <c r="AR1330"/>
  <c r="AU1330"/>
  <c r="BI1330" l="1"/>
  <c r="AQ1330"/>
  <c r="BQ1330"/>
  <c r="AY1330"/>
  <c r="BS1330"/>
  <c r="BA1330"/>
  <c r="BP1330"/>
  <c r="AX1330"/>
  <c r="BR1330"/>
  <c r="AZ1330"/>
  <c r="BO1330"/>
  <c r="AW1330"/>
  <c r="BT1330"/>
  <c r="BB1330"/>
  <c r="BN1330"/>
  <c r="BK1330"/>
  <c r="BM1330"/>
  <c r="BJ1330"/>
  <c r="BL1330"/>
  <c r="AT1331" l="1"/>
  <c r="AS1331"/>
  <c r="AV1331"/>
  <c r="AR1331"/>
  <c r="AU1331"/>
  <c r="AQ1331"/>
  <c r="BR1331" l="1"/>
  <c r="AZ1331"/>
  <c r="BO1331"/>
  <c r="AW1331"/>
  <c r="BT1331"/>
  <c r="BB1331"/>
  <c r="BQ1331"/>
  <c r="AY1331"/>
  <c r="BS1331"/>
  <c r="BA1331"/>
  <c r="BP1331"/>
  <c r="AX1331"/>
  <c r="BI1331"/>
  <c r="BM1331"/>
  <c r="BJ1331"/>
  <c r="BL1331"/>
  <c r="BN1331"/>
  <c r="BK1331"/>
  <c r="AT1332" l="1"/>
  <c r="AS1332"/>
  <c r="AV1332"/>
  <c r="AR1332"/>
  <c r="AU1332"/>
  <c r="AQ1332"/>
  <c r="BR1332" l="1"/>
  <c r="AZ1332"/>
  <c r="BO1332"/>
  <c r="AW1332"/>
  <c r="BT1332"/>
  <c r="BB1332"/>
  <c r="BQ1332"/>
  <c r="AY1332"/>
  <c r="BS1332"/>
  <c r="BA1332"/>
  <c r="BP1332"/>
  <c r="AX1332"/>
  <c r="BM1332"/>
  <c r="BJ1332"/>
  <c r="BL1332"/>
  <c r="BI1332"/>
  <c r="BN1332"/>
  <c r="BK1332"/>
  <c r="AT1333" l="1"/>
  <c r="AS1333"/>
  <c r="AV1333"/>
  <c r="AR1333"/>
  <c r="AU1333"/>
  <c r="BR1333" l="1"/>
  <c r="AZ1333"/>
  <c r="BO1333"/>
  <c r="AW1333"/>
  <c r="BT1333"/>
  <c r="BB1333"/>
  <c r="BI1333"/>
  <c r="AQ1333"/>
  <c r="BQ1333"/>
  <c r="AY1333"/>
  <c r="BS1333"/>
  <c r="BA1333"/>
  <c r="BP1333"/>
  <c r="AX1333"/>
  <c r="BM1333"/>
  <c r="BJ1333"/>
  <c r="BL1333"/>
  <c r="BN1333"/>
  <c r="BK1333"/>
  <c r="AT1334" l="1"/>
  <c r="AS1334"/>
  <c r="AV1334"/>
  <c r="AR1334"/>
  <c r="AU1334"/>
  <c r="BR1334" l="1"/>
  <c r="AZ1334"/>
  <c r="BO1334"/>
  <c r="AW1334"/>
  <c r="BT1334"/>
  <c r="BB1334"/>
  <c r="BI1334"/>
  <c r="AQ1334"/>
  <c r="BQ1334"/>
  <c r="AY1334"/>
  <c r="BS1334"/>
  <c r="BA1334"/>
  <c r="BP1334"/>
  <c r="AX1334"/>
  <c r="BM1334"/>
  <c r="BJ1334"/>
  <c r="BL1334"/>
  <c r="BN1334"/>
  <c r="BK1334"/>
  <c r="AT1335" l="1"/>
  <c r="AS1335"/>
  <c r="AV1335"/>
  <c r="AR1335"/>
  <c r="AU1335"/>
  <c r="AQ1335"/>
  <c r="BR1335" l="1"/>
  <c r="AZ1335"/>
  <c r="BO1335"/>
  <c r="AW1335"/>
  <c r="BT1335"/>
  <c r="BB1335"/>
  <c r="BQ1335"/>
  <c r="AY1335"/>
  <c r="BS1335"/>
  <c r="BA1335"/>
  <c r="BP1335"/>
  <c r="AX1335"/>
  <c r="BM1335"/>
  <c r="BJ1335"/>
  <c r="BL1335"/>
  <c r="BI1335"/>
  <c r="BN1335"/>
  <c r="BK1335"/>
  <c r="AT1336" l="1"/>
  <c r="AS1336"/>
  <c r="AV1336"/>
  <c r="AR1336"/>
  <c r="AU1336"/>
  <c r="BR1336" l="1"/>
  <c r="AZ1336"/>
  <c r="BO1336"/>
  <c r="AW1336"/>
  <c r="BT1336"/>
  <c r="BB1336"/>
  <c r="BI1336"/>
  <c r="AQ1336"/>
  <c r="BQ1336"/>
  <c r="AY1336"/>
  <c r="BS1336"/>
  <c r="BA1336"/>
  <c r="BP1336"/>
  <c r="AX1336"/>
  <c r="BM1336"/>
  <c r="BJ1336"/>
  <c r="BL1336"/>
  <c r="BN1336"/>
  <c r="BK1336"/>
  <c r="AT1337" l="1"/>
  <c r="AS1337"/>
  <c r="AV1337"/>
  <c r="AR1337"/>
  <c r="AU1337"/>
  <c r="BI1337" l="1"/>
  <c r="AQ1337"/>
  <c r="BQ1337"/>
  <c r="AY1337"/>
  <c r="BS1337"/>
  <c r="BA1337"/>
  <c r="BP1337"/>
  <c r="AX1337"/>
  <c r="BR1337"/>
  <c r="AZ1337"/>
  <c r="BO1337"/>
  <c r="AW1337"/>
  <c r="BT1337"/>
  <c r="BB1337"/>
  <c r="BN1337"/>
  <c r="BK1337"/>
  <c r="BM1337"/>
  <c r="BJ1337"/>
  <c r="BL1337"/>
  <c r="AT1338" l="1"/>
  <c r="AS1338"/>
  <c r="AV1338"/>
  <c r="AR1338"/>
  <c r="AU1338"/>
  <c r="BR1338" l="1"/>
  <c r="AZ1338"/>
  <c r="BO1338"/>
  <c r="AW1338"/>
  <c r="BT1338"/>
  <c r="BB1338"/>
  <c r="BI1338"/>
  <c r="AQ1338"/>
  <c r="BQ1338"/>
  <c r="AY1338"/>
  <c r="BS1338"/>
  <c r="BA1338"/>
  <c r="BP1338"/>
  <c r="AX1338"/>
  <c r="BM1338"/>
  <c r="BJ1338"/>
  <c r="BL1338"/>
  <c r="BN1338"/>
  <c r="BK1338"/>
  <c r="AT1339" l="1"/>
  <c r="AS1339"/>
  <c r="AV1339"/>
  <c r="AR1339"/>
  <c r="AU1339"/>
  <c r="BR1339" l="1"/>
  <c r="AZ1339"/>
  <c r="BO1339"/>
  <c r="AW1339"/>
  <c r="BT1339"/>
  <c r="BB1339"/>
  <c r="BI1339"/>
  <c r="AQ1339"/>
  <c r="BQ1339"/>
  <c r="AY1339"/>
  <c r="BS1339"/>
  <c r="BA1339"/>
  <c r="BP1339"/>
  <c r="AX1339"/>
  <c r="BM1339"/>
  <c r="BJ1339"/>
  <c r="BL1339"/>
  <c r="BN1339"/>
  <c r="BK1339"/>
  <c r="AT1340" l="1"/>
  <c r="AS1340"/>
  <c r="AV1340"/>
  <c r="AR1340"/>
  <c r="AU1340"/>
  <c r="BR1340" l="1"/>
  <c r="AZ1340"/>
  <c r="BO1340"/>
  <c r="AW1340"/>
  <c r="BT1340"/>
  <c r="BB1340"/>
  <c r="BI1340"/>
  <c r="AQ1340"/>
  <c r="BQ1340"/>
  <c r="AY1340"/>
  <c r="BS1340"/>
  <c r="BA1340"/>
  <c r="BP1340"/>
  <c r="AX1340"/>
  <c r="BM1340"/>
  <c r="BJ1340"/>
  <c r="BL1340"/>
  <c r="BN1340"/>
  <c r="BK1340"/>
  <c r="AT1341" l="1"/>
  <c r="AS1341"/>
  <c r="AV1341"/>
  <c r="AR1341"/>
  <c r="AU1341"/>
  <c r="BR1341" l="1"/>
  <c r="AZ1341"/>
  <c r="BO1341"/>
  <c r="AW1341"/>
  <c r="BT1341"/>
  <c r="BB1341"/>
  <c r="BI1341"/>
  <c r="AQ1341"/>
  <c r="BQ1341"/>
  <c r="AY1341"/>
  <c r="BS1341"/>
  <c r="BA1341"/>
  <c r="BP1341"/>
  <c r="AX1341"/>
  <c r="BM1341"/>
  <c r="BJ1341"/>
  <c r="BL1341"/>
  <c r="BN1341"/>
  <c r="BK1341"/>
  <c r="AT1342" l="1"/>
  <c r="AS1342"/>
  <c r="AV1342"/>
  <c r="AR1342"/>
  <c r="AU1342"/>
  <c r="BR1342" l="1"/>
  <c r="AZ1342"/>
  <c r="BO1342"/>
  <c r="AW1342"/>
  <c r="BT1342"/>
  <c r="BB1342"/>
  <c r="BI1342"/>
  <c r="AQ1342"/>
  <c r="BQ1342"/>
  <c r="AY1342"/>
  <c r="BS1342"/>
  <c r="BA1342"/>
  <c r="BP1342"/>
  <c r="AX1342"/>
  <c r="BM1342"/>
  <c r="BJ1342"/>
  <c r="BL1342"/>
  <c r="BN1342"/>
  <c r="BK1342"/>
  <c r="AT1343" l="1"/>
  <c r="AS1343"/>
  <c r="AV1343"/>
  <c r="AR1343"/>
  <c r="AU1343"/>
  <c r="BI1343" l="1"/>
  <c r="AQ1343"/>
  <c r="BQ1343"/>
  <c r="AY1343"/>
  <c r="BS1343"/>
  <c r="BA1343"/>
  <c r="BP1343"/>
  <c r="AX1343"/>
  <c r="BR1343"/>
  <c r="AZ1343"/>
  <c r="BO1343"/>
  <c r="AW1343"/>
  <c r="BT1343"/>
  <c r="BB1343"/>
  <c r="BN1343"/>
  <c r="BK1343"/>
  <c r="BM1343"/>
  <c r="BJ1343"/>
  <c r="BL1343"/>
  <c r="AT1344" l="1"/>
  <c r="AS1344"/>
  <c r="AV1344"/>
  <c r="AR1344"/>
  <c r="AU1344"/>
  <c r="BR1344" l="1"/>
  <c r="AZ1344"/>
  <c r="BO1344"/>
  <c r="AW1344"/>
  <c r="BT1344"/>
  <c r="BB1344"/>
  <c r="BI1344"/>
  <c r="AQ1344"/>
  <c r="BQ1344"/>
  <c r="AY1344"/>
  <c r="BS1344"/>
  <c r="BA1344"/>
  <c r="BP1344"/>
  <c r="AX1344"/>
  <c r="BM1344"/>
  <c r="BJ1344"/>
  <c r="BL1344"/>
  <c r="BN1344"/>
  <c r="BK1344"/>
  <c r="AT1345" l="1"/>
  <c r="AS1345"/>
  <c r="AV1345"/>
  <c r="AR1345"/>
  <c r="AU1345"/>
  <c r="AQ1345"/>
  <c r="BR1345" l="1"/>
  <c r="AZ1345"/>
  <c r="BO1345"/>
  <c r="AW1345"/>
  <c r="BT1345"/>
  <c r="BB1345"/>
  <c r="BQ1345"/>
  <c r="AY1345"/>
  <c r="BS1345"/>
  <c r="BA1345"/>
  <c r="BP1345"/>
  <c r="AX1345"/>
  <c r="BM1345"/>
  <c r="BJ1345"/>
  <c r="BL1345"/>
  <c r="BI1345"/>
  <c r="BN1345"/>
  <c r="BK1345"/>
  <c r="AT1346" l="1"/>
  <c r="AS1346"/>
  <c r="AV1346"/>
  <c r="AR1346"/>
  <c r="AU1346"/>
  <c r="BI1346" l="1"/>
  <c r="AQ1346"/>
  <c r="BQ1346"/>
  <c r="AY1346"/>
  <c r="BS1346"/>
  <c r="BA1346"/>
  <c r="BP1346"/>
  <c r="AX1346"/>
  <c r="BR1346"/>
  <c r="AZ1346"/>
  <c r="BO1346"/>
  <c r="AW1346"/>
  <c r="BT1346"/>
  <c r="BB1346"/>
  <c r="BN1346"/>
  <c r="BK1346"/>
  <c r="BM1346"/>
  <c r="BJ1346"/>
  <c r="BL1346"/>
  <c r="AT1347" l="1"/>
  <c r="AS1347"/>
  <c r="AV1347"/>
  <c r="AR1347"/>
  <c r="AU1347"/>
  <c r="BR1347" l="1"/>
  <c r="AZ1347"/>
  <c r="BO1347"/>
  <c r="AW1347"/>
  <c r="BT1347"/>
  <c r="BB1347"/>
  <c r="BI1347"/>
  <c r="AQ1347"/>
  <c r="BQ1347"/>
  <c r="AY1347"/>
  <c r="BS1347"/>
  <c r="BA1347"/>
  <c r="BP1347"/>
  <c r="AX1347"/>
  <c r="BM1347"/>
  <c r="BJ1347"/>
  <c r="BL1347"/>
  <c r="BN1347"/>
  <c r="BK1347"/>
  <c r="AT1348" l="1"/>
  <c r="AS1348"/>
  <c r="AV1348"/>
  <c r="AR1348"/>
  <c r="AU1348"/>
  <c r="BR1348" l="1"/>
  <c r="AZ1348"/>
  <c r="BO1348"/>
  <c r="AW1348"/>
  <c r="BT1348"/>
  <c r="BB1348"/>
  <c r="BI1348"/>
  <c r="AQ1348"/>
  <c r="BQ1348"/>
  <c r="AY1348"/>
  <c r="BS1348"/>
  <c r="BA1348"/>
  <c r="BP1348"/>
  <c r="AX1348"/>
  <c r="BM1348"/>
  <c r="BJ1348"/>
  <c r="BL1348"/>
  <c r="BN1348"/>
  <c r="BK1348"/>
  <c r="AT1349" l="1"/>
  <c r="AS1349"/>
  <c r="AV1349"/>
  <c r="AR1349"/>
  <c r="AU1349"/>
  <c r="BR1349" l="1"/>
  <c r="AZ1349"/>
  <c r="BO1349"/>
  <c r="AW1349"/>
  <c r="BT1349"/>
  <c r="BB1349"/>
  <c r="BI1349"/>
  <c r="AQ1349"/>
  <c r="BQ1349"/>
  <c r="AY1349"/>
  <c r="BS1349"/>
  <c r="BA1349"/>
  <c r="BP1349"/>
  <c r="AX1349"/>
  <c r="BM1349"/>
  <c r="BJ1349"/>
  <c r="BL1349"/>
  <c r="BN1349"/>
  <c r="BK1349"/>
  <c r="AT1350" l="1"/>
  <c r="AS1350"/>
  <c r="AV1350"/>
  <c r="AR1350"/>
  <c r="AU1350"/>
  <c r="BR1350" l="1"/>
  <c r="AZ1350"/>
  <c r="BO1350"/>
  <c r="AW1350"/>
  <c r="BT1350"/>
  <c r="BB1350"/>
  <c r="BI1350"/>
  <c r="AQ1350"/>
  <c r="BQ1350"/>
  <c r="AY1350"/>
  <c r="BS1350"/>
  <c r="BA1350"/>
  <c r="BP1350"/>
  <c r="AX1350"/>
  <c r="BM1350"/>
  <c r="BJ1350"/>
  <c r="BL1350"/>
  <c r="BN1350"/>
  <c r="BK1350"/>
  <c r="AT1351" l="1"/>
  <c r="AS1351"/>
  <c r="AV1351"/>
  <c r="AR1351"/>
  <c r="AU1351"/>
  <c r="BR1351" l="1"/>
  <c r="AZ1351"/>
  <c r="BO1351"/>
  <c r="AW1351"/>
  <c r="BT1351"/>
  <c r="BB1351"/>
  <c r="BI1351"/>
  <c r="AQ1351"/>
  <c r="BQ1351"/>
  <c r="AY1351"/>
  <c r="BS1351"/>
  <c r="BA1351"/>
  <c r="BP1351"/>
  <c r="AX1351"/>
  <c r="BM1351"/>
  <c r="BJ1351"/>
  <c r="BL1351"/>
  <c r="BN1351"/>
  <c r="BK1351"/>
  <c r="AT1352" l="1"/>
  <c r="AS1352"/>
  <c r="AV1352"/>
  <c r="AR1352"/>
  <c r="AU1352"/>
  <c r="BI1352" l="1"/>
  <c r="AQ1352"/>
  <c r="BQ1352"/>
  <c r="AY1352"/>
  <c r="BS1352"/>
  <c r="BA1352"/>
  <c r="BP1352"/>
  <c r="AX1352"/>
  <c r="BR1352"/>
  <c r="AZ1352"/>
  <c r="BO1352"/>
  <c r="AW1352"/>
  <c r="BT1352"/>
  <c r="BB1352"/>
  <c r="BN1352"/>
  <c r="BK1352"/>
  <c r="BM1352"/>
  <c r="BJ1352"/>
  <c r="BL1352"/>
  <c r="AT1353" l="1"/>
  <c r="AS1353"/>
  <c r="AV1353"/>
  <c r="AR1353"/>
  <c r="AU1353"/>
  <c r="AQ1353"/>
  <c r="BR1353" l="1"/>
  <c r="AZ1353"/>
  <c r="BO1353"/>
  <c r="AW1353"/>
  <c r="BT1353"/>
  <c r="BB1353"/>
  <c r="BQ1353"/>
  <c r="AY1353"/>
  <c r="BS1353"/>
  <c r="BA1353"/>
  <c r="BP1353"/>
  <c r="AX1353"/>
  <c r="BM1353"/>
  <c r="BJ1353"/>
  <c r="BL1353"/>
  <c r="BI1353"/>
  <c r="BN1353"/>
  <c r="BK1353"/>
  <c r="AT1354" l="1"/>
  <c r="AS1354"/>
  <c r="AV1354"/>
  <c r="AR1354"/>
  <c r="AU1354"/>
  <c r="BR1354" l="1"/>
  <c r="AZ1354"/>
  <c r="BO1354"/>
  <c r="AW1354"/>
  <c r="BT1354"/>
  <c r="BB1354"/>
  <c r="BI1354"/>
  <c r="AQ1354"/>
  <c r="BQ1354"/>
  <c r="AY1354"/>
  <c r="BS1354"/>
  <c r="BA1354"/>
  <c r="BP1354"/>
  <c r="AX1354"/>
  <c r="BM1354"/>
  <c r="BJ1354"/>
  <c r="BL1354"/>
  <c r="BN1354"/>
  <c r="BK1354"/>
  <c r="AT1355" l="1"/>
  <c r="AS1355"/>
  <c r="AV1355"/>
  <c r="AR1355"/>
  <c r="AU1355"/>
  <c r="BR1355" l="1"/>
  <c r="AZ1355"/>
  <c r="BO1355"/>
  <c r="AW1355"/>
  <c r="BT1355"/>
  <c r="BB1355"/>
  <c r="BI1355"/>
  <c r="AQ1355"/>
  <c r="BQ1355"/>
  <c r="AY1355"/>
  <c r="BS1355"/>
  <c r="BA1355"/>
  <c r="BP1355"/>
  <c r="AX1355"/>
  <c r="BM1355"/>
  <c r="BJ1355"/>
  <c r="BL1355"/>
  <c r="BN1355"/>
  <c r="BK1355"/>
  <c r="AT1356" l="1"/>
  <c r="AS1356"/>
  <c r="AV1356"/>
  <c r="AR1356"/>
  <c r="AU1356"/>
  <c r="BR1356" l="1"/>
  <c r="AZ1356"/>
  <c r="BO1356"/>
  <c r="AW1356"/>
  <c r="BT1356"/>
  <c r="BB1356"/>
  <c r="BI1356"/>
  <c r="AQ1356"/>
  <c r="BQ1356"/>
  <c r="AY1356"/>
  <c r="BS1356"/>
  <c r="BA1356"/>
  <c r="BP1356"/>
  <c r="AX1356"/>
  <c r="BM1356"/>
  <c r="BJ1356"/>
  <c r="BL1356"/>
  <c r="BN1356"/>
  <c r="BK1356"/>
  <c r="AT1357" l="1"/>
  <c r="AS1357"/>
  <c r="AV1357"/>
  <c r="AR1357"/>
  <c r="AU1357"/>
  <c r="BR1357" l="1"/>
  <c r="AZ1357"/>
  <c r="BO1357"/>
  <c r="AW1357"/>
  <c r="BT1357"/>
  <c r="BB1357"/>
  <c r="BI1357"/>
  <c r="AQ1357"/>
  <c r="BQ1357"/>
  <c r="AY1357"/>
  <c r="BS1357"/>
  <c r="BA1357"/>
  <c r="BP1357"/>
  <c r="AX1357"/>
  <c r="BM1357"/>
  <c r="BJ1357"/>
  <c r="BL1357"/>
  <c r="BN1357"/>
  <c r="BK1357"/>
  <c r="AT1358" l="1"/>
  <c r="AS1358"/>
  <c r="AV1358"/>
  <c r="AR1358"/>
  <c r="AU1358"/>
  <c r="BR1358" l="1"/>
  <c r="AZ1358"/>
  <c r="BO1358"/>
  <c r="AW1358"/>
  <c r="BT1358"/>
  <c r="BB1358"/>
  <c r="BI1358"/>
  <c r="AQ1358"/>
  <c r="BQ1358"/>
  <c r="AY1358"/>
  <c r="BS1358"/>
  <c r="BA1358"/>
  <c r="BP1358"/>
  <c r="AX1358"/>
  <c r="BM1358"/>
  <c r="BJ1358"/>
  <c r="BL1358"/>
  <c r="BN1358"/>
  <c r="BK1358"/>
  <c r="AT1359" l="1"/>
  <c r="AS1359"/>
  <c r="AV1359"/>
  <c r="AR1359"/>
  <c r="AU1359"/>
  <c r="BR1359" l="1"/>
  <c r="AZ1359"/>
  <c r="BO1359"/>
  <c r="AW1359"/>
  <c r="BT1359"/>
  <c r="BB1359"/>
  <c r="BI1359"/>
  <c r="AQ1359"/>
  <c r="BQ1359"/>
  <c r="AY1359"/>
  <c r="BS1359"/>
  <c r="BA1359"/>
  <c r="BP1359"/>
  <c r="AX1359"/>
  <c r="BM1359"/>
  <c r="BJ1359"/>
  <c r="BL1359"/>
  <c r="BN1359"/>
  <c r="BK1359"/>
  <c r="AT1360" l="1"/>
  <c r="AS1360"/>
  <c r="AV1360"/>
  <c r="AR1360"/>
  <c r="AU1360"/>
  <c r="BI1360" l="1"/>
  <c r="AQ1360"/>
  <c r="BQ1360"/>
  <c r="AY1360"/>
  <c r="BS1360"/>
  <c r="BA1360"/>
  <c r="BP1360"/>
  <c r="AX1360"/>
  <c r="BR1360"/>
  <c r="AZ1360"/>
  <c r="BO1360"/>
  <c r="AW1360"/>
  <c r="BT1360"/>
  <c r="BB1360"/>
  <c r="BN1360"/>
  <c r="BK1360"/>
  <c r="BM1360"/>
  <c r="BJ1360"/>
  <c r="BL1360"/>
  <c r="AT1361" l="1"/>
  <c r="AS1361"/>
  <c r="AV1361"/>
  <c r="AR1361"/>
  <c r="AU1361"/>
  <c r="BI1361" l="1"/>
  <c r="AQ1361"/>
  <c r="BQ1361"/>
  <c r="AY1361"/>
  <c r="BS1361"/>
  <c r="BA1361"/>
  <c r="BP1361"/>
  <c r="AX1361"/>
  <c r="BR1361"/>
  <c r="AZ1361"/>
  <c r="BO1361"/>
  <c r="AW1361"/>
  <c r="BT1361"/>
  <c r="BB1361"/>
  <c r="BN1361"/>
  <c r="BK1361"/>
  <c r="BM1361"/>
  <c r="BJ1361"/>
  <c r="BL1361"/>
  <c r="AT1362" l="1"/>
  <c r="AS1362"/>
  <c r="AV1362"/>
  <c r="AR1362"/>
  <c r="AU1362"/>
  <c r="BR1362" l="1"/>
  <c r="AZ1362"/>
  <c r="BO1362"/>
  <c r="AW1362"/>
  <c r="BT1362"/>
  <c r="BB1362"/>
  <c r="BI1362"/>
  <c r="AQ1362"/>
  <c r="BQ1362"/>
  <c r="AY1362"/>
  <c r="BS1362"/>
  <c r="BA1362"/>
  <c r="BP1362"/>
  <c r="AX1362"/>
  <c r="BM1362"/>
  <c r="BJ1362"/>
  <c r="BL1362"/>
  <c r="BN1362"/>
  <c r="BK1362"/>
  <c r="AT1363" l="1"/>
  <c r="AS1363"/>
  <c r="AV1363"/>
  <c r="AR1363"/>
  <c r="AU1363"/>
  <c r="BI1363" l="1"/>
  <c r="AQ1363"/>
  <c r="BQ1363"/>
  <c r="AY1363"/>
  <c r="BS1363"/>
  <c r="BA1363"/>
  <c r="BP1363"/>
  <c r="AX1363"/>
  <c r="BR1363"/>
  <c r="AZ1363"/>
  <c r="BO1363"/>
  <c r="AW1363"/>
  <c r="BT1363"/>
  <c r="BB1363"/>
  <c r="BN1363"/>
  <c r="BK1363"/>
  <c r="BM1363"/>
  <c r="BJ1363"/>
  <c r="BL1363"/>
  <c r="AT1364" l="1"/>
  <c r="AS1364"/>
  <c r="AV1364"/>
  <c r="AR1364"/>
  <c r="AU1364"/>
  <c r="BI1364" l="1"/>
  <c r="AQ1364"/>
  <c r="BQ1364"/>
  <c r="AY1364"/>
  <c r="BS1364"/>
  <c r="BA1364"/>
  <c r="BP1364"/>
  <c r="AX1364"/>
  <c r="BR1364"/>
  <c r="AZ1364"/>
  <c r="BO1364"/>
  <c r="AW1364"/>
  <c r="BT1364"/>
  <c r="BB1364"/>
  <c r="BN1364"/>
  <c r="BK1364"/>
  <c r="BM1364"/>
  <c r="BJ1364"/>
  <c r="BL1364"/>
  <c r="AT1365" l="1"/>
  <c r="AS1365"/>
  <c r="AV1365"/>
  <c r="AR1365"/>
  <c r="AU1365"/>
  <c r="BI1365" l="1"/>
  <c r="AQ1365"/>
  <c r="BR1365"/>
  <c r="AZ1365"/>
  <c r="BO1365"/>
  <c r="AW1365"/>
  <c r="BT1365"/>
  <c r="BB1365"/>
  <c r="BQ1365"/>
  <c r="AY1365"/>
  <c r="BS1365"/>
  <c r="BA1365"/>
  <c r="BP1365"/>
  <c r="AX1365"/>
  <c r="BM1365"/>
  <c r="BJ1365"/>
  <c r="BL1365"/>
  <c r="BN1365"/>
  <c r="BK1365"/>
  <c r="AT1366" l="1"/>
  <c r="AS1366"/>
  <c r="AV1366"/>
  <c r="AR1366"/>
  <c r="AU1366"/>
  <c r="BR1366" l="1"/>
  <c r="AZ1366"/>
  <c r="BO1366"/>
  <c r="AW1366"/>
  <c r="BT1366"/>
  <c r="BB1366"/>
  <c r="BI1366"/>
  <c r="AQ1366"/>
  <c r="BQ1366"/>
  <c r="AY1366"/>
  <c r="BS1366"/>
  <c r="BA1366"/>
  <c r="BP1366"/>
  <c r="AX1366"/>
  <c r="BN1366"/>
  <c r="BK1366"/>
  <c r="BM1366"/>
  <c r="BJ1366"/>
  <c r="BL1366"/>
  <c r="AT1367" l="1"/>
  <c r="AS1367"/>
  <c r="AV1367"/>
  <c r="AR1367"/>
  <c r="AU1367"/>
  <c r="AQ1367"/>
  <c r="BR1367" l="1"/>
  <c r="AZ1367"/>
  <c r="BO1367"/>
  <c r="AW1367"/>
  <c r="BT1367"/>
  <c r="BB1367"/>
  <c r="BQ1367"/>
  <c r="AY1367"/>
  <c r="BS1367"/>
  <c r="BA1367"/>
  <c r="BP1367"/>
  <c r="AX1367"/>
  <c r="BI1367"/>
  <c r="BN1367"/>
  <c r="BK1367"/>
  <c r="BM1367"/>
  <c r="BJ1367"/>
  <c r="BL1367"/>
  <c r="AT1368" l="1"/>
  <c r="AS1368"/>
  <c r="AV1368"/>
  <c r="AR1368"/>
  <c r="AU1368"/>
  <c r="AQ1368"/>
  <c r="BR1368" l="1"/>
  <c r="AZ1368"/>
  <c r="BO1368"/>
  <c r="AW1368"/>
  <c r="BT1368"/>
  <c r="BB1368"/>
  <c r="BQ1368"/>
  <c r="AY1368"/>
  <c r="BS1368"/>
  <c r="BA1368"/>
  <c r="BP1368"/>
  <c r="AX1368"/>
  <c r="BM1368"/>
  <c r="BJ1368"/>
  <c r="BL1368"/>
  <c r="BI1368"/>
  <c r="BN1368"/>
  <c r="BK1368"/>
  <c r="AT1369" l="1"/>
  <c r="AS1369"/>
  <c r="AV1369"/>
  <c r="AR1369"/>
  <c r="AU1369"/>
  <c r="AQ1369"/>
  <c r="BR1369" l="1"/>
  <c r="AZ1369"/>
  <c r="BO1369"/>
  <c r="AW1369"/>
  <c r="BT1369"/>
  <c r="BB1369"/>
  <c r="BQ1369"/>
  <c r="AY1369"/>
  <c r="BS1369"/>
  <c r="BA1369"/>
  <c r="BP1369"/>
  <c r="AX1369"/>
  <c r="BM1369"/>
  <c r="BJ1369"/>
  <c r="BL1369"/>
  <c r="BI1369"/>
  <c r="BN1369"/>
  <c r="BK1369"/>
  <c r="AT1370" l="1"/>
  <c r="AS1370"/>
  <c r="AV1370"/>
  <c r="AR1370"/>
  <c r="AU1370"/>
  <c r="AQ1370"/>
  <c r="BQ1370" l="1"/>
  <c r="AY1370"/>
  <c r="BS1370"/>
  <c r="BA1370"/>
  <c r="BP1370"/>
  <c r="AX1370"/>
  <c r="BR1370"/>
  <c r="AZ1370"/>
  <c r="BO1370"/>
  <c r="AW1370"/>
  <c r="BT1370"/>
  <c r="BB1370"/>
  <c r="BI1370"/>
  <c r="BN1370"/>
  <c r="BK1370"/>
  <c r="BM1370"/>
  <c r="BJ1370"/>
  <c r="BL1370"/>
  <c r="AT1371" l="1"/>
  <c r="AS1371"/>
  <c r="AV1371"/>
  <c r="AR1371"/>
  <c r="AU1371"/>
  <c r="AQ1371"/>
  <c r="BR1371" l="1"/>
  <c r="AZ1371"/>
  <c r="BO1371"/>
  <c r="AW1371"/>
  <c r="BT1371"/>
  <c r="BB1371"/>
  <c r="BQ1371"/>
  <c r="AY1371"/>
  <c r="BS1371"/>
  <c r="BA1371"/>
  <c r="BP1371"/>
  <c r="AX1371"/>
  <c r="BM1371"/>
  <c r="BI1371"/>
  <c r="BN1371"/>
  <c r="BK1371"/>
  <c r="BJ1371"/>
  <c r="BL1371"/>
  <c r="AT1372" l="1"/>
  <c r="AS1372"/>
  <c r="AV1372"/>
  <c r="AR1372"/>
  <c r="AU1372"/>
  <c r="AQ1372"/>
  <c r="BR1372" l="1"/>
  <c r="AZ1372"/>
  <c r="BO1372"/>
  <c r="AW1372"/>
  <c r="BT1372"/>
  <c r="BB1372"/>
  <c r="BQ1372"/>
  <c r="AY1372"/>
  <c r="BS1372"/>
  <c r="BA1372"/>
  <c r="BP1372"/>
  <c r="AX1372"/>
  <c r="BM1372"/>
  <c r="BJ1372"/>
  <c r="BL1372"/>
  <c r="BI1372"/>
  <c r="BN1372"/>
  <c r="BK1372"/>
  <c r="AT1373" l="1"/>
  <c r="AS1373"/>
  <c r="AV1373"/>
  <c r="AR1373"/>
  <c r="AU1373"/>
  <c r="BR1373" l="1"/>
  <c r="AZ1373"/>
  <c r="BO1373"/>
  <c r="AW1373"/>
  <c r="BT1373"/>
  <c r="BB1373"/>
  <c r="BI1373"/>
  <c r="AQ1373"/>
  <c r="BQ1373"/>
  <c r="AY1373"/>
  <c r="BS1373"/>
  <c r="BA1373"/>
  <c r="BP1373"/>
  <c r="AX1373"/>
  <c r="BM1373"/>
  <c r="BJ1373"/>
  <c r="BL1373"/>
  <c r="BN1373"/>
  <c r="BK1373"/>
  <c r="AT1374" l="1"/>
  <c r="AS1374"/>
  <c r="AV1374"/>
  <c r="AR1374"/>
  <c r="AU1374"/>
  <c r="AQ1374"/>
  <c r="BR1374" l="1"/>
  <c r="AZ1374"/>
  <c r="BO1374"/>
  <c r="AW1374"/>
  <c r="BT1374"/>
  <c r="BB1374"/>
  <c r="BQ1374"/>
  <c r="AY1374"/>
  <c r="BS1374"/>
  <c r="BA1374"/>
  <c r="BP1374"/>
  <c r="AX1374"/>
  <c r="BM1374"/>
  <c r="BJ1374"/>
  <c r="BL1374"/>
  <c r="BI1374"/>
  <c r="BN1374"/>
  <c r="BK1374"/>
  <c r="AT1375" l="1"/>
  <c r="AS1375"/>
  <c r="AV1375"/>
  <c r="AR1375"/>
  <c r="AU1375"/>
  <c r="AQ1375"/>
  <c r="BQ1375" l="1"/>
  <c r="AY1375"/>
  <c r="BR1375"/>
  <c r="AZ1375"/>
  <c r="BO1375"/>
  <c r="AW1375"/>
  <c r="BT1375"/>
  <c r="BB1375"/>
  <c r="BS1375"/>
  <c r="BA1375"/>
  <c r="BP1375"/>
  <c r="AX1375"/>
  <c r="BM1375"/>
  <c r="BJ1375"/>
  <c r="BL1375"/>
  <c r="BI1375"/>
  <c r="BN1375"/>
  <c r="BK1375"/>
  <c r="AT1376" l="1"/>
  <c r="AS1376"/>
  <c r="AV1376"/>
  <c r="AR1376"/>
  <c r="AU1376"/>
  <c r="BI1376" l="1"/>
  <c r="AQ1376"/>
  <c r="BQ1376"/>
  <c r="AY1376"/>
  <c r="BS1376"/>
  <c r="BA1376"/>
  <c r="BP1376"/>
  <c r="AX1376"/>
  <c r="BR1376"/>
  <c r="AZ1376"/>
  <c r="BO1376"/>
  <c r="AW1376"/>
  <c r="BT1376"/>
  <c r="BB1376"/>
  <c r="BM1376"/>
  <c r="BJ1376"/>
  <c r="BL1376"/>
  <c r="BN1376"/>
  <c r="BK1376"/>
  <c r="AT1377" l="1"/>
  <c r="AS1377"/>
  <c r="AV1377"/>
  <c r="AR1377"/>
  <c r="AU1377"/>
  <c r="BI1377" l="1"/>
  <c r="AQ1377"/>
  <c r="BQ1377"/>
  <c r="AY1377"/>
  <c r="BS1377"/>
  <c r="BA1377"/>
  <c r="BP1377"/>
  <c r="AX1377"/>
  <c r="BR1377"/>
  <c r="AZ1377"/>
  <c r="BO1377"/>
  <c r="AW1377"/>
  <c r="BT1377"/>
  <c r="BB1377"/>
  <c r="BM1377"/>
  <c r="BJ1377"/>
  <c r="BL1377"/>
  <c r="BN1377"/>
  <c r="BK1377"/>
  <c r="AT1378" l="1"/>
  <c r="AS1378"/>
  <c r="AV1378"/>
  <c r="AR1378"/>
  <c r="AU1378"/>
  <c r="BI1378" l="1"/>
  <c r="AQ1378"/>
  <c r="BQ1378"/>
  <c r="AY1378"/>
  <c r="BS1378"/>
  <c r="BA1378"/>
  <c r="BP1378"/>
  <c r="AX1378"/>
  <c r="BR1378"/>
  <c r="AZ1378"/>
  <c r="BO1378"/>
  <c r="AW1378"/>
  <c r="BT1378"/>
  <c r="BB1378"/>
  <c r="BM1378"/>
  <c r="BJ1378"/>
  <c r="BL1378"/>
  <c r="BN1378"/>
  <c r="BK1378"/>
  <c r="AT1379" l="1"/>
  <c r="AS1379"/>
  <c r="AV1379"/>
  <c r="AR1379"/>
  <c r="AU1379"/>
  <c r="BI1379" l="1"/>
  <c r="AQ1379"/>
  <c r="BQ1379"/>
  <c r="AY1379"/>
  <c r="BS1379"/>
  <c r="BA1379"/>
  <c r="BP1379"/>
  <c r="AX1379"/>
  <c r="BR1379"/>
  <c r="AZ1379"/>
  <c r="BO1379"/>
  <c r="AW1379"/>
  <c r="BT1379"/>
  <c r="BB1379"/>
  <c r="BM1379"/>
  <c r="BJ1379"/>
  <c r="BL1379"/>
  <c r="BN1379"/>
  <c r="BK1379"/>
  <c r="AT1380" l="1"/>
  <c r="AS1380"/>
  <c r="AV1380"/>
  <c r="AR1380"/>
  <c r="AU1380"/>
  <c r="BR1380" l="1"/>
  <c r="AZ1380"/>
  <c r="BO1380"/>
  <c r="AW1380"/>
  <c r="BT1380"/>
  <c r="BB1380"/>
  <c r="BI1380"/>
  <c r="AQ1380"/>
  <c r="BQ1380"/>
  <c r="AY1380"/>
  <c r="BS1380"/>
  <c r="BA1380"/>
  <c r="BP1380"/>
  <c r="AX1380"/>
  <c r="BM1380"/>
  <c r="BN1380"/>
  <c r="BK1380"/>
  <c r="BJ1380"/>
  <c r="BL1380"/>
  <c r="AT1381" l="1"/>
  <c r="AS1381"/>
  <c r="AV1381"/>
  <c r="AR1381"/>
  <c r="AU1381"/>
  <c r="BI1381" l="1"/>
  <c r="AQ1381"/>
  <c r="BQ1381"/>
  <c r="AY1381"/>
  <c r="BS1381"/>
  <c r="BA1381"/>
  <c r="BP1381"/>
  <c r="AX1381"/>
  <c r="BR1381"/>
  <c r="AZ1381"/>
  <c r="BO1381"/>
  <c r="AW1381"/>
  <c r="BT1381"/>
  <c r="BB1381"/>
  <c r="BN1381"/>
  <c r="BK1381"/>
  <c r="BM1381"/>
  <c r="BJ1381"/>
  <c r="BL1381"/>
  <c r="AT1382" l="1"/>
  <c r="AS1382"/>
  <c r="AV1382"/>
  <c r="AR1382"/>
  <c r="AU1382"/>
  <c r="BI1382" l="1"/>
  <c r="AQ1382"/>
  <c r="BQ1382"/>
  <c r="AY1382"/>
  <c r="BS1382"/>
  <c r="BA1382"/>
  <c r="BP1382"/>
  <c r="AX1382"/>
  <c r="BR1382"/>
  <c r="AZ1382"/>
  <c r="BO1382"/>
  <c r="AW1382"/>
  <c r="BT1382"/>
  <c r="BB1382"/>
  <c r="BN1382"/>
  <c r="BK1382"/>
  <c r="BM1382"/>
  <c r="BJ1382"/>
  <c r="BL1382"/>
  <c r="AT1383" l="1"/>
  <c r="AS1383"/>
  <c r="AV1383"/>
  <c r="AR1383"/>
  <c r="AU1383"/>
  <c r="BI1383" l="1"/>
  <c r="AQ1383"/>
  <c r="BQ1383"/>
  <c r="AY1383"/>
  <c r="BS1383"/>
  <c r="BA1383"/>
  <c r="BR1383"/>
  <c r="AZ1383"/>
  <c r="BO1383"/>
  <c r="AW1383"/>
  <c r="BT1383"/>
  <c r="BB1383"/>
  <c r="BP1383"/>
  <c r="AX1383"/>
  <c r="BM1383"/>
  <c r="BJ1383"/>
  <c r="BL1383"/>
  <c r="BN1383"/>
  <c r="BK1383"/>
  <c r="AT1384" l="1"/>
  <c r="AS1384"/>
  <c r="AV1384"/>
  <c r="AR1384"/>
  <c r="AU1384"/>
  <c r="BI1384" l="1"/>
  <c r="AQ1384"/>
  <c r="BQ1384"/>
  <c r="AY1384"/>
  <c r="BS1384"/>
  <c r="BA1384"/>
  <c r="BP1384"/>
  <c r="AX1384"/>
  <c r="BR1384"/>
  <c r="AZ1384"/>
  <c r="BO1384"/>
  <c r="AW1384"/>
  <c r="BT1384"/>
  <c r="BB1384"/>
  <c r="BN1384"/>
  <c r="BK1384"/>
  <c r="BM1384"/>
  <c r="BJ1384"/>
  <c r="BL1384"/>
  <c r="AT1385" l="1"/>
  <c r="AS1385"/>
  <c r="AV1385"/>
  <c r="AR1385"/>
  <c r="AU1385"/>
  <c r="AQ1385"/>
  <c r="BQ1385" l="1"/>
  <c r="AY1385"/>
  <c r="BS1385"/>
  <c r="BA1385"/>
  <c r="BP1385"/>
  <c r="AX1385"/>
  <c r="BR1385"/>
  <c r="AZ1385"/>
  <c r="BO1385"/>
  <c r="AW1385"/>
  <c r="BT1385"/>
  <c r="BB1385"/>
  <c r="BI1385"/>
  <c r="BN1385"/>
  <c r="BK1385"/>
  <c r="BM1385"/>
  <c r="BJ1385"/>
  <c r="BL1385"/>
  <c r="AT1386" l="1"/>
  <c r="AS1386"/>
  <c r="AV1386"/>
  <c r="AR1386"/>
  <c r="AU1386"/>
  <c r="BR1386" l="1"/>
  <c r="AZ1386"/>
  <c r="BO1386"/>
  <c r="AW1386"/>
  <c r="BT1386"/>
  <c r="BB1386"/>
  <c r="BI1386"/>
  <c r="AQ1386"/>
  <c r="BQ1386"/>
  <c r="AY1386"/>
  <c r="BS1386"/>
  <c r="BA1386"/>
  <c r="BP1386"/>
  <c r="AX1386"/>
  <c r="BM1386"/>
  <c r="BJ1386"/>
  <c r="BL1386"/>
  <c r="BN1386"/>
  <c r="BK1386"/>
  <c r="AT1387" l="1"/>
  <c r="AS1387"/>
  <c r="AV1387"/>
  <c r="AR1387"/>
  <c r="AU1387"/>
  <c r="BR1387" l="1"/>
  <c r="AZ1387"/>
  <c r="BO1387"/>
  <c r="AW1387"/>
  <c r="BT1387"/>
  <c r="BB1387"/>
  <c r="BI1387"/>
  <c r="AQ1387"/>
  <c r="BQ1387"/>
  <c r="AY1387"/>
  <c r="BS1387"/>
  <c r="BA1387"/>
  <c r="BP1387"/>
  <c r="AX1387"/>
  <c r="BM1387"/>
  <c r="BJ1387"/>
  <c r="BL1387"/>
  <c r="BN1387"/>
  <c r="BK1387"/>
  <c r="AT1388" l="1"/>
  <c r="AS1388"/>
  <c r="AV1388"/>
  <c r="AR1388"/>
  <c r="AU1388"/>
  <c r="BR1388" l="1"/>
  <c r="AZ1388"/>
  <c r="BO1388"/>
  <c r="AW1388"/>
  <c r="BT1388"/>
  <c r="BB1388"/>
  <c r="BI1388"/>
  <c r="AQ1388"/>
  <c r="BQ1388"/>
  <c r="AY1388"/>
  <c r="BS1388"/>
  <c r="BA1388"/>
  <c r="BP1388"/>
  <c r="AX1388"/>
  <c r="BM1388"/>
  <c r="BJ1388"/>
  <c r="BL1388"/>
  <c r="BN1388"/>
  <c r="BK1388"/>
  <c r="AT1389" l="1"/>
  <c r="AS1389"/>
  <c r="AV1389"/>
  <c r="AR1389"/>
  <c r="AU1389"/>
  <c r="BR1389" l="1"/>
  <c r="AZ1389"/>
  <c r="BO1389"/>
  <c r="AW1389"/>
  <c r="BT1389"/>
  <c r="BB1389"/>
  <c r="BI1389"/>
  <c r="AQ1389"/>
  <c r="BQ1389"/>
  <c r="AY1389"/>
  <c r="BS1389"/>
  <c r="BA1389"/>
  <c r="BP1389"/>
  <c r="AX1389"/>
  <c r="BN1389"/>
  <c r="BK1389"/>
  <c r="BM1389"/>
  <c r="BJ1389"/>
  <c r="BL1389"/>
  <c r="AT1390" l="1"/>
  <c r="AS1390"/>
  <c r="AV1390"/>
  <c r="AR1390"/>
  <c r="AU1390"/>
  <c r="BR1390" l="1"/>
  <c r="AZ1390"/>
  <c r="BO1390"/>
  <c r="AW1390"/>
  <c r="BT1390"/>
  <c r="BB1390"/>
  <c r="BI1390"/>
  <c r="AQ1390"/>
  <c r="BQ1390"/>
  <c r="AY1390"/>
  <c r="BS1390"/>
  <c r="BA1390"/>
  <c r="BP1390"/>
  <c r="AX1390"/>
  <c r="BM1390"/>
  <c r="BJ1390"/>
  <c r="BL1390"/>
  <c r="BN1390"/>
  <c r="BK1390"/>
  <c r="AT1391" l="1"/>
  <c r="AS1391"/>
  <c r="AV1391"/>
  <c r="AR1391"/>
  <c r="AU1391"/>
  <c r="BR1391" l="1"/>
  <c r="AZ1391"/>
  <c r="BO1391"/>
  <c r="AW1391"/>
  <c r="BT1391"/>
  <c r="BB1391"/>
  <c r="BI1391"/>
  <c r="AQ1391"/>
  <c r="BQ1391"/>
  <c r="AY1391"/>
  <c r="BS1391"/>
  <c r="BA1391"/>
  <c r="BP1391"/>
  <c r="AX1391"/>
  <c r="BM1391"/>
  <c r="BJ1391"/>
  <c r="BL1391"/>
  <c r="BN1391"/>
  <c r="BK1391"/>
  <c r="AT1392" l="1"/>
  <c r="AS1392"/>
  <c r="AV1392"/>
  <c r="AR1392"/>
  <c r="AU1392"/>
  <c r="BI1392" l="1"/>
  <c r="AQ1392"/>
  <c r="BR1392"/>
  <c r="AZ1392"/>
  <c r="BO1392"/>
  <c r="AW1392"/>
  <c r="BT1392"/>
  <c r="BB1392"/>
  <c r="BQ1392"/>
  <c r="AY1392"/>
  <c r="BS1392"/>
  <c r="BA1392"/>
  <c r="BP1392"/>
  <c r="AX1392"/>
  <c r="BM1392"/>
  <c r="BJ1392"/>
  <c r="BL1392"/>
  <c r="BN1392"/>
  <c r="BK1392"/>
  <c r="AT1393" l="1"/>
  <c r="AS1393"/>
  <c r="AV1393"/>
  <c r="AR1393"/>
  <c r="AU1393"/>
  <c r="BI1393" l="1"/>
  <c r="AQ1393"/>
  <c r="BQ1393"/>
  <c r="AY1393"/>
  <c r="BS1393"/>
  <c r="BA1393"/>
  <c r="BP1393"/>
  <c r="AX1393"/>
  <c r="BR1393"/>
  <c r="AZ1393"/>
  <c r="BO1393"/>
  <c r="AW1393"/>
  <c r="BT1393"/>
  <c r="BB1393"/>
  <c r="BN1393"/>
  <c r="BK1393"/>
  <c r="BM1393"/>
  <c r="BJ1393"/>
  <c r="BL1393"/>
  <c r="AT1394" l="1"/>
  <c r="AS1394"/>
  <c r="AV1394"/>
  <c r="AR1394"/>
  <c r="AU1394"/>
  <c r="BR1394" l="1"/>
  <c r="AZ1394"/>
  <c r="BO1394"/>
  <c r="AW1394"/>
  <c r="BT1394"/>
  <c r="BB1394"/>
  <c r="BI1394"/>
  <c r="AQ1394"/>
  <c r="BQ1394"/>
  <c r="AY1394"/>
  <c r="BS1394"/>
  <c r="BA1394"/>
  <c r="BP1394"/>
  <c r="AX1394"/>
  <c r="BM1394"/>
  <c r="BJ1394"/>
  <c r="BL1394"/>
  <c r="BN1394"/>
  <c r="BK1394"/>
  <c r="AT1395" l="1"/>
  <c r="AS1395"/>
  <c r="AV1395"/>
  <c r="AR1395"/>
  <c r="AU1395"/>
  <c r="BI1395" l="1"/>
  <c r="AQ1395"/>
  <c r="BQ1395"/>
  <c r="AY1395"/>
  <c r="BS1395"/>
  <c r="BA1395"/>
  <c r="BP1395"/>
  <c r="AX1395"/>
  <c r="BR1395"/>
  <c r="AZ1395"/>
  <c r="BO1395"/>
  <c r="AW1395"/>
  <c r="BT1395"/>
  <c r="BB1395"/>
  <c r="BN1395"/>
  <c r="BK1395"/>
  <c r="BM1395"/>
  <c r="BJ1395"/>
  <c r="BL1395"/>
  <c r="AT1396" l="1"/>
  <c r="AS1396"/>
  <c r="AV1396"/>
  <c r="AR1396"/>
  <c r="AU1396"/>
  <c r="BI1396" l="1"/>
  <c r="AQ1396"/>
  <c r="BQ1396"/>
  <c r="AY1396"/>
  <c r="BS1396"/>
  <c r="BA1396"/>
  <c r="BP1396"/>
  <c r="AX1396"/>
  <c r="BR1396"/>
  <c r="AZ1396"/>
  <c r="BO1396"/>
  <c r="AW1396"/>
  <c r="BT1396"/>
  <c r="BB1396"/>
  <c r="BN1396"/>
  <c r="BK1396"/>
  <c r="BM1396"/>
  <c r="BJ1396"/>
  <c r="BL1396"/>
  <c r="AT1397" l="1"/>
  <c r="AS1397"/>
  <c r="AV1397"/>
  <c r="AR1397"/>
  <c r="AU1397"/>
  <c r="BR1397" l="1"/>
  <c r="AZ1397"/>
  <c r="BO1397"/>
  <c r="AW1397"/>
  <c r="BT1397"/>
  <c r="BB1397"/>
  <c r="BI1397"/>
  <c r="AQ1397"/>
  <c r="BQ1397"/>
  <c r="AY1397"/>
  <c r="BS1397"/>
  <c r="BA1397"/>
  <c r="BP1397"/>
  <c r="AX1397"/>
  <c r="BM1397"/>
  <c r="BJ1397"/>
  <c r="BL1397"/>
  <c r="BN1397"/>
  <c r="BK1397"/>
  <c r="AT1398" l="1"/>
  <c r="AS1398"/>
  <c r="AV1398"/>
  <c r="AR1398"/>
  <c r="AU1398"/>
  <c r="BR1398" l="1"/>
  <c r="AZ1398"/>
  <c r="BO1398"/>
  <c r="AW1398"/>
  <c r="BT1398"/>
  <c r="BB1398"/>
  <c r="BI1398"/>
  <c r="AQ1398"/>
  <c r="BQ1398"/>
  <c r="AY1398"/>
  <c r="BS1398"/>
  <c r="BA1398"/>
  <c r="BP1398"/>
  <c r="AX1398"/>
  <c r="BM1398"/>
  <c r="BJ1398"/>
  <c r="BL1398"/>
  <c r="BN1398"/>
  <c r="BK1398"/>
  <c r="AT1399" l="1"/>
  <c r="AS1399"/>
  <c r="AV1399"/>
  <c r="AR1399"/>
  <c r="AU1399"/>
  <c r="BR1399" l="1"/>
  <c r="AZ1399"/>
  <c r="BO1399"/>
  <c r="AW1399"/>
  <c r="BT1399"/>
  <c r="BB1399"/>
  <c r="BI1399"/>
  <c r="AQ1399"/>
  <c r="BQ1399"/>
  <c r="AY1399"/>
  <c r="BS1399"/>
  <c r="BA1399"/>
  <c r="BP1399"/>
  <c r="AX1399"/>
  <c r="BM1399"/>
  <c r="BJ1399"/>
  <c r="BL1399"/>
  <c r="BN1399"/>
  <c r="BK1399"/>
  <c r="AT1400" l="1"/>
  <c r="AS1400"/>
  <c r="AV1400"/>
  <c r="AR1400"/>
  <c r="AU1400"/>
  <c r="AQ1400"/>
  <c r="BR1400" l="1"/>
  <c r="AZ1400"/>
  <c r="BO1400"/>
  <c r="AW1400"/>
  <c r="BT1400"/>
  <c r="BB1400"/>
  <c r="BQ1400"/>
  <c r="AY1400"/>
  <c r="BS1400"/>
  <c r="BA1400"/>
  <c r="BP1400"/>
  <c r="AX1400"/>
  <c r="BM1400"/>
  <c r="BJ1400"/>
  <c r="BL1400"/>
  <c r="BI1400"/>
  <c r="BN1400"/>
  <c r="BK1400"/>
  <c r="AT1401" l="1"/>
  <c r="AS1401"/>
  <c r="AV1401"/>
  <c r="AR1401"/>
  <c r="AU1401"/>
  <c r="AQ1401"/>
  <c r="BQ1401" l="1"/>
  <c r="AY1401"/>
  <c r="BS1401"/>
  <c r="BA1401"/>
  <c r="BP1401"/>
  <c r="AX1401"/>
  <c r="BR1401"/>
  <c r="AZ1401"/>
  <c r="BO1401"/>
  <c r="AW1401"/>
  <c r="BT1401"/>
  <c r="BB1401"/>
  <c r="BI1401"/>
  <c r="BN1401"/>
  <c r="BK1401"/>
  <c r="BM1401"/>
  <c r="BJ1401"/>
  <c r="BL1401"/>
  <c r="AT1402" l="1"/>
  <c r="AS1402"/>
  <c r="AV1402"/>
  <c r="AR1402"/>
  <c r="AU1402"/>
  <c r="BR1402" l="1"/>
  <c r="AZ1402"/>
  <c r="BO1402"/>
  <c r="AW1402"/>
  <c r="BT1402"/>
  <c r="BB1402"/>
  <c r="BI1402"/>
  <c r="AQ1402"/>
  <c r="BQ1402"/>
  <c r="AY1402"/>
  <c r="BS1402"/>
  <c r="BA1402"/>
  <c r="BP1402"/>
  <c r="AX1402"/>
  <c r="BM1402"/>
  <c r="BJ1402"/>
  <c r="BL1402"/>
  <c r="BN1402"/>
  <c r="BK1402"/>
  <c r="AT1403" l="1"/>
  <c r="AS1403"/>
  <c r="AV1403"/>
  <c r="AR1403"/>
  <c r="AU1403"/>
  <c r="BR1403" l="1"/>
  <c r="AZ1403"/>
  <c r="BO1403"/>
  <c r="AW1403"/>
  <c r="BT1403"/>
  <c r="BB1403"/>
  <c r="BI1403"/>
  <c r="AQ1403"/>
  <c r="BQ1403"/>
  <c r="AY1403"/>
  <c r="BS1403"/>
  <c r="BA1403"/>
  <c r="BP1403"/>
  <c r="AX1403"/>
  <c r="BM1403"/>
  <c r="BJ1403"/>
  <c r="BL1403"/>
  <c r="BN1403"/>
  <c r="BK1403"/>
  <c r="AT1404" l="1"/>
  <c r="AS1404"/>
  <c r="AV1404"/>
  <c r="AR1404"/>
  <c r="AU1404"/>
  <c r="AQ1404"/>
  <c r="BR1404" l="1"/>
  <c r="AZ1404"/>
  <c r="BO1404"/>
  <c r="AW1404"/>
  <c r="BT1404"/>
  <c r="BB1404"/>
  <c r="BQ1404"/>
  <c r="AY1404"/>
  <c r="BS1404"/>
  <c r="BA1404"/>
  <c r="BP1404"/>
  <c r="AX1404"/>
  <c r="BM1404"/>
  <c r="BJ1404"/>
  <c r="BL1404"/>
  <c r="BI1404"/>
  <c r="BN1404"/>
  <c r="BK1404"/>
  <c r="AT1405" l="1"/>
  <c r="AS1405"/>
  <c r="AV1405"/>
  <c r="AR1405"/>
  <c r="AU1405"/>
  <c r="BI1405" l="1"/>
  <c r="AQ1405"/>
  <c r="BQ1405"/>
  <c r="AY1405"/>
  <c r="BS1405"/>
  <c r="BA1405"/>
  <c r="BP1405"/>
  <c r="AX1405"/>
  <c r="BR1405"/>
  <c r="AZ1405"/>
  <c r="BO1405"/>
  <c r="AW1405"/>
  <c r="BT1405"/>
  <c r="BB1405"/>
  <c r="BN1405"/>
  <c r="BK1405"/>
  <c r="BM1405"/>
  <c r="BJ1405"/>
  <c r="BL1405"/>
  <c r="AT1406" l="1"/>
  <c r="AS1406"/>
  <c r="AV1406"/>
  <c r="AR1406"/>
  <c r="AU1406"/>
  <c r="BR1406" l="1"/>
  <c r="AZ1406"/>
  <c r="BO1406"/>
  <c r="AW1406"/>
  <c r="BT1406"/>
  <c r="BB1406"/>
  <c r="BI1406"/>
  <c r="AQ1406"/>
  <c r="BQ1406"/>
  <c r="AY1406"/>
  <c r="BS1406"/>
  <c r="BA1406"/>
  <c r="BP1406"/>
  <c r="AX1406"/>
  <c r="BM1406"/>
  <c r="BJ1406"/>
  <c r="BL1406"/>
  <c r="BN1406"/>
  <c r="BK1406"/>
  <c r="AT1407" l="1"/>
  <c r="AS1407"/>
  <c r="AV1407"/>
  <c r="AR1407"/>
  <c r="AU1407"/>
  <c r="BI1407" l="1"/>
  <c r="AQ1407"/>
  <c r="BQ1407"/>
  <c r="AY1407"/>
  <c r="BS1407"/>
  <c r="BA1407"/>
  <c r="BP1407"/>
  <c r="AX1407"/>
  <c r="BR1407"/>
  <c r="AZ1407"/>
  <c r="BO1407"/>
  <c r="AW1407"/>
  <c r="BT1407"/>
  <c r="BB1407"/>
  <c r="BN1407"/>
  <c r="BK1407"/>
  <c r="BM1407"/>
  <c r="BJ1407"/>
  <c r="BL1407"/>
  <c r="AT1408" l="1"/>
  <c r="AS1408"/>
  <c r="AV1408"/>
  <c r="AR1408"/>
  <c r="AU1408"/>
  <c r="BR1408" l="1"/>
  <c r="AZ1408"/>
  <c r="BO1408"/>
  <c r="AW1408"/>
  <c r="BT1408"/>
  <c r="BB1408"/>
  <c r="BI1408"/>
  <c r="AQ1408"/>
  <c r="BQ1408"/>
  <c r="AY1408"/>
  <c r="BS1408"/>
  <c r="BA1408"/>
  <c r="BP1408"/>
  <c r="AX1408"/>
  <c r="BM1408"/>
  <c r="BJ1408"/>
  <c r="BL1408"/>
  <c r="BN1408"/>
  <c r="BK1408"/>
  <c r="AT1409" l="1"/>
  <c r="AS1409"/>
  <c r="AV1409"/>
  <c r="AR1409"/>
  <c r="AU1409"/>
  <c r="BR1409" l="1"/>
  <c r="AZ1409"/>
  <c r="BO1409"/>
  <c r="AW1409"/>
  <c r="BT1409"/>
  <c r="BB1409"/>
  <c r="BI1409"/>
  <c r="AQ1409"/>
  <c r="BQ1409"/>
  <c r="AY1409"/>
  <c r="BS1409"/>
  <c r="BA1409"/>
  <c r="BP1409"/>
  <c r="AX1409"/>
  <c r="BJ1409"/>
  <c r="BL1409"/>
  <c r="BM1409"/>
  <c r="BN1409"/>
  <c r="BK1409"/>
  <c r="AT1410" l="1"/>
  <c r="AS1410"/>
  <c r="AV1410"/>
  <c r="AR1410"/>
  <c r="AU1410"/>
  <c r="BI1410" l="1"/>
  <c r="AQ1410"/>
  <c r="BQ1410"/>
  <c r="AY1410"/>
  <c r="BS1410"/>
  <c r="BA1410"/>
  <c r="BP1410"/>
  <c r="AX1410"/>
  <c r="BR1410"/>
  <c r="AZ1410"/>
  <c r="BO1410"/>
  <c r="AW1410"/>
  <c r="BT1410"/>
  <c r="BB1410"/>
  <c r="BN1410"/>
  <c r="BK1410"/>
  <c r="BM1410"/>
  <c r="BJ1410"/>
  <c r="BL1410"/>
  <c r="AT1411" l="1"/>
  <c r="AS1411"/>
  <c r="AV1411"/>
  <c r="AR1411"/>
  <c r="AU1411"/>
  <c r="BI1411" l="1"/>
  <c r="AQ1411"/>
  <c r="BQ1411"/>
  <c r="AY1411"/>
  <c r="BS1411"/>
  <c r="BA1411"/>
  <c r="BP1411"/>
  <c r="AX1411"/>
  <c r="BR1411"/>
  <c r="AZ1411"/>
  <c r="BO1411"/>
  <c r="AW1411"/>
  <c r="BT1411"/>
  <c r="BB1411"/>
  <c r="BM1411"/>
  <c r="BJ1411"/>
  <c r="BL1411"/>
  <c r="BN1411"/>
  <c r="BK1411"/>
  <c r="AT1412" l="1"/>
  <c r="AS1412"/>
  <c r="AV1412"/>
  <c r="AR1412"/>
  <c r="AU1412"/>
  <c r="BR1412" l="1"/>
  <c r="AZ1412"/>
  <c r="BO1412"/>
  <c r="AW1412"/>
  <c r="BT1412"/>
  <c r="BB1412"/>
  <c r="BI1412"/>
  <c r="AQ1412"/>
  <c r="BQ1412"/>
  <c r="AY1412"/>
  <c r="BS1412"/>
  <c r="BA1412"/>
  <c r="BP1412"/>
  <c r="AX1412"/>
  <c r="BM1412"/>
  <c r="BJ1412"/>
  <c r="BL1412"/>
  <c r="BN1412"/>
  <c r="BK1412"/>
  <c r="AT1413" l="1"/>
  <c r="AS1413"/>
  <c r="AV1413"/>
  <c r="AR1413"/>
  <c r="AU1413"/>
  <c r="AQ1413"/>
  <c r="BR1413" l="1"/>
  <c r="AZ1413"/>
  <c r="BO1413"/>
  <c r="AW1413"/>
  <c r="BT1413"/>
  <c r="BB1413"/>
  <c r="BQ1413"/>
  <c r="AY1413"/>
  <c r="BS1413"/>
  <c r="BA1413"/>
  <c r="BP1413"/>
  <c r="AX1413"/>
  <c r="BM1413"/>
  <c r="BJ1413"/>
  <c r="BL1413"/>
  <c r="BI1413"/>
  <c r="BN1413"/>
  <c r="BK1413"/>
  <c r="AT1414" l="1"/>
  <c r="AS1414"/>
  <c r="AV1414"/>
  <c r="AR1414"/>
  <c r="AU1414"/>
  <c r="BR1414" l="1"/>
  <c r="AZ1414"/>
  <c r="BO1414"/>
  <c r="AW1414"/>
  <c r="BT1414"/>
  <c r="BB1414"/>
  <c r="BI1414"/>
  <c r="AQ1414"/>
  <c r="BQ1414"/>
  <c r="AY1414"/>
  <c r="BS1414"/>
  <c r="BA1414"/>
  <c r="BP1414"/>
  <c r="AX1414"/>
  <c r="BM1414"/>
  <c r="BJ1414"/>
  <c r="BL1414"/>
  <c r="BN1414"/>
  <c r="BK1414"/>
  <c r="AT1415" l="1"/>
  <c r="AS1415"/>
  <c r="AV1415"/>
  <c r="AR1415"/>
  <c r="AU1415"/>
  <c r="BR1415" l="1"/>
  <c r="AZ1415"/>
  <c r="BO1415"/>
  <c r="AW1415"/>
  <c r="BT1415"/>
  <c r="BB1415"/>
  <c r="BI1415"/>
  <c r="AQ1415"/>
  <c r="BQ1415"/>
  <c r="AY1415"/>
  <c r="BS1415"/>
  <c r="BA1415"/>
  <c r="BP1415"/>
  <c r="AX1415"/>
  <c r="BM1415"/>
  <c r="BJ1415"/>
  <c r="BL1415"/>
  <c r="BN1415"/>
  <c r="BK1415"/>
  <c r="AT1416" l="1"/>
  <c r="AS1416"/>
  <c r="AV1416"/>
  <c r="AR1416"/>
  <c r="AU1416"/>
  <c r="BI1416" l="1"/>
  <c r="AQ1416"/>
  <c r="BR1416"/>
  <c r="AZ1416"/>
  <c r="BO1416"/>
  <c r="AW1416"/>
  <c r="BT1416"/>
  <c r="BB1416"/>
  <c r="BQ1416"/>
  <c r="AY1416"/>
  <c r="BS1416"/>
  <c r="BA1416"/>
  <c r="BP1416"/>
  <c r="AX1416"/>
  <c r="BM1416"/>
  <c r="BJ1416"/>
  <c r="BL1416"/>
  <c r="BN1416"/>
  <c r="BK1416"/>
  <c r="AT1417" l="1"/>
  <c r="AS1417"/>
  <c r="AV1417"/>
  <c r="AR1417"/>
  <c r="AU1417"/>
  <c r="BI1417" l="1"/>
  <c r="AQ1417"/>
  <c r="BQ1417"/>
  <c r="AY1417"/>
  <c r="BS1417"/>
  <c r="BA1417"/>
  <c r="BP1417"/>
  <c r="AX1417"/>
  <c r="BR1417"/>
  <c r="AZ1417"/>
  <c r="BO1417"/>
  <c r="AW1417"/>
  <c r="BT1417"/>
  <c r="BB1417"/>
  <c r="BN1417"/>
  <c r="BK1417"/>
  <c r="BM1417"/>
  <c r="BJ1417"/>
  <c r="BL1417"/>
  <c r="AT1418" l="1"/>
  <c r="AS1418"/>
  <c r="AV1418"/>
  <c r="AR1418"/>
  <c r="AU1418"/>
  <c r="BR1418" l="1"/>
  <c r="AZ1418"/>
  <c r="BO1418"/>
  <c r="AW1418"/>
  <c r="BT1418"/>
  <c r="BB1418"/>
  <c r="BI1418"/>
  <c r="AQ1418"/>
  <c r="BQ1418"/>
  <c r="AY1418"/>
  <c r="BS1418"/>
  <c r="BA1418"/>
  <c r="BP1418"/>
  <c r="AX1418"/>
  <c r="BN1418"/>
  <c r="BK1418"/>
  <c r="BM1418"/>
  <c r="BJ1418"/>
  <c r="BL1418"/>
  <c r="AT1419" l="1"/>
  <c r="AS1419"/>
  <c r="AV1419"/>
  <c r="AR1419"/>
  <c r="AU1419"/>
  <c r="BR1419" l="1"/>
  <c r="AZ1419"/>
  <c r="BO1419"/>
  <c r="AW1419"/>
  <c r="BT1419"/>
  <c r="BB1419"/>
  <c r="BI1419"/>
  <c r="AQ1419"/>
  <c r="BQ1419"/>
  <c r="AY1419"/>
  <c r="BS1419"/>
  <c r="BA1419"/>
  <c r="BP1419"/>
  <c r="AX1419"/>
  <c r="BN1419"/>
  <c r="BK1419"/>
  <c r="BM1419"/>
  <c r="BJ1419"/>
  <c r="BL1419"/>
  <c r="AT1420" l="1"/>
  <c r="AS1420"/>
  <c r="AV1420"/>
  <c r="AR1420"/>
  <c r="AU1420"/>
  <c r="BR1420" l="1"/>
  <c r="AZ1420"/>
  <c r="BO1420"/>
  <c r="AW1420"/>
  <c r="BT1420"/>
  <c r="BB1420"/>
  <c r="BI1420"/>
  <c r="AQ1420"/>
  <c r="BQ1420"/>
  <c r="AY1420"/>
  <c r="BS1420"/>
  <c r="BA1420"/>
  <c r="BP1420"/>
  <c r="AX1420"/>
  <c r="BN1420"/>
  <c r="BK1420"/>
  <c r="BM1420"/>
  <c r="BJ1420"/>
  <c r="BL1420"/>
  <c r="AT1421" l="1"/>
  <c r="AS1421"/>
  <c r="AV1421"/>
  <c r="AR1421"/>
  <c r="AU1421"/>
  <c r="BI1421" l="1"/>
  <c r="AQ1421"/>
  <c r="BQ1421"/>
  <c r="AY1421"/>
  <c r="BS1421"/>
  <c r="BA1421"/>
  <c r="BP1421"/>
  <c r="AX1421"/>
  <c r="BR1421"/>
  <c r="AZ1421"/>
  <c r="BO1421"/>
  <c r="AW1421"/>
  <c r="BT1421"/>
  <c r="BB1421"/>
  <c r="BM1421"/>
  <c r="BJ1421"/>
  <c r="BL1421"/>
  <c r="BN1421"/>
  <c r="BK1421"/>
  <c r="AT1422" l="1"/>
  <c r="AS1422"/>
  <c r="AV1422"/>
  <c r="AR1422"/>
  <c r="AU1422"/>
  <c r="BI1422" l="1"/>
  <c r="AQ1422"/>
  <c r="BQ1422"/>
  <c r="AY1422"/>
  <c r="BS1422"/>
  <c r="BA1422"/>
  <c r="BP1422"/>
  <c r="AX1422"/>
  <c r="BR1422"/>
  <c r="AZ1422"/>
  <c r="BO1422"/>
  <c r="AW1422"/>
  <c r="BT1422"/>
  <c r="BB1422"/>
  <c r="BM1422"/>
  <c r="BJ1422"/>
  <c r="BL1422"/>
  <c r="BN1422"/>
  <c r="BK1422"/>
  <c r="AT1423" l="1"/>
  <c r="AS1423"/>
  <c r="AV1423"/>
  <c r="AR1423"/>
  <c r="AU1423"/>
  <c r="BR1423" l="1"/>
  <c r="AZ1423"/>
  <c r="BO1423"/>
  <c r="AW1423"/>
  <c r="BT1423"/>
  <c r="BB1423"/>
  <c r="BI1423"/>
  <c r="AQ1423"/>
  <c r="BQ1423"/>
  <c r="AY1423"/>
  <c r="BS1423"/>
  <c r="BA1423"/>
  <c r="BP1423"/>
  <c r="AX1423"/>
  <c r="BM1423"/>
  <c r="BJ1423"/>
  <c r="BL1423"/>
  <c r="BN1423"/>
  <c r="BK1423"/>
  <c r="AT1424" l="1"/>
  <c r="AS1424"/>
  <c r="AV1424"/>
  <c r="AR1424"/>
  <c r="AU1424"/>
  <c r="BI1424" l="1"/>
  <c r="AQ1424"/>
  <c r="BQ1424"/>
  <c r="AY1424"/>
  <c r="BS1424"/>
  <c r="BA1424"/>
  <c r="BP1424"/>
  <c r="AX1424"/>
  <c r="BR1424"/>
  <c r="AZ1424"/>
  <c r="BO1424"/>
  <c r="AW1424"/>
  <c r="BT1424"/>
  <c r="BB1424"/>
  <c r="BN1424"/>
  <c r="BK1424"/>
  <c r="BM1424"/>
  <c r="BJ1424"/>
  <c r="BL1424"/>
  <c r="AT1425" l="1"/>
  <c r="AS1425"/>
  <c r="AV1425"/>
  <c r="AR1425"/>
  <c r="AU1425"/>
  <c r="BR1425" l="1"/>
  <c r="AZ1425"/>
  <c r="BO1425"/>
  <c r="AW1425"/>
  <c r="BT1425"/>
  <c r="BB1425"/>
  <c r="BI1425"/>
  <c r="AQ1425"/>
  <c r="BQ1425"/>
  <c r="AY1425"/>
  <c r="BS1425"/>
  <c r="BA1425"/>
  <c r="BP1425"/>
  <c r="AX1425"/>
  <c r="BM1425"/>
  <c r="BJ1425"/>
  <c r="BL1425"/>
  <c r="BN1425"/>
  <c r="BK1425"/>
  <c r="AT1426" l="1"/>
  <c r="AS1426"/>
  <c r="AV1426"/>
  <c r="AR1426"/>
  <c r="AU1426"/>
  <c r="BR1426" l="1"/>
  <c r="AZ1426"/>
  <c r="BO1426"/>
  <c r="AW1426"/>
  <c r="BT1426"/>
  <c r="BB1426"/>
  <c r="BI1426"/>
  <c r="AQ1426"/>
  <c r="BQ1426"/>
  <c r="AY1426"/>
  <c r="BS1426"/>
  <c r="BA1426"/>
  <c r="BP1426"/>
  <c r="AX1426"/>
  <c r="BM1426"/>
  <c r="BJ1426"/>
  <c r="BL1426"/>
  <c r="BN1426"/>
  <c r="BK1426"/>
  <c r="AT1427" l="1"/>
  <c r="AS1427"/>
  <c r="AV1427"/>
  <c r="AR1427"/>
  <c r="AU1427"/>
  <c r="BR1427" l="1"/>
  <c r="AZ1427"/>
  <c r="BO1427"/>
  <c r="AW1427"/>
  <c r="BT1427"/>
  <c r="BB1427"/>
  <c r="BI1427"/>
  <c r="AQ1427"/>
  <c r="BQ1427"/>
  <c r="AY1427"/>
  <c r="BS1427"/>
  <c r="BA1427"/>
  <c r="BP1427"/>
  <c r="AX1427"/>
  <c r="BM1427"/>
  <c r="BJ1427"/>
  <c r="BL1427"/>
  <c r="BN1427"/>
  <c r="BK1427"/>
  <c r="AT1428" l="1"/>
  <c r="AS1428"/>
  <c r="AV1428"/>
  <c r="AR1428"/>
  <c r="AU1428"/>
  <c r="BI1428" l="1"/>
  <c r="AQ1428"/>
  <c r="BQ1428"/>
  <c r="AY1428"/>
  <c r="BS1428"/>
  <c r="BA1428"/>
  <c r="BP1428"/>
  <c r="AX1428"/>
  <c r="BR1428"/>
  <c r="AZ1428"/>
  <c r="BO1428"/>
  <c r="AW1428"/>
  <c r="BT1428"/>
  <c r="BB1428"/>
  <c r="BN1428"/>
  <c r="BK1428"/>
  <c r="BM1428"/>
  <c r="BJ1428"/>
  <c r="BL1428"/>
  <c r="AT1429" l="1"/>
  <c r="AS1429"/>
  <c r="AV1429"/>
  <c r="AR1429"/>
  <c r="AU1429"/>
  <c r="BR1429" l="1"/>
  <c r="AZ1429"/>
  <c r="BO1429"/>
  <c r="AW1429"/>
  <c r="BT1429"/>
  <c r="BB1429"/>
  <c r="BI1429"/>
  <c r="AQ1429"/>
  <c r="BQ1429"/>
  <c r="AY1429"/>
  <c r="BS1429"/>
  <c r="BA1429"/>
  <c r="BP1429"/>
  <c r="AX1429"/>
  <c r="BM1429"/>
  <c r="BJ1429"/>
  <c r="BL1429"/>
  <c r="BN1429"/>
  <c r="BK1429"/>
  <c r="AT1430" l="1"/>
  <c r="AS1430"/>
  <c r="AV1430"/>
  <c r="AR1430"/>
  <c r="AU1430"/>
  <c r="BI1430" l="1"/>
  <c r="AQ1430"/>
  <c r="BQ1430"/>
  <c r="AY1430"/>
  <c r="BS1430"/>
  <c r="BA1430"/>
  <c r="BP1430"/>
  <c r="AX1430"/>
  <c r="BR1430"/>
  <c r="AZ1430"/>
  <c r="BO1430"/>
  <c r="AW1430"/>
  <c r="BT1430"/>
  <c r="BB1430"/>
  <c r="BN1430"/>
  <c r="BK1430"/>
  <c r="BM1430"/>
  <c r="BJ1430"/>
  <c r="BL1430"/>
  <c r="AT1431" l="1"/>
  <c r="AS1431"/>
  <c r="AV1431"/>
  <c r="AR1431"/>
  <c r="AU1431"/>
  <c r="BR1431" l="1"/>
  <c r="AZ1431"/>
  <c r="BO1431"/>
  <c r="AW1431"/>
  <c r="BT1431"/>
  <c r="BB1431"/>
  <c r="BI1431"/>
  <c r="AQ1431"/>
  <c r="BQ1431"/>
  <c r="AY1431"/>
  <c r="BS1431"/>
  <c r="BA1431"/>
  <c r="BP1431"/>
  <c r="AX1431"/>
  <c r="BM1431"/>
  <c r="BJ1431"/>
  <c r="BL1431"/>
  <c r="BN1431"/>
  <c r="BK1431"/>
  <c r="AT1432" l="1"/>
  <c r="AS1432"/>
  <c r="AV1432"/>
  <c r="AR1432"/>
  <c r="AU1432"/>
  <c r="BI1432" l="1"/>
  <c r="AQ1432"/>
  <c r="BR1432"/>
  <c r="AZ1432"/>
  <c r="BO1432"/>
  <c r="AW1432"/>
  <c r="BT1432"/>
  <c r="BB1432"/>
  <c r="BQ1432"/>
  <c r="AY1432"/>
  <c r="BS1432"/>
  <c r="BA1432"/>
  <c r="BP1432"/>
  <c r="AX1432"/>
  <c r="BM1432"/>
  <c r="BJ1432"/>
  <c r="BL1432"/>
  <c r="BN1432"/>
  <c r="BK1432"/>
  <c r="AT1433" l="1"/>
  <c r="AS1433"/>
  <c r="AV1433"/>
  <c r="AR1433"/>
  <c r="AU1433"/>
  <c r="BR1433" l="1"/>
  <c r="AZ1433"/>
  <c r="BO1433"/>
  <c r="AW1433"/>
  <c r="BT1433"/>
  <c r="BB1433"/>
  <c r="BI1433"/>
  <c r="AQ1433"/>
  <c r="BQ1433"/>
  <c r="AY1433"/>
  <c r="BS1433"/>
  <c r="BA1433"/>
  <c r="BP1433"/>
  <c r="AX1433"/>
  <c r="BM1433"/>
  <c r="BJ1433"/>
  <c r="BL1433"/>
  <c r="BN1433"/>
  <c r="BK1433"/>
  <c r="AT1434" l="1"/>
  <c r="AS1434"/>
  <c r="AV1434"/>
  <c r="AR1434"/>
  <c r="AU1434"/>
  <c r="BR1434" l="1"/>
  <c r="AZ1434"/>
  <c r="BO1434"/>
  <c r="AW1434"/>
  <c r="BT1434"/>
  <c r="BB1434"/>
  <c r="BI1434"/>
  <c r="AQ1434"/>
  <c r="BQ1434"/>
  <c r="AY1434"/>
  <c r="BS1434"/>
  <c r="BA1434"/>
  <c r="BP1434"/>
  <c r="AX1434"/>
  <c r="BM1434"/>
  <c r="BJ1434"/>
  <c r="BL1434"/>
  <c r="BN1434"/>
  <c r="BK1434"/>
  <c r="AT1435" l="1"/>
  <c r="AS1435"/>
  <c r="AV1435"/>
  <c r="AR1435"/>
  <c r="AU1435"/>
  <c r="AQ1435"/>
  <c r="BR1435" l="1"/>
  <c r="AZ1435"/>
  <c r="BO1435"/>
  <c r="AW1435"/>
  <c r="BT1435"/>
  <c r="BB1435"/>
  <c r="BQ1435"/>
  <c r="AY1435"/>
  <c r="BS1435"/>
  <c r="BA1435"/>
  <c r="BP1435"/>
  <c r="AX1435"/>
  <c r="BM1435"/>
  <c r="BJ1435"/>
  <c r="BL1435"/>
  <c r="BI1435"/>
  <c r="BN1435"/>
  <c r="BK1435"/>
  <c r="AT1436" l="1"/>
  <c r="AS1436"/>
  <c r="AV1436"/>
  <c r="AR1436"/>
  <c r="AU1436"/>
  <c r="BI1436" l="1"/>
  <c r="AQ1436"/>
  <c r="BQ1436"/>
  <c r="AY1436"/>
  <c r="BS1436"/>
  <c r="BA1436"/>
  <c r="BP1436"/>
  <c r="AX1436"/>
  <c r="BR1436"/>
  <c r="AZ1436"/>
  <c r="BO1436"/>
  <c r="AW1436"/>
  <c r="BT1436"/>
  <c r="BB1436"/>
  <c r="BN1436"/>
  <c r="BK1436"/>
  <c r="BM1436"/>
  <c r="BJ1436"/>
  <c r="BL1436"/>
  <c r="AT1437" l="1"/>
  <c r="AS1437"/>
  <c r="AV1437"/>
  <c r="AR1437"/>
  <c r="AU1437"/>
  <c r="BI1437" l="1"/>
  <c r="AQ1437"/>
  <c r="BQ1437"/>
  <c r="AY1437"/>
  <c r="BT1437"/>
  <c r="BB1437"/>
  <c r="BP1437"/>
  <c r="AX1437"/>
  <c r="BR1437"/>
  <c r="AZ1437"/>
  <c r="BO1437"/>
  <c r="AW1437"/>
  <c r="BS1437"/>
  <c r="BA1437"/>
  <c r="BN1437"/>
  <c r="BK1437"/>
  <c r="BM1437"/>
  <c r="BJ1437"/>
  <c r="BL1437"/>
  <c r="AS1438" l="1"/>
  <c r="AR1438"/>
  <c r="AU1438"/>
  <c r="AV1438"/>
  <c r="AT1438"/>
  <c r="BT1438" l="1"/>
  <c r="BB1438"/>
  <c r="BI1438"/>
  <c r="AQ1438"/>
  <c r="BQ1438"/>
  <c r="AY1438"/>
  <c r="BS1438"/>
  <c r="BA1438"/>
  <c r="BP1438"/>
  <c r="AX1438"/>
  <c r="BR1438"/>
  <c r="AZ1438"/>
  <c r="BO1438"/>
  <c r="AW1438"/>
  <c r="BJ1438"/>
  <c r="BK1438"/>
  <c r="BL1438"/>
  <c r="BN1438"/>
  <c r="BM1438"/>
  <c r="AS1439" l="1"/>
  <c r="AR1439"/>
  <c r="AU1439"/>
  <c r="AV1439"/>
  <c r="AT1439"/>
  <c r="BP1439" l="1"/>
  <c r="AX1439"/>
  <c r="BR1439"/>
  <c r="AZ1439"/>
  <c r="BO1439"/>
  <c r="AW1439"/>
  <c r="BT1439"/>
  <c r="BB1439"/>
  <c r="BI1439"/>
  <c r="AQ1439"/>
  <c r="BQ1439"/>
  <c r="AY1439"/>
  <c r="BS1439"/>
  <c r="BA1439"/>
  <c r="BL1439"/>
  <c r="BN1439"/>
  <c r="BM1439"/>
  <c r="BJ1439"/>
  <c r="BK1439"/>
  <c r="AS1440" l="1"/>
  <c r="AR1440"/>
  <c r="AU1440"/>
  <c r="AV1440"/>
  <c r="AT1440"/>
  <c r="BP1440" l="1"/>
  <c r="AX1440"/>
  <c r="BR1440"/>
  <c r="AZ1440"/>
  <c r="BO1440"/>
  <c r="AW1440"/>
  <c r="BT1440"/>
  <c r="BB1440"/>
  <c r="BI1440"/>
  <c r="AQ1440"/>
  <c r="BQ1440"/>
  <c r="AY1440"/>
  <c r="BS1440"/>
  <c r="BA1440"/>
  <c r="BN1440"/>
  <c r="BM1440"/>
  <c r="BL1440"/>
  <c r="BJ1440"/>
  <c r="BK1440"/>
  <c r="AS1441" l="1"/>
  <c r="AR1441"/>
  <c r="AU1441"/>
  <c r="AV1441"/>
  <c r="AT1441"/>
  <c r="BT1441" l="1"/>
  <c r="BB1441"/>
  <c r="BI1441"/>
  <c r="AQ1441"/>
  <c r="BQ1441"/>
  <c r="AY1441"/>
  <c r="BS1441"/>
  <c r="BA1441"/>
  <c r="BP1441"/>
  <c r="AX1441"/>
  <c r="BR1441"/>
  <c r="AZ1441"/>
  <c r="BO1441"/>
  <c r="AW1441"/>
  <c r="BJ1441"/>
  <c r="BK1441"/>
  <c r="BL1441"/>
  <c r="BN1441"/>
  <c r="BM1441"/>
  <c r="AS1442" l="1"/>
  <c r="AR1442"/>
  <c r="AU1442"/>
  <c r="AV1442"/>
  <c r="AT1442"/>
  <c r="BP1442" l="1"/>
  <c r="AX1442"/>
  <c r="BR1442"/>
  <c r="AZ1442"/>
  <c r="BO1442"/>
  <c r="AW1442"/>
  <c r="BT1442"/>
  <c r="BB1442"/>
  <c r="BI1442"/>
  <c r="AQ1442"/>
  <c r="BQ1442"/>
  <c r="AY1442"/>
  <c r="BS1442"/>
  <c r="BA1442"/>
  <c r="BL1442"/>
  <c r="BN1442"/>
  <c r="BM1442"/>
  <c r="BJ1442"/>
  <c r="BK1442"/>
  <c r="AS1443" l="1"/>
  <c r="AR1443"/>
  <c r="AU1443"/>
  <c r="AV1443"/>
  <c r="AT1443"/>
  <c r="BT1443" l="1"/>
  <c r="BB1443"/>
  <c r="BI1443"/>
  <c r="AQ1443"/>
  <c r="BQ1443"/>
  <c r="AY1443"/>
  <c r="BS1443"/>
  <c r="BA1443"/>
  <c r="BP1443"/>
  <c r="AX1443"/>
  <c r="BR1443"/>
  <c r="AZ1443"/>
  <c r="BO1443"/>
  <c r="AW1443"/>
  <c r="BJ1443"/>
  <c r="BK1443"/>
  <c r="BL1443"/>
  <c r="BN1443"/>
  <c r="BM1443"/>
  <c r="AS1444" l="1"/>
  <c r="AR1444"/>
  <c r="AU1444"/>
  <c r="AV1444"/>
  <c r="AT1444"/>
  <c r="BT1444" l="1"/>
  <c r="BB1444"/>
  <c r="BI1444"/>
  <c r="AQ1444"/>
  <c r="BQ1444"/>
  <c r="AY1444"/>
  <c r="BS1444"/>
  <c r="BA1444"/>
  <c r="BP1444"/>
  <c r="AX1444"/>
  <c r="BR1444"/>
  <c r="AZ1444"/>
  <c r="BO1444"/>
  <c r="AW1444"/>
  <c r="BJ1444"/>
  <c r="BK1444"/>
  <c r="BL1444"/>
  <c r="BN1444"/>
  <c r="BM1444"/>
  <c r="AS1445" l="1"/>
  <c r="AR1445"/>
  <c r="AU1445"/>
  <c r="AV1445"/>
  <c r="AT1445"/>
  <c r="BT1445" l="1"/>
  <c r="BB1445"/>
  <c r="BI1445"/>
  <c r="AQ1445"/>
  <c r="BQ1445"/>
  <c r="AY1445"/>
  <c r="BS1445"/>
  <c r="BA1445"/>
  <c r="BP1445"/>
  <c r="AX1445"/>
  <c r="BR1445"/>
  <c r="AZ1445"/>
  <c r="BO1445"/>
  <c r="AW1445"/>
  <c r="BJ1445"/>
  <c r="BK1445"/>
  <c r="BL1445"/>
  <c r="BN1445"/>
  <c r="BM1445"/>
  <c r="AS1446" l="1"/>
  <c r="AR1446"/>
  <c r="AU1446"/>
  <c r="AV1446"/>
  <c r="AT1446"/>
  <c r="BT1446" l="1"/>
  <c r="BB1446"/>
  <c r="BI1446"/>
  <c r="AQ1446"/>
  <c r="BQ1446"/>
  <c r="AY1446"/>
  <c r="BS1446"/>
  <c r="BA1446"/>
  <c r="BP1446"/>
  <c r="AX1446"/>
  <c r="BR1446"/>
  <c r="AZ1446"/>
  <c r="BO1446"/>
  <c r="AW1446"/>
  <c r="BJ1446"/>
  <c r="BK1446"/>
  <c r="BL1446"/>
  <c r="BN1446"/>
  <c r="BM1446"/>
  <c r="AS1447" l="1"/>
  <c r="AR1447"/>
  <c r="AU1447"/>
  <c r="AV1447"/>
  <c r="AT1447"/>
  <c r="BP1447" l="1"/>
  <c r="AX1447"/>
  <c r="BR1447"/>
  <c r="AZ1447"/>
  <c r="BO1447"/>
  <c r="AW1447"/>
  <c r="BT1447"/>
  <c r="BB1447"/>
  <c r="BI1447"/>
  <c r="AQ1447"/>
  <c r="BQ1447"/>
  <c r="AY1447"/>
  <c r="BS1447"/>
  <c r="BA1447"/>
  <c r="BL1447"/>
  <c r="BN1447"/>
  <c r="BM1447"/>
  <c r="BJ1447"/>
  <c r="BK1447"/>
  <c r="AS1448" l="1"/>
  <c r="AR1448"/>
  <c r="AU1448"/>
  <c r="AV1448"/>
  <c r="AT1448"/>
  <c r="BT1448" l="1"/>
  <c r="BB1448"/>
  <c r="BI1448"/>
  <c r="AQ1448"/>
  <c r="BQ1448"/>
  <c r="AY1448"/>
  <c r="BS1448"/>
  <c r="BA1448"/>
  <c r="BP1448"/>
  <c r="AX1448"/>
  <c r="BR1448"/>
  <c r="AZ1448"/>
  <c r="BO1448"/>
  <c r="AW1448"/>
  <c r="BJ1448"/>
  <c r="BK1448"/>
  <c r="BL1448"/>
  <c r="BN1448"/>
  <c r="BM1448"/>
  <c r="AS1449" l="1"/>
  <c r="AR1449"/>
  <c r="AU1449"/>
  <c r="AV1449"/>
  <c r="AT1449"/>
  <c r="BT1449" l="1"/>
  <c r="BB1449"/>
  <c r="BI1449"/>
  <c r="AQ1449"/>
  <c r="BQ1449"/>
  <c r="AY1449"/>
  <c r="BS1449"/>
  <c r="BA1449"/>
  <c r="BP1449"/>
  <c r="AX1449"/>
  <c r="BR1449"/>
  <c r="AZ1449"/>
  <c r="BO1449"/>
  <c r="AW1449"/>
  <c r="BJ1449"/>
  <c r="BK1449"/>
  <c r="BL1449"/>
  <c r="BN1449"/>
  <c r="BM1449"/>
  <c r="AS1450" l="1"/>
  <c r="AR1450"/>
  <c r="AU1450"/>
  <c r="AV1450"/>
  <c r="AT1450"/>
  <c r="BP1450" l="1"/>
  <c r="AX1450"/>
  <c r="BR1450"/>
  <c r="AZ1450"/>
  <c r="BO1450"/>
  <c r="AW1450"/>
  <c r="BT1450"/>
  <c r="BB1450"/>
  <c r="BI1450"/>
  <c r="AQ1450"/>
  <c r="BQ1450"/>
  <c r="AY1450"/>
  <c r="BS1450"/>
  <c r="BA1450"/>
  <c r="BN1450"/>
  <c r="BM1450"/>
  <c r="BL1450"/>
  <c r="BJ1450"/>
  <c r="BK1450"/>
  <c r="AS1451" l="1"/>
  <c r="AR1451"/>
  <c r="AU1451"/>
  <c r="AV1451"/>
  <c r="AT1451"/>
  <c r="BP1451" l="1"/>
  <c r="AX1451"/>
  <c r="BR1451"/>
  <c r="AZ1451"/>
  <c r="BO1451"/>
  <c r="AW1451"/>
  <c r="BT1451"/>
  <c r="BB1451"/>
  <c r="BI1451"/>
  <c r="AQ1451"/>
  <c r="BQ1451"/>
  <c r="AY1451"/>
  <c r="BS1451"/>
  <c r="BA1451"/>
  <c r="BL1451"/>
  <c r="BN1451"/>
  <c r="BM1451"/>
  <c r="BJ1451"/>
  <c r="BK1451"/>
  <c r="AS1452" l="1"/>
  <c r="AR1452"/>
  <c r="AU1452"/>
  <c r="AV1452"/>
  <c r="AT1452"/>
  <c r="BS1452" l="1"/>
  <c r="BA1452"/>
  <c r="BT1452"/>
  <c r="BB1452"/>
  <c r="BI1452"/>
  <c r="AQ1452"/>
  <c r="BQ1452"/>
  <c r="AY1452"/>
  <c r="BP1452"/>
  <c r="AX1452"/>
  <c r="BR1452"/>
  <c r="AZ1452"/>
  <c r="BO1452"/>
  <c r="AW1452"/>
  <c r="BJ1452"/>
  <c r="BK1452"/>
  <c r="BL1452"/>
  <c r="BN1452"/>
  <c r="BM1452"/>
  <c r="AS1453" l="1"/>
  <c r="AR1453"/>
  <c r="AU1453"/>
  <c r="AV1453"/>
  <c r="AT1453"/>
  <c r="BP1453" l="1"/>
  <c r="AX1453"/>
  <c r="BR1453"/>
  <c r="AZ1453"/>
  <c r="BO1453"/>
  <c r="AW1453"/>
  <c r="BT1453"/>
  <c r="BB1453"/>
  <c r="BI1453"/>
  <c r="AQ1453"/>
  <c r="BQ1453"/>
  <c r="AY1453"/>
  <c r="BS1453"/>
  <c r="BA1453"/>
  <c r="BN1453"/>
  <c r="BM1453"/>
  <c r="BL1453"/>
  <c r="BJ1453"/>
  <c r="BK1453"/>
  <c r="AS1454" l="1"/>
  <c r="AR1454"/>
  <c r="AU1454"/>
  <c r="AV1454"/>
  <c r="AT1454"/>
  <c r="BT1454" l="1"/>
  <c r="BB1454"/>
  <c r="BI1454"/>
  <c r="AQ1454"/>
  <c r="BQ1454"/>
  <c r="AY1454"/>
  <c r="BS1454"/>
  <c r="BA1454"/>
  <c r="BP1454"/>
  <c r="AX1454"/>
  <c r="BR1454"/>
  <c r="AZ1454"/>
  <c r="BO1454"/>
  <c r="AW1454"/>
  <c r="BJ1454"/>
  <c r="BK1454"/>
  <c r="BL1454"/>
  <c r="BN1454"/>
  <c r="BM1454"/>
  <c r="AS1455" l="1"/>
  <c r="AR1455"/>
  <c r="AU1455"/>
  <c r="AV1455"/>
  <c r="AT1455"/>
  <c r="BP1455" l="1"/>
  <c r="AX1455"/>
  <c r="BR1455"/>
  <c r="AZ1455"/>
  <c r="BO1455"/>
  <c r="AW1455"/>
  <c r="BT1455"/>
  <c r="BB1455"/>
  <c r="BI1455"/>
  <c r="AQ1455"/>
  <c r="BQ1455"/>
  <c r="AY1455"/>
  <c r="BS1455"/>
  <c r="BA1455"/>
  <c r="BL1455"/>
  <c r="BM1455"/>
  <c r="BN1455"/>
  <c r="BJ1455"/>
  <c r="BK1455"/>
  <c r="AS1456" l="1"/>
  <c r="AR1456"/>
  <c r="AU1456"/>
  <c r="AV1456"/>
  <c r="AT1456"/>
  <c r="BT1456" l="1"/>
  <c r="BB1456"/>
  <c r="BI1456"/>
  <c r="AQ1456"/>
  <c r="BQ1456"/>
  <c r="AY1456"/>
  <c r="BS1456"/>
  <c r="BA1456"/>
  <c r="BP1456"/>
  <c r="AX1456"/>
  <c r="BR1456"/>
  <c r="AZ1456"/>
  <c r="BO1456"/>
  <c r="AW1456"/>
  <c r="BL1456"/>
  <c r="BJ1456"/>
  <c r="BK1456"/>
  <c r="BN1456"/>
  <c r="BM1456"/>
  <c r="AS1457" l="1"/>
  <c r="AR1457"/>
  <c r="AU1457"/>
  <c r="AV1457"/>
  <c r="AT1457"/>
  <c r="BT1457" l="1"/>
  <c r="BB1457"/>
  <c r="BI1457"/>
  <c r="AQ1457"/>
  <c r="BQ1457"/>
  <c r="AY1457"/>
  <c r="BS1457"/>
  <c r="BA1457"/>
  <c r="BP1457"/>
  <c r="AX1457"/>
  <c r="BR1457"/>
  <c r="AZ1457"/>
  <c r="BO1457"/>
  <c r="AW1457"/>
  <c r="BL1457"/>
  <c r="BN1457"/>
  <c r="BM1457"/>
  <c r="BJ1457"/>
  <c r="BK1457"/>
  <c r="AS1458" l="1"/>
  <c r="AR1458"/>
  <c r="AU1458"/>
  <c r="AV1458"/>
  <c r="AT1458"/>
  <c r="BT1458" l="1"/>
  <c r="BB1458"/>
  <c r="BI1458"/>
  <c r="AQ1458"/>
  <c r="BQ1458"/>
  <c r="AY1458"/>
  <c r="BS1458"/>
  <c r="BA1458"/>
  <c r="BP1458"/>
  <c r="AX1458"/>
  <c r="BR1458"/>
  <c r="AZ1458"/>
  <c r="BO1458"/>
  <c r="AW1458"/>
  <c r="BJ1458"/>
  <c r="BK1458"/>
  <c r="BL1458"/>
  <c r="BN1458"/>
  <c r="BM1458"/>
  <c r="AS1459" l="1"/>
  <c r="AR1459"/>
  <c r="AU1459"/>
  <c r="AV1459"/>
  <c r="AT1459"/>
  <c r="BT1459" l="1"/>
  <c r="BB1459"/>
  <c r="BI1459"/>
  <c r="AQ1459"/>
  <c r="BQ1459"/>
  <c r="AY1459"/>
  <c r="BS1459"/>
  <c r="BA1459"/>
  <c r="BP1459"/>
  <c r="AX1459"/>
  <c r="BR1459"/>
  <c r="AZ1459"/>
  <c r="BO1459"/>
  <c r="AW1459"/>
  <c r="BJ1459"/>
  <c r="BK1459"/>
  <c r="BL1459"/>
  <c r="BN1459"/>
  <c r="BM1459"/>
  <c r="AS1460" l="1"/>
  <c r="AR1460"/>
  <c r="AU1460"/>
  <c r="AV1460"/>
  <c r="AT1460"/>
  <c r="BT1460" l="1"/>
  <c r="BB1460"/>
  <c r="BI1460"/>
  <c r="AQ1460"/>
  <c r="BQ1460"/>
  <c r="AY1460"/>
  <c r="BS1460"/>
  <c r="BA1460"/>
  <c r="BP1460"/>
  <c r="AX1460"/>
  <c r="BR1460"/>
  <c r="AZ1460"/>
  <c r="BO1460"/>
  <c r="AW1460"/>
  <c r="BJ1460"/>
  <c r="BK1460"/>
  <c r="BL1460"/>
  <c r="BN1460"/>
  <c r="BM1460"/>
  <c r="AS1461" l="1"/>
  <c r="AR1461"/>
  <c r="AU1461"/>
  <c r="AV1461"/>
  <c r="AT1461"/>
  <c r="BP1461" l="1"/>
  <c r="AX1461"/>
  <c r="BR1461"/>
  <c r="AZ1461"/>
  <c r="BO1461"/>
  <c r="AW1461"/>
  <c r="BT1461"/>
  <c r="BB1461"/>
  <c r="BI1461"/>
  <c r="AQ1461"/>
  <c r="BQ1461"/>
  <c r="AY1461"/>
  <c r="BS1461"/>
  <c r="BA1461"/>
  <c r="BN1461"/>
  <c r="BM1461"/>
  <c r="BL1461"/>
  <c r="BJ1461"/>
  <c r="BK1461"/>
  <c r="AS1462" l="1"/>
  <c r="AR1462"/>
  <c r="AU1462"/>
  <c r="AV1462"/>
  <c r="AT1462"/>
  <c r="BP1462" l="1"/>
  <c r="AX1462"/>
  <c r="BR1462"/>
  <c r="AZ1462"/>
  <c r="BO1462"/>
  <c r="AW1462"/>
  <c r="BT1462"/>
  <c r="BB1462"/>
  <c r="BI1462"/>
  <c r="AQ1462"/>
  <c r="BQ1462"/>
  <c r="AY1462"/>
  <c r="BS1462"/>
  <c r="BA1462"/>
  <c r="BN1462"/>
  <c r="BM1462"/>
  <c r="BL1462"/>
  <c r="BJ1462"/>
  <c r="BK1462"/>
  <c r="AS1463" l="1"/>
  <c r="AR1463"/>
  <c r="AV1463"/>
  <c r="AU1463"/>
  <c r="AT1463"/>
  <c r="BO1463" l="1"/>
  <c r="AW1463"/>
  <c r="BP1463"/>
  <c r="AX1463"/>
  <c r="BI1463"/>
  <c r="AQ1463"/>
  <c r="BQ1463"/>
  <c r="AY1463"/>
  <c r="BR1463"/>
  <c r="AZ1463"/>
  <c r="BS1463"/>
  <c r="BA1463"/>
  <c r="BT1463"/>
  <c r="BB1463"/>
  <c r="BL1463"/>
  <c r="BM1463"/>
  <c r="BN1463"/>
  <c r="BJ1463"/>
  <c r="BK1463"/>
  <c r="AT1464" l="1"/>
  <c r="AS1464"/>
  <c r="AV1464"/>
  <c r="AR1464"/>
  <c r="AU1464"/>
  <c r="BR1464" l="1"/>
  <c r="AZ1464"/>
  <c r="BO1464"/>
  <c r="AW1464"/>
  <c r="BT1464"/>
  <c r="BB1464"/>
  <c r="BI1464"/>
  <c r="AQ1464"/>
  <c r="BQ1464"/>
  <c r="AY1464"/>
  <c r="BS1464"/>
  <c r="BA1464"/>
  <c r="BP1464"/>
  <c r="AX1464"/>
  <c r="BJ1464"/>
  <c r="BL1464"/>
  <c r="BM1464"/>
  <c r="BN1464"/>
  <c r="BK1464"/>
  <c r="AT1465" l="1"/>
  <c r="AS1465"/>
  <c r="AV1465"/>
  <c r="AR1465"/>
  <c r="AU1465"/>
  <c r="BI1465" l="1"/>
  <c r="AQ1465"/>
  <c r="BQ1465"/>
  <c r="AY1465"/>
  <c r="BS1465"/>
  <c r="BA1465"/>
  <c r="BP1465"/>
  <c r="AX1465"/>
  <c r="BR1465"/>
  <c r="AZ1465"/>
  <c r="BO1465"/>
  <c r="AW1465"/>
  <c r="BT1465"/>
  <c r="BB1465"/>
  <c r="BN1465"/>
  <c r="BK1465"/>
  <c r="BM1465"/>
  <c r="BJ1465"/>
  <c r="BL1465"/>
  <c r="AT1466" l="1"/>
  <c r="AS1466"/>
  <c r="AV1466"/>
  <c r="AR1466"/>
  <c r="AU1466"/>
  <c r="BI1466" l="1"/>
  <c r="AQ1466"/>
  <c r="BQ1466"/>
  <c r="AY1466"/>
  <c r="BS1466"/>
  <c r="BA1466"/>
  <c r="BP1466"/>
  <c r="AX1466"/>
  <c r="BR1466"/>
  <c r="AZ1466"/>
  <c r="BO1466"/>
  <c r="AW1466"/>
  <c r="BT1466"/>
  <c r="BB1466"/>
  <c r="BN1466"/>
  <c r="BK1466"/>
  <c r="BM1466"/>
  <c r="BJ1466"/>
  <c r="BL1466"/>
  <c r="AT1467" l="1"/>
  <c r="AS1467"/>
  <c r="AV1467"/>
  <c r="AR1467"/>
  <c r="AU1467"/>
  <c r="BR1467" l="1"/>
  <c r="AZ1467"/>
  <c r="BO1467"/>
  <c r="AW1467"/>
  <c r="BT1467"/>
  <c r="BB1467"/>
  <c r="BI1467"/>
  <c r="AQ1467"/>
  <c r="BQ1467"/>
  <c r="AY1467"/>
  <c r="BS1467"/>
  <c r="BA1467"/>
  <c r="BP1467"/>
  <c r="AX1467"/>
  <c r="BM1467"/>
  <c r="BJ1467"/>
  <c r="BL1467"/>
  <c r="BN1467"/>
  <c r="BK1467"/>
  <c r="AT1468" l="1"/>
  <c r="AS1468"/>
  <c r="AV1468"/>
  <c r="AR1468"/>
  <c r="AU1468"/>
  <c r="BR1468" l="1"/>
  <c r="AZ1468"/>
  <c r="BO1468"/>
  <c r="AW1468"/>
  <c r="BT1468"/>
  <c r="BB1468"/>
  <c r="BI1468"/>
  <c r="AQ1468"/>
  <c r="BQ1468"/>
  <c r="AY1468"/>
  <c r="BS1468"/>
  <c r="BA1468"/>
  <c r="BP1468"/>
  <c r="AX1468"/>
  <c r="BM1468"/>
  <c r="BJ1468"/>
  <c r="BL1468"/>
  <c r="BN1468"/>
  <c r="BK1468"/>
  <c r="AT1469" l="1"/>
  <c r="AS1469"/>
  <c r="AV1469"/>
  <c r="AR1469"/>
  <c r="AU1469"/>
  <c r="AQ1469"/>
  <c r="BR1469" l="1"/>
  <c r="AZ1469"/>
  <c r="BO1469"/>
  <c r="AW1469"/>
  <c r="BT1469"/>
  <c r="BB1469"/>
  <c r="BQ1469"/>
  <c r="AY1469"/>
  <c r="BS1469"/>
  <c r="BA1469"/>
  <c r="BP1469"/>
  <c r="AX1469"/>
  <c r="BM1469"/>
  <c r="BJ1469"/>
  <c r="BL1469"/>
  <c r="BI1469"/>
  <c r="BN1469"/>
  <c r="BK1469"/>
  <c r="AT1470" l="1"/>
  <c r="AS1470"/>
  <c r="AV1470"/>
  <c r="AR1470"/>
  <c r="AU1470"/>
  <c r="AQ1470"/>
  <c r="BR1470" l="1"/>
  <c r="AZ1470"/>
  <c r="BO1470"/>
  <c r="AW1470"/>
  <c r="BT1470"/>
  <c r="BB1470"/>
  <c r="BQ1470"/>
  <c r="AY1470"/>
  <c r="BS1470"/>
  <c r="BA1470"/>
  <c r="BP1470"/>
  <c r="AX1470"/>
  <c r="BM1470"/>
  <c r="BJ1470"/>
  <c r="BL1470"/>
  <c r="BI1470"/>
  <c r="BN1470"/>
  <c r="BK1470"/>
  <c r="AT1471" l="1"/>
  <c r="AS1471"/>
  <c r="AV1471"/>
  <c r="AR1471"/>
  <c r="AU1471"/>
  <c r="AQ1471"/>
  <c r="BQ1471" l="1"/>
  <c r="AY1471"/>
  <c r="BS1471"/>
  <c r="BA1471"/>
  <c r="BP1471"/>
  <c r="AX1471"/>
  <c r="BR1471"/>
  <c r="AZ1471"/>
  <c r="BO1471"/>
  <c r="AW1471"/>
  <c r="BT1471"/>
  <c r="BB1471"/>
  <c r="BI1471"/>
  <c r="BN1471"/>
  <c r="BK1471"/>
  <c r="BM1471"/>
  <c r="BJ1471"/>
  <c r="BL1471"/>
  <c r="AT1472" l="1"/>
  <c r="AS1472"/>
  <c r="AV1472"/>
  <c r="AR1472"/>
  <c r="AU1472"/>
  <c r="BI1472" l="1"/>
  <c r="AQ1472"/>
  <c r="BQ1472"/>
  <c r="AY1472"/>
  <c r="BS1472"/>
  <c r="BA1472"/>
  <c r="BP1472"/>
  <c r="AX1472"/>
  <c r="BR1472"/>
  <c r="AZ1472"/>
  <c r="BO1472"/>
  <c r="AW1472"/>
  <c r="BT1472"/>
  <c r="BB1472"/>
  <c r="BN1472"/>
  <c r="BK1472"/>
  <c r="BM1472"/>
  <c r="BJ1472"/>
  <c r="BL1472"/>
  <c r="AT1473" l="1"/>
  <c r="AS1473"/>
  <c r="AV1473"/>
  <c r="AR1473"/>
  <c r="AU1473"/>
  <c r="BR1473" l="1"/>
  <c r="AZ1473"/>
  <c r="BO1473"/>
  <c r="AW1473"/>
  <c r="BT1473"/>
  <c r="BB1473"/>
  <c r="BI1473"/>
  <c r="AQ1473"/>
  <c r="BQ1473"/>
  <c r="AY1473"/>
  <c r="BS1473"/>
  <c r="BA1473"/>
  <c r="BP1473"/>
  <c r="AX1473"/>
  <c r="BN1473"/>
  <c r="BK1473"/>
  <c r="BM1473"/>
  <c r="BJ1473"/>
  <c r="BL1473"/>
  <c r="AT1474" l="1"/>
  <c r="AS1474"/>
  <c r="AV1474"/>
  <c r="AR1474"/>
  <c r="AU1474"/>
  <c r="BR1474" l="1"/>
  <c r="AZ1474"/>
  <c r="BO1474"/>
  <c r="AW1474"/>
  <c r="BT1474"/>
  <c r="BB1474"/>
  <c r="BI1474"/>
  <c r="AQ1474"/>
  <c r="BQ1474"/>
  <c r="AY1474"/>
  <c r="BS1474"/>
  <c r="BA1474"/>
  <c r="BP1474"/>
  <c r="AX1474"/>
  <c r="BM1474"/>
  <c r="BJ1474"/>
  <c r="BL1474"/>
  <c r="BN1474"/>
  <c r="BK1474"/>
  <c r="AT1475" l="1"/>
  <c r="AS1475"/>
  <c r="AV1475"/>
  <c r="AR1475"/>
  <c r="AU1475"/>
  <c r="BI1475" l="1"/>
  <c r="AQ1475"/>
  <c r="BQ1475"/>
  <c r="AY1475"/>
  <c r="BS1475"/>
  <c r="BA1475"/>
  <c r="BP1475"/>
  <c r="AX1475"/>
  <c r="BR1475"/>
  <c r="AZ1475"/>
  <c r="BO1475"/>
  <c r="AW1475"/>
  <c r="BT1475"/>
  <c r="BB1475"/>
  <c r="BN1475"/>
  <c r="BK1475"/>
  <c r="BM1475"/>
  <c r="BJ1475"/>
  <c r="BL1475"/>
  <c r="AT1476" l="1"/>
  <c r="AS1476"/>
  <c r="AV1476"/>
  <c r="AR1476"/>
  <c r="AU1476"/>
  <c r="BI1476" l="1"/>
  <c r="AQ1476"/>
  <c r="BQ1476"/>
  <c r="AY1476"/>
  <c r="BS1476"/>
  <c r="BA1476"/>
  <c r="BP1476"/>
  <c r="AX1476"/>
  <c r="BR1476"/>
  <c r="AZ1476"/>
  <c r="BO1476"/>
  <c r="AW1476"/>
  <c r="BT1476"/>
  <c r="BB1476"/>
  <c r="BN1476"/>
  <c r="BK1476"/>
  <c r="BM1476"/>
  <c r="BJ1476"/>
  <c r="BL1476"/>
  <c r="AT1477" l="1"/>
  <c r="AS1477"/>
  <c r="AV1477"/>
  <c r="AR1477"/>
  <c r="AU1477"/>
  <c r="BR1477" l="1"/>
  <c r="AZ1477"/>
  <c r="BO1477"/>
  <c r="AW1477"/>
  <c r="BT1477"/>
  <c r="BB1477"/>
  <c r="BI1477"/>
  <c r="AQ1477"/>
  <c r="BQ1477"/>
  <c r="AY1477"/>
  <c r="BS1477"/>
  <c r="BA1477"/>
  <c r="BP1477"/>
  <c r="AX1477"/>
  <c r="BM1477"/>
  <c r="BJ1477"/>
  <c r="BL1477"/>
  <c r="BN1477"/>
  <c r="BK1477"/>
  <c r="AT1478" l="1"/>
  <c r="AS1478"/>
  <c r="AV1478"/>
  <c r="AR1478"/>
  <c r="AU1478"/>
  <c r="BI1478" l="1"/>
  <c r="AQ1478"/>
  <c r="BQ1478"/>
  <c r="AY1478"/>
  <c r="BS1478"/>
  <c r="BA1478"/>
  <c r="BP1478"/>
  <c r="AX1478"/>
  <c r="BR1478"/>
  <c r="AZ1478"/>
  <c r="BO1478"/>
  <c r="AW1478"/>
  <c r="BT1478"/>
  <c r="BB1478"/>
  <c r="BN1478"/>
  <c r="BK1478"/>
  <c r="BM1478"/>
  <c r="BJ1478"/>
  <c r="BL1478"/>
  <c r="AT1479" l="1"/>
  <c r="AS1479"/>
  <c r="AV1479"/>
  <c r="AR1479"/>
  <c r="AU1479"/>
  <c r="BR1479" l="1"/>
  <c r="AZ1479"/>
  <c r="BO1479"/>
  <c r="AW1479"/>
  <c r="BT1479"/>
  <c r="BB1479"/>
  <c r="BI1479"/>
  <c r="AQ1479"/>
  <c r="BQ1479"/>
  <c r="AY1479"/>
  <c r="BS1479"/>
  <c r="BA1479"/>
  <c r="BP1479"/>
  <c r="AX1479"/>
  <c r="BM1479"/>
  <c r="BJ1479"/>
  <c r="BL1479"/>
  <c r="BN1479"/>
  <c r="BK1479"/>
  <c r="AT1480" l="1"/>
  <c r="AS1480"/>
  <c r="AV1480"/>
  <c r="AR1480"/>
  <c r="AU1480"/>
  <c r="BI1480" l="1"/>
  <c r="AQ1480"/>
  <c r="BQ1480"/>
  <c r="AY1480"/>
  <c r="BS1480"/>
  <c r="BA1480"/>
  <c r="BP1480"/>
  <c r="AX1480"/>
  <c r="BR1480"/>
  <c r="AZ1480"/>
  <c r="BO1480"/>
  <c r="AW1480"/>
  <c r="BT1480"/>
  <c r="BB1480"/>
  <c r="BN1480"/>
  <c r="BK1480"/>
  <c r="BM1480"/>
  <c r="BJ1480"/>
  <c r="BL1480"/>
  <c r="AT1481" l="1"/>
  <c r="AS1481"/>
  <c r="AV1481"/>
  <c r="AR1481"/>
  <c r="AU1481"/>
  <c r="AQ1481"/>
  <c r="BR1481" l="1"/>
  <c r="AZ1481"/>
  <c r="BO1481"/>
  <c r="AW1481"/>
  <c r="BT1481"/>
  <c r="BB1481"/>
  <c r="BQ1481"/>
  <c r="AY1481"/>
  <c r="BS1481"/>
  <c r="BA1481"/>
  <c r="BP1481"/>
  <c r="AX1481"/>
  <c r="BM1481"/>
  <c r="BJ1481"/>
  <c r="BL1481"/>
  <c r="BI1481"/>
  <c r="BN1481"/>
  <c r="BK1481"/>
  <c r="AT1482" l="1"/>
  <c r="AS1482"/>
  <c r="AV1482"/>
  <c r="AR1482"/>
  <c r="AU1482"/>
  <c r="AQ1482"/>
  <c r="BQ1482" l="1"/>
  <c r="AY1482"/>
  <c r="BS1482"/>
  <c r="BA1482"/>
  <c r="BP1482"/>
  <c r="AX1482"/>
  <c r="BR1482"/>
  <c r="AZ1482"/>
  <c r="BO1482"/>
  <c r="AW1482"/>
  <c r="BT1482"/>
  <c r="BB1482"/>
  <c r="BI1482"/>
  <c r="BN1482"/>
  <c r="BK1482"/>
  <c r="BM1482"/>
  <c r="BJ1482"/>
  <c r="BL1482"/>
  <c r="AT1483" l="1"/>
  <c r="AS1483"/>
  <c r="AV1483"/>
  <c r="AR1483"/>
  <c r="AU1483"/>
  <c r="AQ1483"/>
  <c r="BR1483" l="1"/>
  <c r="AZ1483"/>
  <c r="BO1483"/>
  <c r="AW1483"/>
  <c r="BT1483"/>
  <c r="BB1483"/>
  <c r="BQ1483"/>
  <c r="AY1483"/>
  <c r="BS1483"/>
  <c r="BA1483"/>
  <c r="BP1483"/>
  <c r="AX1483"/>
  <c r="BI1483"/>
  <c r="BM1483"/>
  <c r="BJ1483"/>
  <c r="BL1483"/>
  <c r="BN1483"/>
  <c r="BK1483"/>
  <c r="AT1484" l="1"/>
  <c r="AS1484"/>
  <c r="AV1484"/>
  <c r="AR1484"/>
  <c r="AU1484"/>
  <c r="BI1484" l="1"/>
  <c r="AQ1484"/>
  <c r="BR1484"/>
  <c r="AZ1484"/>
  <c r="BO1484"/>
  <c r="AW1484"/>
  <c r="BT1484"/>
  <c r="BB1484"/>
  <c r="BQ1484"/>
  <c r="AY1484"/>
  <c r="BS1484"/>
  <c r="BA1484"/>
  <c r="BP1484"/>
  <c r="AX1484"/>
  <c r="BM1484"/>
  <c r="BN1484"/>
  <c r="BK1484"/>
  <c r="BJ1484"/>
  <c r="BL1484"/>
  <c r="AT1485" l="1"/>
  <c r="AS1485"/>
  <c r="AV1485"/>
  <c r="AR1485"/>
  <c r="AU1485"/>
  <c r="BI1485" l="1"/>
  <c r="AQ1485"/>
  <c r="BQ1485"/>
  <c r="AY1485"/>
  <c r="BS1485"/>
  <c r="BA1485"/>
  <c r="BP1485"/>
  <c r="AX1485"/>
  <c r="BR1485"/>
  <c r="AZ1485"/>
  <c r="BO1485"/>
  <c r="AW1485"/>
  <c r="BT1485"/>
  <c r="BB1485"/>
  <c r="BN1485"/>
  <c r="BK1485"/>
  <c r="BM1485"/>
  <c r="BJ1485"/>
  <c r="BL1485"/>
  <c r="AT1486" l="1"/>
  <c r="AS1486"/>
  <c r="AV1486"/>
  <c r="AR1486"/>
  <c r="AU1486"/>
  <c r="BR1486" l="1"/>
  <c r="AZ1486"/>
  <c r="BO1486"/>
  <c r="AW1486"/>
  <c r="BT1486"/>
  <c r="BB1486"/>
  <c r="BI1486"/>
  <c r="AQ1486"/>
  <c r="BQ1486"/>
  <c r="AY1486"/>
  <c r="BS1486"/>
  <c r="BA1486"/>
  <c r="BP1486"/>
  <c r="AX1486"/>
  <c r="BM1486"/>
  <c r="BJ1486"/>
  <c r="BL1486"/>
  <c r="BN1486"/>
  <c r="BK1486"/>
  <c r="AT1487" l="1"/>
  <c r="AS1487"/>
  <c r="AV1487"/>
  <c r="AR1487"/>
  <c r="AU1487"/>
  <c r="AQ1487"/>
  <c r="BQ1487" l="1"/>
  <c r="AY1487"/>
  <c r="BS1487"/>
  <c r="BA1487"/>
  <c r="BP1487"/>
  <c r="AX1487"/>
  <c r="BR1487"/>
  <c r="AZ1487"/>
  <c r="BO1487"/>
  <c r="AW1487"/>
  <c r="BT1487"/>
  <c r="BB1487"/>
  <c r="BI1487"/>
  <c r="BN1487"/>
  <c r="BK1487"/>
  <c r="BM1487"/>
  <c r="BJ1487"/>
  <c r="BL1487"/>
  <c r="AT1488" l="1"/>
  <c r="AS1488"/>
  <c r="AV1488"/>
  <c r="AR1488"/>
  <c r="AU1488"/>
  <c r="BR1488" l="1"/>
  <c r="AZ1488"/>
  <c r="BO1488"/>
  <c r="AW1488"/>
  <c r="BT1488"/>
  <c r="BB1488"/>
  <c r="BI1488"/>
  <c r="AQ1488"/>
  <c r="BQ1488"/>
  <c r="AY1488"/>
  <c r="BS1488"/>
  <c r="BA1488"/>
  <c r="BP1488"/>
  <c r="AX1488"/>
  <c r="BM1488"/>
  <c r="BJ1488"/>
  <c r="BL1488"/>
  <c r="BN1488"/>
  <c r="BK1488"/>
  <c r="AT1489" l="1"/>
  <c r="AS1489"/>
  <c r="AV1489"/>
  <c r="AR1489"/>
  <c r="AU1489"/>
  <c r="BR1489" l="1"/>
  <c r="AZ1489"/>
  <c r="BO1489"/>
  <c r="AW1489"/>
  <c r="BT1489"/>
  <c r="BB1489"/>
  <c r="BI1489"/>
  <c r="AQ1489"/>
  <c r="BQ1489"/>
  <c r="AY1489"/>
  <c r="BS1489"/>
  <c r="BA1489"/>
  <c r="BP1489"/>
  <c r="AX1489"/>
  <c r="BM1489"/>
  <c r="BJ1489"/>
  <c r="BL1489"/>
  <c r="BN1489"/>
  <c r="BK1489"/>
  <c r="AT1490" l="1"/>
  <c r="AS1490"/>
  <c r="AV1490"/>
  <c r="AR1490"/>
  <c r="AU1490"/>
  <c r="AQ1490"/>
  <c r="BR1490" l="1"/>
  <c r="AZ1490"/>
  <c r="BO1490"/>
  <c r="AW1490"/>
  <c r="BT1490"/>
  <c r="BB1490"/>
  <c r="BQ1490"/>
  <c r="AY1490"/>
  <c r="BS1490"/>
  <c r="BA1490"/>
  <c r="BP1490"/>
  <c r="AX1490"/>
  <c r="BM1490"/>
  <c r="BJ1490"/>
  <c r="BL1490"/>
  <c r="BI1490"/>
  <c r="BN1490"/>
  <c r="BK1490"/>
  <c r="AT1491" l="1"/>
  <c r="AS1491"/>
  <c r="AV1491"/>
  <c r="AR1491"/>
  <c r="AU1491"/>
  <c r="BI1491" l="1"/>
  <c r="AQ1491"/>
  <c r="BQ1491"/>
  <c r="AY1491"/>
  <c r="BS1491"/>
  <c r="BA1491"/>
  <c r="BP1491"/>
  <c r="AX1491"/>
  <c r="BR1491"/>
  <c r="AZ1491"/>
  <c r="BO1491"/>
  <c r="AW1491"/>
  <c r="BT1491"/>
  <c r="BB1491"/>
  <c r="BN1491"/>
  <c r="BK1491"/>
  <c r="BM1491"/>
  <c r="BJ1491"/>
  <c r="BL1491"/>
  <c r="AT1492" l="1"/>
  <c r="AS1492"/>
  <c r="AV1492"/>
  <c r="AR1492"/>
  <c r="AU1492"/>
  <c r="BI1492" l="1"/>
  <c r="AQ1492"/>
  <c r="BQ1492"/>
  <c r="AY1492"/>
  <c r="BS1492"/>
  <c r="BA1492"/>
  <c r="BP1492"/>
  <c r="AX1492"/>
  <c r="BR1492"/>
  <c r="AZ1492"/>
  <c r="BO1492"/>
  <c r="AW1492"/>
  <c r="BT1492"/>
  <c r="BB1492"/>
  <c r="BN1492"/>
  <c r="BK1492"/>
  <c r="BM1492"/>
  <c r="BJ1492"/>
  <c r="BL1492"/>
  <c r="AT1493" l="1"/>
  <c r="AS1493"/>
  <c r="AV1493"/>
  <c r="AR1493"/>
  <c r="AU1493"/>
  <c r="BR1493" l="1"/>
  <c r="AZ1493"/>
  <c r="BO1493"/>
  <c r="AW1493"/>
  <c r="BT1493"/>
  <c r="BB1493"/>
  <c r="BI1493"/>
  <c r="AQ1493"/>
  <c r="BQ1493"/>
  <c r="AY1493"/>
  <c r="BS1493"/>
  <c r="BA1493"/>
  <c r="BP1493"/>
  <c r="AX1493"/>
  <c r="BM1493"/>
  <c r="BJ1493"/>
  <c r="BL1493"/>
  <c r="BN1493"/>
  <c r="BK1493"/>
  <c r="AT1494" l="1"/>
  <c r="AS1494"/>
  <c r="AV1494"/>
  <c r="AR1494"/>
  <c r="AU1494"/>
  <c r="BR1494" l="1"/>
  <c r="AZ1494"/>
  <c r="BO1494"/>
  <c r="AW1494"/>
  <c r="BT1494"/>
  <c r="BB1494"/>
  <c r="BI1494"/>
  <c r="AQ1494"/>
  <c r="BQ1494"/>
  <c r="AY1494"/>
  <c r="BS1494"/>
  <c r="BA1494"/>
  <c r="BP1494"/>
  <c r="AX1494"/>
  <c r="BM1494"/>
  <c r="BJ1494"/>
  <c r="BL1494"/>
  <c r="BN1494"/>
  <c r="BK1494"/>
  <c r="AT1495" l="1"/>
  <c r="AS1495"/>
  <c r="AV1495"/>
  <c r="AR1495"/>
  <c r="AU1495"/>
  <c r="BI1495" l="1"/>
  <c r="AQ1495"/>
  <c r="BQ1495"/>
  <c r="AY1495"/>
  <c r="BS1495"/>
  <c r="BA1495"/>
  <c r="BP1495"/>
  <c r="AX1495"/>
  <c r="BR1495"/>
  <c r="AZ1495"/>
  <c r="BO1495"/>
  <c r="AW1495"/>
  <c r="BT1495"/>
  <c r="BB1495"/>
  <c r="BN1495"/>
  <c r="BK1495"/>
  <c r="BM1495"/>
  <c r="BJ1495"/>
  <c r="BL1495"/>
  <c r="AT1496" l="1"/>
  <c r="AS1496"/>
  <c r="AV1496"/>
  <c r="AR1496"/>
  <c r="AU1496"/>
  <c r="BI1496" l="1"/>
  <c r="AQ1496"/>
  <c r="BQ1496"/>
  <c r="AY1496"/>
  <c r="BS1496"/>
  <c r="BA1496"/>
  <c r="BP1496"/>
  <c r="AX1496"/>
  <c r="BR1496"/>
  <c r="AZ1496"/>
  <c r="BO1496"/>
  <c r="AW1496"/>
  <c r="BT1496"/>
  <c r="BB1496"/>
  <c r="BN1496"/>
  <c r="BK1496"/>
  <c r="BM1496"/>
  <c r="BJ1496"/>
  <c r="BL1496"/>
  <c r="AT1497" l="1"/>
  <c r="AS1497"/>
  <c r="AV1497"/>
  <c r="AR1497"/>
  <c r="AU1497"/>
  <c r="AQ1497"/>
  <c r="BR1497" l="1"/>
  <c r="AZ1497"/>
  <c r="BO1497"/>
  <c r="AW1497"/>
  <c r="BT1497"/>
  <c r="BB1497"/>
  <c r="BQ1497"/>
  <c r="AY1497"/>
  <c r="BS1497"/>
  <c r="BA1497"/>
  <c r="BP1497"/>
  <c r="AX1497"/>
  <c r="BM1497"/>
  <c r="BJ1497"/>
  <c r="BL1497"/>
  <c r="BI1497"/>
  <c r="BN1497"/>
  <c r="BK1497"/>
  <c r="AT1498" l="1"/>
  <c r="AS1498"/>
  <c r="AV1498"/>
  <c r="AR1498"/>
  <c r="AU1498"/>
  <c r="BR1498" l="1"/>
  <c r="AZ1498"/>
  <c r="BO1498"/>
  <c r="AW1498"/>
  <c r="BT1498"/>
  <c r="BB1498"/>
  <c r="BI1498"/>
  <c r="AQ1498"/>
  <c r="BQ1498"/>
  <c r="AY1498"/>
  <c r="BS1498"/>
  <c r="BA1498"/>
  <c r="BP1498"/>
  <c r="AX1498"/>
  <c r="BM1498"/>
  <c r="BJ1498"/>
  <c r="BL1498"/>
  <c r="BN1498"/>
  <c r="BK1498"/>
  <c r="AT1499" l="1"/>
  <c r="AS1499"/>
  <c r="AV1499"/>
  <c r="AR1499"/>
  <c r="AU1499"/>
  <c r="BR1499" l="1"/>
  <c r="AZ1499"/>
  <c r="BO1499"/>
  <c r="AW1499"/>
  <c r="BT1499"/>
  <c r="BB1499"/>
  <c r="BI1499"/>
  <c r="AQ1499"/>
  <c r="BQ1499"/>
  <c r="AY1499"/>
  <c r="BS1499"/>
  <c r="BA1499"/>
  <c r="BP1499"/>
  <c r="AX1499"/>
  <c r="BM1499"/>
  <c r="BJ1499"/>
  <c r="BL1499"/>
  <c r="BN1499"/>
  <c r="BK1499"/>
  <c r="AT1500" l="1"/>
  <c r="AS1500"/>
  <c r="AV1500"/>
  <c r="AR1500"/>
  <c r="AU1500"/>
  <c r="BR1500" l="1"/>
  <c r="AZ1500"/>
  <c r="BO1500"/>
  <c r="AW1500"/>
  <c r="BT1500"/>
  <c r="BB1500"/>
  <c r="BI1500"/>
  <c r="AQ1500"/>
  <c r="BQ1500"/>
  <c r="AY1500"/>
  <c r="BS1500"/>
  <c r="BA1500"/>
  <c r="BP1500"/>
  <c r="AX1500"/>
  <c r="BM1500"/>
  <c r="BJ1500"/>
  <c r="BL1500"/>
  <c r="BN1500"/>
  <c r="BK1500"/>
  <c r="AT1501" l="1"/>
  <c r="AS1501"/>
  <c r="AV1501"/>
  <c r="AR1501"/>
  <c r="AU1501"/>
  <c r="BI1501" l="1"/>
  <c r="AQ1501"/>
  <c r="BQ1501"/>
  <c r="AY1501"/>
  <c r="BS1501"/>
  <c r="BA1501"/>
  <c r="BP1501"/>
  <c r="AX1501"/>
  <c r="BR1501"/>
  <c r="AZ1501"/>
  <c r="BO1501"/>
  <c r="AW1501"/>
  <c r="BT1501"/>
  <c r="BB1501"/>
  <c r="BN1501"/>
  <c r="BK1501"/>
  <c r="BM1501"/>
  <c r="BJ1501"/>
  <c r="BL1501"/>
  <c r="AT1502" l="1"/>
  <c r="AS1502"/>
  <c r="AV1502"/>
  <c r="AR1502"/>
  <c r="AU1502"/>
  <c r="AQ1502"/>
  <c r="BQ1502" l="1"/>
  <c r="AY1502"/>
  <c r="BS1502"/>
  <c r="BA1502"/>
  <c r="BP1502"/>
  <c r="AX1502"/>
  <c r="BR1502"/>
  <c r="AZ1502"/>
  <c r="BO1502"/>
  <c r="AW1502"/>
  <c r="BT1502"/>
  <c r="BB1502"/>
  <c r="BN1502"/>
  <c r="BK1502"/>
  <c r="BI1502"/>
  <c r="BM1502"/>
  <c r="BJ1502"/>
  <c r="BL1502"/>
  <c r="AT1503" l="1"/>
  <c r="AS1503"/>
  <c r="AV1503"/>
  <c r="AR1503"/>
  <c r="AU1503"/>
  <c r="BR1503" l="1"/>
  <c r="AZ1503"/>
  <c r="BO1503"/>
  <c r="AW1503"/>
  <c r="BT1503"/>
  <c r="BB1503"/>
  <c r="BI1503"/>
  <c r="AQ1503"/>
  <c r="BQ1503"/>
  <c r="AY1503"/>
  <c r="BS1503"/>
  <c r="BA1503"/>
  <c r="BP1503"/>
  <c r="AX1503"/>
  <c r="BM1503"/>
  <c r="BJ1503"/>
  <c r="BL1503"/>
  <c r="BN1503"/>
  <c r="BK1503"/>
  <c r="AT1504" l="1"/>
  <c r="AS1504"/>
  <c r="AV1504"/>
  <c r="AR1504"/>
  <c r="AU1504"/>
  <c r="BR1504" l="1"/>
  <c r="AZ1504"/>
  <c r="BO1504"/>
  <c r="AW1504"/>
  <c r="BT1504"/>
  <c r="BB1504"/>
  <c r="BI1504"/>
  <c r="AQ1504"/>
  <c r="BQ1504"/>
  <c r="AY1504"/>
  <c r="BS1504"/>
  <c r="BA1504"/>
  <c r="BP1504"/>
  <c r="AX1504"/>
  <c r="BK1504"/>
  <c r="BN1504"/>
  <c r="BM1504"/>
  <c r="BJ1504"/>
  <c r="BL1504"/>
  <c r="AT1505" l="1"/>
  <c r="AS1505"/>
  <c r="AV1505"/>
  <c r="AR1505"/>
  <c r="AU1505"/>
  <c r="BR1505" l="1"/>
  <c r="AZ1505"/>
  <c r="BO1505"/>
  <c r="AW1505"/>
  <c r="BT1505"/>
  <c r="BB1505"/>
  <c r="BI1505"/>
  <c r="AQ1505"/>
  <c r="BQ1505"/>
  <c r="AY1505"/>
  <c r="BS1505"/>
  <c r="BA1505"/>
  <c r="BP1505"/>
  <c r="AX1505"/>
  <c r="BM1505"/>
  <c r="BJ1505"/>
  <c r="BL1505"/>
  <c r="BN1505"/>
  <c r="BK1505"/>
  <c r="AT1506" l="1"/>
  <c r="AS1506"/>
  <c r="AV1506"/>
  <c r="AR1506"/>
  <c r="AU1506"/>
  <c r="AQ1506"/>
  <c r="BR1506" l="1"/>
  <c r="AZ1506"/>
  <c r="BO1506"/>
  <c r="AW1506"/>
  <c r="BT1506"/>
  <c r="BB1506"/>
  <c r="BQ1506"/>
  <c r="AY1506"/>
  <c r="BS1506"/>
  <c r="BA1506"/>
  <c r="BP1506"/>
  <c r="AX1506"/>
  <c r="BM1506"/>
  <c r="BJ1506"/>
  <c r="BL1506"/>
  <c r="BI1506"/>
  <c r="BN1506"/>
  <c r="BK1506"/>
  <c r="AT1507" l="1"/>
  <c r="AS1507"/>
  <c r="AV1507"/>
  <c r="AR1507"/>
  <c r="AU1507"/>
  <c r="AQ1507"/>
  <c r="BQ1507" l="1"/>
  <c r="AY1507"/>
  <c r="BS1507"/>
  <c r="BA1507"/>
  <c r="BP1507"/>
  <c r="AX1507"/>
  <c r="BR1507"/>
  <c r="AZ1507"/>
  <c r="BO1507"/>
  <c r="AW1507"/>
  <c r="BT1507"/>
  <c r="BB1507"/>
  <c r="BI1507"/>
  <c r="BN1507"/>
  <c r="BK1507"/>
  <c r="BM1507"/>
  <c r="BJ1507"/>
  <c r="BL1507"/>
  <c r="AT1508" l="1"/>
  <c r="AS1508"/>
  <c r="AV1508"/>
  <c r="AR1508"/>
  <c r="AU1508"/>
  <c r="BI1508" l="1"/>
  <c r="AQ1508"/>
  <c r="BQ1508"/>
  <c r="AY1508"/>
  <c r="BS1508"/>
  <c r="BA1508"/>
  <c r="BP1508"/>
  <c r="AX1508"/>
  <c r="BR1508"/>
  <c r="AZ1508"/>
  <c r="BO1508"/>
  <c r="AW1508"/>
  <c r="BT1508"/>
  <c r="BB1508"/>
  <c r="BN1508"/>
  <c r="BK1508"/>
  <c r="BM1508"/>
  <c r="BJ1508"/>
  <c r="BL1508"/>
  <c r="AT1509" l="1"/>
  <c r="AS1509"/>
  <c r="AV1509"/>
  <c r="AR1509"/>
  <c r="AU1509"/>
  <c r="BR1509" l="1"/>
  <c r="AZ1509"/>
  <c r="BO1509"/>
  <c r="AW1509"/>
  <c r="BT1509"/>
  <c r="BB1509"/>
  <c r="BI1509"/>
  <c r="AQ1509"/>
  <c r="BQ1509"/>
  <c r="AY1509"/>
  <c r="BS1509"/>
  <c r="BA1509"/>
  <c r="BP1509"/>
  <c r="AX1509"/>
  <c r="BM1509"/>
  <c r="BJ1509"/>
  <c r="BL1509"/>
  <c r="BN1509"/>
  <c r="BK1509"/>
  <c r="AT1510" l="1"/>
  <c r="AS1510"/>
  <c r="AV1510"/>
  <c r="AR1510"/>
  <c r="AU1510"/>
  <c r="BI1510" l="1"/>
  <c r="AQ1510"/>
  <c r="BQ1510"/>
  <c r="AY1510"/>
  <c r="BS1510"/>
  <c r="BA1510"/>
  <c r="BP1510"/>
  <c r="AX1510"/>
  <c r="BR1510"/>
  <c r="AZ1510"/>
  <c r="BO1510"/>
  <c r="AW1510"/>
  <c r="BT1510"/>
  <c r="BB1510"/>
  <c r="BN1510"/>
  <c r="BK1510"/>
  <c r="BM1510"/>
  <c r="BJ1510"/>
  <c r="BL1510"/>
  <c r="AT1511" l="1"/>
  <c r="AS1511"/>
  <c r="AV1511"/>
  <c r="AR1511"/>
  <c r="AU1511"/>
  <c r="BI1511" l="1"/>
  <c r="AQ1511"/>
  <c r="BQ1511"/>
  <c r="AY1511"/>
  <c r="BS1511"/>
  <c r="BA1511"/>
  <c r="BP1511"/>
  <c r="AX1511"/>
  <c r="BR1511"/>
  <c r="AZ1511"/>
  <c r="BO1511"/>
  <c r="AW1511"/>
  <c r="BT1511"/>
  <c r="BB1511"/>
  <c r="BN1511"/>
  <c r="BK1511"/>
  <c r="BM1511"/>
  <c r="BJ1511"/>
  <c r="BL1511"/>
  <c r="AT1512" l="1"/>
  <c r="AS1512"/>
  <c r="AV1512"/>
  <c r="AR1512"/>
  <c r="AU1512"/>
  <c r="BR1512" l="1"/>
  <c r="AZ1512"/>
  <c r="BO1512"/>
  <c r="AW1512"/>
  <c r="BT1512"/>
  <c r="BB1512"/>
  <c r="BI1512"/>
  <c r="AQ1512"/>
  <c r="BQ1512"/>
  <c r="AY1512"/>
  <c r="BS1512"/>
  <c r="BA1512"/>
  <c r="BP1512"/>
  <c r="AX1512"/>
  <c r="BM1512"/>
  <c r="BJ1512"/>
  <c r="BL1512"/>
  <c r="BN1512"/>
  <c r="BK1512"/>
  <c r="AT1513" l="1"/>
  <c r="AS1513"/>
  <c r="AV1513"/>
  <c r="AR1513"/>
  <c r="AU1513"/>
  <c r="BR1513" l="1"/>
  <c r="AZ1513"/>
  <c r="BO1513"/>
  <c r="AW1513"/>
  <c r="BT1513"/>
  <c r="BB1513"/>
  <c r="BI1513"/>
  <c r="AQ1513"/>
  <c r="BQ1513"/>
  <c r="AY1513"/>
  <c r="BS1513"/>
  <c r="BA1513"/>
  <c r="BP1513"/>
  <c r="AX1513"/>
  <c r="BM1513"/>
  <c r="BJ1513"/>
  <c r="BL1513"/>
  <c r="BN1513"/>
  <c r="BK1513"/>
  <c r="AT1514" l="1"/>
  <c r="AS1514"/>
  <c r="AV1514"/>
  <c r="AR1514"/>
  <c r="AU1514"/>
  <c r="BI1514" l="1"/>
  <c r="AQ1514"/>
  <c r="BQ1514"/>
  <c r="AY1514"/>
  <c r="BS1514"/>
  <c r="BA1514"/>
  <c r="BP1514"/>
  <c r="AX1514"/>
  <c r="BR1514"/>
  <c r="AZ1514"/>
  <c r="BO1514"/>
  <c r="AW1514"/>
  <c r="BT1514"/>
  <c r="BB1514"/>
  <c r="BN1514"/>
  <c r="BK1514"/>
  <c r="BM1514"/>
  <c r="BJ1514"/>
  <c r="BL1514"/>
  <c r="AT1515" l="1"/>
  <c r="AS1515"/>
  <c r="AV1515"/>
  <c r="AR1515"/>
  <c r="AU1515"/>
  <c r="BR1515" l="1"/>
  <c r="AZ1515"/>
  <c r="BO1515"/>
  <c r="AW1515"/>
  <c r="BT1515"/>
  <c r="BB1515"/>
  <c r="BI1515"/>
  <c r="AQ1515"/>
  <c r="BQ1515"/>
  <c r="AY1515"/>
  <c r="BS1515"/>
  <c r="BA1515"/>
  <c r="BP1515"/>
  <c r="AX1515"/>
  <c r="BM1515"/>
  <c r="BJ1515"/>
  <c r="BL1515"/>
  <c r="BN1515"/>
  <c r="BK1515"/>
  <c r="AT1516" l="1"/>
  <c r="AS1516"/>
  <c r="AV1516"/>
  <c r="AR1516"/>
  <c r="AU1516"/>
  <c r="BI1516" l="1"/>
  <c r="AQ1516"/>
  <c r="BQ1516"/>
  <c r="AY1516"/>
  <c r="BS1516"/>
  <c r="BA1516"/>
  <c r="BP1516"/>
  <c r="AX1516"/>
  <c r="BR1516"/>
  <c r="AZ1516"/>
  <c r="BO1516"/>
  <c r="AW1516"/>
  <c r="BT1516"/>
  <c r="BB1516"/>
  <c r="BN1516"/>
  <c r="BK1516"/>
  <c r="BM1516"/>
  <c r="BJ1516"/>
  <c r="BL1516"/>
  <c r="AT1517" l="1"/>
  <c r="AS1517"/>
  <c r="AV1517"/>
  <c r="AR1517"/>
  <c r="AU1517"/>
  <c r="BR1517" l="1"/>
  <c r="AZ1517"/>
  <c r="BO1517"/>
  <c r="AW1517"/>
  <c r="BT1517"/>
  <c r="BB1517"/>
  <c r="BI1517"/>
  <c r="AQ1517"/>
  <c r="BQ1517"/>
  <c r="AY1517"/>
  <c r="BS1517"/>
  <c r="BA1517"/>
  <c r="BP1517"/>
  <c r="AX1517"/>
  <c r="BM1517"/>
  <c r="BJ1517"/>
  <c r="BL1517"/>
  <c r="BN1517"/>
  <c r="BK1517"/>
  <c r="AT1518" l="1"/>
  <c r="AS1518"/>
  <c r="AV1518"/>
  <c r="AR1518"/>
  <c r="AU1518"/>
  <c r="BR1518" l="1"/>
  <c r="AZ1518"/>
  <c r="BO1518"/>
  <c r="AW1518"/>
  <c r="BT1518"/>
  <c r="BB1518"/>
  <c r="BI1518"/>
  <c r="AQ1518"/>
  <c r="BQ1518"/>
  <c r="AY1518"/>
  <c r="BS1518"/>
  <c r="BA1518"/>
  <c r="BP1518"/>
  <c r="AX1518"/>
  <c r="BM1518"/>
  <c r="BJ1518"/>
  <c r="BL1518"/>
  <c r="BN1518"/>
  <c r="BK1518"/>
  <c r="AT1519" l="1"/>
  <c r="AS1519"/>
  <c r="AV1519"/>
  <c r="AR1519"/>
  <c r="AU1519"/>
  <c r="BR1519" l="1"/>
  <c r="AZ1519"/>
  <c r="BO1519"/>
  <c r="AW1519"/>
  <c r="BT1519"/>
  <c r="BB1519"/>
  <c r="BI1519"/>
  <c r="AQ1519"/>
  <c r="BQ1519"/>
  <c r="AY1519"/>
  <c r="BS1519"/>
  <c r="BA1519"/>
  <c r="BP1519"/>
  <c r="AX1519"/>
  <c r="BM1519"/>
  <c r="BJ1519"/>
  <c r="BL1519"/>
  <c r="BN1519"/>
  <c r="BK1519"/>
  <c r="AT1520" l="1"/>
  <c r="AS1520"/>
  <c r="AV1520"/>
  <c r="AR1520"/>
  <c r="AU1520"/>
  <c r="BR1520" l="1"/>
  <c r="AZ1520"/>
  <c r="BO1520"/>
  <c r="AW1520"/>
  <c r="BT1520"/>
  <c r="BB1520"/>
  <c r="BI1520"/>
  <c r="AQ1520"/>
  <c r="BQ1520"/>
  <c r="AY1520"/>
  <c r="BS1520"/>
  <c r="BA1520"/>
  <c r="BP1520"/>
  <c r="AX1520"/>
  <c r="BM1520"/>
  <c r="BJ1520"/>
  <c r="BL1520"/>
  <c r="BN1520"/>
  <c r="BK1520"/>
  <c r="AT1521" l="1"/>
  <c r="AS1521"/>
  <c r="AV1521"/>
  <c r="AR1521"/>
  <c r="AU1521"/>
  <c r="BI1521" l="1"/>
  <c r="AQ1521"/>
  <c r="BQ1521"/>
  <c r="AY1521"/>
  <c r="BS1521"/>
  <c r="BA1521"/>
  <c r="BP1521"/>
  <c r="AX1521"/>
  <c r="BR1521"/>
  <c r="AZ1521"/>
  <c r="BO1521"/>
  <c r="AW1521"/>
  <c r="BT1521"/>
  <c r="BB1521"/>
  <c r="BN1521"/>
  <c r="BK1521"/>
  <c r="BM1521"/>
  <c r="BJ1521"/>
  <c r="BL1521"/>
  <c r="AT1522" l="1"/>
  <c r="AS1522"/>
  <c r="AV1522"/>
  <c r="AR1522"/>
  <c r="AU1522"/>
  <c r="BR1522" l="1"/>
  <c r="AZ1522"/>
  <c r="BO1522"/>
  <c r="AW1522"/>
  <c r="BT1522"/>
  <c r="BB1522"/>
  <c r="BI1522"/>
  <c r="AQ1522"/>
  <c r="BQ1522"/>
  <c r="AY1522"/>
  <c r="BS1522"/>
  <c r="BA1522"/>
  <c r="BP1522"/>
  <c r="AX1522"/>
  <c r="BM1522"/>
  <c r="BJ1522"/>
  <c r="BL1522"/>
  <c r="BN1522"/>
  <c r="BK1522"/>
  <c r="AT1523" l="1"/>
  <c r="AS1523"/>
  <c r="AV1523"/>
  <c r="AR1523"/>
  <c r="AU1523"/>
  <c r="AQ1523"/>
  <c r="BQ1523" l="1"/>
  <c r="AY1523"/>
  <c r="BS1523"/>
  <c r="BA1523"/>
  <c r="BP1523"/>
  <c r="AX1523"/>
  <c r="BR1523"/>
  <c r="AZ1523"/>
  <c r="BO1523"/>
  <c r="AW1523"/>
  <c r="BT1523"/>
  <c r="BB1523"/>
  <c r="BN1523"/>
  <c r="BK1523"/>
  <c r="BM1523"/>
  <c r="BJ1523"/>
  <c r="BL1523"/>
  <c r="BI1523"/>
  <c r="AT1524" l="1"/>
  <c r="AS1524"/>
  <c r="AV1524"/>
  <c r="AR1524"/>
  <c r="AU1524"/>
  <c r="AQ1524"/>
  <c r="BR1524" l="1"/>
  <c r="AZ1524"/>
  <c r="BO1524"/>
  <c r="AW1524"/>
  <c r="BT1524"/>
  <c r="BB1524"/>
  <c r="BQ1524"/>
  <c r="AY1524"/>
  <c r="BS1524"/>
  <c r="BA1524"/>
  <c r="BP1524"/>
  <c r="AX1524"/>
  <c r="BJ1524"/>
  <c r="BL1524"/>
  <c r="BM1524"/>
  <c r="BI1524"/>
  <c r="BN1524"/>
  <c r="BK1524"/>
  <c r="AT1525" l="1"/>
  <c r="AS1525"/>
  <c r="AV1525"/>
  <c r="AR1525"/>
  <c r="AU1525"/>
  <c r="AQ1525"/>
  <c r="BR1525" l="1"/>
  <c r="AZ1525"/>
  <c r="BO1525"/>
  <c r="AW1525"/>
  <c r="BT1525"/>
  <c r="BB1525"/>
  <c r="BQ1525"/>
  <c r="AY1525"/>
  <c r="BS1525"/>
  <c r="BA1525"/>
  <c r="BP1525"/>
  <c r="AX1525"/>
  <c r="BJ1525"/>
  <c r="BL1525"/>
  <c r="BM1525"/>
  <c r="BI1525"/>
  <c r="BN1525"/>
  <c r="BK1525"/>
  <c r="AT1526" l="1"/>
  <c r="AS1526"/>
  <c r="AV1526"/>
  <c r="AR1526"/>
  <c r="AU1526"/>
  <c r="AQ1526"/>
  <c r="BR1526" l="1"/>
  <c r="AZ1526"/>
  <c r="BO1526"/>
  <c r="AW1526"/>
  <c r="BT1526"/>
  <c r="BB1526"/>
  <c r="BQ1526"/>
  <c r="AY1526"/>
  <c r="BS1526"/>
  <c r="BA1526"/>
  <c r="BP1526"/>
  <c r="AX1526"/>
  <c r="BM1526"/>
  <c r="BL1526"/>
  <c r="BJ1526"/>
  <c r="BI1526"/>
  <c r="BN1526"/>
  <c r="BK1526"/>
  <c r="AT1527" l="1"/>
  <c r="AS1527"/>
  <c r="AV1527"/>
  <c r="AR1527"/>
  <c r="AU1527"/>
  <c r="AQ1527"/>
  <c r="BR1527" l="1"/>
  <c r="AZ1527"/>
  <c r="BO1527"/>
  <c r="AW1527"/>
  <c r="BT1527"/>
  <c r="BB1527"/>
  <c r="BQ1527"/>
  <c r="AY1527"/>
  <c r="BS1527"/>
  <c r="BA1527"/>
  <c r="BP1527"/>
  <c r="AX1527"/>
  <c r="BL1527"/>
  <c r="BM1527"/>
  <c r="BJ1527"/>
  <c r="BI1527"/>
  <c r="BN1527"/>
  <c r="BK1527"/>
  <c r="AT1528" l="1"/>
  <c r="AS1528"/>
  <c r="AV1528"/>
  <c r="AR1528"/>
  <c r="AU1528"/>
  <c r="BR1528" l="1"/>
  <c r="AZ1528"/>
  <c r="BO1528"/>
  <c r="AW1528"/>
  <c r="BT1528"/>
  <c r="BB1528"/>
  <c r="BI1528"/>
  <c r="AQ1528"/>
  <c r="BQ1528"/>
  <c r="AY1528"/>
  <c r="BS1528"/>
  <c r="BA1528"/>
  <c r="BP1528"/>
  <c r="AX1528"/>
  <c r="BM1528"/>
  <c r="BJ1528"/>
  <c r="BL1528"/>
  <c r="BN1528"/>
  <c r="BK1528"/>
  <c r="AT1529" l="1"/>
  <c r="AS1529"/>
  <c r="AV1529"/>
  <c r="AR1529"/>
  <c r="AU1529"/>
  <c r="BR1529" l="1"/>
  <c r="AZ1529"/>
  <c r="BO1529"/>
  <c r="AW1529"/>
  <c r="BT1529"/>
  <c r="BB1529"/>
  <c r="BI1529"/>
  <c r="AQ1529"/>
  <c r="BQ1529"/>
  <c r="AY1529"/>
  <c r="BS1529"/>
  <c r="BA1529"/>
  <c r="BP1529"/>
  <c r="AX1529"/>
  <c r="BJ1529"/>
  <c r="BL1529"/>
  <c r="BM1529"/>
  <c r="BN1529"/>
  <c r="BK1529"/>
  <c r="AT1530" l="1"/>
  <c r="AS1530"/>
  <c r="AV1530"/>
  <c r="AR1530"/>
  <c r="AU1530"/>
  <c r="BR1530" l="1"/>
  <c r="AZ1530"/>
  <c r="BO1530"/>
  <c r="AW1530"/>
  <c r="BT1530"/>
  <c r="BB1530"/>
  <c r="BI1530"/>
  <c r="AQ1530"/>
  <c r="BQ1530"/>
  <c r="AY1530"/>
  <c r="BS1530"/>
  <c r="BA1530"/>
  <c r="BP1530"/>
  <c r="AX1530"/>
  <c r="BM1530"/>
  <c r="BJ1530"/>
  <c r="BL1530"/>
  <c r="BN1530"/>
  <c r="BK1530"/>
  <c r="AT1531" l="1"/>
  <c r="AS1531"/>
  <c r="AV1531"/>
  <c r="AR1531"/>
  <c r="AU1531"/>
  <c r="BR1531" l="1"/>
  <c r="AZ1531"/>
  <c r="BO1531"/>
  <c r="AW1531"/>
  <c r="BT1531"/>
  <c r="BB1531"/>
  <c r="BI1531"/>
  <c r="AQ1531"/>
  <c r="BQ1531"/>
  <c r="AY1531"/>
  <c r="BS1531"/>
  <c r="BA1531"/>
  <c r="BP1531"/>
  <c r="AX1531"/>
  <c r="BN1531"/>
  <c r="BK1531"/>
  <c r="BM1531"/>
  <c r="BJ1531"/>
  <c r="BL1531"/>
  <c r="AT1532" l="1"/>
  <c r="AS1532"/>
  <c r="AV1532"/>
  <c r="AR1532"/>
  <c r="AU1532"/>
  <c r="BR1532" l="1"/>
  <c r="AZ1532"/>
  <c r="BO1532"/>
  <c r="AW1532"/>
  <c r="BT1532"/>
  <c r="BB1532"/>
  <c r="BI1532"/>
  <c r="AQ1532"/>
  <c r="BQ1532"/>
  <c r="AY1532"/>
  <c r="BS1532"/>
  <c r="BA1532"/>
  <c r="BP1532"/>
  <c r="AX1532"/>
  <c r="BM1532"/>
  <c r="BJ1532"/>
  <c r="BL1532"/>
  <c r="BN1532"/>
  <c r="BK1532"/>
  <c r="AT1533" l="1"/>
  <c r="AS1533"/>
  <c r="AV1533"/>
  <c r="AR1533"/>
  <c r="AU1533"/>
  <c r="BI1533" l="1"/>
  <c r="AQ1533"/>
  <c r="BR1533"/>
  <c r="AZ1533"/>
  <c r="BO1533"/>
  <c r="AW1533"/>
  <c r="BT1533"/>
  <c r="BB1533"/>
  <c r="BQ1533"/>
  <c r="AY1533"/>
  <c r="BS1533"/>
  <c r="BA1533"/>
  <c r="BP1533"/>
  <c r="AX1533"/>
  <c r="BL1533"/>
  <c r="BM1533"/>
  <c r="BJ1533"/>
  <c r="BN1533"/>
  <c r="BK1533"/>
  <c r="AT1534" l="1"/>
  <c r="AS1534"/>
  <c r="AV1534"/>
  <c r="AR1534"/>
  <c r="AU1534"/>
  <c r="BR1534" l="1"/>
  <c r="AZ1534"/>
  <c r="BO1534"/>
  <c r="AW1534"/>
  <c r="BT1534"/>
  <c r="BB1534"/>
  <c r="BI1534"/>
  <c r="AQ1534"/>
  <c r="BQ1534"/>
  <c r="AY1534"/>
  <c r="BS1534"/>
  <c r="BA1534"/>
  <c r="BP1534"/>
  <c r="AX1534"/>
  <c r="BK1534"/>
  <c r="BM1534"/>
  <c r="BJ1534"/>
  <c r="BL1534"/>
  <c r="BN1534"/>
  <c r="AT1535" l="1"/>
  <c r="AS1535"/>
  <c r="AV1535"/>
  <c r="AR1535"/>
  <c r="AU1535"/>
  <c r="BR1535" l="1"/>
  <c r="AZ1535"/>
  <c r="BO1535"/>
  <c r="AW1535"/>
  <c r="BT1535"/>
  <c r="BB1535"/>
  <c r="BI1535"/>
  <c r="AQ1535"/>
  <c r="BQ1535"/>
  <c r="AY1535"/>
  <c r="BS1535"/>
  <c r="BA1535"/>
  <c r="BP1535"/>
  <c r="AX1535"/>
  <c r="BM1535"/>
  <c r="BJ1535"/>
  <c r="BL1535"/>
  <c r="BN1535"/>
  <c r="BK1535"/>
  <c r="AT1536" l="1"/>
  <c r="AS1536"/>
  <c r="AV1536"/>
  <c r="AR1536"/>
  <c r="AU1536"/>
  <c r="BR1536" l="1"/>
  <c r="AZ1536"/>
  <c r="BO1536"/>
  <c r="AW1536"/>
  <c r="BT1536"/>
  <c r="BB1536"/>
  <c r="BI1536"/>
  <c r="AQ1536"/>
  <c r="BQ1536"/>
  <c r="AY1536"/>
  <c r="BS1536"/>
  <c r="BA1536"/>
  <c r="BP1536"/>
  <c r="AX1536"/>
  <c r="BM1536"/>
  <c r="BJ1536"/>
  <c r="BL1536"/>
  <c r="BN1536"/>
  <c r="BK1536"/>
  <c r="AT1537" l="1"/>
  <c r="AS1537"/>
  <c r="AV1537"/>
  <c r="AR1537"/>
  <c r="AU1537"/>
  <c r="BR1537" l="1"/>
  <c r="AZ1537"/>
  <c r="BO1537"/>
  <c r="AW1537"/>
  <c r="BT1537"/>
  <c r="BB1537"/>
  <c r="BI1537"/>
  <c r="AQ1537"/>
  <c r="BQ1537"/>
  <c r="AY1537"/>
  <c r="BS1537"/>
  <c r="BA1537"/>
  <c r="BP1537"/>
  <c r="AX1537"/>
  <c r="BM1537"/>
  <c r="BJ1537"/>
  <c r="BL1537"/>
  <c r="BN1537"/>
  <c r="BK1537"/>
  <c r="AT1538" l="1"/>
  <c r="AS1538"/>
  <c r="AV1538"/>
  <c r="AR1538"/>
  <c r="AU1538"/>
  <c r="BR1538" l="1"/>
  <c r="AZ1538"/>
  <c r="BO1538"/>
  <c r="AW1538"/>
  <c r="BT1538"/>
  <c r="BB1538"/>
  <c r="BI1538"/>
  <c r="AQ1538"/>
  <c r="BQ1538"/>
  <c r="AY1538"/>
  <c r="BS1538"/>
  <c r="BA1538"/>
  <c r="BP1538"/>
  <c r="AX1538"/>
  <c r="BM1538"/>
  <c r="BJ1538"/>
  <c r="BL1538"/>
  <c r="BN1538"/>
  <c r="BK1538"/>
  <c r="AT1539" l="1"/>
  <c r="AS1539"/>
  <c r="AV1539"/>
  <c r="AR1539"/>
  <c r="AU1539"/>
  <c r="BR1539" l="1"/>
  <c r="AZ1539"/>
  <c r="BO1539"/>
  <c r="AW1539"/>
  <c r="BT1539"/>
  <c r="BB1539"/>
  <c r="BI1539"/>
  <c r="AQ1539"/>
  <c r="BQ1539"/>
  <c r="AY1539"/>
  <c r="BS1539"/>
  <c r="BA1539"/>
  <c r="BP1539"/>
  <c r="AX1539"/>
  <c r="BN1539"/>
  <c r="BM1539"/>
  <c r="BJ1539"/>
  <c r="BL1539"/>
  <c r="BK1539"/>
  <c r="AT1540" l="1"/>
  <c r="AS1540"/>
  <c r="AV1540"/>
  <c r="AR1540"/>
  <c r="AU1540"/>
  <c r="BI1540" l="1"/>
  <c r="AQ1540"/>
  <c r="BR1540"/>
  <c r="AZ1540"/>
  <c r="BO1540"/>
  <c r="AW1540"/>
  <c r="BT1540"/>
  <c r="BB1540"/>
  <c r="BQ1540"/>
  <c r="AY1540"/>
  <c r="BS1540"/>
  <c r="BA1540"/>
  <c r="BP1540"/>
  <c r="AX1540"/>
  <c r="BM1540"/>
  <c r="BJ1540"/>
  <c r="BL1540"/>
  <c r="BN1540"/>
  <c r="BK1540"/>
  <c r="AT1541" l="1"/>
  <c r="AS1541"/>
  <c r="AV1541"/>
  <c r="AR1541"/>
  <c r="AU1541"/>
  <c r="BR1541" l="1"/>
  <c r="AZ1541"/>
  <c r="BO1541"/>
  <c r="AW1541"/>
  <c r="BT1541"/>
  <c r="BB1541"/>
  <c r="BI1541"/>
  <c r="AQ1541"/>
  <c r="BQ1541"/>
  <c r="AY1541"/>
  <c r="BS1541"/>
  <c r="BA1541"/>
  <c r="BP1541"/>
  <c r="AX1541"/>
  <c r="BM1541"/>
  <c r="BJ1541"/>
  <c r="BL1541"/>
  <c r="BN1541"/>
  <c r="BK1541"/>
  <c r="AT1542" l="1"/>
  <c r="AS1542"/>
  <c r="AV1542"/>
  <c r="AR1542"/>
  <c r="AU1542"/>
  <c r="BR1542" l="1"/>
  <c r="AZ1542"/>
  <c r="BO1542"/>
  <c r="AW1542"/>
  <c r="BT1542"/>
  <c r="BB1542"/>
  <c r="BI1542"/>
  <c r="AQ1542"/>
  <c r="BQ1542"/>
  <c r="AY1542"/>
  <c r="BS1542"/>
  <c r="BA1542"/>
  <c r="BP1542"/>
  <c r="AX1542"/>
  <c r="BM1542"/>
  <c r="BJ1542"/>
  <c r="BL1542"/>
  <c r="BN1542"/>
  <c r="BK1542"/>
  <c r="AT1543" l="1"/>
  <c r="AS1543"/>
  <c r="AV1543"/>
  <c r="AR1543"/>
  <c r="AU1543"/>
  <c r="BR1543" l="1"/>
  <c r="AZ1543"/>
  <c r="BO1543"/>
  <c r="AW1543"/>
  <c r="BT1543"/>
  <c r="BB1543"/>
  <c r="BI1543"/>
  <c r="AQ1543"/>
  <c r="BQ1543"/>
  <c r="AY1543"/>
  <c r="BS1543"/>
  <c r="BA1543"/>
  <c r="BP1543"/>
  <c r="AX1543"/>
  <c r="BM1543"/>
  <c r="BJ1543"/>
  <c r="BL1543"/>
  <c r="BN1543"/>
  <c r="BK1543"/>
  <c r="AT1544" l="1"/>
  <c r="AS1544"/>
  <c r="AV1544"/>
  <c r="AR1544"/>
  <c r="AU1544"/>
  <c r="BR1544" l="1"/>
  <c r="AZ1544"/>
  <c r="BO1544"/>
  <c r="AW1544"/>
  <c r="BT1544"/>
  <c r="BB1544"/>
  <c r="BI1544"/>
  <c r="AQ1544"/>
  <c r="BQ1544"/>
  <c r="AY1544"/>
  <c r="BS1544"/>
  <c r="BA1544"/>
  <c r="BP1544"/>
  <c r="AX1544"/>
  <c r="BN1544"/>
  <c r="BK1544"/>
  <c r="BM1544"/>
  <c r="BJ1544"/>
  <c r="BL1544"/>
  <c r="AT1545" l="1"/>
  <c r="AS1545"/>
  <c r="AV1545"/>
  <c r="AR1545"/>
  <c r="AU1545"/>
  <c r="BR1545" l="1"/>
  <c r="AZ1545"/>
  <c r="BO1545"/>
  <c r="AW1545"/>
  <c r="BT1545"/>
  <c r="BB1545"/>
  <c r="BI1545"/>
  <c r="AQ1545"/>
  <c r="BQ1545"/>
  <c r="AY1545"/>
  <c r="BS1545"/>
  <c r="BA1545"/>
  <c r="BP1545"/>
  <c r="AX1545"/>
  <c r="BM1545"/>
  <c r="BJ1545"/>
  <c r="BL1545"/>
  <c r="BN1545"/>
  <c r="BK1545"/>
  <c r="AT1546" l="1"/>
  <c r="AS1546"/>
  <c r="AV1546"/>
  <c r="AR1546"/>
  <c r="AU1546"/>
  <c r="BR1546" l="1"/>
  <c r="AZ1546"/>
  <c r="BO1546"/>
  <c r="AW1546"/>
  <c r="BT1546"/>
  <c r="BB1546"/>
  <c r="BI1546"/>
  <c r="AQ1546"/>
  <c r="BQ1546"/>
  <c r="AY1546"/>
  <c r="BS1546"/>
  <c r="BA1546"/>
  <c r="BP1546"/>
  <c r="AX1546"/>
  <c r="BM1546"/>
  <c r="BJ1546"/>
  <c r="BL1546"/>
  <c r="BN1546"/>
  <c r="BK1546"/>
  <c r="AT1547" l="1"/>
  <c r="AS1547"/>
  <c r="AV1547"/>
  <c r="AR1547"/>
  <c r="AU1547"/>
  <c r="BR1547" l="1"/>
  <c r="AZ1547"/>
  <c r="BO1547"/>
  <c r="AW1547"/>
  <c r="BT1547"/>
  <c r="BB1547"/>
  <c r="BI1547"/>
  <c r="AQ1547"/>
  <c r="BQ1547"/>
  <c r="AY1547"/>
  <c r="BS1547"/>
  <c r="BA1547"/>
  <c r="BP1547"/>
  <c r="AX1547"/>
  <c r="BM1547"/>
  <c r="BJ1547"/>
  <c r="BL1547"/>
  <c r="BN1547"/>
  <c r="BK1547"/>
  <c r="AT1548" l="1"/>
  <c r="AS1548"/>
  <c r="AV1548"/>
  <c r="AR1548"/>
  <c r="AU1548"/>
  <c r="BR1548" l="1"/>
  <c r="AZ1548"/>
  <c r="BO1548"/>
  <c r="AW1548"/>
  <c r="BT1548"/>
  <c r="BB1548"/>
  <c r="BI1548"/>
  <c r="AQ1548"/>
  <c r="BQ1548"/>
  <c r="AY1548"/>
  <c r="BS1548"/>
  <c r="BA1548"/>
  <c r="BP1548"/>
  <c r="AX1548"/>
  <c r="BM1548"/>
  <c r="BJ1548"/>
  <c r="BL1548"/>
  <c r="BN1548"/>
  <c r="BK1548"/>
  <c r="AT1549" l="1"/>
  <c r="AS1549"/>
  <c r="AV1549"/>
  <c r="AR1549"/>
  <c r="AU1549"/>
  <c r="BI1549" l="1"/>
  <c r="AQ1549"/>
  <c r="BQ1549"/>
  <c r="AY1549"/>
  <c r="BS1549"/>
  <c r="BA1549"/>
  <c r="BP1549"/>
  <c r="AX1549"/>
  <c r="BR1549"/>
  <c r="AZ1549"/>
  <c r="BO1549"/>
  <c r="AW1549"/>
  <c r="BT1549"/>
  <c r="BB1549"/>
  <c r="BN1549"/>
  <c r="BK1549"/>
  <c r="BM1549"/>
  <c r="BJ1549"/>
  <c r="BL1549"/>
  <c r="AT1550" l="1"/>
  <c r="AS1550"/>
  <c r="AV1550"/>
  <c r="AR1550"/>
  <c r="AU1550"/>
  <c r="BI1550" l="1"/>
  <c r="AQ1550"/>
  <c r="BQ1550"/>
  <c r="AY1550"/>
  <c r="BS1550"/>
  <c r="BA1550"/>
  <c r="BP1550"/>
  <c r="AX1550"/>
  <c r="BR1550"/>
  <c r="AZ1550"/>
  <c r="BO1550"/>
  <c r="AW1550"/>
  <c r="BT1550"/>
  <c r="BB1550"/>
  <c r="BN1550"/>
  <c r="BK1550"/>
  <c r="BM1550"/>
  <c r="BJ1550"/>
  <c r="BL1550"/>
  <c r="AT1551" l="1"/>
  <c r="AS1551"/>
  <c r="AV1551"/>
  <c r="AR1551"/>
  <c r="AU1551"/>
  <c r="BI1551" l="1"/>
  <c r="AQ1551"/>
  <c r="BQ1551"/>
  <c r="AY1551"/>
  <c r="BS1551"/>
  <c r="BA1551"/>
  <c r="BP1551"/>
  <c r="AX1551"/>
  <c r="BR1551"/>
  <c r="AZ1551"/>
  <c r="BO1551"/>
  <c r="AW1551"/>
  <c r="BT1551"/>
  <c r="BB1551"/>
  <c r="BN1551"/>
  <c r="BK1551"/>
  <c r="BM1551"/>
  <c r="BJ1551"/>
  <c r="BL1551"/>
  <c r="AT1552" l="1"/>
  <c r="AS1552"/>
  <c r="AV1552"/>
  <c r="AR1552"/>
  <c r="AU1552"/>
  <c r="AQ1552"/>
  <c r="BR1552" l="1"/>
  <c r="AZ1552"/>
  <c r="BO1552"/>
  <c r="AW1552"/>
  <c r="BT1552"/>
  <c r="BB1552"/>
  <c r="BQ1552"/>
  <c r="AY1552"/>
  <c r="BS1552"/>
  <c r="BA1552"/>
  <c r="BP1552"/>
  <c r="AX1552"/>
  <c r="BM1552"/>
  <c r="BJ1552"/>
  <c r="BL1552"/>
  <c r="BI1552"/>
  <c r="BN1552"/>
  <c r="BK1552"/>
  <c r="AT1553" l="1"/>
  <c r="AS1553"/>
  <c r="AV1553"/>
  <c r="AR1553"/>
  <c r="AU1553"/>
  <c r="AQ1553"/>
  <c r="BR1553" l="1"/>
  <c r="AZ1553"/>
  <c r="BO1553"/>
  <c r="AW1553"/>
  <c r="BT1553"/>
  <c r="BB1553"/>
  <c r="BQ1553"/>
  <c r="AY1553"/>
  <c r="BS1553"/>
  <c r="BA1553"/>
  <c r="BP1553"/>
  <c r="AX1553"/>
  <c r="BM1553"/>
  <c r="BJ1553"/>
  <c r="BL1553"/>
  <c r="BI1553"/>
  <c r="BN1553"/>
  <c r="BK1553"/>
  <c r="AT1554" l="1"/>
  <c r="AS1554"/>
  <c r="AV1554"/>
  <c r="AR1554"/>
  <c r="AU1554"/>
  <c r="BR1554" l="1"/>
  <c r="AZ1554"/>
  <c r="BO1554"/>
  <c r="AW1554"/>
  <c r="BT1554"/>
  <c r="BB1554"/>
  <c r="BI1554"/>
  <c r="AQ1554"/>
  <c r="BQ1554"/>
  <c r="AY1554"/>
  <c r="BS1554"/>
  <c r="BA1554"/>
  <c r="BP1554"/>
  <c r="AX1554"/>
  <c r="BM1554"/>
  <c r="BJ1554"/>
  <c r="BL1554"/>
  <c r="BN1554"/>
  <c r="BK1554"/>
  <c r="AT1555" l="1"/>
  <c r="AS1555"/>
  <c r="AV1555"/>
  <c r="AR1555"/>
  <c r="AU1555"/>
  <c r="BR1555" l="1"/>
  <c r="AZ1555"/>
  <c r="BO1555"/>
  <c r="AW1555"/>
  <c r="BT1555"/>
  <c r="BB1555"/>
  <c r="BI1555"/>
  <c r="AQ1555"/>
  <c r="BQ1555"/>
  <c r="AY1555"/>
  <c r="BS1555"/>
  <c r="BA1555"/>
  <c r="BP1555"/>
  <c r="AX1555"/>
  <c r="BM1555"/>
  <c r="BJ1555"/>
  <c r="BL1555"/>
  <c r="BN1555"/>
  <c r="BK1555"/>
  <c r="AT1556" l="1"/>
  <c r="AS1556"/>
  <c r="AV1556"/>
  <c r="AR1556"/>
  <c r="AU1556"/>
  <c r="BI1556" l="1"/>
  <c r="AQ1556"/>
  <c r="BQ1556"/>
  <c r="AY1556"/>
  <c r="BS1556"/>
  <c r="BA1556"/>
  <c r="BP1556"/>
  <c r="AX1556"/>
  <c r="BR1556"/>
  <c r="AZ1556"/>
  <c r="BO1556"/>
  <c r="AW1556"/>
  <c r="BT1556"/>
  <c r="BB1556"/>
  <c r="BN1556"/>
  <c r="BK1556"/>
  <c r="BM1556"/>
  <c r="BJ1556"/>
  <c r="BL1556"/>
  <c r="AT1557" l="1"/>
  <c r="AS1557"/>
  <c r="AV1557"/>
  <c r="AR1557"/>
  <c r="AU1557"/>
  <c r="AQ1557"/>
  <c r="BR1557" l="1"/>
  <c r="AZ1557"/>
  <c r="BO1557"/>
  <c r="AW1557"/>
  <c r="BT1557"/>
  <c r="BB1557"/>
  <c r="BQ1557"/>
  <c r="AY1557"/>
  <c r="BS1557"/>
  <c r="BA1557"/>
  <c r="BP1557"/>
  <c r="AX1557"/>
  <c r="BM1557"/>
  <c r="BJ1557"/>
  <c r="BL1557"/>
  <c r="BI1557"/>
  <c r="BN1557"/>
  <c r="BK1557"/>
  <c r="AT1558" l="1"/>
  <c r="AS1558"/>
  <c r="AV1558"/>
  <c r="AR1558"/>
  <c r="AU1558"/>
  <c r="AQ1558"/>
  <c r="BR1558" l="1"/>
  <c r="AZ1558"/>
  <c r="BO1558"/>
  <c r="AW1558"/>
  <c r="BT1558"/>
  <c r="BB1558"/>
  <c r="BQ1558"/>
  <c r="AY1558"/>
  <c r="BS1558"/>
  <c r="BA1558"/>
  <c r="BP1558"/>
  <c r="AX1558"/>
  <c r="BM1558"/>
  <c r="BJ1558"/>
  <c r="BL1558"/>
  <c r="BI1558"/>
  <c r="BN1558"/>
  <c r="BK1558"/>
  <c r="AT1559" l="1"/>
  <c r="AS1559"/>
  <c r="AV1559"/>
  <c r="AR1559"/>
  <c r="AU1559"/>
  <c r="AQ1559"/>
  <c r="BQ1559" l="1"/>
  <c r="AY1559"/>
  <c r="BS1559"/>
  <c r="BA1559"/>
  <c r="BP1559"/>
  <c r="AX1559"/>
  <c r="BR1559"/>
  <c r="AZ1559"/>
  <c r="BO1559"/>
  <c r="AW1559"/>
  <c r="BT1559"/>
  <c r="BB1559"/>
  <c r="BI1559"/>
  <c r="BN1559"/>
  <c r="BK1559"/>
  <c r="BM1559"/>
  <c r="BJ1559"/>
  <c r="BL1559"/>
  <c r="AT1560" l="1"/>
  <c r="AS1560"/>
  <c r="AV1560"/>
  <c r="AR1560"/>
  <c r="AU1560"/>
  <c r="AQ1560"/>
  <c r="BR1560" l="1"/>
  <c r="AZ1560"/>
  <c r="BO1560"/>
  <c r="AW1560"/>
  <c r="BT1560"/>
  <c r="BB1560"/>
  <c r="BQ1560"/>
  <c r="AY1560"/>
  <c r="BS1560"/>
  <c r="BA1560"/>
  <c r="BP1560"/>
  <c r="AX1560"/>
  <c r="BM1560"/>
  <c r="BJ1560"/>
  <c r="BL1560"/>
  <c r="BI1560"/>
  <c r="BN1560"/>
  <c r="BK1560"/>
  <c r="AT1561" l="1"/>
  <c r="AS1561"/>
  <c r="AV1561"/>
  <c r="AR1561"/>
  <c r="AU1561"/>
  <c r="BI1561" l="1"/>
  <c r="AQ1561"/>
  <c r="BQ1561"/>
  <c r="AY1561"/>
  <c r="BS1561"/>
  <c r="BA1561"/>
  <c r="BP1561"/>
  <c r="AX1561"/>
  <c r="BR1561"/>
  <c r="AZ1561"/>
  <c r="BO1561"/>
  <c r="AW1561"/>
  <c r="BT1561"/>
  <c r="BB1561"/>
  <c r="BN1561"/>
  <c r="BK1561"/>
  <c r="BM1561"/>
  <c r="BJ1561"/>
  <c r="BL1561"/>
  <c r="AT1562" l="1"/>
  <c r="AS1562"/>
  <c r="AV1562"/>
  <c r="AR1562"/>
  <c r="AU1562"/>
  <c r="BI1562" l="1"/>
  <c r="AQ1562"/>
  <c r="BQ1562"/>
  <c r="AY1562"/>
  <c r="BS1562"/>
  <c r="BA1562"/>
  <c r="BP1562"/>
  <c r="AX1562"/>
  <c r="BR1562"/>
  <c r="AZ1562"/>
  <c r="BO1562"/>
  <c r="AW1562"/>
  <c r="BT1562"/>
  <c r="BB1562"/>
  <c r="BN1562"/>
  <c r="BK1562"/>
  <c r="BM1562"/>
  <c r="BJ1562"/>
  <c r="BL1562"/>
  <c r="AT1563" l="1"/>
  <c r="AS1563"/>
  <c r="AV1563"/>
  <c r="AR1563"/>
  <c r="AU1563"/>
  <c r="BR1563" l="1"/>
  <c r="AZ1563"/>
  <c r="BO1563"/>
  <c r="AW1563"/>
  <c r="BT1563"/>
  <c r="BB1563"/>
  <c r="BI1563"/>
  <c r="AQ1563"/>
  <c r="BQ1563"/>
  <c r="AY1563"/>
  <c r="BS1563"/>
  <c r="BA1563"/>
  <c r="BP1563"/>
  <c r="AX1563"/>
  <c r="BM1563"/>
  <c r="BJ1563"/>
  <c r="BL1563"/>
  <c r="BN1563"/>
  <c r="BK1563"/>
  <c r="AT1564" l="1"/>
  <c r="AS1564"/>
  <c r="AV1564"/>
  <c r="AR1564"/>
  <c r="AU1564"/>
  <c r="BR1564" l="1"/>
  <c r="AZ1564"/>
  <c r="BO1564"/>
  <c r="AW1564"/>
  <c r="BT1564"/>
  <c r="BB1564"/>
  <c r="BI1564"/>
  <c r="AQ1564"/>
  <c r="BQ1564"/>
  <c r="AY1564"/>
  <c r="BS1564"/>
  <c r="BA1564"/>
  <c r="BP1564"/>
  <c r="AX1564"/>
  <c r="BM1564"/>
  <c r="BJ1564"/>
  <c r="BL1564"/>
  <c r="BN1564"/>
  <c r="BK1564"/>
  <c r="AT1565" l="1"/>
  <c r="AS1565"/>
  <c r="AV1565"/>
  <c r="AR1565"/>
  <c r="AU1565"/>
  <c r="BI1565" l="1"/>
  <c r="AQ1565"/>
  <c r="BQ1565"/>
  <c r="AY1565"/>
  <c r="BS1565"/>
  <c r="BA1565"/>
  <c r="BP1565"/>
  <c r="AX1565"/>
  <c r="BR1565"/>
  <c r="AZ1565"/>
  <c r="BO1565"/>
  <c r="AW1565"/>
  <c r="BT1565"/>
  <c r="BB1565"/>
  <c r="BN1565"/>
  <c r="BK1565"/>
  <c r="BM1565"/>
  <c r="BJ1565"/>
  <c r="BL1565"/>
  <c r="AT1566" l="1"/>
  <c r="AS1566"/>
  <c r="AV1566"/>
  <c r="AR1566"/>
  <c r="AU1566"/>
  <c r="BI1566" l="1"/>
  <c r="AQ1566"/>
  <c r="BQ1566"/>
  <c r="AY1566"/>
  <c r="BS1566"/>
  <c r="BA1566"/>
  <c r="BP1566"/>
  <c r="AX1566"/>
  <c r="BR1566"/>
  <c r="AZ1566"/>
  <c r="BO1566"/>
  <c r="AW1566"/>
  <c r="BT1566"/>
  <c r="BB1566"/>
  <c r="BN1566"/>
  <c r="BK1566"/>
  <c r="BM1566"/>
  <c r="BJ1566"/>
  <c r="BL1566"/>
  <c r="AT1567" l="1"/>
  <c r="AS1567"/>
  <c r="AV1567"/>
  <c r="AR1567"/>
  <c r="AU1567"/>
  <c r="BR1567" l="1"/>
  <c r="AZ1567"/>
  <c r="BO1567"/>
  <c r="AW1567"/>
  <c r="BT1567"/>
  <c r="BB1567"/>
  <c r="BI1567"/>
  <c r="AQ1567"/>
  <c r="BQ1567"/>
  <c r="AY1567"/>
  <c r="BS1567"/>
  <c r="BA1567"/>
  <c r="BP1567"/>
  <c r="AX1567"/>
  <c r="BM1567"/>
  <c r="BJ1567"/>
  <c r="BL1567"/>
  <c r="BN1567"/>
  <c r="BK1567"/>
  <c r="AT1568" l="1"/>
  <c r="AS1568"/>
  <c r="AV1568"/>
  <c r="AR1568"/>
  <c r="AU1568"/>
  <c r="BR1568" l="1"/>
  <c r="AZ1568"/>
  <c r="BO1568"/>
  <c r="AW1568"/>
  <c r="BT1568"/>
  <c r="BB1568"/>
  <c r="BI1568"/>
  <c r="AQ1568"/>
  <c r="BQ1568"/>
  <c r="AY1568"/>
  <c r="BS1568"/>
  <c r="BA1568"/>
  <c r="BP1568"/>
  <c r="AX1568"/>
  <c r="BM1568"/>
  <c r="BJ1568"/>
  <c r="BL1568"/>
  <c r="BN1568"/>
  <c r="BK1568"/>
  <c r="AT1569" l="1"/>
  <c r="AS1569"/>
  <c r="AV1569"/>
  <c r="AR1569"/>
  <c r="AU1569"/>
  <c r="BR1569" l="1"/>
  <c r="AZ1569"/>
  <c r="BO1569"/>
  <c r="AW1569"/>
  <c r="BT1569"/>
  <c r="BB1569"/>
  <c r="BI1569"/>
  <c r="AQ1569"/>
  <c r="BQ1569"/>
  <c r="AY1569"/>
  <c r="BS1569"/>
  <c r="BA1569"/>
  <c r="BP1569"/>
  <c r="AX1569"/>
  <c r="BM1569"/>
  <c r="BJ1569"/>
  <c r="BL1569"/>
  <c r="BN1569"/>
  <c r="BK1569"/>
  <c r="AT1570" l="1"/>
  <c r="AS1570"/>
  <c r="AV1570"/>
  <c r="AR1570"/>
  <c r="AU1570"/>
  <c r="BI1570" l="1"/>
  <c r="AQ1570"/>
  <c r="BQ1570"/>
  <c r="AY1570"/>
  <c r="BS1570"/>
  <c r="BA1570"/>
  <c r="BP1570"/>
  <c r="AX1570"/>
  <c r="BR1570"/>
  <c r="AZ1570"/>
  <c r="BO1570"/>
  <c r="AW1570"/>
  <c r="BT1570"/>
  <c r="BB1570"/>
  <c r="BN1570"/>
  <c r="BK1570"/>
  <c r="BM1570"/>
  <c r="BJ1570"/>
  <c r="BL1570"/>
  <c r="AT1571" l="1"/>
  <c r="AS1571"/>
  <c r="AV1571"/>
  <c r="AR1571"/>
  <c r="AU1571"/>
  <c r="BR1571" l="1"/>
  <c r="AZ1571"/>
  <c r="BO1571"/>
  <c r="AW1571"/>
  <c r="BT1571"/>
  <c r="BB1571"/>
  <c r="BI1571"/>
  <c r="AQ1571"/>
  <c r="BQ1571"/>
  <c r="AY1571"/>
  <c r="BS1571"/>
  <c r="BA1571"/>
  <c r="BP1571"/>
  <c r="AX1571"/>
  <c r="BM1571"/>
  <c r="BJ1571"/>
  <c r="BL1571"/>
  <c r="BN1571"/>
  <c r="BK1571"/>
  <c r="AT1572" l="1"/>
  <c r="AS1572"/>
  <c r="AV1572"/>
  <c r="AR1572"/>
  <c r="AU1572"/>
  <c r="BR1572" l="1"/>
  <c r="AZ1572"/>
  <c r="BO1572"/>
  <c r="AW1572"/>
  <c r="BT1572"/>
  <c r="BB1572"/>
  <c r="BI1572"/>
  <c r="AQ1572"/>
  <c r="BQ1572"/>
  <c r="AY1572"/>
  <c r="BS1572"/>
  <c r="BA1572"/>
  <c r="BP1572"/>
  <c r="AX1572"/>
  <c r="BM1572"/>
  <c r="BJ1572"/>
  <c r="BL1572"/>
  <c r="BN1572"/>
  <c r="BK1572"/>
  <c r="AT1573" l="1"/>
  <c r="AS1573"/>
  <c r="AV1573"/>
  <c r="AR1573"/>
  <c r="AU1573"/>
  <c r="BQ1573" l="1"/>
  <c r="AY1573"/>
  <c r="BS1573"/>
  <c r="BA1573"/>
  <c r="BP1573"/>
  <c r="AX1573"/>
  <c r="BI1573"/>
  <c r="AQ1573"/>
  <c r="BR1573"/>
  <c r="AZ1573"/>
  <c r="BO1573"/>
  <c r="AW1573"/>
  <c r="BT1573"/>
  <c r="BB1573"/>
  <c r="BM1573"/>
  <c r="BJ1573"/>
  <c r="BL1573"/>
  <c r="BN1573"/>
  <c r="BK1573"/>
  <c r="AT1574" l="1"/>
  <c r="AS1574"/>
  <c r="AV1574"/>
  <c r="AR1574"/>
  <c r="AU1574"/>
  <c r="AQ1574"/>
  <c r="BR1574" l="1"/>
  <c r="AZ1574"/>
  <c r="BO1574"/>
  <c r="AW1574"/>
  <c r="BT1574"/>
  <c r="BB1574"/>
  <c r="BQ1574"/>
  <c r="AY1574"/>
  <c r="BS1574"/>
  <c r="BA1574"/>
  <c r="BP1574"/>
  <c r="AX1574"/>
  <c r="BM1574"/>
  <c r="BJ1574"/>
  <c r="BL1574"/>
  <c r="BI1574"/>
  <c r="BN1574"/>
  <c r="BK1574"/>
  <c r="AT1575" l="1"/>
  <c r="AS1575"/>
  <c r="AV1575"/>
  <c r="AR1575"/>
  <c r="AU1575"/>
  <c r="BI1575" l="1"/>
  <c r="AQ1575"/>
  <c r="BQ1575"/>
  <c r="AY1575"/>
  <c r="BS1575"/>
  <c r="BA1575"/>
  <c r="BP1575"/>
  <c r="AX1575"/>
  <c r="BR1575"/>
  <c r="AZ1575"/>
  <c r="BO1575"/>
  <c r="AW1575"/>
  <c r="BT1575"/>
  <c r="BB1575"/>
  <c r="BN1575"/>
  <c r="BK1575"/>
  <c r="BM1575"/>
  <c r="BJ1575"/>
  <c r="BL1575"/>
  <c r="AT1576" l="1"/>
  <c r="AS1576"/>
  <c r="AV1576"/>
  <c r="AR1576"/>
  <c r="AU1576"/>
  <c r="BR1576" l="1"/>
  <c r="AZ1576"/>
  <c r="BO1576"/>
  <c r="AW1576"/>
  <c r="BT1576"/>
  <c r="BB1576"/>
  <c r="BI1576"/>
  <c r="AQ1576"/>
  <c r="BQ1576"/>
  <c r="AY1576"/>
  <c r="BS1576"/>
  <c r="BA1576"/>
  <c r="BP1576"/>
  <c r="AX1576"/>
  <c r="BM1576"/>
  <c r="BJ1576"/>
  <c r="BL1576"/>
  <c r="BN1576"/>
  <c r="BK1576"/>
  <c r="AT1577" l="1"/>
  <c r="AS1577"/>
  <c r="AV1577"/>
  <c r="AR1577"/>
  <c r="AU1577"/>
  <c r="BI1577" l="1"/>
  <c r="AQ1577"/>
  <c r="BQ1577"/>
  <c r="AY1577"/>
  <c r="BS1577"/>
  <c r="BA1577"/>
  <c r="BP1577"/>
  <c r="AX1577"/>
  <c r="BR1577"/>
  <c r="AZ1577"/>
  <c r="BO1577"/>
  <c r="AW1577"/>
  <c r="BT1577"/>
  <c r="BB1577"/>
  <c r="BN1577"/>
  <c r="BK1577"/>
  <c r="BM1577"/>
  <c r="BJ1577"/>
  <c r="BL1577"/>
  <c r="AV1578" l="1"/>
  <c r="AR1578"/>
  <c r="AS1578"/>
  <c r="AT1578"/>
  <c r="AU1578"/>
  <c r="BQ1578" l="1"/>
  <c r="AY1578"/>
  <c r="BP1578"/>
  <c r="AX1578"/>
  <c r="BS1578"/>
  <c r="BA1578"/>
  <c r="BI1578"/>
  <c r="AQ1578"/>
  <c r="BT1578"/>
  <c r="BB1578"/>
  <c r="BR1578"/>
  <c r="AZ1578"/>
  <c r="BO1578"/>
  <c r="AW1578"/>
  <c r="BM1578"/>
  <c r="BL1578"/>
  <c r="BN1578"/>
  <c r="BK1578"/>
  <c r="BJ1578"/>
  <c r="AS1579" l="1"/>
  <c r="AR1579"/>
  <c r="AU1579"/>
  <c r="AV1579"/>
  <c r="AT1579"/>
  <c r="BT1579" l="1"/>
  <c r="BB1579"/>
  <c r="BI1579"/>
  <c r="AQ1579"/>
  <c r="BQ1579"/>
  <c r="AY1579"/>
  <c r="BS1579"/>
  <c r="BA1579"/>
  <c r="BP1579"/>
  <c r="AX1579"/>
  <c r="BR1579"/>
  <c r="AZ1579"/>
  <c r="BO1579"/>
  <c r="AW1579"/>
  <c r="BJ1579"/>
  <c r="BK1579"/>
  <c r="BL1579"/>
  <c r="BN1579"/>
  <c r="BM1579"/>
  <c r="AS1580" l="1"/>
  <c r="AR1580"/>
  <c r="AU1580"/>
  <c r="AQ1580"/>
  <c r="AV1580"/>
  <c r="AT1580"/>
  <c r="BT1580" l="1"/>
  <c r="BB1580"/>
  <c r="BQ1580"/>
  <c r="AY1580"/>
  <c r="BS1580"/>
  <c r="BA1580"/>
  <c r="BP1580"/>
  <c r="AX1580"/>
  <c r="BR1580"/>
  <c r="AZ1580"/>
  <c r="BO1580"/>
  <c r="AW1580"/>
  <c r="BI1580"/>
  <c r="BJ1580"/>
  <c r="BK1580"/>
  <c r="BL1580"/>
  <c r="BN1580"/>
  <c r="BM1580"/>
  <c r="AS1581" l="1"/>
  <c r="AR1581"/>
  <c r="AU1581"/>
  <c r="AQ1581"/>
  <c r="AV1581"/>
  <c r="AT1581"/>
  <c r="BT1581" l="1"/>
  <c r="BB1581"/>
  <c r="BQ1581"/>
  <c r="AY1581"/>
  <c r="BS1581"/>
  <c r="BA1581"/>
  <c r="BP1581"/>
  <c r="AX1581"/>
  <c r="BR1581"/>
  <c r="AZ1581"/>
  <c r="BO1581"/>
  <c r="AW1581"/>
  <c r="BL1581"/>
  <c r="BN1581"/>
  <c r="BM1581"/>
  <c r="BI1581"/>
  <c r="BJ1581"/>
  <c r="BK1581"/>
  <c r="AS1582" l="1"/>
  <c r="AR1582"/>
  <c r="AU1582"/>
  <c r="AQ1582"/>
  <c r="AV1582"/>
  <c r="AT1582"/>
  <c r="BT1582" l="1"/>
  <c r="BB1582"/>
  <c r="BQ1582"/>
  <c r="AY1582"/>
  <c r="BS1582"/>
  <c r="BA1582"/>
  <c r="BP1582"/>
  <c r="AX1582"/>
  <c r="BR1582"/>
  <c r="AZ1582"/>
  <c r="BO1582"/>
  <c r="AW1582"/>
  <c r="BL1582"/>
  <c r="BI1582"/>
  <c r="BJ1582"/>
  <c r="BK1582"/>
  <c r="BN1582"/>
  <c r="BM1582"/>
  <c r="AS1583" l="1"/>
  <c r="AR1583"/>
  <c r="AU1583"/>
  <c r="AQ1583"/>
  <c r="AV1583"/>
  <c r="AT1583"/>
  <c r="BT1583" l="1"/>
  <c r="BB1583"/>
  <c r="BQ1583"/>
  <c r="AY1583"/>
  <c r="BS1583"/>
  <c r="BA1583"/>
  <c r="BP1583"/>
  <c r="AX1583"/>
  <c r="BR1583"/>
  <c r="AZ1583"/>
  <c r="BO1583"/>
  <c r="AW1583"/>
  <c r="BI1583"/>
  <c r="BJ1583"/>
  <c r="BK1583"/>
  <c r="BL1583"/>
  <c r="BN1583"/>
  <c r="BM1583"/>
  <c r="AS1584" l="1"/>
  <c r="AR1584"/>
  <c r="AU1584"/>
  <c r="AV1584"/>
  <c r="AT1584"/>
  <c r="BP1584" l="1"/>
  <c r="AX1584"/>
  <c r="BR1584"/>
  <c r="AZ1584"/>
  <c r="BO1584"/>
  <c r="AW1584"/>
  <c r="BT1584"/>
  <c r="BB1584"/>
  <c r="BI1584"/>
  <c r="AQ1584"/>
  <c r="BQ1584"/>
  <c r="AY1584"/>
  <c r="BS1584"/>
  <c r="BA1584"/>
  <c r="BL1584"/>
  <c r="BN1584"/>
  <c r="BM1584"/>
  <c r="BJ1584"/>
  <c r="BK1584"/>
  <c r="AS1585" l="1"/>
  <c r="AR1585"/>
  <c r="AU1585"/>
  <c r="AV1585"/>
  <c r="AT1585"/>
  <c r="BT1585" l="1"/>
  <c r="BB1585"/>
  <c r="BI1585"/>
  <c r="AQ1585"/>
  <c r="BQ1585"/>
  <c r="AY1585"/>
  <c r="BS1585"/>
  <c r="BA1585"/>
  <c r="BP1585"/>
  <c r="AX1585"/>
  <c r="BR1585"/>
  <c r="AZ1585"/>
  <c r="BO1585"/>
  <c r="AW1585"/>
  <c r="BJ1585"/>
  <c r="BK1585"/>
  <c r="BL1585"/>
  <c r="BN1585"/>
  <c r="BM1585"/>
  <c r="AS1586" l="1"/>
  <c r="AR1586"/>
  <c r="AU1586"/>
  <c r="AQ1586"/>
  <c r="AV1586"/>
  <c r="AT1586"/>
  <c r="BT1586" l="1"/>
  <c r="BB1586"/>
  <c r="BQ1586"/>
  <c r="AY1586"/>
  <c r="BS1586"/>
  <c r="BA1586"/>
  <c r="BP1586"/>
  <c r="AX1586"/>
  <c r="BR1586"/>
  <c r="AZ1586"/>
  <c r="BO1586"/>
  <c r="AW1586"/>
  <c r="BI1586"/>
  <c r="BJ1586"/>
  <c r="BK1586"/>
  <c r="BL1586"/>
  <c r="BN1586"/>
  <c r="BM1586"/>
  <c r="AS1587" l="1"/>
  <c r="AR1587"/>
  <c r="AU1587"/>
  <c r="AQ1587"/>
  <c r="AV1587"/>
  <c r="AT1587"/>
  <c r="BT1587" l="1"/>
  <c r="BB1587"/>
  <c r="BQ1587"/>
  <c r="AY1587"/>
  <c r="BS1587"/>
  <c r="BA1587"/>
  <c r="BP1587"/>
  <c r="AX1587"/>
  <c r="BR1587"/>
  <c r="AZ1587"/>
  <c r="BO1587"/>
  <c r="AW1587"/>
  <c r="BI1587"/>
  <c r="BJ1587"/>
  <c r="BK1587"/>
  <c r="BL1587"/>
  <c r="BN1587"/>
  <c r="BM1587"/>
  <c r="AS1588" l="1"/>
  <c r="AR1588"/>
  <c r="AU1588"/>
  <c r="AV1588"/>
  <c r="AT1588"/>
  <c r="BP1588" l="1"/>
  <c r="AX1588"/>
  <c r="BR1588"/>
  <c r="AZ1588"/>
  <c r="BO1588"/>
  <c r="AW1588"/>
  <c r="BT1588"/>
  <c r="BB1588"/>
  <c r="BI1588"/>
  <c r="AQ1588"/>
  <c r="BQ1588"/>
  <c r="AY1588"/>
  <c r="BS1588"/>
  <c r="BA1588"/>
  <c r="BJ1588"/>
  <c r="BK1588"/>
  <c r="BL1588"/>
  <c r="BN1588"/>
  <c r="BM1588"/>
  <c r="AS1589" l="1"/>
  <c r="AR1589"/>
  <c r="AU1589"/>
  <c r="AV1589"/>
  <c r="AT1589"/>
  <c r="BP1589" l="1"/>
  <c r="AX1589"/>
  <c r="BR1589"/>
  <c r="AZ1589"/>
  <c r="BO1589"/>
  <c r="AW1589"/>
  <c r="BT1589"/>
  <c r="BB1589"/>
  <c r="BI1589"/>
  <c r="AQ1589"/>
  <c r="BQ1589"/>
  <c r="AY1589"/>
  <c r="BS1589"/>
  <c r="BA1589"/>
  <c r="BL1589"/>
  <c r="BN1589"/>
  <c r="BM1589"/>
  <c r="BJ1589"/>
  <c r="BK1589"/>
  <c r="AS1590" l="1"/>
  <c r="AR1590"/>
  <c r="AU1590"/>
  <c r="AV1590"/>
  <c r="AT1590"/>
  <c r="BT1590" l="1"/>
  <c r="BB1590"/>
  <c r="BI1590"/>
  <c r="AQ1590"/>
  <c r="BQ1590"/>
  <c r="AY1590"/>
  <c r="BS1590"/>
  <c r="BA1590"/>
  <c r="BP1590"/>
  <c r="AX1590"/>
  <c r="BR1590"/>
  <c r="AZ1590"/>
  <c r="BO1590"/>
  <c r="AW1590"/>
  <c r="BJ1590"/>
  <c r="BK1590"/>
  <c r="BL1590"/>
  <c r="BN1590"/>
  <c r="BM1590"/>
  <c r="AS1591" l="1"/>
  <c r="AR1591"/>
  <c r="AU1591"/>
  <c r="AV1591"/>
  <c r="AT1591"/>
  <c r="BT1591" l="1"/>
  <c r="BB1591"/>
  <c r="BI1591"/>
  <c r="AQ1591"/>
  <c r="BQ1591"/>
  <c r="AY1591"/>
  <c r="BS1591"/>
  <c r="BA1591"/>
  <c r="BP1591"/>
  <c r="AX1591"/>
  <c r="BR1591"/>
  <c r="AZ1591"/>
  <c r="BO1591"/>
  <c r="AW1591"/>
  <c r="BJ1591"/>
  <c r="BK1591"/>
  <c r="BL1591"/>
  <c r="BN1591"/>
  <c r="BM1591"/>
  <c r="AS1592" l="1"/>
  <c r="AR1592"/>
  <c r="AU1592"/>
  <c r="AV1592"/>
  <c r="AT1592"/>
  <c r="BT1592" l="1"/>
  <c r="BB1592"/>
  <c r="BI1592"/>
  <c r="AQ1592"/>
  <c r="BQ1592"/>
  <c r="AY1592"/>
  <c r="BS1592"/>
  <c r="BA1592"/>
  <c r="BP1592"/>
  <c r="AX1592"/>
  <c r="BR1592"/>
  <c r="AZ1592"/>
  <c r="BO1592"/>
  <c r="AW1592"/>
  <c r="BJ1592"/>
  <c r="BK1592"/>
  <c r="BL1592"/>
  <c r="BN1592"/>
  <c r="BM1592"/>
  <c r="AS1593" l="1"/>
  <c r="AR1593"/>
  <c r="AU1593"/>
  <c r="AV1593"/>
  <c r="AT1593"/>
  <c r="BT1593" l="1"/>
  <c r="BB1593"/>
  <c r="BI1593"/>
  <c r="AQ1593"/>
  <c r="BQ1593"/>
  <c r="AY1593"/>
  <c r="BS1593"/>
  <c r="BA1593"/>
  <c r="BP1593"/>
  <c r="AX1593"/>
  <c r="BR1593"/>
  <c r="AZ1593"/>
  <c r="BO1593"/>
  <c r="AW1593"/>
  <c r="BJ1593"/>
  <c r="BK1593"/>
  <c r="BL1593"/>
  <c r="BN1593"/>
  <c r="BM1593"/>
  <c r="AS1594" l="1"/>
  <c r="AR1594"/>
  <c r="AU1594"/>
  <c r="AV1594"/>
  <c r="AT1594"/>
  <c r="BT1594" l="1"/>
  <c r="BB1594"/>
  <c r="BI1594"/>
  <c r="AQ1594"/>
  <c r="BQ1594"/>
  <c r="AY1594"/>
  <c r="BS1594"/>
  <c r="BA1594"/>
  <c r="BP1594"/>
  <c r="AX1594"/>
  <c r="BR1594"/>
  <c r="AZ1594"/>
  <c r="BO1594"/>
  <c r="AW1594"/>
  <c r="BJ1594"/>
  <c r="BK1594"/>
  <c r="BL1594"/>
  <c r="BN1594"/>
  <c r="BM1594"/>
  <c r="AS1595" l="1"/>
  <c r="AR1595"/>
  <c r="AU1595"/>
  <c r="AV1595"/>
  <c r="AT1595"/>
  <c r="BT1595" l="1"/>
  <c r="BB1595"/>
  <c r="BI1595"/>
  <c r="AQ1595"/>
  <c r="BQ1595"/>
  <c r="AY1595"/>
  <c r="BS1595"/>
  <c r="BA1595"/>
  <c r="BP1595"/>
  <c r="AX1595"/>
  <c r="BR1595"/>
  <c r="AZ1595"/>
  <c r="BO1595"/>
  <c r="AW1595"/>
  <c r="BJ1595"/>
  <c r="BK1595"/>
  <c r="BL1595"/>
  <c r="BN1595"/>
  <c r="BM1595"/>
  <c r="AS1596" l="1"/>
  <c r="AR1596"/>
  <c r="AU1596"/>
  <c r="AV1596"/>
  <c r="AT1596"/>
  <c r="BT1596" l="1"/>
  <c r="BB1596"/>
  <c r="BI1596"/>
  <c r="AQ1596"/>
  <c r="BQ1596"/>
  <c r="AY1596"/>
  <c r="BS1596"/>
  <c r="BA1596"/>
  <c r="BP1596"/>
  <c r="AX1596"/>
  <c r="BR1596"/>
  <c r="AZ1596"/>
  <c r="BO1596"/>
  <c r="AW1596"/>
  <c r="BJ1596"/>
  <c r="BK1596"/>
  <c r="BL1596"/>
  <c r="BN1596"/>
  <c r="BM1596"/>
  <c r="AS1597" l="1"/>
  <c r="AR1597"/>
  <c r="AU1597"/>
  <c r="AV1597"/>
  <c r="AT1597"/>
  <c r="BT1597" l="1"/>
  <c r="BB1597"/>
  <c r="BI1597"/>
  <c r="AQ1597"/>
  <c r="BQ1597"/>
  <c r="AY1597"/>
  <c r="BS1597"/>
  <c r="BA1597"/>
  <c r="BP1597"/>
  <c r="AX1597"/>
  <c r="BR1597"/>
  <c r="AZ1597"/>
  <c r="BO1597"/>
  <c r="AW1597"/>
  <c r="BJ1597"/>
  <c r="BK1597"/>
  <c r="BL1597"/>
  <c r="BN1597"/>
  <c r="BM1597"/>
  <c r="AS1598" l="1"/>
  <c r="AR1598"/>
  <c r="AU1598"/>
  <c r="AV1598"/>
  <c r="AT1598"/>
  <c r="BT1598" l="1"/>
  <c r="BB1598"/>
  <c r="BI1598"/>
  <c r="AQ1598"/>
  <c r="BQ1598"/>
  <c r="AY1598"/>
  <c r="BS1598"/>
  <c r="BA1598"/>
  <c r="BP1598"/>
  <c r="AX1598"/>
  <c r="BR1598"/>
  <c r="AZ1598"/>
  <c r="BO1598"/>
  <c r="AW1598"/>
  <c r="BJ1598"/>
  <c r="BK1598"/>
  <c r="BL1598"/>
  <c r="BN1598"/>
  <c r="BM1598"/>
  <c r="AS1599" l="1"/>
  <c r="AR1599"/>
  <c r="AU1599"/>
  <c r="AV1599"/>
  <c r="AT1599"/>
  <c r="BP1599" l="1"/>
  <c r="AX1599"/>
  <c r="BR1599"/>
  <c r="AZ1599"/>
  <c r="BO1599"/>
  <c r="AW1599"/>
  <c r="BT1599"/>
  <c r="BB1599"/>
  <c r="BI1599"/>
  <c r="AQ1599"/>
  <c r="BQ1599"/>
  <c r="AY1599"/>
  <c r="BS1599"/>
  <c r="BA1599"/>
  <c r="BL1599"/>
  <c r="BN1599"/>
  <c r="BM1599"/>
  <c r="BJ1599"/>
  <c r="BK1599"/>
  <c r="AS1600" l="1"/>
  <c r="AR1600"/>
  <c r="AU1600"/>
  <c r="AQ1600"/>
  <c r="AV1600"/>
  <c r="AT1600"/>
  <c r="BP1600" l="1"/>
  <c r="AX1600"/>
  <c r="BR1600"/>
  <c r="AZ1600"/>
  <c r="BO1600"/>
  <c r="AW1600"/>
  <c r="BT1600"/>
  <c r="BB1600"/>
  <c r="BQ1600"/>
  <c r="AY1600"/>
  <c r="BS1600"/>
  <c r="BA1600"/>
  <c r="BL1600"/>
  <c r="BN1600"/>
  <c r="BM1600"/>
  <c r="BI1600"/>
  <c r="BJ1600"/>
  <c r="BK1600"/>
  <c r="AS1601" l="1"/>
  <c r="AR1601"/>
  <c r="AU1601"/>
  <c r="AQ1601"/>
  <c r="AV1601"/>
  <c r="AT1601"/>
  <c r="BT1601" l="1"/>
  <c r="BB1601"/>
  <c r="BP1601"/>
  <c r="AX1601"/>
  <c r="BR1601"/>
  <c r="AZ1601"/>
  <c r="BO1601"/>
  <c r="AW1601"/>
  <c r="BQ1601"/>
  <c r="AY1601"/>
  <c r="BS1601"/>
  <c r="BA1601"/>
  <c r="BL1601"/>
  <c r="BI1601"/>
  <c r="BJ1601"/>
  <c r="BK1601"/>
  <c r="BN1601"/>
  <c r="BM1601"/>
  <c r="AS1602" l="1"/>
  <c r="AR1602"/>
  <c r="AU1602"/>
  <c r="AQ1602"/>
  <c r="AV1602"/>
  <c r="AT1602"/>
  <c r="BR1602" l="1"/>
  <c r="AZ1602"/>
  <c r="BT1602"/>
  <c r="BB1602"/>
  <c r="BQ1602"/>
  <c r="AY1602"/>
  <c r="BS1602"/>
  <c r="BA1602"/>
  <c r="BP1602"/>
  <c r="AX1602"/>
  <c r="BO1602"/>
  <c r="AW1602"/>
  <c r="BI1602"/>
  <c r="BJ1602"/>
  <c r="BK1602"/>
  <c r="BL1602"/>
  <c r="BN1602"/>
  <c r="BM1602"/>
  <c r="AS1603" l="1"/>
  <c r="AR1603"/>
  <c r="AU1603"/>
  <c r="AQ1603"/>
  <c r="AV1603"/>
  <c r="AT1603"/>
  <c r="BT1603" l="1"/>
  <c r="BB1603"/>
  <c r="BQ1603"/>
  <c r="AY1603"/>
  <c r="BS1603"/>
  <c r="BA1603"/>
  <c r="BP1603"/>
  <c r="AX1603"/>
  <c r="BR1603"/>
  <c r="AZ1603"/>
  <c r="BO1603"/>
  <c r="AW1603"/>
  <c r="BI1603"/>
  <c r="BJ1603"/>
  <c r="BK1603"/>
  <c r="BL1603"/>
  <c r="BN1603"/>
  <c r="BM1603"/>
  <c r="AS1604" l="1"/>
  <c r="AR1604"/>
  <c r="AU1604"/>
  <c r="AQ1604"/>
  <c r="AV1604"/>
  <c r="AT1604"/>
  <c r="BT1604" l="1"/>
  <c r="BB1604"/>
  <c r="BQ1604"/>
  <c r="AY1604"/>
  <c r="BS1604"/>
  <c r="BA1604"/>
  <c r="BP1604"/>
  <c r="AX1604"/>
  <c r="BR1604"/>
  <c r="AZ1604"/>
  <c r="BO1604"/>
  <c r="AW1604"/>
  <c r="BL1604"/>
  <c r="BN1604"/>
  <c r="BM1604"/>
  <c r="BI1604"/>
  <c r="BJ1604"/>
  <c r="BK1604"/>
  <c r="AS1605" l="1"/>
  <c r="AR1605"/>
  <c r="AU1605"/>
  <c r="AV1605"/>
  <c r="AT1605"/>
  <c r="BT1605" l="1"/>
  <c r="BB1605"/>
  <c r="BI1605"/>
  <c r="AQ1605"/>
  <c r="BQ1605"/>
  <c r="AY1605"/>
  <c r="BS1605"/>
  <c r="BA1605"/>
  <c r="BP1605"/>
  <c r="AX1605"/>
  <c r="BR1605"/>
  <c r="AZ1605"/>
  <c r="BO1605"/>
  <c r="AW1605"/>
  <c r="BJ1605"/>
  <c r="BK1605"/>
  <c r="BL1605"/>
  <c r="BN1605"/>
  <c r="BM1605"/>
  <c r="AS1606" l="1"/>
  <c r="AR1606"/>
  <c r="AU1606"/>
  <c r="AV1606"/>
  <c r="AT1606"/>
  <c r="BT1606" l="1"/>
  <c r="BB1606"/>
  <c r="BI1606"/>
  <c r="AQ1606"/>
  <c r="BQ1606"/>
  <c r="AY1606"/>
  <c r="BS1606"/>
  <c r="BA1606"/>
  <c r="BP1606"/>
  <c r="AX1606"/>
  <c r="BR1606"/>
  <c r="AZ1606"/>
  <c r="BO1606"/>
  <c r="AW1606"/>
  <c r="BJ1606"/>
  <c r="BK1606"/>
  <c r="BL1606"/>
  <c r="BN1606"/>
  <c r="BM1606"/>
  <c r="AS1607" l="1"/>
  <c r="AR1607"/>
  <c r="AU1607"/>
  <c r="AV1607"/>
  <c r="AT1607"/>
  <c r="BT1607" l="1"/>
  <c r="BB1607"/>
  <c r="BI1607"/>
  <c r="AQ1607"/>
  <c r="BQ1607"/>
  <c r="AY1607"/>
  <c r="BS1607"/>
  <c r="BA1607"/>
  <c r="BP1607"/>
  <c r="AX1607"/>
  <c r="BR1607"/>
  <c r="AZ1607"/>
  <c r="BO1607"/>
  <c r="AW1607"/>
  <c r="BJ1607"/>
  <c r="BK1607"/>
  <c r="BL1607"/>
  <c r="BN1607"/>
  <c r="BM1607"/>
  <c r="AS1608" l="1"/>
  <c r="AR1608"/>
  <c r="AU1608"/>
  <c r="AV1608"/>
  <c r="AT1608"/>
  <c r="BT1608" l="1"/>
  <c r="BB1608"/>
  <c r="BI1608"/>
  <c r="AQ1608"/>
  <c r="BQ1608"/>
  <c r="AY1608"/>
  <c r="BS1608"/>
  <c r="BA1608"/>
  <c r="BP1608"/>
  <c r="AX1608"/>
  <c r="BR1608"/>
  <c r="AZ1608"/>
  <c r="BO1608"/>
  <c r="AW1608"/>
  <c r="BJ1608"/>
  <c r="BK1608"/>
  <c r="BL1608"/>
  <c r="BN1608"/>
  <c r="BM1608"/>
  <c r="AS1609" l="1"/>
  <c r="AR1609"/>
  <c r="AU1609"/>
  <c r="AV1609"/>
  <c r="AT1609"/>
  <c r="BT1609" l="1"/>
  <c r="BB1609"/>
  <c r="BI1609"/>
  <c r="AQ1609"/>
  <c r="BQ1609"/>
  <c r="AY1609"/>
  <c r="BS1609"/>
  <c r="BA1609"/>
  <c r="BP1609"/>
  <c r="AX1609"/>
  <c r="BR1609"/>
  <c r="AZ1609"/>
  <c r="BO1609"/>
  <c r="AW1609"/>
  <c r="BJ1609"/>
  <c r="BK1609"/>
  <c r="BL1609"/>
  <c r="BN1609"/>
  <c r="BM1609"/>
  <c r="AS1610" l="1"/>
  <c r="AR1610"/>
  <c r="AU1610"/>
  <c r="AV1610"/>
  <c r="AT1610"/>
  <c r="BT1610" l="1"/>
  <c r="BB1610"/>
  <c r="BI1610"/>
  <c r="AQ1610"/>
  <c r="BQ1610"/>
  <c r="AY1610"/>
  <c r="BS1610"/>
  <c r="BA1610"/>
  <c r="BP1610"/>
  <c r="AX1610"/>
  <c r="BR1610"/>
  <c r="AZ1610"/>
  <c r="BO1610"/>
  <c r="AW1610"/>
  <c r="BJ1610"/>
  <c r="BK1610"/>
  <c r="BL1610"/>
  <c r="BN1610"/>
  <c r="BM1610"/>
  <c r="AS1611" l="1"/>
  <c r="AR1611"/>
  <c r="AU1611"/>
  <c r="AV1611"/>
  <c r="AT1611"/>
  <c r="BT1611" l="1"/>
  <c r="BB1611"/>
  <c r="BI1611"/>
  <c r="AQ1611"/>
  <c r="BQ1611"/>
  <c r="AY1611"/>
  <c r="BS1611"/>
  <c r="BA1611"/>
  <c r="BP1611"/>
  <c r="AX1611"/>
  <c r="BR1611"/>
  <c r="AZ1611"/>
  <c r="BO1611"/>
  <c r="AW1611"/>
  <c r="BJ1611"/>
  <c r="BK1611"/>
  <c r="BL1611"/>
  <c r="BN1611"/>
  <c r="BM1611"/>
  <c r="AS1612" l="1"/>
  <c r="AR1612"/>
  <c r="AU1612"/>
  <c r="AV1612"/>
  <c r="AT1612"/>
  <c r="BP1612" l="1"/>
  <c r="AX1612"/>
  <c r="BR1612"/>
  <c r="AZ1612"/>
  <c r="BO1612"/>
  <c r="AW1612"/>
  <c r="BT1612"/>
  <c r="BB1612"/>
  <c r="BI1612"/>
  <c r="AQ1612"/>
  <c r="BQ1612"/>
  <c r="AY1612"/>
  <c r="BS1612"/>
  <c r="BA1612"/>
  <c r="BL1612"/>
  <c r="BN1612"/>
  <c r="BM1612"/>
  <c r="BJ1612"/>
  <c r="BK1612"/>
  <c r="AS1613" l="1"/>
  <c r="AR1613"/>
  <c r="AU1613"/>
  <c r="AV1613"/>
  <c r="AT1613"/>
  <c r="BT1613" l="1"/>
  <c r="BB1613"/>
  <c r="BI1613"/>
  <c r="AQ1613"/>
  <c r="BQ1613"/>
  <c r="AY1613"/>
  <c r="BS1613"/>
  <c r="BA1613"/>
  <c r="BP1613"/>
  <c r="AX1613"/>
  <c r="BR1613"/>
  <c r="AZ1613"/>
  <c r="BO1613"/>
  <c r="AW1613"/>
  <c r="BL1613"/>
  <c r="BJ1613"/>
  <c r="BK1613"/>
  <c r="BN1613"/>
  <c r="BM1613"/>
  <c r="AS1614" l="1"/>
  <c r="AR1614"/>
  <c r="AU1614"/>
  <c r="AV1614"/>
  <c r="AT1614"/>
  <c r="BT1614" l="1"/>
  <c r="BB1614"/>
  <c r="BI1614"/>
  <c r="AQ1614"/>
  <c r="BQ1614"/>
  <c r="AY1614"/>
  <c r="BS1614"/>
  <c r="BA1614"/>
  <c r="BP1614"/>
  <c r="AX1614"/>
  <c r="BR1614"/>
  <c r="AZ1614"/>
  <c r="BO1614"/>
  <c r="AW1614"/>
  <c r="BJ1614"/>
  <c r="BK1614"/>
  <c r="BL1614"/>
  <c r="BN1614"/>
  <c r="BM1614"/>
  <c r="AS1615" l="1"/>
  <c r="AR1615"/>
  <c r="AU1615"/>
  <c r="AV1615"/>
  <c r="AT1615"/>
  <c r="BT1615" l="1"/>
  <c r="BB1615"/>
  <c r="BI1615"/>
  <c r="AQ1615"/>
  <c r="BQ1615"/>
  <c r="AY1615"/>
  <c r="BS1615"/>
  <c r="BA1615"/>
  <c r="BP1615"/>
  <c r="AX1615"/>
  <c r="BR1615"/>
  <c r="AZ1615"/>
  <c r="BO1615"/>
  <c r="AW1615"/>
  <c r="BJ1615"/>
  <c r="BK1615"/>
  <c r="BL1615"/>
  <c r="BN1615"/>
  <c r="BM1615"/>
  <c r="AS1616" l="1"/>
  <c r="AR1616"/>
  <c r="AU1616"/>
  <c r="AV1616"/>
  <c r="AT1616"/>
  <c r="BT1616" l="1"/>
  <c r="BB1616"/>
  <c r="BI1616"/>
  <c r="AQ1616"/>
  <c r="BQ1616"/>
  <c r="AY1616"/>
  <c r="BS1616"/>
  <c r="BA1616"/>
  <c r="BP1616"/>
  <c r="AX1616"/>
  <c r="BR1616"/>
  <c r="AZ1616"/>
  <c r="BO1616"/>
  <c r="AW1616"/>
  <c r="BJ1616"/>
  <c r="BK1616"/>
  <c r="BL1616"/>
  <c r="BN1616"/>
  <c r="BM1616"/>
  <c r="AS1617" l="1"/>
  <c r="AR1617"/>
  <c r="AU1617"/>
  <c r="AV1617"/>
  <c r="AT1617"/>
  <c r="BP1617" l="1"/>
  <c r="AX1617"/>
  <c r="BR1617"/>
  <c r="AZ1617"/>
  <c r="BO1617"/>
  <c r="AW1617"/>
  <c r="BT1617"/>
  <c r="BB1617"/>
  <c r="BI1617"/>
  <c r="AQ1617"/>
  <c r="BQ1617"/>
  <c r="AY1617"/>
  <c r="BS1617"/>
  <c r="BA1617"/>
  <c r="BL1617"/>
  <c r="BN1617"/>
  <c r="BM1617"/>
  <c r="BJ1617"/>
  <c r="BK1617"/>
  <c r="AS1618" l="1"/>
  <c r="AR1618"/>
  <c r="AU1618"/>
  <c r="AV1618"/>
  <c r="AT1618"/>
  <c r="BT1618" l="1"/>
  <c r="BB1618"/>
  <c r="BI1618"/>
  <c r="AQ1618"/>
  <c r="BQ1618"/>
  <c r="AY1618"/>
  <c r="BS1618"/>
  <c r="BA1618"/>
  <c r="BP1618"/>
  <c r="AX1618"/>
  <c r="BR1618"/>
  <c r="AZ1618"/>
  <c r="BO1618"/>
  <c r="AW1618"/>
  <c r="BJ1618"/>
  <c r="BK1618"/>
  <c r="BL1618"/>
  <c r="BN1618"/>
  <c r="BM1618"/>
  <c r="AS1619" l="1"/>
  <c r="AR1619"/>
  <c r="AU1619"/>
  <c r="AV1619"/>
  <c r="AT1619"/>
  <c r="BT1619" l="1"/>
  <c r="BB1619"/>
  <c r="BI1619"/>
  <c r="AQ1619"/>
  <c r="BQ1619"/>
  <c r="AY1619"/>
  <c r="BS1619"/>
  <c r="BA1619"/>
  <c r="BP1619"/>
  <c r="AX1619"/>
  <c r="BR1619"/>
  <c r="AZ1619"/>
  <c r="BO1619"/>
  <c r="AW1619"/>
  <c r="BJ1619"/>
  <c r="BK1619"/>
  <c r="BL1619"/>
  <c r="BN1619"/>
  <c r="BM1619"/>
  <c r="AS1620" l="1"/>
  <c r="AR1620"/>
  <c r="AU1620"/>
  <c r="AV1620"/>
  <c r="AT1620"/>
  <c r="BT1620" l="1"/>
  <c r="BB1620"/>
  <c r="BI1620"/>
  <c r="AQ1620"/>
  <c r="BQ1620"/>
  <c r="AY1620"/>
  <c r="BS1620"/>
  <c r="BA1620"/>
  <c r="BP1620"/>
  <c r="AX1620"/>
  <c r="BR1620"/>
  <c r="AZ1620"/>
  <c r="BO1620"/>
  <c r="AW1620"/>
  <c r="BJ1620"/>
  <c r="BK1620"/>
  <c r="BL1620"/>
  <c r="BN1620"/>
  <c r="BM1620"/>
  <c r="AS1621" l="1"/>
  <c r="AR1621"/>
  <c r="AU1621"/>
  <c r="AV1621"/>
  <c r="AT1621"/>
  <c r="BP1621" l="1"/>
  <c r="AX1621"/>
  <c r="BR1621"/>
  <c r="AZ1621"/>
  <c r="BO1621"/>
  <c r="AW1621"/>
  <c r="BT1621"/>
  <c r="BB1621"/>
  <c r="BI1621"/>
  <c r="AQ1621"/>
  <c r="BQ1621"/>
  <c r="AY1621"/>
  <c r="BS1621"/>
  <c r="BA1621"/>
  <c r="BL1621"/>
  <c r="BN1621"/>
  <c r="BM1621"/>
  <c r="BJ1621"/>
  <c r="BK1621"/>
  <c r="AS1622" l="1"/>
  <c r="AR1622"/>
  <c r="AU1622"/>
  <c r="AV1622"/>
  <c r="AT1622"/>
  <c r="BT1622" l="1"/>
  <c r="BB1622"/>
  <c r="BI1622"/>
  <c r="AQ1622"/>
  <c r="BQ1622"/>
  <c r="AY1622"/>
  <c r="BS1622"/>
  <c r="BA1622"/>
  <c r="BP1622"/>
  <c r="AX1622"/>
  <c r="BR1622"/>
  <c r="AZ1622"/>
  <c r="BO1622"/>
  <c r="AW1622"/>
  <c r="BN1622"/>
  <c r="BJ1622"/>
  <c r="BK1622"/>
  <c r="BL1622"/>
  <c r="BM1622"/>
  <c r="AS1623" l="1"/>
  <c r="AR1623"/>
  <c r="AU1623"/>
  <c r="AV1623"/>
  <c r="AT1623"/>
  <c r="BT1623" l="1"/>
  <c r="BB1623"/>
  <c r="BI1623"/>
  <c r="AQ1623"/>
  <c r="BQ1623"/>
  <c r="AY1623"/>
  <c r="BS1623"/>
  <c r="BA1623"/>
  <c r="BP1623"/>
  <c r="AX1623"/>
  <c r="BR1623"/>
  <c r="AZ1623"/>
  <c r="BO1623"/>
  <c r="AW1623"/>
  <c r="BJ1623"/>
  <c r="BK1623"/>
  <c r="BL1623"/>
  <c r="BN1623"/>
  <c r="BM1623"/>
  <c r="AS1624" l="1"/>
  <c r="AR1624"/>
  <c r="AU1624"/>
  <c r="AV1624"/>
  <c r="AT1624"/>
  <c r="BP1624" l="1"/>
  <c r="AX1624"/>
  <c r="BR1624"/>
  <c r="AZ1624"/>
  <c r="BO1624"/>
  <c r="AW1624"/>
  <c r="BT1624"/>
  <c r="BB1624"/>
  <c r="BI1624"/>
  <c r="AQ1624"/>
  <c r="BQ1624"/>
  <c r="AY1624"/>
  <c r="BS1624"/>
  <c r="BA1624"/>
  <c r="BL1624"/>
  <c r="BN1624"/>
  <c r="BM1624"/>
  <c r="BJ1624"/>
  <c r="BK1624"/>
  <c r="AS1625" l="1"/>
  <c r="AR1625"/>
  <c r="AU1625"/>
  <c r="AV1625"/>
  <c r="AT1625"/>
  <c r="BT1625" l="1"/>
  <c r="BB1625"/>
  <c r="BI1625"/>
  <c r="AQ1625"/>
  <c r="BQ1625"/>
  <c r="AY1625"/>
  <c r="BS1625"/>
  <c r="BA1625"/>
  <c r="BP1625"/>
  <c r="AX1625"/>
  <c r="BR1625"/>
  <c r="AZ1625"/>
  <c r="BO1625"/>
  <c r="AW1625"/>
  <c r="BJ1625"/>
  <c r="BK1625"/>
  <c r="BL1625"/>
  <c r="BN1625"/>
  <c r="BM1625"/>
  <c r="AS1626" l="1"/>
  <c r="AR1626"/>
  <c r="AU1626"/>
  <c r="AQ1626"/>
  <c r="AV1626"/>
  <c r="AT1626"/>
  <c r="BP1626" l="1"/>
  <c r="AX1626"/>
  <c r="BR1626"/>
  <c r="AZ1626"/>
  <c r="BO1626"/>
  <c r="AW1626"/>
  <c r="BT1626"/>
  <c r="BB1626"/>
  <c r="BQ1626"/>
  <c r="AY1626"/>
  <c r="BS1626"/>
  <c r="BA1626"/>
  <c r="BL1626"/>
  <c r="BN1626"/>
  <c r="BM1626"/>
  <c r="BI1626"/>
  <c r="BJ1626"/>
  <c r="BK1626"/>
  <c r="AS1627" l="1"/>
  <c r="AR1627"/>
  <c r="AU1627"/>
  <c r="AV1627"/>
  <c r="AT1627"/>
  <c r="BT1627" l="1"/>
  <c r="BB1627"/>
  <c r="BI1627"/>
  <c r="AQ1627"/>
  <c r="BQ1627"/>
  <c r="AY1627"/>
  <c r="BS1627"/>
  <c r="BA1627"/>
  <c r="BP1627"/>
  <c r="AX1627"/>
  <c r="BR1627"/>
  <c r="AZ1627"/>
  <c r="BO1627"/>
  <c r="AW1627"/>
  <c r="BL1627"/>
  <c r="BN1627"/>
  <c r="BM1627"/>
  <c r="BJ1627"/>
  <c r="BK1627"/>
  <c r="AS1628" l="1"/>
  <c r="AR1628"/>
  <c r="AU1628"/>
  <c r="AV1628"/>
  <c r="AT1628"/>
  <c r="BP1628" l="1"/>
  <c r="AX1628"/>
  <c r="BR1628"/>
  <c r="AZ1628"/>
  <c r="BO1628"/>
  <c r="AW1628"/>
  <c r="BT1628"/>
  <c r="BB1628"/>
  <c r="BI1628"/>
  <c r="AQ1628"/>
  <c r="BQ1628"/>
  <c r="AY1628"/>
  <c r="BS1628"/>
  <c r="BA1628"/>
  <c r="BJ1628"/>
  <c r="BK1628"/>
  <c r="BL1628"/>
  <c r="BN1628"/>
  <c r="BM1628"/>
  <c r="AS1629" l="1"/>
  <c r="AR1629"/>
  <c r="AU1629"/>
  <c r="AV1629"/>
  <c r="AT1629"/>
  <c r="BP1629" l="1"/>
  <c r="AX1629"/>
  <c r="BR1629"/>
  <c r="AZ1629"/>
  <c r="BO1629"/>
  <c r="AW1629"/>
  <c r="BT1629"/>
  <c r="BB1629"/>
  <c r="BI1629"/>
  <c r="AQ1629"/>
  <c r="BQ1629"/>
  <c r="AY1629"/>
  <c r="BS1629"/>
  <c r="BA1629"/>
  <c r="BL1629"/>
  <c r="BN1629"/>
  <c r="BM1629"/>
  <c r="BJ1629"/>
  <c r="BK1629"/>
  <c r="AS1630" l="1"/>
  <c r="AR1630"/>
  <c r="AU1630"/>
  <c r="AV1630"/>
  <c r="AT1630"/>
  <c r="BT1630" l="1"/>
  <c r="BB1630"/>
  <c r="BI1630"/>
  <c r="AQ1630"/>
  <c r="BQ1630"/>
  <c r="AY1630"/>
  <c r="BS1630"/>
  <c r="BA1630"/>
  <c r="BP1630"/>
  <c r="AX1630"/>
  <c r="BR1630"/>
  <c r="AZ1630"/>
  <c r="BO1630"/>
  <c r="AW1630"/>
  <c r="BL1630"/>
  <c r="BN1630"/>
  <c r="BM1630"/>
  <c r="BJ1630"/>
  <c r="BK1630"/>
  <c r="AS1631" l="1"/>
  <c r="AR1631"/>
  <c r="AU1631"/>
  <c r="AV1631"/>
  <c r="AT1631"/>
  <c r="BT1631" l="1"/>
  <c r="BB1631"/>
  <c r="BI1631"/>
  <c r="AQ1631"/>
  <c r="BP1631"/>
  <c r="AX1631"/>
  <c r="BR1631"/>
  <c r="AZ1631"/>
  <c r="BO1631"/>
  <c r="AW1631"/>
  <c r="BQ1631"/>
  <c r="AY1631"/>
  <c r="BS1631"/>
  <c r="BA1631"/>
  <c r="BL1631"/>
  <c r="BN1631"/>
  <c r="BM1631"/>
  <c r="BJ1631"/>
  <c r="BK1631"/>
  <c r="AS1632" l="1"/>
  <c r="AR1632"/>
  <c r="AU1632"/>
  <c r="AV1632"/>
  <c r="AT1632"/>
  <c r="BT1632" l="1"/>
  <c r="BB1632"/>
  <c r="BI1632"/>
  <c r="AQ1632"/>
  <c r="BQ1632"/>
  <c r="AY1632"/>
  <c r="BS1632"/>
  <c r="BA1632"/>
  <c r="BP1632"/>
  <c r="AX1632"/>
  <c r="BR1632"/>
  <c r="AZ1632"/>
  <c r="BO1632"/>
  <c r="AW1632"/>
  <c r="BJ1632"/>
  <c r="BK1632"/>
  <c r="BL1632"/>
  <c r="BN1632"/>
  <c r="BM1632"/>
  <c r="AS1633" l="1"/>
  <c r="AR1633"/>
  <c r="AU1633"/>
  <c r="AV1633"/>
  <c r="AT1633"/>
  <c r="BT1633" l="1"/>
  <c r="BB1633"/>
  <c r="BI1633"/>
  <c r="AQ1633"/>
  <c r="BQ1633"/>
  <c r="AY1633"/>
  <c r="BS1633"/>
  <c r="BA1633"/>
  <c r="BP1633"/>
  <c r="AX1633"/>
  <c r="BR1633"/>
  <c r="AZ1633"/>
  <c r="BO1633"/>
  <c r="AW1633"/>
  <c r="BJ1633"/>
  <c r="BK1633"/>
  <c r="BL1633"/>
  <c r="BN1633"/>
  <c r="BM1633"/>
  <c r="AS1634" l="1"/>
  <c r="AR1634"/>
  <c r="AU1634"/>
  <c r="AV1634"/>
  <c r="AT1634"/>
  <c r="BT1634" l="1"/>
  <c r="BB1634"/>
  <c r="BI1634"/>
  <c r="AQ1634"/>
  <c r="BQ1634"/>
  <c r="AY1634"/>
  <c r="BS1634"/>
  <c r="BA1634"/>
  <c r="BP1634"/>
  <c r="AX1634"/>
  <c r="BR1634"/>
  <c r="AZ1634"/>
  <c r="BO1634"/>
  <c r="AW1634"/>
  <c r="BJ1634"/>
  <c r="BK1634"/>
  <c r="BL1634"/>
  <c r="BN1634"/>
  <c r="BM1634"/>
  <c r="AS1635" l="1"/>
  <c r="AR1635"/>
  <c r="AU1635"/>
  <c r="AV1635"/>
  <c r="AT1635"/>
  <c r="BT1635" l="1"/>
  <c r="BB1635"/>
  <c r="BI1635"/>
  <c r="AQ1635"/>
  <c r="BQ1635"/>
  <c r="AY1635"/>
  <c r="BS1635"/>
  <c r="BA1635"/>
  <c r="BP1635"/>
  <c r="AX1635"/>
  <c r="BR1635"/>
  <c r="AZ1635"/>
  <c r="BO1635"/>
  <c r="AW1635"/>
  <c r="BJ1635"/>
  <c r="BK1635"/>
  <c r="BL1635"/>
  <c r="BN1635"/>
  <c r="BM1635"/>
  <c r="AS1636" l="1"/>
  <c r="AR1636"/>
  <c r="AU1636"/>
  <c r="AV1636"/>
  <c r="AT1636"/>
  <c r="BT1636" l="1"/>
  <c r="BB1636"/>
  <c r="BI1636"/>
  <c r="AQ1636"/>
  <c r="BQ1636"/>
  <c r="AY1636"/>
  <c r="BS1636"/>
  <c r="BA1636"/>
  <c r="BP1636"/>
  <c r="AX1636"/>
  <c r="BR1636"/>
  <c r="AZ1636"/>
  <c r="BO1636"/>
  <c r="AW1636"/>
  <c r="BJ1636"/>
  <c r="BK1636"/>
  <c r="BL1636"/>
  <c r="BN1636"/>
  <c r="BM1636"/>
  <c r="AS1637" l="1"/>
  <c r="AR1637"/>
  <c r="AU1637"/>
  <c r="AV1637"/>
  <c r="AT1637"/>
  <c r="BT1637" l="1"/>
  <c r="BB1637"/>
  <c r="BI1637"/>
  <c r="AQ1637"/>
  <c r="BQ1637"/>
  <c r="AY1637"/>
  <c r="BS1637"/>
  <c r="BA1637"/>
  <c r="BP1637"/>
  <c r="AX1637"/>
  <c r="BR1637"/>
  <c r="AZ1637"/>
  <c r="BO1637"/>
  <c r="AW1637"/>
  <c r="BL1637"/>
  <c r="BJ1637"/>
  <c r="BK1637"/>
  <c r="BN1637"/>
  <c r="BM1637"/>
  <c r="AS1638" l="1"/>
  <c r="AR1638"/>
  <c r="AU1638"/>
  <c r="AV1638"/>
  <c r="AT1638"/>
  <c r="BT1638" l="1"/>
  <c r="BB1638"/>
  <c r="BI1638"/>
  <c r="AQ1638"/>
  <c r="BQ1638"/>
  <c r="AY1638"/>
  <c r="BS1638"/>
  <c r="BA1638"/>
  <c r="BP1638"/>
  <c r="AX1638"/>
  <c r="BR1638"/>
  <c r="AZ1638"/>
  <c r="BO1638"/>
  <c r="AW1638"/>
  <c r="BJ1638"/>
  <c r="BK1638"/>
  <c r="BL1638"/>
  <c r="BN1638"/>
  <c r="BM1638"/>
  <c r="AS1639" l="1"/>
  <c r="AR1639"/>
  <c r="AU1639"/>
  <c r="AQ1639"/>
  <c r="AV1639"/>
  <c r="AT1639"/>
  <c r="BT1639" l="1"/>
  <c r="BB1639"/>
  <c r="BQ1639"/>
  <c r="AY1639"/>
  <c r="BS1639"/>
  <c r="BA1639"/>
  <c r="BP1639"/>
  <c r="AX1639"/>
  <c r="BR1639"/>
  <c r="AZ1639"/>
  <c r="BO1639"/>
  <c r="AW1639"/>
  <c r="BI1639"/>
  <c r="BJ1639"/>
  <c r="BK1639"/>
  <c r="BL1639"/>
  <c r="BN1639"/>
  <c r="BM1639"/>
  <c r="AS1640" l="1"/>
  <c r="AR1640"/>
  <c r="AU1640"/>
  <c r="AQ1640"/>
  <c r="AV1640"/>
  <c r="AT1640"/>
  <c r="BP1640" l="1"/>
  <c r="AX1640"/>
  <c r="BR1640"/>
  <c r="AZ1640"/>
  <c r="BO1640"/>
  <c r="AW1640"/>
  <c r="BT1640"/>
  <c r="BB1640"/>
  <c r="BQ1640"/>
  <c r="AY1640"/>
  <c r="BS1640"/>
  <c r="BA1640"/>
  <c r="BL1640"/>
  <c r="BN1640"/>
  <c r="BM1640"/>
  <c r="BI1640"/>
  <c r="BJ1640"/>
  <c r="BK1640"/>
  <c r="AS1641" l="1"/>
  <c r="AR1641"/>
  <c r="AU1641"/>
  <c r="AQ1641"/>
  <c r="AV1641"/>
  <c r="AT1641"/>
  <c r="BP1641" l="1"/>
  <c r="AX1641"/>
  <c r="BR1641"/>
  <c r="AZ1641"/>
  <c r="BO1641"/>
  <c r="AW1641"/>
  <c r="BT1641"/>
  <c r="BB1641"/>
  <c r="BQ1641"/>
  <c r="AY1641"/>
  <c r="BS1641"/>
  <c r="BA1641"/>
  <c r="BL1641"/>
  <c r="BN1641"/>
  <c r="BM1641"/>
  <c r="BI1641"/>
  <c r="BJ1641"/>
  <c r="BK1641"/>
  <c r="AS1642" l="1"/>
  <c r="AR1642"/>
  <c r="AU1642"/>
  <c r="AV1642"/>
  <c r="AT1642"/>
  <c r="BT1642" l="1"/>
  <c r="BB1642"/>
  <c r="BI1642"/>
  <c r="AQ1642"/>
  <c r="BQ1642"/>
  <c r="AY1642"/>
  <c r="BS1642"/>
  <c r="BA1642"/>
  <c r="BP1642"/>
  <c r="AX1642"/>
  <c r="BR1642"/>
  <c r="AZ1642"/>
  <c r="BO1642"/>
  <c r="AW1642"/>
  <c r="BN1642"/>
  <c r="BJ1642"/>
  <c r="BK1642"/>
  <c r="BL1642"/>
  <c r="BM1642"/>
  <c r="AS1643" l="1"/>
  <c r="AR1643"/>
  <c r="AU1643"/>
  <c r="AV1643"/>
  <c r="AT1643"/>
  <c r="BT1643" l="1"/>
  <c r="BB1643"/>
  <c r="BI1643"/>
  <c r="AQ1643"/>
  <c r="BQ1643"/>
  <c r="AY1643"/>
  <c r="BS1643"/>
  <c r="BA1643"/>
  <c r="BP1643"/>
  <c r="AX1643"/>
  <c r="BR1643"/>
  <c r="AZ1643"/>
  <c r="BO1643"/>
  <c r="AW1643"/>
  <c r="BL1643"/>
  <c r="BN1643"/>
  <c r="BM1643"/>
  <c r="BJ1643"/>
  <c r="BK1643"/>
  <c r="AS1644" l="1"/>
  <c r="AR1644"/>
  <c r="AU1644"/>
  <c r="AV1644"/>
  <c r="AT1644"/>
  <c r="BT1644" l="1"/>
  <c r="BB1644"/>
  <c r="BI1644"/>
  <c r="AQ1644"/>
  <c r="BQ1644"/>
  <c r="AY1644"/>
  <c r="BS1644"/>
  <c r="BA1644"/>
  <c r="BP1644"/>
  <c r="AX1644"/>
  <c r="BR1644"/>
  <c r="AZ1644"/>
  <c r="BO1644"/>
  <c r="AW1644"/>
  <c r="BJ1644"/>
  <c r="BK1644"/>
  <c r="BL1644"/>
  <c r="BN1644"/>
  <c r="BM1644"/>
  <c r="AS1645" l="1"/>
  <c r="AR1645"/>
  <c r="AU1645"/>
  <c r="AQ1645"/>
  <c r="AV1645"/>
  <c r="AT1645"/>
  <c r="BT1645" l="1"/>
  <c r="BB1645"/>
  <c r="BQ1645"/>
  <c r="AY1645"/>
  <c r="BS1645"/>
  <c r="BA1645"/>
  <c r="BP1645"/>
  <c r="AX1645"/>
  <c r="BR1645"/>
  <c r="AZ1645"/>
  <c r="BO1645"/>
  <c r="AW1645"/>
  <c r="BI1645"/>
  <c r="BJ1645"/>
  <c r="BK1645"/>
  <c r="BL1645"/>
  <c r="BN1645"/>
  <c r="BM1645"/>
  <c r="AS1646" l="1"/>
  <c r="AR1646"/>
  <c r="AU1646"/>
  <c r="AV1646"/>
  <c r="AT1646"/>
  <c r="BT1646" l="1"/>
  <c r="BB1646"/>
  <c r="BI1646"/>
  <c r="AQ1646"/>
  <c r="BQ1646"/>
  <c r="AY1646"/>
  <c r="BS1646"/>
  <c r="BA1646"/>
  <c r="BP1646"/>
  <c r="AX1646"/>
  <c r="BR1646"/>
  <c r="AZ1646"/>
  <c r="BO1646"/>
  <c r="AW1646"/>
  <c r="BJ1646"/>
  <c r="BK1646"/>
  <c r="BL1646"/>
  <c r="BN1646"/>
  <c r="BM1646"/>
  <c r="AS1647" l="1"/>
  <c r="AR1647"/>
  <c r="AU1647"/>
  <c r="AV1647"/>
  <c r="AT1647"/>
  <c r="BP1647" l="1"/>
  <c r="AX1647"/>
  <c r="BR1647"/>
  <c r="AZ1647"/>
  <c r="BO1647"/>
  <c r="AW1647"/>
  <c r="BT1647"/>
  <c r="BB1647"/>
  <c r="BI1647"/>
  <c r="AQ1647"/>
  <c r="BQ1647"/>
  <c r="AY1647"/>
  <c r="BS1647"/>
  <c r="BA1647"/>
  <c r="BJ1647"/>
  <c r="BK1647"/>
  <c r="BL1647"/>
  <c r="BN1647"/>
  <c r="BM1647"/>
  <c r="AS1648" l="1"/>
  <c r="AR1648"/>
  <c r="AU1648"/>
  <c r="AV1648"/>
  <c r="AT1648"/>
  <c r="BP1648" l="1"/>
  <c r="AX1648"/>
  <c r="BR1648"/>
  <c r="AZ1648"/>
  <c r="BO1648"/>
  <c r="AW1648"/>
  <c r="BT1648"/>
  <c r="BB1648"/>
  <c r="BI1648"/>
  <c r="AQ1648"/>
  <c r="BQ1648"/>
  <c r="AY1648"/>
  <c r="BS1648"/>
  <c r="BA1648"/>
  <c r="BJ1648"/>
  <c r="BK1648"/>
  <c r="BL1648"/>
  <c r="BN1648"/>
  <c r="BM1648"/>
  <c r="AS1649" l="1"/>
  <c r="AR1649"/>
  <c r="AU1649"/>
  <c r="AV1649"/>
  <c r="AT1649"/>
  <c r="BP1649" l="1"/>
  <c r="AX1649"/>
  <c r="BR1649"/>
  <c r="AZ1649"/>
  <c r="BO1649"/>
  <c r="AW1649"/>
  <c r="BT1649"/>
  <c r="BB1649"/>
  <c r="BI1649"/>
  <c r="AQ1649"/>
  <c r="BQ1649"/>
  <c r="AY1649"/>
  <c r="BS1649"/>
  <c r="BA1649"/>
  <c r="BJ1649"/>
  <c r="BK1649"/>
  <c r="BL1649"/>
  <c r="BN1649"/>
  <c r="BM1649"/>
  <c r="AS1650" l="1"/>
  <c r="AR1650"/>
  <c r="AU1650"/>
  <c r="AV1650"/>
  <c r="AT1650"/>
  <c r="BP1650" l="1"/>
  <c r="AX1650"/>
  <c r="BR1650"/>
  <c r="AZ1650"/>
  <c r="BO1650"/>
  <c r="AW1650"/>
  <c r="BT1650"/>
  <c r="BB1650"/>
  <c r="BI1650"/>
  <c r="AQ1650"/>
  <c r="BQ1650"/>
  <c r="AY1650"/>
  <c r="BS1650"/>
  <c r="BA1650"/>
  <c r="BL1650"/>
  <c r="BN1650"/>
  <c r="BM1650"/>
  <c r="BJ1650"/>
  <c r="BK1650"/>
  <c r="AS1651" l="1"/>
  <c r="AR1651"/>
  <c r="AU1651"/>
  <c r="AV1651"/>
  <c r="AT1651"/>
  <c r="BP1651" l="1"/>
  <c r="AX1651"/>
  <c r="BR1651"/>
  <c r="AZ1651"/>
  <c r="BO1651"/>
  <c r="AW1651"/>
  <c r="BT1651"/>
  <c r="BB1651"/>
  <c r="BI1651"/>
  <c r="AQ1651"/>
  <c r="BQ1651"/>
  <c r="AY1651"/>
  <c r="BS1651"/>
  <c r="BA1651"/>
  <c r="BJ1651"/>
  <c r="BK1651"/>
  <c r="BL1651"/>
  <c r="BN1651"/>
  <c r="BM1651"/>
  <c r="AS1652" l="1"/>
  <c r="AR1652"/>
  <c r="AU1652"/>
  <c r="AV1652"/>
  <c r="AT1652"/>
  <c r="BT1652" l="1"/>
  <c r="BB1652"/>
  <c r="BI1652"/>
  <c r="AQ1652"/>
  <c r="BQ1652"/>
  <c r="AY1652"/>
  <c r="BS1652"/>
  <c r="BA1652"/>
  <c r="BP1652"/>
  <c r="AX1652"/>
  <c r="BR1652"/>
  <c r="AZ1652"/>
  <c r="BO1652"/>
  <c r="AW1652"/>
  <c r="BL1652"/>
  <c r="BN1652"/>
  <c r="BM1652"/>
  <c r="BJ1652"/>
  <c r="BK1652"/>
  <c r="AS1653" l="1"/>
  <c r="AR1653"/>
  <c r="AU1653"/>
  <c r="AV1653"/>
  <c r="AT1653"/>
  <c r="BT1653" l="1"/>
  <c r="BB1653"/>
  <c r="BQ1653"/>
  <c r="AY1653"/>
  <c r="BP1653"/>
  <c r="AX1653"/>
  <c r="BR1653"/>
  <c r="AZ1653"/>
  <c r="BO1653"/>
  <c r="AW1653"/>
  <c r="BI1653"/>
  <c r="AQ1653"/>
  <c r="BS1653"/>
  <c r="BA1653"/>
  <c r="BL1653"/>
  <c r="BN1653"/>
  <c r="BM1653"/>
  <c r="BJ1653"/>
  <c r="BK1653"/>
  <c r="AS1654" l="1"/>
  <c r="AR1654"/>
  <c r="AU1654"/>
  <c r="AV1654"/>
  <c r="AT1654"/>
  <c r="BP1654" l="1"/>
  <c r="AX1654"/>
  <c r="BO1654"/>
  <c r="AW1654"/>
  <c r="BT1654"/>
  <c r="BB1654"/>
  <c r="BI1654"/>
  <c r="AQ1654"/>
  <c r="BQ1654"/>
  <c r="AY1654"/>
  <c r="BS1654"/>
  <c r="BA1654"/>
  <c r="BR1654"/>
  <c r="AZ1654"/>
  <c r="BK1654"/>
  <c r="BJ1654"/>
  <c r="BL1654"/>
  <c r="BN1654"/>
  <c r="BM1654"/>
  <c r="AS1655" l="1"/>
  <c r="AR1655"/>
  <c r="AU1655"/>
  <c r="AV1655"/>
  <c r="AT1655"/>
  <c r="BP1655" l="1"/>
  <c r="AX1655"/>
  <c r="BR1655"/>
  <c r="AZ1655"/>
  <c r="BO1655"/>
  <c r="AW1655"/>
  <c r="BT1655"/>
  <c r="BB1655"/>
  <c r="BI1655"/>
  <c r="AQ1655"/>
  <c r="BQ1655"/>
  <c r="AY1655"/>
  <c r="BS1655"/>
  <c r="BA1655"/>
  <c r="BJ1655"/>
  <c r="BK1655"/>
  <c r="BL1655"/>
  <c r="BN1655"/>
  <c r="BM1655"/>
  <c r="AS1656" l="1"/>
  <c r="AR1656"/>
  <c r="AU1656"/>
  <c r="AV1656"/>
  <c r="AT1656"/>
  <c r="BT1656" l="1"/>
  <c r="BB1656"/>
  <c r="BI1656"/>
  <c r="AQ1656"/>
  <c r="BQ1656"/>
  <c r="AY1656"/>
  <c r="BS1656"/>
  <c r="BA1656"/>
  <c r="BP1656"/>
  <c r="AX1656"/>
  <c r="BR1656"/>
  <c r="AZ1656"/>
  <c r="BO1656"/>
  <c r="AW1656"/>
  <c r="BJ1656"/>
  <c r="BK1656"/>
  <c r="BL1656"/>
  <c r="BN1656"/>
  <c r="BM1656"/>
  <c r="AS1657" l="1"/>
  <c r="AR1657"/>
  <c r="AU1657"/>
  <c r="AV1657"/>
  <c r="AT1657"/>
  <c r="BP1657" l="1"/>
  <c r="AX1657"/>
  <c r="BR1657"/>
  <c r="AZ1657"/>
  <c r="BO1657"/>
  <c r="AW1657"/>
  <c r="BT1657"/>
  <c r="BB1657"/>
  <c r="BI1657"/>
  <c r="AQ1657"/>
  <c r="BQ1657"/>
  <c r="AY1657"/>
  <c r="BS1657"/>
  <c r="BA1657"/>
  <c r="BJ1657"/>
  <c r="BK1657"/>
  <c r="BL1657"/>
  <c r="BN1657"/>
  <c r="BM1657"/>
  <c r="AS1658" l="1"/>
  <c r="AR1658"/>
  <c r="AU1658"/>
  <c r="AV1658"/>
  <c r="AT1658"/>
  <c r="BT1658" l="1"/>
  <c r="BB1658"/>
  <c r="BI1658"/>
  <c r="AQ1658"/>
  <c r="BQ1658"/>
  <c r="AY1658"/>
  <c r="BS1658"/>
  <c r="BA1658"/>
  <c r="BP1658"/>
  <c r="AX1658"/>
  <c r="BR1658"/>
  <c r="AZ1658"/>
  <c r="BO1658"/>
  <c r="AW1658"/>
  <c r="BJ1658"/>
  <c r="BK1658"/>
  <c r="BL1658"/>
  <c r="BN1658"/>
  <c r="BM1658"/>
  <c r="AS1659" l="1"/>
  <c r="AR1659"/>
  <c r="AU1659"/>
  <c r="AV1659"/>
  <c r="AT1659"/>
  <c r="BI1659" l="1"/>
  <c r="AQ1659"/>
  <c r="BQ1659"/>
  <c r="AY1659"/>
  <c r="BP1659"/>
  <c r="AX1659"/>
  <c r="BR1659"/>
  <c r="AZ1659"/>
  <c r="BO1659"/>
  <c r="AW1659"/>
  <c r="BT1659"/>
  <c r="BB1659"/>
  <c r="BS1659"/>
  <c r="BA1659"/>
  <c r="BL1659"/>
  <c r="BN1659"/>
  <c r="BM1659"/>
  <c r="BJ1659"/>
  <c r="BK1659"/>
  <c r="AS1660" l="1"/>
  <c r="AR1660"/>
  <c r="AU1660"/>
  <c r="AV1660"/>
  <c r="AT1660"/>
  <c r="BP1660" l="1"/>
  <c r="AX1660"/>
  <c r="BR1660"/>
  <c r="AZ1660"/>
  <c r="BO1660"/>
  <c r="AW1660"/>
  <c r="BT1660"/>
  <c r="BB1660"/>
  <c r="BI1660"/>
  <c r="AQ1660"/>
  <c r="BQ1660"/>
  <c r="AY1660"/>
  <c r="BS1660"/>
  <c r="BA1660"/>
  <c r="BJ1660"/>
  <c r="BK1660"/>
  <c r="BL1660"/>
  <c r="BN1660"/>
  <c r="BM1660"/>
  <c r="AS1661" l="1"/>
  <c r="AR1661"/>
  <c r="AU1661"/>
  <c r="AQ1661"/>
  <c r="AV1661"/>
  <c r="AT1661"/>
  <c r="BP1661" l="1"/>
  <c r="AX1661"/>
  <c r="BR1661"/>
  <c r="AZ1661"/>
  <c r="BO1661"/>
  <c r="AW1661"/>
  <c r="BT1661"/>
  <c r="BB1661"/>
  <c r="BQ1661"/>
  <c r="AY1661"/>
  <c r="BS1661"/>
  <c r="BA1661"/>
  <c r="BI1661"/>
  <c r="BJ1661"/>
  <c r="BK1661"/>
  <c r="BL1661"/>
  <c r="BN1661"/>
  <c r="BM1661"/>
  <c r="AS1662" l="1"/>
  <c r="AR1662"/>
  <c r="AU1662"/>
  <c r="AQ1662"/>
  <c r="AV1662"/>
  <c r="AT1662"/>
  <c r="BT1662" l="1"/>
  <c r="BB1662"/>
  <c r="BQ1662"/>
  <c r="AY1662"/>
  <c r="BS1662"/>
  <c r="BA1662"/>
  <c r="BP1662"/>
  <c r="AX1662"/>
  <c r="BR1662"/>
  <c r="AZ1662"/>
  <c r="BO1662"/>
  <c r="AW1662"/>
  <c r="BI1662"/>
  <c r="BJ1662"/>
  <c r="BK1662"/>
  <c r="BL1662"/>
  <c r="BN1662"/>
  <c r="BM1662"/>
  <c r="AS1663" l="1"/>
  <c r="AR1663"/>
  <c r="AU1663"/>
  <c r="AQ1663"/>
  <c r="AV1663"/>
  <c r="AT1663"/>
  <c r="BT1663" l="1"/>
  <c r="BB1663"/>
  <c r="BQ1663"/>
  <c r="AY1663"/>
  <c r="BS1663"/>
  <c r="BA1663"/>
  <c r="BP1663"/>
  <c r="AX1663"/>
  <c r="BR1663"/>
  <c r="AZ1663"/>
  <c r="BO1663"/>
  <c r="AW1663"/>
  <c r="BL1663"/>
  <c r="BI1663"/>
  <c r="BJ1663"/>
  <c r="BK1663"/>
  <c r="BN1663"/>
  <c r="BM1663"/>
  <c r="AS1664" l="1"/>
  <c r="AR1664"/>
  <c r="AU1664"/>
  <c r="AQ1664"/>
  <c r="AV1664"/>
  <c r="AT1664"/>
  <c r="BP1664" l="1"/>
  <c r="AX1664"/>
  <c r="BR1664"/>
  <c r="AZ1664"/>
  <c r="BO1664"/>
  <c r="AW1664"/>
  <c r="BT1664"/>
  <c r="BB1664"/>
  <c r="BQ1664"/>
  <c r="AY1664"/>
  <c r="BS1664"/>
  <c r="BA1664"/>
  <c r="BL1664"/>
  <c r="BN1664"/>
  <c r="BM1664"/>
  <c r="BI1664"/>
  <c r="BJ1664"/>
  <c r="BK1664"/>
  <c r="AS1665" l="1"/>
  <c r="AR1665"/>
  <c r="AU1665"/>
  <c r="AQ1665"/>
  <c r="AV1665"/>
  <c r="AT1665"/>
  <c r="BP1665" l="1"/>
  <c r="AX1665"/>
  <c r="BR1665"/>
  <c r="AZ1665"/>
  <c r="BO1665"/>
  <c r="AW1665"/>
  <c r="BT1665"/>
  <c r="BB1665"/>
  <c r="BQ1665"/>
  <c r="AY1665"/>
  <c r="BS1665"/>
  <c r="BA1665"/>
  <c r="BL1665"/>
  <c r="BN1665"/>
  <c r="BM1665"/>
  <c r="BI1665"/>
  <c r="BJ1665"/>
  <c r="BK1665"/>
  <c r="AS1666" l="1"/>
  <c r="AR1666"/>
  <c r="AU1666"/>
  <c r="AQ1666"/>
  <c r="AV1666"/>
  <c r="AT1666"/>
  <c r="BT1666" l="1"/>
  <c r="BB1666"/>
  <c r="BP1666"/>
  <c r="AX1666"/>
  <c r="BR1666"/>
  <c r="AZ1666"/>
  <c r="BO1666"/>
  <c r="AW1666"/>
  <c r="BQ1666"/>
  <c r="AY1666"/>
  <c r="BS1666"/>
  <c r="BA1666"/>
  <c r="BL1666"/>
  <c r="BN1666"/>
  <c r="BM1666"/>
  <c r="BI1666"/>
  <c r="BJ1666"/>
  <c r="BK1666"/>
  <c r="AS1667" l="1"/>
  <c r="AR1667"/>
  <c r="AU1667"/>
  <c r="AQ1667"/>
  <c r="AV1667"/>
  <c r="AT1667"/>
  <c r="BT1667" l="1"/>
  <c r="BB1667"/>
  <c r="BP1667"/>
  <c r="AX1667"/>
  <c r="BR1667"/>
  <c r="AZ1667"/>
  <c r="BO1667"/>
  <c r="AW1667"/>
  <c r="BQ1667"/>
  <c r="AY1667"/>
  <c r="BS1667"/>
  <c r="BA1667"/>
  <c r="BL1667"/>
  <c r="BN1667"/>
  <c r="BM1667"/>
  <c r="BI1667"/>
  <c r="BJ1667"/>
  <c r="BK1667"/>
  <c r="AS1668" l="1"/>
  <c r="AR1668"/>
  <c r="AU1668"/>
  <c r="AQ1668"/>
  <c r="AV1668"/>
  <c r="AT1668"/>
  <c r="BP1668" l="1"/>
  <c r="AX1668"/>
  <c r="BR1668"/>
  <c r="AZ1668"/>
  <c r="BO1668"/>
  <c r="AW1668"/>
  <c r="BT1668"/>
  <c r="BB1668"/>
  <c r="BQ1668"/>
  <c r="AY1668"/>
  <c r="BS1668"/>
  <c r="BA1668"/>
  <c r="BL1668"/>
  <c r="BN1668"/>
  <c r="BM1668"/>
  <c r="BI1668"/>
  <c r="BJ1668"/>
  <c r="BK1668"/>
  <c r="AS1669" l="1"/>
  <c r="AR1669"/>
  <c r="AU1669"/>
  <c r="AQ1669"/>
  <c r="AV1669"/>
  <c r="AT1669"/>
  <c r="BT1669" l="1"/>
  <c r="BB1669"/>
  <c r="BQ1669"/>
  <c r="AY1669"/>
  <c r="BS1669"/>
  <c r="BA1669"/>
  <c r="BP1669"/>
  <c r="AX1669"/>
  <c r="BR1669"/>
  <c r="AZ1669"/>
  <c r="BO1669"/>
  <c r="AW1669"/>
  <c r="BI1669"/>
  <c r="BJ1669"/>
  <c r="BK1669"/>
  <c r="BL1669"/>
  <c r="BN1669"/>
  <c r="BM1669"/>
  <c r="AS1670" l="1"/>
  <c r="AR1670"/>
  <c r="AU1670"/>
  <c r="AV1670"/>
  <c r="AT1670"/>
  <c r="BP1670" l="1"/>
  <c r="AX1670"/>
  <c r="BR1670"/>
  <c r="AZ1670"/>
  <c r="BO1670"/>
  <c r="AW1670"/>
  <c r="BT1670"/>
  <c r="BB1670"/>
  <c r="BI1670"/>
  <c r="AQ1670"/>
  <c r="BQ1670"/>
  <c r="AY1670"/>
  <c r="BS1670"/>
  <c r="BA1670"/>
  <c r="BL1670"/>
  <c r="BN1670"/>
  <c r="BM1670"/>
  <c r="BJ1670"/>
  <c r="BK1670"/>
  <c r="AS1671" l="1"/>
  <c r="AR1671"/>
  <c r="AU1671"/>
  <c r="AV1671"/>
  <c r="AT1671"/>
  <c r="BT1671" l="1"/>
  <c r="BB1671"/>
  <c r="BI1671"/>
  <c r="AQ1671"/>
  <c r="BQ1671"/>
  <c r="AY1671"/>
  <c r="BS1671"/>
  <c r="BA1671"/>
  <c r="BP1671"/>
  <c r="AX1671"/>
  <c r="BR1671"/>
  <c r="AZ1671"/>
  <c r="BO1671"/>
  <c r="AW1671"/>
  <c r="BL1671"/>
  <c r="BJ1671"/>
  <c r="BK1671"/>
  <c r="BN1671"/>
  <c r="BM1671"/>
  <c r="AS1672" l="1"/>
  <c r="AR1672"/>
  <c r="AU1672"/>
  <c r="AV1672"/>
  <c r="AT1672"/>
  <c r="BT1672" l="1"/>
  <c r="BB1672"/>
  <c r="BI1672"/>
  <c r="AQ1672"/>
  <c r="BQ1672"/>
  <c r="AY1672"/>
  <c r="BS1672"/>
  <c r="BA1672"/>
  <c r="BP1672"/>
  <c r="AX1672"/>
  <c r="BR1672"/>
  <c r="AZ1672"/>
  <c r="BO1672"/>
  <c r="AW1672"/>
  <c r="BJ1672"/>
  <c r="BK1672"/>
  <c r="BL1672"/>
  <c r="BN1672"/>
  <c r="BM1672"/>
  <c r="AS1673" l="1"/>
  <c r="AR1673"/>
  <c r="AU1673"/>
  <c r="AV1673"/>
  <c r="AT1673"/>
  <c r="BT1673" l="1"/>
  <c r="BB1673"/>
  <c r="BI1673"/>
  <c r="AQ1673"/>
  <c r="BQ1673"/>
  <c r="AY1673"/>
  <c r="BS1673"/>
  <c r="BA1673"/>
  <c r="BP1673"/>
  <c r="AX1673"/>
  <c r="BR1673"/>
  <c r="AZ1673"/>
  <c r="BO1673"/>
  <c r="AW1673"/>
  <c r="BJ1673"/>
  <c r="BK1673"/>
  <c r="BL1673"/>
  <c r="BN1673"/>
  <c r="BM1673"/>
  <c r="AS1674" l="1"/>
  <c r="AR1674"/>
  <c r="AU1674"/>
  <c r="AV1674"/>
  <c r="AT1674"/>
  <c r="BT1674" l="1"/>
  <c r="BB1674"/>
  <c r="BI1674"/>
  <c r="AQ1674"/>
  <c r="BQ1674"/>
  <c r="AY1674"/>
  <c r="BS1674"/>
  <c r="BA1674"/>
  <c r="BP1674"/>
  <c r="AX1674"/>
  <c r="BR1674"/>
  <c r="AZ1674"/>
  <c r="BO1674"/>
  <c r="AW1674"/>
  <c r="BJ1674"/>
  <c r="BK1674"/>
  <c r="BL1674"/>
  <c r="BN1674"/>
  <c r="BM1674"/>
  <c r="AS1675" l="1"/>
  <c r="AR1675"/>
  <c r="AU1675"/>
  <c r="AV1675"/>
  <c r="AT1675"/>
  <c r="BP1675" l="1"/>
  <c r="AX1675"/>
  <c r="BR1675"/>
  <c r="AZ1675"/>
  <c r="BO1675"/>
  <c r="AW1675"/>
  <c r="BT1675"/>
  <c r="BB1675"/>
  <c r="BI1675"/>
  <c r="AQ1675"/>
  <c r="BQ1675"/>
  <c r="AY1675"/>
  <c r="BS1675"/>
  <c r="BA1675"/>
  <c r="BL1675"/>
  <c r="BN1675"/>
  <c r="BM1675"/>
  <c r="BJ1675"/>
  <c r="BK1675"/>
  <c r="AS1676" l="1"/>
  <c r="AR1676"/>
  <c r="AU1676"/>
  <c r="AV1676"/>
  <c r="AT1676"/>
  <c r="BP1676" l="1"/>
  <c r="AX1676"/>
  <c r="BR1676"/>
  <c r="AZ1676"/>
  <c r="BO1676"/>
  <c r="AW1676"/>
  <c r="BT1676"/>
  <c r="BB1676"/>
  <c r="BI1676"/>
  <c r="AQ1676"/>
  <c r="BQ1676"/>
  <c r="AY1676"/>
  <c r="BS1676"/>
  <c r="BA1676"/>
  <c r="BL1676"/>
  <c r="BN1676"/>
  <c r="BM1676"/>
  <c r="BJ1676"/>
  <c r="BK1676"/>
  <c r="AS1677" l="1"/>
  <c r="AR1677"/>
  <c r="AU1677"/>
  <c r="AV1677"/>
  <c r="AT1677"/>
  <c r="BT1677" l="1"/>
  <c r="BB1677"/>
  <c r="BI1677"/>
  <c r="AQ1677"/>
  <c r="BQ1677"/>
  <c r="AY1677"/>
  <c r="BS1677"/>
  <c r="BA1677"/>
  <c r="BP1677"/>
  <c r="AX1677"/>
  <c r="BR1677"/>
  <c r="AZ1677"/>
  <c r="BO1677"/>
  <c r="AW1677"/>
  <c r="BJ1677"/>
  <c r="BK1677"/>
  <c r="BL1677"/>
  <c r="BN1677"/>
  <c r="BM1677"/>
  <c r="AS1678" l="1"/>
  <c r="AR1678"/>
  <c r="AU1678"/>
  <c r="AV1678"/>
  <c r="AT1678"/>
  <c r="BP1678" l="1"/>
  <c r="AX1678"/>
  <c r="BR1678"/>
  <c r="AZ1678"/>
  <c r="BO1678"/>
  <c r="AW1678"/>
  <c r="BT1678"/>
  <c r="BB1678"/>
  <c r="BI1678"/>
  <c r="AQ1678"/>
  <c r="BQ1678"/>
  <c r="AY1678"/>
  <c r="BS1678"/>
  <c r="BA1678"/>
  <c r="BJ1678"/>
  <c r="BK1678"/>
  <c r="BL1678"/>
  <c r="BN1678"/>
  <c r="BM1678"/>
  <c r="AS1679" l="1"/>
  <c r="AR1679"/>
  <c r="AU1679"/>
  <c r="AV1679"/>
  <c r="AT1679"/>
  <c r="BT1679" l="1"/>
  <c r="BB1679"/>
  <c r="BI1679"/>
  <c r="AQ1679"/>
  <c r="BQ1679"/>
  <c r="AY1679"/>
  <c r="BS1679"/>
  <c r="BA1679"/>
  <c r="BP1679"/>
  <c r="AX1679"/>
  <c r="BR1679"/>
  <c r="AZ1679"/>
  <c r="BO1679"/>
  <c r="AW1679"/>
  <c r="BJ1679"/>
  <c r="BK1679"/>
  <c r="BL1679"/>
  <c r="BN1679"/>
  <c r="BM1679"/>
  <c r="AS1680" l="1"/>
  <c r="AR1680"/>
  <c r="AU1680"/>
  <c r="AV1680"/>
  <c r="AT1680"/>
  <c r="BT1680" l="1"/>
  <c r="BB1680"/>
  <c r="BI1680"/>
  <c r="AQ1680"/>
  <c r="BQ1680"/>
  <c r="AY1680"/>
  <c r="BS1680"/>
  <c r="BA1680"/>
  <c r="BP1680"/>
  <c r="AX1680"/>
  <c r="BR1680"/>
  <c r="AZ1680"/>
  <c r="BO1680"/>
  <c r="AW1680"/>
  <c r="BJ1680"/>
  <c r="BK1680"/>
  <c r="BL1680"/>
  <c r="BN1680"/>
  <c r="BM1680"/>
  <c r="AS1681" l="1"/>
  <c r="AR1681"/>
  <c r="AU1681"/>
  <c r="AQ1681"/>
  <c r="AV1681"/>
  <c r="AT1681"/>
  <c r="BP1681" l="1"/>
  <c r="AX1681"/>
  <c r="BR1681"/>
  <c r="AZ1681"/>
  <c r="BO1681"/>
  <c r="AW1681"/>
  <c r="BT1681"/>
  <c r="BB1681"/>
  <c r="BQ1681"/>
  <c r="AY1681"/>
  <c r="BS1681"/>
  <c r="BA1681"/>
  <c r="BL1681"/>
  <c r="BN1681"/>
  <c r="BM1681"/>
  <c r="BI1681"/>
  <c r="BJ1681"/>
  <c r="BK1681"/>
  <c r="AS1682" l="1"/>
  <c r="AR1682"/>
  <c r="AU1682"/>
  <c r="AV1682"/>
  <c r="AT1682"/>
  <c r="BT1682" l="1"/>
  <c r="BB1682"/>
  <c r="BI1682"/>
  <c r="AQ1682"/>
  <c r="BQ1682"/>
  <c r="AY1682"/>
  <c r="BS1682"/>
  <c r="BA1682"/>
  <c r="BP1682"/>
  <c r="AX1682"/>
  <c r="BR1682"/>
  <c r="AZ1682"/>
  <c r="BO1682"/>
  <c r="AW1682"/>
  <c r="BJ1682"/>
  <c r="BK1682"/>
  <c r="BL1682"/>
  <c r="BN1682"/>
  <c r="BM1682"/>
  <c r="AS1683" l="1"/>
  <c r="AR1683"/>
  <c r="AU1683"/>
  <c r="AV1683"/>
  <c r="AT1683"/>
  <c r="BT1683" l="1"/>
  <c r="BB1683"/>
  <c r="BI1683"/>
  <c r="AQ1683"/>
  <c r="BQ1683"/>
  <c r="AY1683"/>
  <c r="BS1683"/>
  <c r="BA1683"/>
  <c r="BP1683"/>
  <c r="AX1683"/>
  <c r="BR1683"/>
  <c r="AZ1683"/>
  <c r="BO1683"/>
  <c r="AW1683"/>
  <c r="BJ1683"/>
  <c r="BK1683"/>
  <c r="BL1683"/>
  <c r="BN1683"/>
  <c r="BM1683"/>
  <c r="AS1684" l="1"/>
  <c r="AR1684"/>
  <c r="AU1684"/>
  <c r="AV1684"/>
  <c r="AT1684"/>
  <c r="BP1684" l="1"/>
  <c r="AX1684"/>
  <c r="BR1684"/>
  <c r="AZ1684"/>
  <c r="BO1684"/>
  <c r="AW1684"/>
  <c r="BT1684"/>
  <c r="BB1684"/>
  <c r="BI1684"/>
  <c r="AQ1684"/>
  <c r="BQ1684"/>
  <c r="AY1684"/>
  <c r="BS1684"/>
  <c r="BA1684"/>
  <c r="BL1684"/>
  <c r="BN1684"/>
  <c r="BM1684"/>
  <c r="BJ1684"/>
  <c r="BK1684"/>
  <c r="AS1685" l="1"/>
  <c r="AR1685"/>
  <c r="AU1685"/>
  <c r="AV1685"/>
  <c r="AT1685"/>
  <c r="BT1685" l="1"/>
  <c r="BB1685"/>
  <c r="BI1685"/>
  <c r="AQ1685"/>
  <c r="BQ1685"/>
  <c r="AY1685"/>
  <c r="BS1685"/>
  <c r="BA1685"/>
  <c r="BP1685"/>
  <c r="AX1685"/>
  <c r="BR1685"/>
  <c r="AZ1685"/>
  <c r="BO1685"/>
  <c r="AW1685"/>
  <c r="BJ1685"/>
  <c r="BK1685"/>
  <c r="BL1685"/>
  <c r="BN1685"/>
  <c r="BM1685"/>
  <c r="AS1686" l="1"/>
  <c r="AR1686"/>
  <c r="AU1686"/>
  <c r="AV1686"/>
  <c r="AT1686"/>
  <c r="BP1686" l="1"/>
  <c r="AX1686"/>
  <c r="BR1686"/>
  <c r="AZ1686"/>
  <c r="BO1686"/>
  <c r="AW1686"/>
  <c r="BT1686"/>
  <c r="BB1686"/>
  <c r="BI1686"/>
  <c r="AQ1686"/>
  <c r="BQ1686"/>
  <c r="AY1686"/>
  <c r="BS1686"/>
  <c r="BA1686"/>
  <c r="BL1686"/>
  <c r="BN1686"/>
  <c r="BM1686"/>
  <c r="BJ1686"/>
  <c r="BK1686"/>
  <c r="AS1687" l="1"/>
  <c r="AR1687"/>
  <c r="AU1687"/>
  <c r="AV1687"/>
  <c r="AT1687"/>
  <c r="BT1687" l="1"/>
  <c r="BB1687"/>
  <c r="BI1687"/>
  <c r="AQ1687"/>
  <c r="BQ1687"/>
  <c r="AY1687"/>
  <c r="BS1687"/>
  <c r="BA1687"/>
  <c r="BP1687"/>
  <c r="AX1687"/>
  <c r="BR1687"/>
  <c r="AZ1687"/>
  <c r="BO1687"/>
  <c r="AW1687"/>
  <c r="BJ1687"/>
  <c r="BK1687"/>
  <c r="BL1687"/>
  <c r="BN1687"/>
  <c r="BM1687"/>
  <c r="AS1688" l="1"/>
  <c r="AR1688"/>
  <c r="AU1688"/>
  <c r="AV1688"/>
  <c r="AT1688"/>
  <c r="BT1688" l="1"/>
  <c r="BB1688"/>
  <c r="BP1688"/>
  <c r="AX1688"/>
  <c r="BR1688"/>
  <c r="AZ1688"/>
  <c r="BO1688"/>
  <c r="AW1688"/>
  <c r="BI1688"/>
  <c r="AQ1688"/>
  <c r="BQ1688"/>
  <c r="AY1688"/>
  <c r="BS1688"/>
  <c r="BA1688"/>
  <c r="BL1688"/>
  <c r="BN1688"/>
  <c r="BM1688"/>
  <c r="BJ1688"/>
  <c r="BK1688"/>
  <c r="AS1689" l="1"/>
  <c r="AV1689"/>
  <c r="AU1689"/>
  <c r="AR1689"/>
  <c r="AT1689"/>
  <c r="BR1689" l="1"/>
  <c r="AZ1689"/>
  <c r="BO1689"/>
  <c r="AW1689"/>
  <c r="BT1689"/>
  <c r="BB1689"/>
  <c r="BI1689"/>
  <c r="AQ1689"/>
  <c r="BQ1689"/>
  <c r="AY1689"/>
  <c r="BP1689"/>
  <c r="AX1689"/>
  <c r="BS1689"/>
  <c r="BA1689"/>
  <c r="BM1689"/>
  <c r="BN1689"/>
  <c r="BJ1689"/>
  <c r="BL1689"/>
  <c r="BK1689"/>
  <c r="AT1690" l="1"/>
  <c r="AS1690"/>
  <c r="AV1690"/>
  <c r="AR1690"/>
  <c r="AU1690"/>
  <c r="BR1690" l="1"/>
  <c r="AZ1690"/>
  <c r="BO1690"/>
  <c r="AW1690"/>
  <c r="BT1690"/>
  <c r="BB1690"/>
  <c r="BI1690"/>
  <c r="AQ1690"/>
  <c r="BQ1690"/>
  <c r="AY1690"/>
  <c r="BS1690"/>
  <c r="BA1690"/>
  <c r="BP1690"/>
  <c r="AX1690"/>
  <c r="BM1690"/>
  <c r="BJ1690"/>
  <c r="BL1690"/>
  <c r="BN1690"/>
  <c r="BK1690"/>
  <c r="AT1691" l="1"/>
  <c r="AS1691"/>
  <c r="AV1691"/>
  <c r="AR1691"/>
  <c r="AU1691"/>
  <c r="BI1691" l="1"/>
  <c r="AQ1691"/>
  <c r="BQ1691"/>
  <c r="AY1691"/>
  <c r="BS1691"/>
  <c r="BA1691"/>
  <c r="BP1691"/>
  <c r="AX1691"/>
  <c r="BR1691"/>
  <c r="AZ1691"/>
  <c r="BO1691"/>
  <c r="AW1691"/>
  <c r="BT1691"/>
  <c r="BB1691"/>
  <c r="BN1691"/>
  <c r="BK1691"/>
  <c r="BM1691"/>
  <c r="BJ1691"/>
  <c r="BL1691"/>
  <c r="AT1692" l="1"/>
  <c r="AS1692"/>
  <c r="AV1692"/>
  <c r="AR1692"/>
  <c r="AU1692"/>
  <c r="BR1692" l="1"/>
  <c r="AZ1692"/>
  <c r="BO1692"/>
  <c r="AW1692"/>
  <c r="BT1692"/>
  <c r="BB1692"/>
  <c r="BI1692"/>
  <c r="AQ1692"/>
  <c r="BQ1692"/>
  <c r="AY1692"/>
  <c r="BS1692"/>
  <c r="BA1692"/>
  <c r="BP1692"/>
  <c r="AX1692"/>
  <c r="BM1692"/>
  <c r="BL1692"/>
  <c r="BJ1692"/>
  <c r="BN1692"/>
  <c r="BK1692"/>
  <c r="AT1693" l="1"/>
  <c r="AS1693"/>
  <c r="AV1693"/>
  <c r="AR1693"/>
  <c r="AU1693"/>
  <c r="BR1693" l="1"/>
  <c r="AZ1693"/>
  <c r="BO1693"/>
  <c r="AW1693"/>
  <c r="BT1693"/>
  <c r="BB1693"/>
  <c r="BI1693"/>
  <c r="AQ1693"/>
  <c r="BQ1693"/>
  <c r="AY1693"/>
  <c r="BS1693"/>
  <c r="BA1693"/>
  <c r="BP1693"/>
  <c r="AX1693"/>
  <c r="BM1693"/>
  <c r="BJ1693"/>
  <c r="BL1693"/>
  <c r="BN1693"/>
  <c r="BK1693"/>
  <c r="AT1694" l="1"/>
  <c r="AS1694"/>
  <c r="AV1694"/>
  <c r="AR1694"/>
  <c r="AU1694"/>
  <c r="BR1694" l="1"/>
  <c r="AZ1694"/>
  <c r="BO1694"/>
  <c r="AW1694"/>
  <c r="BT1694"/>
  <c r="BB1694"/>
  <c r="BI1694"/>
  <c r="AQ1694"/>
  <c r="BQ1694"/>
  <c r="AY1694"/>
  <c r="BS1694"/>
  <c r="BA1694"/>
  <c r="BP1694"/>
  <c r="AX1694"/>
  <c r="BN1694"/>
  <c r="BK1694"/>
  <c r="BM1694"/>
  <c r="BJ1694"/>
  <c r="BL1694"/>
  <c r="AT1695" l="1"/>
  <c r="AS1695"/>
  <c r="AV1695"/>
  <c r="AR1695"/>
  <c r="AU1695"/>
  <c r="AQ1695"/>
  <c r="BQ1695" l="1"/>
  <c r="AY1695"/>
  <c r="BS1695"/>
  <c r="BA1695"/>
  <c r="BP1695"/>
  <c r="AX1695"/>
  <c r="BR1695"/>
  <c r="AZ1695"/>
  <c r="BO1695"/>
  <c r="AW1695"/>
  <c r="BT1695"/>
  <c r="BB1695"/>
  <c r="BM1695"/>
  <c r="BL1695"/>
  <c r="BI1695"/>
  <c r="BN1695"/>
  <c r="BK1695"/>
  <c r="BJ1695"/>
  <c r="AT1696" l="1"/>
  <c r="AS1696"/>
  <c r="AV1696"/>
  <c r="AR1696"/>
  <c r="AU1696"/>
  <c r="AQ1696"/>
  <c r="BR1696" l="1"/>
  <c r="AZ1696"/>
  <c r="BO1696"/>
  <c r="AW1696"/>
  <c r="BT1696"/>
  <c r="BB1696"/>
  <c r="BQ1696"/>
  <c r="AY1696"/>
  <c r="BS1696"/>
  <c r="BA1696"/>
  <c r="BP1696"/>
  <c r="AX1696"/>
  <c r="BJ1696"/>
  <c r="BL1696"/>
  <c r="BM1696"/>
  <c r="BI1696"/>
  <c r="BN1696"/>
  <c r="BK1696"/>
  <c r="AT1697" l="1"/>
  <c r="AS1697"/>
  <c r="AV1697"/>
  <c r="AR1697"/>
  <c r="AU1697"/>
  <c r="AQ1697"/>
  <c r="BR1697" l="1"/>
  <c r="AZ1697"/>
  <c r="BO1697"/>
  <c r="AW1697"/>
  <c r="BT1697"/>
  <c r="BB1697"/>
  <c r="BQ1697"/>
  <c r="AY1697"/>
  <c r="BS1697"/>
  <c r="BA1697"/>
  <c r="BP1697"/>
  <c r="AX1697"/>
  <c r="BM1697"/>
  <c r="BL1697"/>
  <c r="BJ1697"/>
  <c r="BI1697"/>
  <c r="BN1697"/>
  <c r="BK1697"/>
  <c r="AT1698" l="1"/>
  <c r="AS1698"/>
  <c r="AV1698"/>
  <c r="AR1698"/>
  <c r="AU1698"/>
  <c r="BI1698" l="1"/>
  <c r="AQ1698"/>
  <c r="BQ1698"/>
  <c r="AY1698"/>
  <c r="BS1698"/>
  <c r="BA1698"/>
  <c r="BP1698"/>
  <c r="AX1698"/>
  <c r="BR1698"/>
  <c r="AZ1698"/>
  <c r="BO1698"/>
  <c r="AW1698"/>
  <c r="BT1698"/>
  <c r="BB1698"/>
  <c r="BN1698"/>
  <c r="BK1698"/>
  <c r="BM1698"/>
  <c r="BJ1698"/>
  <c r="BL1698"/>
  <c r="AT1699" l="1"/>
  <c r="AS1699"/>
  <c r="AV1699"/>
  <c r="AR1699"/>
  <c r="AU1699"/>
  <c r="BI1699" l="1"/>
  <c r="AQ1699"/>
  <c r="BQ1699"/>
  <c r="AY1699"/>
  <c r="BS1699"/>
  <c r="BA1699"/>
  <c r="BP1699"/>
  <c r="AX1699"/>
  <c r="BR1699"/>
  <c r="AZ1699"/>
  <c r="BO1699"/>
  <c r="AW1699"/>
  <c r="BT1699"/>
  <c r="BB1699"/>
  <c r="BN1699"/>
  <c r="BK1699"/>
  <c r="BM1699"/>
  <c r="BJ1699"/>
  <c r="BL1699"/>
  <c r="AT1700" l="1"/>
  <c r="AS1700"/>
  <c r="AV1700"/>
  <c r="AR1700"/>
  <c r="AU1700"/>
  <c r="BR1700" l="1"/>
  <c r="AZ1700"/>
  <c r="BO1700"/>
  <c r="AW1700"/>
  <c r="BT1700"/>
  <c r="BB1700"/>
  <c r="BI1700"/>
  <c r="AQ1700"/>
  <c r="BQ1700"/>
  <c r="AY1700"/>
  <c r="BS1700"/>
  <c r="BA1700"/>
  <c r="BP1700"/>
  <c r="AX1700"/>
  <c r="BM1700"/>
  <c r="BJ1700"/>
  <c r="BL1700"/>
  <c r="BN1700"/>
  <c r="BK1700"/>
  <c r="AT1701" l="1"/>
  <c r="AS1701"/>
  <c r="AV1701"/>
  <c r="AR1701"/>
  <c r="AU1701"/>
  <c r="BI1701" l="1"/>
  <c r="AQ1701"/>
  <c r="BQ1701"/>
  <c r="AY1701"/>
  <c r="BS1701"/>
  <c r="BA1701"/>
  <c r="BP1701"/>
  <c r="AX1701"/>
  <c r="BR1701"/>
  <c r="AZ1701"/>
  <c r="BO1701"/>
  <c r="AW1701"/>
  <c r="BT1701"/>
  <c r="BB1701"/>
  <c r="BN1701"/>
  <c r="BK1701"/>
  <c r="BM1701"/>
  <c r="BJ1701"/>
  <c r="BL1701"/>
  <c r="AT1702" l="1"/>
  <c r="AS1702"/>
  <c r="AV1702"/>
  <c r="AR1702"/>
  <c r="AU1702"/>
  <c r="BR1702" l="1"/>
  <c r="AZ1702"/>
  <c r="BO1702"/>
  <c r="AW1702"/>
  <c r="BT1702"/>
  <c r="BB1702"/>
  <c r="BI1702"/>
  <c r="AQ1702"/>
  <c r="BQ1702"/>
  <c r="AY1702"/>
  <c r="BS1702"/>
  <c r="BA1702"/>
  <c r="BP1702"/>
  <c r="AX1702"/>
  <c r="BN1702"/>
  <c r="BK1702"/>
  <c r="BM1702"/>
  <c r="BJ1702"/>
  <c r="BL1702"/>
  <c r="AT1703" l="1"/>
  <c r="AS1703"/>
  <c r="AV1703"/>
  <c r="AR1703"/>
  <c r="AU1703"/>
  <c r="BR1703" l="1"/>
  <c r="AZ1703"/>
  <c r="BO1703"/>
  <c r="AW1703"/>
  <c r="BT1703"/>
  <c r="BB1703"/>
  <c r="BI1703"/>
  <c r="AQ1703"/>
  <c r="BQ1703"/>
  <c r="AY1703"/>
  <c r="BS1703"/>
  <c r="BA1703"/>
  <c r="BP1703"/>
  <c r="AX1703"/>
  <c r="BM1703"/>
  <c r="BJ1703"/>
  <c r="BL1703"/>
  <c r="BN1703"/>
  <c r="BK1703"/>
  <c r="AT1704" l="1"/>
  <c r="AS1704"/>
  <c r="AV1704"/>
  <c r="AR1704"/>
  <c r="AU1704"/>
  <c r="BR1704" l="1"/>
  <c r="AZ1704"/>
  <c r="BO1704"/>
  <c r="AW1704"/>
  <c r="BT1704"/>
  <c r="BB1704"/>
  <c r="BI1704"/>
  <c r="AQ1704"/>
  <c r="BQ1704"/>
  <c r="AY1704"/>
  <c r="BS1704"/>
  <c r="BA1704"/>
  <c r="BP1704"/>
  <c r="AX1704"/>
  <c r="BK1704"/>
  <c r="BM1704"/>
  <c r="BJ1704"/>
  <c r="BL1704"/>
  <c r="BN1704"/>
  <c r="AT1705" l="1"/>
  <c r="AS1705"/>
  <c r="AV1705"/>
  <c r="AR1705"/>
  <c r="AU1705"/>
  <c r="BR1705" l="1"/>
  <c r="AZ1705"/>
  <c r="BO1705"/>
  <c r="AW1705"/>
  <c r="BT1705"/>
  <c r="BB1705"/>
  <c r="BI1705"/>
  <c r="AQ1705"/>
  <c r="BQ1705"/>
  <c r="AY1705"/>
  <c r="BS1705"/>
  <c r="BA1705"/>
  <c r="BP1705"/>
  <c r="AX1705"/>
  <c r="BM1705"/>
  <c r="BJ1705"/>
  <c r="BL1705"/>
  <c r="BN1705"/>
  <c r="BK1705"/>
  <c r="AT1706" l="1"/>
  <c r="AS1706"/>
  <c r="AV1706"/>
  <c r="AR1706"/>
  <c r="AU1706"/>
  <c r="BR1706" l="1"/>
  <c r="AZ1706"/>
  <c r="BO1706"/>
  <c r="AW1706"/>
  <c r="BT1706"/>
  <c r="BB1706"/>
  <c r="BI1706"/>
  <c r="AQ1706"/>
  <c r="BQ1706"/>
  <c r="AY1706"/>
  <c r="BS1706"/>
  <c r="BA1706"/>
  <c r="BP1706"/>
  <c r="AX1706"/>
  <c r="BM1706"/>
  <c r="BJ1706"/>
  <c r="BL1706"/>
  <c r="BN1706"/>
  <c r="BK1706"/>
  <c r="AT1707" l="1"/>
  <c r="AS1707"/>
  <c r="AV1707"/>
  <c r="AR1707"/>
  <c r="AU1707"/>
  <c r="BR1707" l="1"/>
  <c r="AZ1707"/>
  <c r="BO1707"/>
  <c r="AW1707"/>
  <c r="BT1707"/>
  <c r="BB1707"/>
  <c r="BI1707"/>
  <c r="AQ1707"/>
  <c r="BQ1707"/>
  <c r="AY1707"/>
  <c r="BS1707"/>
  <c r="BA1707"/>
  <c r="BP1707"/>
  <c r="AX1707"/>
  <c r="BM1707"/>
  <c r="BJ1707"/>
  <c r="BL1707"/>
  <c r="BN1707"/>
  <c r="BK1707"/>
  <c r="AT1708" l="1"/>
  <c r="AS1708"/>
  <c r="AV1708"/>
  <c r="AR1708"/>
  <c r="AU1708"/>
  <c r="BR1708" l="1"/>
  <c r="AZ1708"/>
  <c r="BO1708"/>
  <c r="AW1708"/>
  <c r="BT1708"/>
  <c r="BB1708"/>
  <c r="BI1708"/>
  <c r="AQ1708"/>
  <c r="BQ1708"/>
  <c r="AY1708"/>
  <c r="BS1708"/>
  <c r="BA1708"/>
  <c r="BP1708"/>
  <c r="AX1708"/>
  <c r="BM1708"/>
  <c r="BJ1708"/>
  <c r="BL1708"/>
  <c r="BN1708"/>
  <c r="BK1708"/>
  <c r="AT1709" l="1"/>
  <c r="AS1709"/>
  <c r="AV1709"/>
  <c r="AR1709"/>
  <c r="AU1709"/>
  <c r="BI1709" l="1"/>
  <c r="AQ1709"/>
  <c r="BQ1709"/>
  <c r="AY1709"/>
  <c r="BS1709"/>
  <c r="BA1709"/>
  <c r="BP1709"/>
  <c r="AX1709"/>
  <c r="BR1709"/>
  <c r="AZ1709"/>
  <c r="BO1709"/>
  <c r="AW1709"/>
  <c r="BT1709"/>
  <c r="BB1709"/>
  <c r="BM1709"/>
  <c r="BJ1709"/>
  <c r="BL1709"/>
  <c r="BN1709"/>
  <c r="BK1709"/>
  <c r="AT1710" l="1"/>
  <c r="AS1710"/>
  <c r="AV1710"/>
  <c r="AR1710"/>
  <c r="AU1710"/>
  <c r="BI1710" l="1"/>
  <c r="AQ1710"/>
  <c r="BQ1710"/>
  <c r="AY1710"/>
  <c r="BS1710"/>
  <c r="BA1710"/>
  <c r="BP1710"/>
  <c r="AX1710"/>
  <c r="BR1710"/>
  <c r="AZ1710"/>
  <c r="BO1710"/>
  <c r="AW1710"/>
  <c r="BT1710"/>
  <c r="BB1710"/>
  <c r="BM1710"/>
  <c r="BJ1710"/>
  <c r="BL1710"/>
  <c r="BN1710"/>
  <c r="BK1710"/>
  <c r="AT1711" l="1"/>
  <c r="AS1711"/>
  <c r="AV1711"/>
  <c r="AR1711"/>
  <c r="AU1711"/>
  <c r="BI1711" l="1"/>
  <c r="AQ1711"/>
  <c r="BQ1711"/>
  <c r="AY1711"/>
  <c r="BS1711"/>
  <c r="BA1711"/>
  <c r="BP1711"/>
  <c r="AX1711"/>
  <c r="BR1711"/>
  <c r="AZ1711"/>
  <c r="BO1711"/>
  <c r="AW1711"/>
  <c r="BT1711"/>
  <c r="BB1711"/>
  <c r="BM1711"/>
  <c r="BJ1711"/>
  <c r="BL1711"/>
  <c r="BN1711"/>
  <c r="BK1711"/>
  <c r="AT1712" l="1"/>
  <c r="AS1712"/>
  <c r="AV1712"/>
  <c r="AR1712"/>
  <c r="AU1712"/>
  <c r="BI1712" l="1"/>
  <c r="AQ1712"/>
  <c r="BQ1712"/>
  <c r="AY1712"/>
  <c r="BS1712"/>
  <c r="BA1712"/>
  <c r="BP1712"/>
  <c r="AX1712"/>
  <c r="BR1712"/>
  <c r="AZ1712"/>
  <c r="BO1712"/>
  <c r="AW1712"/>
  <c r="BT1712"/>
  <c r="BB1712"/>
  <c r="BN1712"/>
  <c r="BK1712"/>
  <c r="BM1712"/>
  <c r="BJ1712"/>
  <c r="BL1712"/>
  <c r="AT1713" l="1"/>
  <c r="AS1713"/>
  <c r="AV1713"/>
  <c r="AR1713"/>
  <c r="AU1713"/>
  <c r="BI1713" l="1"/>
  <c r="AQ1713"/>
  <c r="BQ1713"/>
  <c r="AY1713"/>
  <c r="BS1713"/>
  <c r="BA1713"/>
  <c r="BP1713"/>
  <c r="AX1713"/>
  <c r="BR1713"/>
  <c r="AZ1713"/>
  <c r="BO1713"/>
  <c r="AW1713"/>
  <c r="BT1713"/>
  <c r="BB1713"/>
  <c r="BN1713"/>
  <c r="BK1713"/>
  <c r="BM1713"/>
  <c r="BJ1713"/>
  <c r="BL1713"/>
  <c r="AT1714" l="1"/>
  <c r="AS1714"/>
  <c r="AV1714"/>
  <c r="AR1714"/>
  <c r="AU1714"/>
  <c r="BR1714" l="1"/>
  <c r="AZ1714"/>
  <c r="BO1714"/>
  <c r="AW1714"/>
  <c r="BT1714"/>
  <c r="BB1714"/>
  <c r="BI1714"/>
  <c r="AQ1714"/>
  <c r="BQ1714"/>
  <c r="AY1714"/>
  <c r="BS1714"/>
  <c r="BA1714"/>
  <c r="BP1714"/>
  <c r="AX1714"/>
  <c r="BM1714"/>
  <c r="BJ1714"/>
  <c r="BL1714"/>
  <c r="BN1714"/>
  <c r="BK1714"/>
  <c r="AT1715" l="1"/>
  <c r="AS1715"/>
  <c r="AV1715"/>
  <c r="AR1715"/>
  <c r="AU1715"/>
  <c r="BR1715" l="1"/>
  <c r="AZ1715"/>
  <c r="BO1715"/>
  <c r="AW1715"/>
  <c r="BT1715"/>
  <c r="BB1715"/>
  <c r="BI1715"/>
  <c r="AQ1715"/>
  <c r="BQ1715"/>
  <c r="AY1715"/>
  <c r="BS1715"/>
  <c r="BA1715"/>
  <c r="BP1715"/>
  <c r="AX1715"/>
  <c r="BM1715"/>
  <c r="BJ1715"/>
  <c r="BL1715"/>
  <c r="BN1715"/>
  <c r="BK1715"/>
  <c r="AT1716" l="1"/>
  <c r="AS1716"/>
  <c r="AV1716"/>
  <c r="AR1716"/>
  <c r="AU1716"/>
  <c r="BI1716" l="1"/>
  <c r="AQ1716"/>
  <c r="BQ1716"/>
  <c r="AY1716"/>
  <c r="BS1716"/>
  <c r="BA1716"/>
  <c r="BP1716"/>
  <c r="AX1716"/>
  <c r="BR1716"/>
  <c r="AZ1716"/>
  <c r="BO1716"/>
  <c r="AW1716"/>
  <c r="BT1716"/>
  <c r="BB1716"/>
  <c r="BN1716"/>
  <c r="BK1716"/>
  <c r="BM1716"/>
  <c r="BJ1716"/>
  <c r="BL1716"/>
  <c r="AT1717" l="1"/>
  <c r="AS1717"/>
  <c r="AV1717"/>
  <c r="AR1717"/>
  <c r="AU1717"/>
  <c r="AQ1717"/>
  <c r="BQ1717" l="1"/>
  <c r="AY1717"/>
  <c r="BS1717"/>
  <c r="BA1717"/>
  <c r="BP1717"/>
  <c r="AX1717"/>
  <c r="BR1717"/>
  <c r="AZ1717"/>
  <c r="BO1717"/>
  <c r="AW1717"/>
  <c r="BT1717"/>
  <c r="BB1717"/>
  <c r="BI1717"/>
  <c r="BN1717"/>
  <c r="BK1717"/>
  <c r="BM1717"/>
  <c r="BJ1717"/>
  <c r="BL1717"/>
  <c r="AT1718" l="1"/>
  <c r="AS1718"/>
  <c r="AV1718"/>
  <c r="AR1718"/>
  <c r="AU1718"/>
  <c r="AQ1718"/>
  <c r="BR1718" l="1"/>
  <c r="AZ1718"/>
  <c r="BO1718"/>
  <c r="AW1718"/>
  <c r="BT1718"/>
  <c r="BB1718"/>
  <c r="BQ1718"/>
  <c r="AY1718"/>
  <c r="BS1718"/>
  <c r="BA1718"/>
  <c r="BP1718"/>
  <c r="AX1718"/>
  <c r="BM1718"/>
  <c r="BJ1718"/>
  <c r="BL1718"/>
  <c r="BI1718"/>
  <c r="BN1718"/>
  <c r="BK1718"/>
  <c r="AT1719" l="1"/>
  <c r="AS1719"/>
  <c r="AV1719"/>
  <c r="AR1719"/>
  <c r="AU1719"/>
  <c r="BI1719" l="1"/>
  <c r="AQ1719"/>
  <c r="BQ1719"/>
  <c r="AY1719"/>
  <c r="BS1719"/>
  <c r="BA1719"/>
  <c r="BP1719"/>
  <c r="AX1719"/>
  <c r="BR1719"/>
  <c r="AZ1719"/>
  <c r="BO1719"/>
  <c r="AW1719"/>
  <c r="BT1719"/>
  <c r="BB1719"/>
  <c r="BN1719"/>
  <c r="BK1719"/>
  <c r="BM1719"/>
  <c r="BJ1719"/>
  <c r="BL1719"/>
  <c r="AT1720" l="1"/>
  <c r="AS1720"/>
  <c r="AU1720"/>
  <c r="AR1720"/>
  <c r="AV1720"/>
  <c r="BP1720" l="1"/>
  <c r="AX1720"/>
  <c r="BQ1720"/>
  <c r="AY1720"/>
  <c r="BR1720"/>
  <c r="AZ1720"/>
  <c r="BT1720"/>
  <c r="BB1720"/>
  <c r="BS1720"/>
  <c r="BA1720"/>
  <c r="BI1720"/>
  <c r="AQ1720"/>
  <c r="BO1720"/>
  <c r="AW1720"/>
  <c r="BJ1720"/>
  <c r="BM1720"/>
  <c r="BK1720"/>
  <c r="BL1720"/>
  <c r="BN1720"/>
  <c r="AS1721" l="1"/>
  <c r="AT1721"/>
  <c r="AV1721"/>
  <c r="AU1721"/>
  <c r="AR1721"/>
  <c r="BR1721" l="1"/>
  <c r="AZ1721"/>
  <c r="BI1721"/>
  <c r="AQ1721"/>
  <c r="BQ1721"/>
  <c r="AY1721"/>
  <c r="BS1721"/>
  <c r="BA1721"/>
  <c r="BP1721"/>
  <c r="AX1721"/>
  <c r="BT1721"/>
  <c r="BB1721"/>
  <c r="BO1721"/>
  <c r="AW1721"/>
  <c r="BL1721"/>
  <c r="BK1721"/>
  <c r="BJ1721"/>
  <c r="BM1721"/>
  <c r="BN1721"/>
  <c r="AS1722" l="1"/>
  <c r="AT1722"/>
  <c r="AV1722"/>
  <c r="AU1722"/>
  <c r="AR1722"/>
  <c r="BR1722" l="1"/>
  <c r="AZ1722"/>
  <c r="BI1722"/>
  <c r="AQ1722"/>
  <c r="BQ1722"/>
  <c r="AY1722"/>
  <c r="BS1722"/>
  <c r="BA1722"/>
  <c r="BP1722"/>
  <c r="AX1722"/>
  <c r="BT1722"/>
  <c r="BB1722"/>
  <c r="BO1722"/>
  <c r="AW1722"/>
  <c r="BL1722"/>
  <c r="BK1722"/>
  <c r="BJ1722"/>
  <c r="BM1722"/>
  <c r="BN1722"/>
  <c r="AS1723" l="1"/>
  <c r="AT1723"/>
  <c r="AV1723"/>
  <c r="AU1723"/>
  <c r="AR1723"/>
  <c r="BR1723" l="1"/>
  <c r="AZ1723"/>
  <c r="BI1723"/>
  <c r="AQ1723"/>
  <c r="BQ1723"/>
  <c r="AY1723"/>
  <c r="BS1723"/>
  <c r="BA1723"/>
  <c r="BP1723"/>
  <c r="AX1723"/>
  <c r="BT1723"/>
  <c r="BB1723"/>
  <c r="BO1723"/>
  <c r="AW1723"/>
  <c r="BL1723"/>
  <c r="BK1723"/>
  <c r="BJ1723"/>
  <c r="BM1723"/>
  <c r="BN1723"/>
  <c r="AS1724" l="1"/>
  <c r="AT1724"/>
  <c r="AV1724"/>
  <c r="AU1724"/>
  <c r="AR1724"/>
  <c r="BR1724" l="1"/>
  <c r="AZ1724"/>
  <c r="BI1724"/>
  <c r="AQ1724"/>
  <c r="BQ1724"/>
  <c r="AY1724"/>
  <c r="BS1724"/>
  <c r="BA1724"/>
  <c r="BP1724"/>
  <c r="AX1724"/>
  <c r="BT1724"/>
  <c r="BB1724"/>
  <c r="BO1724"/>
  <c r="AW1724"/>
  <c r="BL1724"/>
  <c r="BK1724"/>
  <c r="BJ1724"/>
  <c r="BM1724"/>
  <c r="BN1724"/>
  <c r="AS1725" l="1"/>
  <c r="AT1725"/>
  <c r="AV1725"/>
  <c r="AU1725"/>
  <c r="AR1725"/>
  <c r="BR1725" l="1"/>
  <c r="AZ1725"/>
  <c r="BI1725"/>
  <c r="AQ1725"/>
  <c r="BQ1725"/>
  <c r="AY1725"/>
  <c r="BS1725"/>
  <c r="BA1725"/>
  <c r="BP1725"/>
  <c r="AX1725"/>
  <c r="BT1725"/>
  <c r="BB1725"/>
  <c r="BO1725"/>
  <c r="AW1725"/>
  <c r="BL1725"/>
  <c r="BK1725"/>
  <c r="BJ1725"/>
  <c r="BM1725"/>
  <c r="BN1725"/>
  <c r="AS1726" l="1"/>
  <c r="AT1726"/>
  <c r="AV1726"/>
  <c r="AU1726"/>
  <c r="AR1726"/>
  <c r="BR1726" l="1"/>
  <c r="AZ1726"/>
  <c r="BI1726"/>
  <c r="AQ1726"/>
  <c r="BQ1726"/>
  <c r="AY1726"/>
  <c r="BS1726"/>
  <c r="BA1726"/>
  <c r="BP1726"/>
  <c r="AX1726"/>
  <c r="BT1726"/>
  <c r="BB1726"/>
  <c r="BO1726"/>
  <c r="AW1726"/>
  <c r="BL1726"/>
  <c r="BK1726"/>
  <c r="BJ1726"/>
  <c r="BM1726"/>
  <c r="BN1726"/>
  <c r="AS1727" l="1"/>
  <c r="AT1727"/>
  <c r="AV1727"/>
  <c r="AU1727"/>
  <c r="AR1727"/>
  <c r="BR1727" l="1"/>
  <c r="AZ1727"/>
  <c r="BI1727"/>
  <c r="AQ1727"/>
  <c r="BQ1727"/>
  <c r="AY1727"/>
  <c r="BS1727"/>
  <c r="BA1727"/>
  <c r="BP1727"/>
  <c r="AX1727"/>
  <c r="BT1727"/>
  <c r="BB1727"/>
  <c r="BO1727"/>
  <c r="AW1727"/>
  <c r="BJ1727"/>
  <c r="BM1727"/>
  <c r="BN1727"/>
  <c r="BL1727"/>
  <c r="BK1727"/>
  <c r="AS1728" l="1"/>
  <c r="AT1728"/>
  <c r="AV1728"/>
  <c r="AU1728"/>
  <c r="AR1728"/>
  <c r="BP1728" l="1"/>
  <c r="AX1728"/>
  <c r="BT1728"/>
  <c r="BB1728"/>
  <c r="BO1728"/>
  <c r="AW1728"/>
  <c r="BR1728"/>
  <c r="AZ1728"/>
  <c r="BI1728"/>
  <c r="AQ1728"/>
  <c r="BQ1728"/>
  <c r="AY1728"/>
  <c r="BS1728"/>
  <c r="BA1728"/>
  <c r="BL1728"/>
  <c r="BK1728"/>
  <c r="BJ1728"/>
  <c r="BM1728"/>
  <c r="BN1728"/>
  <c r="AS1729" l="1"/>
  <c r="AT1729"/>
  <c r="AV1729"/>
  <c r="AU1729"/>
  <c r="AR1729"/>
  <c r="BP1729" l="1"/>
  <c r="AX1729"/>
  <c r="BT1729"/>
  <c r="BB1729"/>
  <c r="BO1729"/>
  <c r="AW1729"/>
  <c r="BR1729"/>
  <c r="AZ1729"/>
  <c r="BI1729"/>
  <c r="AQ1729"/>
  <c r="BQ1729"/>
  <c r="AY1729"/>
  <c r="BS1729"/>
  <c r="BA1729"/>
  <c r="BJ1729"/>
  <c r="BM1729"/>
  <c r="BN1729"/>
  <c r="BL1729"/>
  <c r="BK1729"/>
  <c r="AS1730" l="1"/>
  <c r="AT1730"/>
  <c r="AV1730"/>
  <c r="AU1730"/>
  <c r="AR1730"/>
  <c r="BP1730" l="1"/>
  <c r="AX1730"/>
  <c r="BT1730"/>
  <c r="BB1730"/>
  <c r="BO1730"/>
  <c r="AW1730"/>
  <c r="BR1730"/>
  <c r="AZ1730"/>
  <c r="BI1730"/>
  <c r="AQ1730"/>
  <c r="BQ1730"/>
  <c r="AY1730"/>
  <c r="BS1730"/>
  <c r="BA1730"/>
  <c r="BJ1730"/>
  <c r="BM1730"/>
  <c r="BN1730"/>
  <c r="BL1730"/>
  <c r="BK1730"/>
  <c r="AS1731" l="1"/>
  <c r="AT1731"/>
  <c r="AV1731"/>
  <c r="AU1731"/>
  <c r="AR1731"/>
  <c r="BP1731" l="1"/>
  <c r="AX1731"/>
  <c r="BT1731"/>
  <c r="BB1731"/>
  <c r="BO1731"/>
  <c r="AW1731"/>
  <c r="BR1731"/>
  <c r="AZ1731"/>
  <c r="BI1731"/>
  <c r="AQ1731"/>
  <c r="BQ1731"/>
  <c r="AY1731"/>
  <c r="BS1731"/>
  <c r="BA1731"/>
  <c r="BJ1731"/>
  <c r="BM1731"/>
  <c r="BN1731"/>
  <c r="BL1731"/>
  <c r="BK1731"/>
  <c r="AS1732" l="1"/>
  <c r="AT1732"/>
  <c r="AV1732"/>
  <c r="AU1732"/>
  <c r="AQ1732"/>
  <c r="AR1732"/>
  <c r="BR1732" l="1"/>
  <c r="AZ1732"/>
  <c r="BQ1732"/>
  <c r="AY1732"/>
  <c r="BS1732"/>
  <c r="BA1732"/>
  <c r="BP1732"/>
  <c r="AX1732"/>
  <c r="BT1732"/>
  <c r="BB1732"/>
  <c r="BO1732"/>
  <c r="AW1732"/>
  <c r="BI1732"/>
  <c r="BL1732"/>
  <c r="BK1732"/>
  <c r="BJ1732"/>
  <c r="BM1732"/>
  <c r="BN1732"/>
  <c r="AS1733" l="1"/>
  <c r="AT1733"/>
  <c r="AV1733"/>
  <c r="AU1733"/>
  <c r="AQ1733"/>
  <c r="AR1733"/>
  <c r="BR1733" l="1"/>
  <c r="AZ1733"/>
  <c r="BQ1733"/>
  <c r="AY1733"/>
  <c r="BS1733"/>
  <c r="BA1733"/>
  <c r="BP1733"/>
  <c r="AX1733"/>
  <c r="BT1733"/>
  <c r="BB1733"/>
  <c r="BO1733"/>
  <c r="AW1733"/>
  <c r="BI1733"/>
  <c r="BL1733"/>
  <c r="BK1733"/>
  <c r="BJ1733"/>
  <c r="BM1733"/>
  <c r="BN1733"/>
  <c r="AS1734" l="1"/>
  <c r="AT1734"/>
  <c r="AV1734"/>
  <c r="AU1734"/>
  <c r="AR1734"/>
  <c r="BR1734" l="1"/>
  <c r="AZ1734"/>
  <c r="BI1734"/>
  <c r="AQ1734"/>
  <c r="BQ1734"/>
  <c r="AY1734"/>
  <c r="BS1734"/>
  <c r="BA1734"/>
  <c r="BP1734"/>
  <c r="AX1734"/>
  <c r="BT1734"/>
  <c r="BB1734"/>
  <c r="BO1734"/>
  <c r="AW1734"/>
  <c r="BL1734"/>
  <c r="BK1734"/>
  <c r="BJ1734"/>
  <c r="BM1734"/>
  <c r="BN1734"/>
  <c r="AS1735" l="1"/>
  <c r="AT1735"/>
  <c r="AV1735"/>
  <c r="AU1735"/>
  <c r="AQ1735"/>
  <c r="AR1735"/>
  <c r="BR1735" l="1"/>
  <c r="AZ1735"/>
  <c r="BQ1735"/>
  <c r="AY1735"/>
  <c r="BS1735"/>
  <c r="BA1735"/>
  <c r="BP1735"/>
  <c r="AX1735"/>
  <c r="BT1735"/>
  <c r="BB1735"/>
  <c r="BO1735"/>
  <c r="AW1735"/>
  <c r="BI1735"/>
  <c r="BL1735"/>
  <c r="BK1735"/>
  <c r="BJ1735"/>
  <c r="BM1735"/>
  <c r="BN1735"/>
  <c r="AS1736" l="1"/>
  <c r="AT1736"/>
  <c r="AV1736"/>
  <c r="AU1736"/>
  <c r="AQ1736"/>
  <c r="AR1736"/>
  <c r="BR1736" l="1"/>
  <c r="AZ1736"/>
  <c r="BQ1736"/>
  <c r="AY1736"/>
  <c r="BS1736"/>
  <c r="BA1736"/>
  <c r="BP1736"/>
  <c r="AX1736"/>
  <c r="BT1736"/>
  <c r="BB1736"/>
  <c r="BO1736"/>
  <c r="AW1736"/>
  <c r="BI1736"/>
  <c r="BL1736"/>
  <c r="BK1736"/>
  <c r="BJ1736"/>
  <c r="BM1736"/>
  <c r="BN1736"/>
  <c r="AS1737" l="1"/>
  <c r="AT1737"/>
  <c r="AV1737"/>
  <c r="AU1737"/>
  <c r="AQ1737"/>
  <c r="AR1737"/>
  <c r="BR1737" l="1"/>
  <c r="AZ1737"/>
  <c r="BQ1737"/>
  <c r="AY1737"/>
  <c r="BS1737"/>
  <c r="BA1737"/>
  <c r="BP1737"/>
  <c r="AX1737"/>
  <c r="BT1737"/>
  <c r="BB1737"/>
  <c r="BO1737"/>
  <c r="AW1737"/>
  <c r="BJ1737"/>
  <c r="BI1737"/>
  <c r="BL1737"/>
  <c r="BK1737"/>
  <c r="BM1737"/>
  <c r="BN1737"/>
  <c r="AS1738" l="1"/>
  <c r="AT1738"/>
  <c r="AV1738"/>
  <c r="AU1738"/>
  <c r="AQ1738"/>
  <c r="AR1738"/>
  <c r="BP1738" l="1"/>
  <c r="AX1738"/>
  <c r="BT1738"/>
  <c r="BB1738"/>
  <c r="BO1738"/>
  <c r="AW1738"/>
  <c r="BR1738"/>
  <c r="AZ1738"/>
  <c r="BQ1738"/>
  <c r="AY1738"/>
  <c r="BS1738"/>
  <c r="BA1738"/>
  <c r="BJ1738"/>
  <c r="BM1738"/>
  <c r="BN1738"/>
  <c r="BI1738"/>
  <c r="BL1738"/>
  <c r="BK1738"/>
  <c r="AS1739" l="1"/>
  <c r="AT1739"/>
  <c r="AV1739"/>
  <c r="AU1739"/>
  <c r="AR1739"/>
  <c r="BR1739" l="1"/>
  <c r="AZ1739"/>
  <c r="BI1739"/>
  <c r="AQ1739"/>
  <c r="BQ1739"/>
  <c r="AY1739"/>
  <c r="BS1739"/>
  <c r="BA1739"/>
  <c r="BP1739"/>
  <c r="AX1739"/>
  <c r="BT1739"/>
  <c r="BB1739"/>
  <c r="BO1739"/>
  <c r="AW1739"/>
  <c r="BJ1739"/>
  <c r="BL1739"/>
  <c r="BK1739"/>
  <c r="BM1739"/>
  <c r="BN1739"/>
  <c r="AS1740" l="1"/>
  <c r="AT1740"/>
  <c r="AV1740"/>
  <c r="AU1740"/>
  <c r="AQ1740"/>
  <c r="AR1740"/>
  <c r="BR1740" l="1"/>
  <c r="AZ1740"/>
  <c r="BQ1740"/>
  <c r="AY1740"/>
  <c r="BS1740"/>
  <c r="BA1740"/>
  <c r="BP1740"/>
  <c r="AX1740"/>
  <c r="BT1740"/>
  <c r="BB1740"/>
  <c r="BO1740"/>
  <c r="AW1740"/>
  <c r="BI1740"/>
  <c r="BL1740"/>
  <c r="BK1740"/>
  <c r="BJ1740"/>
  <c r="BM1740"/>
  <c r="BN1740"/>
  <c r="AS1741" l="1"/>
  <c r="AT1741"/>
  <c r="AV1741"/>
  <c r="AU1741"/>
  <c r="AQ1741"/>
  <c r="AR1741"/>
  <c r="BR1741" l="1"/>
  <c r="AZ1741"/>
  <c r="BQ1741"/>
  <c r="AY1741"/>
  <c r="BS1741"/>
  <c r="BA1741"/>
  <c r="BP1741"/>
  <c r="AX1741"/>
  <c r="BT1741"/>
  <c r="BB1741"/>
  <c r="BO1741"/>
  <c r="AW1741"/>
  <c r="BI1741"/>
  <c r="BL1741"/>
  <c r="BK1741"/>
  <c r="BJ1741"/>
  <c r="BM1741"/>
  <c r="BN1741"/>
  <c r="AS1742" l="1"/>
  <c r="AT1742"/>
  <c r="AV1742"/>
  <c r="AU1742"/>
  <c r="AR1742"/>
  <c r="BR1742" l="1"/>
  <c r="AZ1742"/>
  <c r="BI1742"/>
  <c r="AQ1742"/>
  <c r="BQ1742"/>
  <c r="AY1742"/>
  <c r="BS1742"/>
  <c r="BA1742"/>
  <c r="BP1742"/>
  <c r="AX1742"/>
  <c r="BT1742"/>
  <c r="BB1742"/>
  <c r="BO1742"/>
  <c r="AW1742"/>
  <c r="BL1742"/>
  <c r="BK1742"/>
  <c r="BJ1742"/>
  <c r="BM1742"/>
  <c r="BN1742"/>
  <c r="AS1743" l="1"/>
  <c r="AT1743"/>
  <c r="AV1743"/>
  <c r="AU1743"/>
  <c r="AQ1743"/>
  <c r="AR1743"/>
  <c r="BR1743" l="1"/>
  <c r="AZ1743"/>
  <c r="BQ1743"/>
  <c r="AY1743"/>
  <c r="BS1743"/>
  <c r="BA1743"/>
  <c r="BP1743"/>
  <c r="AX1743"/>
  <c r="BT1743"/>
  <c r="BB1743"/>
  <c r="BO1743"/>
  <c r="AW1743"/>
  <c r="BJ1743"/>
  <c r="BM1743"/>
  <c r="BN1743"/>
  <c r="BI1743"/>
  <c r="BL1743"/>
  <c r="BK1743"/>
  <c r="AS1744" l="1"/>
  <c r="AT1744"/>
  <c r="AV1744"/>
  <c r="AU1744"/>
  <c r="AQ1744"/>
  <c r="AR1744"/>
  <c r="BR1744" l="1"/>
  <c r="AZ1744"/>
  <c r="BQ1744"/>
  <c r="AY1744"/>
  <c r="BS1744"/>
  <c r="BA1744"/>
  <c r="BP1744"/>
  <c r="AX1744"/>
  <c r="BT1744"/>
  <c r="BB1744"/>
  <c r="BO1744"/>
  <c r="AW1744"/>
  <c r="BI1744"/>
  <c r="BL1744"/>
  <c r="BK1744"/>
  <c r="BJ1744"/>
  <c r="BM1744"/>
  <c r="BN1744"/>
  <c r="AS1745" l="1"/>
  <c r="AT1745"/>
  <c r="AV1745"/>
  <c r="AU1745"/>
  <c r="AR1745"/>
  <c r="BP1745" l="1"/>
  <c r="AX1745"/>
  <c r="BT1745"/>
  <c r="BB1745"/>
  <c r="BO1745"/>
  <c r="AW1745"/>
  <c r="BR1745"/>
  <c r="AZ1745"/>
  <c r="BI1745"/>
  <c r="AQ1745"/>
  <c r="BQ1745"/>
  <c r="AY1745"/>
  <c r="BS1745"/>
  <c r="BA1745"/>
  <c r="BJ1745"/>
  <c r="BM1745"/>
  <c r="BN1745"/>
  <c r="BL1745"/>
  <c r="BK1745"/>
  <c r="AS1746" l="1"/>
  <c r="AT1746"/>
  <c r="AV1746"/>
  <c r="AU1746"/>
  <c r="AQ1746"/>
  <c r="AR1746"/>
  <c r="BP1746" l="1"/>
  <c r="AX1746"/>
  <c r="BT1746"/>
  <c r="BB1746"/>
  <c r="BO1746"/>
  <c r="AW1746"/>
  <c r="BR1746"/>
  <c r="AZ1746"/>
  <c r="BQ1746"/>
  <c r="AY1746"/>
  <c r="BS1746"/>
  <c r="BA1746"/>
  <c r="BJ1746"/>
  <c r="BM1746"/>
  <c r="BN1746"/>
  <c r="BI1746"/>
  <c r="BL1746"/>
  <c r="BK1746"/>
  <c r="AS1747" l="1"/>
  <c r="AT1747"/>
  <c r="AV1747"/>
  <c r="AU1747"/>
  <c r="AQ1747"/>
  <c r="AR1747"/>
  <c r="BR1747" l="1"/>
  <c r="AZ1747"/>
  <c r="BQ1747"/>
  <c r="AY1747"/>
  <c r="BS1747"/>
  <c r="BA1747"/>
  <c r="BP1747"/>
  <c r="AX1747"/>
  <c r="BT1747"/>
  <c r="BB1747"/>
  <c r="BO1747"/>
  <c r="AW1747"/>
  <c r="BI1747"/>
  <c r="BL1747"/>
  <c r="BK1747"/>
  <c r="BJ1747"/>
  <c r="BM1747"/>
  <c r="BN1747"/>
  <c r="AS1748" l="1"/>
  <c r="AT1748"/>
  <c r="AV1748"/>
  <c r="AU1748"/>
  <c r="AQ1748"/>
  <c r="AR1748"/>
  <c r="BR1748" l="1"/>
  <c r="AZ1748"/>
  <c r="BQ1748"/>
  <c r="AY1748"/>
  <c r="BS1748"/>
  <c r="BA1748"/>
  <c r="BP1748"/>
  <c r="AX1748"/>
  <c r="BT1748"/>
  <c r="BB1748"/>
  <c r="BO1748"/>
  <c r="AW1748"/>
  <c r="BI1748"/>
  <c r="BL1748"/>
  <c r="BK1748"/>
  <c r="BJ1748"/>
  <c r="BM1748"/>
  <c r="BN1748"/>
  <c r="AS1749" l="1"/>
  <c r="AT1749"/>
  <c r="AV1749"/>
  <c r="AU1749"/>
  <c r="AQ1749"/>
  <c r="AR1749"/>
  <c r="BP1749" l="1"/>
  <c r="AX1749"/>
  <c r="BT1749"/>
  <c r="BB1749"/>
  <c r="BO1749"/>
  <c r="AW1749"/>
  <c r="BR1749"/>
  <c r="AZ1749"/>
  <c r="BQ1749"/>
  <c r="AY1749"/>
  <c r="BS1749"/>
  <c r="BA1749"/>
  <c r="BJ1749"/>
  <c r="BM1749"/>
  <c r="BN1749"/>
  <c r="BI1749"/>
  <c r="BL1749"/>
  <c r="BK1749"/>
  <c r="AS1750" l="1"/>
  <c r="AT1750"/>
  <c r="AV1750"/>
  <c r="AU1750"/>
  <c r="AR1750"/>
  <c r="BP1750" l="1"/>
  <c r="AX1750"/>
  <c r="BT1750"/>
  <c r="BB1750"/>
  <c r="BO1750"/>
  <c r="AW1750"/>
  <c r="BR1750"/>
  <c r="AZ1750"/>
  <c r="BI1750"/>
  <c r="AQ1750"/>
  <c r="BQ1750"/>
  <c r="AY1750"/>
  <c r="BS1750"/>
  <c r="BA1750"/>
  <c r="BJ1750"/>
  <c r="BM1750"/>
  <c r="BN1750"/>
  <c r="BL1750"/>
  <c r="BK1750"/>
  <c r="AS1751" l="1"/>
  <c r="AT1751"/>
  <c r="AV1751"/>
  <c r="AU1751"/>
  <c r="AR1751"/>
  <c r="BR1751" l="1"/>
  <c r="AZ1751"/>
  <c r="BI1751"/>
  <c r="AQ1751"/>
  <c r="BQ1751"/>
  <c r="AY1751"/>
  <c r="BS1751"/>
  <c r="BA1751"/>
  <c r="BP1751"/>
  <c r="AX1751"/>
  <c r="BT1751"/>
  <c r="BB1751"/>
  <c r="BO1751"/>
  <c r="AW1751"/>
  <c r="BL1751"/>
  <c r="BK1751"/>
  <c r="BJ1751"/>
  <c r="BM1751"/>
  <c r="BN1751"/>
  <c r="AS1752" l="1"/>
  <c r="AT1752"/>
  <c r="AV1752"/>
  <c r="AU1752"/>
  <c r="AQ1752"/>
  <c r="AR1752"/>
  <c r="BR1752" l="1"/>
  <c r="AZ1752"/>
  <c r="BQ1752"/>
  <c r="AY1752"/>
  <c r="BS1752"/>
  <c r="BA1752"/>
  <c r="BP1752"/>
  <c r="AX1752"/>
  <c r="BT1752"/>
  <c r="BB1752"/>
  <c r="BO1752"/>
  <c r="AW1752"/>
  <c r="BI1752"/>
  <c r="BL1752"/>
  <c r="BK1752"/>
  <c r="BJ1752"/>
  <c r="BM1752"/>
  <c r="BN1752"/>
  <c r="AS1753" l="1"/>
  <c r="AT1753"/>
  <c r="AV1753"/>
  <c r="AU1753"/>
  <c r="AR1753"/>
  <c r="BR1753" l="1"/>
  <c r="AZ1753"/>
  <c r="BI1753"/>
  <c r="AQ1753"/>
  <c r="BQ1753"/>
  <c r="AY1753"/>
  <c r="BS1753"/>
  <c r="BA1753"/>
  <c r="BP1753"/>
  <c r="AX1753"/>
  <c r="BT1753"/>
  <c r="BB1753"/>
  <c r="BO1753"/>
  <c r="AW1753"/>
  <c r="BL1753"/>
  <c r="BK1753"/>
  <c r="BJ1753"/>
  <c r="BM1753"/>
  <c r="BN1753"/>
  <c r="AS1754" l="1"/>
  <c r="AT1754"/>
  <c r="AV1754"/>
  <c r="AU1754"/>
  <c r="AR1754"/>
  <c r="BR1754" l="1"/>
  <c r="AZ1754"/>
  <c r="BI1754"/>
  <c r="AQ1754"/>
  <c r="BQ1754"/>
  <c r="AY1754"/>
  <c r="BS1754"/>
  <c r="BA1754"/>
  <c r="BP1754"/>
  <c r="AX1754"/>
  <c r="BT1754"/>
  <c r="BB1754"/>
  <c r="BO1754"/>
  <c r="AW1754"/>
  <c r="BL1754"/>
  <c r="BK1754"/>
  <c r="BJ1754"/>
  <c r="BM1754"/>
  <c r="BN1754"/>
  <c r="AS1755" l="1"/>
  <c r="AT1755"/>
  <c r="AV1755"/>
  <c r="AU1755"/>
  <c r="AR1755"/>
  <c r="BR1755" l="1"/>
  <c r="AZ1755"/>
  <c r="BI1755"/>
  <c r="AQ1755"/>
  <c r="BQ1755"/>
  <c r="AY1755"/>
  <c r="BS1755"/>
  <c r="BA1755"/>
  <c r="BP1755"/>
  <c r="AX1755"/>
  <c r="BT1755"/>
  <c r="BB1755"/>
  <c r="BO1755"/>
  <c r="AW1755"/>
  <c r="BL1755"/>
  <c r="BK1755"/>
  <c r="BJ1755"/>
  <c r="BM1755"/>
  <c r="BN1755"/>
  <c r="AS1756" l="1"/>
  <c r="AT1756"/>
  <c r="AV1756"/>
  <c r="AU1756"/>
  <c r="AR1756"/>
  <c r="BR1756" l="1"/>
  <c r="AZ1756"/>
  <c r="BI1756"/>
  <c r="AQ1756"/>
  <c r="BQ1756"/>
  <c r="AY1756"/>
  <c r="BS1756"/>
  <c r="BA1756"/>
  <c r="BP1756"/>
  <c r="AX1756"/>
  <c r="BT1756"/>
  <c r="BB1756"/>
  <c r="BO1756"/>
  <c r="AW1756"/>
  <c r="BL1756"/>
  <c r="BK1756"/>
  <c r="BJ1756"/>
  <c r="BM1756"/>
  <c r="BN1756"/>
  <c r="AS1757" l="1"/>
  <c r="AT1757"/>
  <c r="AV1757"/>
  <c r="AU1757"/>
  <c r="AQ1757"/>
  <c r="AR1757"/>
  <c r="BR1757" l="1"/>
  <c r="AZ1757"/>
  <c r="BQ1757"/>
  <c r="AY1757"/>
  <c r="BS1757"/>
  <c r="BA1757"/>
  <c r="BP1757"/>
  <c r="AX1757"/>
  <c r="BT1757"/>
  <c r="BB1757"/>
  <c r="BO1757"/>
  <c r="AW1757"/>
  <c r="BI1757"/>
  <c r="BL1757"/>
  <c r="BK1757"/>
  <c r="BJ1757"/>
  <c r="BM1757"/>
  <c r="BN1757"/>
  <c r="AS1758" l="1"/>
  <c r="AT1758"/>
  <c r="AV1758"/>
  <c r="AU1758"/>
  <c r="AR1758"/>
  <c r="BR1758" l="1"/>
  <c r="AZ1758"/>
  <c r="BI1758"/>
  <c r="AQ1758"/>
  <c r="BQ1758"/>
  <c r="AY1758"/>
  <c r="BS1758"/>
  <c r="BA1758"/>
  <c r="BP1758"/>
  <c r="AX1758"/>
  <c r="BT1758"/>
  <c r="BB1758"/>
  <c r="BO1758"/>
  <c r="AW1758"/>
  <c r="BM1758"/>
  <c r="BN1758"/>
  <c r="BJ1758"/>
  <c r="BL1758"/>
  <c r="BK1758"/>
  <c r="AS1759" l="1"/>
  <c r="AT1759"/>
  <c r="AV1759"/>
  <c r="AU1759"/>
  <c r="AR1759"/>
  <c r="BP1759" l="1"/>
  <c r="AX1759"/>
  <c r="BT1759"/>
  <c r="BB1759"/>
  <c r="BO1759"/>
  <c r="AW1759"/>
  <c r="BR1759"/>
  <c r="AZ1759"/>
  <c r="BI1759"/>
  <c r="AQ1759"/>
  <c r="BQ1759"/>
  <c r="AY1759"/>
  <c r="BS1759"/>
  <c r="BA1759"/>
  <c r="BJ1759"/>
  <c r="BM1759"/>
  <c r="BN1759"/>
  <c r="BL1759"/>
  <c r="BK1759"/>
  <c r="AS1760" l="1"/>
  <c r="AT1760"/>
  <c r="AV1760"/>
  <c r="AU1760"/>
  <c r="AR1760"/>
  <c r="BP1760" l="1"/>
  <c r="AX1760"/>
  <c r="BT1760"/>
  <c r="BB1760"/>
  <c r="BO1760"/>
  <c r="AW1760"/>
  <c r="BR1760"/>
  <c r="AZ1760"/>
  <c r="BI1760"/>
  <c r="AQ1760"/>
  <c r="BQ1760"/>
  <c r="AY1760"/>
  <c r="BS1760"/>
  <c r="BA1760"/>
  <c r="BJ1760"/>
  <c r="BM1760"/>
  <c r="BN1760"/>
  <c r="BL1760"/>
  <c r="BK1760"/>
  <c r="AS1761" l="1"/>
  <c r="AT1761"/>
  <c r="AV1761"/>
  <c r="AU1761"/>
  <c r="AR1761"/>
  <c r="BP1761" l="1"/>
  <c r="AX1761"/>
  <c r="BT1761"/>
  <c r="BB1761"/>
  <c r="BO1761"/>
  <c r="AW1761"/>
  <c r="BR1761"/>
  <c r="AZ1761"/>
  <c r="BI1761"/>
  <c r="AQ1761"/>
  <c r="BQ1761"/>
  <c r="AY1761"/>
  <c r="BS1761"/>
  <c r="BA1761"/>
  <c r="BJ1761"/>
  <c r="BM1761"/>
  <c r="BN1761"/>
  <c r="BL1761"/>
  <c r="BK1761"/>
  <c r="AS1762" l="1"/>
  <c r="AT1762"/>
  <c r="AV1762"/>
  <c r="AU1762"/>
  <c r="AQ1762"/>
  <c r="AR1762"/>
  <c r="BP1762" l="1"/>
  <c r="AX1762"/>
  <c r="BT1762"/>
  <c r="BB1762"/>
  <c r="BO1762"/>
  <c r="AW1762"/>
  <c r="BR1762"/>
  <c r="AZ1762"/>
  <c r="BQ1762"/>
  <c r="AY1762"/>
  <c r="BS1762"/>
  <c r="BA1762"/>
  <c r="BJ1762"/>
  <c r="BM1762"/>
  <c r="BN1762"/>
  <c r="BI1762"/>
  <c r="BL1762"/>
  <c r="BK1762"/>
  <c r="AS1763" l="1"/>
  <c r="AT1763"/>
  <c r="AV1763"/>
  <c r="AU1763"/>
  <c r="AR1763"/>
  <c r="BR1763" l="1"/>
  <c r="AZ1763"/>
  <c r="BI1763"/>
  <c r="AQ1763"/>
  <c r="BQ1763"/>
  <c r="AY1763"/>
  <c r="BS1763"/>
  <c r="BA1763"/>
  <c r="BP1763"/>
  <c r="AX1763"/>
  <c r="BT1763"/>
  <c r="BB1763"/>
  <c r="BO1763"/>
  <c r="AW1763"/>
  <c r="BJ1763"/>
  <c r="BM1763"/>
  <c r="BN1763"/>
  <c r="BL1763"/>
  <c r="BK1763"/>
  <c r="AS1764" l="1"/>
  <c r="AT1764"/>
  <c r="AV1764"/>
  <c r="AU1764"/>
  <c r="AR1764"/>
  <c r="BR1764" l="1"/>
  <c r="AZ1764"/>
  <c r="BI1764"/>
  <c r="AQ1764"/>
  <c r="BQ1764"/>
  <c r="AY1764"/>
  <c r="BS1764"/>
  <c r="BA1764"/>
  <c r="BP1764"/>
  <c r="AX1764"/>
  <c r="BT1764"/>
  <c r="BB1764"/>
  <c r="BO1764"/>
  <c r="AW1764"/>
  <c r="BL1764"/>
  <c r="BK1764"/>
  <c r="BJ1764"/>
  <c r="BM1764"/>
  <c r="BN1764"/>
  <c r="AS1765" l="1"/>
  <c r="AT1765"/>
  <c r="AV1765"/>
  <c r="AU1765"/>
  <c r="AR1765"/>
  <c r="BP1765" l="1"/>
  <c r="AX1765"/>
  <c r="BT1765"/>
  <c r="BB1765"/>
  <c r="BO1765"/>
  <c r="AW1765"/>
  <c r="BR1765"/>
  <c r="AZ1765"/>
  <c r="BI1765"/>
  <c r="AQ1765"/>
  <c r="BQ1765"/>
  <c r="AY1765"/>
  <c r="BS1765"/>
  <c r="BA1765"/>
  <c r="BJ1765"/>
  <c r="BM1765"/>
  <c r="BN1765"/>
  <c r="BL1765"/>
  <c r="BK1765"/>
  <c r="AS1766" l="1"/>
  <c r="AT1766"/>
  <c r="AV1766"/>
  <c r="AU1766"/>
  <c r="AR1766"/>
  <c r="BR1766" l="1"/>
  <c r="AZ1766"/>
  <c r="BI1766"/>
  <c r="AQ1766"/>
  <c r="BQ1766"/>
  <c r="AY1766"/>
  <c r="BS1766"/>
  <c r="BA1766"/>
  <c r="BP1766"/>
  <c r="AX1766"/>
  <c r="BT1766"/>
  <c r="BB1766"/>
  <c r="BO1766"/>
  <c r="AW1766"/>
  <c r="BL1766"/>
  <c r="BK1766"/>
  <c r="BJ1766"/>
  <c r="BM1766"/>
  <c r="BN1766"/>
  <c r="AS1767" l="1"/>
  <c r="AT1767"/>
  <c r="AV1767"/>
  <c r="AU1767"/>
  <c r="AR1767"/>
  <c r="BR1767" l="1"/>
  <c r="AZ1767"/>
  <c r="BI1767"/>
  <c r="AQ1767"/>
  <c r="BQ1767"/>
  <c r="AY1767"/>
  <c r="BS1767"/>
  <c r="BA1767"/>
  <c r="BP1767"/>
  <c r="AX1767"/>
  <c r="BT1767"/>
  <c r="BB1767"/>
  <c r="BO1767"/>
  <c r="AW1767"/>
  <c r="BL1767"/>
  <c r="BK1767"/>
  <c r="BJ1767"/>
  <c r="BM1767"/>
  <c r="BN1767"/>
  <c r="AS1768" l="1"/>
  <c r="AT1768"/>
  <c r="AV1768"/>
  <c r="AU1768"/>
  <c r="AR1768"/>
  <c r="BP1768" l="1"/>
  <c r="AX1768"/>
  <c r="BT1768"/>
  <c r="BB1768"/>
  <c r="BO1768"/>
  <c r="AW1768"/>
  <c r="BR1768"/>
  <c r="AZ1768"/>
  <c r="BI1768"/>
  <c r="AQ1768"/>
  <c r="BQ1768"/>
  <c r="AY1768"/>
  <c r="BS1768"/>
  <c r="BA1768"/>
  <c r="BJ1768"/>
  <c r="BM1768"/>
  <c r="BN1768"/>
  <c r="BL1768"/>
  <c r="BK1768"/>
  <c r="AS1769" l="1"/>
  <c r="AT1769"/>
  <c r="AV1769"/>
  <c r="AU1769"/>
  <c r="AR1769"/>
  <c r="BP1769" l="1"/>
  <c r="AX1769"/>
  <c r="BT1769"/>
  <c r="BB1769"/>
  <c r="BO1769"/>
  <c r="AW1769"/>
  <c r="BR1769"/>
  <c r="AZ1769"/>
  <c r="BI1769"/>
  <c r="AQ1769"/>
  <c r="BQ1769"/>
  <c r="AY1769"/>
  <c r="BS1769"/>
  <c r="BA1769"/>
  <c r="BJ1769"/>
  <c r="BM1769"/>
  <c r="BN1769"/>
  <c r="BL1769"/>
  <c r="BK1769"/>
  <c r="AS1770" l="1"/>
  <c r="AT1770"/>
  <c r="AV1770"/>
  <c r="AU1770"/>
  <c r="AR1770"/>
  <c r="BR1770" l="1"/>
  <c r="AZ1770"/>
  <c r="BI1770"/>
  <c r="AQ1770"/>
  <c r="BQ1770"/>
  <c r="AY1770"/>
  <c r="BS1770"/>
  <c r="BA1770"/>
  <c r="BP1770"/>
  <c r="AX1770"/>
  <c r="BT1770"/>
  <c r="BB1770"/>
  <c r="BO1770"/>
  <c r="AW1770"/>
  <c r="BL1770"/>
  <c r="BK1770"/>
  <c r="BJ1770"/>
  <c r="BM1770"/>
  <c r="BN1770"/>
  <c r="AS1771" l="1"/>
  <c r="AT1771"/>
  <c r="AV1771"/>
  <c r="AU1771"/>
  <c r="AR1771"/>
  <c r="BP1771" l="1"/>
  <c r="AX1771"/>
  <c r="BT1771"/>
  <c r="BB1771"/>
  <c r="BO1771"/>
  <c r="AW1771"/>
  <c r="BR1771"/>
  <c r="AZ1771"/>
  <c r="BI1771"/>
  <c r="AQ1771"/>
  <c r="BQ1771"/>
  <c r="AY1771"/>
  <c r="BS1771"/>
  <c r="BA1771"/>
  <c r="BJ1771"/>
  <c r="BM1771"/>
  <c r="BN1771"/>
  <c r="BL1771"/>
  <c r="BK1771"/>
  <c r="AS1772" l="1"/>
  <c r="AT1772"/>
  <c r="AV1772"/>
  <c r="AU1772"/>
  <c r="AR1772"/>
  <c r="BI1772" l="1"/>
  <c r="AQ1772"/>
  <c r="BQ1772"/>
  <c r="AY1772"/>
  <c r="BS1772"/>
  <c r="BA1772"/>
  <c r="BR1772"/>
  <c r="AZ1772"/>
  <c r="BP1772"/>
  <c r="AX1772"/>
  <c r="BT1772"/>
  <c r="BB1772"/>
  <c r="BO1772"/>
  <c r="AW1772"/>
  <c r="BL1772"/>
  <c r="BK1772"/>
  <c r="BJ1772"/>
  <c r="BM1772"/>
  <c r="BN1772"/>
  <c r="AS1773" l="1"/>
  <c r="AT1773"/>
  <c r="AV1773"/>
  <c r="AU1773"/>
  <c r="AR1773"/>
  <c r="BR1773" l="1"/>
  <c r="AZ1773"/>
  <c r="BI1773"/>
  <c r="AQ1773"/>
  <c r="BQ1773"/>
  <c r="AY1773"/>
  <c r="BS1773"/>
  <c r="BA1773"/>
  <c r="BP1773"/>
  <c r="AX1773"/>
  <c r="BT1773"/>
  <c r="BB1773"/>
  <c r="BO1773"/>
  <c r="AW1773"/>
  <c r="BL1773"/>
  <c r="BK1773"/>
  <c r="BJ1773"/>
  <c r="BM1773"/>
  <c r="BN1773"/>
  <c r="AS1774" l="1"/>
  <c r="AT1774"/>
  <c r="AV1774"/>
  <c r="AU1774"/>
  <c r="AR1774"/>
  <c r="BP1774" l="1"/>
  <c r="AX1774"/>
  <c r="BT1774"/>
  <c r="BB1774"/>
  <c r="BO1774"/>
  <c r="AW1774"/>
  <c r="BR1774"/>
  <c r="AZ1774"/>
  <c r="BI1774"/>
  <c r="AQ1774"/>
  <c r="BQ1774"/>
  <c r="AY1774"/>
  <c r="BS1774"/>
  <c r="BA1774"/>
  <c r="BJ1774"/>
  <c r="BM1774"/>
  <c r="BN1774"/>
  <c r="BL1774"/>
  <c r="BK1774"/>
  <c r="AS1775" l="1"/>
  <c r="AT1775"/>
  <c r="AV1775"/>
  <c r="AU1775"/>
  <c r="AR1775"/>
  <c r="BR1775" l="1"/>
  <c r="AZ1775"/>
  <c r="BI1775"/>
  <c r="AQ1775"/>
  <c r="BQ1775"/>
  <c r="AY1775"/>
  <c r="BS1775"/>
  <c r="BA1775"/>
  <c r="BP1775"/>
  <c r="AX1775"/>
  <c r="BT1775"/>
  <c r="BB1775"/>
  <c r="BO1775"/>
  <c r="AW1775"/>
  <c r="BL1775"/>
  <c r="BK1775"/>
  <c r="BJ1775"/>
  <c r="BM1775"/>
  <c r="BN1775"/>
  <c r="AS1776" l="1"/>
  <c r="AT1776"/>
  <c r="AV1776"/>
  <c r="AU1776"/>
  <c r="AR1776"/>
  <c r="BR1776" l="1"/>
  <c r="AZ1776"/>
  <c r="BI1776"/>
  <c r="AQ1776"/>
  <c r="BQ1776"/>
  <c r="AY1776"/>
  <c r="BS1776"/>
  <c r="BA1776"/>
  <c r="BP1776"/>
  <c r="AX1776"/>
  <c r="BT1776"/>
  <c r="BB1776"/>
  <c r="BO1776"/>
  <c r="AW1776"/>
  <c r="BM1776"/>
  <c r="BN1776"/>
  <c r="BJ1776"/>
  <c r="BL1776"/>
  <c r="BK1776"/>
  <c r="AU1777" l="1"/>
  <c r="AT1777"/>
  <c r="AV1777"/>
  <c r="AS1777"/>
  <c r="AR1777"/>
  <c r="BR1777" l="1"/>
  <c r="AZ1777"/>
  <c r="BP1777"/>
  <c r="AX1777"/>
  <c r="BO1777"/>
  <c r="AW1777"/>
  <c r="BI1777"/>
  <c r="AQ1777"/>
  <c r="BQ1777"/>
  <c r="AY1777"/>
  <c r="BS1777"/>
  <c r="BA1777"/>
  <c r="BT1777"/>
  <c r="BB1777"/>
  <c r="BJ1777"/>
  <c r="BK1777"/>
  <c r="BL1777"/>
  <c r="BM1777"/>
  <c r="BN1777"/>
  <c r="AT1778" l="1"/>
  <c r="AS1778"/>
  <c r="AV1778"/>
  <c r="AR1778"/>
  <c r="AU1778"/>
  <c r="BR1778" l="1"/>
  <c r="AZ1778"/>
  <c r="BO1778"/>
  <c r="AW1778"/>
  <c r="BT1778"/>
  <c r="BB1778"/>
  <c r="BI1778"/>
  <c r="AQ1778"/>
  <c r="BQ1778"/>
  <c r="AY1778"/>
  <c r="BS1778"/>
  <c r="BA1778"/>
  <c r="BP1778"/>
  <c r="AX1778"/>
  <c r="BM1778"/>
  <c r="BJ1778"/>
  <c r="BL1778"/>
  <c r="BN1778"/>
  <c r="BK1778"/>
  <c r="AT1779" l="1"/>
  <c r="AS1779"/>
  <c r="AV1779"/>
  <c r="AR1779"/>
  <c r="AU1779"/>
  <c r="BR1779" l="1"/>
  <c r="AZ1779"/>
  <c r="BO1779"/>
  <c r="AW1779"/>
  <c r="BT1779"/>
  <c r="BB1779"/>
  <c r="BI1779"/>
  <c r="AQ1779"/>
  <c r="BQ1779"/>
  <c r="AY1779"/>
  <c r="BS1779"/>
  <c r="BA1779"/>
  <c r="BP1779"/>
  <c r="AX1779"/>
  <c r="BM1779"/>
  <c r="BJ1779"/>
  <c r="BL1779"/>
  <c r="BN1779"/>
  <c r="BK1779"/>
  <c r="AT1780" l="1"/>
  <c r="AS1780"/>
  <c r="AV1780"/>
  <c r="AR1780"/>
  <c r="AU1780"/>
  <c r="BR1780" l="1"/>
  <c r="AZ1780"/>
  <c r="BO1780"/>
  <c r="AW1780"/>
  <c r="BT1780"/>
  <c r="BB1780"/>
  <c r="BI1780"/>
  <c r="AQ1780"/>
  <c r="BQ1780"/>
  <c r="AY1780"/>
  <c r="BS1780"/>
  <c r="BA1780"/>
  <c r="BP1780"/>
  <c r="AX1780"/>
  <c r="BM1780"/>
  <c r="BJ1780"/>
  <c r="BL1780"/>
  <c r="BN1780"/>
  <c r="BK1780"/>
  <c r="AT1781" l="1"/>
  <c r="AS1781"/>
  <c r="AV1781"/>
  <c r="AR1781"/>
  <c r="AU1781"/>
  <c r="BR1781" l="1"/>
  <c r="AZ1781"/>
  <c r="BO1781"/>
  <c r="AW1781"/>
  <c r="BT1781"/>
  <c r="BB1781"/>
  <c r="BI1781"/>
  <c r="AQ1781"/>
  <c r="BQ1781"/>
  <c r="AY1781"/>
  <c r="BS1781"/>
  <c r="BA1781"/>
  <c r="BP1781"/>
  <c r="AX1781"/>
  <c r="BM1781"/>
  <c r="BJ1781"/>
  <c r="BL1781"/>
  <c r="BN1781"/>
  <c r="BK1781"/>
  <c r="AT1782" l="1"/>
  <c r="AS1782"/>
  <c r="AV1782"/>
  <c r="AR1782"/>
  <c r="AU1782"/>
  <c r="BR1782" l="1"/>
  <c r="AZ1782"/>
  <c r="BO1782"/>
  <c r="AW1782"/>
  <c r="BT1782"/>
  <c r="BB1782"/>
  <c r="BI1782"/>
  <c r="AQ1782"/>
  <c r="BQ1782"/>
  <c r="AY1782"/>
  <c r="BS1782"/>
  <c r="BA1782"/>
  <c r="BP1782"/>
  <c r="AX1782"/>
  <c r="BM1782"/>
  <c r="BJ1782"/>
  <c r="BL1782"/>
  <c r="BN1782"/>
  <c r="BK1782"/>
  <c r="AT1783" l="1"/>
  <c r="AS1783"/>
  <c r="AV1783"/>
  <c r="AR1783"/>
  <c r="AU1783"/>
  <c r="AQ1783"/>
  <c r="BQ1783" l="1"/>
  <c r="AY1783"/>
  <c r="BS1783"/>
  <c r="BA1783"/>
  <c r="BP1783"/>
  <c r="AX1783"/>
  <c r="BR1783"/>
  <c r="AZ1783"/>
  <c r="BO1783"/>
  <c r="AW1783"/>
  <c r="BT1783"/>
  <c r="BB1783"/>
  <c r="BI1783"/>
  <c r="BN1783"/>
  <c r="BK1783"/>
  <c r="BM1783"/>
  <c r="BJ1783"/>
  <c r="BL1783"/>
  <c r="AT1784" l="1"/>
  <c r="AS1784"/>
  <c r="AV1784"/>
  <c r="AR1784"/>
  <c r="AU1784"/>
  <c r="BR1784" l="1"/>
  <c r="AZ1784"/>
  <c r="BO1784"/>
  <c r="AW1784"/>
  <c r="BT1784"/>
  <c r="BB1784"/>
  <c r="BI1784"/>
  <c r="AQ1784"/>
  <c r="BQ1784"/>
  <c r="AY1784"/>
  <c r="BS1784"/>
  <c r="BA1784"/>
  <c r="BP1784"/>
  <c r="AX1784"/>
  <c r="BJ1784"/>
  <c r="BL1784"/>
  <c r="BM1784"/>
  <c r="BN1784"/>
  <c r="BK1784"/>
  <c r="AT1785" l="1"/>
  <c r="AS1785"/>
  <c r="AV1785"/>
  <c r="AR1785"/>
  <c r="AU1785"/>
  <c r="BI1785" l="1"/>
  <c r="AQ1785"/>
  <c r="BQ1785"/>
  <c r="AY1785"/>
  <c r="BS1785"/>
  <c r="BA1785"/>
  <c r="BP1785"/>
  <c r="AX1785"/>
  <c r="BR1785"/>
  <c r="AZ1785"/>
  <c r="BO1785"/>
  <c r="AW1785"/>
  <c r="BT1785"/>
  <c r="BB1785"/>
  <c r="BN1785"/>
  <c r="BK1785"/>
  <c r="BM1785"/>
  <c r="BJ1785"/>
  <c r="BL1785"/>
  <c r="AT1786" l="1"/>
  <c r="AS1786"/>
  <c r="AV1786"/>
  <c r="AR1786"/>
  <c r="AU1786"/>
  <c r="BR1786" l="1"/>
  <c r="AZ1786"/>
  <c r="BO1786"/>
  <c r="AW1786"/>
  <c r="BT1786"/>
  <c r="BB1786"/>
  <c r="BI1786"/>
  <c r="AQ1786"/>
  <c r="BQ1786"/>
  <c r="AY1786"/>
  <c r="BS1786"/>
  <c r="BA1786"/>
  <c r="BP1786"/>
  <c r="AX1786"/>
  <c r="BM1786"/>
  <c r="BJ1786"/>
  <c r="BL1786"/>
  <c r="BN1786"/>
  <c r="BK1786"/>
  <c r="AT1787" l="1"/>
  <c r="AS1787"/>
  <c r="AV1787"/>
  <c r="AR1787"/>
  <c r="AU1787"/>
  <c r="BR1787" l="1"/>
  <c r="AZ1787"/>
  <c r="BO1787"/>
  <c r="AW1787"/>
  <c r="BT1787"/>
  <c r="BB1787"/>
  <c r="BI1787"/>
  <c r="AQ1787"/>
  <c r="BQ1787"/>
  <c r="AY1787"/>
  <c r="BS1787"/>
  <c r="BA1787"/>
  <c r="BP1787"/>
  <c r="AX1787"/>
  <c r="BM1787"/>
  <c r="BJ1787"/>
  <c r="BL1787"/>
  <c r="BN1787"/>
  <c r="BK1787"/>
  <c r="AT1788" l="1"/>
  <c r="AS1788"/>
  <c r="AV1788"/>
  <c r="AR1788"/>
  <c r="AU1788"/>
  <c r="BR1788" l="1"/>
  <c r="AZ1788"/>
  <c r="BO1788"/>
  <c r="AW1788"/>
  <c r="BT1788"/>
  <c r="BB1788"/>
  <c r="BI1788"/>
  <c r="AQ1788"/>
  <c r="BQ1788"/>
  <c r="AY1788"/>
  <c r="BS1788"/>
  <c r="BA1788"/>
  <c r="BP1788"/>
  <c r="AX1788"/>
  <c r="BM1788"/>
  <c r="BJ1788"/>
  <c r="BL1788"/>
  <c r="BN1788"/>
  <c r="BK1788"/>
  <c r="AT1789" l="1"/>
  <c r="AS1789"/>
  <c r="AV1789"/>
  <c r="AR1789"/>
  <c r="AU1789"/>
  <c r="BI1789" l="1"/>
  <c r="AQ1789"/>
  <c r="BQ1789"/>
  <c r="AY1789"/>
  <c r="BS1789"/>
  <c r="BA1789"/>
  <c r="BP1789"/>
  <c r="AX1789"/>
  <c r="BR1789"/>
  <c r="AZ1789"/>
  <c r="BO1789"/>
  <c r="AW1789"/>
  <c r="BT1789"/>
  <c r="BB1789"/>
  <c r="BM1789"/>
  <c r="BJ1789"/>
  <c r="BL1789"/>
  <c r="BN1789"/>
  <c r="BK1789"/>
  <c r="AT1790" l="1"/>
  <c r="AS1790"/>
  <c r="AV1790"/>
  <c r="AR1790"/>
  <c r="AU1790"/>
  <c r="BR1790" l="1"/>
  <c r="AZ1790"/>
  <c r="BO1790"/>
  <c r="AW1790"/>
  <c r="BT1790"/>
  <c r="BB1790"/>
  <c r="BI1790"/>
  <c r="AQ1790"/>
  <c r="BQ1790"/>
  <c r="AY1790"/>
  <c r="BS1790"/>
  <c r="BA1790"/>
  <c r="BP1790"/>
  <c r="AX1790"/>
  <c r="BM1790"/>
  <c r="BJ1790"/>
  <c r="BL1790"/>
  <c r="BN1790"/>
  <c r="BK1790"/>
  <c r="AT1791" l="1"/>
  <c r="AS1791"/>
  <c r="AV1791"/>
  <c r="AR1791"/>
  <c r="AU1791"/>
  <c r="BR1791" l="1"/>
  <c r="AZ1791"/>
  <c r="BO1791"/>
  <c r="AW1791"/>
  <c r="BT1791"/>
  <c r="BB1791"/>
  <c r="BI1791"/>
  <c r="AQ1791"/>
  <c r="BQ1791"/>
  <c r="AY1791"/>
  <c r="BS1791"/>
  <c r="BA1791"/>
  <c r="BP1791"/>
  <c r="AX1791"/>
  <c r="BM1791"/>
  <c r="BJ1791"/>
  <c r="BL1791"/>
  <c r="BN1791"/>
  <c r="BK1791"/>
  <c r="AT1792" l="1"/>
  <c r="AS1792"/>
  <c r="AV1792"/>
  <c r="AR1792"/>
  <c r="AU1792"/>
  <c r="BR1792" l="1"/>
  <c r="AZ1792"/>
  <c r="BO1792"/>
  <c r="AW1792"/>
  <c r="BT1792"/>
  <c r="BB1792"/>
  <c r="BI1792"/>
  <c r="AQ1792"/>
  <c r="BQ1792"/>
  <c r="AY1792"/>
  <c r="BS1792"/>
  <c r="BA1792"/>
  <c r="BP1792"/>
  <c r="AX1792"/>
  <c r="BM1792"/>
  <c r="BJ1792"/>
  <c r="BL1792"/>
  <c r="BN1792"/>
  <c r="BK1792"/>
  <c r="AT1793" l="1"/>
  <c r="AS1793"/>
  <c r="AV1793"/>
  <c r="AR1793"/>
  <c r="AU1793"/>
  <c r="BR1793" l="1"/>
  <c r="AZ1793"/>
  <c r="BO1793"/>
  <c r="AW1793"/>
  <c r="BT1793"/>
  <c r="BB1793"/>
  <c r="BI1793"/>
  <c r="AQ1793"/>
  <c r="BQ1793"/>
  <c r="AY1793"/>
  <c r="BS1793"/>
  <c r="BA1793"/>
  <c r="BP1793"/>
  <c r="AX1793"/>
  <c r="BM1793"/>
  <c r="BJ1793"/>
  <c r="BL1793"/>
  <c r="BN1793"/>
  <c r="BK1793"/>
  <c r="AT1794" l="1"/>
  <c r="AS1794"/>
  <c r="AV1794"/>
  <c r="AR1794"/>
  <c r="AU1794"/>
  <c r="BR1794" l="1"/>
  <c r="AZ1794"/>
  <c r="BO1794"/>
  <c r="AW1794"/>
  <c r="BT1794"/>
  <c r="BB1794"/>
  <c r="BI1794"/>
  <c r="AQ1794"/>
  <c r="BQ1794"/>
  <c r="AY1794"/>
  <c r="BS1794"/>
  <c r="BA1794"/>
  <c r="BP1794"/>
  <c r="AX1794"/>
  <c r="BM1794"/>
  <c r="BJ1794"/>
  <c r="BL1794"/>
  <c r="BN1794"/>
  <c r="BK1794"/>
  <c r="AT1795" l="1"/>
  <c r="AS1795"/>
  <c r="AV1795"/>
  <c r="AR1795"/>
  <c r="AU1795"/>
  <c r="AQ1795"/>
  <c r="BR1795" l="1"/>
  <c r="AZ1795"/>
  <c r="BO1795"/>
  <c r="AW1795"/>
  <c r="BT1795"/>
  <c r="BB1795"/>
  <c r="BQ1795"/>
  <c r="AY1795"/>
  <c r="BS1795"/>
  <c r="BA1795"/>
  <c r="BP1795"/>
  <c r="AX1795"/>
  <c r="BI1795"/>
  <c r="BM1795"/>
  <c r="BJ1795"/>
  <c r="BL1795"/>
  <c r="BN1795"/>
  <c r="BK1795"/>
  <c r="AT1796" l="1"/>
  <c r="AS1796"/>
  <c r="AV1796"/>
  <c r="AR1796"/>
  <c r="AU1796"/>
  <c r="BR1796" l="1"/>
  <c r="AZ1796"/>
  <c r="BO1796"/>
  <c r="AW1796"/>
  <c r="BT1796"/>
  <c r="BB1796"/>
  <c r="BI1796"/>
  <c r="AQ1796"/>
  <c r="BQ1796"/>
  <c r="AY1796"/>
  <c r="BS1796"/>
  <c r="BA1796"/>
  <c r="BP1796"/>
  <c r="AX1796"/>
  <c r="BM1796"/>
  <c r="BJ1796"/>
  <c r="BL1796"/>
  <c r="BN1796"/>
  <c r="BK1796"/>
  <c r="AT1797" l="1"/>
  <c r="AS1797"/>
  <c r="AV1797"/>
  <c r="AR1797"/>
  <c r="AU1797"/>
  <c r="BR1797" l="1"/>
  <c r="AZ1797"/>
  <c r="BO1797"/>
  <c r="AW1797"/>
  <c r="BT1797"/>
  <c r="BB1797"/>
  <c r="BI1797"/>
  <c r="AQ1797"/>
  <c r="BQ1797"/>
  <c r="AY1797"/>
  <c r="BS1797"/>
  <c r="BA1797"/>
  <c r="BP1797"/>
  <c r="AX1797"/>
  <c r="BM1797"/>
  <c r="BJ1797"/>
  <c r="BL1797"/>
  <c r="BN1797"/>
  <c r="BK1797"/>
  <c r="AT1798" l="1"/>
  <c r="AS1798"/>
  <c r="AV1798"/>
  <c r="AR1798"/>
  <c r="AU1798"/>
  <c r="BR1798" l="1"/>
  <c r="AZ1798"/>
  <c r="BO1798"/>
  <c r="AW1798"/>
  <c r="BT1798"/>
  <c r="BB1798"/>
  <c r="BI1798"/>
  <c r="AQ1798"/>
  <c r="BQ1798"/>
  <c r="AY1798"/>
  <c r="BS1798"/>
  <c r="BA1798"/>
  <c r="BP1798"/>
  <c r="AX1798"/>
  <c r="BM1798"/>
  <c r="BJ1798"/>
  <c r="BL1798"/>
  <c r="BN1798"/>
  <c r="BK1798"/>
  <c r="AT1799" l="1"/>
  <c r="AS1799"/>
  <c r="AV1799"/>
  <c r="AR1799"/>
  <c r="AU1799"/>
  <c r="BR1799" l="1"/>
  <c r="AZ1799"/>
  <c r="BO1799"/>
  <c r="AW1799"/>
  <c r="BT1799"/>
  <c r="BB1799"/>
  <c r="BI1799"/>
  <c r="AQ1799"/>
  <c r="BQ1799"/>
  <c r="AY1799"/>
  <c r="BS1799"/>
  <c r="BA1799"/>
  <c r="BP1799"/>
  <c r="AX1799"/>
  <c r="BM1799"/>
  <c r="BJ1799"/>
  <c r="BL1799"/>
  <c r="BN1799"/>
  <c r="BK1799"/>
  <c r="AT1800" l="1"/>
  <c r="AS1800"/>
  <c r="AV1800"/>
  <c r="AR1800"/>
  <c r="AU1800"/>
  <c r="BR1800" l="1"/>
  <c r="AZ1800"/>
  <c r="BO1800"/>
  <c r="AW1800"/>
  <c r="BT1800"/>
  <c r="BB1800"/>
  <c r="BI1800"/>
  <c r="AQ1800"/>
  <c r="BQ1800"/>
  <c r="AY1800"/>
  <c r="BS1800"/>
  <c r="BA1800"/>
  <c r="BP1800"/>
  <c r="AX1800"/>
  <c r="BM1800"/>
  <c r="BJ1800"/>
  <c r="BL1800"/>
  <c r="BN1800"/>
  <c r="BK1800"/>
  <c r="AT1801" l="1"/>
  <c r="AS1801"/>
  <c r="AV1801"/>
  <c r="AR1801"/>
  <c r="AU1801"/>
  <c r="BR1801" l="1"/>
  <c r="AZ1801"/>
  <c r="BO1801"/>
  <c r="AW1801"/>
  <c r="BT1801"/>
  <c r="BB1801"/>
  <c r="BI1801"/>
  <c r="AQ1801"/>
  <c r="BQ1801"/>
  <c r="AY1801"/>
  <c r="BS1801"/>
  <c r="BA1801"/>
  <c r="BP1801"/>
  <c r="AX1801"/>
  <c r="BM1801"/>
  <c r="BJ1801"/>
  <c r="BL1801"/>
  <c r="BN1801"/>
  <c r="BK1801"/>
  <c r="AT1802" l="1"/>
  <c r="AS1802"/>
  <c r="AV1802"/>
  <c r="AR1802"/>
  <c r="AU1802"/>
  <c r="BR1802" l="1"/>
  <c r="AZ1802"/>
  <c r="BO1802"/>
  <c r="AW1802"/>
  <c r="BT1802"/>
  <c r="BB1802"/>
  <c r="BI1802"/>
  <c r="AQ1802"/>
  <c r="BQ1802"/>
  <c r="AY1802"/>
  <c r="BS1802"/>
  <c r="BA1802"/>
  <c r="BP1802"/>
  <c r="AX1802"/>
  <c r="BM1802"/>
  <c r="BJ1802"/>
  <c r="BL1802"/>
  <c r="BN1802"/>
  <c r="BK1802"/>
  <c r="AT1803" l="1"/>
  <c r="AS1803"/>
  <c r="AV1803"/>
  <c r="AR1803"/>
  <c r="AU1803"/>
  <c r="BR1803" l="1"/>
  <c r="AZ1803"/>
  <c r="BO1803"/>
  <c r="AW1803"/>
  <c r="BT1803"/>
  <c r="BB1803"/>
  <c r="BI1803"/>
  <c r="AQ1803"/>
  <c r="BQ1803"/>
  <c r="AY1803"/>
  <c r="BS1803"/>
  <c r="BA1803"/>
  <c r="BP1803"/>
  <c r="AX1803"/>
  <c r="BM1803"/>
  <c r="BJ1803"/>
  <c r="BL1803"/>
  <c r="BN1803"/>
  <c r="BK1803"/>
  <c r="AT1804" l="1"/>
  <c r="AS1804"/>
  <c r="AV1804"/>
  <c r="AR1804"/>
  <c r="AU1804"/>
  <c r="BI1804" l="1"/>
  <c r="AQ1804"/>
  <c r="BS1804"/>
  <c r="BA1804"/>
  <c r="BP1804"/>
  <c r="AX1804"/>
  <c r="BR1804"/>
  <c r="AZ1804"/>
  <c r="BO1804"/>
  <c r="AW1804"/>
  <c r="BT1804"/>
  <c r="BB1804"/>
  <c r="BQ1804"/>
  <c r="AY1804"/>
  <c r="BM1804"/>
  <c r="BJ1804"/>
  <c r="BL1804"/>
  <c r="BN1804"/>
  <c r="BK1804"/>
  <c r="AT1805" l="1"/>
  <c r="AS1805"/>
  <c r="AV1805"/>
  <c r="AR1805"/>
  <c r="AU1805"/>
  <c r="BR1805" l="1"/>
  <c r="AZ1805"/>
  <c r="BO1805"/>
  <c r="AW1805"/>
  <c r="BT1805"/>
  <c r="BB1805"/>
  <c r="BI1805"/>
  <c r="AQ1805"/>
  <c r="BQ1805"/>
  <c r="AY1805"/>
  <c r="BS1805"/>
  <c r="BA1805"/>
  <c r="BP1805"/>
  <c r="AX1805"/>
  <c r="BM1805"/>
  <c r="BJ1805"/>
  <c r="BL1805"/>
  <c r="BN1805"/>
  <c r="BK1805"/>
  <c r="AT1806" l="1"/>
  <c r="AS1806"/>
  <c r="AV1806"/>
  <c r="AR1806"/>
  <c r="AU1806"/>
  <c r="BR1806" l="1"/>
  <c r="AZ1806"/>
  <c r="BO1806"/>
  <c r="AW1806"/>
  <c r="BT1806"/>
  <c r="BB1806"/>
  <c r="BI1806"/>
  <c r="AQ1806"/>
  <c r="BQ1806"/>
  <c r="AY1806"/>
  <c r="BS1806"/>
  <c r="BA1806"/>
  <c r="BP1806"/>
  <c r="AX1806"/>
  <c r="BN1806"/>
  <c r="BK1806"/>
  <c r="BM1806"/>
  <c r="BJ1806"/>
  <c r="BL1806"/>
  <c r="AT1807" l="1"/>
  <c r="AS1807"/>
  <c r="AV1807"/>
  <c r="AR1807"/>
  <c r="AU1807"/>
  <c r="BI1807" l="1"/>
  <c r="AQ1807"/>
  <c r="BQ1807"/>
  <c r="AY1807"/>
  <c r="BS1807"/>
  <c r="BA1807"/>
  <c r="BP1807"/>
  <c r="AX1807"/>
  <c r="BR1807"/>
  <c r="AZ1807"/>
  <c r="BO1807"/>
  <c r="AW1807"/>
  <c r="BT1807"/>
  <c r="BB1807"/>
  <c r="BN1807"/>
  <c r="BK1807"/>
  <c r="BM1807"/>
  <c r="BJ1807"/>
  <c r="BL1807"/>
  <c r="AT1808" l="1"/>
  <c r="AS1808"/>
  <c r="AV1808"/>
  <c r="AR1808"/>
  <c r="AU1808"/>
  <c r="BR1808" l="1"/>
  <c r="AZ1808"/>
  <c r="BO1808"/>
  <c r="AW1808"/>
  <c r="BT1808"/>
  <c r="BB1808"/>
  <c r="BI1808"/>
  <c r="AQ1808"/>
  <c r="BQ1808"/>
  <c r="AY1808"/>
  <c r="BS1808"/>
  <c r="BA1808"/>
  <c r="BP1808"/>
  <c r="AX1808"/>
  <c r="BN1808"/>
  <c r="BK1808"/>
  <c r="BM1808"/>
  <c r="BJ1808"/>
  <c r="BL1808"/>
  <c r="AT1809" l="1"/>
  <c r="AS1809"/>
  <c r="AV1809"/>
  <c r="AR1809"/>
  <c r="AU1809"/>
  <c r="BR1809" l="1"/>
  <c r="AZ1809"/>
  <c r="BO1809"/>
  <c r="AW1809"/>
  <c r="BT1809"/>
  <c r="BB1809"/>
  <c r="BI1809"/>
  <c r="AQ1809"/>
  <c r="BQ1809"/>
  <c r="AY1809"/>
  <c r="BS1809"/>
  <c r="BA1809"/>
  <c r="BP1809"/>
  <c r="AX1809"/>
  <c r="BN1809"/>
  <c r="BK1809"/>
  <c r="BM1809"/>
  <c r="BJ1809"/>
  <c r="BL1809"/>
  <c r="AT1810" l="1"/>
  <c r="AS1810"/>
  <c r="AV1810"/>
  <c r="AR1810"/>
  <c r="AU1810"/>
  <c r="BR1810" l="1"/>
  <c r="AZ1810"/>
  <c r="BO1810"/>
  <c r="AW1810"/>
  <c r="BT1810"/>
  <c r="BB1810"/>
  <c r="BI1810"/>
  <c r="AQ1810"/>
  <c r="BQ1810"/>
  <c r="AY1810"/>
  <c r="BS1810"/>
  <c r="BA1810"/>
  <c r="BP1810"/>
  <c r="AX1810"/>
  <c r="BN1810"/>
  <c r="BK1810"/>
  <c r="BM1810"/>
  <c r="BJ1810"/>
  <c r="BL1810"/>
  <c r="AT1811" l="1"/>
  <c r="AS1811"/>
  <c r="AV1811"/>
  <c r="AR1811"/>
  <c r="AU1811"/>
  <c r="AQ1811"/>
  <c r="BR1811" l="1"/>
  <c r="AZ1811"/>
  <c r="BO1811"/>
  <c r="AW1811"/>
  <c r="BT1811"/>
  <c r="BB1811"/>
  <c r="BQ1811"/>
  <c r="AY1811"/>
  <c r="BS1811"/>
  <c r="BA1811"/>
  <c r="BP1811"/>
  <c r="AX1811"/>
  <c r="BI1811"/>
  <c r="BN1811"/>
  <c r="BK1811"/>
  <c r="BM1811"/>
  <c r="BJ1811"/>
  <c r="BL1811"/>
  <c r="AT1812" l="1"/>
  <c r="AS1812"/>
  <c r="AV1812"/>
  <c r="AR1812"/>
  <c r="AU1812"/>
  <c r="AQ1812"/>
  <c r="BR1812" l="1"/>
  <c r="AZ1812"/>
  <c r="BO1812"/>
  <c r="AW1812"/>
  <c r="BT1812"/>
  <c r="BB1812"/>
  <c r="BQ1812"/>
  <c r="AY1812"/>
  <c r="BS1812"/>
  <c r="BA1812"/>
  <c r="BP1812"/>
  <c r="AX1812"/>
  <c r="BI1812"/>
  <c r="BN1812"/>
  <c r="BK1812"/>
  <c r="BM1812"/>
  <c r="BJ1812"/>
  <c r="BL1812"/>
  <c r="AT1813" l="1"/>
  <c r="AS1813"/>
  <c r="AV1813"/>
  <c r="AR1813"/>
  <c r="AU1813"/>
  <c r="AQ1813"/>
  <c r="BR1813" l="1"/>
  <c r="AZ1813"/>
  <c r="BO1813"/>
  <c r="AW1813"/>
  <c r="BT1813"/>
  <c r="BB1813"/>
  <c r="BQ1813"/>
  <c r="AY1813"/>
  <c r="BS1813"/>
  <c r="BA1813"/>
  <c r="BP1813"/>
  <c r="AX1813"/>
  <c r="BI1813"/>
  <c r="BM1813"/>
  <c r="BJ1813"/>
  <c r="BL1813"/>
  <c r="BN1813"/>
  <c r="BK1813"/>
  <c r="AT1814" l="1"/>
  <c r="AS1814"/>
  <c r="AV1814"/>
  <c r="AR1814"/>
  <c r="AU1814"/>
  <c r="AQ1814"/>
  <c r="BR1814" l="1"/>
  <c r="AZ1814"/>
  <c r="BO1814"/>
  <c r="AW1814"/>
  <c r="BT1814"/>
  <c r="BB1814"/>
  <c r="BQ1814"/>
  <c r="AY1814"/>
  <c r="BS1814"/>
  <c r="BA1814"/>
  <c r="BP1814"/>
  <c r="AX1814"/>
  <c r="BM1814"/>
  <c r="BJ1814"/>
  <c r="BL1814"/>
  <c r="BI1814"/>
  <c r="BN1814"/>
  <c r="BK1814"/>
  <c r="AT1815" l="1"/>
  <c r="AS1815"/>
  <c r="AV1815"/>
  <c r="AR1815"/>
  <c r="AU1815"/>
  <c r="BI1815" l="1"/>
  <c r="AQ1815"/>
  <c r="BQ1815"/>
  <c r="AY1815"/>
  <c r="BS1815"/>
  <c r="BA1815"/>
  <c r="BP1815"/>
  <c r="AX1815"/>
  <c r="BR1815"/>
  <c r="AZ1815"/>
  <c r="BO1815"/>
  <c r="AW1815"/>
  <c r="BT1815"/>
  <c r="BB1815"/>
  <c r="BM1815"/>
  <c r="BJ1815"/>
  <c r="BL1815"/>
  <c r="BN1815"/>
  <c r="BK1815"/>
  <c r="AT1816" l="1"/>
  <c r="AS1816"/>
  <c r="AV1816"/>
  <c r="AR1816"/>
  <c r="AU1816"/>
  <c r="BI1816" l="1"/>
  <c r="AQ1816"/>
  <c r="BQ1816"/>
  <c r="AY1816"/>
  <c r="BS1816"/>
  <c r="BA1816"/>
  <c r="BP1816"/>
  <c r="AX1816"/>
  <c r="BR1816"/>
  <c r="AZ1816"/>
  <c r="BO1816"/>
  <c r="AW1816"/>
  <c r="BT1816"/>
  <c r="BB1816"/>
  <c r="BM1816"/>
  <c r="BJ1816"/>
  <c r="BL1816"/>
  <c r="BN1816"/>
  <c r="BK1816"/>
  <c r="AT1817" l="1"/>
  <c r="AS1817"/>
  <c r="AV1817"/>
  <c r="AR1817"/>
  <c r="AU1817"/>
  <c r="BR1817" l="1"/>
  <c r="AZ1817"/>
  <c r="BO1817"/>
  <c r="AW1817"/>
  <c r="BT1817"/>
  <c r="BB1817"/>
  <c r="BI1817"/>
  <c r="AQ1817"/>
  <c r="BQ1817"/>
  <c r="AY1817"/>
  <c r="BS1817"/>
  <c r="BA1817"/>
  <c r="BP1817"/>
  <c r="AX1817"/>
  <c r="BM1817"/>
  <c r="BJ1817"/>
  <c r="BL1817"/>
  <c r="BN1817"/>
  <c r="BK1817"/>
  <c r="AT1818" l="1"/>
  <c r="AS1818"/>
  <c r="AV1818"/>
  <c r="AR1818"/>
  <c r="AU1818"/>
  <c r="AQ1818"/>
  <c r="BQ1818" l="1"/>
  <c r="AY1818"/>
  <c r="BS1818"/>
  <c r="BA1818"/>
  <c r="BP1818"/>
  <c r="AX1818"/>
  <c r="BR1818"/>
  <c r="AZ1818"/>
  <c r="BO1818"/>
  <c r="AW1818"/>
  <c r="BT1818"/>
  <c r="BB1818"/>
  <c r="BI1818"/>
  <c r="BN1818"/>
  <c r="BK1818"/>
  <c r="BM1818"/>
  <c r="BJ1818"/>
  <c r="BL1818"/>
  <c r="AT1819" l="1"/>
  <c r="AS1819"/>
  <c r="AV1819"/>
  <c r="AR1819"/>
  <c r="AU1819"/>
  <c r="BI1819" l="1"/>
  <c r="AQ1819"/>
  <c r="BQ1819"/>
  <c r="AY1819"/>
  <c r="BS1819"/>
  <c r="BA1819"/>
  <c r="BP1819"/>
  <c r="AX1819"/>
  <c r="BR1819"/>
  <c r="AZ1819"/>
  <c r="BO1819"/>
  <c r="AW1819"/>
  <c r="BT1819"/>
  <c r="BB1819"/>
  <c r="BN1819"/>
  <c r="BK1819"/>
  <c r="BM1819"/>
  <c r="BJ1819"/>
  <c r="BL1819"/>
  <c r="AT1820" l="1"/>
  <c r="AS1820"/>
  <c r="AV1820"/>
  <c r="AR1820"/>
  <c r="AU1820"/>
  <c r="BR1820" l="1"/>
  <c r="AZ1820"/>
  <c r="BO1820"/>
  <c r="AW1820"/>
  <c r="BT1820"/>
  <c r="BB1820"/>
  <c r="BI1820"/>
  <c r="AQ1820"/>
  <c r="BQ1820"/>
  <c r="AY1820"/>
  <c r="BS1820"/>
  <c r="BA1820"/>
  <c r="BP1820"/>
  <c r="AX1820"/>
  <c r="BM1820"/>
  <c r="BJ1820"/>
  <c r="BL1820"/>
  <c r="BN1820"/>
  <c r="BK1820"/>
  <c r="AT1821" l="1"/>
  <c r="AS1821"/>
  <c r="AV1821"/>
  <c r="AR1821"/>
  <c r="AU1821"/>
  <c r="BI1821" l="1"/>
  <c r="AQ1821"/>
  <c r="BQ1821"/>
  <c r="AY1821"/>
  <c r="BS1821"/>
  <c r="BA1821"/>
  <c r="BP1821"/>
  <c r="AX1821"/>
  <c r="BR1821"/>
  <c r="AZ1821"/>
  <c r="BO1821"/>
  <c r="AW1821"/>
  <c r="BT1821"/>
  <c r="BB1821"/>
  <c r="BN1821"/>
  <c r="BK1821"/>
  <c r="BM1821"/>
  <c r="BJ1821"/>
  <c r="BL1821"/>
  <c r="AT1822" l="1"/>
  <c r="AS1822"/>
  <c r="AV1822"/>
  <c r="AR1822"/>
  <c r="AU1822"/>
  <c r="BI1822" l="1"/>
  <c r="AQ1822"/>
  <c r="BR1822"/>
  <c r="AZ1822"/>
  <c r="BO1822"/>
  <c r="AW1822"/>
  <c r="BT1822"/>
  <c r="BB1822"/>
  <c r="BQ1822"/>
  <c r="AY1822"/>
  <c r="BS1822"/>
  <c r="BA1822"/>
  <c r="BP1822"/>
  <c r="AX1822"/>
  <c r="BM1822"/>
  <c r="BJ1822"/>
  <c r="BL1822"/>
  <c r="BN1822"/>
  <c r="BK1822"/>
  <c r="AT1823" l="1"/>
  <c r="AS1823"/>
  <c r="AV1823"/>
  <c r="AR1823"/>
  <c r="AU1823"/>
  <c r="BR1823" l="1"/>
  <c r="AZ1823"/>
  <c r="BO1823"/>
  <c r="AW1823"/>
  <c r="BT1823"/>
  <c r="BB1823"/>
  <c r="BI1823"/>
  <c r="AQ1823"/>
  <c r="BQ1823"/>
  <c r="AY1823"/>
  <c r="BS1823"/>
  <c r="BA1823"/>
  <c r="BP1823"/>
  <c r="AX1823"/>
  <c r="BM1823"/>
  <c r="BJ1823"/>
  <c r="BL1823"/>
  <c r="BN1823"/>
  <c r="BK1823"/>
  <c r="AT1824" l="1"/>
  <c r="AS1824"/>
  <c r="AV1824"/>
  <c r="AR1824"/>
  <c r="AU1824"/>
  <c r="AQ1824"/>
  <c r="BR1824" l="1"/>
  <c r="AZ1824"/>
  <c r="BO1824"/>
  <c r="AW1824"/>
  <c r="BT1824"/>
  <c r="BB1824"/>
  <c r="BQ1824"/>
  <c r="AY1824"/>
  <c r="BS1824"/>
  <c r="BA1824"/>
  <c r="BP1824"/>
  <c r="AX1824"/>
  <c r="BM1824"/>
  <c r="BJ1824"/>
  <c r="BL1824"/>
  <c r="BI1824"/>
  <c r="BN1824"/>
  <c r="BK1824"/>
  <c r="AT1825" l="1"/>
  <c r="AS1825"/>
  <c r="AV1825"/>
  <c r="AR1825"/>
  <c r="AU1825"/>
  <c r="AQ1825"/>
  <c r="BR1825" l="1"/>
  <c r="AZ1825"/>
  <c r="BO1825"/>
  <c r="AW1825"/>
  <c r="BT1825"/>
  <c r="BB1825"/>
  <c r="BQ1825"/>
  <c r="AY1825"/>
  <c r="BS1825"/>
  <c r="BA1825"/>
  <c r="BP1825"/>
  <c r="AX1825"/>
  <c r="BM1825"/>
  <c r="BJ1825"/>
  <c r="BL1825"/>
  <c r="BI1825"/>
  <c r="BN1825"/>
  <c r="BK1825"/>
  <c r="AT1826" l="1"/>
  <c r="AS1826"/>
  <c r="AV1826"/>
  <c r="AR1826"/>
  <c r="AU1826"/>
  <c r="BR1826" l="1"/>
  <c r="AZ1826"/>
  <c r="BO1826"/>
  <c r="AW1826"/>
  <c r="BT1826"/>
  <c r="BB1826"/>
  <c r="BI1826"/>
  <c r="AQ1826"/>
  <c r="BQ1826"/>
  <c r="AY1826"/>
  <c r="BS1826"/>
  <c r="BA1826"/>
  <c r="BP1826"/>
  <c r="AX1826"/>
  <c r="BM1826"/>
  <c r="BJ1826"/>
  <c r="BL1826"/>
  <c r="BN1826"/>
  <c r="BK1826"/>
  <c r="AT1827" l="1"/>
  <c r="AS1827"/>
  <c r="AV1827"/>
  <c r="AR1827"/>
  <c r="AU1827"/>
  <c r="BI1827" l="1"/>
  <c r="AQ1827"/>
  <c r="BQ1827"/>
  <c r="AY1827"/>
  <c r="BS1827"/>
  <c r="BA1827"/>
  <c r="BP1827"/>
  <c r="AX1827"/>
  <c r="BR1827"/>
  <c r="AZ1827"/>
  <c r="BO1827"/>
  <c r="AW1827"/>
  <c r="BT1827"/>
  <c r="BB1827"/>
  <c r="BN1827"/>
  <c r="BK1827"/>
  <c r="BM1827"/>
  <c r="BJ1827"/>
  <c r="BL1827"/>
  <c r="AT1828" l="1"/>
  <c r="AS1828"/>
  <c r="AV1828"/>
  <c r="AR1828"/>
  <c r="AU1828"/>
  <c r="BI1828" l="1"/>
  <c r="AQ1828"/>
  <c r="BQ1828"/>
  <c r="AY1828"/>
  <c r="BS1828"/>
  <c r="BA1828"/>
  <c r="BP1828"/>
  <c r="AX1828"/>
  <c r="BR1828"/>
  <c r="AZ1828"/>
  <c r="BO1828"/>
  <c r="AW1828"/>
  <c r="BT1828"/>
  <c r="BB1828"/>
  <c r="BN1828"/>
  <c r="BK1828"/>
  <c r="BM1828"/>
  <c r="BJ1828"/>
  <c r="BL1828"/>
  <c r="AT1829" l="1"/>
  <c r="AS1829"/>
  <c r="AV1829"/>
  <c r="AR1829"/>
  <c r="AU1829"/>
  <c r="BR1829" l="1"/>
  <c r="AZ1829"/>
  <c r="BO1829"/>
  <c r="AW1829"/>
  <c r="BT1829"/>
  <c r="BB1829"/>
  <c r="BI1829"/>
  <c r="AQ1829"/>
  <c r="BQ1829"/>
  <c r="AY1829"/>
  <c r="BS1829"/>
  <c r="BA1829"/>
  <c r="BP1829"/>
  <c r="AX1829"/>
  <c r="BM1829"/>
  <c r="BJ1829"/>
  <c r="BL1829"/>
  <c r="BN1829"/>
  <c r="BK1829"/>
  <c r="AT1830" l="1"/>
  <c r="AS1830"/>
  <c r="AV1830"/>
  <c r="AR1830"/>
  <c r="AU1830"/>
  <c r="BR1830" l="1"/>
  <c r="AZ1830"/>
  <c r="BO1830"/>
  <c r="AW1830"/>
  <c r="BT1830"/>
  <c r="BB1830"/>
  <c r="BI1830"/>
  <c r="AQ1830"/>
  <c r="BQ1830"/>
  <c r="AY1830"/>
  <c r="BS1830"/>
  <c r="BA1830"/>
  <c r="BP1830"/>
  <c r="AX1830"/>
  <c r="BM1830"/>
  <c r="BJ1830"/>
  <c r="BL1830"/>
  <c r="BN1830"/>
  <c r="BK1830"/>
  <c r="AT1831" l="1"/>
  <c r="AS1831"/>
  <c r="AV1831"/>
  <c r="AR1831"/>
  <c r="AU1831"/>
  <c r="BI1831" l="1"/>
  <c r="AQ1831"/>
  <c r="BQ1831"/>
  <c r="AY1831"/>
  <c r="BS1831"/>
  <c r="BA1831"/>
  <c r="BP1831"/>
  <c r="AX1831"/>
  <c r="BR1831"/>
  <c r="AZ1831"/>
  <c r="BO1831"/>
  <c r="AW1831"/>
  <c r="BT1831"/>
  <c r="BB1831"/>
  <c r="BN1831"/>
  <c r="BK1831"/>
  <c r="BM1831"/>
  <c r="BJ1831"/>
  <c r="BL1831"/>
  <c r="AT1832" l="1"/>
  <c r="AS1832"/>
  <c r="AV1832"/>
  <c r="AR1832"/>
  <c r="AU1832"/>
  <c r="AQ1832"/>
  <c r="BQ1832" l="1"/>
  <c r="AY1832"/>
  <c r="BS1832"/>
  <c r="BA1832"/>
  <c r="BP1832"/>
  <c r="AX1832"/>
  <c r="BR1832"/>
  <c r="AZ1832"/>
  <c r="BO1832"/>
  <c r="AW1832"/>
  <c r="BT1832"/>
  <c r="BB1832"/>
  <c r="BI1832"/>
  <c r="BN1832"/>
  <c r="BK1832"/>
  <c r="BM1832"/>
  <c r="BJ1832"/>
  <c r="BL1832"/>
  <c r="AT1833" l="1"/>
  <c r="AS1833"/>
  <c r="AV1833"/>
  <c r="AR1833"/>
  <c r="AU1833"/>
  <c r="BR1833" l="1"/>
  <c r="AZ1833"/>
  <c r="BO1833"/>
  <c r="AW1833"/>
  <c r="BT1833"/>
  <c r="BB1833"/>
  <c r="BI1833"/>
  <c r="AQ1833"/>
  <c r="BQ1833"/>
  <c r="AY1833"/>
  <c r="BS1833"/>
  <c r="BA1833"/>
  <c r="BP1833"/>
  <c r="AX1833"/>
  <c r="BM1833"/>
  <c r="BJ1833"/>
  <c r="BL1833"/>
  <c r="BN1833"/>
  <c r="BK1833"/>
  <c r="AT1834" l="1"/>
  <c r="AS1834"/>
  <c r="AV1834"/>
  <c r="AR1834"/>
  <c r="AU1834"/>
  <c r="BR1834" l="1"/>
  <c r="AZ1834"/>
  <c r="BO1834"/>
  <c r="AW1834"/>
  <c r="BT1834"/>
  <c r="BB1834"/>
  <c r="BI1834"/>
  <c r="AQ1834"/>
  <c r="BQ1834"/>
  <c r="AY1834"/>
  <c r="BS1834"/>
  <c r="BA1834"/>
  <c r="BP1834"/>
  <c r="AX1834"/>
  <c r="BM1834"/>
  <c r="BJ1834"/>
  <c r="BL1834"/>
  <c r="BN1834"/>
  <c r="BK1834"/>
  <c r="AT1835" l="1"/>
  <c r="AS1835"/>
  <c r="AV1835"/>
  <c r="AR1835"/>
  <c r="AU1835"/>
  <c r="BI1835" l="1"/>
  <c r="AQ1835"/>
  <c r="BQ1835"/>
  <c r="AY1835"/>
  <c r="BS1835"/>
  <c r="BA1835"/>
  <c r="BP1835"/>
  <c r="AX1835"/>
  <c r="BR1835"/>
  <c r="AZ1835"/>
  <c r="BO1835"/>
  <c r="AW1835"/>
  <c r="BT1835"/>
  <c r="BB1835"/>
  <c r="BN1835"/>
  <c r="BK1835"/>
  <c r="BM1835"/>
  <c r="BJ1835"/>
  <c r="BL1835"/>
  <c r="AT1836" l="1"/>
  <c r="AS1836"/>
  <c r="AV1836"/>
  <c r="AR1836"/>
  <c r="AU1836"/>
  <c r="BQ1836" l="1"/>
  <c r="AY1836"/>
  <c r="BP1836"/>
  <c r="AX1836"/>
  <c r="BI1836"/>
  <c r="AQ1836"/>
  <c r="BS1836"/>
  <c r="BA1836"/>
  <c r="BR1836"/>
  <c r="AZ1836"/>
  <c r="BO1836"/>
  <c r="AW1836"/>
  <c r="BT1836"/>
  <c r="BB1836"/>
  <c r="BN1836"/>
  <c r="BK1836"/>
  <c r="BM1836"/>
  <c r="BJ1836"/>
  <c r="BL1836"/>
  <c r="AT1837" l="1"/>
  <c r="AS1837"/>
  <c r="AV1837"/>
  <c r="AR1837"/>
  <c r="AU1837"/>
  <c r="BI1837" l="1"/>
  <c r="AQ1837"/>
  <c r="BQ1837"/>
  <c r="AY1837"/>
  <c r="BS1837"/>
  <c r="BA1837"/>
  <c r="BP1837"/>
  <c r="AX1837"/>
  <c r="BR1837"/>
  <c r="AZ1837"/>
  <c r="BO1837"/>
  <c r="AW1837"/>
  <c r="BT1837"/>
  <c r="BB1837"/>
  <c r="BN1837"/>
  <c r="BK1837"/>
  <c r="BM1837"/>
  <c r="BJ1837"/>
  <c r="BL1837"/>
  <c r="AT1838" l="1"/>
  <c r="AS1838"/>
  <c r="AV1838"/>
  <c r="AR1838"/>
  <c r="AU1838"/>
  <c r="BR1838" l="1"/>
  <c r="AZ1838"/>
  <c r="BO1838"/>
  <c r="AW1838"/>
  <c r="BT1838"/>
  <c r="BB1838"/>
  <c r="BI1838"/>
  <c r="AQ1838"/>
  <c r="BQ1838"/>
  <c r="AY1838"/>
  <c r="BS1838"/>
  <c r="BA1838"/>
  <c r="BP1838"/>
  <c r="AX1838"/>
  <c r="BM1838"/>
  <c r="BJ1838"/>
  <c r="BL1838"/>
  <c r="BN1838"/>
  <c r="BK1838"/>
  <c r="AT1839" l="1"/>
  <c r="AS1839"/>
  <c r="AV1839"/>
  <c r="AR1839"/>
  <c r="AU1839"/>
  <c r="BI1839" l="1"/>
  <c r="AQ1839"/>
  <c r="BQ1839"/>
  <c r="AY1839"/>
  <c r="BS1839"/>
  <c r="BA1839"/>
  <c r="BP1839"/>
  <c r="AX1839"/>
  <c r="BR1839"/>
  <c r="AZ1839"/>
  <c r="BO1839"/>
  <c r="AW1839"/>
  <c r="BT1839"/>
  <c r="BB1839"/>
  <c r="BN1839"/>
  <c r="BK1839"/>
  <c r="BM1839"/>
  <c r="BJ1839"/>
  <c r="BL1839"/>
  <c r="AT1840" l="1"/>
  <c r="AS1840"/>
  <c r="AV1840"/>
  <c r="AR1840"/>
  <c r="AU1840"/>
  <c r="BI1840" l="1"/>
  <c r="AQ1840"/>
  <c r="BQ1840"/>
  <c r="AY1840"/>
  <c r="BS1840"/>
  <c r="BA1840"/>
  <c r="BP1840"/>
  <c r="AX1840"/>
  <c r="BR1840"/>
  <c r="AZ1840"/>
  <c r="BO1840"/>
  <c r="AW1840"/>
  <c r="BT1840"/>
  <c r="BB1840"/>
  <c r="BN1840"/>
  <c r="BK1840"/>
  <c r="BM1840"/>
  <c r="BJ1840"/>
  <c r="BL1840"/>
  <c r="AT1841" l="1"/>
  <c r="AS1841"/>
  <c r="AV1841"/>
  <c r="AR1841"/>
  <c r="AU1841"/>
  <c r="BI1841" l="1"/>
  <c r="AQ1841"/>
  <c r="BQ1841"/>
  <c r="AY1841"/>
  <c r="BS1841"/>
  <c r="BA1841"/>
  <c r="BP1841"/>
  <c r="AX1841"/>
  <c r="BR1841"/>
  <c r="AZ1841"/>
  <c r="BO1841"/>
  <c r="AW1841"/>
  <c r="BT1841"/>
  <c r="BB1841"/>
  <c r="BN1841"/>
  <c r="BK1841"/>
  <c r="BM1841"/>
  <c r="BJ1841"/>
  <c r="BL1841"/>
  <c r="AT1842" l="1"/>
  <c r="AS1842"/>
  <c r="AV1842"/>
  <c r="AR1842"/>
  <c r="AU1842"/>
  <c r="BR1842" l="1"/>
  <c r="AZ1842"/>
  <c r="BO1842"/>
  <c r="AW1842"/>
  <c r="BT1842"/>
  <c r="BB1842"/>
  <c r="BI1842"/>
  <c r="AQ1842"/>
  <c r="BQ1842"/>
  <c r="AY1842"/>
  <c r="BS1842"/>
  <c r="BA1842"/>
  <c r="BP1842"/>
  <c r="AX1842"/>
  <c r="BM1842"/>
  <c r="BJ1842"/>
  <c r="BL1842"/>
  <c r="BN1842"/>
  <c r="BK1842"/>
  <c r="AT1843" l="1"/>
  <c r="AS1843"/>
  <c r="AV1843"/>
  <c r="AR1843"/>
  <c r="AU1843"/>
  <c r="BR1843" l="1"/>
  <c r="AZ1843"/>
  <c r="BO1843"/>
  <c r="AW1843"/>
  <c r="BT1843"/>
  <c r="BB1843"/>
  <c r="BI1843"/>
  <c r="AQ1843"/>
  <c r="BQ1843"/>
  <c r="AY1843"/>
  <c r="BS1843"/>
  <c r="BA1843"/>
  <c r="BP1843"/>
  <c r="AX1843"/>
  <c r="BJ1843"/>
  <c r="BN1843"/>
  <c r="BK1843"/>
  <c r="BM1843"/>
  <c r="BL1843"/>
  <c r="AT1844" l="1"/>
  <c r="AS1844"/>
  <c r="AV1844"/>
  <c r="AR1844"/>
  <c r="AU1844"/>
  <c r="AQ1844"/>
  <c r="BR1844" l="1"/>
  <c r="AZ1844"/>
  <c r="BO1844"/>
  <c r="AW1844"/>
  <c r="BT1844"/>
  <c r="BB1844"/>
  <c r="BQ1844"/>
  <c r="AY1844"/>
  <c r="BS1844"/>
  <c r="BA1844"/>
  <c r="BP1844"/>
  <c r="AX1844"/>
  <c r="BM1844"/>
  <c r="BJ1844"/>
  <c r="BL1844"/>
  <c r="BI1844"/>
  <c r="BN1844"/>
  <c r="BK1844"/>
  <c r="AT1845" l="1"/>
  <c r="AS1845"/>
  <c r="AV1845"/>
  <c r="AR1845"/>
  <c r="AU1845"/>
  <c r="BI1845" l="1"/>
  <c r="AQ1845"/>
  <c r="BQ1845"/>
  <c r="AY1845"/>
  <c r="BS1845"/>
  <c r="BA1845"/>
  <c r="BP1845"/>
  <c r="AX1845"/>
  <c r="BR1845"/>
  <c r="AZ1845"/>
  <c r="BO1845"/>
  <c r="AW1845"/>
  <c r="BT1845"/>
  <c r="BB1845"/>
  <c r="BN1845"/>
  <c r="BK1845"/>
  <c r="BM1845"/>
  <c r="BJ1845"/>
  <c r="BL1845"/>
  <c r="AT1846" l="1"/>
  <c r="AS1846"/>
  <c r="AV1846"/>
  <c r="AR1846"/>
  <c r="AU1846"/>
  <c r="BR1846" l="1"/>
  <c r="AZ1846"/>
  <c r="BO1846"/>
  <c r="AW1846"/>
  <c r="BT1846"/>
  <c r="BB1846"/>
  <c r="BI1846"/>
  <c r="AQ1846"/>
  <c r="BQ1846"/>
  <c r="AY1846"/>
  <c r="BS1846"/>
  <c r="BA1846"/>
  <c r="BP1846"/>
  <c r="AX1846"/>
  <c r="BM1846"/>
  <c r="BJ1846"/>
  <c r="BL1846"/>
  <c r="BN1846"/>
  <c r="BK1846"/>
  <c r="AT1847" l="1"/>
  <c r="AS1847"/>
  <c r="AV1847"/>
  <c r="AR1847"/>
  <c r="AU1847"/>
  <c r="BI1847" l="1"/>
  <c r="AQ1847"/>
  <c r="BQ1847"/>
  <c r="AY1847"/>
  <c r="BS1847"/>
  <c r="BA1847"/>
  <c r="BP1847"/>
  <c r="AX1847"/>
  <c r="BR1847"/>
  <c r="AZ1847"/>
  <c r="BO1847"/>
  <c r="AW1847"/>
  <c r="BT1847"/>
  <c r="BB1847"/>
  <c r="BN1847"/>
  <c r="BK1847"/>
  <c r="BM1847"/>
  <c r="BJ1847"/>
  <c r="BL1847"/>
  <c r="AT1848" l="1"/>
  <c r="AS1848"/>
  <c r="AV1848"/>
  <c r="AR1848"/>
  <c r="AU1848"/>
  <c r="BR1848" l="1"/>
  <c r="AZ1848"/>
  <c r="BO1848"/>
  <c r="AW1848"/>
  <c r="BT1848"/>
  <c r="BB1848"/>
  <c r="BI1848"/>
  <c r="AQ1848"/>
  <c r="BQ1848"/>
  <c r="AY1848"/>
  <c r="BS1848"/>
  <c r="BA1848"/>
  <c r="BP1848"/>
  <c r="AX1848"/>
  <c r="BM1848"/>
  <c r="BJ1848"/>
  <c r="BL1848"/>
  <c r="BN1848"/>
  <c r="BK1848"/>
  <c r="AT1849" l="1"/>
  <c r="AS1849"/>
  <c r="AV1849"/>
  <c r="AR1849"/>
  <c r="AU1849"/>
  <c r="BR1849" l="1"/>
  <c r="AZ1849"/>
  <c r="BO1849"/>
  <c r="AW1849"/>
  <c r="BT1849"/>
  <c r="BB1849"/>
  <c r="BI1849"/>
  <c r="AQ1849"/>
  <c r="BQ1849"/>
  <c r="AY1849"/>
  <c r="BS1849"/>
  <c r="BA1849"/>
  <c r="BP1849"/>
  <c r="AX1849"/>
  <c r="BM1849"/>
  <c r="BJ1849"/>
  <c r="BL1849"/>
  <c r="BN1849"/>
  <c r="BK1849"/>
  <c r="AT1850" l="1"/>
  <c r="AS1850"/>
  <c r="AV1850"/>
  <c r="AR1850"/>
  <c r="AU1850"/>
  <c r="BI1850" l="1"/>
  <c r="AQ1850"/>
  <c r="BQ1850"/>
  <c r="AY1850"/>
  <c r="BS1850"/>
  <c r="BA1850"/>
  <c r="BP1850"/>
  <c r="AX1850"/>
  <c r="BR1850"/>
  <c r="AZ1850"/>
  <c r="BO1850"/>
  <c r="AW1850"/>
  <c r="BT1850"/>
  <c r="BB1850"/>
  <c r="BN1850"/>
  <c r="BK1850"/>
  <c r="BM1850"/>
  <c r="BJ1850"/>
  <c r="BL1850"/>
  <c r="AT1851" l="1"/>
  <c r="AS1851"/>
  <c r="AV1851"/>
  <c r="AR1851"/>
  <c r="AU1851"/>
  <c r="AQ1851"/>
  <c r="BR1851" l="1"/>
  <c r="AZ1851"/>
  <c r="BO1851"/>
  <c r="AW1851"/>
  <c r="BT1851"/>
  <c r="BB1851"/>
  <c r="BQ1851"/>
  <c r="AY1851"/>
  <c r="BS1851"/>
  <c r="BA1851"/>
  <c r="BP1851"/>
  <c r="AX1851"/>
  <c r="BI1851"/>
  <c r="BM1851"/>
  <c r="BJ1851"/>
  <c r="BL1851"/>
  <c r="BN1851"/>
  <c r="BK1851"/>
  <c r="AT1852" l="1"/>
  <c r="AS1852"/>
  <c r="AV1852"/>
  <c r="AR1852"/>
  <c r="AU1852"/>
  <c r="BR1852" l="1"/>
  <c r="AZ1852"/>
  <c r="BO1852"/>
  <c r="AW1852"/>
  <c r="BT1852"/>
  <c r="BB1852"/>
  <c r="BI1852"/>
  <c r="AQ1852"/>
  <c r="BQ1852"/>
  <c r="AY1852"/>
  <c r="BS1852"/>
  <c r="BA1852"/>
  <c r="BP1852"/>
  <c r="AX1852"/>
  <c r="BM1852"/>
  <c r="BJ1852"/>
  <c r="BL1852"/>
  <c r="BN1852"/>
  <c r="BK1852"/>
  <c r="AT1853" l="1"/>
  <c r="AS1853"/>
  <c r="AV1853"/>
  <c r="AR1853"/>
  <c r="AU1853"/>
  <c r="BR1853" l="1"/>
  <c r="AZ1853"/>
  <c r="BO1853"/>
  <c r="AW1853"/>
  <c r="BT1853"/>
  <c r="BB1853"/>
  <c r="BI1853"/>
  <c r="AQ1853"/>
  <c r="BQ1853"/>
  <c r="AY1853"/>
  <c r="BS1853"/>
  <c r="BA1853"/>
  <c r="BP1853"/>
  <c r="AX1853"/>
  <c r="BM1853"/>
  <c r="BJ1853"/>
  <c r="BL1853"/>
  <c r="BN1853"/>
  <c r="BK1853"/>
  <c r="AT1854" l="1"/>
  <c r="AS1854"/>
  <c r="AV1854"/>
  <c r="AR1854"/>
  <c r="AU1854"/>
  <c r="BI1854" l="1"/>
  <c r="AQ1854"/>
  <c r="BQ1854"/>
  <c r="AY1854"/>
  <c r="BS1854"/>
  <c r="BA1854"/>
  <c r="BP1854"/>
  <c r="AX1854"/>
  <c r="BR1854"/>
  <c r="AZ1854"/>
  <c r="BO1854"/>
  <c r="AW1854"/>
  <c r="BT1854"/>
  <c r="BB1854"/>
  <c r="BN1854"/>
  <c r="BK1854"/>
  <c r="BM1854"/>
  <c r="BJ1854"/>
  <c r="BL1854"/>
  <c r="AT1855" l="1"/>
  <c r="AS1855"/>
  <c r="AV1855"/>
  <c r="AR1855"/>
  <c r="AU1855"/>
  <c r="BR1855" l="1"/>
  <c r="AZ1855"/>
  <c r="BO1855"/>
  <c r="AW1855"/>
  <c r="BT1855"/>
  <c r="BB1855"/>
  <c r="BI1855"/>
  <c r="AQ1855"/>
  <c r="BQ1855"/>
  <c r="AY1855"/>
  <c r="BS1855"/>
  <c r="BA1855"/>
  <c r="BP1855"/>
  <c r="AX1855"/>
  <c r="BM1855"/>
  <c r="BJ1855"/>
  <c r="BL1855"/>
  <c r="BN1855"/>
  <c r="BK1855"/>
  <c r="AT1856" l="1"/>
  <c r="AS1856"/>
  <c r="AV1856"/>
  <c r="AR1856"/>
  <c r="AU1856"/>
  <c r="BR1856" l="1"/>
  <c r="AZ1856"/>
  <c r="BO1856"/>
  <c r="AW1856"/>
  <c r="BT1856"/>
  <c r="BB1856"/>
  <c r="BI1856"/>
  <c r="AQ1856"/>
  <c r="BQ1856"/>
  <c r="AY1856"/>
  <c r="BS1856"/>
  <c r="BA1856"/>
  <c r="BP1856"/>
  <c r="AX1856"/>
  <c r="BN1856"/>
  <c r="BM1856"/>
  <c r="BJ1856"/>
  <c r="BL1856"/>
  <c r="BK1856"/>
  <c r="AT1857" l="1"/>
  <c r="AS1857"/>
  <c r="AV1857"/>
  <c r="AR1857"/>
  <c r="AU1857"/>
  <c r="BR1857" l="1"/>
  <c r="AZ1857"/>
  <c r="BO1857"/>
  <c r="AW1857"/>
  <c r="BT1857"/>
  <c r="BB1857"/>
  <c r="BI1857"/>
  <c r="AQ1857"/>
  <c r="BQ1857"/>
  <c r="AY1857"/>
  <c r="BS1857"/>
  <c r="BA1857"/>
  <c r="BP1857"/>
  <c r="AX1857"/>
  <c r="BM1857"/>
  <c r="BJ1857"/>
  <c r="BL1857"/>
  <c r="BN1857"/>
  <c r="BK1857"/>
  <c r="AT1858" l="1"/>
  <c r="AS1858"/>
  <c r="AV1858"/>
  <c r="AR1858"/>
  <c r="AU1858"/>
  <c r="BI1858" l="1"/>
  <c r="AQ1858"/>
  <c r="BQ1858"/>
  <c r="AY1858"/>
  <c r="BS1858"/>
  <c r="BA1858"/>
  <c r="BP1858"/>
  <c r="AX1858"/>
  <c r="BR1858"/>
  <c r="AZ1858"/>
  <c r="BO1858"/>
  <c r="AW1858"/>
  <c r="BT1858"/>
  <c r="BB1858"/>
  <c r="BN1858"/>
  <c r="BK1858"/>
  <c r="BM1858"/>
  <c r="BJ1858"/>
  <c r="BL1858"/>
  <c r="AT1859" l="1"/>
  <c r="AS1859"/>
  <c r="AV1859"/>
  <c r="AR1859"/>
  <c r="AU1859"/>
  <c r="BR1859" l="1"/>
  <c r="AZ1859"/>
  <c r="BO1859"/>
  <c r="AW1859"/>
  <c r="BT1859"/>
  <c r="BB1859"/>
  <c r="BI1859"/>
  <c r="AQ1859"/>
  <c r="BQ1859"/>
  <c r="AY1859"/>
  <c r="BS1859"/>
  <c r="BA1859"/>
  <c r="BP1859"/>
  <c r="AX1859"/>
  <c r="BM1859"/>
  <c r="BJ1859"/>
  <c r="BL1859"/>
  <c r="BN1859"/>
  <c r="BK1859"/>
  <c r="AS1860" l="1"/>
  <c r="AV1860"/>
  <c r="AT1860"/>
  <c r="AU1860"/>
  <c r="AR1860"/>
  <c r="BI1860" l="1"/>
  <c r="AQ1860"/>
  <c r="BO1860"/>
  <c r="AW1860"/>
  <c r="BP1860"/>
  <c r="AX1860"/>
  <c r="BR1860"/>
  <c r="AZ1860"/>
  <c r="BQ1860"/>
  <c r="AY1860"/>
  <c r="BT1860"/>
  <c r="BB1860"/>
  <c r="BS1860"/>
  <c r="BA1860"/>
  <c r="BJ1860"/>
  <c r="BM1860"/>
  <c r="BL1860"/>
  <c r="BN1860"/>
  <c r="BK1860"/>
  <c r="AS1861" l="1"/>
  <c r="AR1861"/>
  <c r="AU1861"/>
  <c r="AQ1861"/>
  <c r="AV1861"/>
  <c r="AT1861"/>
  <c r="BT1861" l="1"/>
  <c r="BB1861"/>
  <c r="BQ1861"/>
  <c r="AY1861"/>
  <c r="BS1861"/>
  <c r="BA1861"/>
  <c r="BP1861"/>
  <c r="AX1861"/>
  <c r="BR1861"/>
  <c r="AZ1861"/>
  <c r="BO1861"/>
  <c r="AW1861"/>
  <c r="BI1861"/>
  <c r="BJ1861"/>
  <c r="BK1861"/>
  <c r="BL1861"/>
  <c r="BN1861"/>
  <c r="BM1861"/>
  <c r="AS1862" l="1"/>
  <c r="AR1862"/>
  <c r="AU1862"/>
  <c r="AV1862"/>
  <c r="AT1862"/>
  <c r="BT1862" l="1"/>
  <c r="BB1862"/>
  <c r="BI1862"/>
  <c r="AQ1862"/>
  <c r="BQ1862"/>
  <c r="AY1862"/>
  <c r="BS1862"/>
  <c r="BA1862"/>
  <c r="BP1862"/>
  <c r="AX1862"/>
  <c r="BR1862"/>
  <c r="AZ1862"/>
  <c r="BO1862"/>
  <c r="AW1862"/>
  <c r="BJ1862"/>
  <c r="BK1862"/>
  <c r="BL1862"/>
  <c r="BN1862"/>
  <c r="BM1862"/>
  <c r="AS1863" l="1"/>
  <c r="AR1863"/>
  <c r="AU1863"/>
  <c r="AV1863"/>
  <c r="AT1863"/>
  <c r="BP1863" l="1"/>
  <c r="AX1863"/>
  <c r="BR1863"/>
  <c r="AZ1863"/>
  <c r="BO1863"/>
  <c r="AW1863"/>
  <c r="BT1863"/>
  <c r="BB1863"/>
  <c r="BI1863"/>
  <c r="AQ1863"/>
  <c r="BQ1863"/>
  <c r="AY1863"/>
  <c r="BS1863"/>
  <c r="BA1863"/>
  <c r="BN1863"/>
  <c r="BJ1863"/>
  <c r="BK1863"/>
  <c r="BL1863"/>
  <c r="BM1863"/>
  <c r="AS1864" l="1"/>
  <c r="AR1864"/>
  <c r="AU1864"/>
  <c r="AV1864"/>
  <c r="AT1864"/>
  <c r="BP1864" l="1"/>
  <c r="AX1864"/>
  <c r="BR1864"/>
  <c r="AZ1864"/>
  <c r="BO1864"/>
  <c r="AW1864"/>
  <c r="BT1864"/>
  <c r="BB1864"/>
  <c r="BI1864"/>
  <c r="AQ1864"/>
  <c r="BQ1864"/>
  <c r="AY1864"/>
  <c r="BS1864"/>
  <c r="BA1864"/>
  <c r="BL1864"/>
  <c r="BN1864"/>
  <c r="BM1864"/>
  <c r="BJ1864"/>
  <c r="BK1864"/>
  <c r="AS1865" l="1"/>
  <c r="AR1865"/>
  <c r="AU1865"/>
  <c r="AV1865"/>
  <c r="AT1865"/>
  <c r="BP1865" l="1"/>
  <c r="AX1865"/>
  <c r="BR1865"/>
  <c r="AZ1865"/>
  <c r="BO1865"/>
  <c r="AW1865"/>
  <c r="BT1865"/>
  <c r="BB1865"/>
  <c r="BI1865"/>
  <c r="AQ1865"/>
  <c r="BQ1865"/>
  <c r="AY1865"/>
  <c r="BS1865"/>
  <c r="BA1865"/>
  <c r="BL1865"/>
  <c r="BN1865"/>
  <c r="BM1865"/>
  <c r="BJ1865"/>
  <c r="BK1865"/>
  <c r="AS1866" l="1"/>
  <c r="AR1866"/>
  <c r="AV1866"/>
  <c r="AU1866"/>
  <c r="AT1866"/>
  <c r="BI1866" l="1"/>
  <c r="AQ1866"/>
  <c r="BQ1866"/>
  <c r="AY1866"/>
  <c r="BR1866"/>
  <c r="AZ1866"/>
  <c r="BS1866"/>
  <c r="BA1866"/>
  <c r="BT1866"/>
  <c r="BB1866"/>
  <c r="BO1866"/>
  <c r="AW1866"/>
  <c r="BP1866"/>
  <c r="AX1866"/>
  <c r="BK1866"/>
  <c r="BL1866"/>
  <c r="BM1866"/>
  <c r="BN1866"/>
  <c r="BJ1866"/>
  <c r="AT1867" l="1"/>
  <c r="AS1867"/>
  <c r="AV1867"/>
  <c r="AR1867"/>
  <c r="AU1867"/>
  <c r="BI1867" l="1"/>
  <c r="AQ1867"/>
  <c r="BQ1867"/>
  <c r="AY1867"/>
  <c r="BS1867"/>
  <c r="BA1867"/>
  <c r="BP1867"/>
  <c r="AX1867"/>
  <c r="BR1867"/>
  <c r="AZ1867"/>
  <c r="BO1867"/>
  <c r="AW1867"/>
  <c r="BT1867"/>
  <c r="BB1867"/>
  <c r="BN1867"/>
  <c r="BK1867"/>
  <c r="BM1867"/>
  <c r="BJ1867"/>
  <c r="BL1867"/>
  <c r="AT1868" l="1"/>
  <c r="AS1868"/>
  <c r="AV1868"/>
  <c r="AR1868"/>
  <c r="AU1868"/>
  <c r="BI1868" l="1"/>
  <c r="AQ1868"/>
  <c r="BR1868"/>
  <c r="AZ1868"/>
  <c r="BO1868"/>
  <c r="AW1868"/>
  <c r="BT1868"/>
  <c r="BB1868"/>
  <c r="BQ1868"/>
  <c r="AY1868"/>
  <c r="BS1868"/>
  <c r="BA1868"/>
  <c r="BP1868"/>
  <c r="AX1868"/>
  <c r="BM1868"/>
  <c r="BJ1868"/>
  <c r="BL1868"/>
  <c r="BN1868"/>
  <c r="BK1868"/>
  <c r="AT1869" l="1"/>
  <c r="AS1869"/>
  <c r="AV1869"/>
  <c r="AR1869"/>
  <c r="AU1869"/>
  <c r="BR1869" l="1"/>
  <c r="AZ1869"/>
  <c r="BO1869"/>
  <c r="AW1869"/>
  <c r="BT1869"/>
  <c r="BB1869"/>
  <c r="BI1869"/>
  <c r="AQ1869"/>
  <c r="BQ1869"/>
  <c r="AY1869"/>
  <c r="BS1869"/>
  <c r="BA1869"/>
  <c r="BP1869"/>
  <c r="AX1869"/>
  <c r="BM1869"/>
  <c r="BJ1869"/>
  <c r="BL1869"/>
  <c r="BN1869"/>
  <c r="BK1869"/>
  <c r="AT1870" l="1"/>
  <c r="AS1870"/>
  <c r="AV1870"/>
  <c r="AR1870"/>
  <c r="AU1870"/>
  <c r="BR1870" l="1"/>
  <c r="AZ1870"/>
  <c r="BO1870"/>
  <c r="AW1870"/>
  <c r="BT1870"/>
  <c r="BB1870"/>
  <c r="BI1870"/>
  <c r="AQ1870"/>
  <c r="BQ1870"/>
  <c r="AY1870"/>
  <c r="BS1870"/>
  <c r="BA1870"/>
  <c r="BP1870"/>
  <c r="AX1870"/>
  <c r="BM1870"/>
  <c r="BJ1870"/>
  <c r="BL1870"/>
  <c r="BN1870"/>
  <c r="BK1870"/>
  <c r="AT1871" l="1"/>
  <c r="AS1871"/>
  <c r="AV1871"/>
  <c r="AR1871"/>
  <c r="AU1871"/>
  <c r="BI1871" l="1"/>
  <c r="AQ1871"/>
  <c r="BQ1871"/>
  <c r="AY1871"/>
  <c r="BS1871"/>
  <c r="BA1871"/>
  <c r="BP1871"/>
  <c r="AX1871"/>
  <c r="BR1871"/>
  <c r="AZ1871"/>
  <c r="BO1871"/>
  <c r="AW1871"/>
  <c r="BT1871"/>
  <c r="BB1871"/>
  <c r="BN1871"/>
  <c r="BK1871"/>
  <c r="BM1871"/>
  <c r="BJ1871"/>
  <c r="BL1871"/>
  <c r="AT1872" l="1"/>
  <c r="AS1872"/>
  <c r="AV1872"/>
  <c r="AR1872"/>
  <c r="AU1872"/>
  <c r="BI1872" l="1"/>
  <c r="AQ1872"/>
  <c r="BR1872"/>
  <c r="AZ1872"/>
  <c r="BO1872"/>
  <c r="AW1872"/>
  <c r="BT1872"/>
  <c r="BB1872"/>
  <c r="BQ1872"/>
  <c r="AY1872"/>
  <c r="BS1872"/>
  <c r="BA1872"/>
  <c r="BP1872"/>
  <c r="AX1872"/>
  <c r="BM1872"/>
  <c r="BJ1872"/>
  <c r="BL1872"/>
  <c r="BN1872"/>
  <c r="BK1872"/>
  <c r="AT1873" l="1"/>
  <c r="AS1873"/>
  <c r="AV1873"/>
  <c r="AR1873"/>
  <c r="AU1873"/>
  <c r="BR1873" l="1"/>
  <c r="AZ1873"/>
  <c r="BO1873"/>
  <c r="AW1873"/>
  <c r="BT1873"/>
  <c r="BB1873"/>
  <c r="BI1873"/>
  <c r="AQ1873"/>
  <c r="BQ1873"/>
  <c r="AY1873"/>
  <c r="BS1873"/>
  <c r="BA1873"/>
  <c r="BP1873"/>
  <c r="AX1873"/>
  <c r="BM1873"/>
  <c r="BJ1873"/>
  <c r="BL1873"/>
  <c r="BN1873"/>
  <c r="BK1873"/>
  <c r="AT1874" l="1"/>
  <c r="AS1874"/>
  <c r="AV1874"/>
  <c r="AR1874"/>
  <c r="AU1874"/>
  <c r="BI1874" l="1"/>
  <c r="AQ1874"/>
  <c r="BQ1874"/>
  <c r="AY1874"/>
  <c r="BS1874"/>
  <c r="BA1874"/>
  <c r="BP1874"/>
  <c r="AX1874"/>
  <c r="BR1874"/>
  <c r="AZ1874"/>
  <c r="BO1874"/>
  <c r="AW1874"/>
  <c r="BT1874"/>
  <c r="BB1874"/>
  <c r="BN1874"/>
  <c r="BK1874"/>
  <c r="BM1874"/>
  <c r="BJ1874"/>
  <c r="BL1874"/>
  <c r="AT1875" l="1"/>
  <c r="AS1875"/>
  <c r="AV1875"/>
  <c r="AR1875"/>
  <c r="AU1875"/>
  <c r="BR1875" l="1"/>
  <c r="AZ1875"/>
  <c r="BO1875"/>
  <c r="AW1875"/>
  <c r="BT1875"/>
  <c r="BB1875"/>
  <c r="BI1875"/>
  <c r="AQ1875"/>
  <c r="BQ1875"/>
  <c r="AY1875"/>
  <c r="BS1875"/>
  <c r="BA1875"/>
  <c r="BP1875"/>
  <c r="AX1875"/>
  <c r="BM1875"/>
  <c r="BJ1875"/>
  <c r="BL1875"/>
  <c r="BN1875"/>
  <c r="BK1875"/>
  <c r="AT1876" l="1"/>
  <c r="AS1876"/>
  <c r="AV1876"/>
  <c r="AR1876"/>
  <c r="AU1876"/>
  <c r="BR1876" l="1"/>
  <c r="AZ1876"/>
  <c r="BO1876"/>
  <c r="AW1876"/>
  <c r="BT1876"/>
  <c r="BB1876"/>
  <c r="BI1876"/>
  <c r="AQ1876"/>
  <c r="BQ1876"/>
  <c r="AY1876"/>
  <c r="BS1876"/>
  <c r="BA1876"/>
  <c r="BP1876"/>
  <c r="AX1876"/>
  <c r="BM1876"/>
  <c r="BJ1876"/>
  <c r="BL1876"/>
  <c r="BN1876"/>
  <c r="BK1876"/>
  <c r="AT1877" l="1"/>
  <c r="AS1877"/>
  <c r="AV1877"/>
  <c r="AR1877"/>
  <c r="AU1877"/>
  <c r="BR1877" l="1"/>
  <c r="AZ1877"/>
  <c r="BO1877"/>
  <c r="AW1877"/>
  <c r="BT1877"/>
  <c r="BB1877"/>
  <c r="BI1877"/>
  <c r="AQ1877"/>
  <c r="BQ1877"/>
  <c r="AY1877"/>
  <c r="BS1877"/>
  <c r="BA1877"/>
  <c r="BP1877"/>
  <c r="AX1877"/>
  <c r="BM1877"/>
  <c r="BJ1877"/>
  <c r="BL1877"/>
  <c r="BN1877"/>
  <c r="BK1877"/>
  <c r="AT1878" l="1"/>
  <c r="AS1878"/>
  <c r="AV1878"/>
  <c r="AR1878"/>
  <c r="AU1878"/>
  <c r="BI1878" l="1"/>
  <c r="AQ1878"/>
  <c r="BQ1878"/>
  <c r="AY1878"/>
  <c r="BS1878"/>
  <c r="BA1878"/>
  <c r="BP1878"/>
  <c r="AX1878"/>
  <c r="BR1878"/>
  <c r="AZ1878"/>
  <c r="BO1878"/>
  <c r="AW1878"/>
  <c r="BT1878"/>
  <c r="BB1878"/>
  <c r="BN1878"/>
  <c r="BK1878"/>
  <c r="BM1878"/>
  <c r="BJ1878"/>
  <c r="BL1878"/>
  <c r="AT1879" l="1"/>
  <c r="AS1879"/>
  <c r="AV1879"/>
  <c r="AR1879"/>
  <c r="AU1879"/>
  <c r="BR1879" l="1"/>
  <c r="AZ1879"/>
  <c r="BO1879"/>
  <c r="AW1879"/>
  <c r="BT1879"/>
  <c r="BB1879"/>
  <c r="BI1879"/>
  <c r="AQ1879"/>
  <c r="BQ1879"/>
  <c r="AY1879"/>
  <c r="BS1879"/>
  <c r="BA1879"/>
  <c r="BP1879"/>
  <c r="AX1879"/>
  <c r="BN1879"/>
  <c r="BK1879"/>
  <c r="BM1879"/>
  <c r="BJ1879"/>
  <c r="BL1879"/>
  <c r="AT1880" l="1"/>
  <c r="AS1880"/>
  <c r="AV1880"/>
  <c r="AR1880"/>
  <c r="AU1880"/>
  <c r="BR1880" l="1"/>
  <c r="AZ1880"/>
  <c r="BO1880"/>
  <c r="AW1880"/>
  <c r="BT1880"/>
  <c r="BB1880"/>
  <c r="BI1880"/>
  <c r="AQ1880"/>
  <c r="BQ1880"/>
  <c r="AY1880"/>
  <c r="BS1880"/>
  <c r="BA1880"/>
  <c r="BP1880"/>
  <c r="AX1880"/>
  <c r="BM1880"/>
  <c r="BJ1880"/>
  <c r="BL1880"/>
  <c r="BN1880"/>
  <c r="BK1880"/>
  <c r="AT1881" l="1"/>
  <c r="AS1881"/>
  <c r="AV1881"/>
  <c r="AR1881"/>
  <c r="AU1881"/>
  <c r="BR1881" l="1"/>
  <c r="AZ1881"/>
  <c r="BO1881"/>
  <c r="AW1881"/>
  <c r="BT1881"/>
  <c r="BB1881"/>
  <c r="BI1881"/>
  <c r="AQ1881"/>
  <c r="BQ1881"/>
  <c r="AY1881"/>
  <c r="BS1881"/>
  <c r="BA1881"/>
  <c r="BP1881"/>
  <c r="AX1881"/>
  <c r="BM1881"/>
  <c r="BJ1881"/>
  <c r="BL1881"/>
  <c r="BN1881"/>
  <c r="BK1881"/>
  <c r="AT1882" l="1"/>
  <c r="AS1882"/>
  <c r="AV1882"/>
  <c r="AR1882"/>
  <c r="AU1882"/>
  <c r="BR1882" l="1"/>
  <c r="AZ1882"/>
  <c r="BO1882"/>
  <c r="AW1882"/>
  <c r="BT1882"/>
  <c r="BB1882"/>
  <c r="BI1882"/>
  <c r="AQ1882"/>
  <c r="BQ1882"/>
  <c r="AY1882"/>
  <c r="BS1882"/>
  <c r="BA1882"/>
  <c r="BP1882"/>
  <c r="AX1882"/>
  <c r="BM1882"/>
  <c r="BJ1882"/>
  <c r="BL1882"/>
  <c r="BN1882"/>
  <c r="BK1882"/>
  <c r="AT1883" l="1"/>
  <c r="AS1883"/>
  <c r="AV1883"/>
  <c r="AR1883"/>
  <c r="AU1883"/>
  <c r="BR1883" l="1"/>
  <c r="AZ1883"/>
  <c r="BO1883"/>
  <c r="AW1883"/>
  <c r="BT1883"/>
  <c r="BB1883"/>
  <c r="BI1883"/>
  <c r="AQ1883"/>
  <c r="BQ1883"/>
  <c r="AY1883"/>
  <c r="BS1883"/>
  <c r="BA1883"/>
  <c r="BP1883"/>
  <c r="AX1883"/>
  <c r="BM1883"/>
  <c r="BJ1883"/>
  <c r="BL1883"/>
  <c r="BN1883"/>
  <c r="BK1883"/>
  <c r="AT1884" l="1"/>
  <c r="AS1884"/>
  <c r="AV1884"/>
  <c r="AR1884"/>
  <c r="AU1884"/>
  <c r="BR1884" l="1"/>
  <c r="AZ1884"/>
  <c r="BO1884"/>
  <c r="AW1884"/>
  <c r="BT1884"/>
  <c r="BB1884"/>
  <c r="BI1884"/>
  <c r="AQ1884"/>
  <c r="BQ1884"/>
  <c r="AY1884"/>
  <c r="BS1884"/>
  <c r="BA1884"/>
  <c r="BP1884"/>
  <c r="AX1884"/>
  <c r="BM1884"/>
  <c r="BJ1884"/>
  <c r="BL1884"/>
  <c r="BN1884"/>
  <c r="BK1884"/>
  <c r="AT1885" l="1"/>
  <c r="AS1885"/>
  <c r="AV1885"/>
  <c r="AR1885"/>
  <c r="AU1885"/>
  <c r="BR1885" l="1"/>
  <c r="AZ1885"/>
  <c r="BO1885"/>
  <c r="AW1885"/>
  <c r="BT1885"/>
  <c r="BB1885"/>
  <c r="BI1885"/>
  <c r="AQ1885"/>
  <c r="BQ1885"/>
  <c r="AY1885"/>
  <c r="BS1885"/>
  <c r="BA1885"/>
  <c r="BP1885"/>
  <c r="AX1885"/>
  <c r="BM1885"/>
  <c r="BJ1885"/>
  <c r="BL1885"/>
  <c r="BN1885"/>
  <c r="BK1885"/>
  <c r="AT1886" l="1"/>
  <c r="AS1886"/>
  <c r="AV1886"/>
  <c r="AR1886"/>
  <c r="AU1886"/>
  <c r="BR1886" l="1"/>
  <c r="AZ1886"/>
  <c r="BO1886"/>
  <c r="AW1886"/>
  <c r="BT1886"/>
  <c r="BB1886"/>
  <c r="BI1886"/>
  <c r="AQ1886"/>
  <c r="BQ1886"/>
  <c r="AY1886"/>
  <c r="BS1886"/>
  <c r="BA1886"/>
  <c r="BP1886"/>
  <c r="AX1886"/>
  <c r="BM1886"/>
  <c r="BJ1886"/>
  <c r="BL1886"/>
  <c r="BN1886"/>
  <c r="BK1886"/>
  <c r="AT1887" l="1"/>
  <c r="AS1887"/>
  <c r="AV1887"/>
  <c r="AR1887"/>
  <c r="AU1887"/>
  <c r="AQ1887"/>
  <c r="BQ1887" l="1"/>
  <c r="AY1887"/>
  <c r="BS1887"/>
  <c r="BA1887"/>
  <c r="BP1887"/>
  <c r="AX1887"/>
  <c r="BR1887"/>
  <c r="AZ1887"/>
  <c r="BO1887"/>
  <c r="AW1887"/>
  <c r="BT1887"/>
  <c r="BB1887"/>
  <c r="BI1887"/>
  <c r="BN1887"/>
  <c r="BK1887"/>
  <c r="BM1887"/>
  <c r="BJ1887"/>
  <c r="BL1887"/>
  <c r="AT1888" l="1"/>
  <c r="AS1888"/>
  <c r="AV1888"/>
  <c r="AR1888"/>
  <c r="AU1888"/>
  <c r="BR1888" l="1"/>
  <c r="AZ1888"/>
  <c r="BO1888"/>
  <c r="AW1888"/>
  <c r="BT1888"/>
  <c r="BB1888"/>
  <c r="BI1888"/>
  <c r="AQ1888"/>
  <c r="BQ1888"/>
  <c r="AY1888"/>
  <c r="BS1888"/>
  <c r="BA1888"/>
  <c r="BP1888"/>
  <c r="AX1888"/>
  <c r="BM1888"/>
  <c r="BJ1888"/>
  <c r="BL1888"/>
  <c r="BN1888"/>
  <c r="BK1888"/>
  <c r="AT1889" l="1"/>
  <c r="AS1889"/>
  <c r="AV1889"/>
  <c r="AR1889"/>
  <c r="AU1889"/>
  <c r="BR1889" l="1"/>
  <c r="AZ1889"/>
  <c r="BO1889"/>
  <c r="AW1889"/>
  <c r="BT1889"/>
  <c r="BB1889"/>
  <c r="BI1889"/>
  <c r="AQ1889"/>
  <c r="BQ1889"/>
  <c r="AY1889"/>
  <c r="BS1889"/>
  <c r="BA1889"/>
  <c r="BP1889"/>
  <c r="AX1889"/>
  <c r="BM1889"/>
  <c r="BJ1889"/>
  <c r="BL1889"/>
  <c r="BN1889"/>
  <c r="BK1889"/>
  <c r="AT1890" l="1"/>
  <c r="AS1890"/>
  <c r="AV1890"/>
  <c r="AR1890"/>
  <c r="AU1890"/>
  <c r="BR1890" l="1"/>
  <c r="AZ1890"/>
  <c r="BO1890"/>
  <c r="AW1890"/>
  <c r="BT1890"/>
  <c r="BB1890"/>
  <c r="BI1890"/>
  <c r="AQ1890"/>
  <c r="BQ1890"/>
  <c r="AY1890"/>
  <c r="BS1890"/>
  <c r="BA1890"/>
  <c r="BP1890"/>
  <c r="AX1890"/>
  <c r="BM1890"/>
  <c r="BJ1890"/>
  <c r="BL1890"/>
  <c r="BN1890"/>
  <c r="BK1890"/>
  <c r="AT1891" l="1"/>
  <c r="AS1891"/>
  <c r="AV1891"/>
  <c r="AR1891"/>
  <c r="AU1891"/>
  <c r="BR1891" l="1"/>
  <c r="AZ1891"/>
  <c r="BO1891"/>
  <c r="AW1891"/>
  <c r="BT1891"/>
  <c r="BB1891"/>
  <c r="BI1891"/>
  <c r="AQ1891"/>
  <c r="BQ1891"/>
  <c r="AY1891"/>
  <c r="BS1891"/>
  <c r="BA1891"/>
  <c r="BP1891"/>
  <c r="AX1891"/>
  <c r="BM1891"/>
  <c r="BJ1891"/>
  <c r="BL1891"/>
  <c r="BN1891"/>
  <c r="BK1891"/>
  <c r="AT1892" l="1"/>
  <c r="AS1892"/>
  <c r="AV1892"/>
  <c r="AR1892"/>
  <c r="AU1892"/>
  <c r="BR1892" l="1"/>
  <c r="AZ1892"/>
  <c r="BO1892"/>
  <c r="AW1892"/>
  <c r="BT1892"/>
  <c r="BB1892"/>
  <c r="BI1892"/>
  <c r="AQ1892"/>
  <c r="BQ1892"/>
  <c r="AY1892"/>
  <c r="BS1892"/>
  <c r="BA1892"/>
  <c r="BP1892"/>
  <c r="AX1892"/>
  <c r="BM1892"/>
  <c r="BJ1892"/>
  <c r="BL1892"/>
  <c r="BN1892"/>
  <c r="BK1892"/>
  <c r="AT1893" l="1"/>
  <c r="AS1893"/>
  <c r="AV1893"/>
  <c r="AR1893"/>
  <c r="AU1893"/>
  <c r="BI1893" l="1"/>
  <c r="AQ1893"/>
  <c r="BQ1893"/>
  <c r="AY1893"/>
  <c r="BS1893"/>
  <c r="BA1893"/>
  <c r="BP1893"/>
  <c r="AX1893"/>
  <c r="BR1893"/>
  <c r="AZ1893"/>
  <c r="BO1893"/>
  <c r="AW1893"/>
  <c r="BT1893"/>
  <c r="BB1893"/>
  <c r="BN1893"/>
  <c r="BK1893"/>
  <c r="BM1893"/>
  <c r="BJ1893"/>
  <c r="BL1893"/>
  <c r="AT1894" l="1"/>
  <c r="AS1894"/>
  <c r="AV1894"/>
  <c r="AR1894"/>
  <c r="AU1894"/>
  <c r="BR1894" l="1"/>
  <c r="AZ1894"/>
  <c r="BO1894"/>
  <c r="AW1894"/>
  <c r="BT1894"/>
  <c r="BB1894"/>
  <c r="BI1894"/>
  <c r="AQ1894"/>
  <c r="BQ1894"/>
  <c r="AY1894"/>
  <c r="BS1894"/>
  <c r="BA1894"/>
  <c r="BP1894"/>
  <c r="AX1894"/>
  <c r="BM1894"/>
  <c r="BJ1894"/>
  <c r="BL1894"/>
  <c r="BN1894"/>
  <c r="BK1894"/>
  <c r="AT1895" l="1"/>
  <c r="AS1895"/>
  <c r="AV1895"/>
  <c r="AR1895"/>
  <c r="AU1895"/>
  <c r="AQ1895"/>
  <c r="BR1895" l="1"/>
  <c r="AZ1895"/>
  <c r="BO1895"/>
  <c r="AW1895"/>
  <c r="BT1895"/>
  <c r="BB1895"/>
  <c r="BQ1895"/>
  <c r="AY1895"/>
  <c r="BS1895"/>
  <c r="BA1895"/>
  <c r="BP1895"/>
  <c r="AX1895"/>
  <c r="BM1895"/>
  <c r="BJ1895"/>
  <c r="BL1895"/>
  <c r="BI1895"/>
  <c r="BN1895"/>
  <c r="BK1895"/>
  <c r="AT1896" l="1"/>
  <c r="AS1896"/>
  <c r="AV1896"/>
  <c r="AR1896"/>
  <c r="AU1896"/>
  <c r="BI1896" l="1"/>
  <c r="AQ1896"/>
  <c r="BQ1896"/>
  <c r="AY1896"/>
  <c r="BS1896"/>
  <c r="BA1896"/>
  <c r="BP1896"/>
  <c r="AX1896"/>
  <c r="BR1896"/>
  <c r="AZ1896"/>
  <c r="BO1896"/>
  <c r="AW1896"/>
  <c r="BT1896"/>
  <c r="BB1896"/>
  <c r="BN1896"/>
  <c r="BK1896"/>
  <c r="BM1896"/>
  <c r="BJ1896"/>
  <c r="BL1896"/>
  <c r="AT1897" l="1"/>
  <c r="AS1897"/>
  <c r="AV1897"/>
  <c r="AR1897"/>
  <c r="AU1897"/>
  <c r="AQ1897"/>
  <c r="BR1897" l="1"/>
  <c r="AZ1897"/>
  <c r="BO1897"/>
  <c r="AW1897"/>
  <c r="BT1897"/>
  <c r="BB1897"/>
  <c r="BQ1897"/>
  <c r="AY1897"/>
  <c r="BS1897"/>
  <c r="BA1897"/>
  <c r="BP1897"/>
  <c r="AX1897"/>
  <c r="BM1897"/>
  <c r="BJ1897"/>
  <c r="BL1897"/>
  <c r="BI1897"/>
  <c r="BN1897"/>
  <c r="BK1897"/>
  <c r="AT1898" l="1"/>
  <c r="AS1898"/>
  <c r="AV1898"/>
  <c r="AR1898"/>
  <c r="AU1898"/>
  <c r="AQ1898"/>
  <c r="BR1898" l="1"/>
  <c r="AZ1898"/>
  <c r="BO1898"/>
  <c r="AW1898"/>
  <c r="BT1898"/>
  <c r="BB1898"/>
  <c r="BQ1898"/>
  <c r="AY1898"/>
  <c r="BS1898"/>
  <c r="BA1898"/>
  <c r="BP1898"/>
  <c r="AX1898"/>
  <c r="BM1898"/>
  <c r="BJ1898"/>
  <c r="BL1898"/>
  <c r="BI1898"/>
  <c r="BN1898"/>
  <c r="BK1898"/>
  <c r="AT1899" l="1"/>
  <c r="AS1899"/>
  <c r="AV1899"/>
  <c r="AR1899"/>
  <c r="AU1899"/>
  <c r="AQ1899"/>
  <c r="BR1899" l="1"/>
  <c r="AZ1899"/>
  <c r="BO1899"/>
  <c r="AW1899"/>
  <c r="BT1899"/>
  <c r="BB1899"/>
  <c r="BQ1899"/>
  <c r="AY1899"/>
  <c r="BS1899"/>
  <c r="BA1899"/>
  <c r="BP1899"/>
  <c r="AX1899"/>
  <c r="BM1899"/>
  <c r="BJ1899"/>
  <c r="BL1899"/>
  <c r="BI1899"/>
  <c r="BN1899"/>
  <c r="BK1899"/>
  <c r="AT1900" l="1"/>
  <c r="AS1900"/>
  <c r="AV1900"/>
  <c r="AR1900"/>
  <c r="AU1900"/>
  <c r="AQ1900"/>
  <c r="BR1900" l="1"/>
  <c r="AZ1900"/>
  <c r="BO1900"/>
  <c r="AW1900"/>
  <c r="BT1900"/>
  <c r="BB1900"/>
  <c r="BQ1900"/>
  <c r="AY1900"/>
  <c r="BS1900"/>
  <c r="BA1900"/>
  <c r="BP1900"/>
  <c r="AX1900"/>
  <c r="BM1900"/>
  <c r="BJ1900"/>
  <c r="BL1900"/>
  <c r="BI1900"/>
  <c r="BN1900"/>
  <c r="BK1900"/>
  <c r="AT1901" l="1"/>
  <c r="AS1901"/>
  <c r="AV1901"/>
  <c r="AR1901"/>
  <c r="AU1901"/>
  <c r="AQ1901"/>
  <c r="BR1901" l="1"/>
  <c r="AZ1901"/>
  <c r="BO1901"/>
  <c r="AW1901"/>
  <c r="BT1901"/>
  <c r="BB1901"/>
  <c r="BQ1901"/>
  <c r="AY1901"/>
  <c r="BS1901"/>
  <c r="BA1901"/>
  <c r="BP1901"/>
  <c r="AX1901"/>
  <c r="BI1901"/>
  <c r="BN1901"/>
  <c r="BK1901"/>
  <c r="BM1901"/>
  <c r="BJ1901"/>
  <c r="BL1901"/>
  <c r="AT1902" l="1"/>
  <c r="AS1902"/>
  <c r="AV1902"/>
  <c r="AR1902"/>
  <c r="AU1902"/>
  <c r="BI1902" l="1"/>
  <c r="AQ1902"/>
  <c r="BQ1902"/>
  <c r="AY1902"/>
  <c r="BS1902"/>
  <c r="BA1902"/>
  <c r="BP1902"/>
  <c r="AX1902"/>
  <c r="BR1902"/>
  <c r="AZ1902"/>
  <c r="BO1902"/>
  <c r="AW1902"/>
  <c r="BT1902"/>
  <c r="BB1902"/>
  <c r="BM1902"/>
  <c r="BJ1902"/>
  <c r="BL1902"/>
  <c r="BN1902"/>
  <c r="BK1902"/>
  <c r="AT1903" l="1"/>
  <c r="AS1903"/>
  <c r="AV1903"/>
  <c r="AR1903"/>
  <c r="AU1903"/>
  <c r="BR1903" l="1"/>
  <c r="AZ1903"/>
  <c r="BO1903"/>
  <c r="AW1903"/>
  <c r="BT1903"/>
  <c r="BB1903"/>
  <c r="BI1903"/>
  <c r="AQ1903"/>
  <c r="BQ1903"/>
  <c r="AY1903"/>
  <c r="BS1903"/>
  <c r="BA1903"/>
  <c r="BP1903"/>
  <c r="AX1903"/>
  <c r="BN1903"/>
  <c r="BK1903"/>
  <c r="BM1903"/>
  <c r="BJ1903"/>
  <c r="BL1903"/>
  <c r="AT1904" l="1"/>
  <c r="AS1904"/>
  <c r="AV1904"/>
  <c r="AR1904"/>
  <c r="AU1904"/>
  <c r="BR1904" l="1"/>
  <c r="AZ1904"/>
  <c r="BO1904"/>
  <c r="AW1904"/>
  <c r="BT1904"/>
  <c r="BB1904"/>
  <c r="BI1904"/>
  <c r="AQ1904"/>
  <c r="BQ1904"/>
  <c r="AY1904"/>
  <c r="BS1904"/>
  <c r="BA1904"/>
  <c r="BP1904"/>
  <c r="AX1904"/>
  <c r="BN1904"/>
  <c r="BK1904"/>
  <c r="BM1904"/>
  <c r="BJ1904"/>
  <c r="BL1904"/>
  <c r="AT1905" l="1"/>
  <c r="AS1905"/>
  <c r="AV1905"/>
  <c r="AR1905"/>
  <c r="AU1905"/>
  <c r="BI1905" l="1"/>
  <c r="AQ1905"/>
  <c r="BQ1905"/>
  <c r="AY1905"/>
  <c r="BS1905"/>
  <c r="BA1905"/>
  <c r="BP1905"/>
  <c r="AX1905"/>
  <c r="BR1905"/>
  <c r="AZ1905"/>
  <c r="BO1905"/>
  <c r="AW1905"/>
  <c r="BT1905"/>
  <c r="BB1905"/>
  <c r="BN1905"/>
  <c r="BK1905"/>
  <c r="BM1905"/>
  <c r="BJ1905"/>
  <c r="BL1905"/>
  <c r="AT1906" l="1"/>
  <c r="AS1906"/>
  <c r="AV1906"/>
  <c r="AR1906"/>
  <c r="AU1906"/>
  <c r="BR1906" l="1"/>
  <c r="AZ1906"/>
  <c r="BO1906"/>
  <c r="AW1906"/>
  <c r="BT1906"/>
  <c r="BB1906"/>
  <c r="BI1906"/>
  <c r="AQ1906"/>
  <c r="BQ1906"/>
  <c r="AY1906"/>
  <c r="BS1906"/>
  <c r="BA1906"/>
  <c r="BP1906"/>
  <c r="AX1906"/>
  <c r="BM1906"/>
  <c r="BJ1906"/>
  <c r="BL1906"/>
  <c r="BN1906"/>
  <c r="BK1906"/>
  <c r="AT1907" l="1"/>
  <c r="AS1907"/>
  <c r="AV1907"/>
  <c r="AR1907"/>
  <c r="AU1907"/>
  <c r="BR1907" l="1"/>
  <c r="AZ1907"/>
  <c r="BO1907"/>
  <c r="AW1907"/>
  <c r="BT1907"/>
  <c r="BB1907"/>
  <c r="BI1907"/>
  <c r="AQ1907"/>
  <c r="BQ1907"/>
  <c r="AY1907"/>
  <c r="BS1907"/>
  <c r="BA1907"/>
  <c r="BP1907"/>
  <c r="AX1907"/>
  <c r="BM1907"/>
  <c r="BJ1907"/>
  <c r="BL1907"/>
  <c r="BN1907"/>
  <c r="BK1907"/>
  <c r="AT1908" l="1"/>
  <c r="AS1908"/>
  <c r="AV1908"/>
  <c r="AR1908"/>
  <c r="AU1908"/>
  <c r="BR1908" l="1"/>
  <c r="AZ1908"/>
  <c r="BO1908"/>
  <c r="AW1908"/>
  <c r="BT1908"/>
  <c r="BB1908"/>
  <c r="BI1908"/>
  <c r="AQ1908"/>
  <c r="BQ1908"/>
  <c r="AY1908"/>
  <c r="BS1908"/>
  <c r="BA1908"/>
  <c r="BP1908"/>
  <c r="AX1908"/>
  <c r="BN1908"/>
  <c r="BK1908"/>
  <c r="BM1908"/>
  <c r="BJ1908"/>
  <c r="BL1908"/>
  <c r="AT1909" l="1"/>
  <c r="AS1909"/>
  <c r="AV1909"/>
  <c r="AR1909"/>
  <c r="AU1909"/>
  <c r="BI1909" l="1"/>
  <c r="AQ1909"/>
  <c r="BQ1909"/>
  <c r="AY1909"/>
  <c r="BS1909"/>
  <c r="BA1909"/>
  <c r="BP1909"/>
  <c r="AX1909"/>
  <c r="BR1909"/>
  <c r="AZ1909"/>
  <c r="BO1909"/>
  <c r="AW1909"/>
  <c r="BT1909"/>
  <c r="BB1909"/>
  <c r="BM1909"/>
  <c r="BJ1909"/>
  <c r="BL1909"/>
  <c r="BN1909"/>
  <c r="BK1909"/>
  <c r="AT1910" l="1"/>
  <c r="AS1910"/>
  <c r="AV1910"/>
  <c r="AR1910"/>
  <c r="AU1910"/>
  <c r="BR1910" l="1"/>
  <c r="AZ1910"/>
  <c r="BO1910"/>
  <c r="AW1910"/>
  <c r="BT1910"/>
  <c r="BB1910"/>
  <c r="BI1910"/>
  <c r="AQ1910"/>
  <c r="BQ1910"/>
  <c r="AY1910"/>
  <c r="BS1910"/>
  <c r="BA1910"/>
  <c r="BP1910"/>
  <c r="AX1910"/>
  <c r="BM1910"/>
  <c r="BJ1910"/>
  <c r="BL1910"/>
  <c r="BN1910"/>
  <c r="BK1910"/>
  <c r="AT1911" l="1"/>
  <c r="AS1911"/>
  <c r="AV1911"/>
  <c r="AR1911"/>
  <c r="AU1911"/>
  <c r="BI1911" l="1"/>
  <c r="AQ1911"/>
  <c r="BQ1911"/>
  <c r="AY1911"/>
  <c r="BS1911"/>
  <c r="BA1911"/>
  <c r="BP1911"/>
  <c r="AX1911"/>
  <c r="BR1911"/>
  <c r="AZ1911"/>
  <c r="BO1911"/>
  <c r="AW1911"/>
  <c r="BT1911"/>
  <c r="BB1911"/>
  <c r="BN1911"/>
  <c r="BK1911"/>
  <c r="BM1911"/>
  <c r="BJ1911"/>
  <c r="BL1911"/>
  <c r="AT1912" l="1"/>
  <c r="AS1912"/>
  <c r="AV1912"/>
  <c r="AR1912"/>
  <c r="AU1912"/>
  <c r="BI1912" l="1"/>
  <c r="AQ1912"/>
  <c r="BQ1912"/>
  <c r="AY1912"/>
  <c r="BS1912"/>
  <c r="BA1912"/>
  <c r="BP1912"/>
  <c r="AX1912"/>
  <c r="BR1912"/>
  <c r="AZ1912"/>
  <c r="BO1912"/>
  <c r="AW1912"/>
  <c r="BT1912"/>
  <c r="BB1912"/>
  <c r="BN1912"/>
  <c r="BK1912"/>
  <c r="BM1912"/>
  <c r="BJ1912"/>
  <c r="BL1912"/>
  <c r="AT1913" l="1"/>
  <c r="AS1913"/>
  <c r="AV1913"/>
  <c r="AR1913"/>
  <c r="AU1913"/>
  <c r="BR1913" l="1"/>
  <c r="AZ1913"/>
  <c r="BO1913"/>
  <c r="AW1913"/>
  <c r="BT1913"/>
  <c r="BB1913"/>
  <c r="BI1913"/>
  <c r="AQ1913"/>
  <c r="BQ1913"/>
  <c r="AY1913"/>
  <c r="BS1913"/>
  <c r="BA1913"/>
  <c r="BP1913"/>
  <c r="AX1913"/>
  <c r="BM1913"/>
  <c r="BJ1913"/>
  <c r="BL1913"/>
  <c r="BN1913"/>
  <c r="BK1913"/>
  <c r="AT1914" l="1"/>
  <c r="AS1914"/>
  <c r="AV1914"/>
  <c r="AR1914"/>
  <c r="AU1914"/>
  <c r="BR1914" l="1"/>
  <c r="AZ1914"/>
  <c r="BO1914"/>
  <c r="AW1914"/>
  <c r="BT1914"/>
  <c r="BB1914"/>
  <c r="BI1914"/>
  <c r="AQ1914"/>
  <c r="BQ1914"/>
  <c r="AY1914"/>
  <c r="BS1914"/>
  <c r="BA1914"/>
  <c r="BP1914"/>
  <c r="AX1914"/>
  <c r="BM1914"/>
  <c r="BJ1914"/>
  <c r="BL1914"/>
  <c r="BN1914"/>
  <c r="BK1914"/>
  <c r="AT1915" l="1"/>
  <c r="AS1915"/>
  <c r="AV1915"/>
  <c r="AR1915"/>
  <c r="AU1915"/>
  <c r="BR1915" l="1"/>
  <c r="AZ1915"/>
  <c r="BO1915"/>
  <c r="AW1915"/>
  <c r="BT1915"/>
  <c r="BB1915"/>
  <c r="BI1915"/>
  <c r="AQ1915"/>
  <c r="BQ1915"/>
  <c r="AY1915"/>
  <c r="BS1915"/>
  <c r="BA1915"/>
  <c r="BP1915"/>
  <c r="AX1915"/>
  <c r="BM1915"/>
  <c r="BJ1915"/>
  <c r="BL1915"/>
  <c r="BN1915"/>
  <c r="BK1915"/>
  <c r="AT1916" l="1"/>
  <c r="AS1916"/>
  <c r="AV1916"/>
  <c r="AR1916"/>
  <c r="AU1916"/>
  <c r="BR1916" l="1"/>
  <c r="AZ1916"/>
  <c r="BO1916"/>
  <c r="AW1916"/>
  <c r="BT1916"/>
  <c r="BB1916"/>
  <c r="BI1916"/>
  <c r="AQ1916"/>
  <c r="BQ1916"/>
  <c r="AY1916"/>
  <c r="BS1916"/>
  <c r="BA1916"/>
  <c r="BP1916"/>
  <c r="AX1916"/>
  <c r="BM1916"/>
  <c r="BJ1916"/>
  <c r="BL1916"/>
  <c r="BN1916"/>
  <c r="BK1916"/>
  <c r="AT1917" l="1"/>
  <c r="AS1917"/>
  <c r="AV1917"/>
  <c r="AR1917"/>
  <c r="AU1917"/>
  <c r="BR1917" l="1"/>
  <c r="AZ1917"/>
  <c r="BO1917"/>
  <c r="AW1917"/>
  <c r="BT1917"/>
  <c r="BB1917"/>
  <c r="BI1917"/>
  <c r="AQ1917"/>
  <c r="BQ1917"/>
  <c r="AY1917"/>
  <c r="BS1917"/>
  <c r="BA1917"/>
  <c r="BP1917"/>
  <c r="AX1917"/>
  <c r="BM1917"/>
  <c r="BJ1917"/>
  <c r="BL1917"/>
  <c r="BN1917"/>
  <c r="BK1917"/>
  <c r="AT1918" l="1"/>
  <c r="AS1918"/>
  <c r="AV1918"/>
  <c r="AR1918"/>
  <c r="AU1918"/>
  <c r="AQ1918"/>
  <c r="BR1918" l="1"/>
  <c r="AZ1918"/>
  <c r="BO1918"/>
  <c r="AW1918"/>
  <c r="BT1918"/>
  <c r="BB1918"/>
  <c r="BQ1918"/>
  <c r="AY1918"/>
  <c r="BS1918"/>
  <c r="BA1918"/>
  <c r="BP1918"/>
  <c r="AX1918"/>
  <c r="BM1918"/>
  <c r="BJ1918"/>
  <c r="BL1918"/>
  <c r="BI1918"/>
  <c r="BN1918"/>
  <c r="BK1918"/>
  <c r="AT1919" l="1"/>
  <c r="AS1919"/>
  <c r="AV1919"/>
  <c r="AR1919"/>
  <c r="AU1919"/>
  <c r="BR1919" l="1"/>
  <c r="AZ1919"/>
  <c r="BO1919"/>
  <c r="AW1919"/>
  <c r="BT1919"/>
  <c r="BB1919"/>
  <c r="BI1919"/>
  <c r="AQ1919"/>
  <c r="BQ1919"/>
  <c r="AY1919"/>
  <c r="BS1919"/>
  <c r="BA1919"/>
  <c r="BP1919"/>
  <c r="AX1919"/>
  <c r="BM1919"/>
  <c r="BJ1919"/>
  <c r="BL1919"/>
  <c r="BN1919"/>
  <c r="BK1919"/>
  <c r="AT1920" l="1"/>
  <c r="AS1920"/>
  <c r="AV1920"/>
  <c r="AR1920"/>
  <c r="AU1920"/>
  <c r="BI1920" l="1"/>
  <c r="AQ1920"/>
  <c r="BQ1920"/>
  <c r="AY1920"/>
  <c r="BS1920"/>
  <c r="BA1920"/>
  <c r="BP1920"/>
  <c r="AX1920"/>
  <c r="BR1920"/>
  <c r="AZ1920"/>
  <c r="BO1920"/>
  <c r="AW1920"/>
  <c r="BT1920"/>
  <c r="BB1920"/>
  <c r="BN1920"/>
  <c r="BK1920"/>
  <c r="BM1920"/>
  <c r="BJ1920"/>
  <c r="BL1920"/>
  <c r="AT1921" l="1"/>
  <c r="AS1921"/>
  <c r="AV1921"/>
  <c r="AR1921"/>
  <c r="AU1921"/>
  <c r="BR1921" l="1"/>
  <c r="AZ1921"/>
  <c r="BO1921"/>
  <c r="AW1921"/>
  <c r="BT1921"/>
  <c r="BB1921"/>
  <c r="BI1921"/>
  <c r="AQ1921"/>
  <c r="BQ1921"/>
  <c r="AY1921"/>
  <c r="BS1921"/>
  <c r="BA1921"/>
  <c r="BP1921"/>
  <c r="AX1921"/>
  <c r="BM1921"/>
  <c r="BJ1921"/>
  <c r="BL1921"/>
  <c r="BN1921"/>
  <c r="BK1921"/>
  <c r="AT1922" l="1"/>
  <c r="AS1922"/>
  <c r="AV1922"/>
  <c r="AR1922"/>
  <c r="AU1922"/>
  <c r="AQ1922"/>
  <c r="BR1922" l="1"/>
  <c r="AZ1922"/>
  <c r="BO1922"/>
  <c r="AW1922"/>
  <c r="BT1922"/>
  <c r="BB1922"/>
  <c r="BQ1922"/>
  <c r="AY1922"/>
  <c r="BS1922"/>
  <c r="BA1922"/>
  <c r="BP1922"/>
  <c r="AX1922"/>
  <c r="BN1922"/>
  <c r="BK1922"/>
  <c r="BI1922"/>
  <c r="BM1922"/>
  <c r="BJ1922"/>
  <c r="BL1922"/>
  <c r="AT1923" l="1"/>
  <c r="AS1923"/>
  <c r="AV1923"/>
  <c r="AR1923"/>
  <c r="AU1923"/>
  <c r="AQ1923"/>
  <c r="BQ1923" l="1"/>
  <c r="AY1923"/>
  <c r="BS1923"/>
  <c r="BA1923"/>
  <c r="BP1923"/>
  <c r="AX1923"/>
  <c r="BR1923"/>
  <c r="AZ1923"/>
  <c r="BO1923"/>
  <c r="AW1923"/>
  <c r="BT1923"/>
  <c r="BB1923"/>
  <c r="BI1923"/>
  <c r="BN1923"/>
  <c r="BK1923"/>
  <c r="BM1923"/>
  <c r="BJ1923"/>
  <c r="BL1923"/>
  <c r="AT1924" l="1"/>
  <c r="AS1924"/>
  <c r="AV1924"/>
  <c r="AR1924"/>
  <c r="AU1924"/>
  <c r="AQ1924"/>
  <c r="BQ1924" l="1"/>
  <c r="AY1924"/>
  <c r="BS1924"/>
  <c r="BA1924"/>
  <c r="BP1924"/>
  <c r="AX1924"/>
  <c r="BR1924"/>
  <c r="AZ1924"/>
  <c r="BO1924"/>
  <c r="AW1924"/>
  <c r="BT1924"/>
  <c r="BB1924"/>
  <c r="BI1924"/>
  <c r="BN1924"/>
  <c r="BK1924"/>
  <c r="BM1924"/>
  <c r="BJ1924"/>
  <c r="BL1924"/>
  <c r="AT1925" l="1"/>
  <c r="AS1925"/>
  <c r="AV1925"/>
  <c r="AR1925"/>
  <c r="AU1925"/>
  <c r="BI1925" l="1"/>
  <c r="AQ1925"/>
  <c r="BQ1925"/>
  <c r="AY1925"/>
  <c r="BS1925"/>
  <c r="BA1925"/>
  <c r="BP1925"/>
  <c r="AX1925"/>
  <c r="BR1925"/>
  <c r="AZ1925"/>
  <c r="BO1925"/>
  <c r="AW1925"/>
  <c r="BT1925"/>
  <c r="BB1925"/>
  <c r="BN1925"/>
  <c r="BK1925"/>
  <c r="BM1925"/>
  <c r="BJ1925"/>
  <c r="BL1925"/>
  <c r="AT1926" l="1"/>
  <c r="AS1926"/>
  <c r="AV1926"/>
  <c r="AR1926"/>
  <c r="AU1926"/>
  <c r="BI1926" l="1"/>
  <c r="AQ1926"/>
  <c r="BQ1926"/>
  <c r="AY1926"/>
  <c r="BS1926"/>
  <c r="BA1926"/>
  <c r="BP1926"/>
  <c r="AX1926"/>
  <c r="BR1926"/>
  <c r="AZ1926"/>
  <c r="BO1926"/>
  <c r="AW1926"/>
  <c r="BT1926"/>
  <c r="BB1926"/>
  <c r="BM1926"/>
  <c r="BN1926"/>
  <c r="BK1926"/>
  <c r="BJ1926"/>
  <c r="BL1926"/>
  <c r="AT1927" l="1"/>
  <c r="AS1927"/>
  <c r="AV1927"/>
  <c r="AR1927"/>
  <c r="AU1927"/>
  <c r="BR1927" l="1"/>
  <c r="AZ1927"/>
  <c r="BO1927"/>
  <c r="AW1927"/>
  <c r="BT1927"/>
  <c r="BB1927"/>
  <c r="BI1927"/>
  <c r="AQ1927"/>
  <c r="BQ1927"/>
  <c r="AY1927"/>
  <c r="BS1927"/>
  <c r="BA1927"/>
  <c r="BP1927"/>
  <c r="AX1927"/>
  <c r="BM1927"/>
  <c r="BJ1927"/>
  <c r="BL1927"/>
  <c r="BN1927"/>
  <c r="BK1927"/>
  <c r="AT1928" l="1"/>
  <c r="AS1928"/>
  <c r="AV1928"/>
  <c r="AR1928"/>
  <c r="AU1928"/>
  <c r="BR1928" l="1"/>
  <c r="AZ1928"/>
  <c r="BO1928"/>
  <c r="AW1928"/>
  <c r="BT1928"/>
  <c r="BB1928"/>
  <c r="BI1928"/>
  <c r="AQ1928"/>
  <c r="BQ1928"/>
  <c r="AY1928"/>
  <c r="BS1928"/>
  <c r="BA1928"/>
  <c r="BP1928"/>
  <c r="AX1928"/>
  <c r="BM1928"/>
  <c r="BJ1928"/>
  <c r="BL1928"/>
  <c r="BN1928"/>
  <c r="BK1928"/>
  <c r="AT1929" l="1"/>
  <c r="AS1929"/>
  <c r="AV1929"/>
  <c r="AR1929"/>
  <c r="AU1929"/>
  <c r="BR1929" l="1"/>
  <c r="AZ1929"/>
  <c r="BO1929"/>
  <c r="AW1929"/>
  <c r="BT1929"/>
  <c r="BB1929"/>
  <c r="BI1929"/>
  <c r="AQ1929"/>
  <c r="BQ1929"/>
  <c r="AY1929"/>
  <c r="BS1929"/>
  <c r="BA1929"/>
  <c r="BP1929"/>
  <c r="AX1929"/>
  <c r="BM1929"/>
  <c r="BJ1929"/>
  <c r="BL1929"/>
  <c r="BN1929"/>
  <c r="BK1929"/>
  <c r="AT1930" l="1"/>
  <c r="AS1930"/>
  <c r="AV1930"/>
  <c r="AR1930"/>
  <c r="AU1930"/>
  <c r="AQ1930"/>
  <c r="BR1930" l="1"/>
  <c r="AZ1930"/>
  <c r="BO1930"/>
  <c r="AW1930"/>
  <c r="BT1930"/>
  <c r="BB1930"/>
  <c r="BQ1930"/>
  <c r="AY1930"/>
  <c r="BS1930"/>
  <c r="BA1930"/>
  <c r="BP1930"/>
  <c r="AX1930"/>
  <c r="BM1930"/>
  <c r="BJ1930"/>
  <c r="BL1930"/>
  <c r="BI1930"/>
  <c r="BN1930"/>
  <c r="BK1930"/>
  <c r="AT1931" l="1"/>
  <c r="AS1931"/>
  <c r="AV1931"/>
  <c r="AR1931"/>
  <c r="AU1931"/>
  <c r="AQ1931"/>
  <c r="BR1931" l="1"/>
  <c r="AZ1931"/>
  <c r="BO1931"/>
  <c r="AW1931"/>
  <c r="BT1931"/>
  <c r="BB1931"/>
  <c r="BQ1931"/>
  <c r="AY1931"/>
  <c r="BS1931"/>
  <c r="BA1931"/>
  <c r="BP1931"/>
  <c r="AX1931"/>
  <c r="BM1931"/>
  <c r="BJ1931"/>
  <c r="BL1931"/>
  <c r="BI1931"/>
  <c r="BN1931"/>
  <c r="BK1931"/>
  <c r="AT1932" l="1"/>
  <c r="AS1932"/>
  <c r="AV1932"/>
  <c r="AR1932"/>
  <c r="AU1932"/>
  <c r="BI1932" l="1"/>
  <c r="AQ1932"/>
  <c r="BQ1932"/>
  <c r="AY1932"/>
  <c r="BS1932"/>
  <c r="BA1932"/>
  <c r="BP1932"/>
  <c r="AX1932"/>
  <c r="BR1932"/>
  <c r="AZ1932"/>
  <c r="BO1932"/>
  <c r="AW1932"/>
  <c r="BT1932"/>
  <c r="BB1932"/>
  <c r="BN1932"/>
  <c r="BK1932"/>
  <c r="BM1932"/>
  <c r="BJ1932"/>
  <c r="BL1932"/>
  <c r="AT1933" l="1"/>
  <c r="AS1933"/>
  <c r="AV1933"/>
  <c r="AR1933"/>
  <c r="AU1933"/>
  <c r="BI1933" l="1"/>
  <c r="AQ1933"/>
  <c r="BQ1933"/>
  <c r="AY1933"/>
  <c r="BS1933"/>
  <c r="BA1933"/>
  <c r="BP1933"/>
  <c r="AX1933"/>
  <c r="BR1933"/>
  <c r="AZ1933"/>
  <c r="BO1933"/>
  <c r="AW1933"/>
  <c r="BT1933"/>
  <c r="BB1933"/>
  <c r="BN1933"/>
  <c r="BK1933"/>
  <c r="BM1933"/>
  <c r="BJ1933"/>
  <c r="BL1933"/>
  <c r="AT1934" l="1"/>
  <c r="AS1934"/>
  <c r="AV1934"/>
  <c r="AR1934"/>
  <c r="AU1934"/>
  <c r="BR1934" l="1"/>
  <c r="AZ1934"/>
  <c r="BO1934"/>
  <c r="AW1934"/>
  <c r="BT1934"/>
  <c r="BB1934"/>
  <c r="BI1934"/>
  <c r="AQ1934"/>
  <c r="BQ1934"/>
  <c r="AY1934"/>
  <c r="BS1934"/>
  <c r="BA1934"/>
  <c r="BP1934"/>
  <c r="AX1934"/>
  <c r="BM1934"/>
  <c r="BJ1934"/>
  <c r="BL1934"/>
  <c r="BN1934"/>
  <c r="BK1934"/>
  <c r="AT1935" l="1"/>
  <c r="AS1935"/>
  <c r="AV1935"/>
  <c r="AR1935"/>
  <c r="AU1935"/>
  <c r="BI1935" l="1"/>
  <c r="AQ1935"/>
  <c r="BQ1935"/>
  <c r="AY1935"/>
  <c r="BS1935"/>
  <c r="BA1935"/>
  <c r="BP1935"/>
  <c r="AX1935"/>
  <c r="BR1935"/>
  <c r="AZ1935"/>
  <c r="BO1935"/>
  <c r="AW1935"/>
  <c r="BT1935"/>
  <c r="BB1935"/>
  <c r="BN1935"/>
  <c r="BK1935"/>
  <c r="BM1935"/>
  <c r="BJ1935"/>
  <c r="BL1935"/>
  <c r="AT1936" l="1"/>
  <c r="AS1936"/>
  <c r="AV1936"/>
  <c r="AR1936"/>
  <c r="AU1936"/>
  <c r="BI1936" l="1"/>
  <c r="AQ1936"/>
  <c r="BQ1936"/>
  <c r="AY1936"/>
  <c r="BS1936"/>
  <c r="BA1936"/>
  <c r="BP1936"/>
  <c r="AX1936"/>
  <c r="BR1936"/>
  <c r="AZ1936"/>
  <c r="BO1936"/>
  <c r="AW1936"/>
  <c r="BT1936"/>
  <c r="BB1936"/>
  <c r="BN1936"/>
  <c r="BK1936"/>
  <c r="BM1936"/>
  <c r="BJ1936"/>
  <c r="BL1936"/>
  <c r="AT1937" l="1"/>
  <c r="AV1937"/>
  <c r="AR1937"/>
  <c r="AU1937"/>
  <c r="AS1937"/>
  <c r="BO1937" l="1"/>
  <c r="AW1937"/>
  <c r="BQ1937"/>
  <c r="AY1937"/>
  <c r="BP1937"/>
  <c r="AX1937"/>
  <c r="BS1937"/>
  <c r="BA1937"/>
  <c r="BR1937"/>
  <c r="AZ1937"/>
  <c r="BI1937"/>
  <c r="AQ1937"/>
  <c r="BT1937"/>
  <c r="BB1937"/>
  <c r="BK1937"/>
  <c r="BM1937"/>
  <c r="BN1937"/>
  <c r="BJ1937"/>
  <c r="BL1937"/>
  <c r="AT1938" l="1"/>
  <c r="AQ1938"/>
  <c r="AV1938"/>
  <c r="AR1938"/>
  <c r="AU1938"/>
  <c r="AS1938"/>
  <c r="BS1938" l="1"/>
  <c r="BA1938"/>
  <c r="BR1938"/>
  <c r="AZ1938"/>
  <c r="BT1938"/>
  <c r="BB1938"/>
  <c r="BO1938"/>
  <c r="AW1938"/>
  <c r="BQ1938"/>
  <c r="AY1938"/>
  <c r="BP1938"/>
  <c r="AX1938"/>
  <c r="BJ1938"/>
  <c r="BI1938"/>
  <c r="BL1938"/>
  <c r="BK1938"/>
  <c r="BM1938"/>
  <c r="BN1938"/>
  <c r="AT1939" l="1"/>
  <c r="AQ1939"/>
  <c r="AV1939"/>
  <c r="AR1939"/>
  <c r="AU1939"/>
  <c r="AS1939"/>
  <c r="BS1939" l="1"/>
  <c r="BA1939"/>
  <c r="BR1939"/>
  <c r="AZ1939"/>
  <c r="BT1939"/>
  <c r="BB1939"/>
  <c r="BO1939"/>
  <c r="AW1939"/>
  <c r="BQ1939"/>
  <c r="AY1939"/>
  <c r="BP1939"/>
  <c r="AX1939"/>
  <c r="BJ1939"/>
  <c r="BI1939"/>
  <c r="BL1939"/>
  <c r="BK1939"/>
  <c r="BM1939"/>
  <c r="BN1939"/>
  <c r="AT1940" l="1"/>
  <c r="AQ1940"/>
  <c r="AV1940"/>
  <c r="AR1940"/>
  <c r="AU1940"/>
  <c r="AS1940"/>
  <c r="BS1940" l="1"/>
  <c r="BA1940"/>
  <c r="BR1940"/>
  <c r="AZ1940"/>
  <c r="BT1940"/>
  <c r="BB1940"/>
  <c r="BO1940"/>
  <c r="AW1940"/>
  <c r="BQ1940"/>
  <c r="AY1940"/>
  <c r="BP1940"/>
  <c r="AX1940"/>
  <c r="BJ1940"/>
  <c r="BI1940"/>
  <c r="BL1940"/>
  <c r="BK1940"/>
  <c r="BM1940"/>
  <c r="BN1940"/>
  <c r="AT1941" l="1"/>
  <c r="AQ1941"/>
  <c r="AV1941"/>
  <c r="AR1941"/>
  <c r="AU1941"/>
  <c r="AS1941"/>
  <c r="BS1941" l="1"/>
  <c r="BA1941"/>
  <c r="BR1941"/>
  <c r="AZ1941"/>
  <c r="BT1941"/>
  <c r="BB1941"/>
  <c r="BO1941"/>
  <c r="AW1941"/>
  <c r="BQ1941"/>
  <c r="AY1941"/>
  <c r="BP1941"/>
  <c r="AX1941"/>
  <c r="BJ1941"/>
  <c r="BI1941"/>
  <c r="BL1941"/>
  <c r="BK1941"/>
  <c r="BM1941"/>
  <c r="BN1941"/>
  <c r="AT1942" l="1"/>
  <c r="AV1942"/>
  <c r="AR1942"/>
  <c r="AU1942"/>
  <c r="AS1942"/>
  <c r="BS1942" l="1"/>
  <c r="BA1942"/>
  <c r="BR1942"/>
  <c r="AZ1942"/>
  <c r="BI1942"/>
  <c r="AQ1942"/>
  <c r="BT1942"/>
  <c r="BB1942"/>
  <c r="BO1942"/>
  <c r="AW1942"/>
  <c r="BQ1942"/>
  <c r="AY1942"/>
  <c r="BP1942"/>
  <c r="AX1942"/>
  <c r="BJ1942"/>
  <c r="BL1942"/>
  <c r="BK1942"/>
  <c r="BM1942"/>
  <c r="BN1942"/>
  <c r="AT1943" l="1"/>
  <c r="AV1943"/>
  <c r="AR1943"/>
  <c r="AU1943"/>
  <c r="AS1943"/>
  <c r="BO1943" l="1"/>
  <c r="AW1943"/>
  <c r="BQ1943"/>
  <c r="AY1943"/>
  <c r="BP1943"/>
  <c r="AX1943"/>
  <c r="BS1943"/>
  <c r="BA1943"/>
  <c r="BR1943"/>
  <c r="AZ1943"/>
  <c r="BI1943"/>
  <c r="AQ1943"/>
  <c r="BT1943"/>
  <c r="BB1943"/>
  <c r="BK1943"/>
  <c r="BM1943"/>
  <c r="BN1943"/>
  <c r="BJ1943"/>
  <c r="BL1943"/>
  <c r="AT1944" l="1"/>
  <c r="AQ1944"/>
  <c r="AV1944"/>
  <c r="AR1944"/>
  <c r="AU1944"/>
  <c r="AS1944"/>
  <c r="BO1944" l="1"/>
  <c r="AW1944"/>
  <c r="BQ1944"/>
  <c r="AY1944"/>
  <c r="BP1944"/>
  <c r="AX1944"/>
  <c r="BS1944"/>
  <c r="BA1944"/>
  <c r="BR1944"/>
  <c r="AZ1944"/>
  <c r="BT1944"/>
  <c r="BB1944"/>
  <c r="BK1944"/>
  <c r="BM1944"/>
  <c r="BN1944"/>
  <c r="BJ1944"/>
  <c r="BI1944"/>
  <c r="BL1944"/>
  <c r="AT1945" l="1"/>
  <c r="AQ1945"/>
  <c r="AV1945"/>
  <c r="AR1945"/>
  <c r="AU1945"/>
  <c r="AS1945"/>
  <c r="BO1945" l="1"/>
  <c r="AW1945"/>
  <c r="BQ1945"/>
  <c r="AY1945"/>
  <c r="BP1945"/>
  <c r="AX1945"/>
  <c r="BS1945"/>
  <c r="BA1945"/>
  <c r="BR1945"/>
  <c r="AZ1945"/>
  <c r="BT1945"/>
  <c r="BB1945"/>
  <c r="BK1945"/>
  <c r="BM1945"/>
  <c r="BN1945"/>
  <c r="BJ1945"/>
  <c r="BI1945"/>
  <c r="BL1945"/>
  <c r="AT1946" l="1"/>
  <c r="AQ1946"/>
  <c r="AV1946"/>
  <c r="AR1946"/>
  <c r="AU1946"/>
  <c r="AS1946"/>
  <c r="BS1946" l="1"/>
  <c r="BA1946"/>
  <c r="BR1946"/>
  <c r="AZ1946"/>
  <c r="BT1946"/>
  <c r="BB1946"/>
  <c r="BO1946"/>
  <c r="AW1946"/>
  <c r="BQ1946"/>
  <c r="AY1946"/>
  <c r="BP1946"/>
  <c r="AX1946"/>
  <c r="BJ1946"/>
  <c r="BI1946"/>
  <c r="BL1946"/>
  <c r="BK1946"/>
  <c r="BM1946"/>
  <c r="BN1946"/>
  <c r="AT1947" l="1"/>
  <c r="AV1947"/>
  <c r="AR1947"/>
  <c r="AU1947"/>
  <c r="AS1947"/>
  <c r="BS1947" l="1"/>
  <c r="BA1947"/>
  <c r="BR1947"/>
  <c r="AZ1947"/>
  <c r="BI1947"/>
  <c r="AQ1947"/>
  <c r="BT1947"/>
  <c r="BB1947"/>
  <c r="BO1947"/>
  <c r="AW1947"/>
  <c r="BQ1947"/>
  <c r="AY1947"/>
  <c r="BP1947"/>
  <c r="AX1947"/>
  <c r="BJ1947"/>
  <c r="BL1947"/>
  <c r="BK1947"/>
  <c r="BM1947"/>
  <c r="BN1947"/>
  <c r="AT1948" l="1"/>
  <c r="AV1948"/>
  <c r="AR1948"/>
  <c r="AU1948"/>
  <c r="AS1948"/>
  <c r="BO1948" l="1"/>
  <c r="AW1948"/>
  <c r="BQ1948"/>
  <c r="AY1948"/>
  <c r="BP1948"/>
  <c r="AX1948"/>
  <c r="BS1948"/>
  <c r="BA1948"/>
  <c r="BR1948"/>
  <c r="AZ1948"/>
  <c r="BI1948"/>
  <c r="AQ1948"/>
  <c r="BT1948"/>
  <c r="BB1948"/>
  <c r="BK1948"/>
  <c r="BM1948"/>
  <c r="BN1948"/>
  <c r="BJ1948"/>
  <c r="BL1948"/>
  <c r="AT1949" l="1"/>
  <c r="AQ1949"/>
  <c r="AV1949"/>
  <c r="AR1949"/>
  <c r="AU1949"/>
  <c r="AS1949"/>
  <c r="BS1949" l="1"/>
  <c r="BA1949"/>
  <c r="BR1949"/>
  <c r="AZ1949"/>
  <c r="BT1949"/>
  <c r="BB1949"/>
  <c r="BO1949"/>
  <c r="AW1949"/>
  <c r="BQ1949"/>
  <c r="AY1949"/>
  <c r="BP1949"/>
  <c r="AX1949"/>
  <c r="BJ1949"/>
  <c r="BI1949"/>
  <c r="BL1949"/>
  <c r="BK1949"/>
  <c r="BM1949"/>
  <c r="BN1949"/>
  <c r="AT1950" l="1"/>
  <c r="AV1950"/>
  <c r="AR1950"/>
  <c r="AU1950"/>
  <c r="AS1950"/>
  <c r="BS1950" l="1"/>
  <c r="BA1950"/>
  <c r="BR1950"/>
  <c r="AZ1950"/>
  <c r="BI1950"/>
  <c r="AQ1950"/>
  <c r="BT1950"/>
  <c r="BB1950"/>
  <c r="BO1950"/>
  <c r="AW1950"/>
  <c r="BQ1950"/>
  <c r="AY1950"/>
  <c r="BP1950"/>
  <c r="AX1950"/>
  <c r="BJ1950"/>
  <c r="BL1950"/>
  <c r="BK1950"/>
  <c r="BM1950"/>
  <c r="BN1950"/>
  <c r="AT1951" l="1"/>
  <c r="AV1951"/>
  <c r="AR1951"/>
  <c r="AU1951"/>
  <c r="AS1951"/>
  <c r="BS1951" l="1"/>
  <c r="BA1951"/>
  <c r="BR1951"/>
  <c r="AZ1951"/>
  <c r="BI1951"/>
  <c r="AQ1951"/>
  <c r="BT1951"/>
  <c r="BB1951"/>
  <c r="BO1951"/>
  <c r="AW1951"/>
  <c r="BQ1951"/>
  <c r="AY1951"/>
  <c r="BP1951"/>
  <c r="AX1951"/>
  <c r="BJ1951"/>
  <c r="BL1951"/>
  <c r="BK1951"/>
  <c r="BM1951"/>
  <c r="BN1951"/>
  <c r="AT1952" l="1"/>
  <c r="AV1952"/>
  <c r="AR1952"/>
  <c r="AU1952"/>
  <c r="AS1952"/>
  <c r="BS1952" l="1"/>
  <c r="BA1952"/>
  <c r="BR1952"/>
  <c r="AZ1952"/>
  <c r="BI1952"/>
  <c r="AQ1952"/>
  <c r="BT1952"/>
  <c r="BB1952"/>
  <c r="BO1952"/>
  <c r="AW1952"/>
  <c r="BQ1952"/>
  <c r="AY1952"/>
  <c r="BP1952"/>
  <c r="AX1952"/>
  <c r="BJ1952"/>
  <c r="BL1952"/>
  <c r="BK1952"/>
  <c r="BM1952"/>
  <c r="BN1952"/>
  <c r="AT1953" l="1"/>
  <c r="AV1953"/>
  <c r="AR1953"/>
  <c r="AU1953"/>
  <c r="AS1953"/>
  <c r="BS1953" l="1"/>
  <c r="BA1953"/>
  <c r="BR1953"/>
  <c r="AZ1953"/>
  <c r="BI1953"/>
  <c r="AQ1953"/>
  <c r="BT1953"/>
  <c r="BB1953"/>
  <c r="BO1953"/>
  <c r="AW1953"/>
  <c r="BQ1953"/>
  <c r="AY1953"/>
  <c r="BP1953"/>
  <c r="AX1953"/>
  <c r="BJ1953"/>
  <c r="BL1953"/>
  <c r="BK1953"/>
  <c r="BM1953"/>
  <c r="BN1953"/>
  <c r="AS1954" l="1"/>
  <c r="AT1954"/>
  <c r="AU1954"/>
  <c r="AV1954"/>
  <c r="AR1954"/>
  <c r="BI1954" l="1"/>
  <c r="AQ1954"/>
  <c r="BQ1954"/>
  <c r="AY1954"/>
  <c r="BP1954"/>
  <c r="AX1954"/>
  <c r="BS1954"/>
  <c r="BA1954"/>
  <c r="BR1954"/>
  <c r="AZ1954"/>
  <c r="BT1954"/>
  <c r="BB1954"/>
  <c r="BO1954"/>
  <c r="AW1954"/>
  <c r="BN1954"/>
  <c r="BK1954"/>
  <c r="BJ1954"/>
  <c r="BM1954"/>
  <c r="BL1954"/>
  <c r="AS1955" l="1"/>
  <c r="AT1955"/>
  <c r="AU1955"/>
  <c r="AV1955"/>
  <c r="AR1955"/>
  <c r="BI1955" l="1"/>
  <c r="AQ1955"/>
  <c r="BQ1955"/>
  <c r="AY1955"/>
  <c r="BP1955"/>
  <c r="AX1955"/>
  <c r="BS1955"/>
  <c r="BA1955"/>
  <c r="BR1955"/>
  <c r="AZ1955"/>
  <c r="BT1955"/>
  <c r="BB1955"/>
  <c r="BO1955"/>
  <c r="AW1955"/>
  <c r="BK1955"/>
  <c r="BN1955"/>
  <c r="BJ1955"/>
  <c r="BM1955"/>
  <c r="BL1955"/>
  <c r="AS1956" l="1"/>
  <c r="AT1956"/>
  <c r="AU1956"/>
  <c r="AV1956"/>
  <c r="AR1956"/>
  <c r="BI1956" l="1"/>
  <c r="AQ1956"/>
  <c r="BQ1956"/>
  <c r="AY1956"/>
  <c r="BP1956"/>
  <c r="AX1956"/>
  <c r="BS1956"/>
  <c r="BA1956"/>
  <c r="BR1956"/>
  <c r="AZ1956"/>
  <c r="BT1956"/>
  <c r="BB1956"/>
  <c r="BO1956"/>
  <c r="AW1956"/>
  <c r="BN1956"/>
  <c r="BK1956"/>
  <c r="BJ1956"/>
  <c r="BM1956"/>
  <c r="BL1956"/>
  <c r="AS1957" l="1"/>
  <c r="AT1957"/>
  <c r="AU1957"/>
  <c r="AQ1957"/>
  <c r="AV1957"/>
  <c r="AR1957"/>
  <c r="BQ1957" l="1"/>
  <c r="AY1957"/>
  <c r="BP1957"/>
  <c r="AX1957"/>
  <c r="BS1957"/>
  <c r="BA1957"/>
  <c r="BR1957"/>
  <c r="AZ1957"/>
  <c r="BT1957"/>
  <c r="BB1957"/>
  <c r="BO1957"/>
  <c r="AW1957"/>
  <c r="BJ1957"/>
  <c r="BM1957"/>
  <c r="BL1957"/>
  <c r="BN1957"/>
  <c r="BI1957"/>
  <c r="BK1957"/>
  <c r="AS1958" l="1"/>
  <c r="AT1958"/>
  <c r="AU1958"/>
  <c r="AV1958"/>
  <c r="AR1958"/>
  <c r="BI1958" l="1"/>
  <c r="AQ1958"/>
  <c r="BQ1958"/>
  <c r="AY1958"/>
  <c r="BP1958"/>
  <c r="AX1958"/>
  <c r="BS1958"/>
  <c r="BA1958"/>
  <c r="BR1958"/>
  <c r="AZ1958"/>
  <c r="BT1958"/>
  <c r="BB1958"/>
  <c r="BO1958"/>
  <c r="AW1958"/>
  <c r="BN1958"/>
  <c r="BK1958"/>
  <c r="BJ1958"/>
  <c r="BM1958"/>
  <c r="BL1958"/>
  <c r="AS1959" l="1"/>
  <c r="AT1959"/>
  <c r="AU1959"/>
  <c r="AV1959"/>
  <c r="AR1959"/>
  <c r="BI1959" l="1"/>
  <c r="AQ1959"/>
  <c r="BQ1959"/>
  <c r="AY1959"/>
  <c r="BP1959"/>
  <c r="AX1959"/>
  <c r="BS1959"/>
  <c r="BA1959"/>
  <c r="BR1959"/>
  <c r="AZ1959"/>
  <c r="BT1959"/>
  <c r="BB1959"/>
  <c r="BO1959"/>
  <c r="AW1959"/>
  <c r="BN1959"/>
  <c r="BK1959"/>
  <c r="BJ1959"/>
  <c r="BM1959"/>
  <c r="BL1959"/>
  <c r="AS1960" l="1"/>
  <c r="AT1960"/>
  <c r="AU1960"/>
  <c r="AV1960"/>
  <c r="AR1960"/>
  <c r="BI1960" l="1"/>
  <c r="AQ1960"/>
  <c r="BQ1960"/>
  <c r="AY1960"/>
  <c r="BP1960"/>
  <c r="AX1960"/>
  <c r="BS1960"/>
  <c r="BA1960"/>
  <c r="BR1960"/>
  <c r="AZ1960"/>
  <c r="BT1960"/>
  <c r="BB1960"/>
  <c r="BO1960"/>
  <c r="AW1960"/>
  <c r="BN1960"/>
  <c r="BK1960"/>
  <c r="BJ1960"/>
  <c r="BM1960"/>
  <c r="BL1960"/>
  <c r="AS1961" l="1"/>
  <c r="AT1961"/>
  <c r="AU1961"/>
  <c r="AV1961"/>
  <c r="AR1961"/>
  <c r="BI1961" l="1"/>
  <c r="AQ1961"/>
  <c r="BQ1961"/>
  <c r="AY1961"/>
  <c r="BP1961"/>
  <c r="AX1961"/>
  <c r="BS1961"/>
  <c r="BA1961"/>
  <c r="BR1961"/>
  <c r="AZ1961"/>
  <c r="BT1961"/>
  <c r="BB1961"/>
  <c r="BO1961"/>
  <c r="AW1961"/>
  <c r="BK1961"/>
  <c r="BN1961"/>
  <c r="BJ1961"/>
  <c r="BM1961"/>
  <c r="BL1961"/>
  <c r="AS1962" l="1"/>
  <c r="AT1962"/>
  <c r="AU1962"/>
  <c r="AV1962"/>
  <c r="AR1962"/>
  <c r="BI1962" l="1"/>
  <c r="AQ1962"/>
  <c r="BQ1962"/>
  <c r="AY1962"/>
  <c r="BP1962"/>
  <c r="AX1962"/>
  <c r="BS1962"/>
  <c r="BA1962"/>
  <c r="BR1962"/>
  <c r="AZ1962"/>
  <c r="BT1962"/>
  <c r="BB1962"/>
  <c r="BO1962"/>
  <c r="AW1962"/>
  <c r="BK1962"/>
  <c r="BN1962"/>
  <c r="BJ1962"/>
  <c r="BM1962"/>
  <c r="BL1962"/>
  <c r="AS1963" l="1"/>
  <c r="AT1963"/>
  <c r="AU1963"/>
  <c r="AV1963"/>
  <c r="AR1963"/>
  <c r="BI1963" l="1"/>
  <c r="AQ1963"/>
  <c r="BQ1963"/>
  <c r="AY1963"/>
  <c r="BP1963"/>
  <c r="AX1963"/>
  <c r="BS1963"/>
  <c r="BA1963"/>
  <c r="BR1963"/>
  <c r="AZ1963"/>
  <c r="BT1963"/>
  <c r="BB1963"/>
  <c r="BO1963"/>
  <c r="AW1963"/>
  <c r="BN1963"/>
  <c r="BK1963"/>
  <c r="BJ1963"/>
  <c r="BM1963"/>
  <c r="BL1963"/>
  <c r="AS1964" l="1"/>
  <c r="AT1964"/>
  <c r="AU1964"/>
  <c r="AV1964"/>
  <c r="AR1964"/>
  <c r="BI1964" l="1"/>
  <c r="AQ1964"/>
  <c r="BQ1964"/>
  <c r="AY1964"/>
  <c r="BP1964"/>
  <c r="AX1964"/>
  <c r="BS1964"/>
  <c r="BA1964"/>
  <c r="BR1964"/>
  <c r="AZ1964"/>
  <c r="BT1964"/>
  <c r="BB1964"/>
  <c r="BO1964"/>
  <c r="AW1964"/>
  <c r="BN1964"/>
  <c r="BK1964"/>
  <c r="BJ1964"/>
  <c r="BM1964"/>
  <c r="BL1964"/>
  <c r="AS1965" l="1"/>
  <c r="AT1965"/>
  <c r="AU1965"/>
  <c r="AV1965"/>
  <c r="AR1965"/>
  <c r="BI1965" l="1"/>
  <c r="AQ1965"/>
  <c r="BQ1965"/>
  <c r="AY1965"/>
  <c r="BP1965"/>
  <c r="AX1965"/>
  <c r="BS1965"/>
  <c r="BA1965"/>
  <c r="BR1965"/>
  <c r="AZ1965"/>
  <c r="BT1965"/>
  <c r="BB1965"/>
  <c r="BO1965"/>
  <c r="AW1965"/>
  <c r="BN1965"/>
  <c r="BK1965"/>
  <c r="BJ1965"/>
  <c r="BM1965"/>
  <c r="BL1965"/>
  <c r="AS1966" l="1"/>
  <c r="AT1966"/>
  <c r="AU1966"/>
  <c r="AQ1966"/>
  <c r="AV1966"/>
  <c r="AR1966"/>
  <c r="BQ1966" l="1"/>
  <c r="AY1966"/>
  <c r="BP1966"/>
  <c r="AX1966"/>
  <c r="BS1966"/>
  <c r="BA1966"/>
  <c r="BR1966"/>
  <c r="AZ1966"/>
  <c r="BT1966"/>
  <c r="BB1966"/>
  <c r="BO1966"/>
  <c r="AW1966"/>
  <c r="BN1966"/>
  <c r="BI1966"/>
  <c r="BK1966"/>
  <c r="BJ1966"/>
  <c r="BM1966"/>
  <c r="BL1966"/>
  <c r="AS1967" l="1"/>
  <c r="AT1967"/>
  <c r="AU1967"/>
  <c r="AV1967"/>
  <c r="AR1967"/>
  <c r="BI1967" l="1"/>
  <c r="AQ1967"/>
  <c r="BQ1967"/>
  <c r="AY1967"/>
  <c r="BP1967"/>
  <c r="AX1967"/>
  <c r="BS1967"/>
  <c r="BA1967"/>
  <c r="BR1967"/>
  <c r="AZ1967"/>
  <c r="BT1967"/>
  <c r="BB1967"/>
  <c r="BO1967"/>
  <c r="AW1967"/>
  <c r="BN1967"/>
  <c r="BK1967"/>
  <c r="BJ1967"/>
  <c r="BM1967"/>
  <c r="BL1967"/>
  <c r="AS1968" l="1"/>
  <c r="AT1968"/>
  <c r="AU1968"/>
  <c r="AQ1968"/>
  <c r="AV1968"/>
  <c r="AR1968"/>
  <c r="BQ1968" l="1"/>
  <c r="AY1968"/>
  <c r="BP1968"/>
  <c r="AX1968"/>
  <c r="BS1968"/>
  <c r="BA1968"/>
  <c r="BR1968"/>
  <c r="AZ1968"/>
  <c r="BT1968"/>
  <c r="BB1968"/>
  <c r="BO1968"/>
  <c r="AW1968"/>
  <c r="BN1968"/>
  <c r="BI1968"/>
  <c r="BK1968"/>
  <c r="BJ1968"/>
  <c r="BM1968"/>
  <c r="BL1968"/>
  <c r="AS1969" l="1"/>
  <c r="AT1969"/>
  <c r="AU1969"/>
  <c r="AV1969"/>
  <c r="AR1969"/>
  <c r="BI1969" l="1"/>
  <c r="AQ1969"/>
  <c r="BQ1969"/>
  <c r="AY1969"/>
  <c r="BP1969"/>
  <c r="AX1969"/>
  <c r="BS1969"/>
  <c r="BA1969"/>
  <c r="BR1969"/>
  <c r="AZ1969"/>
  <c r="BT1969"/>
  <c r="BB1969"/>
  <c r="BO1969"/>
  <c r="AW1969"/>
  <c r="BN1969"/>
  <c r="BK1969"/>
  <c r="BJ1969"/>
  <c r="BM1969"/>
  <c r="BL1969"/>
  <c r="AS1970" l="1"/>
  <c r="AT1970"/>
  <c r="AU1970"/>
  <c r="AV1970"/>
  <c r="AR1970"/>
  <c r="BI1970" l="1"/>
  <c r="AQ1970"/>
  <c r="BQ1970"/>
  <c r="AY1970"/>
  <c r="BP1970"/>
  <c r="AX1970"/>
  <c r="BS1970"/>
  <c r="BA1970"/>
  <c r="BR1970"/>
  <c r="AZ1970"/>
  <c r="BT1970"/>
  <c r="BB1970"/>
  <c r="BO1970"/>
  <c r="AW1970"/>
  <c r="BJ1970"/>
  <c r="BM1970"/>
  <c r="BL1970"/>
  <c r="BN1970"/>
  <c r="BK1970"/>
  <c r="AS1971" l="1"/>
  <c r="AT1971"/>
  <c r="AU1971"/>
  <c r="AV1971"/>
  <c r="AR1971"/>
  <c r="BI1971" l="1"/>
  <c r="AQ1971"/>
  <c r="BQ1971"/>
  <c r="AY1971"/>
  <c r="BP1971"/>
  <c r="AX1971"/>
  <c r="BS1971"/>
  <c r="BA1971"/>
  <c r="BR1971"/>
  <c r="AZ1971"/>
  <c r="BT1971"/>
  <c r="BB1971"/>
  <c r="BO1971"/>
  <c r="AW1971"/>
  <c r="BN1971"/>
  <c r="BK1971"/>
  <c r="BJ1971"/>
  <c r="BM1971"/>
  <c r="BL1971"/>
  <c r="AS1972" l="1"/>
  <c r="AT1972"/>
  <c r="AU1972"/>
  <c r="AV1972"/>
  <c r="AR1972"/>
  <c r="BI1972" l="1"/>
  <c r="AQ1972"/>
  <c r="BQ1972"/>
  <c r="AY1972"/>
  <c r="BP1972"/>
  <c r="AX1972"/>
  <c r="BS1972"/>
  <c r="BA1972"/>
  <c r="BR1972"/>
  <c r="AZ1972"/>
  <c r="BT1972"/>
  <c r="BB1972"/>
  <c r="BO1972"/>
  <c r="AW1972"/>
  <c r="BN1972"/>
  <c r="BK1972"/>
  <c r="BJ1972"/>
  <c r="BM1972"/>
  <c r="BL1972"/>
  <c r="AS1973" l="1"/>
  <c r="AT1973"/>
  <c r="AU1973"/>
  <c r="AQ1973"/>
  <c r="AV1973"/>
  <c r="AR1973"/>
  <c r="BQ1973" l="1"/>
  <c r="AY1973"/>
  <c r="BP1973"/>
  <c r="AX1973"/>
  <c r="BS1973"/>
  <c r="BA1973"/>
  <c r="BR1973"/>
  <c r="AZ1973"/>
  <c r="BT1973"/>
  <c r="BB1973"/>
  <c r="BO1973"/>
  <c r="AW1973"/>
  <c r="BN1973"/>
  <c r="BI1973"/>
  <c r="BK1973"/>
  <c r="BJ1973"/>
  <c r="BM1973"/>
  <c r="BL1973"/>
  <c r="AS1974" l="1"/>
  <c r="AT1974"/>
  <c r="AU1974"/>
  <c r="AQ1974"/>
  <c r="AV1974"/>
  <c r="AR1974"/>
  <c r="BQ1974" l="1"/>
  <c r="AY1974"/>
  <c r="BP1974"/>
  <c r="AX1974"/>
  <c r="BS1974"/>
  <c r="BA1974"/>
  <c r="BR1974"/>
  <c r="AZ1974"/>
  <c r="BT1974"/>
  <c r="BB1974"/>
  <c r="BO1974"/>
  <c r="AW1974"/>
  <c r="BN1974"/>
  <c r="BI1974"/>
  <c r="BK1974"/>
  <c r="BJ1974"/>
  <c r="BM1974"/>
  <c r="BL1974"/>
  <c r="AS1975" l="1"/>
  <c r="AT1975"/>
  <c r="AV1975"/>
  <c r="AU1975"/>
  <c r="AR1975"/>
  <c r="BO1975" l="1"/>
  <c r="AW1975"/>
  <c r="BR1975"/>
  <c r="AZ1975"/>
  <c r="BS1975"/>
  <c r="BA1975"/>
  <c r="BQ1975"/>
  <c r="AY1975"/>
  <c r="BT1975"/>
  <c r="BB1975"/>
  <c r="BI1975"/>
  <c r="AQ1975"/>
  <c r="BP1975"/>
  <c r="AX1975"/>
  <c r="BM1975"/>
  <c r="BJ1975"/>
  <c r="BN1975"/>
  <c r="BL1975"/>
  <c r="BK1975"/>
  <c r="AT1976" l="1"/>
  <c r="AQ1976"/>
  <c r="AV1976"/>
  <c r="AR1976"/>
  <c r="AU1976"/>
  <c r="AS1976"/>
  <c r="BS1976" l="1"/>
  <c r="BA1976"/>
  <c r="BR1976"/>
  <c r="AZ1976"/>
  <c r="BT1976"/>
  <c r="BB1976"/>
  <c r="BO1976"/>
  <c r="AW1976"/>
  <c r="BQ1976"/>
  <c r="AY1976"/>
  <c r="BP1976"/>
  <c r="AX1976"/>
  <c r="BK1976"/>
  <c r="BJ1976"/>
  <c r="BI1976"/>
  <c r="BL1976"/>
  <c r="BM1976"/>
  <c r="BN1976"/>
  <c r="AT1977" l="1"/>
  <c r="AQ1977"/>
  <c r="AV1977"/>
  <c r="AR1977"/>
  <c r="AU1977"/>
  <c r="AS1977"/>
  <c r="BO1977" l="1"/>
  <c r="AW1977"/>
  <c r="BQ1977"/>
  <c r="AY1977"/>
  <c r="BP1977"/>
  <c r="AX1977"/>
  <c r="BS1977"/>
  <c r="BA1977"/>
  <c r="BR1977"/>
  <c r="AZ1977"/>
  <c r="BT1977"/>
  <c r="BB1977"/>
  <c r="BK1977"/>
  <c r="BM1977"/>
  <c r="BN1977"/>
  <c r="BJ1977"/>
  <c r="BI1977"/>
  <c r="BL1977"/>
  <c r="AT1978" l="1"/>
  <c r="AV1978"/>
  <c r="AR1978"/>
  <c r="AU1978"/>
  <c r="AS1978"/>
  <c r="BS1978" l="1"/>
  <c r="BA1978"/>
  <c r="BR1978"/>
  <c r="AZ1978"/>
  <c r="BI1978"/>
  <c r="AQ1978"/>
  <c r="BT1978"/>
  <c r="BB1978"/>
  <c r="BO1978"/>
  <c r="AW1978"/>
  <c r="BQ1978"/>
  <c r="AY1978"/>
  <c r="BP1978"/>
  <c r="AX1978"/>
  <c r="BJ1978"/>
  <c r="BL1978"/>
  <c r="BK1978"/>
  <c r="BM1978"/>
  <c r="BN1978"/>
  <c r="AT1979" l="1"/>
  <c r="AV1979"/>
  <c r="AR1979"/>
  <c r="AU1979"/>
  <c r="AS1979"/>
  <c r="BO1979" l="1"/>
  <c r="AW1979"/>
  <c r="BQ1979"/>
  <c r="AY1979"/>
  <c r="BP1979"/>
  <c r="AX1979"/>
  <c r="BS1979"/>
  <c r="BA1979"/>
  <c r="BR1979"/>
  <c r="AZ1979"/>
  <c r="BI1979"/>
  <c r="AQ1979"/>
  <c r="BT1979"/>
  <c r="BB1979"/>
  <c r="BM1979"/>
  <c r="BN1979"/>
  <c r="BK1979"/>
  <c r="BJ1979"/>
  <c r="BL1979"/>
  <c r="AT1980" l="1"/>
  <c r="AQ1980"/>
  <c r="AV1980"/>
  <c r="AR1980"/>
  <c r="AU1980"/>
  <c r="AS1980"/>
  <c r="BO1980" l="1"/>
  <c r="AW1980"/>
  <c r="BQ1980"/>
  <c r="AY1980"/>
  <c r="BP1980"/>
  <c r="AX1980"/>
  <c r="BS1980"/>
  <c r="BA1980"/>
  <c r="BR1980"/>
  <c r="AZ1980"/>
  <c r="BT1980"/>
  <c r="BB1980"/>
  <c r="BM1980"/>
  <c r="BN1980"/>
  <c r="BK1980"/>
  <c r="BJ1980"/>
  <c r="BI1980"/>
  <c r="BL1980"/>
  <c r="AT1981" l="1"/>
  <c r="AV1981"/>
  <c r="AR1981"/>
  <c r="AU1981"/>
  <c r="AS1981"/>
  <c r="BS1981" l="1"/>
  <c r="BA1981"/>
  <c r="BR1981"/>
  <c r="AZ1981"/>
  <c r="BI1981"/>
  <c r="AQ1981"/>
  <c r="BT1981"/>
  <c r="BB1981"/>
  <c r="BO1981"/>
  <c r="AW1981"/>
  <c r="BQ1981"/>
  <c r="AY1981"/>
  <c r="BP1981"/>
  <c r="AX1981"/>
  <c r="BJ1981"/>
  <c r="BL1981"/>
  <c r="BK1981"/>
  <c r="BM1981"/>
  <c r="BN1981"/>
  <c r="AT1982" l="1"/>
  <c r="AV1982"/>
  <c r="AR1982"/>
  <c r="AU1982"/>
  <c r="AS1982"/>
  <c r="BO1982" l="1"/>
  <c r="AW1982"/>
  <c r="BQ1982"/>
  <c r="AY1982"/>
  <c r="BP1982"/>
  <c r="AX1982"/>
  <c r="BS1982"/>
  <c r="BA1982"/>
  <c r="BR1982"/>
  <c r="AZ1982"/>
  <c r="BI1982"/>
  <c r="AQ1982"/>
  <c r="BT1982"/>
  <c r="BB1982"/>
  <c r="BK1982"/>
  <c r="BM1982"/>
  <c r="BN1982"/>
  <c r="BJ1982"/>
  <c r="BL1982"/>
  <c r="AT1983" l="1"/>
  <c r="AV1983"/>
  <c r="AR1983"/>
  <c r="AU1983"/>
  <c r="AS1983"/>
  <c r="BS1983" l="1"/>
  <c r="BA1983"/>
  <c r="BR1983"/>
  <c r="AZ1983"/>
  <c r="BI1983"/>
  <c r="AQ1983"/>
  <c r="BT1983"/>
  <c r="BB1983"/>
  <c r="BO1983"/>
  <c r="AW1983"/>
  <c r="BQ1983"/>
  <c r="AY1983"/>
  <c r="BP1983"/>
  <c r="AX1983"/>
  <c r="BJ1983"/>
  <c r="BL1983"/>
  <c r="BK1983"/>
  <c r="BM1983"/>
  <c r="BN1983"/>
  <c r="AT1984" l="1"/>
  <c r="AV1984"/>
  <c r="AR1984"/>
  <c r="AU1984"/>
  <c r="AS1984"/>
  <c r="BS1984" l="1"/>
  <c r="BA1984"/>
  <c r="BR1984"/>
  <c r="AZ1984"/>
  <c r="BI1984"/>
  <c r="AQ1984"/>
  <c r="BT1984"/>
  <c r="BB1984"/>
  <c r="BO1984"/>
  <c r="AW1984"/>
  <c r="BQ1984"/>
  <c r="AY1984"/>
  <c r="BP1984"/>
  <c r="AX1984"/>
  <c r="BL1984"/>
  <c r="BJ1984"/>
  <c r="BK1984"/>
  <c r="BM1984"/>
  <c r="BN1984"/>
  <c r="AT1985" l="1"/>
  <c r="AV1985"/>
  <c r="AR1985"/>
  <c r="AU1985"/>
  <c r="AS1985"/>
  <c r="BO1985" l="1"/>
  <c r="AW1985"/>
  <c r="BQ1985"/>
  <c r="AY1985"/>
  <c r="BP1985"/>
  <c r="AX1985"/>
  <c r="BS1985"/>
  <c r="BA1985"/>
  <c r="BR1985"/>
  <c r="AZ1985"/>
  <c r="BI1985"/>
  <c r="AQ1985"/>
  <c r="BT1985"/>
  <c r="BB1985"/>
  <c r="BK1985"/>
  <c r="BM1985"/>
  <c r="BN1985"/>
  <c r="BJ1985"/>
  <c r="BL1985"/>
  <c r="AT1986" l="1"/>
  <c r="AV1986"/>
  <c r="AR1986"/>
  <c r="AU1986"/>
  <c r="AS1986"/>
  <c r="BO1986" l="1"/>
  <c r="AW1986"/>
  <c r="BQ1986"/>
  <c r="AY1986"/>
  <c r="BP1986"/>
  <c r="AX1986"/>
  <c r="BS1986"/>
  <c r="BA1986"/>
  <c r="BR1986"/>
  <c r="AZ1986"/>
  <c r="BI1986"/>
  <c r="AQ1986"/>
  <c r="BT1986"/>
  <c r="BB1986"/>
  <c r="BK1986"/>
  <c r="BN1986"/>
  <c r="BM1986"/>
  <c r="BJ1986"/>
  <c r="BL1986"/>
  <c r="AT1987" l="1"/>
  <c r="AQ1987"/>
  <c r="AV1987"/>
  <c r="AR1987"/>
  <c r="AU1987"/>
  <c r="AS1987"/>
  <c r="BS1987" l="1"/>
  <c r="BA1987"/>
  <c r="BR1987"/>
  <c r="AZ1987"/>
  <c r="BT1987"/>
  <c r="BB1987"/>
  <c r="BO1987"/>
  <c r="AW1987"/>
  <c r="BQ1987"/>
  <c r="AY1987"/>
  <c r="BP1987"/>
  <c r="AX1987"/>
  <c r="BJ1987"/>
  <c r="BI1987"/>
  <c r="BL1987"/>
  <c r="BK1987"/>
  <c r="BM1987"/>
  <c r="BN1987"/>
  <c r="AT1988" l="1"/>
  <c r="AQ1988"/>
  <c r="AV1988"/>
  <c r="AR1988"/>
  <c r="AU1988"/>
  <c r="AS1988"/>
  <c r="BS1988" l="1"/>
  <c r="BA1988"/>
  <c r="BR1988"/>
  <c r="AZ1988"/>
  <c r="BT1988"/>
  <c r="BB1988"/>
  <c r="BO1988"/>
  <c r="AW1988"/>
  <c r="BQ1988"/>
  <c r="AY1988"/>
  <c r="BP1988"/>
  <c r="AX1988"/>
  <c r="BJ1988"/>
  <c r="BI1988"/>
  <c r="BL1988"/>
  <c r="BK1988"/>
  <c r="BM1988"/>
  <c r="BN1988"/>
  <c r="AT1989" l="1"/>
  <c r="AQ1989"/>
  <c r="AV1989"/>
  <c r="AR1989"/>
  <c r="AU1989"/>
  <c r="AS1989"/>
  <c r="BO1989" l="1"/>
  <c r="AW1989"/>
  <c r="BQ1989"/>
  <c r="AY1989"/>
  <c r="BP1989"/>
  <c r="AX1989"/>
  <c r="BS1989"/>
  <c r="BA1989"/>
  <c r="BR1989"/>
  <c r="AZ1989"/>
  <c r="BT1989"/>
  <c r="BB1989"/>
  <c r="BK1989"/>
  <c r="BM1989"/>
  <c r="BN1989"/>
  <c r="BJ1989"/>
  <c r="BI1989"/>
  <c r="BL1989"/>
  <c r="AT1990" l="1"/>
  <c r="AQ1990"/>
  <c r="AV1990"/>
  <c r="AR1990"/>
  <c r="AU1990"/>
  <c r="AS1990"/>
  <c r="BO1990" l="1"/>
  <c r="AW1990"/>
  <c r="BQ1990"/>
  <c r="AY1990"/>
  <c r="BP1990"/>
  <c r="AX1990"/>
  <c r="BS1990"/>
  <c r="BA1990"/>
  <c r="BR1990"/>
  <c r="AZ1990"/>
  <c r="BT1990"/>
  <c r="BB1990"/>
  <c r="BK1990"/>
  <c r="BM1990"/>
  <c r="BN1990"/>
  <c r="BJ1990"/>
  <c r="BI1990"/>
  <c r="BL1990"/>
  <c r="AT1991" l="1"/>
  <c r="AQ1991"/>
  <c r="AV1991"/>
  <c r="AR1991"/>
  <c r="AU1991"/>
  <c r="AS1991"/>
  <c r="BO1991" l="1"/>
  <c r="AW1991"/>
  <c r="BQ1991"/>
  <c r="AY1991"/>
  <c r="BP1991"/>
  <c r="AX1991"/>
  <c r="BS1991"/>
  <c r="BA1991"/>
  <c r="BR1991"/>
  <c r="AZ1991"/>
  <c r="BT1991"/>
  <c r="BB1991"/>
  <c r="BM1991"/>
  <c r="BN1991"/>
  <c r="BK1991"/>
  <c r="BJ1991"/>
  <c r="BI1991"/>
  <c r="BL1991"/>
  <c r="AT1992" l="1"/>
  <c r="AQ1992"/>
  <c r="AV1992"/>
  <c r="AR1992"/>
  <c r="AU1992"/>
  <c r="AS1992"/>
  <c r="BS1992" l="1"/>
  <c r="BA1992"/>
  <c r="BR1992"/>
  <c r="AZ1992"/>
  <c r="BT1992"/>
  <c r="BB1992"/>
  <c r="BO1992"/>
  <c r="AW1992"/>
  <c r="BQ1992"/>
  <c r="AY1992"/>
  <c r="BP1992"/>
  <c r="AX1992"/>
  <c r="BJ1992"/>
  <c r="BI1992"/>
  <c r="BL1992"/>
  <c r="BK1992"/>
  <c r="BM1992"/>
  <c r="BN1992"/>
  <c r="AT1993" l="1"/>
  <c r="AV1993"/>
  <c r="AR1993"/>
  <c r="AU1993"/>
  <c r="AS1993"/>
  <c r="BR1993" l="1"/>
  <c r="AZ1993"/>
  <c r="BI1993"/>
  <c r="AQ1993"/>
  <c r="BT1993"/>
  <c r="BB1993"/>
  <c r="BS1993"/>
  <c r="BA1993"/>
  <c r="BO1993"/>
  <c r="AW1993"/>
  <c r="BQ1993"/>
  <c r="AY1993"/>
  <c r="BP1993"/>
  <c r="AX1993"/>
  <c r="BJ1993"/>
  <c r="BL1993"/>
  <c r="BK1993"/>
  <c r="BM1993"/>
  <c r="BN1993"/>
  <c r="AT1994" l="1"/>
  <c r="AR1994"/>
  <c r="AV1994"/>
  <c r="AU1994"/>
  <c r="AS1994"/>
  <c r="BQ1994" l="1"/>
  <c r="AY1994"/>
  <c r="BI1994"/>
  <c r="AQ1994"/>
  <c r="BT1994"/>
  <c r="BB1994"/>
  <c r="BO1994"/>
  <c r="AW1994"/>
  <c r="BP1994"/>
  <c r="AX1994"/>
  <c r="BS1994"/>
  <c r="BA1994"/>
  <c r="BR1994"/>
  <c r="AZ1994"/>
  <c r="BK1994"/>
  <c r="BN1994"/>
  <c r="BJ1994"/>
  <c r="BM1994"/>
  <c r="BL1994"/>
  <c r="AT1995" l="1"/>
  <c r="AR1995"/>
  <c r="AV1995"/>
  <c r="AU1995"/>
  <c r="AS1995"/>
  <c r="BQ1995" l="1"/>
  <c r="AY1995"/>
  <c r="BI1995"/>
  <c r="AQ1995"/>
  <c r="BT1995"/>
  <c r="BB1995"/>
  <c r="BO1995"/>
  <c r="AW1995"/>
  <c r="BP1995"/>
  <c r="AX1995"/>
  <c r="BS1995"/>
  <c r="BA1995"/>
  <c r="BR1995"/>
  <c r="AZ1995"/>
  <c r="BK1995"/>
  <c r="BN1995"/>
  <c r="BJ1995"/>
  <c r="BM1995"/>
  <c r="BL1995"/>
  <c r="AT1996" l="1"/>
  <c r="AR1996"/>
  <c r="AV1996"/>
  <c r="AU1996"/>
  <c r="AS1996"/>
  <c r="BO1996" l="1"/>
  <c r="AW1996"/>
  <c r="BQ1996"/>
  <c r="AY1996"/>
  <c r="BI1996"/>
  <c r="AQ1996"/>
  <c r="BT1996"/>
  <c r="BB1996"/>
  <c r="BP1996"/>
  <c r="AX1996"/>
  <c r="BS1996"/>
  <c r="BA1996"/>
  <c r="BR1996"/>
  <c r="AZ1996"/>
  <c r="BJ1996"/>
  <c r="BM1996"/>
  <c r="BK1996"/>
  <c r="BN1996"/>
  <c r="BL1996"/>
  <c r="AT1997" l="1"/>
  <c r="AQ1997"/>
  <c r="AR1997"/>
  <c r="AU1997"/>
  <c r="AS1997"/>
  <c r="AV1997"/>
  <c r="BQ1997" l="1"/>
  <c r="AY1997"/>
  <c r="BP1997"/>
  <c r="AX1997"/>
  <c r="BS1997"/>
  <c r="BA1997"/>
  <c r="BR1997"/>
  <c r="AZ1997"/>
  <c r="BO1997"/>
  <c r="AW1997"/>
  <c r="BT1997"/>
  <c r="BB1997"/>
  <c r="BM1997"/>
  <c r="BL1997"/>
  <c r="BN1997"/>
  <c r="BK1997"/>
  <c r="BJ1997"/>
  <c r="BI1997"/>
  <c r="AT1998" l="1"/>
  <c r="AR1998"/>
  <c r="AV1998"/>
  <c r="AS1998"/>
  <c r="AU1998"/>
  <c r="BQ1998" l="1"/>
  <c r="AY1998"/>
  <c r="BS1998"/>
  <c r="BA1998"/>
  <c r="BR1998"/>
  <c r="AZ1998"/>
  <c r="BO1998"/>
  <c r="AW1998"/>
  <c r="BP1998"/>
  <c r="AX1998"/>
  <c r="BI1998"/>
  <c r="AQ1998"/>
  <c r="BT1998"/>
  <c r="BB1998"/>
  <c r="BN1998"/>
  <c r="BL1998"/>
  <c r="BM1998"/>
  <c r="BK1998"/>
  <c r="BJ1998"/>
  <c r="AT1999" l="1"/>
  <c r="AR1999"/>
  <c r="AV1999"/>
  <c r="AU1999"/>
  <c r="AS1999"/>
  <c r="BQ1999" l="1"/>
  <c r="AY1999"/>
  <c r="BI1999"/>
  <c r="AQ1999"/>
  <c r="BT1999"/>
  <c r="BB1999"/>
  <c r="BO1999"/>
  <c r="AW1999"/>
  <c r="BP1999"/>
  <c r="AX1999"/>
  <c r="BS1999"/>
  <c r="BA1999"/>
  <c r="BR1999"/>
  <c r="AZ1999"/>
  <c r="BN1999"/>
  <c r="BJ1999"/>
  <c r="BK1999"/>
  <c r="BM1999"/>
  <c r="BL1999"/>
  <c r="AV2000" l="1"/>
  <c r="AU2000"/>
  <c r="AS2000"/>
  <c r="AT2000"/>
  <c r="AR2000"/>
  <c r="BO2000" l="1"/>
  <c r="AW2000"/>
  <c r="BP2000"/>
  <c r="AX2000"/>
  <c r="BI2000"/>
  <c r="AQ2000"/>
  <c r="BS2000"/>
  <c r="BA2000"/>
  <c r="BR2000"/>
  <c r="AZ2000"/>
  <c r="BT2000"/>
  <c r="BB2000"/>
  <c r="BQ2000"/>
  <c r="AY2000"/>
  <c r="BK2000"/>
  <c r="BN2000"/>
  <c r="BJ2000"/>
  <c r="BL2000"/>
  <c r="BM2000"/>
  <c r="AT2001" l="1"/>
  <c r="AQ2001"/>
  <c r="AR2001"/>
  <c r="AV2001"/>
  <c r="AU2001"/>
  <c r="AS2001"/>
  <c r="BQ2001" l="1"/>
  <c r="AY2001"/>
  <c r="BT2001"/>
  <c r="BB2001"/>
  <c r="BO2001"/>
  <c r="AW2001"/>
  <c r="BP2001"/>
  <c r="AX2001"/>
  <c r="BS2001"/>
  <c r="BA2001"/>
  <c r="BR2001"/>
  <c r="AZ2001"/>
  <c r="BK2001"/>
  <c r="BI2001"/>
  <c r="BM2001"/>
  <c r="BL2001"/>
  <c r="BN2001"/>
  <c r="BJ2001"/>
  <c r="AT2002" l="1"/>
  <c r="AQ2002"/>
  <c r="AR2002"/>
  <c r="AV2002"/>
  <c r="AU2002"/>
  <c r="AS2002"/>
  <c r="BQ2002" l="1"/>
  <c r="AY2002"/>
  <c r="BT2002"/>
  <c r="BB2002"/>
  <c r="BO2002"/>
  <c r="AW2002"/>
  <c r="BP2002"/>
  <c r="AX2002"/>
  <c r="BS2002"/>
  <c r="BA2002"/>
  <c r="BR2002"/>
  <c r="AZ2002"/>
  <c r="BK2002"/>
  <c r="BN2002"/>
  <c r="BJ2002"/>
  <c r="BI2002"/>
  <c r="BM2002"/>
  <c r="BL2002"/>
  <c r="AT2003" l="1"/>
  <c r="AQ2003"/>
  <c r="AR2003"/>
  <c r="AV2003"/>
  <c r="AU2003"/>
  <c r="AS2003"/>
  <c r="BO2003" l="1"/>
  <c r="AW2003"/>
  <c r="BP2003"/>
  <c r="AX2003"/>
  <c r="BS2003"/>
  <c r="BA2003"/>
  <c r="BR2003"/>
  <c r="AZ2003"/>
  <c r="BQ2003"/>
  <c r="AY2003"/>
  <c r="BT2003"/>
  <c r="BB2003"/>
  <c r="BK2003"/>
  <c r="BN2003"/>
  <c r="BM2003"/>
  <c r="BL2003"/>
  <c r="BJ2003"/>
  <c r="BI2003"/>
  <c r="AT2004" l="1"/>
  <c r="AQ2004"/>
  <c r="AR2004"/>
  <c r="AU2004"/>
  <c r="AS2004"/>
  <c r="AV2004"/>
  <c r="BP2004" l="1"/>
  <c r="AX2004"/>
  <c r="BT2004"/>
  <c r="BB2004"/>
  <c r="BQ2004"/>
  <c r="AY2004"/>
  <c r="BO2004"/>
  <c r="AW2004"/>
  <c r="BS2004"/>
  <c r="BA2004"/>
  <c r="BR2004"/>
  <c r="AZ2004"/>
  <c r="BN2004"/>
  <c r="BM2004"/>
  <c r="BJ2004"/>
  <c r="BI2004"/>
  <c r="BK2004"/>
  <c r="BL2004"/>
  <c r="AV2005" l="1"/>
  <c r="AU2005"/>
  <c r="AS2005"/>
  <c r="AQ2005"/>
  <c r="AT2005"/>
  <c r="AR2005"/>
  <c r="BR2005" l="1"/>
  <c r="AZ2005"/>
  <c r="BT2005"/>
  <c r="BB2005"/>
  <c r="BQ2005"/>
  <c r="AY2005"/>
  <c r="BS2005"/>
  <c r="BA2005"/>
  <c r="BO2005"/>
  <c r="AW2005"/>
  <c r="BP2005"/>
  <c r="AX2005"/>
  <c r="BL2005"/>
  <c r="BI2005"/>
  <c r="BM2005"/>
  <c r="BJ2005"/>
  <c r="BK2005"/>
  <c r="BN2005"/>
  <c r="AT2006" l="1"/>
  <c r="AQ2006"/>
  <c r="AR2006"/>
  <c r="AV2006"/>
  <c r="AU2006"/>
  <c r="AS2006"/>
  <c r="BO2006" l="1"/>
  <c r="AW2006"/>
  <c r="BP2006"/>
  <c r="AX2006"/>
  <c r="BS2006"/>
  <c r="BA2006"/>
  <c r="BR2006"/>
  <c r="AZ2006"/>
  <c r="BQ2006"/>
  <c r="AY2006"/>
  <c r="BT2006"/>
  <c r="BB2006"/>
  <c r="BK2006"/>
  <c r="BN2006"/>
  <c r="BM2006"/>
  <c r="BJ2006"/>
  <c r="BI2006"/>
  <c r="BL2006"/>
  <c r="AT2007" l="1"/>
  <c r="AQ2007"/>
  <c r="AR2007"/>
  <c r="AS2007"/>
  <c r="AV2007"/>
  <c r="AU2007"/>
  <c r="BQ2007" l="1"/>
  <c r="AY2007"/>
  <c r="BS2007"/>
  <c r="BA2007"/>
  <c r="BR2007"/>
  <c r="AZ2007"/>
  <c r="BO2007"/>
  <c r="AW2007"/>
  <c r="BP2007"/>
  <c r="AX2007"/>
  <c r="BT2007"/>
  <c r="BB2007"/>
  <c r="BN2007"/>
  <c r="BK2007"/>
  <c r="BM2007"/>
  <c r="BJ2007"/>
  <c r="BI2007"/>
  <c r="BL2007"/>
  <c r="AV2008" l="1"/>
  <c r="AU2008"/>
  <c r="AS2008"/>
  <c r="AT2008"/>
  <c r="AR2008"/>
  <c r="BS2008" l="1"/>
  <c r="BA2008"/>
  <c r="BR2008"/>
  <c r="AZ2008"/>
  <c r="BO2008"/>
  <c r="AW2008"/>
  <c r="BP2008"/>
  <c r="AX2008"/>
  <c r="BI2008"/>
  <c r="AQ2008"/>
  <c r="BT2008"/>
  <c r="BB2008"/>
  <c r="BQ2008"/>
  <c r="AY2008"/>
  <c r="BL2008"/>
  <c r="BJ2008"/>
  <c r="BK2008"/>
  <c r="BN2008"/>
  <c r="BM2008"/>
  <c r="AT2009" l="1"/>
  <c r="AR2009"/>
  <c r="AS2009"/>
  <c r="AV2009"/>
  <c r="AU2009"/>
  <c r="BQ2009" l="1"/>
  <c r="AY2009"/>
  <c r="BS2009"/>
  <c r="BA2009"/>
  <c r="BR2009"/>
  <c r="AZ2009"/>
  <c r="BO2009"/>
  <c r="AW2009"/>
  <c r="BP2009"/>
  <c r="AX2009"/>
  <c r="BI2009"/>
  <c r="AQ2009"/>
  <c r="BT2009"/>
  <c r="BB2009"/>
  <c r="BN2009"/>
  <c r="BK2009"/>
  <c r="BM2009"/>
  <c r="BJ2009"/>
  <c r="BL2009"/>
  <c r="AT2010" l="1"/>
  <c r="AR2010"/>
  <c r="AV2010"/>
  <c r="AU2010"/>
  <c r="AS2010"/>
  <c r="BO2010" l="1"/>
  <c r="AW2010"/>
  <c r="BP2010"/>
  <c r="AX2010"/>
  <c r="BS2010"/>
  <c r="BA2010"/>
  <c r="BR2010"/>
  <c r="AZ2010"/>
  <c r="BQ2010"/>
  <c r="AY2010"/>
  <c r="BI2010"/>
  <c r="AQ2010"/>
  <c r="BT2010"/>
  <c r="BB2010"/>
  <c r="BN2010"/>
  <c r="BK2010"/>
  <c r="BJ2010"/>
  <c r="BM2010"/>
  <c r="BL2010"/>
  <c r="AV2011" l="1"/>
  <c r="AU2011"/>
  <c r="AS2011"/>
  <c r="AT2011"/>
  <c r="AQ2011"/>
  <c r="AR2011"/>
  <c r="BT2011" l="1"/>
  <c r="BB2011"/>
  <c r="BQ2011"/>
  <c r="AY2011"/>
  <c r="BS2011"/>
  <c r="BA2011"/>
  <c r="BR2011"/>
  <c r="AZ2011"/>
  <c r="BO2011"/>
  <c r="AW2011"/>
  <c r="BP2011"/>
  <c r="AX2011"/>
  <c r="BJ2011"/>
  <c r="BL2011"/>
  <c r="BM2011"/>
  <c r="BI2011"/>
  <c r="BK2011"/>
  <c r="BN2011"/>
  <c r="AV2012" l="1"/>
  <c r="AU2012"/>
  <c r="AS2012"/>
  <c r="AT2012"/>
  <c r="AR2012"/>
  <c r="BR2012" l="1"/>
  <c r="AZ2012"/>
  <c r="BQ2012"/>
  <c r="AY2012"/>
  <c r="BT2012"/>
  <c r="BB2012"/>
  <c r="BS2012"/>
  <c r="BA2012"/>
  <c r="BI2012"/>
  <c r="AQ2012"/>
  <c r="BO2012"/>
  <c r="AW2012"/>
  <c r="BP2012"/>
  <c r="AX2012"/>
  <c r="BJ2012"/>
  <c r="BK2012"/>
  <c r="BN2012"/>
  <c r="BM2012"/>
  <c r="BL2012"/>
  <c r="AV2013" l="1"/>
  <c r="AU2013"/>
  <c r="AS2013"/>
  <c r="AT2013"/>
  <c r="AQ2013"/>
  <c r="AR2013"/>
  <c r="BT2013" l="1"/>
  <c r="BB2013"/>
  <c r="BQ2013"/>
  <c r="AY2013"/>
  <c r="BS2013"/>
  <c r="BA2013"/>
  <c r="BR2013"/>
  <c r="AZ2013"/>
  <c r="BO2013"/>
  <c r="AW2013"/>
  <c r="BP2013"/>
  <c r="AX2013"/>
  <c r="BJ2013"/>
  <c r="BL2013"/>
  <c r="BM2013"/>
  <c r="BI2013"/>
  <c r="BK2013"/>
  <c r="BN2013"/>
  <c r="AV2014" l="1"/>
  <c r="AU2014"/>
  <c r="AS2014"/>
  <c r="AT2014"/>
  <c r="AQ2014"/>
  <c r="AR2014"/>
  <c r="BT2014" l="1"/>
  <c r="BB2014"/>
  <c r="BQ2014"/>
  <c r="AY2014"/>
  <c r="BS2014"/>
  <c r="BA2014"/>
  <c r="BR2014"/>
  <c r="AZ2014"/>
  <c r="BO2014"/>
  <c r="AW2014"/>
  <c r="BP2014"/>
  <c r="AX2014"/>
  <c r="BI2014"/>
  <c r="BK2014"/>
  <c r="BN2014"/>
  <c r="BL2014"/>
  <c r="BM2014"/>
  <c r="BJ2014"/>
  <c r="AT2015" l="1"/>
  <c r="AR2015"/>
  <c r="AV2015"/>
  <c r="AU2015"/>
  <c r="AS2015"/>
  <c r="BP2015" l="1"/>
  <c r="AX2015"/>
  <c r="BS2015"/>
  <c r="BA2015"/>
  <c r="BR2015"/>
  <c r="AZ2015"/>
  <c r="BO2015"/>
  <c r="AW2015"/>
  <c r="BQ2015"/>
  <c r="AY2015"/>
  <c r="BI2015"/>
  <c r="AQ2015"/>
  <c r="BT2015"/>
  <c r="BB2015"/>
  <c r="BK2015"/>
  <c r="BL2015"/>
  <c r="BM2015"/>
  <c r="BJ2015"/>
  <c r="BN2015"/>
  <c r="AX2016" l="1"/>
  <c r="AY2016"/>
  <c r="AW2016"/>
  <c r="BA2016"/>
  <c r="BB2016"/>
  <c r="AZ2016"/>
  <c r="AR2016" l="1"/>
  <c r="AT2016"/>
  <c r="AS2016"/>
  <c r="AV2016"/>
  <c r="AQ2016"/>
  <c r="AU2016"/>
  <c r="BM2016"/>
  <c r="BQ2016"/>
  <c r="BN2016"/>
  <c r="BP2016"/>
  <c r="BO2016"/>
  <c r="BR2016"/>
  <c r="AX2017" l="1"/>
  <c r="AY2017"/>
  <c r="AW2017"/>
  <c r="AZ2017"/>
  <c r="BA2017"/>
  <c r="BB2017"/>
  <c r="BI2016"/>
  <c r="BK2016"/>
  <c r="AQ2017" l="1"/>
  <c r="AS2017"/>
  <c r="AV2017"/>
  <c r="AR2017"/>
  <c r="AT2017"/>
  <c r="AU2017"/>
  <c r="BM2017"/>
  <c r="BN2017"/>
  <c r="BP2017"/>
  <c r="BQ2017"/>
  <c r="BO2017"/>
  <c r="BR2017"/>
  <c r="BI2017" l="1"/>
  <c r="BK2017"/>
  <c r="BZ11" l="1"/>
  <c r="BX11"/>
  <c r="BY11"/>
  <c r="BV11"/>
  <c r="BW11"/>
  <c r="BU11"/>
  <c r="BS11"/>
  <c r="BT11"/>
  <c r="BQ11"/>
  <c r="BR11"/>
  <c r="BO11"/>
  <c r="BP11"/>
  <c r="BM11"/>
  <c r="BN11"/>
  <c r="BL11"/>
  <c r="AY11" l="1"/>
  <c r="BB11"/>
  <c r="AT11"/>
  <c r="BE11"/>
  <c r="AW11"/>
  <c r="BH11"/>
  <c r="AZ11"/>
  <c r="BC11"/>
  <c r="AU11"/>
  <c r="BF11"/>
  <c r="AX11"/>
  <c r="BG11"/>
  <c r="BA11"/>
  <c r="BD11"/>
  <c r="AV11"/>
  <c r="BN12" l="1"/>
  <c r="BR12"/>
  <c r="BV12"/>
  <c r="BZ12"/>
  <c r="BO12"/>
  <c r="BS12"/>
  <c r="BW12"/>
  <c r="BY12"/>
  <c r="BL12"/>
  <c r="BP12"/>
  <c r="BB12"/>
  <c r="BX12"/>
  <c r="BM12"/>
  <c r="BQ12"/>
  <c r="BU12"/>
  <c r="AZ12" l="1"/>
  <c r="BF12"/>
  <c r="BT12"/>
  <c r="BE12"/>
  <c r="AX12"/>
  <c r="AW12"/>
  <c r="AT12"/>
  <c r="AU12"/>
  <c r="BH12"/>
  <c r="BD12"/>
  <c r="AV12"/>
  <c r="BC12"/>
  <c r="AY12"/>
  <c r="BA12"/>
  <c r="BG12"/>
  <c r="BL13" l="1"/>
  <c r="AX13"/>
  <c r="BT13"/>
  <c r="BO13"/>
  <c r="BS13"/>
  <c r="BE13"/>
  <c r="BY13"/>
  <c r="BV13"/>
  <c r="BZ13"/>
  <c r="BM13"/>
  <c r="BQ13"/>
  <c r="BU13"/>
  <c r="BN13"/>
  <c r="BP13" l="1"/>
  <c r="AT13"/>
  <c r="BW13"/>
  <c r="AV13"/>
  <c r="BB13"/>
  <c r="AW13"/>
  <c r="BD13"/>
  <c r="BH13"/>
  <c r="BA13"/>
  <c r="BR13"/>
  <c r="AZ13"/>
  <c r="BG13"/>
  <c r="BX13"/>
  <c r="BF13"/>
  <c r="AY13"/>
  <c r="AU13"/>
  <c r="BC13"/>
  <c r="BY14" l="1"/>
  <c r="BR14"/>
  <c r="BO14"/>
  <c r="BS14"/>
  <c r="BW14"/>
  <c r="BL14"/>
  <c r="BP14"/>
  <c r="BM14"/>
  <c r="BQ14"/>
  <c r="BU14"/>
  <c r="BN14"/>
  <c r="BV14"/>
  <c r="BZ14"/>
  <c r="BE14" l="1"/>
  <c r="AW14"/>
  <c r="BD14"/>
  <c r="BG14"/>
  <c r="AY14"/>
  <c r="AV14"/>
  <c r="BA14"/>
  <c r="AX14"/>
  <c r="AZ14"/>
  <c r="AT14"/>
  <c r="BC14"/>
  <c r="BH14"/>
  <c r="AU14"/>
  <c r="BT14"/>
  <c r="BB14"/>
  <c r="BX14"/>
  <c r="BF14"/>
  <c r="BU15" l="1"/>
  <c r="BM15"/>
  <c r="BZ15"/>
  <c r="BR15"/>
  <c r="BS15"/>
  <c r="BT15"/>
  <c r="BL15"/>
  <c r="BQ15"/>
  <c r="BV15"/>
  <c r="BN15"/>
  <c r="BW15"/>
  <c r="BO15"/>
  <c r="BX15"/>
  <c r="BP15"/>
  <c r="BY15"/>
  <c r="BF15" l="1"/>
  <c r="AT15"/>
  <c r="BH15"/>
  <c r="AU15"/>
  <c r="AX15"/>
  <c r="AZ15"/>
  <c r="BC15"/>
  <c r="BG15"/>
  <c r="BE15"/>
  <c r="BD15"/>
  <c r="BA15"/>
  <c r="BB15"/>
  <c r="AW15"/>
  <c r="AV15"/>
  <c r="AY15"/>
  <c r="BN16" l="1"/>
  <c r="AZ16"/>
  <c r="BV16"/>
  <c r="BZ16"/>
  <c r="AW16"/>
  <c r="BS16"/>
  <c r="BE16"/>
  <c r="BL16"/>
  <c r="BP16"/>
  <c r="BT16"/>
  <c r="BM16"/>
  <c r="BU16"/>
  <c r="BQ16"/>
  <c r="BY16"/>
  <c r="BR16" l="1"/>
  <c r="BH16"/>
  <c r="AU16"/>
  <c r="BB16"/>
  <c r="BG16"/>
  <c r="BX16"/>
  <c r="BF16"/>
  <c r="AY16"/>
  <c r="BC16"/>
  <c r="BW16"/>
  <c r="AX16"/>
  <c r="AT16"/>
  <c r="BD16"/>
  <c r="BO16"/>
  <c r="AV16"/>
  <c r="BA16"/>
  <c r="BY17" l="1"/>
  <c r="BG17"/>
  <c r="BQ17"/>
  <c r="AY17"/>
  <c r="AX17"/>
  <c r="BP17"/>
  <c r="BF17"/>
  <c r="BX17"/>
  <c r="BA17"/>
  <c r="BS17"/>
  <c r="BR17"/>
  <c r="AZ17"/>
  <c r="BZ17"/>
  <c r="BH17"/>
  <c r="BM17"/>
  <c r="AU17"/>
  <c r="BU17"/>
  <c r="BC17"/>
  <c r="BL17"/>
  <c r="AT17"/>
  <c r="BT17"/>
  <c r="BB17"/>
  <c r="AW17"/>
  <c r="BO17"/>
  <c r="BW17"/>
  <c r="BE17"/>
  <c r="BN17"/>
  <c r="AV17"/>
  <c r="BV17"/>
  <c r="BD17"/>
  <c r="BO18" l="1"/>
  <c r="AW18"/>
  <c r="BW18"/>
  <c r="BE18"/>
  <c r="BN18"/>
  <c r="AV18"/>
  <c r="BV18"/>
  <c r="BD18"/>
  <c r="BQ18"/>
  <c r="AY18"/>
  <c r="BY18"/>
  <c r="BG18"/>
  <c r="BP18"/>
  <c r="AX18"/>
  <c r="BX18"/>
  <c r="BF18"/>
  <c r="BS18"/>
  <c r="BA18"/>
  <c r="BR18"/>
  <c r="AZ18"/>
  <c r="BZ18"/>
  <c r="BH18"/>
  <c r="BM18"/>
  <c r="AU18"/>
  <c r="BU18"/>
  <c r="BC18"/>
  <c r="BL18"/>
  <c r="AT18"/>
  <c r="BT18"/>
  <c r="BB18"/>
  <c r="BQ19" l="1"/>
  <c r="AY19"/>
  <c r="BY19"/>
  <c r="BG19"/>
  <c r="BP19"/>
  <c r="AX19"/>
  <c r="BX19"/>
  <c r="BF19"/>
  <c r="BS19"/>
  <c r="BA19"/>
  <c r="BR19"/>
  <c r="AZ19"/>
  <c r="BZ19"/>
  <c r="BH19"/>
  <c r="BM19"/>
  <c r="AU19"/>
  <c r="BU19"/>
  <c r="BC19"/>
  <c r="BL19"/>
  <c r="AT19"/>
  <c r="BT19"/>
  <c r="BB19"/>
  <c r="BO19"/>
  <c r="AW19"/>
  <c r="BW19"/>
  <c r="BE19"/>
  <c r="BN19"/>
  <c r="AV19"/>
  <c r="BV19"/>
  <c r="BD19"/>
  <c r="BB20" l="1"/>
  <c r="BT20"/>
  <c r="BU20"/>
  <c r="BC20"/>
  <c r="BR20"/>
  <c r="AZ20"/>
  <c r="BV20"/>
  <c r="BD20"/>
  <c r="BY20"/>
  <c r="BG20"/>
  <c r="BZ20"/>
  <c r="BH20"/>
  <c r="BA20"/>
  <c r="BS20"/>
  <c r="AT20"/>
  <c r="BL20"/>
  <c r="BM20"/>
  <c r="AU20"/>
  <c r="AW20"/>
  <c r="BO20"/>
  <c r="BP20"/>
  <c r="AX20"/>
  <c r="BQ20"/>
  <c r="AY20"/>
  <c r="BE20"/>
  <c r="BW20"/>
  <c r="BN20"/>
  <c r="AV20"/>
  <c r="BX20"/>
  <c r="BF20"/>
  <c r="BA21" l="1"/>
  <c r="BS21"/>
  <c r="AV21"/>
  <c r="BN21"/>
  <c r="AW21"/>
  <c r="BO21"/>
  <c r="BQ21"/>
  <c r="AY21"/>
  <c r="BP21"/>
  <c r="AX21"/>
  <c r="BU21"/>
  <c r="BC21"/>
  <c r="BT21"/>
  <c r="BB21"/>
  <c r="BR21"/>
  <c r="AZ21"/>
  <c r="BV21"/>
  <c r="BD21"/>
  <c r="BE21"/>
  <c r="BW21"/>
  <c r="BY21"/>
  <c r="BG21"/>
  <c r="BX21"/>
  <c r="BF21"/>
  <c r="BM21"/>
  <c r="AU21"/>
  <c r="AT21"/>
  <c r="BL21"/>
  <c r="BZ21"/>
  <c r="BH21"/>
  <c r="BY22" l="1"/>
  <c r="BG22"/>
  <c r="BV22"/>
  <c r="BD22"/>
  <c r="BE22"/>
  <c r="BW22"/>
  <c r="BQ22"/>
  <c r="AY22"/>
  <c r="BZ22"/>
  <c r="BH22"/>
  <c r="BT22"/>
  <c r="BB22"/>
  <c r="BR22"/>
  <c r="AZ22"/>
  <c r="BS22"/>
  <c r="BA22"/>
  <c r="BX22"/>
  <c r="BF22"/>
  <c r="BM22"/>
  <c r="AU22"/>
  <c r="BN22"/>
  <c r="AV22"/>
  <c r="BO22"/>
  <c r="AW22"/>
  <c r="BP22"/>
  <c r="AX22"/>
  <c r="BU22"/>
  <c r="BC22"/>
  <c r="BL22"/>
  <c r="AT22"/>
  <c r="BS23" l="1"/>
  <c r="BA23"/>
  <c r="BR23"/>
  <c r="AZ23"/>
  <c r="BZ23"/>
  <c r="BH23"/>
  <c r="BQ23"/>
  <c r="AY23"/>
  <c r="BY23"/>
  <c r="BG23"/>
  <c r="BP23"/>
  <c r="AX23"/>
  <c r="BX23"/>
  <c r="BF23"/>
  <c r="BO23"/>
  <c r="AW23"/>
  <c r="BW23"/>
  <c r="BE23"/>
  <c r="BN23"/>
  <c r="AV23"/>
  <c r="BV23"/>
  <c r="BD23"/>
  <c r="BM23"/>
  <c r="AU23"/>
  <c r="BU23"/>
  <c r="BC23"/>
  <c r="BL23"/>
  <c r="AT23"/>
  <c r="BT23"/>
  <c r="BB23"/>
  <c r="BS24" l="1"/>
  <c r="BA24"/>
  <c r="BR24"/>
  <c r="AZ24"/>
  <c r="BZ24"/>
  <c r="BH24"/>
  <c r="BM24"/>
  <c r="AU24"/>
  <c r="BU24"/>
  <c r="BC24"/>
  <c r="BL24"/>
  <c r="AT24"/>
  <c r="BT24"/>
  <c r="BB24"/>
  <c r="BO24"/>
  <c r="AW24"/>
  <c r="BW24"/>
  <c r="BE24"/>
  <c r="BN24"/>
  <c r="AV24"/>
  <c r="BV24"/>
  <c r="BD24"/>
  <c r="BQ24"/>
  <c r="AY24"/>
  <c r="BY24"/>
  <c r="BG24"/>
  <c r="BP24"/>
  <c r="AX24"/>
  <c r="BX24"/>
  <c r="BF24"/>
  <c r="BN25" l="1"/>
  <c r="AV25"/>
  <c r="BO25"/>
  <c r="AW25"/>
  <c r="BR25"/>
  <c r="AZ25"/>
  <c r="BA25"/>
  <c r="BS25"/>
  <c r="BM25"/>
  <c r="AU25"/>
  <c r="BL25"/>
  <c r="AT25"/>
  <c r="BY25"/>
  <c r="BG25"/>
  <c r="BX25"/>
  <c r="BF25"/>
  <c r="BV25"/>
  <c r="BD25"/>
  <c r="BW25"/>
  <c r="BE25"/>
  <c r="BU25"/>
  <c r="BC25"/>
  <c r="BT25"/>
  <c r="BB25"/>
  <c r="BQ25"/>
  <c r="AY25"/>
  <c r="BP25"/>
  <c r="AX25"/>
  <c r="BZ25"/>
  <c r="BH25"/>
  <c r="BW26" l="1"/>
  <c r="BE26"/>
  <c r="BC26"/>
  <c r="BU26"/>
  <c r="BZ26"/>
  <c r="BH26"/>
  <c r="AV26"/>
  <c r="BN26"/>
  <c r="BY26"/>
  <c r="BG26"/>
  <c r="BM26"/>
  <c r="AU26"/>
  <c r="BQ26"/>
  <c r="AY26"/>
  <c r="AX26"/>
  <c r="BP26"/>
  <c r="BT26"/>
  <c r="BB26"/>
  <c r="BS26"/>
  <c r="BA26"/>
  <c r="AZ26"/>
  <c r="BR26"/>
  <c r="BV26"/>
  <c r="BD26"/>
  <c r="BL26"/>
  <c r="AT26"/>
  <c r="BF26"/>
  <c r="BX26"/>
  <c r="BO26"/>
  <c r="AW26"/>
  <c r="AW27" l="1"/>
  <c r="BO27"/>
  <c r="AV27"/>
  <c r="BN27"/>
  <c r="BZ27"/>
  <c r="BH27"/>
  <c r="BG27"/>
  <c r="BY27"/>
  <c r="BX27"/>
  <c r="BF27"/>
  <c r="BC27"/>
  <c r="BU27"/>
  <c r="BT27"/>
  <c r="BB27"/>
  <c r="BW27"/>
  <c r="BE27"/>
  <c r="BV27"/>
  <c r="BD27"/>
  <c r="BS27"/>
  <c r="BA27"/>
  <c r="AZ27"/>
  <c r="BR27"/>
  <c r="AY27"/>
  <c r="BQ27"/>
  <c r="AX27"/>
  <c r="BP27"/>
  <c r="BM27"/>
  <c r="AU27"/>
  <c r="AT27"/>
  <c r="BL27"/>
  <c r="AZ28" l="1"/>
  <c r="BR28"/>
  <c r="AT28"/>
  <c r="BL28"/>
  <c r="BS28"/>
  <c r="BA28"/>
  <c r="BZ28"/>
  <c r="BH28"/>
  <c r="AU28"/>
  <c r="BM28"/>
  <c r="BT28"/>
  <c r="BB28"/>
  <c r="BW28"/>
  <c r="BE28"/>
  <c r="BD28"/>
  <c r="BV28"/>
  <c r="AY28"/>
  <c r="BQ28"/>
  <c r="BP28"/>
  <c r="AX28"/>
  <c r="BU28"/>
  <c r="BC28"/>
  <c r="BO28"/>
  <c r="AW28"/>
  <c r="BN28"/>
  <c r="AV28"/>
  <c r="BG28"/>
  <c r="BY28"/>
  <c r="BF28"/>
  <c r="BX28"/>
  <c r="BT29" l="1"/>
  <c r="BB29"/>
  <c r="BL29"/>
  <c r="AT29"/>
  <c r="BO29"/>
  <c r="AW29"/>
  <c r="BQ29"/>
  <c r="AY29"/>
  <c r="AX29"/>
  <c r="BP29"/>
  <c r="BH29"/>
  <c r="BZ29"/>
  <c r="BV29"/>
  <c r="BD29"/>
  <c r="BM29"/>
  <c r="AU29"/>
  <c r="AV29"/>
  <c r="BN29"/>
  <c r="BY29"/>
  <c r="BG29"/>
  <c r="BX29"/>
  <c r="BF29"/>
  <c r="BS29"/>
  <c r="BA29"/>
  <c r="BR29"/>
  <c r="AZ29"/>
  <c r="BU29"/>
  <c r="BC29"/>
  <c r="BW29"/>
  <c r="BE29"/>
  <c r="BZ30" l="1"/>
  <c r="BH30"/>
  <c r="BW30"/>
  <c r="BE30"/>
  <c r="BV30"/>
  <c r="BD30"/>
  <c r="AU30"/>
  <c r="BM30"/>
  <c r="AX30"/>
  <c r="BP30"/>
  <c r="BR30"/>
  <c r="AZ30"/>
  <c r="BC30"/>
  <c r="BU30"/>
  <c r="BB30"/>
  <c r="BT30"/>
  <c r="AY30"/>
  <c r="BQ30"/>
  <c r="BO30"/>
  <c r="AW30"/>
  <c r="AV30"/>
  <c r="BN30"/>
  <c r="BY30"/>
  <c r="BG30"/>
  <c r="BX30"/>
  <c r="BF30"/>
  <c r="BA30"/>
  <c r="BS30"/>
  <c r="AT30"/>
  <c r="BL30"/>
  <c r="BE31" l="1"/>
  <c r="BW31"/>
  <c r="BD31"/>
  <c r="BV31"/>
  <c r="BU31"/>
  <c r="BC31"/>
  <c r="BH31"/>
  <c r="BZ31"/>
  <c r="AY31"/>
  <c r="BQ31"/>
  <c r="AX31"/>
  <c r="BP31"/>
  <c r="BL31"/>
  <c r="AT31"/>
  <c r="BO31"/>
  <c r="AW31"/>
  <c r="BN31"/>
  <c r="AV31"/>
  <c r="BS31"/>
  <c r="BA31"/>
  <c r="AZ31"/>
  <c r="BR31"/>
  <c r="BY31"/>
  <c r="BG31"/>
  <c r="BX31"/>
  <c r="BF31"/>
  <c r="AU31"/>
  <c r="BM31"/>
  <c r="BT31"/>
  <c r="BB31"/>
  <c r="BG32" l="1"/>
  <c r="BY32"/>
  <c r="BF32"/>
  <c r="BX32"/>
  <c r="BW32"/>
  <c r="BE32"/>
  <c r="BV32"/>
  <c r="BD32"/>
  <c r="BM32"/>
  <c r="AU32"/>
  <c r="AT32"/>
  <c r="BL32"/>
  <c r="BZ32"/>
  <c r="BH32"/>
  <c r="BQ32"/>
  <c r="AY32"/>
  <c r="BP32"/>
  <c r="AX32"/>
  <c r="BO32"/>
  <c r="AW32"/>
  <c r="AV32"/>
  <c r="BN32"/>
  <c r="BU32"/>
  <c r="BC32"/>
  <c r="BT32"/>
  <c r="BB32"/>
  <c r="BS32"/>
  <c r="BA32"/>
  <c r="BR32"/>
  <c r="AZ32"/>
  <c r="AV33" l="1"/>
  <c r="BN33"/>
  <c r="BZ33"/>
  <c r="BH33"/>
  <c r="BU33"/>
  <c r="BC33"/>
  <c r="BT33"/>
  <c r="BB33"/>
  <c r="BQ33"/>
  <c r="AY33"/>
  <c r="AX33"/>
  <c r="BP33"/>
  <c r="BO33"/>
  <c r="AW33"/>
  <c r="BV33"/>
  <c r="BD33"/>
  <c r="BS33"/>
  <c r="BA33"/>
  <c r="BR33"/>
  <c r="AZ33"/>
  <c r="AU33"/>
  <c r="BM33"/>
  <c r="BL33"/>
  <c r="AT33"/>
  <c r="BW33"/>
  <c r="BE33"/>
  <c r="BY33"/>
  <c r="BG33"/>
  <c r="BF33"/>
  <c r="BX33"/>
  <c r="BA34" l="1"/>
  <c r="BS34"/>
  <c r="AW34"/>
  <c r="BO34"/>
  <c r="AV34"/>
  <c r="BN34"/>
  <c r="BU34"/>
  <c r="BC34"/>
  <c r="BT34"/>
  <c r="BB34"/>
  <c r="AZ34"/>
  <c r="BR34"/>
  <c r="BY34"/>
  <c r="BG34"/>
  <c r="BX34"/>
  <c r="BF34"/>
  <c r="BW34"/>
  <c r="BE34"/>
  <c r="BV34"/>
  <c r="BD34"/>
  <c r="BM34"/>
  <c r="AU34"/>
  <c r="AT34"/>
  <c r="BL34"/>
  <c r="BZ34"/>
  <c r="BH34"/>
  <c r="BQ34"/>
  <c r="AY34"/>
  <c r="BP34"/>
  <c r="AX34"/>
  <c r="BU35" l="1"/>
  <c r="BC35"/>
  <c r="AU35"/>
  <c r="BM35"/>
  <c r="BT35"/>
  <c r="BB35"/>
  <c r="BQ35"/>
  <c r="AY35"/>
  <c r="BP35"/>
  <c r="AX35"/>
  <c r="BZ35"/>
  <c r="BH35"/>
  <c r="BO35"/>
  <c r="AW35"/>
  <c r="AV35"/>
  <c r="BN35"/>
  <c r="BY35"/>
  <c r="BG35"/>
  <c r="BX35"/>
  <c r="BF35"/>
  <c r="BA35"/>
  <c r="BS35"/>
  <c r="BR35"/>
  <c r="AZ35"/>
  <c r="BL35"/>
  <c r="AT35"/>
  <c r="BW35"/>
  <c r="BE35"/>
  <c r="BV35"/>
  <c r="BD35"/>
  <c r="BS36" l="1"/>
  <c r="BA36"/>
  <c r="BZ36"/>
  <c r="BH36"/>
  <c r="BM36"/>
  <c r="AU36"/>
  <c r="AT36"/>
  <c r="BL36"/>
  <c r="BW36"/>
  <c r="BE36"/>
  <c r="BV36"/>
  <c r="BD36"/>
  <c r="BY36"/>
  <c r="BG36"/>
  <c r="BF36"/>
  <c r="BX36"/>
  <c r="AZ36"/>
  <c r="BR36"/>
  <c r="BC36"/>
  <c r="BU36"/>
  <c r="BB36"/>
  <c r="BT36"/>
  <c r="AW36"/>
  <c r="BO36"/>
  <c r="AV36"/>
  <c r="BN36"/>
  <c r="BQ36"/>
  <c r="AY36"/>
  <c r="BP36"/>
  <c r="AX36"/>
  <c r="BC37" l="1"/>
  <c r="BU37"/>
  <c r="AV37"/>
  <c r="BN37"/>
  <c r="BT37"/>
  <c r="BB37"/>
  <c r="BR37"/>
  <c r="AZ37"/>
  <c r="BP37"/>
  <c r="AX37"/>
  <c r="BM37"/>
  <c r="AU37"/>
  <c r="BX37"/>
  <c r="BF37"/>
  <c r="BW37"/>
  <c r="BE37"/>
  <c r="AW37"/>
  <c r="BO37"/>
  <c r="BA37"/>
  <c r="BS37"/>
  <c r="AY37"/>
  <c r="BQ37"/>
  <c r="AT37"/>
  <c r="BL37"/>
  <c r="BH37"/>
  <c r="BZ37"/>
  <c r="BY37"/>
  <c r="BG37"/>
  <c r="BV37"/>
  <c r="BD37"/>
  <c r="AW38" l="1"/>
  <c r="BO38"/>
  <c r="BW38"/>
  <c r="BE38"/>
  <c r="BV38"/>
  <c r="BD38"/>
  <c r="BG38"/>
  <c r="BY38"/>
  <c r="BF38"/>
  <c r="BX38"/>
  <c r="BS38"/>
  <c r="BA38"/>
  <c r="AZ38"/>
  <c r="BR38"/>
  <c r="BU38"/>
  <c r="BC38"/>
  <c r="BT38"/>
  <c r="BB38"/>
  <c r="AY38"/>
  <c r="BQ38"/>
  <c r="BN38"/>
  <c r="AV38"/>
  <c r="BP38"/>
  <c r="AX38"/>
  <c r="BH38"/>
  <c r="BZ38"/>
  <c r="AU38"/>
  <c r="BM38"/>
  <c r="BL38"/>
  <c r="AT38"/>
  <c r="BN39" l="1"/>
  <c r="AV39"/>
  <c r="AU39"/>
  <c r="BM39"/>
  <c r="BV39"/>
  <c r="BD39"/>
  <c r="AX39"/>
  <c r="BP39"/>
  <c r="BA39"/>
  <c r="BS39"/>
  <c r="AW39"/>
  <c r="BO39"/>
  <c r="BY39"/>
  <c r="BG39"/>
  <c r="BU39"/>
  <c r="BC39"/>
  <c r="BR39"/>
  <c r="AZ39"/>
  <c r="BL39"/>
  <c r="AT39"/>
  <c r="BW39"/>
  <c r="BE39"/>
  <c r="AY39"/>
  <c r="BQ39"/>
  <c r="BF39"/>
  <c r="BX39"/>
  <c r="BB39"/>
  <c r="BT39"/>
  <c r="BH39"/>
  <c r="BZ39"/>
  <c r="BN40" l="1"/>
  <c r="AV40"/>
  <c r="BA40"/>
  <c r="BS40"/>
  <c r="BX40"/>
  <c r="BF40"/>
  <c r="BG40"/>
  <c r="BY40"/>
  <c r="BT40"/>
  <c r="BB40"/>
  <c r="BV40"/>
  <c r="BD40"/>
  <c r="BM40"/>
  <c r="AU40"/>
  <c r="AY40"/>
  <c r="BQ40"/>
  <c r="BL40"/>
  <c r="AT40"/>
  <c r="BO40"/>
  <c r="AW40"/>
  <c r="BR40"/>
  <c r="AZ40"/>
  <c r="BP40"/>
  <c r="AX40"/>
  <c r="BU40"/>
  <c r="BC40"/>
  <c r="BE40"/>
  <c r="BW40"/>
  <c r="BH40"/>
  <c r="BZ40"/>
  <c r="BH41" l="1"/>
  <c r="BZ41"/>
  <c r="BC41"/>
  <c r="BU41"/>
  <c r="BB41"/>
  <c r="BT41"/>
  <c r="BW41"/>
  <c r="BE41"/>
  <c r="BD41"/>
  <c r="BV41"/>
  <c r="BQ41"/>
  <c r="AY41"/>
  <c r="BP41"/>
  <c r="AX41"/>
  <c r="BS41"/>
  <c r="BA41"/>
  <c r="BR41"/>
  <c r="AZ41"/>
  <c r="AU41"/>
  <c r="BM41"/>
  <c r="BL41"/>
  <c r="AT41"/>
  <c r="AW41"/>
  <c r="BO41"/>
  <c r="BN41"/>
  <c r="AV41"/>
  <c r="BY41"/>
  <c r="BG41"/>
  <c r="BF41"/>
  <c r="BX41"/>
  <c r="BE42" l="1"/>
  <c r="BW42"/>
  <c r="BO42"/>
  <c r="AW42"/>
  <c r="BN42"/>
  <c r="AV42"/>
  <c r="BG42"/>
  <c r="BY42"/>
  <c r="BF42"/>
  <c r="BX42"/>
  <c r="BH42"/>
  <c r="BZ42"/>
  <c r="BC42"/>
  <c r="BU42"/>
  <c r="BB42"/>
  <c r="BT42"/>
  <c r="BD42"/>
  <c r="BV42"/>
  <c r="BQ42"/>
  <c r="AY42"/>
  <c r="BP42"/>
  <c r="AX42"/>
  <c r="BS42"/>
  <c r="BA42"/>
  <c r="BR42"/>
  <c r="AZ42"/>
  <c r="BM42"/>
  <c r="AU42"/>
  <c r="BL42"/>
  <c r="AT42"/>
  <c r="BQ43" l="1"/>
  <c r="AY43"/>
  <c r="BP43"/>
  <c r="AX43"/>
  <c r="BO43"/>
  <c r="AW43"/>
  <c r="AV43"/>
  <c r="BN43"/>
  <c r="BM43"/>
  <c r="AU43"/>
  <c r="AT43"/>
  <c r="BL43"/>
  <c r="BH43"/>
  <c r="BZ43"/>
  <c r="BG43"/>
  <c r="BY43"/>
  <c r="BX43"/>
  <c r="BF43"/>
  <c r="BW43"/>
  <c r="BE43"/>
  <c r="BV43"/>
  <c r="BD43"/>
  <c r="BC43"/>
  <c r="BU43"/>
  <c r="BB43"/>
  <c r="BT43"/>
  <c r="BS43"/>
  <c r="BA43"/>
  <c r="BR43"/>
  <c r="AZ43"/>
  <c r="BL44" l="1"/>
  <c r="AT44"/>
  <c r="BD44"/>
  <c r="BV44"/>
  <c r="AU44"/>
  <c r="BM44"/>
  <c r="BT44"/>
  <c r="BB44"/>
  <c r="AW44"/>
  <c r="BO44"/>
  <c r="BN44"/>
  <c r="AV44"/>
  <c r="AY44"/>
  <c r="BQ44"/>
  <c r="BP44"/>
  <c r="AX44"/>
  <c r="BH44"/>
  <c r="BZ44"/>
  <c r="BW44"/>
  <c r="BE44"/>
  <c r="BU44"/>
  <c r="BC44"/>
  <c r="BY44"/>
  <c r="BG44"/>
  <c r="BX44"/>
  <c r="BF44"/>
  <c r="BA44"/>
  <c r="BS44"/>
  <c r="AZ44"/>
  <c r="BR44"/>
  <c r="BM45" l="1"/>
  <c r="AU45"/>
  <c r="BB45"/>
  <c r="BT45"/>
  <c r="BQ45"/>
  <c r="AY45"/>
  <c r="BP45"/>
  <c r="AX45"/>
  <c r="BW45"/>
  <c r="BE45"/>
  <c r="BV45"/>
  <c r="BD45"/>
  <c r="BU45"/>
  <c r="BC45"/>
  <c r="BZ45"/>
  <c r="BH45"/>
  <c r="BL45"/>
  <c r="AT45"/>
  <c r="BY45"/>
  <c r="BG45"/>
  <c r="BF45"/>
  <c r="BX45"/>
  <c r="BO45"/>
  <c r="AW45"/>
  <c r="BN45"/>
  <c r="AV45"/>
  <c r="BA45"/>
  <c r="BS45"/>
  <c r="AZ45"/>
  <c r="BR45"/>
  <c r="BC46" l="1"/>
  <c r="BU46"/>
  <c r="BT46"/>
  <c r="BB46"/>
  <c r="BZ46"/>
  <c r="BH46"/>
  <c r="AY46"/>
  <c r="BQ46"/>
  <c r="AX46"/>
  <c r="BP46"/>
  <c r="BE46"/>
  <c r="BW46"/>
  <c r="BD46"/>
  <c r="BV46"/>
  <c r="BL46"/>
  <c r="AT46"/>
  <c r="BA46"/>
  <c r="BS46"/>
  <c r="AZ46"/>
  <c r="BR46"/>
  <c r="BY46"/>
  <c r="BG46"/>
  <c r="BX46"/>
  <c r="BF46"/>
  <c r="AW46"/>
  <c r="BO46"/>
  <c r="BN46"/>
  <c r="AV46"/>
  <c r="BM46"/>
  <c r="AU46"/>
  <c r="BA47" l="1"/>
  <c r="BS47"/>
  <c r="BR47"/>
  <c r="AZ47"/>
  <c r="BG47"/>
  <c r="BY47"/>
  <c r="BX47"/>
  <c r="BF47"/>
  <c r="AW47"/>
  <c r="BO47"/>
  <c r="BN47"/>
  <c r="AV47"/>
  <c r="BC47"/>
  <c r="BU47"/>
  <c r="BB47"/>
  <c r="BT47"/>
  <c r="BZ47"/>
  <c r="BH47"/>
  <c r="BQ47"/>
  <c r="AY47"/>
  <c r="AX47"/>
  <c r="BP47"/>
  <c r="BW47"/>
  <c r="BE47"/>
  <c r="BV47"/>
  <c r="BD47"/>
  <c r="BM47"/>
  <c r="AU47"/>
  <c r="BL47"/>
  <c r="AT47"/>
  <c r="BH48" l="1"/>
  <c r="BZ48"/>
  <c r="BP48"/>
  <c r="AX48"/>
  <c r="AZ48"/>
  <c r="BR48"/>
  <c r="BY48"/>
  <c r="BG48"/>
  <c r="BF48"/>
  <c r="BX48"/>
  <c r="BE48"/>
  <c r="BW48"/>
  <c r="BD48"/>
  <c r="BV48"/>
  <c r="BM48"/>
  <c r="AU48"/>
  <c r="BL48"/>
  <c r="AT48"/>
  <c r="BQ48"/>
  <c r="AY48"/>
  <c r="BA48"/>
  <c r="BS48"/>
  <c r="AW48"/>
  <c r="BO48"/>
  <c r="BN48"/>
  <c r="AV48"/>
  <c r="BU48"/>
  <c r="BC48"/>
  <c r="BT48"/>
  <c r="BB48"/>
  <c r="BF49" l="1"/>
  <c r="BX49"/>
  <c r="BQ49"/>
  <c r="AY49"/>
  <c r="AX49"/>
  <c r="BP49"/>
  <c r="BE49"/>
  <c r="BW49"/>
  <c r="BV49"/>
  <c r="BD49"/>
  <c r="BM49"/>
  <c r="AU49"/>
  <c r="BL49"/>
  <c r="AT49"/>
  <c r="BA49"/>
  <c r="BS49"/>
  <c r="AZ49"/>
  <c r="BR49"/>
  <c r="BG49"/>
  <c r="BY49"/>
  <c r="AW49"/>
  <c r="BO49"/>
  <c r="AV49"/>
  <c r="BN49"/>
  <c r="BC49"/>
  <c r="BU49"/>
  <c r="BB49"/>
  <c r="BT49"/>
  <c r="BH49"/>
  <c r="BZ49"/>
  <c r="BU50" l="1"/>
  <c r="BC50"/>
  <c r="BH50"/>
  <c r="BZ50"/>
  <c r="AY50"/>
  <c r="BQ50"/>
  <c r="AX50"/>
  <c r="BP50"/>
  <c r="BE50"/>
  <c r="BW50"/>
  <c r="BV50"/>
  <c r="BD50"/>
  <c r="BT50"/>
  <c r="BB50"/>
  <c r="AU50"/>
  <c r="BM50"/>
  <c r="BL50"/>
  <c r="AT50"/>
  <c r="BA50"/>
  <c r="BS50"/>
  <c r="BR50"/>
  <c r="AZ50"/>
  <c r="BG50"/>
  <c r="BY50"/>
  <c r="BF50"/>
  <c r="BX50"/>
  <c r="AW50"/>
  <c r="BO50"/>
  <c r="BN50"/>
  <c r="AV50"/>
  <c r="BS51" l="1"/>
  <c r="BA51"/>
  <c r="AT51"/>
  <c r="BL51"/>
  <c r="BZ51"/>
  <c r="BH51"/>
  <c r="BC51"/>
  <c r="BU51"/>
  <c r="BB51"/>
  <c r="BT51"/>
  <c r="BW51"/>
  <c r="BE51"/>
  <c r="BV51"/>
  <c r="BD51"/>
  <c r="AY51"/>
  <c r="BQ51"/>
  <c r="AX51"/>
  <c r="BP51"/>
  <c r="BR51"/>
  <c r="AZ51"/>
  <c r="BM51"/>
  <c r="AU51"/>
  <c r="BO51"/>
  <c r="AW51"/>
  <c r="AV51"/>
  <c r="BN51"/>
  <c r="BY51"/>
  <c r="BG51"/>
  <c r="BX51"/>
  <c r="BF51"/>
  <c r="BZ52" l="1"/>
  <c r="AZ52"/>
  <c r="BN52"/>
  <c r="BM52"/>
  <c r="BQ52"/>
  <c r="BC52"/>
  <c r="BW52"/>
  <c r="BO52"/>
  <c r="BT52" l="1"/>
  <c r="BU52"/>
  <c r="AV52"/>
  <c r="BD52"/>
  <c r="BX52"/>
  <c r="BL52"/>
  <c r="BP52"/>
  <c r="BY52"/>
  <c r="BF52"/>
  <c r="BR52"/>
  <c r="BH52"/>
  <c r="BS52"/>
  <c r="BV52"/>
  <c r="AX52"/>
  <c r="AY52"/>
  <c r="AW52"/>
  <c r="AU52"/>
  <c r="BB52"/>
  <c r="BG52"/>
  <c r="AT52"/>
  <c r="BA52"/>
  <c r="BE52"/>
  <c r="AT53" l="1"/>
  <c r="BL53"/>
  <c r="BC53"/>
  <c r="BU53"/>
  <c r="BW53"/>
  <c r="BE53"/>
  <c r="BD53"/>
  <c r="BV53"/>
  <c r="BG53"/>
  <c r="BY53"/>
  <c r="BF53"/>
  <c r="BX53"/>
  <c r="BA53"/>
  <c r="BS53"/>
  <c r="BR53"/>
  <c r="AZ53"/>
  <c r="BB53"/>
  <c r="BT53"/>
  <c r="AU53"/>
  <c r="BM53"/>
  <c r="BO53"/>
  <c r="AW53"/>
  <c r="AV53"/>
  <c r="BN53"/>
  <c r="AY53"/>
  <c r="BQ53"/>
  <c r="BP53"/>
  <c r="AX53"/>
  <c r="BZ53"/>
  <c r="BH53"/>
  <c r="BV54" l="1"/>
  <c r="BD54"/>
  <c r="BZ54"/>
  <c r="BH54"/>
  <c r="AW54"/>
  <c r="BO54"/>
  <c r="BN54"/>
  <c r="AV54"/>
  <c r="BQ54"/>
  <c r="AY54"/>
  <c r="AX54"/>
  <c r="BP54"/>
  <c r="BS54"/>
  <c r="BA54"/>
  <c r="BC54"/>
  <c r="BU54"/>
  <c r="BB54"/>
  <c r="BT54"/>
  <c r="BE54"/>
  <c r="BW54"/>
  <c r="BG54"/>
  <c r="BY54"/>
  <c r="BF54"/>
  <c r="BX54"/>
  <c r="AZ54"/>
  <c r="BR54"/>
  <c r="AU54"/>
  <c r="BM54"/>
  <c r="BL54"/>
  <c r="AT54"/>
  <c r="AW55" l="1"/>
  <c r="BO55"/>
  <c r="BW55"/>
  <c r="BE55"/>
  <c r="AT55"/>
  <c r="BL55"/>
  <c r="BG55"/>
  <c r="BY55"/>
  <c r="BD55"/>
  <c r="BV55"/>
  <c r="BF55"/>
  <c r="BX55"/>
  <c r="AX55"/>
  <c r="BP55"/>
  <c r="BZ55"/>
  <c r="BH55"/>
  <c r="BC55"/>
  <c r="BU55"/>
  <c r="AY55"/>
  <c r="BQ55"/>
  <c r="AZ55"/>
  <c r="BR55"/>
  <c r="BS55"/>
  <c r="BA55"/>
  <c r="BB55"/>
  <c r="BT55"/>
  <c r="AU55"/>
  <c r="BM55"/>
  <c r="BN55"/>
  <c r="AV55"/>
  <c r="BL56" l="1"/>
  <c r="AT56"/>
  <c r="BZ56"/>
  <c r="BH56"/>
  <c r="BE56"/>
  <c r="BW56"/>
  <c r="BD56"/>
  <c r="BV56"/>
  <c r="BC56"/>
  <c r="BU56"/>
  <c r="BR56"/>
  <c r="AZ56"/>
  <c r="BS56"/>
  <c r="BA56"/>
  <c r="AV56"/>
  <c r="BN56"/>
  <c r="AY56"/>
  <c r="BQ56"/>
  <c r="BO56"/>
  <c r="AW56"/>
  <c r="BF56"/>
  <c r="BX56"/>
  <c r="AU56"/>
  <c r="BM56"/>
  <c r="BB56"/>
  <c r="BT56"/>
  <c r="BP56"/>
  <c r="AX56"/>
  <c r="BY56"/>
  <c r="BG56"/>
  <c r="BY57" l="1"/>
  <c r="BT57"/>
  <c r="BX57"/>
  <c r="AW57"/>
  <c r="BA57"/>
  <c r="BE57"/>
  <c r="BN57"/>
  <c r="BV57"/>
  <c r="BZ57"/>
  <c r="BM57"/>
  <c r="AY57"/>
  <c r="BU57"/>
  <c r="BC57" l="1"/>
  <c r="AZ57"/>
  <c r="BR57"/>
  <c r="AT57"/>
  <c r="BS57"/>
  <c r="BO57"/>
  <c r="BD57"/>
  <c r="BL57"/>
  <c r="AU57"/>
  <c r="BP57"/>
  <c r="BQ57"/>
  <c r="AV57"/>
  <c r="BF57"/>
  <c r="AX57"/>
  <c r="BW57"/>
  <c r="BG57"/>
  <c r="BB57"/>
  <c r="BH57"/>
  <c r="BM58" l="1"/>
  <c r="BG58"/>
  <c r="BU58"/>
  <c r="AX58"/>
  <c r="BV58"/>
  <c r="AV58"/>
  <c r="BQ58"/>
  <c r="BL58"/>
  <c r="AW58"/>
  <c r="BZ58"/>
  <c r="BR58"/>
  <c r="BD58"/>
  <c r="BX58"/>
  <c r="BP58" l="1"/>
  <c r="BS58"/>
  <c r="BN58"/>
  <c r="BY58"/>
  <c r="BF58"/>
  <c r="AU58"/>
  <c r="BC58"/>
  <c r="BA58"/>
  <c r="BW58"/>
  <c r="AT58"/>
  <c r="BE58"/>
  <c r="BH58"/>
  <c r="BT58"/>
  <c r="AY58"/>
  <c r="BB58"/>
  <c r="AZ58"/>
  <c r="BO58"/>
  <c r="BZ59" l="1"/>
  <c r="BH59"/>
  <c r="BV59"/>
  <c r="BD59"/>
  <c r="BM59"/>
  <c r="AU59"/>
  <c r="BF59"/>
  <c r="BX59"/>
  <c r="BW59"/>
  <c r="BE59"/>
  <c r="BT59"/>
  <c r="BB59"/>
  <c r="BC59"/>
  <c r="BU59"/>
  <c r="BR59"/>
  <c r="AZ59"/>
  <c r="BL59"/>
  <c r="AT59"/>
  <c r="BQ59"/>
  <c r="AY59"/>
  <c r="BO59"/>
  <c r="AW59"/>
  <c r="BP59"/>
  <c r="AX59"/>
  <c r="BS59"/>
  <c r="BA59"/>
  <c r="BN59"/>
  <c r="AV59"/>
  <c r="BY59"/>
  <c r="BG59"/>
  <c r="BD60" l="1"/>
  <c r="BV60"/>
  <c r="AU60"/>
  <c r="BM60"/>
  <c r="BT60"/>
  <c r="BB60"/>
  <c r="AX60"/>
  <c r="BP60"/>
  <c r="BG60"/>
  <c r="BY60"/>
  <c r="BO60"/>
  <c r="AW60"/>
  <c r="BF60"/>
  <c r="BX60"/>
  <c r="BR60"/>
  <c r="AZ60"/>
  <c r="BA60"/>
  <c r="BS60"/>
  <c r="BC60"/>
  <c r="BU60"/>
  <c r="BN60"/>
  <c r="AV60"/>
  <c r="BQ60"/>
  <c r="AY60"/>
  <c r="BL60"/>
  <c r="AT60"/>
  <c r="BH60"/>
  <c r="BZ60"/>
  <c r="BE60"/>
  <c r="BW60"/>
  <c r="BT61" l="1"/>
  <c r="BB61"/>
  <c r="BP61"/>
  <c r="AX61"/>
  <c r="BS61"/>
  <c r="BA61"/>
  <c r="AU61"/>
  <c r="BM61"/>
  <c r="BN61"/>
  <c r="AV61"/>
  <c r="BY61"/>
  <c r="BG61"/>
  <c r="BX61"/>
  <c r="BF61"/>
  <c r="BE61"/>
  <c r="BW61"/>
  <c r="AZ61"/>
  <c r="BR61"/>
  <c r="BV61"/>
  <c r="BD61"/>
  <c r="BC61"/>
  <c r="BU61"/>
  <c r="AT61"/>
  <c r="BL61"/>
  <c r="BQ61"/>
  <c r="AY61"/>
  <c r="BH61"/>
  <c r="BZ61"/>
  <c r="AW61"/>
  <c r="BO61"/>
  <c r="BQ62" l="1"/>
  <c r="AY62"/>
  <c r="BR62"/>
  <c r="AZ62"/>
  <c r="BS62"/>
  <c r="BA62"/>
  <c r="BY62"/>
  <c r="BG62"/>
  <c r="BP62"/>
  <c r="AX62"/>
  <c r="BO62"/>
  <c r="AW62"/>
  <c r="BU62"/>
  <c r="BC62"/>
  <c r="BE62"/>
  <c r="BW62"/>
  <c r="BL62"/>
  <c r="AT62"/>
  <c r="AV62"/>
  <c r="BN62"/>
  <c r="BB62"/>
  <c r="BT62"/>
  <c r="BX62"/>
  <c r="BF62"/>
  <c r="BZ62"/>
  <c r="BH62"/>
  <c r="BV62"/>
  <c r="BD62"/>
  <c r="BM62"/>
  <c r="AU62"/>
  <c r="BV63" l="1"/>
  <c r="BD63"/>
  <c r="AU63"/>
  <c r="BM63"/>
  <c r="BP63"/>
  <c r="AX63"/>
  <c r="BS63"/>
  <c r="BA63"/>
  <c r="BL63"/>
  <c r="AT63"/>
  <c r="BQ63"/>
  <c r="AY63"/>
  <c r="BH63"/>
  <c r="BZ63"/>
  <c r="AW63"/>
  <c r="BO63"/>
  <c r="BT63"/>
  <c r="BB63"/>
  <c r="BC63"/>
  <c r="BU63"/>
  <c r="AZ63"/>
  <c r="BR63"/>
  <c r="AV63"/>
  <c r="BN63"/>
  <c r="BY63"/>
  <c r="BG63"/>
  <c r="BF63"/>
  <c r="BX63"/>
  <c r="BW63"/>
  <c r="BE63"/>
  <c r="AV64" l="1"/>
  <c r="BN64"/>
  <c r="AU64"/>
  <c r="BM64"/>
  <c r="BX64"/>
  <c r="BF64"/>
  <c r="BG64"/>
  <c r="BY64"/>
  <c r="BE64"/>
  <c r="BW64"/>
  <c r="BH64"/>
  <c r="BZ64"/>
  <c r="BU64"/>
  <c r="BC64"/>
  <c r="BS64"/>
  <c r="BA64"/>
  <c r="BV64"/>
  <c r="BD64"/>
  <c r="BL64"/>
  <c r="AT64"/>
  <c r="AX64"/>
  <c r="BP64"/>
  <c r="BQ64"/>
  <c r="AY64"/>
  <c r="BT64"/>
  <c r="BB64"/>
  <c r="BO64"/>
  <c r="AW64"/>
  <c r="BR64"/>
  <c r="AZ64"/>
  <c r="BS65" l="1"/>
  <c r="BA65"/>
  <c r="BR65"/>
  <c r="AZ65"/>
  <c r="BY65"/>
  <c r="BG65"/>
  <c r="BF65"/>
  <c r="BX65"/>
  <c r="AW65"/>
  <c r="BO65"/>
  <c r="BN65"/>
  <c r="AV65"/>
  <c r="BU65"/>
  <c r="BC65"/>
  <c r="BT65"/>
  <c r="BB65"/>
  <c r="BH65"/>
  <c r="BZ65"/>
  <c r="BQ65"/>
  <c r="AY65"/>
  <c r="BP65"/>
  <c r="AX65"/>
  <c r="BW65"/>
  <c r="BE65"/>
  <c r="BV65"/>
  <c r="BD65"/>
  <c r="BM65"/>
  <c r="AU65"/>
  <c r="AT65"/>
  <c r="BL65"/>
  <c r="AV66" l="1"/>
  <c r="BN66"/>
  <c r="BY66"/>
  <c r="BG66"/>
  <c r="AW66"/>
  <c r="BO66"/>
  <c r="BV66"/>
  <c r="BD66"/>
  <c r="BU66"/>
  <c r="BC66"/>
  <c r="BB66"/>
  <c r="BT66"/>
  <c r="BZ66"/>
  <c r="BH66"/>
  <c r="BA66"/>
  <c r="BS66"/>
  <c r="BQ66"/>
  <c r="AY66"/>
  <c r="BF66"/>
  <c r="BX66"/>
  <c r="AZ66"/>
  <c r="BR66"/>
  <c r="BM66"/>
  <c r="AU66"/>
  <c r="BL66"/>
  <c r="AT66"/>
  <c r="BE66"/>
  <c r="BW66"/>
  <c r="AX66"/>
  <c r="BP66"/>
  <c r="AV67" l="1"/>
  <c r="BN67"/>
  <c r="AY67"/>
  <c r="BQ67"/>
  <c r="BX67"/>
  <c r="BF67"/>
  <c r="BW67"/>
  <c r="BE67"/>
  <c r="BC67"/>
  <c r="BU67"/>
  <c r="BT67"/>
  <c r="BB67"/>
  <c r="BA67"/>
  <c r="BS67"/>
  <c r="AZ67"/>
  <c r="BR67"/>
  <c r="BY67"/>
  <c r="BG67"/>
  <c r="BO67"/>
  <c r="AW67"/>
  <c r="BV67"/>
  <c r="BD67"/>
  <c r="AX67"/>
  <c r="BP67"/>
  <c r="BM67"/>
  <c r="AU67"/>
  <c r="AT67"/>
  <c r="BL67"/>
  <c r="BZ67"/>
  <c r="BH67"/>
  <c r="AV68" l="1"/>
  <c r="BN68"/>
  <c r="AU68"/>
  <c r="BM68"/>
  <c r="AT68"/>
  <c r="BL68"/>
  <c r="BZ68"/>
  <c r="BH68"/>
  <c r="BY68"/>
  <c r="BG68"/>
  <c r="BX68"/>
  <c r="BF68"/>
  <c r="BW68"/>
  <c r="BE68"/>
  <c r="BV68"/>
  <c r="BD68"/>
  <c r="BU68"/>
  <c r="BC68"/>
  <c r="BT68"/>
  <c r="BB68"/>
  <c r="AW68"/>
  <c r="BO68"/>
  <c r="BA68"/>
  <c r="BS68"/>
  <c r="AZ68"/>
  <c r="BR68"/>
  <c r="AY68"/>
  <c r="BQ68"/>
  <c r="AX68"/>
  <c r="BP68"/>
  <c r="BZ69" l="1"/>
  <c r="BH69"/>
  <c r="BT69"/>
  <c r="BB69"/>
  <c r="BA69"/>
  <c r="BS69"/>
  <c r="AZ69"/>
  <c r="BR69"/>
  <c r="BM69"/>
  <c r="AU69"/>
  <c r="BL69"/>
  <c r="AT69"/>
  <c r="BW69"/>
  <c r="BE69"/>
  <c r="BV69"/>
  <c r="BD69"/>
  <c r="AY69"/>
  <c r="BQ69"/>
  <c r="AX69"/>
  <c r="BP69"/>
  <c r="BU69"/>
  <c r="BC69"/>
  <c r="AW69"/>
  <c r="BO69"/>
  <c r="AV69"/>
  <c r="BN69"/>
  <c r="BY69"/>
  <c r="BG69"/>
  <c r="BX69"/>
  <c r="BF69"/>
  <c r="BP70" l="1"/>
  <c r="AX70"/>
  <c r="BL70"/>
  <c r="AT70"/>
  <c r="BE70"/>
  <c r="BW70"/>
  <c r="BV70"/>
  <c r="BD70"/>
  <c r="BS70"/>
  <c r="BA70"/>
  <c r="AZ70"/>
  <c r="BR70"/>
  <c r="BY70"/>
  <c r="BG70"/>
  <c r="BB70"/>
  <c r="BT70"/>
  <c r="BQ70"/>
  <c r="AY70"/>
  <c r="BX70"/>
  <c r="BF70"/>
  <c r="AW70"/>
  <c r="BO70"/>
  <c r="AV70"/>
  <c r="BN70"/>
  <c r="BU70"/>
  <c r="BC70"/>
  <c r="BM70"/>
  <c r="AU70"/>
  <c r="BZ70"/>
  <c r="BH70"/>
  <c r="BX71" l="1"/>
  <c r="BF71"/>
  <c r="BS71"/>
  <c r="BA71"/>
  <c r="BY71"/>
  <c r="BG71"/>
  <c r="AZ71"/>
  <c r="BR71"/>
  <c r="BT71"/>
  <c r="BB71"/>
  <c r="AX71"/>
  <c r="BP71"/>
  <c r="BO71"/>
  <c r="AW71"/>
  <c r="AV71"/>
  <c r="BN71"/>
  <c r="BL71"/>
  <c r="AT71"/>
  <c r="BM71"/>
  <c r="AU71"/>
  <c r="BZ71"/>
  <c r="BH71"/>
  <c r="AY71"/>
  <c r="BQ71"/>
  <c r="BC71"/>
  <c r="BU71"/>
  <c r="BW71"/>
  <c r="BE71"/>
  <c r="BV71"/>
  <c r="BD71"/>
  <c r="BD72" l="1"/>
  <c r="BV72"/>
  <c r="BN72"/>
  <c r="AV72"/>
  <c r="BM72"/>
  <c r="AU72"/>
  <c r="BL72"/>
  <c r="AT72"/>
  <c r="BZ72"/>
  <c r="BH72"/>
  <c r="BQ72"/>
  <c r="AY72"/>
  <c r="AX72"/>
  <c r="BP72"/>
  <c r="BE72"/>
  <c r="BW72"/>
  <c r="BU72"/>
  <c r="BC72"/>
  <c r="BS72"/>
  <c r="BA72"/>
  <c r="BR72"/>
  <c r="AZ72"/>
  <c r="BY72"/>
  <c r="BG72"/>
  <c r="BX72"/>
  <c r="BF72"/>
  <c r="BO72"/>
  <c r="AW72"/>
  <c r="BB72"/>
  <c r="BT72"/>
  <c r="BR73" l="1"/>
  <c r="AZ73"/>
  <c r="BE73"/>
  <c r="BW73"/>
  <c r="BD73"/>
  <c r="BV73"/>
  <c r="BG73"/>
  <c r="BY73"/>
  <c r="BF73"/>
  <c r="BX73"/>
  <c r="BL73"/>
  <c r="AT73"/>
  <c r="BS73"/>
  <c r="BA73"/>
  <c r="BZ73"/>
  <c r="BH73"/>
  <c r="BC73"/>
  <c r="BU73"/>
  <c r="BO73"/>
  <c r="AW73"/>
  <c r="BN73"/>
  <c r="AV73"/>
  <c r="BQ73"/>
  <c r="AY73"/>
  <c r="BP73"/>
  <c r="AX73"/>
  <c r="BM73"/>
  <c r="AU73"/>
  <c r="BB73"/>
  <c r="BT73"/>
  <c r="BL74" l="1"/>
  <c r="AT74"/>
  <c r="BR74"/>
  <c r="AZ74"/>
  <c r="BQ74"/>
  <c r="AY74"/>
  <c r="BP74"/>
  <c r="AX74"/>
  <c r="BO74"/>
  <c r="AW74"/>
  <c r="BN74"/>
  <c r="AV74"/>
  <c r="BT74"/>
  <c r="BB74"/>
  <c r="BU74"/>
  <c r="BC74"/>
  <c r="BS74"/>
  <c r="BA74"/>
  <c r="BZ74"/>
  <c r="BH74"/>
  <c r="BY74"/>
  <c r="BG74"/>
  <c r="BF74"/>
  <c r="BX74"/>
  <c r="BW74"/>
  <c r="BE74"/>
  <c r="BD74"/>
  <c r="BV74"/>
  <c r="BM74"/>
  <c r="AU74"/>
  <c r="BS75" l="1"/>
  <c r="BA75"/>
  <c r="BR75"/>
  <c r="AZ75"/>
  <c r="AU75"/>
  <c r="BM75"/>
  <c r="BL75"/>
  <c r="AT75"/>
  <c r="AW75"/>
  <c r="BO75"/>
  <c r="AV75"/>
  <c r="BN75"/>
  <c r="BY75"/>
  <c r="BG75"/>
  <c r="BX75"/>
  <c r="BF75"/>
  <c r="BZ75"/>
  <c r="BH75"/>
  <c r="BU75"/>
  <c r="BC75"/>
  <c r="BT75"/>
  <c r="BB75"/>
  <c r="BW75"/>
  <c r="BE75"/>
  <c r="BV75"/>
  <c r="BD75"/>
  <c r="BQ75"/>
  <c r="AY75"/>
  <c r="AX75"/>
  <c r="BP75"/>
  <c r="BA76" l="1"/>
  <c r="BS76"/>
  <c r="BR76"/>
  <c r="AZ76"/>
  <c r="BG76"/>
  <c r="BY76"/>
  <c r="BF76"/>
  <c r="BX76"/>
  <c r="BO76"/>
  <c r="AW76"/>
  <c r="BN76"/>
  <c r="AV76"/>
  <c r="BC76"/>
  <c r="BU76"/>
  <c r="BB76"/>
  <c r="BT76"/>
  <c r="BZ76"/>
  <c r="BH76"/>
  <c r="BQ76"/>
  <c r="AY76"/>
  <c r="BP76"/>
  <c r="AX76"/>
  <c r="BW76"/>
  <c r="BE76"/>
  <c r="BV76"/>
  <c r="BD76"/>
  <c r="BM76"/>
  <c r="AU76"/>
  <c r="BL76"/>
  <c r="AT76"/>
  <c r="BM77" l="1"/>
  <c r="AU77"/>
  <c r="BB77"/>
  <c r="BT77"/>
  <c r="BQ77"/>
  <c r="AY77"/>
  <c r="BP77"/>
  <c r="AX77"/>
  <c r="BW77"/>
  <c r="BE77"/>
  <c r="BD77"/>
  <c r="BV77"/>
  <c r="BL77"/>
  <c r="AT77"/>
  <c r="BZ77"/>
  <c r="BH77"/>
  <c r="BC77"/>
  <c r="BU77"/>
  <c r="BY77"/>
  <c r="BG77"/>
  <c r="BX77"/>
  <c r="BF77"/>
  <c r="AW77"/>
  <c r="BO77"/>
  <c r="BN77"/>
  <c r="AV77"/>
  <c r="BS77"/>
  <c r="BA77"/>
  <c r="AZ77"/>
  <c r="BR77"/>
  <c r="BE78" l="1"/>
  <c r="BW78"/>
  <c r="BV78"/>
  <c r="BD78"/>
  <c r="BM78"/>
  <c r="AU78"/>
  <c r="BL78"/>
  <c r="AT78"/>
  <c r="BS78"/>
  <c r="BA78"/>
  <c r="BR78"/>
  <c r="AZ78"/>
  <c r="BY78"/>
  <c r="BG78"/>
  <c r="BX78"/>
  <c r="BF78"/>
  <c r="AW78"/>
  <c r="BO78"/>
  <c r="BN78"/>
  <c r="AV78"/>
  <c r="BU78"/>
  <c r="BC78"/>
  <c r="BT78"/>
  <c r="BB78"/>
  <c r="BZ78"/>
  <c r="BH78"/>
  <c r="BQ78"/>
  <c r="AY78"/>
  <c r="AX78"/>
  <c r="BP78"/>
  <c r="BO79" l="1"/>
  <c r="AW79"/>
  <c r="BS79"/>
  <c r="BA79"/>
  <c r="BR79"/>
  <c r="AZ79"/>
  <c r="BC79"/>
  <c r="BU79"/>
  <c r="BB79"/>
  <c r="BT79"/>
  <c r="BW79"/>
  <c r="BE79"/>
  <c r="BV79"/>
  <c r="BD79"/>
  <c r="BY79"/>
  <c r="BG79"/>
  <c r="BX79"/>
  <c r="BF79"/>
  <c r="BH79"/>
  <c r="BZ79"/>
  <c r="BM79"/>
  <c r="AU79"/>
  <c r="BL79"/>
  <c r="AT79"/>
  <c r="AV79"/>
  <c r="BN79"/>
  <c r="BQ79"/>
  <c r="AY79"/>
  <c r="BP79"/>
  <c r="AX79"/>
  <c r="AY80" l="1"/>
  <c r="BQ80"/>
  <c r="BN80"/>
  <c r="AV80"/>
  <c r="BY80"/>
  <c r="BG80"/>
  <c r="BX80"/>
  <c r="BF80"/>
  <c r="AW80"/>
  <c r="BO80"/>
  <c r="AU80"/>
  <c r="BM80"/>
  <c r="AT80"/>
  <c r="BL80"/>
  <c r="BS80"/>
  <c r="BA80"/>
  <c r="BR80"/>
  <c r="AZ80"/>
  <c r="BW80"/>
  <c r="BE80"/>
  <c r="BV80"/>
  <c r="BD80"/>
  <c r="BP80"/>
  <c r="AX80"/>
  <c r="BU80"/>
  <c r="BC80"/>
  <c r="BT80"/>
  <c r="BB80"/>
  <c r="BZ80"/>
  <c r="BH80"/>
  <c r="BO81" l="1"/>
  <c r="AW81"/>
  <c r="BC81"/>
  <c r="BU81"/>
  <c r="BB81"/>
  <c r="BT81"/>
  <c r="BE81"/>
  <c r="BW81"/>
  <c r="BS81"/>
  <c r="BA81"/>
  <c r="BR81"/>
  <c r="AZ81"/>
  <c r="BG81"/>
  <c r="BY81"/>
  <c r="BF81"/>
  <c r="BX81"/>
  <c r="BN81"/>
  <c r="AV81"/>
  <c r="BM81"/>
  <c r="AU81"/>
  <c r="BL81"/>
  <c r="AT81"/>
  <c r="BD81"/>
  <c r="BV81"/>
  <c r="BZ81"/>
  <c r="BH81"/>
  <c r="BQ81"/>
  <c r="AY81"/>
  <c r="BP81"/>
  <c r="AX81"/>
  <c r="BZ82" l="1"/>
  <c r="BH82"/>
  <c r="BC82"/>
  <c r="BU82"/>
  <c r="BT82"/>
  <c r="BB82"/>
  <c r="BW82"/>
  <c r="BE82"/>
  <c r="BV82"/>
  <c r="BD82"/>
  <c r="AY82"/>
  <c r="BQ82"/>
  <c r="BP82"/>
  <c r="AX82"/>
  <c r="BA82"/>
  <c r="BS82"/>
  <c r="AZ82"/>
  <c r="BR82"/>
  <c r="AU82"/>
  <c r="BM82"/>
  <c r="BL82"/>
  <c r="AT82"/>
  <c r="BO82"/>
  <c r="AW82"/>
  <c r="BN82"/>
  <c r="AV82"/>
  <c r="BY82"/>
  <c r="BG82"/>
  <c r="BF82"/>
  <c r="BX82"/>
  <c r="BU83" l="1"/>
  <c r="BC83"/>
  <c r="BT83"/>
  <c r="BB83"/>
  <c r="BS83"/>
  <c r="BA83"/>
  <c r="BR83"/>
  <c r="AZ83"/>
  <c r="BY83"/>
  <c r="BG83"/>
  <c r="BX83"/>
  <c r="BF83"/>
  <c r="BW83"/>
  <c r="BE83"/>
  <c r="BD83"/>
  <c r="BV83"/>
  <c r="BM83"/>
  <c r="AU83"/>
  <c r="BL83"/>
  <c r="AT83"/>
  <c r="BH83"/>
  <c r="BZ83"/>
  <c r="AY83"/>
  <c r="BQ83"/>
  <c r="BP83"/>
  <c r="AX83"/>
  <c r="BO83"/>
  <c r="AW83"/>
  <c r="AV83"/>
  <c r="BN83"/>
  <c r="BA84" l="1"/>
  <c r="BS84"/>
  <c r="AZ84"/>
  <c r="BR84"/>
  <c r="BM84"/>
  <c r="AU84"/>
  <c r="AT84"/>
  <c r="BL84"/>
  <c r="AW84"/>
  <c r="BO84"/>
  <c r="AV84"/>
  <c r="BN84"/>
  <c r="BG84"/>
  <c r="BY84"/>
  <c r="BX84"/>
  <c r="BF84"/>
  <c r="BZ84"/>
  <c r="BH84"/>
  <c r="BU84"/>
  <c r="BC84"/>
  <c r="BT84"/>
  <c r="BB84"/>
  <c r="BW84"/>
  <c r="BE84"/>
  <c r="BD84"/>
  <c r="BV84"/>
  <c r="AY84"/>
  <c r="BQ84"/>
  <c r="AX84"/>
  <c r="BP84"/>
  <c r="BW85" l="1"/>
  <c r="BE85"/>
  <c r="BD85"/>
  <c r="BV85"/>
  <c r="BC85"/>
  <c r="BU85"/>
  <c r="BT85"/>
  <c r="BB85"/>
  <c r="BH85"/>
  <c r="BZ85"/>
  <c r="BY85"/>
  <c r="BG85"/>
  <c r="BF85"/>
  <c r="BX85"/>
  <c r="BO85"/>
  <c r="AW85"/>
  <c r="BN85"/>
  <c r="AV85"/>
  <c r="BM85"/>
  <c r="AU85"/>
  <c r="AT85"/>
  <c r="BL85"/>
  <c r="BS85"/>
  <c r="BA85"/>
  <c r="BR85"/>
  <c r="AZ85"/>
  <c r="BQ85"/>
  <c r="AY85"/>
  <c r="BP85"/>
  <c r="AX85"/>
  <c r="BY86" l="1"/>
  <c r="BG86"/>
  <c r="BX86"/>
  <c r="BF86"/>
  <c r="AW86"/>
  <c r="BO86"/>
  <c r="AV86"/>
  <c r="BN86"/>
  <c r="BU86"/>
  <c r="BC86"/>
  <c r="BT86"/>
  <c r="BB86"/>
  <c r="BZ86"/>
  <c r="BH86"/>
  <c r="AY86"/>
  <c r="BQ86"/>
  <c r="BP86"/>
  <c r="AX86"/>
  <c r="BE86"/>
  <c r="BW86"/>
  <c r="BV86"/>
  <c r="BD86"/>
  <c r="AU86"/>
  <c r="BM86"/>
  <c r="BL86"/>
  <c r="AT86"/>
  <c r="BA86"/>
  <c r="BS86"/>
  <c r="AZ86"/>
  <c r="BR86"/>
  <c r="BS87" l="1"/>
  <c r="BA87"/>
  <c r="AZ87"/>
  <c r="BR87"/>
  <c r="BM87"/>
  <c r="AU87"/>
  <c r="BL87"/>
  <c r="AT87"/>
  <c r="AW87"/>
  <c r="BO87"/>
  <c r="BN87"/>
  <c r="AV87"/>
  <c r="BY87"/>
  <c r="BG87"/>
  <c r="BX87"/>
  <c r="BF87"/>
  <c r="BZ87"/>
  <c r="BH87"/>
  <c r="BC87"/>
  <c r="BU87"/>
  <c r="BT87"/>
  <c r="BB87"/>
  <c r="BW87"/>
  <c r="BE87"/>
  <c r="BV87"/>
  <c r="BD87"/>
  <c r="AY87"/>
  <c r="BQ87"/>
  <c r="BP87"/>
  <c r="AX87"/>
  <c r="BV88" l="1"/>
  <c r="BD88"/>
  <c r="BM88"/>
  <c r="AU88"/>
  <c r="BE88"/>
  <c r="BW88"/>
  <c r="BU88"/>
  <c r="BC88"/>
  <c r="BT88"/>
  <c r="BB88"/>
  <c r="BZ88"/>
  <c r="BH88"/>
  <c r="AY88"/>
  <c r="BQ88"/>
  <c r="AX88"/>
  <c r="BP88"/>
  <c r="BO88"/>
  <c r="AW88"/>
  <c r="BN88"/>
  <c r="AV88"/>
  <c r="AT88"/>
  <c r="BL88"/>
  <c r="BA88"/>
  <c r="BS88"/>
  <c r="AZ88"/>
  <c r="BR88"/>
  <c r="BY88"/>
  <c r="BG88"/>
  <c r="BX88"/>
  <c r="BF88"/>
  <c r="BP89" l="1"/>
  <c r="AX89"/>
  <c r="BZ89"/>
  <c r="BH89"/>
  <c r="BQ89"/>
  <c r="AY89"/>
  <c r="BF89"/>
  <c r="BX89"/>
  <c r="BU89"/>
  <c r="BC89"/>
  <c r="BT89"/>
  <c r="BB89"/>
  <c r="AW89"/>
  <c r="BO89"/>
  <c r="AV89"/>
  <c r="BN89"/>
  <c r="BA89"/>
  <c r="BS89"/>
  <c r="BR89"/>
  <c r="AZ89"/>
  <c r="BG89"/>
  <c r="BY89"/>
  <c r="BM89"/>
  <c r="AU89"/>
  <c r="BL89"/>
  <c r="AT89"/>
  <c r="BW89"/>
  <c r="BE89"/>
  <c r="BV89"/>
  <c r="BD89"/>
  <c r="AY90" l="1"/>
  <c r="BQ90"/>
  <c r="BU90"/>
  <c r="BC90"/>
  <c r="BO90"/>
  <c r="AW90"/>
  <c r="AV90"/>
  <c r="BN90"/>
  <c r="BH90"/>
  <c r="BZ90"/>
  <c r="BM90"/>
  <c r="AU90"/>
  <c r="BP90"/>
  <c r="AX90"/>
  <c r="BV90"/>
  <c r="BD90"/>
  <c r="BL90"/>
  <c r="AT90"/>
  <c r="BX90"/>
  <c r="BF90"/>
  <c r="BR90"/>
  <c r="AZ90"/>
  <c r="BS90"/>
  <c r="BA90"/>
  <c r="BY90"/>
  <c r="BG90"/>
  <c r="BE90"/>
  <c r="BW90"/>
  <c r="BB90"/>
  <c r="BT90"/>
  <c r="BB91" l="1"/>
  <c r="BT91"/>
  <c r="BF91"/>
  <c r="BX91"/>
  <c r="BM91"/>
  <c r="AU91"/>
  <c r="BL91"/>
  <c r="AT91"/>
  <c r="BU91"/>
  <c r="BC91"/>
  <c r="BR91"/>
  <c r="AZ91"/>
  <c r="BG91"/>
  <c r="BY91"/>
  <c r="AX91"/>
  <c r="BP91"/>
  <c r="BO91"/>
  <c r="AW91"/>
  <c r="BQ91"/>
  <c r="AY91"/>
  <c r="BN91"/>
  <c r="AV91"/>
  <c r="BV91"/>
  <c r="BD91"/>
  <c r="BZ91"/>
  <c r="BH91"/>
  <c r="BA91"/>
  <c r="BS91"/>
  <c r="BE91"/>
  <c r="BW91"/>
  <c r="BF92" l="1"/>
  <c r="BX92"/>
  <c r="BU92"/>
  <c r="BC92"/>
  <c r="BD92"/>
  <c r="BV92"/>
  <c r="BP92"/>
  <c r="AX92"/>
  <c r="BG92"/>
  <c r="BY92"/>
  <c r="BW92"/>
  <c r="BE92"/>
  <c r="BN92"/>
  <c r="AV92"/>
  <c r="BS92"/>
  <c r="BA92"/>
  <c r="BL92"/>
  <c r="AT92"/>
  <c r="AW92"/>
  <c r="BO92"/>
  <c r="BZ92"/>
  <c r="BH92"/>
  <c r="BQ92"/>
  <c r="AY92"/>
  <c r="BT92"/>
  <c r="BB92"/>
  <c r="BM92"/>
  <c r="AU92"/>
  <c r="BR92"/>
  <c r="AZ92"/>
  <c r="BR93" l="1"/>
  <c r="AZ93"/>
  <c r="BW93"/>
  <c r="BE93"/>
  <c r="BF93"/>
  <c r="BX93"/>
  <c r="BC93"/>
  <c r="BU93"/>
  <c r="AV93"/>
  <c r="BN93"/>
  <c r="AW93"/>
  <c r="BO93"/>
  <c r="BB93"/>
  <c r="BT93"/>
  <c r="AU93"/>
  <c r="BM93"/>
  <c r="BH93"/>
  <c r="BZ93"/>
  <c r="BY93"/>
  <c r="BG93"/>
  <c r="AX93"/>
  <c r="BP93"/>
  <c r="BS93"/>
  <c r="BA93"/>
  <c r="BD93"/>
  <c r="BV93"/>
  <c r="AY93"/>
  <c r="BQ93"/>
  <c r="AT93"/>
  <c r="BL93"/>
  <c r="AZ94" l="1"/>
  <c r="BR94"/>
  <c r="BE94"/>
  <c r="BW94"/>
  <c r="BP94"/>
  <c r="AX94"/>
  <c r="BS94"/>
  <c r="BA94"/>
  <c r="AV94"/>
  <c r="BN94"/>
  <c r="BO94"/>
  <c r="AW94"/>
  <c r="AT94"/>
  <c r="BL94"/>
  <c r="BG94"/>
  <c r="BY94"/>
  <c r="BZ94"/>
  <c r="BH94"/>
  <c r="BU94"/>
  <c r="BC94"/>
  <c r="BX94"/>
  <c r="BF94"/>
  <c r="BQ94"/>
  <c r="AY94"/>
  <c r="BV94"/>
  <c r="BD94"/>
  <c r="BM94"/>
  <c r="AU94"/>
  <c r="BT94"/>
  <c r="BB94"/>
  <c r="BR95" l="1"/>
  <c r="AZ95"/>
  <c r="AV95"/>
  <c r="BN95"/>
  <c r="AW95"/>
  <c r="BO95"/>
  <c r="BP95"/>
  <c r="AX95"/>
  <c r="AU95"/>
  <c r="BM95"/>
  <c r="BZ95"/>
  <c r="BH95"/>
  <c r="BW95"/>
  <c r="BE95"/>
  <c r="BT95"/>
  <c r="BB95"/>
  <c r="BQ95"/>
  <c r="AY95"/>
  <c r="BS95"/>
  <c r="BA95"/>
  <c r="BV95"/>
  <c r="BD95"/>
  <c r="BF95"/>
  <c r="BX95"/>
  <c r="BU95"/>
  <c r="BC95"/>
  <c r="AT95"/>
  <c r="BL95"/>
  <c r="BY95"/>
  <c r="BG95"/>
  <c r="BD96" l="1"/>
  <c r="BV96"/>
  <c r="BA96"/>
  <c r="BS96"/>
  <c r="BF96"/>
  <c r="BX96"/>
  <c r="BC96"/>
  <c r="BU96"/>
  <c r="BR96"/>
  <c r="AZ96"/>
  <c r="AW96"/>
  <c r="BO96"/>
  <c r="BT96"/>
  <c r="BB96"/>
  <c r="BQ96"/>
  <c r="AY96"/>
  <c r="AV96"/>
  <c r="BN96"/>
  <c r="BP96"/>
  <c r="AX96"/>
  <c r="BM96"/>
  <c r="AU96"/>
  <c r="BH96"/>
  <c r="BZ96"/>
  <c r="BW96"/>
  <c r="BE96"/>
  <c r="AT96"/>
  <c r="BL96"/>
  <c r="BY96"/>
  <c r="BG96"/>
  <c r="AW97" l="1"/>
  <c r="BO97"/>
  <c r="BX97"/>
  <c r="BF97"/>
  <c r="BV97"/>
  <c r="BD97"/>
  <c r="BS97"/>
  <c r="BA97"/>
  <c r="BL97"/>
  <c r="AT97"/>
  <c r="BG97"/>
  <c r="BY97"/>
  <c r="BU97"/>
  <c r="BC97"/>
  <c r="BZ97"/>
  <c r="BH97"/>
  <c r="BW97"/>
  <c r="BE97"/>
  <c r="AX97"/>
  <c r="BP97"/>
  <c r="AU97"/>
  <c r="BM97"/>
  <c r="AV97"/>
  <c r="BN97"/>
  <c r="BT97"/>
  <c r="BB97"/>
  <c r="BQ97"/>
  <c r="AY97"/>
  <c r="AZ97"/>
  <c r="BR97"/>
  <c r="BF98" l="1"/>
  <c r="BX98"/>
  <c r="BC98"/>
  <c r="BU98"/>
  <c r="BN98"/>
  <c r="AV98"/>
  <c r="BB98"/>
  <c r="BT98"/>
  <c r="BQ98"/>
  <c r="AY98"/>
  <c r="BH98"/>
  <c r="BZ98"/>
  <c r="BE98"/>
  <c r="BW98"/>
  <c r="AX98"/>
  <c r="BP98"/>
  <c r="BM98"/>
  <c r="AU98"/>
  <c r="BD98"/>
  <c r="BV98"/>
  <c r="BA98"/>
  <c r="BS98"/>
  <c r="BL98"/>
  <c r="AT98"/>
  <c r="BY98"/>
  <c r="BG98"/>
  <c r="AZ98"/>
  <c r="BR98"/>
  <c r="AW98"/>
  <c r="BO98"/>
  <c r="BP99" l="1"/>
  <c r="AX99"/>
  <c r="BM99"/>
  <c r="AU99"/>
  <c r="BV99"/>
  <c r="BD99"/>
  <c r="BA99"/>
  <c r="BS99"/>
  <c r="BG99"/>
  <c r="BY99"/>
  <c r="BH99"/>
  <c r="BZ99"/>
  <c r="BW99"/>
  <c r="BE99"/>
  <c r="BL99"/>
  <c r="AT99"/>
  <c r="BQ99"/>
  <c r="AY99"/>
  <c r="BF99"/>
  <c r="BX99"/>
  <c r="BC99"/>
  <c r="BU99"/>
  <c r="AV99"/>
  <c r="BN99"/>
  <c r="BB99"/>
  <c r="BT99"/>
  <c r="BR99"/>
  <c r="AZ99"/>
  <c r="BO99"/>
  <c r="AW99"/>
  <c r="BN100" l="1"/>
  <c r="AV100"/>
  <c r="BP100"/>
  <c r="AX100"/>
  <c r="BM100"/>
  <c r="AU100"/>
  <c r="AZ100"/>
  <c r="BR100"/>
  <c r="AW100"/>
  <c r="BO100"/>
  <c r="BT100"/>
  <c r="BB100"/>
  <c r="AY100"/>
  <c r="BQ100"/>
  <c r="BD100"/>
  <c r="BV100"/>
  <c r="BA100"/>
  <c r="BS100"/>
  <c r="BF100"/>
  <c r="BX100"/>
  <c r="BU100"/>
  <c r="BC100"/>
  <c r="BZ100"/>
  <c r="BH100"/>
  <c r="BW100"/>
  <c r="BE100"/>
  <c r="AT100"/>
  <c r="BL100"/>
  <c r="BY100"/>
  <c r="BG100"/>
  <c r="BZ101" l="1"/>
  <c r="BH101"/>
  <c r="BE101"/>
  <c r="BW101"/>
  <c r="AT101"/>
  <c r="BL101"/>
  <c r="BG101"/>
  <c r="BY101"/>
  <c r="AX101"/>
  <c r="BP101"/>
  <c r="BM101"/>
  <c r="AU101"/>
  <c r="BV101"/>
  <c r="BD101"/>
  <c r="AZ101"/>
  <c r="BR101"/>
  <c r="AW101"/>
  <c r="BO101"/>
  <c r="BT101"/>
  <c r="BB101"/>
  <c r="AY101"/>
  <c r="BQ101"/>
  <c r="AV101"/>
  <c r="BN101"/>
  <c r="BS101"/>
  <c r="BA101"/>
  <c r="BX101"/>
  <c r="BF101"/>
  <c r="BC101"/>
  <c r="BU101"/>
  <c r="BX102" l="1"/>
  <c r="BF102"/>
  <c r="BU102"/>
  <c r="BC102"/>
  <c r="AZ102"/>
  <c r="BR102"/>
  <c r="BO102"/>
  <c r="AW102"/>
  <c r="BB102"/>
  <c r="BT102"/>
  <c r="AY102"/>
  <c r="BQ102"/>
  <c r="BN102"/>
  <c r="AV102"/>
  <c r="BM102"/>
  <c r="AU102"/>
  <c r="BZ102"/>
  <c r="BH102"/>
  <c r="BW102"/>
  <c r="BE102"/>
  <c r="AX102"/>
  <c r="BP102"/>
  <c r="BL102"/>
  <c r="AT102"/>
  <c r="BG102"/>
  <c r="BY102"/>
  <c r="BD102"/>
  <c r="BV102"/>
  <c r="BS102"/>
  <c r="BA102"/>
  <c r="AV103" l="1"/>
  <c r="BN103"/>
  <c r="BL103"/>
  <c r="AT103"/>
  <c r="BG103"/>
  <c r="BY103"/>
  <c r="AZ103"/>
  <c r="BR103"/>
  <c r="AW103"/>
  <c r="BO103"/>
  <c r="BP103"/>
  <c r="AX103"/>
  <c r="AU103"/>
  <c r="BM103"/>
  <c r="BD103"/>
  <c r="BV103"/>
  <c r="BS103"/>
  <c r="BA103"/>
  <c r="BB103"/>
  <c r="BT103"/>
  <c r="AY103"/>
  <c r="BQ103"/>
  <c r="BH103"/>
  <c r="BZ103"/>
  <c r="BW103"/>
  <c r="BE103"/>
  <c r="BF103"/>
  <c r="BX103"/>
  <c r="BC103"/>
  <c r="BU103"/>
  <c r="BF104" l="1"/>
  <c r="BX104"/>
  <c r="BC104"/>
  <c r="BU104"/>
  <c r="BN104"/>
  <c r="AV104"/>
  <c r="BB104"/>
  <c r="BT104"/>
  <c r="AY104"/>
  <c r="BQ104"/>
  <c r="BZ104"/>
  <c r="BH104"/>
  <c r="BW104"/>
  <c r="BE104"/>
  <c r="BP104"/>
  <c r="AX104"/>
  <c r="AU104"/>
  <c r="BM104"/>
  <c r="BD104"/>
  <c r="BV104"/>
  <c r="BA104"/>
  <c r="BS104"/>
  <c r="BL104"/>
  <c r="AT104"/>
  <c r="BY104"/>
  <c r="BG104"/>
  <c r="BR104"/>
  <c r="AZ104"/>
  <c r="BO104"/>
  <c r="AW104"/>
  <c r="BQ105" l="1"/>
  <c r="AY105"/>
  <c r="BD105"/>
  <c r="BV105"/>
  <c r="BA105"/>
  <c r="BS105"/>
  <c r="BB105"/>
  <c r="BT105"/>
  <c r="BY105"/>
  <c r="BG105"/>
  <c r="BP105"/>
  <c r="AX105"/>
  <c r="BM105"/>
  <c r="AU105"/>
  <c r="BZ105"/>
  <c r="BH105"/>
  <c r="BW105"/>
  <c r="BE105"/>
  <c r="AT105"/>
  <c r="BL105"/>
  <c r="BN105"/>
  <c r="AV105"/>
  <c r="BF105"/>
  <c r="BX105"/>
  <c r="BC105"/>
  <c r="BU105"/>
  <c r="AZ105"/>
  <c r="BR105"/>
  <c r="AW105"/>
  <c r="BO105"/>
  <c r="AV106" l="1"/>
  <c r="BN106"/>
  <c r="BP106"/>
  <c r="AX106"/>
  <c r="AU106"/>
  <c r="BM106"/>
  <c r="AZ106"/>
  <c r="BR106"/>
  <c r="BO106"/>
  <c r="AW106"/>
  <c r="BL106"/>
  <c r="AT106"/>
  <c r="BG106"/>
  <c r="BY106"/>
  <c r="BV106"/>
  <c r="BD106"/>
  <c r="BS106"/>
  <c r="BA106"/>
  <c r="BF106"/>
  <c r="BX106"/>
  <c r="BC106"/>
  <c r="BU106"/>
  <c r="BZ106"/>
  <c r="BH106"/>
  <c r="BE106"/>
  <c r="BW106"/>
  <c r="BT106"/>
  <c r="BB106"/>
  <c r="AY106"/>
  <c r="BQ106"/>
  <c r="BY107" l="1"/>
  <c r="BG107"/>
  <c r="BN107"/>
  <c r="AV107"/>
  <c r="BF107"/>
  <c r="BX107"/>
  <c r="BC107"/>
  <c r="BU107"/>
  <c r="BH107"/>
  <c r="BZ107"/>
  <c r="BW107"/>
  <c r="BE107"/>
  <c r="AT107"/>
  <c r="BL107"/>
  <c r="AY107"/>
  <c r="BQ107"/>
  <c r="BV107"/>
  <c r="BD107"/>
  <c r="BA107"/>
  <c r="BS107"/>
  <c r="BT107"/>
  <c r="BB107"/>
  <c r="AX107"/>
  <c r="BP107"/>
  <c r="BM107"/>
  <c r="AU107"/>
  <c r="BR107"/>
  <c r="AZ107"/>
  <c r="AW107"/>
  <c r="BO107"/>
  <c r="BS108" l="1"/>
  <c r="BA108"/>
  <c r="BN108"/>
  <c r="AV108"/>
  <c r="AY108"/>
  <c r="BQ108"/>
  <c r="AT108"/>
  <c r="BL108"/>
  <c r="BY108"/>
  <c r="BG108"/>
  <c r="AU108"/>
  <c r="BM108"/>
  <c r="BX108"/>
  <c r="BF108"/>
  <c r="BB108"/>
  <c r="BT108"/>
  <c r="BH108"/>
  <c r="BZ108"/>
  <c r="BO108"/>
  <c r="AW108"/>
  <c r="BP108"/>
  <c r="AX108"/>
  <c r="BV108"/>
  <c r="BD108"/>
  <c r="BR108"/>
  <c r="AZ108"/>
  <c r="BU108"/>
  <c r="BC108"/>
  <c r="BW108"/>
  <c r="BE108"/>
  <c r="BF109" l="1"/>
  <c r="BX109"/>
  <c r="BL109"/>
  <c r="AT109"/>
  <c r="BG109"/>
  <c r="BY109"/>
  <c r="AZ109"/>
  <c r="BR109"/>
  <c r="AW109"/>
  <c r="BO109"/>
  <c r="AU109"/>
  <c r="BM109"/>
  <c r="BV109"/>
  <c r="BD109"/>
  <c r="BA109"/>
  <c r="BS109"/>
  <c r="BP109"/>
  <c r="AX109"/>
  <c r="BB109"/>
  <c r="BT109"/>
  <c r="AY109"/>
  <c r="BQ109"/>
  <c r="BZ109"/>
  <c r="BH109"/>
  <c r="BE109"/>
  <c r="BW109"/>
  <c r="BU109"/>
  <c r="BC109"/>
  <c r="BN109"/>
  <c r="AV109"/>
  <c r="BX110" l="1"/>
  <c r="BF110"/>
  <c r="BZ110"/>
  <c r="BH110"/>
  <c r="BW110"/>
  <c r="BE110"/>
  <c r="AU110"/>
  <c r="BM110"/>
  <c r="AT110"/>
  <c r="BL110"/>
  <c r="BY110"/>
  <c r="BG110"/>
  <c r="BV110"/>
  <c r="BD110"/>
  <c r="BA110"/>
  <c r="BS110"/>
  <c r="BC110"/>
  <c r="BU110"/>
  <c r="AZ110"/>
  <c r="BR110"/>
  <c r="BO110"/>
  <c r="AW110"/>
  <c r="BP110"/>
  <c r="AX110"/>
  <c r="BB110"/>
  <c r="BT110"/>
  <c r="BQ110"/>
  <c r="AY110"/>
  <c r="BN110"/>
  <c r="AV110"/>
  <c r="BP111" l="1"/>
  <c r="AX111"/>
  <c r="AU111"/>
  <c r="BM111"/>
  <c r="BV111"/>
  <c r="BD111"/>
  <c r="BA111"/>
  <c r="BS111"/>
  <c r="BZ111"/>
  <c r="BH111"/>
  <c r="BW111"/>
  <c r="BE111"/>
  <c r="BL111"/>
  <c r="AT111"/>
  <c r="AY111"/>
  <c r="BQ111"/>
  <c r="AZ111"/>
  <c r="BR111"/>
  <c r="BO111"/>
  <c r="AW111"/>
  <c r="BB111"/>
  <c r="BT111"/>
  <c r="BG111"/>
  <c r="BY111"/>
  <c r="BF111"/>
  <c r="BX111"/>
  <c r="BU111"/>
  <c r="BC111"/>
  <c r="AV111"/>
  <c r="BN111"/>
  <c r="AV112" l="1"/>
  <c r="BN112"/>
  <c r="BP112"/>
  <c r="AX112"/>
  <c r="AU112"/>
  <c r="BM112"/>
  <c r="AZ112"/>
  <c r="BR112"/>
  <c r="BS112"/>
  <c r="BA112"/>
  <c r="AT112"/>
  <c r="BL112"/>
  <c r="BG112"/>
  <c r="BY112"/>
  <c r="BO112"/>
  <c r="AW112"/>
  <c r="BX112"/>
  <c r="BF112"/>
  <c r="BC112"/>
  <c r="BU112"/>
  <c r="BD112"/>
  <c r="BV112"/>
  <c r="BT112"/>
  <c r="BB112"/>
  <c r="AY112"/>
  <c r="BQ112"/>
  <c r="BZ112"/>
  <c r="BH112"/>
  <c r="BW112"/>
  <c r="BE112"/>
  <c r="BL113" l="1"/>
  <c r="AT113"/>
  <c r="BQ113"/>
  <c r="AY113"/>
  <c r="AZ113"/>
  <c r="BR113"/>
  <c r="AW113"/>
  <c r="BO113"/>
  <c r="AX113"/>
  <c r="BP113"/>
  <c r="AU113"/>
  <c r="BM113"/>
  <c r="AV113"/>
  <c r="BN113"/>
  <c r="BT113"/>
  <c r="BB113"/>
  <c r="BY113"/>
  <c r="BG113"/>
  <c r="BH113"/>
  <c r="BZ113"/>
  <c r="BE113"/>
  <c r="BW113"/>
  <c r="BF113"/>
  <c r="BX113"/>
  <c r="BC113"/>
  <c r="BU113"/>
  <c r="BV113"/>
  <c r="BD113"/>
  <c r="BS113"/>
  <c r="BA113"/>
  <c r="BD114" l="1"/>
  <c r="BV114"/>
  <c r="BA114"/>
  <c r="BS114"/>
  <c r="BX114"/>
  <c r="BF114"/>
  <c r="BC114"/>
  <c r="BU114"/>
  <c r="BZ114"/>
  <c r="BH114"/>
  <c r="BE114"/>
  <c r="BW114"/>
  <c r="AT114"/>
  <c r="BL114"/>
  <c r="BY114"/>
  <c r="BG114"/>
  <c r="AV114"/>
  <c r="BN114"/>
  <c r="BP114"/>
  <c r="AX114"/>
  <c r="BM114"/>
  <c r="AU114"/>
  <c r="AZ114"/>
  <c r="BR114"/>
  <c r="BO114"/>
  <c r="AW114"/>
  <c r="BT114"/>
  <c r="BB114"/>
  <c r="BQ114"/>
  <c r="AY114"/>
  <c r="BH115" l="1"/>
  <c r="BZ115"/>
  <c r="BE115"/>
  <c r="BW115"/>
  <c r="AX115"/>
  <c r="BP115"/>
  <c r="BM115"/>
  <c r="AU115"/>
  <c r="AV115"/>
  <c r="BN115"/>
  <c r="BB115"/>
  <c r="BT115"/>
  <c r="AY115"/>
  <c r="BQ115"/>
  <c r="BR115"/>
  <c r="AZ115"/>
  <c r="AW115"/>
  <c r="BO115"/>
  <c r="BX115"/>
  <c r="BF115"/>
  <c r="BU115"/>
  <c r="BC115"/>
  <c r="BV115"/>
  <c r="BD115"/>
  <c r="BA115"/>
  <c r="BS115"/>
  <c r="AT115"/>
  <c r="BL115"/>
  <c r="BY115"/>
  <c r="BG115"/>
  <c r="AT116" l="1"/>
  <c r="BL116"/>
  <c r="BQ116"/>
  <c r="AY116"/>
  <c r="AX116"/>
  <c r="BP116"/>
  <c r="BM116"/>
  <c r="AU116"/>
  <c r="BR116"/>
  <c r="AZ116"/>
  <c r="BO116"/>
  <c r="AW116"/>
  <c r="BB116"/>
  <c r="BT116"/>
  <c r="BD116"/>
  <c r="BV116"/>
  <c r="BA116"/>
  <c r="BS116"/>
  <c r="BG116"/>
  <c r="BY116"/>
  <c r="BF116"/>
  <c r="BX116"/>
  <c r="BC116"/>
  <c r="BU116"/>
  <c r="BH116"/>
  <c r="BZ116"/>
  <c r="BW116"/>
  <c r="BE116"/>
  <c r="BN116"/>
  <c r="AV116"/>
  <c r="BA117" l="1"/>
  <c r="BS117"/>
  <c r="AV117"/>
  <c r="BN117"/>
  <c r="AW117"/>
  <c r="BO117"/>
  <c r="AX117"/>
  <c r="BP117"/>
  <c r="BM117"/>
  <c r="AU117"/>
  <c r="BH117"/>
  <c r="BZ117"/>
  <c r="AT117"/>
  <c r="BL117"/>
  <c r="BG117"/>
  <c r="BY117"/>
  <c r="BR117"/>
  <c r="AZ117"/>
  <c r="BV117"/>
  <c r="BD117"/>
  <c r="BF117"/>
  <c r="BX117"/>
  <c r="BC117"/>
  <c r="BU117"/>
  <c r="BW117"/>
  <c r="BE117"/>
  <c r="BB117"/>
  <c r="BT117"/>
  <c r="AY117"/>
  <c r="BQ117"/>
  <c r="AW118" l="1"/>
  <c r="BO118"/>
  <c r="BD118"/>
  <c r="BV118"/>
  <c r="BS118"/>
  <c r="BA118"/>
  <c r="BP118"/>
  <c r="AX118"/>
  <c r="AU118"/>
  <c r="BM118"/>
  <c r="BE118"/>
  <c r="BW118"/>
  <c r="AT118"/>
  <c r="BL118"/>
  <c r="BY118"/>
  <c r="BG118"/>
  <c r="AZ118"/>
  <c r="BR118"/>
  <c r="AV118"/>
  <c r="BN118"/>
  <c r="BX118"/>
  <c r="BF118"/>
  <c r="BC118"/>
  <c r="BU118"/>
  <c r="BZ118"/>
  <c r="BH118"/>
  <c r="BB118"/>
  <c r="BT118"/>
  <c r="BQ118"/>
  <c r="AY118"/>
  <c r="AX119" l="1"/>
  <c r="BP119"/>
  <c r="BF119"/>
  <c r="BX119"/>
  <c r="BT119"/>
  <c r="BB119"/>
  <c r="BH119"/>
  <c r="BZ119"/>
  <c r="AW119"/>
  <c r="BO119"/>
  <c r="AU119"/>
  <c r="BM119"/>
  <c r="BQ119"/>
  <c r="AY119"/>
  <c r="BE119"/>
  <c r="BW119"/>
  <c r="BG119"/>
  <c r="BY119"/>
  <c r="AV119"/>
  <c r="BN119"/>
  <c r="BA119"/>
  <c r="BS119"/>
  <c r="BC119"/>
  <c r="BU119"/>
  <c r="BV119"/>
  <c r="BD119"/>
  <c r="BL119"/>
  <c r="AT119"/>
  <c r="AZ119"/>
  <c r="BR119"/>
  <c r="BS120" l="1"/>
  <c r="BA120"/>
  <c r="AX120"/>
  <c r="BP120"/>
  <c r="BH120"/>
  <c r="BZ120"/>
  <c r="BC120"/>
  <c r="BU120"/>
  <c r="BW120"/>
  <c r="BE120"/>
  <c r="BL120"/>
  <c r="AT120"/>
  <c r="BR120"/>
  <c r="AZ120"/>
  <c r="AY120"/>
  <c r="BQ120"/>
  <c r="BT120"/>
  <c r="BB120"/>
  <c r="BY120"/>
  <c r="BG120"/>
  <c r="AW120"/>
  <c r="BO120"/>
  <c r="AV120"/>
  <c r="BN120"/>
  <c r="BV120"/>
  <c r="BD120"/>
  <c r="AU120"/>
  <c r="BM120"/>
  <c r="BF120"/>
  <c r="BX120"/>
  <c r="BM121" l="1"/>
  <c r="AU121"/>
  <c r="BG121"/>
  <c r="BY121"/>
  <c r="BN121"/>
  <c r="AV121"/>
  <c r="BX121"/>
  <c r="BF121"/>
  <c r="BD121"/>
  <c r="BV121"/>
  <c r="AW121"/>
  <c r="BO121"/>
  <c r="AX121"/>
  <c r="BP121"/>
  <c r="BT121"/>
  <c r="BB121"/>
  <c r="BZ121"/>
  <c r="BH121"/>
  <c r="AT121"/>
  <c r="BL121"/>
  <c r="AZ121"/>
  <c r="BR121"/>
  <c r="BS121"/>
  <c r="BA121"/>
  <c r="BC121"/>
  <c r="BU121"/>
  <c r="AY121"/>
  <c r="BQ121"/>
  <c r="BW121"/>
  <c r="BE121"/>
  <c r="BU122" l="1"/>
  <c r="BC122"/>
  <c r="BN122"/>
  <c r="AV122"/>
  <c r="BP122"/>
  <c r="AX122"/>
  <c r="BS122"/>
  <c r="BA122"/>
  <c r="BV122"/>
  <c r="BD122"/>
  <c r="BF122"/>
  <c r="BX122"/>
  <c r="BL122"/>
  <c r="AT122"/>
  <c r="BR122"/>
  <c r="AZ122"/>
  <c r="AW122"/>
  <c r="BO122"/>
  <c r="BH122"/>
  <c r="BZ122"/>
  <c r="BT122"/>
  <c r="BB122"/>
  <c r="AU122"/>
  <c r="BM122"/>
  <c r="AY122"/>
  <c r="BQ122"/>
  <c r="BW122"/>
  <c r="BE122"/>
  <c r="BY122"/>
  <c r="BG122"/>
  <c r="AX123" l="1"/>
  <c r="BP123"/>
  <c r="AZ123"/>
  <c r="BR123"/>
  <c r="BQ123"/>
  <c r="AY123"/>
  <c r="BS123"/>
  <c r="BA123"/>
  <c r="BY123"/>
  <c r="BG123"/>
  <c r="BX123"/>
  <c r="BF123"/>
  <c r="BZ123"/>
  <c r="BH123"/>
  <c r="BL123"/>
  <c r="AT123"/>
  <c r="BN123"/>
  <c r="AV123"/>
  <c r="AU123"/>
  <c r="BM123"/>
  <c r="AW123"/>
  <c r="BO123"/>
  <c r="BB123"/>
  <c r="BT123"/>
  <c r="BD123"/>
  <c r="BV123"/>
  <c r="BU123"/>
  <c r="BC123"/>
  <c r="BW123"/>
  <c r="BE123"/>
  <c r="BP125" l="1"/>
  <c r="AX125"/>
  <c r="BZ124"/>
  <c r="BH124"/>
  <c r="AW124"/>
  <c r="BO124"/>
  <c r="BN125"/>
  <c r="AV125"/>
  <c r="BN124"/>
  <c r="AV124"/>
  <c r="BT124"/>
  <c r="BB124"/>
  <c r="BA125"/>
  <c r="BS125"/>
  <c r="BR125"/>
  <c r="AZ125"/>
  <c r="BR124"/>
  <c r="AZ124"/>
  <c r="BF124"/>
  <c r="BX124"/>
  <c r="AT125"/>
  <c r="BL125"/>
  <c r="AY124"/>
  <c r="BQ124"/>
  <c r="BG124"/>
  <c r="BY124"/>
  <c r="BL124"/>
  <c r="AT124"/>
  <c r="BC124"/>
  <c r="BU124"/>
  <c r="AX124"/>
  <c r="BP124"/>
  <c r="BO125"/>
  <c r="AW125"/>
  <c r="BS124"/>
  <c r="BA124"/>
  <c r="AU125"/>
  <c r="BM125"/>
  <c r="BT125"/>
  <c r="BB125"/>
  <c r="AU124"/>
  <c r="BM124"/>
  <c r="BE124"/>
  <c r="BW124"/>
  <c r="AY125"/>
  <c r="BQ125"/>
  <c r="BD124"/>
  <c r="BV124"/>
  <c r="BX126" l="1"/>
  <c r="BF126"/>
  <c r="BS126"/>
  <c r="BA126"/>
  <c r="BH126"/>
  <c r="BZ126"/>
  <c r="BU126"/>
  <c r="BC126"/>
  <c r="AT126"/>
  <c r="BL126"/>
  <c r="AW126"/>
  <c r="BO126"/>
  <c r="BY126"/>
  <c r="BG126"/>
  <c r="AV126"/>
  <c r="BN126"/>
  <c r="BP126"/>
  <c r="AX126"/>
  <c r="BR126"/>
  <c r="AZ126"/>
  <c r="AY126"/>
  <c r="BQ126"/>
  <c r="BM126"/>
  <c r="AU126"/>
  <c r="BV126"/>
  <c r="BD126"/>
  <c r="BB126"/>
  <c r="BT126"/>
  <c r="BE126"/>
  <c r="BW126"/>
  <c r="BN127" l="1"/>
  <c r="BH127"/>
  <c r="BF127"/>
  <c r="BM127"/>
  <c r="BP127"/>
  <c r="BT127"/>
  <c r="AZ127"/>
  <c r="AW127"/>
  <c r="AY127"/>
  <c r="BW127"/>
  <c r="BC127"/>
  <c r="BO127"/>
  <c r="BD127" l="1"/>
  <c r="BX128"/>
  <c r="BB128"/>
  <c r="AU127"/>
  <c r="BV127"/>
  <c r="AZ128"/>
  <c r="AV128"/>
  <c r="BB127"/>
  <c r="BX127"/>
  <c r="AT128"/>
  <c r="BM128"/>
  <c r="BW128"/>
  <c r="BS128"/>
  <c r="BD128"/>
  <c r="BU127"/>
  <c r="BG127"/>
  <c r="BS127"/>
  <c r="AY128"/>
  <c r="BP128"/>
  <c r="BZ128"/>
  <c r="BO128"/>
  <c r="BU128"/>
  <c r="BQ127"/>
  <c r="BY127"/>
  <c r="BR127"/>
  <c r="BL127"/>
  <c r="AT127"/>
  <c r="BE127"/>
  <c r="AX127"/>
  <c r="BZ127"/>
  <c r="AV127"/>
  <c r="BA127"/>
  <c r="BH128"/>
  <c r="BR128"/>
  <c r="BF128"/>
  <c r="BN128"/>
  <c r="BT128"/>
  <c r="BG128" l="1"/>
  <c r="BY128"/>
  <c r="BV128"/>
  <c r="BH129"/>
  <c r="AX129"/>
  <c r="BF129"/>
  <c r="AU129"/>
  <c r="AU128"/>
  <c r="AW128"/>
  <c r="AX128"/>
  <c r="BQ128"/>
  <c r="BA128"/>
  <c r="BE128"/>
  <c r="AV129"/>
  <c r="AW129"/>
  <c r="BC129"/>
  <c r="BB129"/>
  <c r="BL128"/>
  <c r="BC128"/>
  <c r="AT129"/>
  <c r="BD129"/>
  <c r="AY129"/>
  <c r="BX129" l="1"/>
  <c r="BQ129"/>
  <c r="BM129"/>
  <c r="BV129"/>
  <c r="BO129"/>
  <c r="BT129"/>
  <c r="BL129"/>
  <c r="BP129"/>
  <c r="BZ129"/>
  <c r="BW129"/>
  <c r="BN129"/>
  <c r="BR129"/>
  <c r="AX130"/>
  <c r="BY129"/>
  <c r="BE129"/>
  <c r="AV130"/>
  <c r="AZ129"/>
  <c r="AU130"/>
  <c r="BV130"/>
  <c r="BU129"/>
  <c r="AW130"/>
  <c r="BG129"/>
  <c r="BA129"/>
  <c r="BQ130"/>
  <c r="BX130"/>
  <c r="BG130"/>
  <c r="BR130"/>
  <c r="BT130"/>
  <c r="BE130"/>
  <c r="BS129"/>
  <c r="BB130"/>
  <c r="BU130"/>
  <c r="BS130"/>
  <c r="BA130"/>
  <c r="BL130"/>
  <c r="AT130"/>
  <c r="BZ130"/>
  <c r="BH130"/>
  <c r="BD130"/>
  <c r="BN130"/>
  <c r="BP130" l="1"/>
  <c r="BM130"/>
  <c r="BO130"/>
  <c r="BC130"/>
  <c r="BW130"/>
  <c r="AZ130"/>
  <c r="BF130"/>
  <c r="BY130"/>
  <c r="AY130"/>
  <c r="AW131"/>
  <c r="BO131"/>
  <c r="BA131"/>
  <c r="BS131"/>
  <c r="AY131"/>
  <c r="BQ131"/>
  <c r="AV131"/>
  <c r="BN131"/>
  <c r="AZ131"/>
  <c r="BR131"/>
  <c r="BL131"/>
  <c r="AT131"/>
  <c r="BP131"/>
  <c r="AX131"/>
  <c r="BT131"/>
  <c r="BB131"/>
  <c r="AU131"/>
  <c r="BM131"/>
  <c r="BB132" l="1"/>
  <c r="BT132"/>
  <c r="AX132"/>
  <c r="BP132"/>
  <c r="BS132"/>
  <c r="BA132"/>
  <c r="BN132"/>
  <c r="AV132"/>
  <c r="AU132"/>
  <c r="BM132"/>
  <c r="AT132"/>
  <c r="BL132"/>
  <c r="BR132"/>
  <c r="AZ132"/>
  <c r="AW132"/>
  <c r="BO132"/>
  <c r="BQ132"/>
  <c r="AY132"/>
  <c r="BN133" l="1"/>
  <c r="AV133"/>
  <c r="AZ133"/>
  <c r="BR133"/>
  <c r="BM133"/>
  <c r="AU133"/>
  <c r="BL133"/>
  <c r="AT133"/>
  <c r="AY133"/>
  <c r="BQ133"/>
  <c r="AX133"/>
  <c r="BP133"/>
  <c r="BT133"/>
  <c r="BB133"/>
  <c r="AW133"/>
  <c r="BO133"/>
  <c r="BS133"/>
  <c r="BA133"/>
  <c r="AT134" l="1"/>
  <c r="BL134"/>
  <c r="BQ134"/>
  <c r="AY134"/>
  <c r="BM134"/>
  <c r="AU134"/>
  <c r="BA134"/>
  <c r="BS134"/>
  <c r="AV134"/>
  <c r="BN134"/>
  <c r="BP134"/>
  <c r="AX134"/>
  <c r="BO134"/>
  <c r="AW134"/>
  <c r="BT134"/>
  <c r="BB134"/>
  <c r="BR134"/>
  <c r="AZ134"/>
  <c r="AU135" l="1"/>
  <c r="BM135"/>
  <c r="AX135"/>
  <c r="BP135"/>
  <c r="AZ135"/>
  <c r="BR135"/>
  <c r="AT135"/>
  <c r="BL135"/>
  <c r="BT135"/>
  <c r="BB135"/>
  <c r="AY135"/>
  <c r="BQ135"/>
  <c r="BN135"/>
  <c r="AV135"/>
  <c r="BA135"/>
  <c r="BS135"/>
  <c r="AW135"/>
  <c r="BO135"/>
  <c r="BA136" l="1"/>
  <c r="BS136"/>
  <c r="AY136"/>
  <c r="BQ136"/>
  <c r="BL136"/>
  <c r="AT136"/>
  <c r="BO136"/>
  <c r="AW136"/>
  <c r="BB136"/>
  <c r="BT136"/>
  <c r="AZ136"/>
  <c r="BR136"/>
  <c r="BN136"/>
  <c r="AV136"/>
  <c r="BP136"/>
  <c r="AX136"/>
  <c r="AU136"/>
  <c r="BM136"/>
  <c r="BN137" l="1"/>
  <c r="AV137"/>
  <c r="AZ137"/>
  <c r="BR137"/>
  <c r="BP137"/>
  <c r="AX137"/>
  <c r="AT137"/>
  <c r="BL137"/>
  <c r="AU137"/>
  <c r="BM137"/>
  <c r="BA137"/>
  <c r="BS137"/>
  <c r="BQ137"/>
  <c r="AY137"/>
  <c r="BB137"/>
  <c r="BT137"/>
  <c r="BO137"/>
  <c r="AW137"/>
  <c r="BS138" l="1"/>
  <c r="BA138"/>
  <c r="BM138"/>
  <c r="AU138"/>
  <c r="BO138"/>
  <c r="AW138"/>
  <c r="AV138"/>
  <c r="BN138"/>
  <c r="BT138"/>
  <c r="BB138"/>
  <c r="BP138"/>
  <c r="AX138"/>
  <c r="AT138"/>
  <c r="BL138"/>
  <c r="AZ138"/>
  <c r="BR138"/>
  <c r="BQ138"/>
  <c r="AY138"/>
  <c r="BA139" l="1"/>
  <c r="BS139"/>
  <c r="BO139"/>
  <c r="AW139"/>
  <c r="BB139"/>
  <c r="BT139"/>
  <c r="BR139"/>
  <c r="AZ139"/>
  <c r="AU139"/>
  <c r="BM139"/>
  <c r="BP139"/>
  <c r="AX139"/>
  <c r="AY139"/>
  <c r="BQ139"/>
  <c r="AT139"/>
  <c r="BL139"/>
  <c r="AV139"/>
  <c r="BN139"/>
  <c r="AZ140" l="1"/>
  <c r="BR140"/>
  <c r="BT140"/>
  <c r="BB140"/>
  <c r="BO140"/>
  <c r="AW140"/>
  <c r="BN140"/>
  <c r="AV140"/>
  <c r="BS140"/>
  <c r="BA140"/>
  <c r="AT140"/>
  <c r="BL140"/>
  <c r="BQ140"/>
  <c r="AY140"/>
  <c r="BM140"/>
  <c r="AU140"/>
  <c r="AX140"/>
  <c r="BP140"/>
  <c r="BA141" l="1"/>
  <c r="BS141"/>
  <c r="BL141"/>
  <c r="AT141"/>
  <c r="AY141"/>
  <c r="BQ141"/>
  <c r="BT141"/>
  <c r="BB141"/>
  <c r="AX141"/>
  <c r="BP141"/>
  <c r="AW141"/>
  <c r="BO141"/>
  <c r="AU141"/>
  <c r="BM141"/>
  <c r="BN141"/>
  <c r="AV141"/>
  <c r="AZ141"/>
  <c r="BR141"/>
  <c r="AU142" l="1"/>
  <c r="BM142"/>
  <c r="BR142"/>
  <c r="AZ142"/>
  <c r="BT142"/>
  <c r="BB142"/>
  <c r="AV142"/>
  <c r="BN142"/>
  <c r="BP142"/>
  <c r="AX142"/>
  <c r="BS142"/>
  <c r="BA142"/>
  <c r="BO142"/>
  <c r="AW142"/>
  <c r="BL142"/>
  <c r="AT142"/>
  <c r="BQ142"/>
  <c r="AY142"/>
  <c r="AX143" l="1"/>
  <c r="BP143"/>
  <c r="BR143"/>
  <c r="AZ143"/>
  <c r="BQ143"/>
  <c r="AY143"/>
  <c r="BT143"/>
  <c r="BB143"/>
  <c r="AT143"/>
  <c r="BL143"/>
  <c r="BO143"/>
  <c r="AW143"/>
  <c r="BM143"/>
  <c r="AU143"/>
  <c r="BN143"/>
  <c r="AV143"/>
  <c r="BS143"/>
  <c r="BA143"/>
  <c r="BO144" l="1"/>
  <c r="AW144"/>
  <c r="BA144"/>
  <c r="BS144"/>
  <c r="BL144"/>
  <c r="AT144"/>
  <c r="BP144"/>
  <c r="AX144"/>
  <c r="BR144"/>
  <c r="AZ144"/>
  <c r="BM144"/>
  <c r="AU144"/>
  <c r="BN144"/>
  <c r="AV144"/>
  <c r="BB144"/>
  <c r="BT144"/>
  <c r="BQ144"/>
  <c r="AY144"/>
  <c r="BM145" l="1"/>
  <c r="AU145"/>
  <c r="AZ145"/>
  <c r="BR145"/>
  <c r="AY145"/>
  <c r="BQ145"/>
  <c r="AT145"/>
  <c r="BL145"/>
  <c r="BP145"/>
  <c r="AX145"/>
  <c r="BA145"/>
  <c r="BS145"/>
  <c r="AW145"/>
  <c r="BO145"/>
  <c r="BB145"/>
  <c r="BT145"/>
  <c r="BN145"/>
  <c r="AV145"/>
  <c r="BA146" l="1"/>
  <c r="BS146"/>
  <c r="BT146"/>
  <c r="BB146"/>
  <c r="AV146"/>
  <c r="BN146"/>
  <c r="AZ146"/>
  <c r="BR146"/>
  <c r="AY146"/>
  <c r="BQ146"/>
  <c r="AU146"/>
  <c r="BM146"/>
  <c r="BL146"/>
  <c r="AT146"/>
  <c r="BP146"/>
  <c r="AX146"/>
  <c r="AW146"/>
  <c r="BO146"/>
  <c r="BM147" l="1"/>
  <c r="AU147"/>
  <c r="BB147"/>
  <c r="BT147"/>
  <c r="BA147"/>
  <c r="BS147"/>
  <c r="AX147"/>
  <c r="BP147"/>
  <c r="AW147"/>
  <c r="BO147"/>
  <c r="BL147"/>
  <c r="AT147"/>
  <c r="BQ147"/>
  <c r="AY147"/>
  <c r="BR147"/>
  <c r="AZ147"/>
  <c r="BN147"/>
  <c r="AV147"/>
  <c r="BP148" l="1"/>
  <c r="AX148"/>
  <c r="BN148"/>
  <c r="AV148"/>
  <c r="BR148"/>
  <c r="AZ148"/>
  <c r="BQ148"/>
  <c r="AY148"/>
  <c r="BB148"/>
  <c r="BT148"/>
  <c r="BL148"/>
  <c r="AT148"/>
  <c r="BO148"/>
  <c r="AW148"/>
  <c r="AU148"/>
  <c r="BM148"/>
  <c r="BS148"/>
  <c r="BA148"/>
  <c r="AW149" l="1"/>
  <c r="BO149"/>
  <c r="AY149"/>
  <c r="BQ149"/>
  <c r="BA149"/>
  <c r="BS149"/>
  <c r="AV149"/>
  <c r="BN149"/>
  <c r="BR149"/>
  <c r="AZ149"/>
  <c r="AX149"/>
  <c r="BP149"/>
  <c r="BB149"/>
  <c r="BT149"/>
  <c r="AT149"/>
  <c r="BL149"/>
  <c r="BM149"/>
  <c r="AU149"/>
  <c r="BP150" l="1"/>
  <c r="AX150"/>
  <c r="AT150"/>
  <c r="BL150"/>
  <c r="BM150"/>
  <c r="AU150"/>
  <c r="BS150"/>
  <c r="BA150"/>
  <c r="BQ150"/>
  <c r="AY150"/>
  <c r="BO150"/>
  <c r="AW150"/>
  <c r="BB150"/>
  <c r="BT150"/>
  <c r="BN150"/>
  <c r="AV150"/>
  <c r="BR150"/>
  <c r="AZ150"/>
  <c r="AV151" l="1"/>
  <c r="BN151"/>
  <c r="BA151"/>
  <c r="BS151"/>
  <c r="AU151"/>
  <c r="BM151"/>
  <c r="AY151"/>
  <c r="BQ151"/>
  <c r="AZ151"/>
  <c r="BR151"/>
  <c r="AT151"/>
  <c r="BL151"/>
  <c r="BP151"/>
  <c r="AX151"/>
  <c r="BB151"/>
  <c r="BT151"/>
  <c r="AW151"/>
  <c r="BO151"/>
  <c r="AX152" l="1"/>
  <c r="BP152"/>
  <c r="BQ152"/>
  <c r="AY152"/>
  <c r="BS152"/>
  <c r="BA152"/>
  <c r="AZ152"/>
  <c r="BR152"/>
  <c r="BB152"/>
  <c r="BT152"/>
  <c r="BN152"/>
  <c r="AV152"/>
  <c r="BO152"/>
  <c r="AW152"/>
  <c r="BL152"/>
  <c r="AT152"/>
  <c r="BM152"/>
  <c r="AU152"/>
  <c r="BA153" l="1"/>
  <c r="BS153"/>
  <c r="AY153"/>
  <c r="BQ153"/>
  <c r="AT153"/>
  <c r="BL153"/>
  <c r="AW153"/>
  <c r="BO153"/>
  <c r="AU153"/>
  <c r="BM153"/>
  <c r="BN153"/>
  <c r="AV153"/>
  <c r="AZ153"/>
  <c r="BR153"/>
  <c r="BB153"/>
  <c r="BT153"/>
  <c r="AX153"/>
  <c r="BP153"/>
  <c r="BM154" l="1"/>
  <c r="AU154"/>
  <c r="BQ154"/>
  <c r="AY154"/>
  <c r="BS154"/>
  <c r="BA154"/>
  <c r="AT154"/>
  <c r="BL154"/>
  <c r="BR154"/>
  <c r="AZ154"/>
  <c r="BT154"/>
  <c r="BB154"/>
  <c r="BO154"/>
  <c r="AW154"/>
  <c r="BP154"/>
  <c r="AX154"/>
  <c r="BN154"/>
  <c r="AV154"/>
  <c r="BA155" l="1"/>
  <c r="BS155"/>
  <c r="AV155"/>
  <c r="BN155"/>
  <c r="AU155"/>
  <c r="BM155"/>
  <c r="BT155"/>
  <c r="BB155"/>
  <c r="BR155"/>
  <c r="AZ155"/>
  <c r="BP155"/>
  <c r="AX155"/>
  <c r="AW155"/>
  <c r="BO155"/>
  <c r="BQ155"/>
  <c r="AY155"/>
  <c r="BL155"/>
  <c r="AT155"/>
  <c r="BA156" l="1"/>
  <c r="BS156"/>
  <c r="BO156"/>
  <c r="AW156"/>
  <c r="BM156"/>
  <c r="AU156"/>
  <c r="AT156"/>
  <c r="BL156"/>
  <c r="BP156"/>
  <c r="AX156"/>
  <c r="AY156"/>
  <c r="BQ156"/>
  <c r="AZ156"/>
  <c r="BR156"/>
  <c r="BT156"/>
  <c r="BB156"/>
  <c r="AV156"/>
  <c r="BN156"/>
  <c r="BA157" l="1"/>
  <c r="BS157"/>
  <c r="AZ157"/>
  <c r="BR157"/>
  <c r="BP157"/>
  <c r="AX157"/>
  <c r="BL157"/>
  <c r="AT157"/>
  <c r="AW157"/>
  <c r="BO157"/>
  <c r="AU157"/>
  <c r="BM157"/>
  <c r="BQ157"/>
  <c r="AY157"/>
  <c r="AV157"/>
  <c r="BN157"/>
  <c r="BT157"/>
  <c r="BB157"/>
  <c r="BL158" l="1"/>
  <c r="AT158"/>
  <c r="AW158"/>
  <c r="BO158"/>
  <c r="BP158"/>
  <c r="AX158"/>
  <c r="AZ158"/>
  <c r="BR158"/>
  <c r="AV158"/>
  <c r="BN158"/>
  <c r="BT158"/>
  <c r="BB158"/>
  <c r="AU158"/>
  <c r="BM158"/>
  <c r="AY158"/>
  <c r="BQ158"/>
  <c r="BA158"/>
  <c r="BS158"/>
  <c r="BN159" l="1"/>
  <c r="AV159"/>
  <c r="AT159"/>
  <c r="BL159"/>
  <c r="AU159"/>
  <c r="BM159"/>
  <c r="BA159"/>
  <c r="BS159"/>
  <c r="AY159"/>
  <c r="BQ159"/>
  <c r="BB159"/>
  <c r="BT159"/>
  <c r="AX159"/>
  <c r="BP159"/>
  <c r="AZ159"/>
  <c r="BR159"/>
  <c r="BO159"/>
  <c r="AW159"/>
  <c r="AZ160" l="1"/>
  <c r="BR160"/>
  <c r="BL160"/>
  <c r="AT160"/>
  <c r="AY160"/>
  <c r="BQ160"/>
  <c r="BP160"/>
  <c r="AX160"/>
  <c r="BM160"/>
  <c r="AU160"/>
  <c r="AW160"/>
  <c r="BO160"/>
  <c r="BS160"/>
  <c r="BA160"/>
  <c r="AV160"/>
  <c r="BN160"/>
  <c r="BT160"/>
  <c r="BB160"/>
  <c r="BM161" l="1"/>
  <c r="AU161"/>
  <c r="BS161"/>
  <c r="BA161"/>
  <c r="BO161"/>
  <c r="AW161"/>
  <c r="BB161"/>
  <c r="BT161"/>
  <c r="AY161"/>
  <c r="BQ161"/>
  <c r="BN161"/>
  <c r="AV161"/>
  <c r="BP161"/>
  <c r="AX161"/>
  <c r="AT161"/>
  <c r="BL161"/>
  <c r="BR161"/>
  <c r="AZ161"/>
  <c r="BT162" l="1"/>
  <c r="BB162"/>
  <c r="AZ162"/>
  <c r="BR162"/>
  <c r="AT162"/>
  <c r="BL162"/>
  <c r="BA162"/>
  <c r="BS162"/>
  <c r="BM162"/>
  <c r="AU162"/>
  <c r="BN162"/>
  <c r="AV162"/>
  <c r="AY162"/>
  <c r="BQ162"/>
  <c r="BP162"/>
  <c r="AX162"/>
  <c r="AW162"/>
  <c r="BO162"/>
  <c r="BB163" l="1"/>
  <c r="BT163"/>
  <c r="AT163"/>
  <c r="BL163"/>
  <c r="AX163"/>
  <c r="BP163"/>
  <c r="BR163"/>
  <c r="AZ163"/>
  <c r="BN163"/>
  <c r="AV163"/>
  <c r="BS163"/>
  <c r="BA163"/>
  <c r="BQ163"/>
  <c r="AY163"/>
  <c r="AW163"/>
  <c r="BO163"/>
  <c r="BM163"/>
  <c r="AU163"/>
  <c r="BQ164" l="1"/>
  <c r="AY164"/>
  <c r="BS164"/>
  <c r="BA164"/>
  <c r="BM164"/>
  <c r="AU164"/>
  <c r="AV164"/>
  <c r="BN164"/>
  <c r="BT164"/>
  <c r="BB164"/>
  <c r="BO164"/>
  <c r="AW164"/>
  <c r="BP164"/>
  <c r="AX164"/>
  <c r="AT164"/>
  <c r="BL164"/>
  <c r="BR164"/>
  <c r="AZ164"/>
  <c r="BT165" l="1"/>
  <c r="BB165"/>
  <c r="BO165"/>
  <c r="AW165"/>
  <c r="AV165"/>
  <c r="BN165"/>
  <c r="BQ165"/>
  <c r="AY165"/>
  <c r="BA165"/>
  <c r="BS165"/>
  <c r="BM165"/>
  <c r="AU165"/>
  <c r="BP165"/>
  <c r="AX165"/>
  <c r="AT165"/>
  <c r="BL165"/>
  <c r="BR165"/>
  <c r="AZ165"/>
  <c r="BA166" l="1"/>
  <c r="BS166"/>
  <c r="AZ166"/>
  <c r="BR166"/>
  <c r="BM166"/>
  <c r="AU166"/>
  <c r="BL166"/>
  <c r="AT166"/>
  <c r="BT166"/>
  <c r="BB166"/>
  <c r="BQ166"/>
  <c r="AY166"/>
  <c r="BO166"/>
  <c r="AW166"/>
  <c r="BP166"/>
  <c r="AX166"/>
  <c r="AV166"/>
  <c r="BN166"/>
  <c r="AW167" l="1"/>
  <c r="BO167"/>
  <c r="BR167"/>
  <c r="AZ167"/>
  <c r="BN167"/>
  <c r="AV167"/>
  <c r="AX167"/>
  <c r="BP167"/>
  <c r="AT167"/>
  <c r="BL167"/>
  <c r="AY167"/>
  <c r="BQ167"/>
  <c r="BA167"/>
  <c r="BS167"/>
  <c r="BB167"/>
  <c r="BT167"/>
  <c r="AU167"/>
  <c r="BM167"/>
  <c r="BO168" l="1"/>
  <c r="AW168"/>
  <c r="AZ168"/>
  <c r="BR168"/>
  <c r="BN168"/>
  <c r="AV168"/>
  <c r="BS168"/>
  <c r="BA168"/>
  <c r="BT168"/>
  <c r="BB168"/>
  <c r="BQ168"/>
  <c r="AY168"/>
  <c r="AU168"/>
  <c r="BM168"/>
  <c r="BL168"/>
  <c r="AT168"/>
  <c r="BP168"/>
  <c r="AX168"/>
  <c r="BO169" l="1"/>
  <c r="AW169"/>
  <c r="BA169"/>
  <c r="BS169"/>
  <c r="AY169"/>
  <c r="BQ169"/>
  <c r="BM169"/>
  <c r="AU169"/>
  <c r="BB169"/>
  <c r="BT169"/>
  <c r="AX169"/>
  <c r="BP169"/>
  <c r="BN169"/>
  <c r="AV169"/>
  <c r="AZ169"/>
  <c r="BR169"/>
  <c r="AT169"/>
  <c r="BL169"/>
  <c r="BR170" l="1"/>
  <c r="AZ170"/>
  <c r="BM170"/>
  <c r="AU170"/>
  <c r="AY170"/>
  <c r="BQ170"/>
  <c r="BA170"/>
  <c r="BS170"/>
  <c r="BT170"/>
  <c r="BB170"/>
  <c r="BN170"/>
  <c r="AV170"/>
  <c r="AW170"/>
  <c r="BO170"/>
  <c r="BP170"/>
  <c r="AX170"/>
  <c r="BL170"/>
  <c r="AT170"/>
  <c r="BB171" l="1"/>
  <c r="BT171"/>
  <c r="AW171"/>
  <c r="BO171"/>
  <c r="AV171"/>
  <c r="BN171"/>
  <c r="AT171"/>
  <c r="BL171"/>
  <c r="AX171"/>
  <c r="BP171"/>
  <c r="AY171"/>
  <c r="BQ171"/>
  <c r="AU171"/>
  <c r="BM171"/>
  <c r="BR171"/>
  <c r="AZ171"/>
  <c r="BS171"/>
  <c r="BA171"/>
  <c r="AV172" l="1"/>
  <c r="BN172"/>
  <c r="AX172"/>
  <c r="BP172"/>
  <c r="BT172"/>
  <c r="BB172"/>
  <c r="BL172"/>
  <c r="AT172"/>
  <c r="BM172"/>
  <c r="AU172"/>
  <c r="AZ172"/>
  <c r="BR172"/>
  <c r="AY172"/>
  <c r="BQ172"/>
  <c r="BO172"/>
  <c r="AW172"/>
  <c r="BS172"/>
  <c r="BA172"/>
  <c r="AW173" l="1"/>
  <c r="BO173"/>
  <c r="BL173"/>
  <c r="AT173"/>
  <c r="BM173"/>
  <c r="AU173"/>
  <c r="BA173"/>
  <c r="BS173"/>
  <c r="AX173"/>
  <c r="BP173"/>
  <c r="AZ173"/>
  <c r="BR173"/>
  <c r="BT173"/>
  <c r="BB173"/>
  <c r="BQ173"/>
  <c r="AY173"/>
  <c r="AV173"/>
  <c r="BN173"/>
  <c r="BO174" l="1"/>
  <c r="AW174"/>
  <c r="AT174"/>
  <c r="BL174"/>
  <c r="AZ174"/>
  <c r="BR174"/>
  <c r="AU174"/>
  <c r="BM174"/>
  <c r="AX174"/>
  <c r="BP174"/>
  <c r="BB174"/>
  <c r="BT174"/>
  <c r="BA174"/>
  <c r="BS174"/>
  <c r="AY174"/>
  <c r="BQ174"/>
  <c r="AV174"/>
  <c r="BN174"/>
  <c r="AW175" l="1"/>
  <c r="BO175"/>
  <c r="AZ175"/>
  <c r="BR175"/>
  <c r="AY175"/>
  <c r="BQ175"/>
  <c r="BN175"/>
  <c r="AV175"/>
  <c r="AT175"/>
  <c r="BL175"/>
  <c r="AU175"/>
  <c r="BM175"/>
  <c r="BB175"/>
  <c r="BT175"/>
  <c r="BA175"/>
  <c r="BS175"/>
  <c r="AX175"/>
  <c r="BP175"/>
  <c r="BB176" l="1"/>
  <c r="BT176"/>
  <c r="AY176"/>
  <c r="BQ176"/>
  <c r="AZ176"/>
  <c r="BR176"/>
  <c r="AX176"/>
  <c r="BP176"/>
  <c r="BN176"/>
  <c r="AV176"/>
  <c r="BA176"/>
  <c r="BS176"/>
  <c r="AW176"/>
  <c r="BO176"/>
  <c r="BM176"/>
  <c r="AU176"/>
  <c r="AT176"/>
  <c r="BL176"/>
  <c r="BO177" l="1"/>
  <c r="AW177"/>
  <c r="AT177"/>
  <c r="BL177"/>
  <c r="BN177"/>
  <c r="AV177"/>
  <c r="BT177"/>
  <c r="BB177"/>
  <c r="AX177"/>
  <c r="BP177"/>
  <c r="BQ177"/>
  <c r="AY177"/>
  <c r="BS177"/>
  <c r="BA177"/>
  <c r="AU177"/>
  <c r="BM177"/>
  <c r="AZ177"/>
  <c r="BR177"/>
  <c r="AX178" l="1"/>
  <c r="BP178"/>
  <c r="BB178"/>
  <c r="BT178"/>
  <c r="AW178"/>
  <c r="BO178"/>
  <c r="BR178"/>
  <c r="AZ178"/>
  <c r="BS178"/>
  <c r="BA178"/>
  <c r="AT178"/>
  <c r="BL178"/>
  <c r="AV178"/>
  <c r="BN178"/>
  <c r="AY178"/>
  <c r="BQ178"/>
  <c r="BM178"/>
  <c r="AU178"/>
  <c r="BA179" l="1"/>
  <c r="BS179"/>
  <c r="BP179"/>
  <c r="AX179"/>
  <c r="AW179"/>
  <c r="BO179"/>
  <c r="BM179"/>
  <c r="AU179"/>
  <c r="AZ179"/>
  <c r="BR179"/>
  <c r="BB179"/>
  <c r="BT179"/>
  <c r="AT179"/>
  <c r="BL179"/>
  <c r="BQ179"/>
  <c r="AY179"/>
  <c r="AV179"/>
  <c r="BN179"/>
  <c r="AU180" l="1"/>
  <c r="BM180"/>
  <c r="AV180"/>
  <c r="BN180"/>
  <c r="AZ180"/>
  <c r="BR180"/>
  <c r="AY180"/>
  <c r="BQ180"/>
  <c r="BB180"/>
  <c r="BT180"/>
  <c r="AW180"/>
  <c r="BO180"/>
  <c r="BL180"/>
  <c r="AT180"/>
  <c r="BS180"/>
  <c r="BA180"/>
  <c r="AX180"/>
  <c r="BP180"/>
  <c r="BR181" l="1"/>
  <c r="AZ181"/>
  <c r="BL181"/>
  <c r="AT181"/>
  <c r="BP181"/>
  <c r="AX181"/>
  <c r="BO181"/>
  <c r="AW181"/>
  <c r="BB181"/>
  <c r="BT181"/>
  <c r="AU181"/>
  <c r="BM181"/>
  <c r="BQ181"/>
  <c r="AY181"/>
  <c r="BN181"/>
  <c r="AV181"/>
  <c r="BA181"/>
  <c r="BS181"/>
  <c r="BT182" l="1"/>
  <c r="BB182"/>
  <c r="AY182"/>
  <c r="BQ182"/>
  <c r="AW182"/>
  <c r="BO182"/>
  <c r="BN182"/>
  <c r="AV182"/>
  <c r="BP182"/>
  <c r="AX182"/>
  <c r="AZ182"/>
  <c r="BR182"/>
  <c r="AU182"/>
  <c r="BM182"/>
  <c r="BA182"/>
  <c r="BS182"/>
  <c r="BL182"/>
  <c r="AT182"/>
  <c r="AW183" l="1"/>
  <c r="BO183"/>
  <c r="BM183"/>
  <c r="AU183"/>
  <c r="BS183"/>
  <c r="BA183"/>
  <c r="AZ183"/>
  <c r="BR183"/>
  <c r="AT183"/>
  <c r="BL183"/>
  <c r="BB183"/>
  <c r="BT183"/>
  <c r="BP183"/>
  <c r="AX183"/>
  <c r="BQ183"/>
  <c r="AY183"/>
  <c r="AV183"/>
  <c r="BN183"/>
  <c r="BQ184" l="1"/>
  <c r="AY184"/>
  <c r="BA184"/>
  <c r="BS184"/>
  <c r="AZ184"/>
  <c r="BR184"/>
  <c r="BT184"/>
  <c r="BB184"/>
  <c r="BP184"/>
  <c r="AX184"/>
  <c r="AV184"/>
  <c r="BN184"/>
  <c r="BO184"/>
  <c r="AW184"/>
  <c r="BL184"/>
  <c r="AT184"/>
  <c r="BM184"/>
  <c r="AU184"/>
  <c r="BB185" l="1"/>
  <c r="BT185"/>
  <c r="BS185"/>
  <c r="BA185"/>
  <c r="BP185"/>
  <c r="AX185"/>
  <c r="AY185"/>
  <c r="BQ185"/>
  <c r="AU185"/>
  <c r="BM185"/>
  <c r="BO185"/>
  <c r="AW185"/>
  <c r="AZ185"/>
  <c r="BR185"/>
  <c r="AT185"/>
  <c r="BL185"/>
  <c r="AV185"/>
  <c r="BN185"/>
  <c r="AZ186" l="1"/>
  <c r="BR186"/>
  <c r="BA186"/>
  <c r="BS186"/>
  <c r="AY186"/>
  <c r="BQ186"/>
  <c r="AX186"/>
  <c r="BP186"/>
  <c r="BL186"/>
  <c r="AT186"/>
  <c r="BT186"/>
  <c r="BB186"/>
  <c r="AV186"/>
  <c r="BN186"/>
  <c r="BM186"/>
  <c r="AU186"/>
  <c r="AW186"/>
  <c r="BO186"/>
  <c r="BL187" l="1"/>
  <c r="AT187"/>
  <c r="AZ187"/>
  <c r="BR187"/>
  <c r="BB187"/>
  <c r="BT187"/>
  <c r="BM187"/>
  <c r="AU187"/>
  <c r="BA187"/>
  <c r="BS187"/>
  <c r="BP187"/>
  <c r="AX187"/>
  <c r="BO187"/>
  <c r="AW187"/>
  <c r="BQ187"/>
  <c r="AY187"/>
  <c r="AV187"/>
  <c r="BN187"/>
  <c r="BP188" l="1"/>
  <c r="AX188"/>
  <c r="BS188"/>
  <c r="BA188"/>
  <c r="AY188"/>
  <c r="BQ188"/>
  <c r="BR188"/>
  <c r="AZ188"/>
  <c r="BL188"/>
  <c r="AT188"/>
  <c r="BN188"/>
  <c r="AV188"/>
  <c r="AW188"/>
  <c r="BO188"/>
  <c r="BT188"/>
  <c r="BB188"/>
  <c r="AU188"/>
  <c r="BM188"/>
  <c r="BP189" l="1"/>
  <c r="AX189"/>
  <c r="AW189"/>
  <c r="BO189"/>
  <c r="BB189"/>
  <c r="BT189"/>
  <c r="AV189"/>
  <c r="BN189"/>
  <c r="AT189"/>
  <c r="BL189"/>
  <c r="AZ189"/>
  <c r="BR189"/>
  <c r="BS189"/>
  <c r="BA189"/>
  <c r="AU189"/>
  <c r="BM189"/>
  <c r="BQ189"/>
  <c r="AY189"/>
  <c r="BS190" l="1"/>
  <c r="BA190"/>
  <c r="BR190"/>
  <c r="AZ190"/>
  <c r="AY190"/>
  <c r="BQ190"/>
  <c r="AT190"/>
  <c r="BL190"/>
  <c r="AW190"/>
  <c r="BO190"/>
  <c r="AU190"/>
  <c r="BM190"/>
  <c r="BB190"/>
  <c r="BT190"/>
  <c r="AX190"/>
  <c r="BP190"/>
  <c r="AV190"/>
  <c r="BN190"/>
  <c r="AT191" l="1"/>
  <c r="BL191"/>
  <c r="BB191"/>
  <c r="BT191"/>
  <c r="BA191"/>
  <c r="BS191"/>
  <c r="BO191"/>
  <c r="AW191"/>
  <c r="BR191"/>
  <c r="AZ191"/>
  <c r="AV191"/>
  <c r="BN191"/>
  <c r="BP191"/>
  <c r="AX191"/>
  <c r="AY191"/>
  <c r="BQ191"/>
  <c r="BM191"/>
  <c r="AU191"/>
  <c r="AX192" l="1"/>
  <c r="BP192"/>
  <c r="BQ192"/>
  <c r="AY192"/>
  <c r="BM192"/>
  <c r="AU192"/>
  <c r="AW192"/>
  <c r="BO192"/>
  <c r="BS192"/>
  <c r="BA192"/>
  <c r="BB192"/>
  <c r="BT192"/>
  <c r="BN192"/>
  <c r="AV192"/>
  <c r="BL192"/>
  <c r="AT192"/>
  <c r="BR192"/>
  <c r="AZ192"/>
  <c r="AY193" l="1"/>
  <c r="BQ193"/>
  <c r="BS193"/>
  <c r="BA193"/>
  <c r="AT193"/>
  <c r="BL193"/>
  <c r="AX193"/>
  <c r="BP193"/>
  <c r="AV193"/>
  <c r="BN193"/>
  <c r="AU193"/>
  <c r="BM193"/>
  <c r="BR193"/>
  <c r="AZ193"/>
  <c r="AW193"/>
  <c r="BO193"/>
  <c r="BT193"/>
  <c r="BB193"/>
  <c r="BR194" l="1"/>
  <c r="AZ194"/>
  <c r="AT194"/>
  <c r="BL194"/>
  <c r="BO194"/>
  <c r="AW194"/>
  <c r="BS194"/>
  <c r="BA194"/>
  <c r="BB194"/>
  <c r="BT194"/>
  <c r="BM194"/>
  <c r="AU194"/>
  <c r="AX194"/>
  <c r="BP194"/>
  <c r="AV194"/>
  <c r="BN194"/>
  <c r="BQ194"/>
  <c r="AY194"/>
  <c r="BO195" l="1"/>
  <c r="AW195"/>
  <c r="AT195"/>
  <c r="BL195"/>
  <c r="BT195"/>
  <c r="BB195"/>
  <c r="AY195"/>
  <c r="BQ195"/>
  <c r="BR195"/>
  <c r="AZ195"/>
  <c r="BN195"/>
  <c r="AV195"/>
  <c r="AX195"/>
  <c r="BP195"/>
  <c r="BM195"/>
  <c r="AU195"/>
  <c r="BS195"/>
  <c r="BA195"/>
  <c r="BM196" l="1"/>
  <c r="AU196"/>
  <c r="BA196"/>
  <c r="BS196"/>
  <c r="BN196"/>
  <c r="AV196"/>
  <c r="AX196"/>
  <c r="BP196"/>
  <c r="BB196"/>
  <c r="BT196"/>
  <c r="AY196"/>
  <c r="BQ196"/>
  <c r="BO196"/>
  <c r="AW196"/>
  <c r="BR196"/>
  <c r="AZ196"/>
  <c r="AT196"/>
  <c r="BL196"/>
  <c r="AW197" l="1"/>
  <c r="BO197"/>
  <c r="BQ197"/>
  <c r="AY197"/>
  <c r="AX197"/>
  <c r="BP197"/>
  <c r="BM197"/>
  <c r="AU197"/>
  <c r="AT197"/>
  <c r="BL197"/>
  <c r="AV197"/>
  <c r="BN197"/>
  <c r="BA197"/>
  <c r="BS197"/>
  <c r="AZ197"/>
  <c r="BR197"/>
  <c r="BB197"/>
  <c r="BT197"/>
  <c r="AW198" l="1"/>
  <c r="BO198"/>
  <c r="BA198"/>
  <c r="BS198"/>
  <c r="AT198"/>
  <c r="BL198"/>
  <c r="AZ198"/>
  <c r="BR198"/>
  <c r="BB198"/>
  <c r="BT198"/>
  <c r="AV198"/>
  <c r="BN198"/>
  <c r="AX198"/>
  <c r="BP198"/>
  <c r="BQ198"/>
  <c r="AY198"/>
  <c r="AU198"/>
  <c r="BM198"/>
  <c r="AW199" l="1"/>
  <c r="BO199"/>
  <c r="AU199"/>
  <c r="BM199"/>
  <c r="BA199"/>
  <c r="BS199"/>
  <c r="AZ199"/>
  <c r="BR199"/>
  <c r="AX199"/>
  <c r="BP199"/>
  <c r="BB199"/>
  <c r="BT199"/>
  <c r="AV199"/>
  <c r="BN199"/>
  <c r="BQ199"/>
  <c r="AY199"/>
  <c r="BL199"/>
  <c r="AT199"/>
  <c r="BO200" l="1"/>
  <c r="AW200"/>
  <c r="AZ200"/>
  <c r="BR200"/>
  <c r="BA200"/>
  <c r="BS200"/>
  <c r="BP200"/>
  <c r="AX200"/>
  <c r="AY200"/>
  <c r="BQ200"/>
  <c r="BL200"/>
  <c r="AT200"/>
  <c r="AU200"/>
  <c r="BM200"/>
  <c r="BT200"/>
  <c r="BB200"/>
  <c r="BN200"/>
  <c r="AV200"/>
  <c r="AY201" l="1"/>
  <c r="BQ201"/>
  <c r="BN201"/>
  <c r="AV201"/>
  <c r="AU201"/>
  <c r="BM201"/>
  <c r="BS201"/>
  <c r="BA201"/>
  <c r="BR201"/>
  <c r="AZ201"/>
  <c r="BO201"/>
  <c r="AW201"/>
  <c r="BP201"/>
  <c r="AX201"/>
  <c r="BT201"/>
  <c r="BB201"/>
  <c r="BL201"/>
  <c r="AT201"/>
  <c r="BR202" l="1"/>
  <c r="AZ202"/>
  <c r="BQ202"/>
  <c r="AY202"/>
  <c r="BM202"/>
  <c r="AU202"/>
  <c r="AX202"/>
  <c r="BP202"/>
  <c r="AV202"/>
  <c r="BN202"/>
  <c r="AT202"/>
  <c r="BL202"/>
  <c r="BB202"/>
  <c r="BT202"/>
  <c r="BO202"/>
  <c r="AW202"/>
  <c r="BA202"/>
  <c r="BS202"/>
  <c r="BM203" l="1"/>
  <c r="AU203"/>
  <c r="BT203"/>
  <c r="BB203"/>
  <c r="AT203"/>
  <c r="BL203"/>
  <c r="AZ203"/>
  <c r="BR203"/>
  <c r="AX203"/>
  <c r="BP203"/>
  <c r="AY203"/>
  <c r="BQ203"/>
  <c r="BA203"/>
  <c r="BS203"/>
  <c r="AV203"/>
  <c r="BN203"/>
  <c r="AW203"/>
  <c r="BO203"/>
  <c r="BR204" l="1"/>
  <c r="AZ204"/>
  <c r="BT204"/>
  <c r="BB204"/>
  <c r="BP204"/>
  <c r="AX204"/>
  <c r="AW204"/>
  <c r="BO204"/>
  <c r="BM204"/>
  <c r="AU204"/>
  <c r="BN204"/>
  <c r="AV204"/>
  <c r="AT204"/>
  <c r="BL204"/>
  <c r="BS204"/>
  <c r="BA204"/>
  <c r="AY204"/>
  <c r="BQ204"/>
  <c r="BM205" l="1"/>
  <c r="AU205"/>
  <c r="AT205"/>
  <c r="BL205"/>
  <c r="BB205"/>
  <c r="BT205"/>
  <c r="AW205"/>
  <c r="BO205"/>
  <c r="AY205"/>
  <c r="BQ205"/>
  <c r="AZ205"/>
  <c r="BR205"/>
  <c r="AX205"/>
  <c r="BP205"/>
  <c r="BA205"/>
  <c r="BS205"/>
  <c r="AV205"/>
  <c r="BN205"/>
  <c r="AT206" l="1"/>
  <c r="BL206"/>
  <c r="BM206"/>
  <c r="AU206"/>
  <c r="BQ206"/>
  <c r="AY206"/>
  <c r="AW206"/>
  <c r="BO206"/>
  <c r="BB206"/>
  <c r="BT206"/>
  <c r="BP206"/>
  <c r="AX206"/>
  <c r="BR206"/>
  <c r="AZ206"/>
  <c r="BS206"/>
  <c r="BA206"/>
  <c r="BN206"/>
  <c r="AV206"/>
  <c r="AT207" l="1"/>
  <c r="BL207"/>
  <c r="BB207"/>
  <c r="BT207"/>
  <c r="BN207"/>
  <c r="AV207"/>
  <c r="BP207"/>
  <c r="AX207"/>
  <c r="BM207"/>
  <c r="AU207"/>
  <c r="BQ207"/>
  <c r="AY207"/>
  <c r="AW207"/>
  <c r="BO207"/>
  <c r="BR207"/>
  <c r="AZ207"/>
  <c r="BS207"/>
  <c r="BA207"/>
  <c r="AV208" l="1"/>
  <c r="BN208"/>
  <c r="BS208"/>
  <c r="BA208"/>
  <c r="AW208"/>
  <c r="BO208"/>
  <c r="AY208"/>
  <c r="BQ208"/>
  <c r="BB208"/>
  <c r="BT208"/>
  <c r="AZ208"/>
  <c r="BR208"/>
  <c r="AT208"/>
  <c r="BL208"/>
  <c r="AU208"/>
  <c r="BM208"/>
  <c r="AX208"/>
  <c r="BP208"/>
  <c r="AW209" l="1"/>
  <c r="BO209"/>
  <c r="BM209"/>
  <c r="AU209"/>
  <c r="BS209"/>
  <c r="BA209"/>
  <c r="BB209"/>
  <c r="BT209"/>
  <c r="AZ209"/>
  <c r="BR209"/>
  <c r="BL209"/>
  <c r="AT209"/>
  <c r="BP209"/>
  <c r="AX209"/>
  <c r="AY209"/>
  <c r="BQ209"/>
  <c r="BN209"/>
  <c r="AV209"/>
  <c r="AZ210" l="1"/>
  <c r="BR210"/>
  <c r="AY210"/>
  <c r="BQ210"/>
  <c r="BP210"/>
  <c r="AX210"/>
  <c r="BA210"/>
  <c r="BS210"/>
  <c r="BB210"/>
  <c r="BT210"/>
  <c r="AU210"/>
  <c r="BM210"/>
  <c r="AT210"/>
  <c r="BL210"/>
  <c r="AV210"/>
  <c r="BN210"/>
  <c r="AW210"/>
  <c r="BO210"/>
  <c r="AT211" l="1"/>
  <c r="BL211"/>
  <c r="BO211"/>
  <c r="AW211"/>
  <c r="BR211"/>
  <c r="AZ211"/>
  <c r="AV211"/>
  <c r="BN211"/>
  <c r="AY211"/>
  <c r="BQ211"/>
  <c r="BA211"/>
  <c r="BS211"/>
  <c r="AX211"/>
  <c r="BP211"/>
  <c r="BM211"/>
  <c r="AU211"/>
  <c r="BB211"/>
  <c r="BT211"/>
  <c r="BO212" l="1"/>
  <c r="AW212"/>
  <c r="BL212"/>
  <c r="AT212"/>
  <c r="BT212"/>
  <c r="BB212"/>
  <c r="BN212"/>
  <c r="AV212"/>
  <c r="BP212"/>
  <c r="AX212"/>
  <c r="BA212"/>
  <c r="BS212"/>
  <c r="AY212"/>
  <c r="BQ212"/>
  <c r="BM212"/>
  <c r="AU212"/>
  <c r="BR212"/>
  <c r="AZ212"/>
  <c r="AZ213" l="1"/>
  <c r="BR213"/>
  <c r="AV213"/>
  <c r="BN213"/>
  <c r="AU213"/>
  <c r="BM213"/>
  <c r="AT213"/>
  <c r="BL213"/>
  <c r="BP213"/>
  <c r="AX213"/>
  <c r="BB213"/>
  <c r="BT213"/>
  <c r="AW213"/>
  <c r="BO213"/>
  <c r="BA213"/>
  <c r="BS213"/>
  <c r="BQ213"/>
  <c r="AY213"/>
  <c r="AY214" l="1"/>
  <c r="BQ214"/>
  <c r="BL214"/>
  <c r="AT214"/>
  <c r="BO214"/>
  <c r="AW214"/>
  <c r="AU214"/>
  <c r="BM214"/>
  <c r="AV214"/>
  <c r="BN214"/>
  <c r="BT214"/>
  <c r="BB214"/>
  <c r="BR214"/>
  <c r="AZ214"/>
  <c r="BP214"/>
  <c r="AX214"/>
  <c r="BA214"/>
  <c r="BS214"/>
  <c r="BS215" l="1"/>
  <c r="BA215"/>
  <c r="BQ215"/>
  <c r="AY215"/>
  <c r="AT215"/>
  <c r="BL215"/>
  <c r="AU215"/>
  <c r="BM215"/>
  <c r="BN215"/>
  <c r="AV215"/>
  <c r="BR215"/>
  <c r="AZ215"/>
  <c r="AW215"/>
  <c r="BO215"/>
  <c r="AX215"/>
  <c r="BP215"/>
  <c r="BB215"/>
  <c r="BT215"/>
  <c r="AZ216" l="1"/>
  <c r="BR216"/>
  <c r="BQ216"/>
  <c r="AY216"/>
  <c r="AV216"/>
  <c r="BN216"/>
  <c r="BB216"/>
  <c r="BT216"/>
  <c r="AT216"/>
  <c r="BL216"/>
  <c r="BA216"/>
  <c r="BS216"/>
  <c r="AU216"/>
  <c r="BM216"/>
  <c r="AX216"/>
  <c r="BP216"/>
  <c r="AW216"/>
  <c r="BO216"/>
  <c r="BT217" l="1"/>
  <c r="BB217"/>
  <c r="AZ217"/>
  <c r="BR217"/>
  <c r="BP217"/>
  <c r="AX217"/>
  <c r="BA217"/>
  <c r="BS217"/>
  <c r="BQ217"/>
  <c r="AY217"/>
  <c r="BN217"/>
  <c r="AV217"/>
  <c r="BM217"/>
  <c r="AU217"/>
  <c r="BL217"/>
  <c r="AT217"/>
  <c r="BO217"/>
  <c r="AW217"/>
  <c r="BB218" l="1"/>
  <c r="BT218"/>
  <c r="BO218"/>
  <c r="AW218"/>
  <c r="BL218"/>
  <c r="AT218"/>
  <c r="AU218"/>
  <c r="BM218"/>
  <c r="BA218"/>
  <c r="BS218"/>
  <c r="BP218"/>
  <c r="AX218"/>
  <c r="AY218"/>
  <c r="BQ218"/>
  <c r="AZ218"/>
  <c r="BR218"/>
  <c r="BN218"/>
  <c r="AV218"/>
  <c r="AU219" l="1"/>
  <c r="BM219"/>
  <c r="BT219"/>
  <c r="BB219"/>
  <c r="BQ219"/>
  <c r="AY219"/>
  <c r="BS219"/>
  <c r="BA219"/>
  <c r="AZ219"/>
  <c r="BR219"/>
  <c r="BO219"/>
  <c r="AW219"/>
  <c r="BP219"/>
  <c r="AX219"/>
  <c r="BN219"/>
  <c r="AV219"/>
  <c r="BL219"/>
  <c r="AT219"/>
  <c r="BL220" l="1"/>
  <c r="AT220"/>
  <c r="BO220"/>
  <c r="AW220"/>
  <c r="AV220"/>
  <c r="BN220"/>
  <c r="BB220"/>
  <c r="BT220"/>
  <c r="BQ220"/>
  <c r="AY220"/>
  <c r="AX220"/>
  <c r="BP220"/>
  <c r="BA220"/>
  <c r="BS220"/>
  <c r="BR220"/>
  <c r="AZ220"/>
  <c r="AU220"/>
  <c r="BM220"/>
  <c r="AU221" l="1"/>
  <c r="BM221"/>
  <c r="AW221"/>
  <c r="BO221"/>
  <c r="BR221"/>
  <c r="AZ221"/>
  <c r="BS221"/>
  <c r="BA221"/>
  <c r="BB221"/>
  <c r="BT221"/>
  <c r="BP221"/>
  <c r="AX221"/>
  <c r="AV221"/>
  <c r="BN221"/>
  <c r="BL221"/>
  <c r="AT221"/>
  <c r="AY221"/>
  <c r="BQ221"/>
  <c r="BR222" l="1"/>
  <c r="AZ222"/>
  <c r="BS222"/>
  <c r="BA222"/>
  <c r="BQ222"/>
  <c r="AY222"/>
  <c r="BB222"/>
  <c r="BT222"/>
  <c r="AX222"/>
  <c r="BP222"/>
  <c r="AV222"/>
  <c r="BN222"/>
  <c r="AU222"/>
  <c r="BM222"/>
  <c r="AT222"/>
  <c r="BL222"/>
  <c r="AW222"/>
  <c r="BO222"/>
  <c r="BT223" l="1"/>
  <c r="BB223"/>
  <c r="BP223"/>
  <c r="AX223"/>
  <c r="BR223"/>
  <c r="AZ223"/>
  <c r="BO223"/>
  <c r="AW223"/>
  <c r="BA223"/>
  <c r="BS223"/>
  <c r="AT223"/>
  <c r="BL223"/>
  <c r="AU223"/>
  <c r="BM223"/>
  <c r="BQ223"/>
  <c r="AY223"/>
  <c r="AV223"/>
  <c r="BN223"/>
  <c r="BM224" l="1"/>
  <c r="AU224"/>
  <c r="BL224"/>
  <c r="AT224"/>
  <c r="BA224"/>
  <c r="BS224"/>
  <c r="AY224"/>
  <c r="BQ224"/>
  <c r="AW224"/>
  <c r="BO224"/>
  <c r="AX224"/>
  <c r="BP224"/>
  <c r="BB224"/>
  <c r="BT224"/>
  <c r="AZ224"/>
  <c r="BR224"/>
  <c r="AV224"/>
  <c r="BN224"/>
  <c r="AW225" l="1"/>
  <c r="BO225"/>
  <c r="BP225"/>
  <c r="AX225"/>
  <c r="BN225"/>
  <c r="AV225"/>
  <c r="BL225"/>
  <c r="AT225"/>
  <c r="BB225"/>
  <c r="BT225"/>
  <c r="BQ225"/>
  <c r="AY225"/>
  <c r="BM225"/>
  <c r="AU225"/>
  <c r="AZ225"/>
  <c r="BR225"/>
  <c r="BA225"/>
  <c r="BS225"/>
  <c r="BN226" l="1"/>
  <c r="AV226"/>
  <c r="AZ226"/>
  <c r="BR226"/>
  <c r="AT226"/>
  <c r="BL226"/>
  <c r="AU226"/>
  <c r="BM226"/>
  <c r="BQ226"/>
  <c r="AY226"/>
  <c r="BT226"/>
  <c r="BB226"/>
  <c r="BS226"/>
  <c r="BA226"/>
  <c r="BO226"/>
  <c r="AW226"/>
  <c r="AX226"/>
  <c r="BP226"/>
  <c r="AW227" l="1"/>
  <c r="BO227"/>
  <c r="BL227"/>
  <c r="AT227"/>
  <c r="BB227"/>
  <c r="BT227"/>
  <c r="AV227"/>
  <c r="BN227"/>
  <c r="AY227"/>
  <c r="BQ227"/>
  <c r="BA227"/>
  <c r="BS227"/>
  <c r="BR227"/>
  <c r="AZ227"/>
  <c r="BP227"/>
  <c r="AX227"/>
  <c r="AU227"/>
  <c r="BM227"/>
  <c r="AX228" l="1"/>
  <c r="BP228"/>
  <c r="BN228"/>
  <c r="AV228"/>
  <c r="BL228"/>
  <c r="AT228"/>
  <c r="AU228"/>
  <c r="BM228"/>
  <c r="BQ228"/>
  <c r="AY228"/>
  <c r="BA228"/>
  <c r="BS228"/>
  <c r="AW228"/>
  <c r="BO228"/>
  <c r="BR228"/>
  <c r="AZ228"/>
  <c r="BT228"/>
  <c r="BB228"/>
  <c r="AT229" l="1"/>
  <c r="BL229"/>
  <c r="AX229"/>
  <c r="BP229"/>
  <c r="BS229"/>
  <c r="BA229"/>
  <c r="BM229"/>
  <c r="AU229"/>
  <c r="BN229"/>
  <c r="AV229"/>
  <c r="AZ229"/>
  <c r="BR229"/>
  <c r="BT229"/>
  <c r="BB229"/>
  <c r="BQ229"/>
  <c r="AY229"/>
  <c r="BO229"/>
  <c r="AW229"/>
  <c r="AW230" l="1"/>
  <c r="BO230"/>
  <c r="AT230"/>
  <c r="BL230"/>
  <c r="AZ230"/>
  <c r="BR230"/>
  <c r="BA230"/>
  <c r="BS230"/>
  <c r="BN230"/>
  <c r="AV230"/>
  <c r="BP230"/>
  <c r="AX230"/>
  <c r="AY230"/>
  <c r="BQ230"/>
  <c r="BT230"/>
  <c r="BB230"/>
  <c r="AU230"/>
  <c r="BM230"/>
  <c r="AX231" l="1"/>
  <c r="BP231"/>
  <c r="BA231"/>
  <c r="BS231"/>
  <c r="BM231"/>
  <c r="AU231"/>
  <c r="AY231"/>
  <c r="BQ231"/>
  <c r="AW231"/>
  <c r="BO231"/>
  <c r="BB231"/>
  <c r="BT231"/>
  <c r="AZ231"/>
  <c r="BR231"/>
  <c r="BL231"/>
  <c r="AT231"/>
  <c r="AV231"/>
  <c r="BN231"/>
  <c r="AW232" l="1"/>
  <c r="BO232"/>
  <c r="BB232"/>
  <c r="BT232"/>
  <c r="BQ232"/>
  <c r="AY232"/>
  <c r="BR232"/>
  <c r="AZ232"/>
  <c r="AV232"/>
  <c r="BN232"/>
  <c r="BL232"/>
  <c r="AT232"/>
  <c r="BA232"/>
  <c r="BS232"/>
  <c r="BP232"/>
  <c r="AX232"/>
  <c r="AU232"/>
  <c r="BM232"/>
  <c r="AW233" l="1"/>
  <c r="BO233"/>
  <c r="BA233"/>
  <c r="BS233"/>
  <c r="BB233"/>
  <c r="BT233"/>
  <c r="AU233"/>
  <c r="BM233"/>
  <c r="AV233"/>
  <c r="BN233"/>
  <c r="BP233"/>
  <c r="AX233"/>
  <c r="AZ233"/>
  <c r="BR233"/>
  <c r="AY233"/>
  <c r="BQ233"/>
  <c r="AT233"/>
  <c r="BL233"/>
  <c r="BP234" l="1"/>
  <c r="AX234"/>
  <c r="BL234"/>
  <c r="AT234"/>
  <c r="AY234"/>
  <c r="BQ234"/>
  <c r="BS234"/>
  <c r="BA234"/>
  <c r="AV234"/>
  <c r="BN234"/>
  <c r="BO234"/>
  <c r="AW234"/>
  <c r="AU234"/>
  <c r="BM234"/>
  <c r="BR234"/>
  <c r="AZ234"/>
  <c r="BT234"/>
  <c r="BB234"/>
  <c r="AV235" l="1"/>
  <c r="BN235"/>
  <c r="AU235"/>
  <c r="BM235"/>
  <c r="AT235"/>
  <c r="BL235"/>
  <c r="AZ235"/>
  <c r="BR235"/>
  <c r="AW235"/>
  <c r="BO235"/>
  <c r="BA235"/>
  <c r="BS235"/>
  <c r="AX235"/>
  <c r="BP235"/>
  <c r="BT235"/>
  <c r="BB235"/>
  <c r="BQ235"/>
  <c r="AY235"/>
  <c r="BP236" l="1"/>
  <c r="AX236"/>
  <c r="BS236"/>
  <c r="BA236"/>
  <c r="AZ236"/>
  <c r="BR236"/>
  <c r="BL236"/>
  <c r="AT236"/>
  <c r="AW236"/>
  <c r="BO236"/>
  <c r="BQ236"/>
  <c r="AY236"/>
  <c r="AV236"/>
  <c r="BN236"/>
  <c r="AU236"/>
  <c r="BM236"/>
  <c r="BB236"/>
  <c r="BT236"/>
  <c r="AY237" l="1"/>
  <c r="BQ237"/>
  <c r="BO237"/>
  <c r="AW237"/>
  <c r="AU237"/>
  <c r="BM237"/>
  <c r="BL237"/>
  <c r="AT237"/>
  <c r="BS237"/>
  <c r="BA237"/>
  <c r="BB237"/>
  <c r="BT237"/>
  <c r="BP237"/>
  <c r="AX237"/>
  <c r="AV237"/>
  <c r="BN237"/>
  <c r="BR237"/>
  <c r="AZ237"/>
  <c r="AY238" l="1"/>
  <c r="BQ238"/>
  <c r="AT238"/>
  <c r="BL238"/>
  <c r="AZ238"/>
  <c r="BR238"/>
  <c r="AV238"/>
  <c r="BN238"/>
  <c r="AX238"/>
  <c r="BP238"/>
  <c r="BM238"/>
  <c r="AU238"/>
  <c r="BA238"/>
  <c r="BS238"/>
  <c r="AW238"/>
  <c r="BO238"/>
  <c r="BB238"/>
  <c r="BT238"/>
  <c r="BS239" l="1"/>
  <c r="BA239"/>
  <c r="AY239"/>
  <c r="BQ239"/>
  <c r="BR239"/>
  <c r="AZ239"/>
  <c r="AW239"/>
  <c r="BO239"/>
  <c r="BL239"/>
  <c r="AT239"/>
  <c r="BP239"/>
  <c r="AX239"/>
  <c r="BT239"/>
  <c r="BB239"/>
  <c r="AU239"/>
  <c r="BM239"/>
  <c r="BN239"/>
  <c r="AV239"/>
  <c r="AZ240" l="1"/>
  <c r="BR240"/>
  <c r="AU240"/>
  <c r="BM240"/>
  <c r="BT240"/>
  <c r="BB240"/>
  <c r="AT240"/>
  <c r="BL240"/>
  <c r="AY240"/>
  <c r="BQ240"/>
  <c r="AW240"/>
  <c r="BO240"/>
  <c r="AX240"/>
  <c r="BP240"/>
  <c r="BS240"/>
  <c r="BA240"/>
  <c r="BN240"/>
  <c r="AV240"/>
  <c r="AX241" l="1"/>
  <c r="BP241"/>
  <c r="BM241"/>
  <c r="AU241"/>
  <c r="BR241"/>
  <c r="AZ241"/>
  <c r="AY241"/>
  <c r="BQ241"/>
  <c r="BN241"/>
  <c r="AV241"/>
  <c r="AW241"/>
  <c r="BO241"/>
  <c r="BL241"/>
  <c r="AT241"/>
  <c r="BA241"/>
  <c r="BS241"/>
  <c r="BB241"/>
  <c r="BT241"/>
  <c r="AV242" l="1"/>
  <c r="BN242"/>
  <c r="BS242"/>
  <c r="BA242"/>
  <c r="AU242"/>
  <c r="BM242"/>
  <c r="BB242"/>
  <c r="BT242"/>
  <c r="AY242"/>
  <c r="BQ242"/>
  <c r="AT242"/>
  <c r="BL242"/>
  <c r="AZ242"/>
  <c r="BR242"/>
  <c r="AW242"/>
  <c r="BO242"/>
  <c r="AX242"/>
  <c r="BP242"/>
  <c r="BQ243" l="1"/>
  <c r="AY243"/>
  <c r="BL243"/>
  <c r="AT243"/>
  <c r="BP243"/>
  <c r="AX243"/>
  <c r="AW243"/>
  <c r="BO243"/>
  <c r="BM243"/>
  <c r="AU243"/>
  <c r="BN243"/>
  <c r="AV243"/>
  <c r="BB243"/>
  <c r="BT243"/>
  <c r="BA243"/>
  <c r="BS243"/>
  <c r="AZ243"/>
  <c r="BR243"/>
  <c r="AW244" l="1"/>
  <c r="BO244"/>
  <c r="AY244"/>
  <c r="BQ244"/>
  <c r="BN244"/>
  <c r="AV244"/>
  <c r="AX244"/>
  <c r="BP244"/>
  <c r="AU244"/>
  <c r="BM244"/>
  <c r="BL244"/>
  <c r="AT244"/>
  <c r="AZ244"/>
  <c r="BR244"/>
  <c r="BB244"/>
  <c r="BT244"/>
  <c r="BS244"/>
  <c r="BA244"/>
  <c r="AU245" l="1"/>
  <c r="BM245"/>
  <c r="BO245"/>
  <c r="AW245"/>
  <c r="AY245"/>
  <c r="BQ245"/>
  <c r="AT245"/>
  <c r="BL245"/>
  <c r="BP245"/>
  <c r="AX245"/>
  <c r="BA245"/>
  <c r="BS245"/>
  <c r="BB245"/>
  <c r="BT245"/>
  <c r="BR245"/>
  <c r="AZ245"/>
  <c r="BN245"/>
  <c r="AV245"/>
  <c r="BR246" l="1"/>
  <c r="AZ246"/>
  <c r="BA246"/>
  <c r="BS246"/>
  <c r="BO246"/>
  <c r="AW246"/>
  <c r="BM246"/>
  <c r="AU246"/>
  <c r="BN246"/>
  <c r="AV246"/>
  <c r="BQ246"/>
  <c r="AY246"/>
  <c r="BB246"/>
  <c r="BT246"/>
  <c r="BL246"/>
  <c r="AT246"/>
  <c r="BP246"/>
  <c r="AX246"/>
  <c r="BA247" l="1"/>
  <c r="BS247"/>
  <c r="BN247"/>
  <c r="AV247"/>
  <c r="BT247"/>
  <c r="BB247"/>
  <c r="AT247"/>
  <c r="BL247"/>
  <c r="BP247"/>
  <c r="AX247"/>
  <c r="BM247"/>
  <c r="AU247"/>
  <c r="BO247"/>
  <c r="AW247"/>
  <c r="AZ247"/>
  <c r="BR247"/>
  <c r="BQ247"/>
  <c r="AY247"/>
  <c r="AV248" l="1"/>
  <c r="BN248"/>
  <c r="BB248"/>
  <c r="BT248"/>
  <c r="AZ248"/>
  <c r="BR248"/>
  <c r="AX248"/>
  <c r="BP248"/>
  <c r="BM248"/>
  <c r="AU248"/>
  <c r="BL248"/>
  <c r="AT248"/>
  <c r="BA248"/>
  <c r="BS248"/>
  <c r="BQ248"/>
  <c r="AY248"/>
  <c r="BO248"/>
  <c r="AW248"/>
  <c r="BP249" l="1"/>
  <c r="AX249"/>
  <c r="BS249"/>
  <c r="BA249"/>
  <c r="AZ249"/>
  <c r="BR249"/>
  <c r="AU249"/>
  <c r="BM249"/>
  <c r="AV249"/>
  <c r="BN249"/>
  <c r="AY249"/>
  <c r="BQ249"/>
  <c r="BB249"/>
  <c r="BT249"/>
  <c r="AW249"/>
  <c r="BO249"/>
  <c r="AT249"/>
  <c r="BL249"/>
  <c r="AV250" l="1"/>
  <c r="BN250"/>
  <c r="AU250"/>
  <c r="BM250"/>
  <c r="AX250"/>
  <c r="BP250"/>
  <c r="BQ250"/>
  <c r="AY250"/>
  <c r="BL250"/>
  <c r="AT250"/>
  <c r="BO250"/>
  <c r="AW250"/>
  <c r="BT250"/>
  <c r="BB250"/>
  <c r="BS250"/>
  <c r="BA250"/>
  <c r="BR250"/>
  <c r="AZ250"/>
  <c r="AW251" l="1"/>
  <c r="BO251"/>
  <c r="AV251"/>
  <c r="BN251"/>
  <c r="BM251"/>
  <c r="AU251"/>
  <c r="AX251"/>
  <c r="BP251"/>
  <c r="BA251"/>
  <c r="BS251"/>
  <c r="BQ251"/>
  <c r="AY251"/>
  <c r="AZ251"/>
  <c r="BR251"/>
  <c r="BL251"/>
  <c r="AT251"/>
  <c r="BB251"/>
  <c r="BT251"/>
  <c r="BA252" l="1"/>
  <c r="BS252"/>
  <c r="BN252"/>
  <c r="AV252"/>
  <c r="AZ252"/>
  <c r="BR252"/>
  <c r="BQ252"/>
  <c r="AY252"/>
  <c r="BM252"/>
  <c r="AU252"/>
  <c r="AW252"/>
  <c r="BO252"/>
  <c r="AX252"/>
  <c r="BP252"/>
  <c r="BT252"/>
  <c r="BB252"/>
  <c r="BL252"/>
  <c r="AT252"/>
  <c r="BR253" l="1"/>
  <c r="AZ253"/>
  <c r="BA253"/>
  <c r="BS253"/>
  <c r="BQ253"/>
  <c r="AY253"/>
  <c r="BL253"/>
  <c r="AT253"/>
  <c r="BM253"/>
  <c r="AU253"/>
  <c r="BO253"/>
  <c r="AW253"/>
  <c r="BP253"/>
  <c r="AX253"/>
  <c r="BB253"/>
  <c r="BT253"/>
  <c r="BN253"/>
  <c r="AV253"/>
  <c r="AW254" l="1"/>
  <c r="BO254"/>
  <c r="BR254"/>
  <c r="AZ254"/>
  <c r="BQ254"/>
  <c r="AY254"/>
  <c r="BA254"/>
  <c r="BS254"/>
  <c r="BM254"/>
  <c r="AU254"/>
  <c r="BP254"/>
  <c r="AX254"/>
  <c r="AT254"/>
  <c r="BL254"/>
  <c r="BN254"/>
  <c r="AV254"/>
  <c r="BT254"/>
  <c r="BB254"/>
  <c r="AY255" l="1"/>
  <c r="BQ255"/>
  <c r="AV255"/>
  <c r="BN255"/>
  <c r="BR255"/>
  <c r="AZ255"/>
  <c r="AT255"/>
  <c r="BL255"/>
  <c r="BT255"/>
  <c r="BB255"/>
  <c r="BO255"/>
  <c r="AW255"/>
  <c r="BA255"/>
  <c r="BS255"/>
  <c r="AX255"/>
  <c r="BP255"/>
  <c r="BM255"/>
  <c r="AU255"/>
  <c r="BT256" l="1"/>
  <c r="BB256"/>
  <c r="AX256"/>
  <c r="BP256"/>
  <c r="AU256"/>
  <c r="BM256"/>
  <c r="BO256"/>
  <c r="AW256"/>
  <c r="BL256"/>
  <c r="AT256"/>
  <c r="BN256"/>
  <c r="AV256"/>
  <c r="AY256"/>
  <c r="BQ256"/>
  <c r="BR256"/>
  <c r="AZ256"/>
  <c r="BS256"/>
  <c r="BA256"/>
  <c r="AU257" l="1"/>
  <c r="BM257"/>
  <c r="BS257"/>
  <c r="BA257"/>
  <c r="AW257"/>
  <c r="BO257"/>
  <c r="BR257"/>
  <c r="AZ257"/>
  <c r="BQ257"/>
  <c r="AY257"/>
  <c r="AX257"/>
  <c r="BP257"/>
  <c r="BL257"/>
  <c r="AT257"/>
  <c r="BB257"/>
  <c r="BT257"/>
  <c r="BN257"/>
  <c r="AV257"/>
  <c r="BS258" l="1"/>
  <c r="BA258"/>
  <c r="AZ258"/>
  <c r="BR258"/>
  <c r="BB258"/>
  <c r="BT258"/>
  <c r="BL258"/>
  <c r="AT258"/>
  <c r="BM258"/>
  <c r="AU258"/>
  <c r="BN258"/>
  <c r="AV258"/>
  <c r="BQ258"/>
  <c r="AY258"/>
  <c r="BO258"/>
  <c r="AW258"/>
  <c r="BP258"/>
  <c r="AX258"/>
  <c r="AZ259" l="1"/>
  <c r="BR259"/>
  <c r="AY259"/>
  <c r="BQ259"/>
  <c r="AV259"/>
  <c r="BN259"/>
  <c r="BS259"/>
  <c r="BA259"/>
  <c r="BL259"/>
  <c r="AT259"/>
  <c r="BB259"/>
  <c r="BT259"/>
  <c r="BO259"/>
  <c r="AW259"/>
  <c r="AX259"/>
  <c r="BP259"/>
  <c r="BM259"/>
  <c r="AU259"/>
  <c r="AY260" l="1"/>
  <c r="BQ260"/>
  <c r="BN260"/>
  <c r="AV260"/>
  <c r="AT260"/>
  <c r="BL260"/>
  <c r="BT260"/>
  <c r="BB260"/>
  <c r="BO260"/>
  <c r="AW260"/>
  <c r="BA260"/>
  <c r="BS260"/>
  <c r="BM260"/>
  <c r="AU260"/>
  <c r="BP260"/>
  <c r="AX260"/>
  <c r="AZ260"/>
  <c r="BR260"/>
  <c r="BS261" l="1"/>
  <c r="BA261"/>
  <c r="AY261"/>
  <c r="BQ261"/>
  <c r="BM261"/>
  <c r="AU261"/>
  <c r="BR261"/>
  <c r="AZ261"/>
  <c r="BN261"/>
  <c r="AV261"/>
  <c r="BP261"/>
  <c r="AX261"/>
  <c r="BB261"/>
  <c r="BT261"/>
  <c r="BO261"/>
  <c r="AW261"/>
  <c r="AT261"/>
  <c r="BL261"/>
  <c r="BB262" l="1"/>
  <c r="BT262"/>
  <c r="BP262"/>
  <c r="AX262"/>
  <c r="BA262"/>
  <c r="BS262"/>
  <c r="AT262"/>
  <c r="BL262"/>
  <c r="BM262"/>
  <c r="AU262"/>
  <c r="BQ262"/>
  <c r="AY262"/>
  <c r="AZ262"/>
  <c r="BR262"/>
  <c r="AW262"/>
  <c r="BO262"/>
  <c r="BN262"/>
  <c r="AV262"/>
  <c r="BR263" l="1"/>
  <c r="AZ263"/>
  <c r="BM263"/>
  <c r="AU263"/>
  <c r="BA263"/>
  <c r="BS263"/>
  <c r="BL263"/>
  <c r="AT263"/>
  <c r="AX263"/>
  <c r="BP263"/>
  <c r="AW263"/>
  <c r="BO263"/>
  <c r="AV263"/>
  <c r="BN263"/>
  <c r="BB263"/>
  <c r="BT263"/>
  <c r="AY263"/>
  <c r="BQ263"/>
  <c r="BB264" l="1"/>
  <c r="BT264"/>
  <c r="AZ264"/>
  <c r="BR264"/>
  <c r="AU264"/>
  <c r="BM264"/>
  <c r="AV264"/>
  <c r="BN264"/>
  <c r="BS264"/>
  <c r="BA264"/>
  <c r="BP264"/>
  <c r="AX264"/>
  <c r="AT264"/>
  <c r="BL264"/>
  <c r="BO264"/>
  <c r="AW264"/>
  <c r="AY264"/>
  <c r="BQ264"/>
  <c r="AT265" l="1"/>
  <c r="BL265"/>
  <c r="BN265"/>
  <c r="AV265"/>
  <c r="AX265"/>
  <c r="BP265"/>
  <c r="BT265"/>
  <c r="BB265"/>
  <c r="BR265"/>
  <c r="AZ265"/>
  <c r="BM265"/>
  <c r="AU265"/>
  <c r="BQ265"/>
  <c r="AY265"/>
  <c r="BS265"/>
  <c r="BA265"/>
  <c r="BO265"/>
  <c r="AW265"/>
  <c r="AY266" l="1"/>
  <c r="BQ266"/>
  <c r="AU266"/>
  <c r="BM266"/>
  <c r="BS266"/>
  <c r="BA266"/>
  <c r="BL266"/>
  <c r="AT266"/>
  <c r="BR266"/>
  <c r="AZ266"/>
  <c r="BP266"/>
  <c r="AX266"/>
  <c r="BO266"/>
  <c r="AW266"/>
  <c r="BB266"/>
  <c r="BT266"/>
  <c r="BN266"/>
  <c r="AV266"/>
  <c r="AV267" l="1"/>
  <c r="BN267"/>
  <c r="BL267"/>
  <c r="AT267"/>
  <c r="BR267"/>
  <c r="AZ267"/>
  <c r="BT267"/>
  <c r="BB267"/>
  <c r="BA267"/>
  <c r="BS267"/>
  <c r="BO267"/>
  <c r="AW267"/>
  <c r="BQ267"/>
  <c r="AY267"/>
  <c r="BP267"/>
  <c r="AX267"/>
  <c r="AU267"/>
  <c r="BM267"/>
  <c r="AV268" l="1"/>
  <c r="BN268"/>
  <c r="BT268"/>
  <c r="BB268"/>
  <c r="BL268"/>
  <c r="AT268"/>
  <c r="BM268"/>
  <c r="AU268"/>
  <c r="AX268"/>
  <c r="BP268"/>
  <c r="BS268"/>
  <c r="BA268"/>
  <c r="AW268"/>
  <c r="BO268"/>
  <c r="BQ268"/>
  <c r="AY268"/>
  <c r="BR268"/>
  <c r="AZ268"/>
  <c r="BT269" l="1"/>
  <c r="BB269"/>
  <c r="BN269"/>
  <c r="AV269"/>
  <c r="AZ269"/>
  <c r="BR269"/>
  <c r="BQ269"/>
  <c r="AY269"/>
  <c r="BS269"/>
  <c r="BA269"/>
  <c r="AU269"/>
  <c r="BM269"/>
  <c r="BL269"/>
  <c r="AT269"/>
  <c r="BO269"/>
  <c r="AW269"/>
  <c r="AX269"/>
  <c r="BP269"/>
  <c r="BR270" l="1"/>
  <c r="AZ270"/>
  <c r="AW270"/>
  <c r="BO270"/>
  <c r="BN270"/>
  <c r="AV270"/>
  <c r="AU270"/>
  <c r="BM270"/>
  <c r="BA270"/>
  <c r="BS270"/>
  <c r="AX270"/>
  <c r="BP270"/>
  <c r="AT270"/>
  <c r="BL270"/>
  <c r="BT270"/>
  <c r="BB270"/>
  <c r="AY270"/>
  <c r="BQ270"/>
  <c r="BQ271" l="1"/>
  <c r="AY271"/>
  <c r="BS271"/>
  <c r="BA271"/>
  <c r="AX271"/>
  <c r="BP271"/>
  <c r="BO271"/>
  <c r="AW271"/>
  <c r="AV271"/>
  <c r="BN271"/>
  <c r="AU271"/>
  <c r="BM271"/>
  <c r="BT271"/>
  <c r="BB271"/>
  <c r="AT271"/>
  <c r="BL271"/>
  <c r="AZ271"/>
  <c r="BR271"/>
  <c r="BO272" l="1"/>
  <c r="AW272"/>
  <c r="AZ272"/>
  <c r="BR272"/>
  <c r="BP272"/>
  <c r="AX272"/>
  <c r="BN272"/>
  <c r="AV272"/>
  <c r="BM272"/>
  <c r="AU272"/>
  <c r="BB272"/>
  <c r="BT272"/>
  <c r="AY272"/>
  <c r="BQ272"/>
  <c r="BA272"/>
  <c r="BS272"/>
  <c r="BL272"/>
  <c r="AT272"/>
  <c r="AV273" l="1"/>
  <c r="BN273"/>
  <c r="BP273"/>
  <c r="AX273"/>
  <c r="AT273"/>
  <c r="BL273"/>
  <c r="AU273"/>
  <c r="BM273"/>
  <c r="BB273"/>
  <c r="BT273"/>
  <c r="BA273"/>
  <c r="BS273"/>
  <c r="AW273"/>
  <c r="BO273"/>
  <c r="BR273"/>
  <c r="AZ273"/>
  <c r="AY273"/>
  <c r="BQ273"/>
  <c r="AX274" l="1"/>
  <c r="BP274"/>
  <c r="AW274"/>
  <c r="BO274"/>
  <c r="AT274"/>
  <c r="BL274"/>
  <c r="BN274"/>
  <c r="AV274"/>
  <c r="AY274"/>
  <c r="BQ274"/>
  <c r="BT274"/>
  <c r="BB274"/>
  <c r="BS274"/>
  <c r="BA274"/>
  <c r="AZ274"/>
  <c r="BR274"/>
  <c r="BM274"/>
  <c r="AU274"/>
  <c r="BS275" l="1"/>
  <c r="BA275"/>
  <c r="BO275"/>
  <c r="AW275"/>
  <c r="BM275"/>
  <c r="AU275"/>
  <c r="AY275"/>
  <c r="BQ275"/>
  <c r="AT275"/>
  <c r="BL275"/>
  <c r="AV275"/>
  <c r="BN275"/>
  <c r="AZ275"/>
  <c r="BR275"/>
  <c r="BB275"/>
  <c r="BT275"/>
  <c r="BP275"/>
  <c r="AX275"/>
  <c r="AZ276" l="1"/>
  <c r="BR276"/>
  <c r="BL276"/>
  <c r="AT276"/>
  <c r="AY276"/>
  <c r="BQ276"/>
  <c r="BS276"/>
  <c r="BA276"/>
  <c r="BM276"/>
  <c r="AU276"/>
  <c r="BN276"/>
  <c r="AV276"/>
  <c r="BB276"/>
  <c r="BT276"/>
  <c r="BP276"/>
  <c r="AX276"/>
  <c r="BO276"/>
  <c r="AW276"/>
  <c r="BB277" l="1"/>
  <c r="BT277"/>
  <c r="AT277"/>
  <c r="BL277"/>
  <c r="BN277"/>
  <c r="AV277"/>
  <c r="AX277"/>
  <c r="BP277"/>
  <c r="BS277"/>
  <c r="BA277"/>
  <c r="BM277"/>
  <c r="AU277"/>
  <c r="BO277"/>
  <c r="AW277"/>
  <c r="BR277"/>
  <c r="AZ277"/>
  <c r="AY277"/>
  <c r="BQ277"/>
  <c r="BM278" l="1"/>
  <c r="AU278"/>
  <c r="BS278"/>
  <c r="BA278"/>
  <c r="AW278"/>
  <c r="BO278"/>
  <c r="AV278"/>
  <c r="BN278"/>
  <c r="AX278"/>
  <c r="BP278"/>
  <c r="AZ278"/>
  <c r="BR278"/>
  <c r="BB278"/>
  <c r="BT278"/>
  <c r="AT278"/>
  <c r="BL278"/>
  <c r="AY278"/>
  <c r="BQ278"/>
  <c r="BL279" l="1"/>
  <c r="AT279"/>
  <c r="AV279"/>
  <c r="BN279"/>
  <c r="BM279"/>
  <c r="AU279"/>
  <c r="BP279"/>
  <c r="AX279"/>
  <c r="BS279"/>
  <c r="BA279"/>
  <c r="AW279"/>
  <c r="BO279"/>
  <c r="AY279"/>
  <c r="BQ279"/>
  <c r="BB279"/>
  <c r="BT279"/>
  <c r="BR279"/>
  <c r="AZ279"/>
  <c r="BT280" l="1"/>
  <c r="BB280"/>
  <c r="AV280"/>
  <c r="BN280"/>
  <c r="BP280"/>
  <c r="AX280"/>
  <c r="BS280"/>
  <c r="BA280"/>
  <c r="BM280"/>
  <c r="AU280"/>
  <c r="BL280"/>
  <c r="AT280"/>
  <c r="AW280"/>
  <c r="BO280"/>
  <c r="AY280"/>
  <c r="BQ280"/>
  <c r="AZ280"/>
  <c r="BR280"/>
  <c r="BS281" l="1"/>
  <c r="BA281"/>
  <c r="BB281"/>
  <c r="BT281"/>
  <c r="AY281"/>
  <c r="BQ281"/>
  <c r="AT281"/>
  <c r="BL281"/>
  <c r="AW281"/>
  <c r="BO281"/>
  <c r="AV281"/>
  <c r="BN281"/>
  <c r="AU281"/>
  <c r="BM281"/>
  <c r="AX281"/>
  <c r="BP281"/>
  <c r="BR281"/>
  <c r="AZ281"/>
  <c r="AZ282" l="1"/>
  <c r="BR282"/>
  <c r="AV282"/>
  <c r="BN282"/>
  <c r="BT282"/>
  <c r="BB282"/>
  <c r="BA282"/>
  <c r="BS282"/>
  <c r="AU282"/>
  <c r="BM282"/>
  <c r="AX282"/>
  <c r="BP282"/>
  <c r="BO282"/>
  <c r="AW282"/>
  <c r="BL282"/>
  <c r="AT282"/>
  <c r="BQ282"/>
  <c r="AY282"/>
  <c r="BM283" l="1"/>
  <c r="AU283"/>
  <c r="AZ283"/>
  <c r="BR283"/>
  <c r="BN283"/>
  <c r="AV283"/>
  <c r="BP283"/>
  <c r="AX283"/>
  <c r="BA283"/>
  <c r="BS283"/>
  <c r="BQ283"/>
  <c r="AY283"/>
  <c r="AT283"/>
  <c r="BL283"/>
  <c r="BT283"/>
  <c r="BB283"/>
  <c r="AW283"/>
  <c r="BO283"/>
  <c r="AW284" l="1"/>
  <c r="BO284"/>
  <c r="BR284"/>
  <c r="AZ284"/>
  <c r="BQ284"/>
  <c r="AY284"/>
  <c r="AU284"/>
  <c r="BM284"/>
  <c r="BS284"/>
  <c r="BA284"/>
  <c r="BP284"/>
  <c r="AX284"/>
  <c r="BT284"/>
  <c r="BB284"/>
  <c r="BN284"/>
  <c r="AV284"/>
  <c r="BL284"/>
  <c r="AT284"/>
  <c r="BT285" l="1"/>
  <c r="BB285"/>
  <c r="BQ285"/>
  <c r="AY285"/>
  <c r="AT285"/>
  <c r="BL285"/>
  <c r="AV285"/>
  <c r="BN285"/>
  <c r="BA285"/>
  <c r="BS285"/>
  <c r="BM285"/>
  <c r="AU285"/>
  <c r="BO285"/>
  <c r="AW285"/>
  <c r="AZ285"/>
  <c r="BR285"/>
  <c r="BP285"/>
  <c r="AX285"/>
  <c r="AW286" l="1"/>
  <c r="BO286"/>
  <c r="AV286"/>
  <c r="BN286"/>
  <c r="BB286"/>
  <c r="BT286"/>
  <c r="AY286"/>
  <c r="BQ286"/>
  <c r="AZ286"/>
  <c r="BR286"/>
  <c r="BL286"/>
  <c r="AT286"/>
  <c r="BS286"/>
  <c r="BA286"/>
  <c r="BM286"/>
  <c r="AU286"/>
  <c r="BP286"/>
  <c r="AX286"/>
  <c r="AU287" l="1"/>
  <c r="BM287"/>
  <c r="BR287"/>
  <c r="AZ287"/>
  <c r="AY287"/>
  <c r="BQ287"/>
  <c r="AW287"/>
  <c r="BO287"/>
  <c r="AV287"/>
  <c r="BN287"/>
  <c r="BA287"/>
  <c r="BS287"/>
  <c r="BP287"/>
  <c r="AX287"/>
  <c r="BT287"/>
  <c r="BB287"/>
  <c r="AT287"/>
  <c r="BL287"/>
  <c r="AY288" l="1"/>
  <c r="BQ288"/>
  <c r="AT288"/>
  <c r="BL288"/>
  <c r="AW288"/>
  <c r="BO288"/>
  <c r="BR288"/>
  <c r="AZ288"/>
  <c r="AV288"/>
  <c r="BN288"/>
  <c r="BT288"/>
  <c r="BB288"/>
  <c r="AU288"/>
  <c r="BM288"/>
  <c r="BA288"/>
  <c r="BS288"/>
  <c r="AX288"/>
  <c r="BP288"/>
  <c r="AY289" l="1"/>
  <c r="BQ289"/>
  <c r="BA289"/>
  <c r="BS289"/>
  <c r="AX289"/>
  <c r="BP289"/>
  <c r="BR289"/>
  <c r="AZ289"/>
  <c r="BN289"/>
  <c r="AV289"/>
  <c r="BB289"/>
  <c r="BT289"/>
  <c r="AT289"/>
  <c r="BL289"/>
  <c r="BM289"/>
  <c r="AU289"/>
  <c r="BO289"/>
  <c r="AW289"/>
  <c r="BM290" l="1"/>
  <c r="AU290"/>
  <c r="AT290"/>
  <c r="BL290"/>
  <c r="BP290"/>
  <c r="AX290"/>
  <c r="BR290"/>
  <c r="AZ290"/>
  <c r="BN290"/>
  <c r="AV290"/>
  <c r="AY290"/>
  <c r="BQ290"/>
  <c r="AW290"/>
  <c r="BO290"/>
  <c r="BB290"/>
  <c r="BT290"/>
  <c r="BS290"/>
  <c r="BA290"/>
  <c r="AT291" l="1"/>
  <c r="BL291"/>
  <c r="AY291"/>
  <c r="BQ291"/>
  <c r="AW291"/>
  <c r="BO291"/>
  <c r="AX291"/>
  <c r="BP291"/>
  <c r="BM291"/>
  <c r="AU291"/>
  <c r="BN291"/>
  <c r="AV291"/>
  <c r="BT291"/>
  <c r="BB291"/>
  <c r="BA291"/>
  <c r="BS291"/>
  <c r="AZ291"/>
  <c r="BR291"/>
  <c r="AV292" l="1"/>
  <c r="BN292"/>
  <c r="AY292"/>
  <c r="BQ292"/>
  <c r="AT292"/>
  <c r="BL292"/>
  <c r="AU292"/>
  <c r="BM292"/>
  <c r="BT292"/>
  <c r="BB292"/>
  <c r="BS292"/>
  <c r="BA292"/>
  <c r="BO292"/>
  <c r="AW292"/>
  <c r="AX292"/>
  <c r="BP292"/>
  <c r="BR292"/>
  <c r="AZ292"/>
  <c r="BL293" l="1"/>
  <c r="AT293"/>
  <c r="AX293"/>
  <c r="BP293"/>
  <c r="BQ293"/>
  <c r="AY293"/>
  <c r="AU293"/>
  <c r="BM293"/>
  <c r="AW293"/>
  <c r="BO293"/>
  <c r="BS293"/>
  <c r="BA293"/>
  <c r="BN293"/>
  <c r="AV293"/>
  <c r="BT293"/>
  <c r="BB293"/>
  <c r="AZ293"/>
  <c r="BR293"/>
  <c r="BM294" l="1"/>
  <c r="AU294"/>
  <c r="BT294"/>
  <c r="BB294"/>
  <c r="AY294"/>
  <c r="BQ294"/>
  <c r="BP294"/>
  <c r="AX294"/>
  <c r="BL294"/>
  <c r="AT294"/>
  <c r="BA294"/>
  <c r="BS294"/>
  <c r="BR294"/>
  <c r="AZ294"/>
  <c r="AW294"/>
  <c r="BO294"/>
  <c r="AV294"/>
  <c r="BN294"/>
  <c r="BB295" l="1"/>
  <c r="BT295"/>
  <c r="BM295"/>
  <c r="AU295"/>
  <c r="AY295"/>
  <c r="BQ295"/>
  <c r="AX295"/>
  <c r="BP295"/>
  <c r="BA295"/>
  <c r="BS295"/>
  <c r="BO295"/>
  <c r="AW295"/>
  <c r="AV295"/>
  <c r="BN295"/>
  <c r="AZ295"/>
  <c r="BR295"/>
  <c r="AT295"/>
  <c r="BL295"/>
  <c r="AT296" l="1"/>
  <c r="BL296"/>
  <c r="AU296"/>
  <c r="BM296"/>
  <c r="BQ296"/>
  <c r="AY296"/>
  <c r="AX296"/>
  <c r="BP296"/>
  <c r="BO296"/>
  <c r="AW296"/>
  <c r="AV296"/>
  <c r="BN296"/>
  <c r="BS296"/>
  <c r="BA296"/>
  <c r="BB296"/>
  <c r="BT296"/>
  <c r="AZ296"/>
  <c r="BR296"/>
  <c r="BR297" l="1"/>
  <c r="AZ297"/>
  <c r="AV297"/>
  <c r="BN297"/>
  <c r="BL297"/>
  <c r="AT297"/>
  <c r="AX297"/>
  <c r="BP297"/>
  <c r="BB297"/>
  <c r="BT297"/>
  <c r="BQ297"/>
  <c r="AY297"/>
  <c r="BM297"/>
  <c r="AU297"/>
  <c r="AW297"/>
  <c r="BO297"/>
  <c r="BS297"/>
  <c r="BA297"/>
  <c r="BT298" l="1"/>
  <c r="BB298"/>
  <c r="BL298"/>
  <c r="AT298"/>
  <c r="BQ298"/>
  <c r="AY298"/>
  <c r="AV298"/>
  <c r="BN298"/>
  <c r="BS298"/>
  <c r="BA298"/>
  <c r="BM298"/>
  <c r="AU298"/>
  <c r="BR298"/>
  <c r="AZ298"/>
  <c r="AX298"/>
  <c r="BP298"/>
  <c r="BO298"/>
  <c r="AW298"/>
  <c r="AW299" l="1"/>
  <c r="BO299"/>
  <c r="BN299"/>
  <c r="AV299"/>
  <c r="BS299"/>
  <c r="BA299"/>
  <c r="BQ299"/>
  <c r="AY299"/>
  <c r="AX299"/>
  <c r="BP299"/>
  <c r="BR299"/>
  <c r="AZ299"/>
  <c r="BM299"/>
  <c r="AU299"/>
  <c r="BL299"/>
  <c r="AT299"/>
  <c r="BB299"/>
  <c r="BT299"/>
  <c r="BS300" l="1"/>
  <c r="BA300"/>
  <c r="AX300"/>
  <c r="BP300"/>
  <c r="BT300"/>
  <c r="BB300"/>
  <c r="AZ300"/>
  <c r="BR300"/>
  <c r="BL300"/>
  <c r="AT300"/>
  <c r="BN300"/>
  <c r="AV300"/>
  <c r="AW300"/>
  <c r="BO300"/>
  <c r="AU300"/>
  <c r="BM300"/>
  <c r="AY300"/>
  <c r="BQ300"/>
  <c r="BT301" l="1"/>
  <c r="BB301"/>
  <c r="AT301"/>
  <c r="BL301"/>
  <c r="BR301"/>
  <c r="AZ301"/>
  <c r="BN301"/>
  <c r="AV301"/>
  <c r="AW301"/>
  <c r="BO301"/>
  <c r="AY301"/>
  <c r="BQ301"/>
  <c r="BP301"/>
  <c r="AX301"/>
  <c r="AU301"/>
  <c r="BM301"/>
  <c r="BS301"/>
  <c r="BA301"/>
  <c r="BS302" l="1"/>
  <c r="BA302"/>
  <c r="BP302"/>
  <c r="AX302"/>
  <c r="BN302"/>
  <c r="AV302"/>
  <c r="BM302"/>
  <c r="AU302"/>
  <c r="AZ302"/>
  <c r="BR302"/>
  <c r="BL302"/>
  <c r="AT302"/>
  <c r="AY302"/>
  <c r="BQ302"/>
  <c r="AW302"/>
  <c r="BO302"/>
  <c r="BT302"/>
  <c r="BB302"/>
  <c r="AT303" l="1"/>
  <c r="BL303"/>
  <c r="AX303"/>
  <c r="BP303"/>
  <c r="BO303"/>
  <c r="AW303"/>
  <c r="BS303"/>
  <c r="BA303"/>
  <c r="BM303"/>
  <c r="AU303"/>
  <c r="AV303"/>
  <c r="BN303"/>
  <c r="BB303"/>
  <c r="BT303"/>
  <c r="AZ303"/>
  <c r="BR303"/>
  <c r="BQ303"/>
  <c r="AY303"/>
  <c r="BQ304" l="1"/>
  <c r="AY304"/>
  <c r="BS304"/>
  <c r="BA304"/>
  <c r="BR304"/>
  <c r="AZ304"/>
  <c r="BT304"/>
  <c r="BB304"/>
  <c r="BL304"/>
  <c r="AT304"/>
  <c r="AU304"/>
  <c r="BM304"/>
  <c r="AX304"/>
  <c r="BP304"/>
  <c r="BO304"/>
  <c r="AW304"/>
  <c r="AV304"/>
  <c r="BN304"/>
  <c r="BS305" l="1"/>
  <c r="BA305"/>
  <c r="AZ305"/>
  <c r="BR305"/>
  <c r="BN305"/>
  <c r="AV305"/>
  <c r="BO305"/>
  <c r="AW305"/>
  <c r="BL305"/>
  <c r="AT305"/>
  <c r="AU305"/>
  <c r="BM305"/>
  <c r="AY305"/>
  <c r="BQ305"/>
  <c r="BP305"/>
  <c r="AX305"/>
  <c r="BB305"/>
  <c r="BT305"/>
  <c r="BQ306" l="1"/>
  <c r="AY306"/>
  <c r="BA306"/>
  <c r="BS306"/>
  <c r="BT306"/>
  <c r="BB306"/>
  <c r="BR306"/>
  <c r="AZ306"/>
  <c r="BP306"/>
  <c r="AX306"/>
  <c r="AT306"/>
  <c r="BL306"/>
  <c r="BN306"/>
  <c r="AV306"/>
  <c r="BO306"/>
  <c r="AW306"/>
  <c r="AU306"/>
  <c r="BM306"/>
  <c r="BQ307" l="1"/>
  <c r="AY307"/>
  <c r="BT307"/>
  <c r="BB307"/>
  <c r="AW307"/>
  <c r="BO307"/>
  <c r="BN307"/>
  <c r="AV307"/>
  <c r="BL307"/>
  <c r="AT307"/>
  <c r="AZ307"/>
  <c r="BR307"/>
  <c r="BP307"/>
  <c r="AX307"/>
  <c r="BS307"/>
  <c r="BA307"/>
  <c r="BM307"/>
  <c r="AU307"/>
  <c r="AW308" l="1"/>
  <c r="BO308"/>
  <c r="BA308"/>
  <c r="BS308"/>
  <c r="BT308"/>
  <c r="BB308"/>
  <c r="BQ308"/>
  <c r="AY308"/>
  <c r="BM308"/>
  <c r="AU308"/>
  <c r="BN308"/>
  <c r="AV308"/>
  <c r="BL308"/>
  <c r="AT308"/>
  <c r="AZ308"/>
  <c r="BR308"/>
  <c r="AX308"/>
  <c r="BP308"/>
  <c r="BT309" l="1"/>
  <c r="BB309"/>
  <c r="AU309"/>
  <c r="BM309"/>
  <c r="BR309"/>
  <c r="AZ309"/>
  <c r="AY309"/>
  <c r="BQ309"/>
  <c r="BA309"/>
  <c r="BS309"/>
  <c r="BP309"/>
  <c r="AX309"/>
  <c r="AW309"/>
  <c r="BO309"/>
  <c r="BN309"/>
  <c r="AV309"/>
  <c r="AT309"/>
  <c r="BL309"/>
  <c r="BP310" l="1"/>
  <c r="AX310"/>
  <c r="BQ310"/>
  <c r="AY310"/>
  <c r="BM310"/>
  <c r="AU310"/>
  <c r="BN310"/>
  <c r="AV310"/>
  <c r="BO310"/>
  <c r="AW310"/>
  <c r="BR310"/>
  <c r="AZ310"/>
  <c r="BL310"/>
  <c r="AT310"/>
  <c r="BS310"/>
  <c r="BA310"/>
  <c r="BT310"/>
  <c r="BB310"/>
  <c r="AY311" l="1"/>
  <c r="BQ311"/>
  <c r="BP311"/>
  <c r="AX311"/>
  <c r="BT311"/>
  <c r="BB311"/>
  <c r="BN311"/>
  <c r="AV311"/>
  <c r="BM311"/>
  <c r="AU311"/>
  <c r="BA311"/>
  <c r="BS311"/>
  <c r="BO311"/>
  <c r="AW311"/>
  <c r="AZ311"/>
  <c r="BR311"/>
  <c r="AT311"/>
  <c r="BL311"/>
  <c r="BO312" l="1"/>
  <c r="AW312"/>
  <c r="BA312"/>
  <c r="BS312"/>
  <c r="AT312"/>
  <c r="BL312"/>
  <c r="BB312"/>
  <c r="BT312"/>
  <c r="BQ312"/>
  <c r="AY312"/>
  <c r="AU312"/>
  <c r="BM312"/>
  <c r="AV312"/>
  <c r="BN312"/>
  <c r="AX312"/>
  <c r="BP312"/>
  <c r="AZ312"/>
  <c r="BR312"/>
  <c r="AV313" l="1"/>
  <c r="BN313"/>
  <c r="BQ313"/>
  <c r="AY313"/>
  <c r="AT313"/>
  <c r="BL313"/>
  <c r="AU313"/>
  <c r="BM313"/>
  <c r="AZ313"/>
  <c r="BR313"/>
  <c r="BA313"/>
  <c r="BS313"/>
  <c r="BP313"/>
  <c r="AX313"/>
  <c r="BT313"/>
  <c r="BB313"/>
  <c r="AW313"/>
  <c r="BO313"/>
  <c r="BT314" l="1"/>
  <c r="BB314"/>
  <c r="AZ314"/>
  <c r="BR314"/>
  <c r="BO314"/>
  <c r="AW314"/>
  <c r="AT314"/>
  <c r="BL314"/>
  <c r="BS314"/>
  <c r="BA314"/>
  <c r="BP314"/>
  <c r="AX314"/>
  <c r="BQ314"/>
  <c r="AY314"/>
  <c r="BN314"/>
  <c r="AV314"/>
  <c r="AU314"/>
  <c r="BM314"/>
  <c r="AT315" l="1"/>
  <c r="BL315"/>
  <c r="BP315"/>
  <c r="AX315"/>
  <c r="AZ315"/>
  <c r="BR315"/>
  <c r="BO315"/>
  <c r="AW315"/>
  <c r="AU315"/>
  <c r="BM315"/>
  <c r="AY315"/>
  <c r="BQ315"/>
  <c r="BA315"/>
  <c r="BS315"/>
  <c r="BB315"/>
  <c r="BT315"/>
  <c r="AV315"/>
  <c r="BN315"/>
  <c r="AY316" l="1"/>
  <c r="BQ316"/>
  <c r="BP316"/>
  <c r="AX316"/>
  <c r="BM316"/>
  <c r="AU316"/>
  <c r="BS316"/>
  <c r="BA316"/>
  <c r="BN316"/>
  <c r="AV316"/>
  <c r="BB316"/>
  <c r="BT316"/>
  <c r="AT316"/>
  <c r="BL316"/>
  <c r="BO316"/>
  <c r="AW316"/>
  <c r="BR316"/>
  <c r="AZ316"/>
  <c r="AU317" l="1"/>
  <c r="BM317"/>
  <c r="AV317"/>
  <c r="BN317"/>
  <c r="BT317"/>
  <c r="BB317"/>
  <c r="BA317"/>
  <c r="BS317"/>
  <c r="BQ317"/>
  <c r="AY317"/>
  <c r="BR317"/>
  <c r="AZ317"/>
  <c r="BO317"/>
  <c r="AW317"/>
  <c r="AT317"/>
  <c r="BL317"/>
  <c r="AX317"/>
  <c r="BP317"/>
  <c r="BN318" l="1"/>
  <c r="AV318"/>
  <c r="AX318"/>
  <c r="BP318"/>
  <c r="BQ318"/>
  <c r="AY318"/>
  <c r="BM318"/>
  <c r="AU318"/>
  <c r="AZ318"/>
  <c r="BR318"/>
  <c r="AT318"/>
  <c r="BL318"/>
  <c r="BO318"/>
  <c r="AW318"/>
  <c r="BB318"/>
  <c r="BT318"/>
  <c r="BS318"/>
  <c r="BA318"/>
  <c r="BQ319" l="1"/>
  <c r="AY319"/>
  <c r="AZ319"/>
  <c r="BR319"/>
  <c r="AT319"/>
  <c r="BL319"/>
  <c r="AV319"/>
  <c r="BN319"/>
  <c r="BO319"/>
  <c r="AW319"/>
  <c r="BS319"/>
  <c r="BA319"/>
  <c r="AU319"/>
  <c r="BM319"/>
  <c r="BB319"/>
  <c r="BT319"/>
  <c r="BP319"/>
  <c r="AX319"/>
  <c r="BA320" l="1"/>
  <c r="BS320"/>
  <c r="BL320"/>
  <c r="AT320"/>
  <c r="AZ320"/>
  <c r="BR320"/>
  <c r="BO320"/>
  <c r="AW320"/>
  <c r="AU320"/>
  <c r="BM320"/>
  <c r="BB320"/>
  <c r="BT320"/>
  <c r="BP320"/>
  <c r="AX320"/>
  <c r="AY320"/>
  <c r="BQ320"/>
  <c r="BN320"/>
  <c r="AV320"/>
  <c r="BN321" l="1"/>
  <c r="AV321"/>
  <c r="BL321"/>
  <c r="AT321"/>
  <c r="BA321"/>
  <c r="BS321"/>
  <c r="AZ321"/>
  <c r="BR321"/>
  <c r="BP321"/>
  <c r="AX321"/>
  <c r="BM321"/>
  <c r="AU321"/>
  <c r="BB321"/>
  <c r="BT321"/>
  <c r="BO321"/>
  <c r="AW321"/>
  <c r="AY321"/>
  <c r="BQ321"/>
  <c r="BL322" l="1"/>
  <c r="AT322"/>
  <c r="AU322"/>
  <c r="BM322"/>
  <c r="BT322"/>
  <c r="BB322"/>
  <c r="BS322"/>
  <c r="BA322"/>
  <c r="BP322"/>
  <c r="AX322"/>
  <c r="AW322"/>
  <c r="BO322"/>
  <c r="BQ322"/>
  <c r="AY322"/>
  <c r="BR322"/>
  <c r="AZ322"/>
  <c r="AV322"/>
  <c r="BN322"/>
  <c r="BP323" l="1"/>
  <c r="AX323"/>
  <c r="BS323"/>
  <c r="BA323"/>
  <c r="BO323"/>
  <c r="AW323"/>
  <c r="AT323"/>
  <c r="BL323"/>
  <c r="AZ323"/>
  <c r="BR323"/>
  <c r="BT323"/>
  <c r="BB323"/>
  <c r="AV323"/>
  <c r="BN323"/>
  <c r="BM323"/>
  <c r="AU323"/>
  <c r="AY323"/>
  <c r="BQ323"/>
  <c r="BB324" l="1"/>
  <c r="BT324"/>
  <c r="AU324"/>
  <c r="BM324"/>
  <c r="BN324"/>
  <c r="AV324"/>
  <c r="AX324"/>
  <c r="BP324"/>
  <c r="BA324"/>
  <c r="BS324"/>
  <c r="BR324"/>
  <c r="AZ324"/>
  <c r="BL324"/>
  <c r="AT324"/>
  <c r="AY324"/>
  <c r="BQ324"/>
  <c r="AW324"/>
  <c r="BO324"/>
  <c r="BB325" l="1"/>
  <c r="BT325"/>
  <c r="BP325"/>
  <c r="AX325"/>
  <c r="AT325"/>
  <c r="BL325"/>
  <c r="BS325"/>
  <c r="BA325"/>
  <c r="AU325"/>
  <c r="BM325"/>
  <c r="BR325"/>
  <c r="AZ325"/>
  <c r="BQ325"/>
  <c r="AY325"/>
  <c r="AV325"/>
  <c r="BN325"/>
  <c r="AW325"/>
  <c r="BO325"/>
  <c r="BQ326" l="1"/>
  <c r="AY326"/>
  <c r="BT326"/>
  <c r="BB326"/>
  <c r="BM326"/>
  <c r="AU326"/>
  <c r="AV326"/>
  <c r="BN326"/>
  <c r="BS326"/>
  <c r="BA326"/>
  <c r="AW326"/>
  <c r="BO326"/>
  <c r="BL326"/>
  <c r="AT326"/>
  <c r="BR326"/>
  <c r="AZ326"/>
  <c r="BP326"/>
  <c r="AX326"/>
  <c r="BN327" l="1"/>
  <c r="AV327"/>
  <c r="BA327"/>
  <c r="BS327"/>
  <c r="AU327"/>
  <c r="BM327"/>
  <c r="AW327"/>
  <c r="BO327"/>
  <c r="AT327"/>
  <c r="BL327"/>
  <c r="AZ327"/>
  <c r="BR327"/>
  <c r="AX327"/>
  <c r="BP327"/>
  <c r="BB327"/>
  <c r="BT327"/>
  <c r="AY327"/>
  <c r="BQ327"/>
  <c r="AV328" l="1"/>
  <c r="BN328"/>
  <c r="AX328"/>
  <c r="BP328"/>
  <c r="AW328"/>
  <c r="BO328"/>
  <c r="BL328"/>
  <c r="AT328"/>
  <c r="BS328"/>
  <c r="BA328"/>
  <c r="AZ328"/>
  <c r="BR328"/>
  <c r="BQ328"/>
  <c r="AY328"/>
  <c r="AU328"/>
  <c r="BM328"/>
  <c r="BT328"/>
  <c r="BB328"/>
  <c r="BO329" l="1"/>
  <c r="AW329"/>
  <c r="BL329"/>
  <c r="AT329"/>
  <c r="BQ329"/>
  <c r="AY329"/>
  <c r="BR329"/>
  <c r="AZ329"/>
  <c r="BN329"/>
  <c r="AV329"/>
  <c r="BS329"/>
  <c r="BA329"/>
  <c r="AX329"/>
  <c r="BP329"/>
  <c r="BM329"/>
  <c r="AU329"/>
  <c r="BB329"/>
  <c r="BT329"/>
  <c r="BO330" l="1"/>
  <c r="AW330"/>
  <c r="BR330"/>
  <c r="AZ330"/>
  <c r="BL330"/>
  <c r="AT330"/>
  <c r="BN330"/>
  <c r="AV330"/>
  <c r="BP330"/>
  <c r="AX330"/>
  <c r="BB330"/>
  <c r="BT330"/>
  <c r="BM330"/>
  <c r="AU330"/>
  <c r="BQ330"/>
  <c r="AY330"/>
  <c r="BS330"/>
  <c r="BA330"/>
  <c r="AY331" l="1"/>
  <c r="BQ331"/>
  <c r="AT331"/>
  <c r="BL331"/>
  <c r="BA331"/>
  <c r="BS331"/>
  <c r="BN331"/>
  <c r="AV331"/>
  <c r="BB331"/>
  <c r="BT331"/>
  <c r="BP331"/>
  <c r="AX331"/>
  <c r="AU331"/>
  <c r="BM331"/>
  <c r="BR331"/>
  <c r="AZ331"/>
  <c r="AW331"/>
  <c r="BO331"/>
  <c r="AU332" l="1"/>
  <c r="BM332"/>
  <c r="BB332"/>
  <c r="BT332"/>
  <c r="AV332"/>
  <c r="BN332"/>
  <c r="BQ332"/>
  <c r="AY332"/>
  <c r="BA332"/>
  <c r="BS332"/>
  <c r="BO332"/>
  <c r="AW332"/>
  <c r="BL332"/>
  <c r="AT332"/>
  <c r="BR332"/>
  <c r="AZ332"/>
  <c r="BP332"/>
  <c r="AX332"/>
  <c r="BB333" l="1"/>
  <c r="BT333"/>
  <c r="AW333"/>
  <c r="BO333"/>
  <c r="AT333"/>
  <c r="BL333"/>
  <c r="BQ333"/>
  <c r="AY333"/>
  <c r="BA333"/>
  <c r="BS333"/>
  <c r="AV333"/>
  <c r="BN333"/>
  <c r="BR333"/>
  <c r="AZ333"/>
  <c r="BM333"/>
  <c r="AU333"/>
  <c r="BP333"/>
  <c r="AX333"/>
  <c r="BL334" l="1"/>
  <c r="AT334"/>
  <c r="BP334"/>
  <c r="AX334"/>
  <c r="BA334"/>
  <c r="BS334"/>
  <c r="BO334"/>
  <c r="AW334"/>
  <c r="BM334"/>
  <c r="AU334"/>
  <c r="BB334"/>
  <c r="BT334"/>
  <c r="BQ334"/>
  <c r="AY334"/>
  <c r="BN334"/>
  <c r="AV334"/>
  <c r="BR334"/>
  <c r="AZ334"/>
  <c r="BQ335" l="1"/>
  <c r="AY335"/>
  <c r="AU335"/>
  <c r="BM335"/>
  <c r="BA335"/>
  <c r="BS335"/>
  <c r="BL335"/>
  <c r="AT335"/>
  <c r="BP335"/>
  <c r="AX335"/>
  <c r="BB335"/>
  <c r="BT335"/>
  <c r="BO335"/>
  <c r="AW335"/>
  <c r="AZ335"/>
  <c r="BR335"/>
  <c r="AV335"/>
  <c r="BN335"/>
  <c r="BM336" l="1"/>
  <c r="AU336"/>
  <c r="AW336"/>
  <c r="BO336"/>
  <c r="BA336"/>
  <c r="BS336"/>
  <c r="AX336"/>
  <c r="BP336"/>
  <c r="BQ336"/>
  <c r="AY336"/>
  <c r="BL336"/>
  <c r="AT336"/>
  <c r="AZ336"/>
  <c r="BR336"/>
  <c r="BB336"/>
  <c r="BT336"/>
  <c r="BN336"/>
  <c r="AV336"/>
  <c r="BS337" l="1"/>
  <c r="BA337"/>
  <c r="BN337"/>
  <c r="AV337"/>
  <c r="BM337"/>
  <c r="AU337"/>
  <c r="BB337"/>
  <c r="BT337"/>
  <c r="BQ337"/>
  <c r="AY337"/>
  <c r="BP337"/>
  <c r="AX337"/>
  <c r="BO337"/>
  <c r="AW337"/>
  <c r="BL337"/>
  <c r="AT337"/>
  <c r="AZ337"/>
  <c r="BR337"/>
  <c r="BO338" l="1"/>
  <c r="AW338"/>
  <c r="BQ338"/>
  <c r="AY338"/>
  <c r="AT338"/>
  <c r="BL338"/>
  <c r="BR338"/>
  <c r="AZ338"/>
  <c r="BS338"/>
  <c r="BA338"/>
  <c r="BP338"/>
  <c r="AX338"/>
  <c r="BM338"/>
  <c r="AU338"/>
  <c r="BT338"/>
  <c r="BB338"/>
  <c r="BN338"/>
  <c r="AV338"/>
  <c r="BB339" l="1"/>
  <c r="BT339"/>
  <c r="AV339"/>
  <c r="BN339"/>
  <c r="AZ339"/>
  <c r="BR339"/>
  <c r="BL339"/>
  <c r="AT339"/>
  <c r="AY339"/>
  <c r="BQ339"/>
  <c r="BO339"/>
  <c r="AW339"/>
  <c r="BS339"/>
  <c r="BA339"/>
  <c r="AU339"/>
  <c r="BM339"/>
  <c r="BP339"/>
  <c r="AX339"/>
  <c r="BP340" l="1"/>
  <c r="AX340"/>
  <c r="AV340"/>
  <c r="BN340"/>
  <c r="AU340"/>
  <c r="BM340"/>
  <c r="BO340"/>
  <c r="AW340"/>
  <c r="AT340"/>
  <c r="BL340"/>
  <c r="BT340"/>
  <c r="BB340"/>
  <c r="BQ340"/>
  <c r="AY340"/>
  <c r="BS340"/>
  <c r="BA340"/>
  <c r="BR340"/>
  <c r="AZ340"/>
  <c r="AX341" l="1"/>
  <c r="BP341"/>
  <c r="AW341"/>
  <c r="BO341"/>
  <c r="BM341"/>
  <c r="AU341"/>
  <c r="BS341"/>
  <c r="BA341"/>
  <c r="BL341"/>
  <c r="AT341"/>
  <c r="AV341"/>
  <c r="BN341"/>
  <c r="BQ341"/>
  <c r="AY341"/>
  <c r="AZ341"/>
  <c r="BR341"/>
  <c r="BB341"/>
  <c r="BT341"/>
  <c r="AX342" l="1"/>
  <c r="BP342"/>
  <c r="BN342"/>
  <c r="AV342"/>
  <c r="BA342"/>
  <c r="BS342"/>
  <c r="BM342"/>
  <c r="AU342"/>
  <c r="BL342"/>
  <c r="AT342"/>
  <c r="AY342"/>
  <c r="BQ342"/>
  <c r="BB342"/>
  <c r="BT342"/>
  <c r="BR342"/>
  <c r="AZ342"/>
  <c r="BO342"/>
  <c r="AW342"/>
  <c r="BM343" l="1"/>
  <c r="AU343"/>
  <c r="BQ343"/>
  <c r="AY343"/>
  <c r="BL343"/>
  <c r="AT343"/>
  <c r="AX343"/>
  <c r="BP343"/>
  <c r="BS343"/>
  <c r="BA343"/>
  <c r="BB343"/>
  <c r="BT343"/>
  <c r="AZ343"/>
  <c r="BR343"/>
  <c r="AV343"/>
  <c r="BN343"/>
  <c r="BO343"/>
  <c r="AW343"/>
  <c r="BQ344" l="1"/>
  <c r="AY344"/>
  <c r="AU344"/>
  <c r="BM344"/>
  <c r="BS344"/>
  <c r="BA344"/>
  <c r="AT344"/>
  <c r="BL344"/>
  <c r="AX344"/>
  <c r="BP344"/>
  <c r="AZ344"/>
  <c r="BR344"/>
  <c r="AV344"/>
  <c r="BN344"/>
  <c r="BB344"/>
  <c r="BT344"/>
  <c r="BO344"/>
  <c r="AW344"/>
  <c r="AZ345" l="1"/>
  <c r="BR345"/>
  <c r="BS345"/>
  <c r="BA345"/>
  <c r="BB345"/>
  <c r="BT345"/>
  <c r="AY345"/>
  <c r="BQ345"/>
  <c r="AX345"/>
  <c r="BP345"/>
  <c r="BN345"/>
  <c r="AV345"/>
  <c r="AW345"/>
  <c r="BO345"/>
  <c r="AU345"/>
  <c r="BM345"/>
  <c r="BL345"/>
  <c r="AT345"/>
  <c r="BT346" l="1"/>
  <c r="BB346"/>
  <c r="AZ346"/>
  <c r="BR346"/>
  <c r="AY346"/>
  <c r="BQ346"/>
  <c r="AX346"/>
  <c r="BP346"/>
  <c r="BL346"/>
  <c r="AT346"/>
  <c r="BS346"/>
  <c r="BA346"/>
  <c r="AW346"/>
  <c r="BO346"/>
  <c r="AV346"/>
  <c r="BN346"/>
  <c r="BM346"/>
  <c r="AU346"/>
  <c r="AX347" l="1"/>
  <c r="BP347"/>
  <c r="BM347"/>
  <c r="AU347"/>
  <c r="BS347"/>
  <c r="BA347"/>
  <c r="AY347"/>
  <c r="BQ347"/>
  <c r="AZ347"/>
  <c r="BR347"/>
  <c r="BB347"/>
  <c r="BT347"/>
  <c r="BO347"/>
  <c r="AW347"/>
  <c r="BN347"/>
  <c r="AV347"/>
  <c r="BL347"/>
  <c r="AT347"/>
  <c r="BN348" l="1"/>
  <c r="AV348"/>
  <c r="BR348"/>
  <c r="AZ348"/>
  <c r="AX348"/>
  <c r="BP348"/>
  <c r="BQ348"/>
  <c r="AY348"/>
  <c r="BB348"/>
  <c r="BT348"/>
  <c r="BS348"/>
  <c r="BA348"/>
  <c r="BL348"/>
  <c r="AT348"/>
  <c r="AW348"/>
  <c r="BO348"/>
  <c r="AU348"/>
  <c r="BM348"/>
  <c r="BR349" l="1"/>
  <c r="AZ349"/>
  <c r="AU349"/>
  <c r="BM349"/>
  <c r="BN349"/>
  <c r="AV349"/>
  <c r="BL349"/>
  <c r="AT349"/>
  <c r="BS349"/>
  <c r="BA349"/>
  <c r="BB349"/>
  <c r="BT349"/>
  <c r="AY349"/>
  <c r="BQ349"/>
  <c r="BO349"/>
  <c r="AW349"/>
  <c r="AX349"/>
  <c r="BP349"/>
  <c r="BB350" l="1"/>
  <c r="BT350"/>
  <c r="BR350"/>
  <c r="AZ350"/>
  <c r="BS350"/>
  <c r="BA350"/>
  <c r="AX350"/>
  <c r="BP350"/>
  <c r="AY350"/>
  <c r="BQ350"/>
  <c r="AU350"/>
  <c r="BM350"/>
  <c r="AV350"/>
  <c r="BN350"/>
  <c r="BO350"/>
  <c r="AW350"/>
  <c r="BL350"/>
  <c r="AT350"/>
  <c r="BL351" l="1"/>
  <c r="AT351"/>
  <c r="AZ351"/>
  <c r="BR351"/>
  <c r="AX351"/>
  <c r="BP351"/>
  <c r="BB351"/>
  <c r="BT351"/>
  <c r="BA351"/>
  <c r="BS351"/>
  <c r="BQ351"/>
  <c r="AY351"/>
  <c r="AU351"/>
  <c r="BM351"/>
  <c r="AV351"/>
  <c r="BN351"/>
  <c r="BO351"/>
  <c r="AW351"/>
  <c r="BL352" l="1"/>
  <c r="AT352"/>
  <c r="BB352"/>
  <c r="BT352"/>
  <c r="BQ352"/>
  <c r="AY352"/>
  <c r="BP352"/>
  <c r="AX352"/>
  <c r="BA352"/>
  <c r="BS352"/>
  <c r="BM352"/>
  <c r="AU352"/>
  <c r="AZ352"/>
  <c r="BR352"/>
  <c r="AW352"/>
  <c r="BO352"/>
  <c r="AV352"/>
  <c r="BN352"/>
  <c r="AY353" l="1"/>
  <c r="BQ353"/>
  <c r="AW353"/>
  <c r="BO353"/>
  <c r="AT353"/>
  <c r="BL353"/>
  <c r="BN353"/>
  <c r="AV353"/>
  <c r="AZ353"/>
  <c r="BR353"/>
  <c r="BS353"/>
  <c r="BA353"/>
  <c r="AX353"/>
  <c r="BP353"/>
  <c r="BM353"/>
  <c r="AU353"/>
  <c r="BT353"/>
  <c r="BB353"/>
  <c r="AY354" l="1"/>
  <c r="BQ354"/>
  <c r="AV354"/>
  <c r="BN354"/>
  <c r="AW354"/>
  <c r="BO354"/>
  <c r="AZ354"/>
  <c r="BR354"/>
  <c r="BL354"/>
  <c r="AT354"/>
  <c r="BP354"/>
  <c r="AX354"/>
  <c r="BS354"/>
  <c r="BA354"/>
  <c r="AU354"/>
  <c r="BM354"/>
  <c r="BT354"/>
  <c r="BB354"/>
  <c r="AV355" l="1"/>
  <c r="BN355"/>
  <c r="AY355"/>
  <c r="BQ355"/>
  <c r="BR355"/>
  <c r="AZ355"/>
  <c r="BM355"/>
  <c r="AU355"/>
  <c r="BS355"/>
  <c r="BA355"/>
  <c r="BL355"/>
  <c r="AT355"/>
  <c r="BT355"/>
  <c r="BB355"/>
  <c r="BP355"/>
  <c r="AX355"/>
  <c r="BO355"/>
  <c r="AW355"/>
  <c r="AY356" l="1"/>
  <c r="BQ356"/>
  <c r="AV356"/>
  <c r="BN356"/>
  <c r="BB356"/>
  <c r="BT356"/>
  <c r="BR356"/>
  <c r="AZ356"/>
  <c r="AW356"/>
  <c r="BO356"/>
  <c r="BL356"/>
  <c r="AT356"/>
  <c r="AU356"/>
  <c r="BM356"/>
  <c r="AX356"/>
  <c r="BP356"/>
  <c r="BA356"/>
  <c r="BS356"/>
  <c r="AX357" l="1"/>
  <c r="BP357"/>
  <c r="BR357"/>
  <c r="AZ357"/>
  <c r="AW357"/>
  <c r="BO357"/>
  <c r="BT357"/>
  <c r="BB357"/>
  <c r="AU357"/>
  <c r="BM357"/>
  <c r="BL357"/>
  <c r="AT357"/>
  <c r="AY357"/>
  <c r="BQ357"/>
  <c r="BS357"/>
  <c r="BA357"/>
  <c r="BN357"/>
  <c r="AV357"/>
  <c r="BB358" l="1"/>
  <c r="BT358"/>
  <c r="AX358"/>
  <c r="BP358"/>
  <c r="AU358"/>
  <c r="BM358"/>
  <c r="BS358"/>
  <c r="BA358"/>
  <c r="BR358"/>
  <c r="AZ358"/>
  <c r="AT358"/>
  <c r="BL358"/>
  <c r="AV358"/>
  <c r="BN358"/>
  <c r="BO358"/>
  <c r="AW358"/>
  <c r="AY358"/>
  <c r="BQ358"/>
  <c r="AU359" l="1"/>
  <c r="BM359"/>
  <c r="AT359"/>
  <c r="BL359"/>
  <c r="AY359"/>
  <c r="BQ359"/>
  <c r="BR359"/>
  <c r="AZ359"/>
  <c r="BS359"/>
  <c r="BA359"/>
  <c r="BT359"/>
  <c r="BB359"/>
  <c r="BN359"/>
  <c r="AV359"/>
  <c r="AW359"/>
  <c r="BO359"/>
  <c r="BP359"/>
  <c r="AX359"/>
  <c r="BB360" l="1"/>
  <c r="BT360"/>
  <c r="BO360"/>
  <c r="AW360"/>
  <c r="AY360"/>
  <c r="BQ360"/>
  <c r="BL360"/>
  <c r="AT360"/>
  <c r="BS360"/>
  <c r="BA360"/>
  <c r="AV360"/>
  <c r="BN360"/>
  <c r="AU360"/>
  <c r="BM360"/>
  <c r="AX360"/>
  <c r="BP360"/>
  <c r="BR360"/>
  <c r="AZ360"/>
  <c r="BA361" l="1"/>
  <c r="BS361"/>
  <c r="AU361"/>
  <c r="BM361"/>
  <c r="BN361"/>
  <c r="AV361"/>
  <c r="BB361"/>
  <c r="BT361"/>
  <c r="AT361"/>
  <c r="BL361"/>
  <c r="AZ361"/>
  <c r="BR361"/>
  <c r="AW361"/>
  <c r="BO361"/>
  <c r="BQ361"/>
  <c r="AY361"/>
  <c r="AX361"/>
  <c r="BP361"/>
  <c r="BN362" l="1"/>
  <c r="AV362"/>
  <c r="AX362"/>
  <c r="BP362"/>
  <c r="AU362"/>
  <c r="BM362"/>
  <c r="AY362"/>
  <c r="BQ362"/>
  <c r="AW362"/>
  <c r="BO362"/>
  <c r="BL362"/>
  <c r="AT362"/>
  <c r="BB362"/>
  <c r="BT362"/>
  <c r="BA362"/>
  <c r="BS362"/>
  <c r="BR362"/>
  <c r="AZ362"/>
  <c r="AV363" l="1"/>
  <c r="BN363"/>
  <c r="BP363"/>
  <c r="AX363"/>
  <c r="BA363"/>
  <c r="BS363"/>
  <c r="BL363"/>
  <c r="AT363"/>
  <c r="AY363"/>
  <c r="BQ363"/>
  <c r="BB363"/>
  <c r="BT363"/>
  <c r="AW363"/>
  <c r="BO363"/>
  <c r="BR363"/>
  <c r="AZ363"/>
  <c r="AU363"/>
  <c r="BM363"/>
  <c r="AU364" l="1"/>
  <c r="BM364"/>
  <c r="BP364"/>
  <c r="AX364"/>
  <c r="BA364"/>
  <c r="BS364"/>
  <c r="BT364"/>
  <c r="BB364"/>
  <c r="BN364"/>
  <c r="AV364"/>
  <c r="BR364"/>
  <c r="AZ364"/>
  <c r="AY364"/>
  <c r="BQ364"/>
  <c r="AW364"/>
  <c r="BO364"/>
  <c r="AT364"/>
  <c r="BL364"/>
  <c r="AT365" l="1"/>
  <c r="BL365"/>
  <c r="BM365"/>
  <c r="AU365"/>
  <c r="BT365"/>
  <c r="BB365"/>
  <c r="BO365"/>
  <c r="AW365"/>
  <c r="BR365"/>
  <c r="AZ365"/>
  <c r="BQ365"/>
  <c r="AY365"/>
  <c r="BS365"/>
  <c r="BA365"/>
  <c r="AV365"/>
  <c r="BN365"/>
  <c r="BP365"/>
  <c r="AX365"/>
  <c r="BS366" l="1"/>
  <c r="BA366"/>
  <c r="BT366"/>
  <c r="BB366"/>
  <c r="BN366"/>
  <c r="AV366"/>
  <c r="BM366"/>
  <c r="AU366"/>
  <c r="AZ366"/>
  <c r="BR366"/>
  <c r="BO366"/>
  <c r="AW366"/>
  <c r="BQ366"/>
  <c r="AY366"/>
  <c r="AT366"/>
  <c r="BL366"/>
  <c r="AX366"/>
  <c r="BP366"/>
  <c r="BS367" l="1"/>
  <c r="BA367"/>
  <c r="BR367"/>
  <c r="AZ367"/>
  <c r="AT367"/>
  <c r="BL367"/>
  <c r="BB367"/>
  <c r="BT367"/>
  <c r="BO367"/>
  <c r="AW367"/>
  <c r="AV367"/>
  <c r="BN367"/>
  <c r="BP367"/>
  <c r="AX367"/>
  <c r="BM367"/>
  <c r="AU367"/>
  <c r="BQ367"/>
  <c r="AY367"/>
  <c r="BM368" l="1"/>
  <c r="AU368"/>
  <c r="AV368"/>
  <c r="BN368"/>
  <c r="BO368"/>
  <c r="AW368"/>
  <c r="BA368"/>
  <c r="BS368"/>
  <c r="AX368"/>
  <c r="BP368"/>
  <c r="AT368"/>
  <c r="BL368"/>
  <c r="BQ368"/>
  <c r="AY368"/>
  <c r="AZ368"/>
  <c r="BR368"/>
  <c r="BT368"/>
  <c r="BB368"/>
  <c r="BL369" l="1"/>
  <c r="AT369"/>
  <c r="AZ369"/>
  <c r="BR369"/>
  <c r="BQ369"/>
  <c r="AY369"/>
  <c r="AX369"/>
  <c r="BP369"/>
  <c r="BB369"/>
  <c r="BT369"/>
  <c r="AV369"/>
  <c r="BN369"/>
  <c r="AU369"/>
  <c r="BM369"/>
  <c r="BA369"/>
  <c r="BS369"/>
  <c r="AW369"/>
  <c r="BO369"/>
  <c r="AW370" l="1"/>
  <c r="BO370"/>
  <c r="BA370"/>
  <c r="BS370"/>
  <c r="BR370"/>
  <c r="AZ370"/>
  <c r="AU370"/>
  <c r="BM370"/>
  <c r="BB370"/>
  <c r="BT370"/>
  <c r="BQ370"/>
  <c r="AY370"/>
  <c r="AV370"/>
  <c r="BN370"/>
  <c r="AX370"/>
  <c r="BP370"/>
  <c r="BL370"/>
  <c r="AT370"/>
  <c r="AY371" l="1"/>
  <c r="BQ371"/>
  <c r="AX371"/>
  <c r="BP371"/>
  <c r="AT371"/>
  <c r="BL371"/>
  <c r="BR371"/>
  <c r="AZ371"/>
  <c r="BB371"/>
  <c r="BT371"/>
  <c r="AV371"/>
  <c r="BN371"/>
  <c r="BS371"/>
  <c r="BA371"/>
  <c r="AU371"/>
  <c r="BM371"/>
  <c r="BO371"/>
  <c r="AW371"/>
  <c r="AZ372" l="1"/>
  <c r="BR372"/>
  <c r="BS372"/>
  <c r="BA372"/>
  <c r="BM372"/>
  <c r="AU372"/>
  <c r="AW372"/>
  <c r="BO372"/>
  <c r="BP372"/>
  <c r="AX372"/>
  <c r="BN372"/>
  <c r="AV372"/>
  <c r="AT372"/>
  <c r="BL372"/>
  <c r="AY372"/>
  <c r="BQ372"/>
  <c r="BT372"/>
  <c r="BB372"/>
  <c r="BO373" l="1"/>
  <c r="AW373"/>
  <c r="AV373"/>
  <c r="BN373"/>
  <c r="AZ373"/>
  <c r="BR373"/>
  <c r="BL373"/>
  <c r="AT373"/>
  <c r="AX373"/>
  <c r="BP373"/>
  <c r="BA373"/>
  <c r="BS373"/>
  <c r="AY373"/>
  <c r="BQ373"/>
  <c r="BT373"/>
  <c r="BB373"/>
  <c r="AU373"/>
  <c r="BM373"/>
  <c r="AX374" l="1"/>
  <c r="BP374"/>
  <c r="BB374"/>
  <c r="BT374"/>
  <c r="BS374"/>
  <c r="BA374"/>
  <c r="BR374"/>
  <c r="AZ374"/>
  <c r="AT374"/>
  <c r="BL374"/>
  <c r="AW374"/>
  <c r="BO374"/>
  <c r="BM374"/>
  <c r="AU374"/>
  <c r="BQ374"/>
  <c r="AY374"/>
  <c r="AV374"/>
  <c r="BN374"/>
  <c r="AU375" l="1"/>
  <c r="BM375"/>
  <c r="BP375"/>
  <c r="AX375"/>
  <c r="BT375"/>
  <c r="BB375"/>
  <c r="BS375"/>
  <c r="BA375"/>
  <c r="BQ375"/>
  <c r="AY375"/>
  <c r="AT375"/>
  <c r="BL375"/>
  <c r="AZ375"/>
  <c r="BR375"/>
  <c r="BO375"/>
  <c r="AW375"/>
  <c r="AV375"/>
  <c r="BN375"/>
  <c r="AV376" l="1"/>
  <c r="BN376"/>
  <c r="AT376"/>
  <c r="BL376"/>
  <c r="BM376"/>
  <c r="AU376"/>
  <c r="BB376"/>
  <c r="BT376"/>
  <c r="BO376"/>
  <c r="AW376"/>
  <c r="BS376"/>
  <c r="BA376"/>
  <c r="AZ376"/>
  <c r="BR376"/>
  <c r="AX376"/>
  <c r="BP376"/>
  <c r="AY376"/>
  <c r="BQ376"/>
  <c r="AU377" l="1"/>
  <c r="BM377"/>
  <c r="AW377"/>
  <c r="BO377"/>
  <c r="BL377"/>
  <c r="AT377"/>
  <c r="AV377"/>
  <c r="BN377"/>
  <c r="BA377"/>
  <c r="BS377"/>
  <c r="AY377"/>
  <c r="BQ377"/>
  <c r="AX377"/>
  <c r="BP377"/>
  <c r="BR377"/>
  <c r="AZ377"/>
  <c r="BB377"/>
  <c r="BT377"/>
  <c r="AW378" l="1"/>
  <c r="BO378"/>
  <c r="AY378"/>
  <c r="BQ378"/>
  <c r="BL378"/>
  <c r="AT378"/>
  <c r="BA378"/>
  <c r="BS378"/>
  <c r="AX378"/>
  <c r="BP378"/>
  <c r="AU378"/>
  <c r="BM378"/>
  <c r="BB378"/>
  <c r="BT378"/>
  <c r="BR378"/>
  <c r="AZ378"/>
  <c r="BN378"/>
  <c r="AV378"/>
  <c r="BO379" l="1"/>
  <c r="AW379"/>
  <c r="AV379"/>
  <c r="BN379"/>
  <c r="AX379"/>
  <c r="BP379"/>
  <c r="BA379"/>
  <c r="BS379"/>
  <c r="BM379"/>
  <c r="AU379"/>
  <c r="BL379"/>
  <c r="AT379"/>
  <c r="BR379"/>
  <c r="AZ379"/>
  <c r="BT379"/>
  <c r="BB379"/>
  <c r="AY379"/>
  <c r="BQ379"/>
  <c r="AT380" l="1"/>
  <c r="BL380"/>
  <c r="BS380"/>
  <c r="BA380"/>
  <c r="AV380"/>
  <c r="BN380"/>
  <c r="BR380"/>
  <c r="AZ380"/>
  <c r="AY380"/>
  <c r="BQ380"/>
  <c r="BO380"/>
  <c r="AW380"/>
  <c r="BB380"/>
  <c r="BT380"/>
  <c r="BM380"/>
  <c r="AU380"/>
  <c r="AX380"/>
  <c r="BP380"/>
  <c r="AU381" l="1"/>
  <c r="BM381"/>
  <c r="AW381"/>
  <c r="BO381"/>
  <c r="BN381"/>
  <c r="AV381"/>
  <c r="BS381"/>
  <c r="BA381"/>
  <c r="AT381"/>
  <c r="BL381"/>
  <c r="BB381"/>
  <c r="BT381"/>
  <c r="BP381"/>
  <c r="AX381"/>
  <c r="BR381"/>
  <c r="AZ381"/>
  <c r="BQ381"/>
  <c r="AY381"/>
  <c r="BQ382" l="1"/>
  <c r="AY382"/>
  <c r="BT382"/>
  <c r="BB382"/>
  <c r="BP382"/>
  <c r="AX382"/>
  <c r="AT382"/>
  <c r="BL382"/>
  <c r="AW382"/>
  <c r="BO382"/>
  <c r="BM382"/>
  <c r="AU382"/>
  <c r="BN382"/>
  <c r="AV382"/>
  <c r="BR382"/>
  <c r="AZ382"/>
  <c r="BA382"/>
  <c r="BS382"/>
  <c r="BN383" l="1"/>
  <c r="AV383"/>
  <c r="AZ383"/>
  <c r="BR383"/>
  <c r="BO383"/>
  <c r="AW383"/>
  <c r="BM383"/>
  <c r="AU383"/>
  <c r="BB383"/>
  <c r="BT383"/>
  <c r="AX383"/>
  <c r="BP383"/>
  <c r="BL383"/>
  <c r="AT383"/>
  <c r="BA383"/>
  <c r="BS383"/>
  <c r="AY383"/>
  <c r="BQ383"/>
  <c r="BM384" l="1"/>
  <c r="AU384"/>
  <c r="AT384"/>
  <c r="BL384"/>
  <c r="BR384"/>
  <c r="AZ384"/>
  <c r="BS384"/>
  <c r="BA384"/>
  <c r="AV384"/>
  <c r="BN384"/>
  <c r="BP384"/>
  <c r="AX384"/>
  <c r="BQ384"/>
  <c r="AY384"/>
  <c r="AW384"/>
  <c r="BO384"/>
  <c r="BB384"/>
  <c r="BT384"/>
  <c r="AW385" l="1"/>
  <c r="BO385"/>
  <c r="BT385"/>
  <c r="BB385"/>
  <c r="BL385"/>
  <c r="AT385"/>
  <c r="AZ385"/>
  <c r="BR385"/>
  <c r="BM385"/>
  <c r="AU385"/>
  <c r="AY385"/>
  <c r="BQ385"/>
  <c r="BA385"/>
  <c r="BS385"/>
  <c r="AV385"/>
  <c r="BN385"/>
  <c r="AX385"/>
  <c r="BP385"/>
  <c r="AU386" l="1"/>
  <c r="BM386"/>
  <c r="AV386"/>
  <c r="BN386"/>
  <c r="AZ386"/>
  <c r="BR386"/>
  <c r="BL386"/>
  <c r="AT386"/>
  <c r="BS386"/>
  <c r="BA386"/>
  <c r="BT386"/>
  <c r="BB386"/>
  <c r="AX386"/>
  <c r="BP386"/>
  <c r="BO386"/>
  <c r="AW386"/>
  <c r="BQ386"/>
  <c r="AY386"/>
  <c r="BO387" l="1"/>
  <c r="AW387"/>
  <c r="AY387"/>
  <c r="BQ387"/>
  <c r="BR387"/>
  <c r="AZ387"/>
  <c r="BA387"/>
  <c r="BS387"/>
  <c r="BL387"/>
  <c r="AT387"/>
  <c r="BM387"/>
  <c r="AU387"/>
  <c r="AX387"/>
  <c r="BP387"/>
  <c r="BT387"/>
  <c r="BB387"/>
  <c r="BN387"/>
  <c r="AV387"/>
  <c r="AX388" l="1"/>
  <c r="BP388"/>
  <c r="BL388"/>
  <c r="AT388"/>
  <c r="AY388"/>
  <c r="BQ388"/>
  <c r="AW388"/>
  <c r="BO388"/>
  <c r="BA388"/>
  <c r="BS388"/>
  <c r="AU388"/>
  <c r="BM388"/>
  <c r="AZ388"/>
  <c r="BR388"/>
  <c r="BT388"/>
  <c r="BB388"/>
  <c r="BN388"/>
  <c r="AV388"/>
  <c r="AY389" l="1"/>
  <c r="BQ389"/>
  <c r="AX389"/>
  <c r="BP389"/>
  <c r="BM389"/>
  <c r="AU389"/>
  <c r="AW389"/>
  <c r="BO389"/>
  <c r="BB389"/>
  <c r="BT389"/>
  <c r="BL389"/>
  <c r="AT389"/>
  <c r="AZ389"/>
  <c r="BR389"/>
  <c r="BS389"/>
  <c r="BA389"/>
  <c r="AV389"/>
  <c r="BN389"/>
  <c r="AX390" l="1"/>
  <c r="BP390"/>
  <c r="BB390"/>
  <c r="BT390"/>
  <c r="BM390"/>
  <c r="AU390"/>
  <c r="AY390"/>
  <c r="BQ390"/>
  <c r="BR390"/>
  <c r="AZ390"/>
  <c r="BN390"/>
  <c r="AV390"/>
  <c r="AT390"/>
  <c r="BL390"/>
  <c r="BA390"/>
  <c r="BS390"/>
  <c r="AW390"/>
  <c r="BO390"/>
  <c r="BM391" l="1"/>
  <c r="AU391"/>
  <c r="AZ391"/>
  <c r="BR391"/>
  <c r="BS391"/>
  <c r="BA391"/>
  <c r="AV391"/>
  <c r="BN391"/>
  <c r="BQ391"/>
  <c r="AY391"/>
  <c r="BO391"/>
  <c r="AW391"/>
  <c r="AT391"/>
  <c r="BL391"/>
  <c r="AX391"/>
  <c r="BP391"/>
  <c r="BB391"/>
  <c r="BT391"/>
  <c r="BT392" l="1"/>
  <c r="BB392"/>
  <c r="AT392"/>
  <c r="BL392"/>
  <c r="AV392"/>
  <c r="BN392"/>
  <c r="BM392"/>
  <c r="AU392"/>
  <c r="BQ392"/>
  <c r="AY392"/>
  <c r="BR392"/>
  <c r="AZ392"/>
  <c r="BP392"/>
  <c r="AX392"/>
  <c r="BO392"/>
  <c r="AW392"/>
  <c r="BS392"/>
  <c r="BA392"/>
  <c r="BA393" l="1"/>
  <c r="BS393"/>
  <c r="AX393"/>
  <c r="BP393"/>
  <c r="BQ393"/>
  <c r="AY393"/>
  <c r="BR393"/>
  <c r="AZ393"/>
  <c r="BL393"/>
  <c r="AT393"/>
  <c r="BM393"/>
  <c r="AU393"/>
  <c r="AV393"/>
  <c r="BN393"/>
  <c r="BB393"/>
  <c r="BT393"/>
  <c r="BO393"/>
  <c r="AW393"/>
  <c r="BB394" l="1"/>
  <c r="BT394"/>
  <c r="BQ394"/>
  <c r="AY394"/>
  <c r="BN394"/>
  <c r="AV394"/>
  <c r="AU394"/>
  <c r="BM394"/>
  <c r="AT394"/>
  <c r="BL394"/>
  <c r="AZ394"/>
  <c r="BR394"/>
  <c r="BP394"/>
  <c r="AX394"/>
  <c r="BO394"/>
  <c r="AW394"/>
  <c r="BA394"/>
  <c r="BS394"/>
  <c r="AU395" l="1"/>
  <c r="BM395"/>
  <c r="BQ395"/>
  <c r="AY395"/>
  <c r="AT395"/>
  <c r="BL395"/>
  <c r="BT395"/>
  <c r="BB395"/>
  <c r="AW395"/>
  <c r="BO395"/>
  <c r="AV395"/>
  <c r="BN395"/>
  <c r="BP395"/>
  <c r="AX395"/>
  <c r="BS395"/>
  <c r="BA395"/>
  <c r="AZ395"/>
  <c r="BR395"/>
  <c r="BL396" l="1"/>
  <c r="AT396"/>
  <c r="BB396"/>
  <c r="BT396"/>
  <c r="BR396"/>
  <c r="AZ396"/>
  <c r="BN396"/>
  <c r="AV396"/>
  <c r="BS396"/>
  <c r="BA396"/>
  <c r="BQ396"/>
  <c r="AY396"/>
  <c r="BP396"/>
  <c r="AX396"/>
  <c r="AW396"/>
  <c r="BO396"/>
  <c r="BM396"/>
  <c r="AU396"/>
  <c r="BT397" l="1"/>
  <c r="BB397"/>
  <c r="BR397"/>
  <c r="AZ397"/>
  <c r="AU397"/>
  <c r="BM397"/>
  <c r="BP397"/>
  <c r="AX397"/>
  <c r="BQ397"/>
  <c r="AY397"/>
  <c r="AW397"/>
  <c r="BO397"/>
  <c r="AV397"/>
  <c r="BN397"/>
  <c r="BS397"/>
  <c r="BA397"/>
  <c r="AT397"/>
  <c r="BL397"/>
  <c r="AV398" l="1"/>
  <c r="BN398"/>
  <c r="BA398"/>
  <c r="BS398"/>
  <c r="BP398"/>
  <c r="AX398"/>
  <c r="AW398"/>
  <c r="BO398"/>
  <c r="AY398"/>
  <c r="BQ398"/>
  <c r="AU398"/>
  <c r="BM398"/>
  <c r="BL398"/>
  <c r="AT398"/>
  <c r="BR398"/>
  <c r="AZ398"/>
  <c r="BT398"/>
  <c r="BB398"/>
  <c r="BA399" l="1"/>
  <c r="BS399"/>
  <c r="AY399"/>
  <c r="BQ399"/>
  <c r="AZ399"/>
  <c r="BR399"/>
  <c r="BL399"/>
  <c r="AT399"/>
  <c r="AX399"/>
  <c r="BP399"/>
  <c r="AU399"/>
  <c r="BM399"/>
  <c r="AV399"/>
  <c r="BN399"/>
  <c r="BB399"/>
  <c r="BT399"/>
  <c r="BO399"/>
  <c r="AW399"/>
  <c r="AZ400" l="1"/>
  <c r="BR400"/>
  <c r="AY400"/>
  <c r="BQ400"/>
  <c r="BL400"/>
  <c r="AT400"/>
  <c r="BB400"/>
  <c r="BT400"/>
  <c r="AV400"/>
  <c r="BN400"/>
  <c r="BM400"/>
  <c r="AU400"/>
  <c r="AW400"/>
  <c r="BO400"/>
  <c r="BP400"/>
  <c r="AX400"/>
  <c r="BA400"/>
  <c r="BS400"/>
  <c r="AY401" l="1"/>
  <c r="BQ401"/>
  <c r="BP401"/>
  <c r="AX401"/>
  <c r="AU401"/>
  <c r="BM401"/>
  <c r="BL401"/>
  <c r="AT401"/>
  <c r="AV401"/>
  <c r="BN401"/>
  <c r="BB401"/>
  <c r="BT401"/>
  <c r="AW401"/>
  <c r="BO401"/>
  <c r="BA401"/>
  <c r="BS401"/>
  <c r="AZ401"/>
  <c r="BR401"/>
  <c r="AW402" l="1"/>
  <c r="BO402"/>
  <c r="BB402"/>
  <c r="BT402"/>
  <c r="AV402"/>
  <c r="BN402"/>
  <c r="AU402"/>
  <c r="BM402"/>
  <c r="BQ402"/>
  <c r="AY402"/>
  <c r="AT402"/>
  <c r="BL402"/>
  <c r="AZ402"/>
  <c r="BR402"/>
  <c r="AX402"/>
  <c r="BP402"/>
  <c r="BS402"/>
  <c r="BA402"/>
  <c r="BA403" l="1"/>
  <c r="BS403"/>
  <c r="BL403"/>
  <c r="AT403"/>
  <c r="AV403"/>
  <c r="BN403"/>
  <c r="BM403"/>
  <c r="AU403"/>
  <c r="BT403"/>
  <c r="BB403"/>
  <c r="AW403"/>
  <c r="BO403"/>
  <c r="BP403"/>
  <c r="AX403"/>
  <c r="BR403"/>
  <c r="AZ403"/>
  <c r="AY403"/>
  <c r="BQ403"/>
  <c r="BM404" l="1"/>
  <c r="AU404"/>
  <c r="BQ404"/>
  <c r="AY404"/>
  <c r="AW404"/>
  <c r="BO404"/>
  <c r="AT404"/>
  <c r="BL404"/>
  <c r="BS404"/>
  <c r="BA404"/>
  <c r="BB404"/>
  <c r="BT404"/>
  <c r="AV404"/>
  <c r="BN404"/>
  <c r="BR404"/>
  <c r="AZ404"/>
  <c r="AX404"/>
  <c r="BP404"/>
  <c r="AW405" l="1"/>
  <c r="BO405"/>
  <c r="BT405"/>
  <c r="BB405"/>
  <c r="BN405"/>
  <c r="AV405"/>
  <c r="AT405"/>
  <c r="BL405"/>
  <c r="BA405"/>
  <c r="BS405"/>
  <c r="BM405"/>
  <c r="AU405"/>
  <c r="AY405"/>
  <c r="BQ405"/>
  <c r="BP405"/>
  <c r="AX405"/>
  <c r="BR405"/>
  <c r="AZ405"/>
  <c r="BP406" l="1"/>
  <c r="AX406"/>
  <c r="BQ406"/>
  <c r="AY406"/>
  <c r="AW406"/>
  <c r="BO406"/>
  <c r="AV406"/>
  <c r="BN406"/>
  <c r="BM406"/>
  <c r="AU406"/>
  <c r="BB406"/>
  <c r="BT406"/>
  <c r="BS406"/>
  <c r="BA406"/>
  <c r="BR406"/>
  <c r="AZ406"/>
  <c r="AT406"/>
  <c r="BL406"/>
  <c r="AV407" l="1"/>
  <c r="BN407"/>
  <c r="AX407"/>
  <c r="BP407"/>
  <c r="AW407"/>
  <c r="BO407"/>
  <c r="BT407"/>
  <c r="BB407"/>
  <c r="BQ407"/>
  <c r="AY407"/>
  <c r="AT407"/>
  <c r="BL407"/>
  <c r="BS407"/>
  <c r="BA407"/>
  <c r="AU407"/>
  <c r="BM407"/>
  <c r="BR407"/>
  <c r="AZ407"/>
  <c r="BO408" l="1"/>
  <c r="AW408"/>
  <c r="AU408"/>
  <c r="BM408"/>
  <c r="BB408"/>
  <c r="BT408"/>
  <c r="BR408"/>
  <c r="AZ408"/>
  <c r="BS408"/>
  <c r="BA408"/>
  <c r="AT408"/>
  <c r="BL408"/>
  <c r="AX408"/>
  <c r="BP408"/>
  <c r="AV408"/>
  <c r="BN408"/>
  <c r="BQ408"/>
  <c r="AY408"/>
  <c r="AZ409" l="1"/>
  <c r="BR409"/>
  <c r="AY409"/>
  <c r="BQ409"/>
  <c r="BT409"/>
  <c r="BB409"/>
  <c r="AW409"/>
  <c r="BO409"/>
  <c r="AT409"/>
  <c r="BL409"/>
  <c r="BA409"/>
  <c r="BS409"/>
  <c r="BP409"/>
  <c r="AX409"/>
  <c r="BN409"/>
  <c r="AV409"/>
  <c r="AU409"/>
  <c r="BM409"/>
  <c r="AU410" l="1"/>
  <c r="BM410"/>
  <c r="AZ410"/>
  <c r="BR410"/>
  <c r="BN410"/>
  <c r="AV410"/>
  <c r="AW410"/>
  <c r="BO410"/>
  <c r="BT410"/>
  <c r="BB410"/>
  <c r="BP410"/>
  <c r="AX410"/>
  <c r="AY410"/>
  <c r="BQ410"/>
  <c r="BS410"/>
  <c r="BA410"/>
  <c r="BL410"/>
  <c r="AT410"/>
  <c r="BO411" l="1"/>
  <c r="AW411"/>
  <c r="BM411"/>
  <c r="AU411"/>
  <c r="AT411"/>
  <c r="BL411"/>
  <c r="AX411"/>
  <c r="BP411"/>
  <c r="BT411"/>
  <c r="BB411"/>
  <c r="BN411"/>
  <c r="AV411"/>
  <c r="AY411"/>
  <c r="BQ411"/>
  <c r="AZ411"/>
  <c r="BR411"/>
  <c r="BA411"/>
  <c r="BS411"/>
  <c r="AX412" l="1"/>
  <c r="BP412"/>
  <c r="AT412"/>
  <c r="BL412"/>
  <c r="BR412"/>
  <c r="AZ412"/>
  <c r="BS412"/>
  <c r="BA412"/>
  <c r="BT412"/>
  <c r="BB412"/>
  <c r="BQ412"/>
  <c r="AY412"/>
  <c r="AV412"/>
  <c r="BN412"/>
  <c r="BM412"/>
  <c r="AU412"/>
  <c r="AW412"/>
  <c r="BO412"/>
  <c r="AW413" l="1"/>
  <c r="BO413"/>
  <c r="BM413"/>
  <c r="AU413"/>
  <c r="AZ413"/>
  <c r="BR413"/>
  <c r="BP413"/>
  <c r="AX413"/>
  <c r="BQ413"/>
  <c r="AY413"/>
  <c r="BS413"/>
  <c r="BA413"/>
  <c r="BL413"/>
  <c r="AT413"/>
  <c r="BB413"/>
  <c r="BT413"/>
  <c r="BN413"/>
  <c r="AV413"/>
  <c r="BT414" l="1"/>
  <c r="BB414"/>
  <c r="AX414"/>
  <c r="BP414"/>
  <c r="BS414"/>
  <c r="BA414"/>
  <c r="BM414"/>
  <c r="AU414"/>
  <c r="AY414"/>
  <c r="BQ414"/>
  <c r="AW414"/>
  <c r="BO414"/>
  <c r="AZ414"/>
  <c r="BR414"/>
  <c r="BL414"/>
  <c r="AT414"/>
  <c r="AV414"/>
  <c r="BN414"/>
  <c r="AW415" l="1"/>
  <c r="BO415"/>
  <c r="AU415"/>
  <c r="BM415"/>
  <c r="AZ415"/>
  <c r="BR415"/>
  <c r="BQ415"/>
  <c r="AY415"/>
  <c r="BB415"/>
  <c r="BT415"/>
  <c r="AX415"/>
  <c r="BP415"/>
  <c r="BA415"/>
  <c r="BS415"/>
  <c r="BN415"/>
  <c r="AV415"/>
  <c r="AT415"/>
  <c r="BL415"/>
  <c r="BL416" l="1"/>
  <c r="AT416"/>
  <c r="AZ416"/>
  <c r="BR416"/>
  <c r="AX416"/>
  <c r="BP416"/>
  <c r="BM416"/>
  <c r="AU416"/>
  <c r="BA416"/>
  <c r="BS416"/>
  <c r="BQ416"/>
  <c r="AY416"/>
  <c r="BN416"/>
  <c r="AV416"/>
  <c r="BT416"/>
  <c r="BB416"/>
  <c r="BO416"/>
  <c r="AW416"/>
  <c r="BP417" l="1"/>
  <c r="AX417"/>
  <c r="BQ417"/>
  <c r="AY417"/>
  <c r="BM417"/>
  <c r="AU417"/>
  <c r="AW417"/>
  <c r="BO417"/>
  <c r="BB417"/>
  <c r="BT417"/>
  <c r="AV417"/>
  <c r="BN417"/>
  <c r="AZ417"/>
  <c r="BR417"/>
  <c r="BS417"/>
  <c r="BA417"/>
  <c r="AT417"/>
  <c r="BL417"/>
  <c r="AU418" l="1"/>
  <c r="BM418"/>
  <c r="BT418"/>
  <c r="BB418"/>
  <c r="AV418"/>
  <c r="BN418"/>
  <c r="BP418"/>
  <c r="AX418"/>
  <c r="BL418"/>
  <c r="AT418"/>
  <c r="BR418"/>
  <c r="AZ418"/>
  <c r="BQ418"/>
  <c r="AY418"/>
  <c r="BA418"/>
  <c r="BS418"/>
  <c r="AW418"/>
  <c r="BO418"/>
  <c r="AT419" l="1"/>
  <c r="BL419"/>
  <c r="AV419"/>
  <c r="BN419"/>
  <c r="BS419"/>
  <c r="BA419"/>
  <c r="AX419"/>
  <c r="BP419"/>
  <c r="AZ419"/>
  <c r="BR419"/>
  <c r="BQ419"/>
  <c r="AY419"/>
  <c r="AW419"/>
  <c r="BO419"/>
  <c r="AU419"/>
  <c r="BM419"/>
  <c r="BT419"/>
  <c r="BB419"/>
  <c r="AU420" l="1"/>
  <c r="BM420"/>
  <c r="BN420"/>
  <c r="AV420"/>
  <c r="BT420"/>
  <c r="BB420"/>
  <c r="AX420"/>
  <c r="BP420"/>
  <c r="BR420"/>
  <c r="AZ420"/>
  <c r="AT420"/>
  <c r="BL420"/>
  <c r="BQ420"/>
  <c r="AY420"/>
  <c r="BO420"/>
  <c r="AW420"/>
  <c r="BA420"/>
  <c r="BS420"/>
  <c r="BL421" l="1"/>
  <c r="AT421"/>
  <c r="AU421"/>
  <c r="BM421"/>
  <c r="BA421"/>
  <c r="BS421"/>
  <c r="BQ421"/>
  <c r="AY421"/>
  <c r="BO421"/>
  <c r="AW421"/>
  <c r="AZ421"/>
  <c r="BR421"/>
  <c r="BP421"/>
  <c r="AX421"/>
  <c r="AV421"/>
  <c r="BN421"/>
  <c r="BT421"/>
  <c r="BB421"/>
  <c r="BP422" l="1"/>
  <c r="AX422"/>
  <c r="BL422"/>
  <c r="AT422"/>
  <c r="AV422"/>
  <c r="BN422"/>
  <c r="BQ422"/>
  <c r="AY422"/>
  <c r="BB422"/>
  <c r="BT422"/>
  <c r="AW422"/>
  <c r="BO422"/>
  <c r="BS422"/>
  <c r="BA422"/>
  <c r="AZ422"/>
  <c r="BR422"/>
  <c r="BM422"/>
  <c r="AU422"/>
  <c r="BS423" l="1"/>
  <c r="BA423"/>
  <c r="AT423"/>
  <c r="BL423"/>
  <c r="AV423"/>
  <c r="BN423"/>
  <c r="BQ423"/>
  <c r="AY423"/>
  <c r="AW423"/>
  <c r="BO423"/>
  <c r="BR423"/>
  <c r="AZ423"/>
  <c r="AX423"/>
  <c r="BP423"/>
  <c r="BT423"/>
  <c r="BB423"/>
  <c r="BM423"/>
  <c r="AU423"/>
  <c r="BN424" l="1"/>
  <c r="AV424"/>
  <c r="BS424"/>
  <c r="BA424"/>
  <c r="AW424"/>
  <c r="BO424"/>
  <c r="AU424"/>
  <c r="BM424"/>
  <c r="BB424"/>
  <c r="BT424"/>
  <c r="BL424"/>
  <c r="AT424"/>
  <c r="AX424"/>
  <c r="BP424"/>
  <c r="AZ424"/>
  <c r="BR424"/>
  <c r="AY424"/>
  <c r="BQ424"/>
  <c r="AX425" l="1"/>
  <c r="BP425"/>
  <c r="AT425"/>
  <c r="BL425"/>
  <c r="BB425"/>
  <c r="BT425"/>
  <c r="AU425"/>
  <c r="BM425"/>
  <c r="BO425"/>
  <c r="AW425"/>
  <c r="AV425"/>
  <c r="BN425"/>
  <c r="BA425"/>
  <c r="BS425"/>
  <c r="BQ425"/>
  <c r="AY425"/>
  <c r="AZ425"/>
  <c r="BR425"/>
  <c r="AU426" l="1"/>
  <c r="BM426"/>
  <c r="AW426"/>
  <c r="BO426"/>
  <c r="AY426"/>
  <c r="BQ426"/>
  <c r="AX426"/>
  <c r="BP426"/>
  <c r="BR426"/>
  <c r="AZ426"/>
  <c r="BA426"/>
  <c r="BS426"/>
  <c r="AV426"/>
  <c r="BN426"/>
  <c r="BL426"/>
  <c r="AT426"/>
  <c r="BB426"/>
  <c r="BT426"/>
  <c r="AW427" l="1"/>
  <c r="BO427"/>
  <c r="AZ427"/>
  <c r="BR427"/>
  <c r="BA427"/>
  <c r="BS427"/>
  <c r="BT427"/>
  <c r="BB427"/>
  <c r="AX427"/>
  <c r="BP427"/>
  <c r="AV427"/>
  <c r="BN427"/>
  <c r="BM427"/>
  <c r="AU427"/>
  <c r="AY427"/>
  <c r="BQ427"/>
  <c r="AT427"/>
  <c r="BL427"/>
  <c r="BO428" l="1"/>
  <c r="AW428"/>
  <c r="BS428"/>
  <c r="BA428"/>
  <c r="BQ428"/>
  <c r="AY428"/>
  <c r="AU428"/>
  <c r="BM428"/>
  <c r="BP428"/>
  <c r="AX428"/>
  <c r="BN428"/>
  <c r="AV428"/>
  <c r="AZ428"/>
  <c r="BR428"/>
  <c r="BB428"/>
  <c r="BT428"/>
  <c r="AT428"/>
  <c r="BL428"/>
  <c r="AW429" l="1"/>
  <c r="BO429"/>
  <c r="BN429"/>
  <c r="AV429"/>
  <c r="AZ429"/>
  <c r="BR429"/>
  <c r="AY429"/>
  <c r="BQ429"/>
  <c r="AT429"/>
  <c r="BL429"/>
  <c r="BB429"/>
  <c r="BT429"/>
  <c r="AU429"/>
  <c r="BM429"/>
  <c r="BS429"/>
  <c r="BA429"/>
  <c r="AX429"/>
  <c r="BP429"/>
  <c r="BO430" l="1"/>
  <c r="AW430"/>
  <c r="BP430"/>
  <c r="AX430"/>
  <c r="BA430"/>
  <c r="BS430"/>
  <c r="BR430"/>
  <c r="AZ430"/>
  <c r="BM430"/>
  <c r="AU430"/>
  <c r="AT430"/>
  <c r="BL430"/>
  <c r="AV430"/>
  <c r="BN430"/>
  <c r="AY430"/>
  <c r="BQ430"/>
  <c r="BT430"/>
  <c r="BB430"/>
  <c r="BT431" l="1"/>
  <c r="BB431"/>
  <c r="AY431"/>
  <c r="BQ431"/>
  <c r="BL431"/>
  <c r="AT431"/>
  <c r="BO431"/>
  <c r="AW431"/>
  <c r="AZ431"/>
  <c r="BR431"/>
  <c r="AV431"/>
  <c r="BN431"/>
  <c r="BS431"/>
  <c r="BA431"/>
  <c r="BP431"/>
  <c r="AX431"/>
  <c r="AU431"/>
  <c r="BM431"/>
  <c r="BL432" l="1"/>
  <c r="AT432"/>
  <c r="AY432"/>
  <c r="BQ432"/>
  <c r="BO432"/>
  <c r="AW432"/>
  <c r="BN432"/>
  <c r="AV432"/>
  <c r="AZ432"/>
  <c r="BR432"/>
  <c r="BS432"/>
  <c r="BA432"/>
  <c r="BB432"/>
  <c r="BT432"/>
  <c r="BP432"/>
  <c r="AX432"/>
  <c r="BM432"/>
  <c r="AU432"/>
  <c r="BS433" l="1"/>
  <c r="BA433"/>
  <c r="BO433"/>
  <c r="AW433"/>
  <c r="BR433"/>
  <c r="AZ433"/>
  <c r="AT433"/>
  <c r="BL433"/>
  <c r="AV433"/>
  <c r="BN433"/>
  <c r="BB433"/>
  <c r="BT433"/>
  <c r="BQ433"/>
  <c r="AY433"/>
  <c r="BP433"/>
  <c r="AX433"/>
  <c r="BM433"/>
  <c r="AU433"/>
  <c r="BN434" l="1"/>
  <c r="AV434"/>
  <c r="BL434"/>
  <c r="AT434"/>
  <c r="BS434"/>
  <c r="BA434"/>
  <c r="BR434"/>
  <c r="AZ434"/>
  <c r="BM434"/>
  <c r="AU434"/>
  <c r="BQ434"/>
  <c r="AY434"/>
  <c r="BB434"/>
  <c r="BT434"/>
  <c r="AW434"/>
  <c r="BO434"/>
  <c r="BP434"/>
  <c r="AX434"/>
  <c r="BQ435" l="1"/>
  <c r="AY435"/>
  <c r="BR435"/>
  <c r="AZ435"/>
  <c r="AU435"/>
  <c r="BM435"/>
  <c r="BS435"/>
  <c r="BA435"/>
  <c r="BO435"/>
  <c r="AW435"/>
  <c r="BB435"/>
  <c r="BT435"/>
  <c r="BP435"/>
  <c r="AX435"/>
  <c r="AT435"/>
  <c r="BL435"/>
  <c r="AV435"/>
  <c r="BN435"/>
  <c r="AY436" l="1"/>
  <c r="BQ436"/>
  <c r="BN436"/>
  <c r="AV436"/>
  <c r="BA436"/>
  <c r="BS436"/>
  <c r="AZ436"/>
  <c r="BR436"/>
  <c r="BP436"/>
  <c r="AX436"/>
  <c r="BO436"/>
  <c r="AW436"/>
  <c r="AU436"/>
  <c r="BM436"/>
  <c r="AT436"/>
  <c r="BL436"/>
  <c r="BB436"/>
  <c r="BT436"/>
  <c r="BR437" l="1"/>
  <c r="AZ437"/>
  <c r="BN437"/>
  <c r="AV437"/>
  <c r="BO437"/>
  <c r="AW437"/>
  <c r="AU437"/>
  <c r="BM437"/>
  <c r="BS437"/>
  <c r="BA437"/>
  <c r="BL437"/>
  <c r="AT437"/>
  <c r="BB437"/>
  <c r="BT437"/>
  <c r="BQ437"/>
  <c r="AY437"/>
  <c r="BP437"/>
  <c r="AX437"/>
  <c r="AY438" l="1"/>
  <c r="BQ438"/>
  <c r="AZ438"/>
  <c r="BR438"/>
  <c r="AT438"/>
  <c r="BL438"/>
  <c r="AW438"/>
  <c r="BO438"/>
  <c r="BB438"/>
  <c r="BT438"/>
  <c r="BA438"/>
  <c r="BS438"/>
  <c r="BN438"/>
  <c r="AV438"/>
  <c r="AU438"/>
  <c r="BM438"/>
  <c r="BP438"/>
  <c r="AX438"/>
  <c r="AZ439" l="1"/>
  <c r="BR439"/>
  <c r="BM439"/>
  <c r="AU439"/>
  <c r="AY439"/>
  <c r="BQ439"/>
  <c r="AV439"/>
  <c r="BN439"/>
  <c r="BS439"/>
  <c r="BA439"/>
  <c r="AW439"/>
  <c r="BO439"/>
  <c r="AX439"/>
  <c r="BP439"/>
  <c r="BT439"/>
  <c r="BB439"/>
  <c r="AT439"/>
  <c r="BL439"/>
  <c r="AU440" l="1"/>
  <c r="BM440"/>
  <c r="AV440"/>
  <c r="BN440"/>
  <c r="AX440"/>
  <c r="BP440"/>
  <c r="BB440"/>
  <c r="BT440"/>
  <c r="AW440"/>
  <c r="BO440"/>
  <c r="BA440"/>
  <c r="BS440"/>
  <c r="AY440"/>
  <c r="BQ440"/>
  <c r="BR440"/>
  <c r="AZ440"/>
  <c r="AT440"/>
  <c r="BL440"/>
  <c r="BA441" l="1"/>
  <c r="BS441"/>
  <c r="BN441"/>
  <c r="AV441"/>
  <c r="BQ441"/>
  <c r="AY441"/>
  <c r="AX441"/>
  <c r="BP441"/>
  <c r="BL441"/>
  <c r="AT441"/>
  <c r="AW441"/>
  <c r="BO441"/>
  <c r="BM441"/>
  <c r="AU441"/>
  <c r="BR441"/>
  <c r="AZ441"/>
  <c r="BB441"/>
  <c r="BT441"/>
  <c r="AW442" l="1"/>
  <c r="BO442"/>
  <c r="BN442"/>
  <c r="AV442"/>
  <c r="BT442"/>
  <c r="BB442"/>
  <c r="BP442"/>
  <c r="AX442"/>
  <c r="AY442"/>
  <c r="BQ442"/>
  <c r="BR442"/>
  <c r="AZ442"/>
  <c r="AU442"/>
  <c r="BM442"/>
  <c r="BS442"/>
  <c r="BA442"/>
  <c r="BL442"/>
  <c r="AT442"/>
  <c r="AW443" l="1"/>
  <c r="BO443"/>
  <c r="AZ443"/>
  <c r="BR443"/>
  <c r="AT443"/>
  <c r="BL443"/>
  <c r="BS443"/>
  <c r="BA443"/>
  <c r="BM443"/>
  <c r="AU443"/>
  <c r="AY443"/>
  <c r="BQ443"/>
  <c r="AX443"/>
  <c r="BP443"/>
  <c r="BB443"/>
  <c r="BT443"/>
  <c r="BN443"/>
  <c r="AV443"/>
  <c r="AY444" l="1"/>
  <c r="BQ444"/>
  <c r="BP444"/>
  <c r="AX444"/>
  <c r="BO444"/>
  <c r="AW444"/>
  <c r="AV444"/>
  <c r="BN444"/>
  <c r="BR444"/>
  <c r="AZ444"/>
  <c r="BL444"/>
  <c r="AT444"/>
  <c r="BM444"/>
  <c r="AU444"/>
  <c r="BT444"/>
  <c r="BB444"/>
  <c r="BA444"/>
  <c r="BS444"/>
  <c r="AV445" l="1"/>
  <c r="BN445"/>
  <c r="AU445"/>
  <c r="BM445"/>
  <c r="AX445"/>
  <c r="BP445"/>
  <c r="AY445"/>
  <c r="BQ445"/>
  <c r="BA445"/>
  <c r="BS445"/>
  <c r="AW445"/>
  <c r="BO445"/>
  <c r="BT445"/>
  <c r="BB445"/>
  <c r="AT445"/>
  <c r="BL445"/>
  <c r="BR445"/>
  <c r="AZ445"/>
  <c r="BQ446" l="1"/>
  <c r="AY446"/>
  <c r="BR446"/>
  <c r="AZ446"/>
  <c r="BM446"/>
  <c r="AU446"/>
  <c r="AT446"/>
  <c r="BL446"/>
  <c r="AW446"/>
  <c r="BO446"/>
  <c r="BT446"/>
  <c r="BB446"/>
  <c r="BP446"/>
  <c r="AX446"/>
  <c r="AV446"/>
  <c r="BN446"/>
  <c r="BA446"/>
  <c r="BS446"/>
  <c r="BO447" l="1"/>
  <c r="AW447"/>
  <c r="BA447"/>
  <c r="BS447"/>
  <c r="BL447"/>
  <c r="AT447"/>
  <c r="BQ447"/>
  <c r="AY447"/>
  <c r="BT447"/>
  <c r="BB447"/>
  <c r="BP447"/>
  <c r="AX447"/>
  <c r="BN447"/>
  <c r="AV447"/>
  <c r="BR447"/>
  <c r="AZ447"/>
  <c r="BM447"/>
  <c r="AU447"/>
  <c r="AT448" l="1"/>
  <c r="BL448"/>
  <c r="AZ448"/>
  <c r="BR448"/>
  <c r="AU448"/>
  <c r="BM448"/>
  <c r="BP448"/>
  <c r="AX448"/>
  <c r="AY448"/>
  <c r="BQ448"/>
  <c r="AV448"/>
  <c r="BN448"/>
  <c r="AW448"/>
  <c r="BO448"/>
  <c r="BS448"/>
  <c r="BA448"/>
  <c r="BT448"/>
  <c r="BB448"/>
  <c r="AZ449" l="1"/>
  <c r="BR449"/>
  <c r="BB449"/>
  <c r="BT449"/>
  <c r="BA449"/>
  <c r="BS449"/>
  <c r="AV449"/>
  <c r="BN449"/>
  <c r="AW449"/>
  <c r="BO449"/>
  <c r="BL449"/>
  <c r="AT449"/>
  <c r="AU449"/>
  <c r="BM449"/>
  <c r="BQ449"/>
  <c r="AY449"/>
  <c r="AX449"/>
  <c r="BP449"/>
  <c r="BS450" l="1"/>
  <c r="BA450"/>
  <c r="BT450"/>
  <c r="BB450"/>
  <c r="BQ450"/>
  <c r="AY450"/>
  <c r="BN450"/>
  <c r="AV450"/>
  <c r="BP450"/>
  <c r="AX450"/>
  <c r="BO450"/>
  <c r="AW450"/>
  <c r="AU450"/>
  <c r="BM450"/>
  <c r="AT450"/>
  <c r="BL450"/>
  <c r="BR450"/>
  <c r="AZ450"/>
  <c r="BM451" l="1"/>
  <c r="AU451"/>
  <c r="BL451"/>
  <c r="AT451"/>
  <c r="BT451"/>
  <c r="BB451"/>
  <c r="AZ451"/>
  <c r="BR451"/>
  <c r="AW451"/>
  <c r="BO451"/>
  <c r="BN451"/>
  <c r="AV451"/>
  <c r="BS451"/>
  <c r="BA451"/>
  <c r="AX451"/>
  <c r="BP451"/>
  <c r="AY451"/>
  <c r="BQ451"/>
  <c r="AW452" l="1"/>
  <c r="BO452"/>
  <c r="AX452"/>
  <c r="BP452"/>
  <c r="BB452"/>
  <c r="BT452"/>
  <c r="AZ452"/>
  <c r="BR452"/>
  <c r="AY452"/>
  <c r="BQ452"/>
  <c r="AV452"/>
  <c r="BN452"/>
  <c r="AT452"/>
  <c r="BL452"/>
  <c r="BA452"/>
  <c r="BS452"/>
  <c r="BM452"/>
  <c r="AU452"/>
  <c r="AZ453" l="1"/>
  <c r="BR453"/>
  <c r="AW453"/>
  <c r="BO453"/>
  <c r="AX453"/>
  <c r="BP453"/>
  <c r="BN453"/>
  <c r="AV453"/>
  <c r="BL453"/>
  <c r="AT453"/>
  <c r="BA453"/>
  <c r="BS453"/>
  <c r="BQ453"/>
  <c r="AY453"/>
  <c r="AU453"/>
  <c r="BM453"/>
  <c r="BB453"/>
  <c r="BT453"/>
  <c r="BB454" l="1"/>
  <c r="BT454"/>
  <c r="BS454"/>
  <c r="BA454"/>
  <c r="BM454"/>
  <c r="AU454"/>
  <c r="AZ454"/>
  <c r="BR454"/>
  <c r="BP454"/>
  <c r="AX454"/>
  <c r="AV454"/>
  <c r="BN454"/>
  <c r="BQ454"/>
  <c r="AY454"/>
  <c r="BL454"/>
  <c r="AT454"/>
  <c r="AW454"/>
  <c r="BO454"/>
  <c r="BM455" l="1"/>
  <c r="AU455"/>
  <c r="BP455"/>
  <c r="AX455"/>
  <c r="BT455"/>
  <c r="BB455"/>
  <c r="BL455"/>
  <c r="AT455"/>
  <c r="BO455"/>
  <c r="AW455"/>
  <c r="BN455"/>
  <c r="AV455"/>
  <c r="BQ455"/>
  <c r="AY455"/>
  <c r="BS455"/>
  <c r="BA455"/>
  <c r="AZ455"/>
  <c r="BR455"/>
  <c r="AZ456" l="1"/>
  <c r="BR456"/>
  <c r="BT456"/>
  <c r="BB456"/>
  <c r="AY456"/>
  <c r="BQ456"/>
  <c r="AT456"/>
  <c r="BL456"/>
  <c r="AV456"/>
  <c r="BN456"/>
  <c r="BA456"/>
  <c r="BS456"/>
  <c r="BO456"/>
  <c r="AW456"/>
  <c r="BP456"/>
  <c r="AX456"/>
  <c r="AU456"/>
  <c r="BM456"/>
  <c r="BA457" l="1"/>
  <c r="BS457"/>
  <c r="BN457"/>
  <c r="AV457"/>
  <c r="BB457"/>
  <c r="BT457"/>
  <c r="BP457"/>
  <c r="AX457"/>
  <c r="AU457"/>
  <c r="BM457"/>
  <c r="BQ457"/>
  <c r="AY457"/>
  <c r="AT457"/>
  <c r="BL457"/>
  <c r="BO457"/>
  <c r="AW457"/>
  <c r="BR457"/>
  <c r="AZ457"/>
  <c r="BQ458" l="1"/>
  <c r="AY458"/>
  <c r="BO458"/>
  <c r="AW458"/>
  <c r="AX458"/>
  <c r="BP458"/>
  <c r="AZ458"/>
  <c r="BR458"/>
  <c r="BM458"/>
  <c r="AU458"/>
  <c r="BB458"/>
  <c r="BT458"/>
  <c r="BA458"/>
  <c r="BS458"/>
  <c r="BN458"/>
  <c r="AV458"/>
  <c r="AT458"/>
  <c r="BL458"/>
  <c r="BS459" l="1"/>
  <c r="BA459"/>
  <c r="BL459"/>
  <c r="AT459"/>
  <c r="BT459"/>
  <c r="BB459"/>
  <c r="AY459"/>
  <c r="BQ459"/>
  <c r="BM459"/>
  <c r="AU459"/>
  <c r="BP459"/>
  <c r="AX459"/>
  <c r="BO459"/>
  <c r="AW459"/>
  <c r="AV459"/>
  <c r="BN459"/>
  <c r="AZ459"/>
  <c r="BR459"/>
  <c r="BQ460" l="1"/>
  <c r="AY460"/>
  <c r="BS460"/>
  <c r="BA460"/>
  <c r="BP460"/>
  <c r="AX460"/>
  <c r="BO460"/>
  <c r="AW460"/>
  <c r="BL460"/>
  <c r="AT460"/>
  <c r="AU460"/>
  <c r="BM460"/>
  <c r="AV460"/>
  <c r="BN460"/>
  <c r="BB460"/>
  <c r="BT460"/>
  <c r="BR460"/>
  <c r="AZ460"/>
  <c r="AW461" l="1"/>
  <c r="BO461"/>
  <c r="BS461"/>
  <c r="BA461"/>
  <c r="BB461"/>
  <c r="BT461"/>
  <c r="AV461"/>
  <c r="BN461"/>
  <c r="AT461"/>
  <c r="BL461"/>
  <c r="BM461"/>
  <c r="AU461"/>
  <c r="BR461"/>
  <c r="AZ461"/>
  <c r="AX461"/>
  <c r="BP461"/>
  <c r="BQ461"/>
  <c r="AY461"/>
  <c r="BP462" l="1"/>
  <c r="AX462"/>
  <c r="AY462"/>
  <c r="BQ462"/>
  <c r="AW462"/>
  <c r="BO462"/>
  <c r="AV462"/>
  <c r="BN462"/>
  <c r="BM462"/>
  <c r="AU462"/>
  <c r="BS462"/>
  <c r="BA462"/>
  <c r="BB462"/>
  <c r="BT462"/>
  <c r="BR462"/>
  <c r="AZ462"/>
  <c r="AT462"/>
  <c r="BL462"/>
  <c r="AY463" l="1"/>
  <c r="BQ463"/>
  <c r="BP463"/>
  <c r="AX463"/>
  <c r="BB463"/>
  <c r="BT463"/>
  <c r="AV463"/>
  <c r="BN463"/>
  <c r="BM463"/>
  <c r="AU463"/>
  <c r="AW463"/>
  <c r="BO463"/>
  <c r="BS463"/>
  <c r="BA463"/>
  <c r="BR463"/>
  <c r="AZ463"/>
  <c r="BL463"/>
  <c r="AT463"/>
  <c r="AZ464" l="1"/>
  <c r="BR464"/>
  <c r="BO464"/>
  <c r="AW464"/>
  <c r="BM464"/>
  <c r="AU464"/>
  <c r="BN464"/>
  <c r="AV464"/>
  <c r="BQ464"/>
  <c r="AY464"/>
  <c r="BL464"/>
  <c r="AT464"/>
  <c r="BT464"/>
  <c r="BB464"/>
  <c r="BA464"/>
  <c r="BS464"/>
  <c r="BP464"/>
  <c r="AX464"/>
  <c r="BO465" l="1"/>
  <c r="AW465"/>
  <c r="BR465"/>
  <c r="AZ465"/>
  <c r="BB465"/>
  <c r="BT465"/>
  <c r="BP465"/>
  <c r="AX465"/>
  <c r="AU465"/>
  <c r="BM465"/>
  <c r="BL465"/>
  <c r="AT465"/>
  <c r="BN465"/>
  <c r="AV465"/>
  <c r="BQ465"/>
  <c r="AY465"/>
  <c r="BA465"/>
  <c r="BS465"/>
  <c r="BR466" l="1"/>
  <c r="AZ466"/>
  <c r="BL466"/>
  <c r="AT466"/>
  <c r="AX466"/>
  <c r="BP466"/>
  <c r="BT466"/>
  <c r="BB466"/>
  <c r="BO466"/>
  <c r="AW466"/>
  <c r="BM466"/>
  <c r="AU466"/>
  <c r="BN466"/>
  <c r="AV466"/>
  <c r="BA466"/>
  <c r="BS466"/>
  <c r="BQ466"/>
  <c r="AY466"/>
  <c r="BP467" l="1"/>
  <c r="AX467"/>
  <c r="AZ467"/>
  <c r="BR467"/>
  <c r="AW467"/>
  <c r="BO467"/>
  <c r="AY467"/>
  <c r="BQ467"/>
  <c r="BT467"/>
  <c r="BB467"/>
  <c r="AV467"/>
  <c r="BN467"/>
  <c r="AU467"/>
  <c r="BM467"/>
  <c r="BL467"/>
  <c r="AT467"/>
  <c r="BS467"/>
  <c r="BA467"/>
  <c r="BS468" l="1"/>
  <c r="BA468"/>
  <c r="BN468"/>
  <c r="AV468"/>
  <c r="BQ468"/>
  <c r="AY468"/>
  <c r="BR468"/>
  <c r="AZ468"/>
  <c r="AT468"/>
  <c r="BL468"/>
  <c r="BB468"/>
  <c r="BT468"/>
  <c r="AX468"/>
  <c r="BP468"/>
  <c r="BM468"/>
  <c r="AU468"/>
  <c r="BO468"/>
  <c r="AW468"/>
  <c r="AY469" l="1"/>
  <c r="BQ469"/>
  <c r="AZ469"/>
  <c r="BR469"/>
  <c r="BP469"/>
  <c r="AX469"/>
  <c r="BN469"/>
  <c r="AV469"/>
  <c r="AT469"/>
  <c r="BL469"/>
  <c r="BS469"/>
  <c r="BA469"/>
  <c r="AU469"/>
  <c r="BM469"/>
  <c r="AW469"/>
  <c r="BO469"/>
  <c r="BT469"/>
  <c r="BB469"/>
  <c r="BO470" l="1"/>
  <c r="AW470"/>
  <c r="BQ470"/>
  <c r="AY470"/>
  <c r="BS470"/>
  <c r="BA470"/>
  <c r="BM470"/>
  <c r="AU470"/>
  <c r="BB470"/>
  <c r="BT470"/>
  <c r="AZ470"/>
  <c r="BR470"/>
  <c r="AV470"/>
  <c r="BN470"/>
  <c r="BP470"/>
  <c r="AX470"/>
  <c r="BL470"/>
  <c r="AT470"/>
  <c r="BP471" l="1"/>
  <c r="AX471"/>
  <c r="AT471"/>
  <c r="BL471"/>
  <c r="AW471"/>
  <c r="BO471"/>
  <c r="BQ471"/>
  <c r="AY471"/>
  <c r="BM471"/>
  <c r="AU471"/>
  <c r="BR471"/>
  <c r="AZ471"/>
  <c r="BT471"/>
  <c r="BB471"/>
  <c r="AV471"/>
  <c r="BN471"/>
  <c r="BA471"/>
  <c r="BS471"/>
  <c r="BQ472" l="1"/>
  <c r="AY472"/>
  <c r="BL472"/>
  <c r="AT472"/>
  <c r="AU472"/>
  <c r="BM472"/>
  <c r="BS472"/>
  <c r="BA472"/>
  <c r="BR472"/>
  <c r="AZ472"/>
  <c r="AX472"/>
  <c r="BP472"/>
  <c r="BB472"/>
  <c r="BT472"/>
  <c r="BN472"/>
  <c r="AV472"/>
  <c r="BO472"/>
  <c r="AW472"/>
  <c r="BQ473" l="1"/>
  <c r="AY473"/>
  <c r="BS473"/>
  <c r="BA473"/>
  <c r="AZ473"/>
  <c r="BR473"/>
  <c r="AT473"/>
  <c r="BL473"/>
  <c r="BT473"/>
  <c r="BB473"/>
  <c r="AX473"/>
  <c r="BP473"/>
  <c r="AU473"/>
  <c r="BM473"/>
  <c r="AV473"/>
  <c r="BN473"/>
  <c r="BO473"/>
  <c r="AW473"/>
  <c r="BN474" l="1"/>
  <c r="AV474"/>
  <c r="AT474"/>
  <c r="BL474"/>
  <c r="AX474"/>
  <c r="BP474"/>
  <c r="BA474"/>
  <c r="BS474"/>
  <c r="BQ474"/>
  <c r="AY474"/>
  <c r="BM474"/>
  <c r="AU474"/>
  <c r="BT474"/>
  <c r="BB474"/>
  <c r="AZ474"/>
  <c r="BR474"/>
  <c r="AW474"/>
  <c r="BO474"/>
  <c r="AY475" l="1"/>
  <c r="BQ475"/>
  <c r="BT475"/>
  <c r="BB475"/>
  <c r="BM475"/>
  <c r="AU475"/>
  <c r="BO475"/>
  <c r="AW475"/>
  <c r="AV475"/>
  <c r="BN475"/>
  <c r="BR475"/>
  <c r="AZ475"/>
  <c r="BS475"/>
  <c r="BA475"/>
  <c r="BP475"/>
  <c r="AX475"/>
  <c r="AT475"/>
  <c r="BL475"/>
  <c r="BP476" l="1"/>
  <c r="AX476"/>
  <c r="AW476"/>
  <c r="BO476"/>
  <c r="BS476"/>
  <c r="BA476"/>
  <c r="AY476"/>
  <c r="BQ476"/>
  <c r="BT476"/>
  <c r="BB476"/>
  <c r="BN476"/>
  <c r="AV476"/>
  <c r="AZ476"/>
  <c r="BR476"/>
  <c r="BL476"/>
  <c r="AT476"/>
  <c r="AU476"/>
  <c r="BM476"/>
  <c r="AW477" l="1"/>
  <c r="BO477"/>
  <c r="BP477"/>
  <c r="AX477"/>
  <c r="AY477"/>
  <c r="BQ477"/>
  <c r="BL477"/>
  <c r="AT477"/>
  <c r="BT477"/>
  <c r="BB477"/>
  <c r="AV477"/>
  <c r="BN477"/>
  <c r="BM477"/>
  <c r="AU477"/>
  <c r="BA477"/>
  <c r="BS477"/>
  <c r="AZ477"/>
  <c r="BR477"/>
  <c r="AW478" l="1"/>
  <c r="BO478"/>
  <c r="AY478"/>
  <c r="BQ478"/>
  <c r="BA478"/>
  <c r="BS478"/>
  <c r="BT478"/>
  <c r="BB478"/>
  <c r="BL478"/>
  <c r="AT478"/>
  <c r="AZ478"/>
  <c r="BR478"/>
  <c r="AX478"/>
  <c r="BP478"/>
  <c r="BN478"/>
  <c r="AV478"/>
  <c r="AU478"/>
  <c r="BM478"/>
  <c r="BT479" l="1"/>
  <c r="BB479"/>
  <c r="AU479"/>
  <c r="BM479"/>
  <c r="AX479"/>
  <c r="BP479"/>
  <c r="BS479"/>
  <c r="BA479"/>
  <c r="BN479"/>
  <c r="AV479"/>
  <c r="AZ479"/>
  <c r="BR479"/>
  <c r="BQ479"/>
  <c r="AY479"/>
  <c r="BL479"/>
  <c r="AT479"/>
  <c r="BO479"/>
  <c r="AW479"/>
  <c r="BM480" l="1"/>
  <c r="AU480"/>
  <c r="BO480"/>
  <c r="AW480"/>
  <c r="BL480"/>
  <c r="AT480"/>
  <c r="BN480"/>
  <c r="AV480"/>
  <c r="AZ480"/>
  <c r="BR480"/>
  <c r="AY480"/>
  <c r="BQ480"/>
  <c r="BP480"/>
  <c r="AX480"/>
  <c r="BS480"/>
  <c r="BA480"/>
  <c r="BT480"/>
  <c r="BB480"/>
  <c r="BO481" l="1"/>
  <c r="AW481"/>
  <c r="BM481"/>
  <c r="AU481"/>
  <c r="AT481"/>
  <c r="BL481"/>
  <c r="AX481"/>
  <c r="BP481"/>
  <c r="BS481"/>
  <c r="BA481"/>
  <c r="BN481"/>
  <c r="AV481"/>
  <c r="BQ481"/>
  <c r="AY481"/>
  <c r="BR481"/>
  <c r="AZ481"/>
  <c r="BT481"/>
  <c r="BB481"/>
  <c r="AZ482" l="1"/>
  <c r="BR482"/>
  <c r="BL482"/>
  <c r="AT482"/>
  <c r="AW482"/>
  <c r="BO482"/>
  <c r="AV482"/>
  <c r="BN482"/>
  <c r="AU482"/>
  <c r="BM482"/>
  <c r="BA482"/>
  <c r="BS482"/>
  <c r="BQ482"/>
  <c r="AY482"/>
  <c r="BT482"/>
  <c r="BB482"/>
  <c r="BP482"/>
  <c r="AX482"/>
  <c r="BT483" l="1"/>
  <c r="BB483"/>
  <c r="BP483"/>
  <c r="AX483"/>
  <c r="BQ483"/>
  <c r="AY483"/>
  <c r="AZ483"/>
  <c r="BR483"/>
  <c r="BS483"/>
  <c r="BA483"/>
  <c r="AT483"/>
  <c r="BL483"/>
  <c r="AU483"/>
  <c r="BM483"/>
  <c r="AV483"/>
  <c r="BN483"/>
  <c r="BO483"/>
  <c r="AW483"/>
  <c r="BT484" l="1"/>
  <c r="BB484"/>
  <c r="AY484"/>
  <c r="BQ484"/>
  <c r="BA484"/>
  <c r="BS484"/>
  <c r="BO484"/>
  <c r="AW484"/>
  <c r="AV484"/>
  <c r="BN484"/>
  <c r="BM484"/>
  <c r="AU484"/>
  <c r="BL484"/>
  <c r="AT484"/>
  <c r="BR484"/>
  <c r="AZ484"/>
  <c r="BP484"/>
  <c r="AX484"/>
  <c r="BS485" l="1"/>
  <c r="BA485"/>
  <c r="AU485"/>
  <c r="BM485"/>
  <c r="AV485"/>
  <c r="BN485"/>
  <c r="BO485"/>
  <c r="AW485"/>
  <c r="AT485"/>
  <c r="BL485"/>
  <c r="BP485"/>
  <c r="AX485"/>
  <c r="AY485"/>
  <c r="BQ485"/>
  <c r="BB485"/>
  <c r="BT485"/>
  <c r="BR485"/>
  <c r="AZ485"/>
  <c r="BO486" l="1"/>
  <c r="AW486"/>
  <c r="AZ486"/>
  <c r="BR486"/>
  <c r="BA486"/>
  <c r="BS486"/>
  <c r="BQ486"/>
  <c r="AY486"/>
  <c r="BP486"/>
  <c r="AX486"/>
  <c r="AU486"/>
  <c r="BM486"/>
  <c r="BL486"/>
  <c r="AT486"/>
  <c r="BN486"/>
  <c r="AV486"/>
  <c r="BB486"/>
  <c r="BT486"/>
  <c r="BR487" l="1"/>
  <c r="AZ487"/>
  <c r="AT487"/>
  <c r="BL487"/>
  <c r="BS487"/>
  <c r="BA487"/>
  <c r="BN487"/>
  <c r="AV487"/>
  <c r="BM487"/>
  <c r="AU487"/>
  <c r="BQ487"/>
  <c r="AY487"/>
  <c r="BO487"/>
  <c r="AW487"/>
  <c r="BT487"/>
  <c r="BB487"/>
  <c r="BP487"/>
  <c r="AX487"/>
  <c r="BS488" l="1"/>
  <c r="BA488"/>
  <c r="BO488"/>
  <c r="AW488"/>
  <c r="AU488"/>
  <c r="BM488"/>
  <c r="BP488"/>
  <c r="AX488"/>
  <c r="AY488"/>
  <c r="BQ488"/>
  <c r="AT488"/>
  <c r="BL488"/>
  <c r="AV488"/>
  <c r="BN488"/>
  <c r="BR488"/>
  <c r="AZ488"/>
  <c r="BT488"/>
  <c r="BB488"/>
  <c r="BB489" l="1"/>
  <c r="BT489"/>
  <c r="AZ489"/>
  <c r="BR489"/>
  <c r="AT489"/>
  <c r="BL489"/>
  <c r="AW489"/>
  <c r="BO489"/>
  <c r="AU489"/>
  <c r="BM489"/>
  <c r="AV489"/>
  <c r="BN489"/>
  <c r="BS489"/>
  <c r="BA489"/>
  <c r="AX489"/>
  <c r="BP489"/>
  <c r="BQ489"/>
  <c r="AY489"/>
  <c r="BR490" l="1"/>
  <c r="AZ490"/>
  <c r="BM490"/>
  <c r="AU490"/>
  <c r="AW490"/>
  <c r="BO490"/>
  <c r="AY490"/>
  <c r="BQ490"/>
  <c r="AT490"/>
  <c r="BL490"/>
  <c r="BT490"/>
  <c r="BB490"/>
  <c r="BA490"/>
  <c r="BS490"/>
  <c r="BP490"/>
  <c r="AX490"/>
  <c r="BN490"/>
  <c r="AV490"/>
  <c r="AV491" l="1"/>
  <c r="BN491"/>
  <c r="BQ491"/>
  <c r="AY491"/>
  <c r="AU491"/>
  <c r="BM491"/>
  <c r="AZ491"/>
  <c r="BR491"/>
  <c r="BO491"/>
  <c r="AW491"/>
  <c r="BT491"/>
  <c r="BB491"/>
  <c r="BA491"/>
  <c r="BS491"/>
  <c r="BP491"/>
  <c r="AX491"/>
  <c r="BL491"/>
  <c r="AT491"/>
  <c r="AT492" l="1"/>
  <c r="BL492"/>
  <c r="BO492"/>
  <c r="AW492"/>
  <c r="BQ492"/>
  <c r="AY492"/>
  <c r="BR492"/>
  <c r="AZ492"/>
  <c r="AV492"/>
  <c r="BN492"/>
  <c r="AX492"/>
  <c r="BP492"/>
  <c r="BT492"/>
  <c r="BB492"/>
  <c r="BA492"/>
  <c r="BS492"/>
  <c r="AU492"/>
  <c r="BM492"/>
  <c r="BO493" l="1"/>
  <c r="AW493"/>
  <c r="BR493"/>
  <c r="AZ493"/>
  <c r="BA493"/>
  <c r="BS493"/>
  <c r="BB493"/>
  <c r="BT493"/>
  <c r="AV493"/>
  <c r="BN493"/>
  <c r="AT493"/>
  <c r="BL493"/>
  <c r="BP493"/>
  <c r="AX493"/>
  <c r="AU493"/>
  <c r="BM493"/>
  <c r="AY493"/>
  <c r="BQ493"/>
  <c r="AU494" l="1"/>
  <c r="BM494"/>
  <c r="BP494"/>
  <c r="AX494"/>
  <c r="BO494"/>
  <c r="AW494"/>
  <c r="AY494"/>
  <c r="BQ494"/>
  <c r="BS494"/>
  <c r="BA494"/>
  <c r="BL494"/>
  <c r="AT494"/>
  <c r="BB494"/>
  <c r="BT494"/>
  <c r="AZ494"/>
  <c r="BR494"/>
  <c r="AV494"/>
  <c r="BN494"/>
  <c r="AW495" l="1"/>
  <c r="BO495"/>
  <c r="BN495"/>
  <c r="AV495"/>
  <c r="AX495"/>
  <c r="BP495"/>
  <c r="AT495"/>
  <c r="BL495"/>
  <c r="BB495"/>
  <c r="BT495"/>
  <c r="BS495"/>
  <c r="BA495"/>
  <c r="BM495"/>
  <c r="AU495"/>
  <c r="BQ495"/>
  <c r="AY495"/>
  <c r="BR495"/>
  <c r="AZ495"/>
  <c r="BP496" l="1"/>
  <c r="AX496"/>
  <c r="BS496"/>
  <c r="BA496"/>
  <c r="BO496"/>
  <c r="AW496"/>
  <c r="BR496"/>
  <c r="AZ496"/>
  <c r="AT496"/>
  <c r="BL496"/>
  <c r="AU496"/>
  <c r="BM496"/>
  <c r="BB496"/>
  <c r="BT496"/>
  <c r="BN496"/>
  <c r="AV496"/>
  <c r="AY496"/>
  <c r="BQ496"/>
  <c r="AW497" l="1"/>
  <c r="BO497"/>
  <c r="AT497"/>
  <c r="BL497"/>
  <c r="AY497"/>
  <c r="BQ497"/>
  <c r="AU497"/>
  <c r="BM497"/>
  <c r="BT497"/>
  <c r="BB497"/>
  <c r="BA497"/>
  <c r="BS497"/>
  <c r="BR497"/>
  <c r="AZ497"/>
  <c r="AX497"/>
  <c r="BP497"/>
  <c r="AV497"/>
  <c r="BN497"/>
  <c r="BN498" l="1"/>
  <c r="AV498"/>
  <c r="AU498"/>
  <c r="BM498"/>
  <c r="BO498"/>
  <c r="AW498"/>
  <c r="AY498"/>
  <c r="BQ498"/>
  <c r="BP498"/>
  <c r="AX498"/>
  <c r="BB498"/>
  <c r="BT498"/>
  <c r="BL498"/>
  <c r="AT498"/>
  <c r="BA498"/>
  <c r="BS498"/>
  <c r="AZ498"/>
  <c r="BR498"/>
  <c r="AX499" l="1"/>
  <c r="BP499"/>
  <c r="AW499"/>
  <c r="BO499"/>
  <c r="BA499"/>
  <c r="BS499"/>
  <c r="BR499"/>
  <c r="AZ499"/>
  <c r="BM499"/>
  <c r="AU499"/>
  <c r="BQ499"/>
  <c r="AY499"/>
  <c r="BL499"/>
  <c r="AT499"/>
  <c r="BN499"/>
  <c r="AV499"/>
  <c r="BT499"/>
  <c r="BB499"/>
  <c r="BQ500" l="1"/>
  <c r="AY500"/>
  <c r="BR500"/>
  <c r="AZ500"/>
  <c r="BT500"/>
  <c r="BB500"/>
  <c r="AU500"/>
  <c r="BM500"/>
  <c r="AW500"/>
  <c r="BO500"/>
  <c r="BN500"/>
  <c r="AV500"/>
  <c r="BS500"/>
  <c r="BA500"/>
  <c r="AT500"/>
  <c r="BL500"/>
  <c r="AX500"/>
  <c r="BP500"/>
  <c r="AT501" l="1"/>
  <c r="BL501"/>
  <c r="AW501"/>
  <c r="BO501"/>
  <c r="BA501"/>
  <c r="BS501"/>
  <c r="AV501"/>
  <c r="BN501"/>
  <c r="BT501"/>
  <c r="BB501"/>
  <c r="BR501"/>
  <c r="AZ501"/>
  <c r="BM501"/>
  <c r="AU501"/>
  <c r="AY501"/>
  <c r="BQ501"/>
  <c r="AX501"/>
  <c r="BP501"/>
  <c r="BT502" l="1"/>
  <c r="BB502"/>
  <c r="AX502"/>
  <c r="BP502"/>
  <c r="BN502"/>
  <c r="AV502"/>
  <c r="BS502"/>
  <c r="BA502"/>
  <c r="AW502"/>
  <c r="BO502"/>
  <c r="AT502"/>
  <c r="BL502"/>
  <c r="AZ502"/>
  <c r="BR502"/>
  <c r="AY502"/>
  <c r="BQ502"/>
  <c r="AU502"/>
  <c r="BM502"/>
  <c r="AY503" l="1"/>
  <c r="BQ503"/>
  <c r="BT503"/>
  <c r="BB503"/>
  <c r="AU503"/>
  <c r="BM503"/>
  <c r="BS503"/>
  <c r="BA503"/>
  <c r="BN503"/>
  <c r="AV503"/>
  <c r="AX503"/>
  <c r="BP503"/>
  <c r="BL503"/>
  <c r="AT503"/>
  <c r="AW503"/>
  <c r="BO503"/>
  <c r="BR503"/>
  <c r="AZ503"/>
  <c r="AW504" l="1"/>
  <c r="BO504"/>
  <c r="AX504"/>
  <c r="BP504"/>
  <c r="BS504"/>
  <c r="BA504"/>
  <c r="BB504"/>
  <c r="BT504"/>
  <c r="AY504"/>
  <c r="BQ504"/>
  <c r="BN504"/>
  <c r="AV504"/>
  <c r="BR504"/>
  <c r="AZ504"/>
  <c r="BM504"/>
  <c r="AU504"/>
  <c r="BL504"/>
  <c r="AT504"/>
  <c r="BA505" l="1"/>
  <c r="BS505"/>
  <c r="AX505"/>
  <c r="BP505"/>
  <c r="AV505"/>
  <c r="BN505"/>
  <c r="BT505"/>
  <c r="BB505"/>
  <c r="BO505"/>
  <c r="AW505"/>
  <c r="AZ505"/>
  <c r="BR505"/>
  <c r="BM505"/>
  <c r="AU505"/>
  <c r="BL505"/>
  <c r="AT505"/>
  <c r="BQ505"/>
  <c r="AY505"/>
  <c r="BB506" l="1"/>
  <c r="BT506"/>
  <c r="BP506"/>
  <c r="AX506"/>
  <c r="AV506"/>
  <c r="BN506"/>
  <c r="BA506"/>
  <c r="BS506"/>
  <c r="BO506"/>
  <c r="AW506"/>
  <c r="BQ506"/>
  <c r="AY506"/>
  <c r="BL506"/>
  <c r="AT506"/>
  <c r="AU506"/>
  <c r="BM506"/>
  <c r="BR506"/>
  <c r="AZ506"/>
  <c r="AW507" l="1"/>
  <c r="BO507"/>
  <c r="AT507"/>
  <c r="BL507"/>
  <c r="AX507"/>
  <c r="BP507"/>
  <c r="AZ507"/>
  <c r="BR507"/>
  <c r="BS507"/>
  <c r="BA507"/>
  <c r="AV507"/>
  <c r="BN507"/>
  <c r="BT507"/>
  <c r="BB507"/>
  <c r="AY507"/>
  <c r="BQ507"/>
  <c r="BM507"/>
  <c r="AU507"/>
  <c r="BO508" l="1"/>
  <c r="AW508"/>
  <c r="AX508"/>
  <c r="BP508"/>
  <c r="BB508"/>
  <c r="BT508"/>
  <c r="BL508"/>
  <c r="AT508"/>
  <c r="BR508"/>
  <c r="AZ508"/>
  <c r="BS508"/>
  <c r="BA508"/>
  <c r="AV508"/>
  <c r="BN508"/>
  <c r="BQ508"/>
  <c r="AY508"/>
  <c r="AU508"/>
  <c r="BM508"/>
  <c r="BQ509" l="1"/>
  <c r="AY509"/>
  <c r="AT509"/>
  <c r="BL509"/>
  <c r="BR509"/>
  <c r="AZ509"/>
  <c r="BO509"/>
  <c r="AW509"/>
  <c r="BN509"/>
  <c r="AV509"/>
  <c r="BB509"/>
  <c r="BT509"/>
  <c r="AU509"/>
  <c r="BM509"/>
  <c r="BS509"/>
  <c r="BA509"/>
  <c r="BP509"/>
  <c r="AX509"/>
  <c r="AY510" l="1"/>
  <c r="BQ510"/>
  <c r="AX510"/>
  <c r="BP510"/>
  <c r="AT510"/>
  <c r="BL510"/>
  <c r="BR510"/>
  <c r="AZ510"/>
  <c r="BN510"/>
  <c r="AV510"/>
  <c r="BM510"/>
  <c r="AU510"/>
  <c r="BS510"/>
  <c r="BA510"/>
  <c r="BB510"/>
  <c r="BT510"/>
  <c r="AW510"/>
  <c r="BO510"/>
  <c r="AW511" l="1"/>
  <c r="BO511"/>
  <c r="AY511"/>
  <c r="BQ511"/>
  <c r="AU511"/>
  <c r="BM511"/>
  <c r="BR511"/>
  <c r="AZ511"/>
  <c r="BN511"/>
  <c r="AV511"/>
  <c r="AT511"/>
  <c r="BL511"/>
  <c r="BS511"/>
  <c r="BA511"/>
  <c r="BB511"/>
  <c r="BT511"/>
  <c r="BP511"/>
  <c r="AX511"/>
  <c r="AV512" l="1"/>
  <c r="BN512"/>
  <c r="BO512"/>
  <c r="AW512"/>
  <c r="AX512"/>
  <c r="BP512"/>
  <c r="BM512"/>
  <c r="AU512"/>
  <c r="AZ512"/>
  <c r="BR512"/>
  <c r="BQ512"/>
  <c r="AY512"/>
  <c r="BS512"/>
  <c r="BA512"/>
  <c r="BL512"/>
  <c r="AT512"/>
  <c r="BB512"/>
  <c r="BT512"/>
  <c r="BT513" l="1"/>
  <c r="BB513"/>
  <c r="BA513"/>
  <c r="BS513"/>
  <c r="AX513"/>
  <c r="BP513"/>
  <c r="BN513"/>
  <c r="AV513"/>
  <c r="AU513"/>
  <c r="BM513"/>
  <c r="AZ513"/>
  <c r="BR513"/>
  <c r="BL513"/>
  <c r="AT513"/>
  <c r="BO513"/>
  <c r="AW513"/>
  <c r="AY513"/>
  <c r="BQ513"/>
  <c r="BQ514" l="1"/>
  <c r="AY514"/>
  <c r="BP514"/>
  <c r="AX514"/>
  <c r="AZ514"/>
  <c r="BR514"/>
  <c r="BS514"/>
  <c r="BA514"/>
  <c r="BN514"/>
  <c r="AV514"/>
  <c r="BL514"/>
  <c r="AT514"/>
  <c r="BM514"/>
  <c r="AU514"/>
  <c r="BO514"/>
  <c r="AW514"/>
  <c r="BT514"/>
  <c r="BB514"/>
  <c r="AZ515" l="1"/>
  <c r="BR515"/>
  <c r="AT515"/>
  <c r="BL515"/>
  <c r="AY515"/>
  <c r="BQ515"/>
  <c r="BS515"/>
  <c r="BA515"/>
  <c r="AU515"/>
  <c r="BM515"/>
  <c r="BT515"/>
  <c r="BB515"/>
  <c r="AX515"/>
  <c r="BP515"/>
  <c r="AV515"/>
  <c r="BN515"/>
  <c r="BO515"/>
  <c r="AW515"/>
  <c r="BL516" l="1"/>
  <c r="AT516"/>
  <c r="AW516"/>
  <c r="BO516"/>
  <c r="BN516"/>
  <c r="AV516"/>
  <c r="BS516"/>
  <c r="BA516"/>
  <c r="BR516"/>
  <c r="AZ516"/>
  <c r="AU516"/>
  <c r="BM516"/>
  <c r="BQ516"/>
  <c r="AY516"/>
  <c r="AX516"/>
  <c r="BP516"/>
  <c r="BB516"/>
  <c r="BT516"/>
  <c r="BP517" l="1"/>
  <c r="AX517"/>
  <c r="BR517"/>
  <c r="AZ517"/>
  <c r="AW517"/>
  <c r="BO517"/>
  <c r="AT517"/>
  <c r="BL517"/>
  <c r="BB517"/>
  <c r="BT517"/>
  <c r="BS517"/>
  <c r="BA517"/>
  <c r="BN517"/>
  <c r="AV517"/>
  <c r="AU517"/>
  <c r="BM517"/>
  <c r="AY517"/>
  <c r="BQ517"/>
  <c r="BB518" l="1"/>
  <c r="BT518"/>
  <c r="AX518"/>
  <c r="BP518"/>
  <c r="AY518"/>
  <c r="BQ518"/>
  <c r="BR518"/>
  <c r="AZ518"/>
  <c r="BN518"/>
  <c r="AV518"/>
  <c r="BM518"/>
  <c r="AU518"/>
  <c r="BL518"/>
  <c r="AT518"/>
  <c r="BS518"/>
  <c r="BA518"/>
  <c r="AW518"/>
  <c r="BO518"/>
  <c r="BA519" l="1"/>
  <c r="BS519"/>
  <c r="BQ519"/>
  <c r="AY519"/>
  <c r="AT519"/>
  <c r="BL519"/>
  <c r="BR519"/>
  <c r="AZ519"/>
  <c r="BB519"/>
  <c r="BT519"/>
  <c r="AV519"/>
  <c r="BN519"/>
  <c r="AU519"/>
  <c r="BM519"/>
  <c r="AW519"/>
  <c r="BO519"/>
  <c r="BP519"/>
  <c r="AX519"/>
  <c r="AX520" l="1"/>
  <c r="BP520"/>
  <c r="BL520"/>
  <c r="AT520"/>
  <c r="AZ520"/>
  <c r="BR520"/>
  <c r="AU520"/>
  <c r="BM520"/>
  <c r="BT520"/>
  <c r="BB520"/>
  <c r="BS520"/>
  <c r="BA520"/>
  <c r="AW520"/>
  <c r="BO520"/>
  <c r="AY520"/>
  <c r="BQ520"/>
  <c r="BN520"/>
  <c r="AV520"/>
  <c r="BS521" l="1"/>
  <c r="BA521"/>
  <c r="BO521"/>
  <c r="AW521"/>
  <c r="AX521"/>
  <c r="BP521"/>
  <c r="BN521"/>
  <c r="AV521"/>
  <c r="AT521"/>
  <c r="BL521"/>
  <c r="AZ521"/>
  <c r="BR521"/>
  <c r="AY521"/>
  <c r="BQ521"/>
  <c r="BB521"/>
  <c r="BT521"/>
  <c r="AU521"/>
  <c r="BM521"/>
  <c r="BT522" l="1"/>
  <c r="BB522"/>
  <c r="AY522"/>
  <c r="BQ522"/>
  <c r="AZ522"/>
  <c r="BR522"/>
  <c r="BA522"/>
  <c r="BS522"/>
  <c r="BO522"/>
  <c r="AW522"/>
  <c r="AV522"/>
  <c r="BN522"/>
  <c r="AU522"/>
  <c r="BM522"/>
  <c r="BP522"/>
  <c r="AX522"/>
  <c r="AT522"/>
  <c r="BL522"/>
  <c r="BM523" l="1"/>
  <c r="AU523"/>
  <c r="BT523"/>
  <c r="BB523"/>
  <c r="BQ523"/>
  <c r="AY523"/>
  <c r="BO523"/>
  <c r="AW523"/>
  <c r="BA523"/>
  <c r="BS523"/>
  <c r="AX523"/>
  <c r="BP523"/>
  <c r="AT523"/>
  <c r="BL523"/>
  <c r="BR523"/>
  <c r="AZ523"/>
  <c r="AV523"/>
  <c r="BN523"/>
  <c r="AV524" l="1"/>
  <c r="BN524"/>
  <c r="AY524"/>
  <c r="BQ524"/>
  <c r="AW524"/>
  <c r="BO524"/>
  <c r="BM524"/>
  <c r="AU524"/>
  <c r="BT524"/>
  <c r="BB524"/>
  <c r="BL524"/>
  <c r="AT524"/>
  <c r="AX524"/>
  <c r="BP524"/>
  <c r="BA524"/>
  <c r="BS524"/>
  <c r="BR524"/>
  <c r="AZ524"/>
  <c r="BR525" l="1"/>
  <c r="AZ525"/>
  <c r="BP525"/>
  <c r="AX525"/>
  <c r="BM525"/>
  <c r="AU525"/>
  <c r="BB525"/>
  <c r="BT525"/>
  <c r="AY525"/>
  <c r="BQ525"/>
  <c r="BA525"/>
  <c r="BS525"/>
  <c r="BL525"/>
  <c r="AT525"/>
  <c r="AV525"/>
  <c r="BN525"/>
  <c r="AW525"/>
  <c r="BO525"/>
  <c r="AY526" l="1"/>
  <c r="BQ526"/>
  <c r="BN526"/>
  <c r="AV526"/>
  <c r="AU526"/>
  <c r="BM526"/>
  <c r="BT526"/>
  <c r="BB526"/>
  <c r="BR526"/>
  <c r="AZ526"/>
  <c r="BS526"/>
  <c r="BA526"/>
  <c r="BL526"/>
  <c r="AT526"/>
  <c r="BO526"/>
  <c r="AW526"/>
  <c r="BP526"/>
  <c r="AX526"/>
  <c r="AY527" l="1"/>
  <c r="BQ527"/>
  <c r="BS527"/>
  <c r="BA527"/>
  <c r="BN527"/>
  <c r="AV527"/>
  <c r="AU527"/>
  <c r="BM527"/>
  <c r="BL527"/>
  <c r="AT527"/>
  <c r="BB527"/>
  <c r="BT527"/>
  <c r="AX527"/>
  <c r="BP527"/>
  <c r="AW527"/>
  <c r="BO527"/>
  <c r="BR527"/>
  <c r="AZ527"/>
  <c r="P8"/>
  <c r="BJ8" s="1"/>
  <c r="M8"/>
  <c r="B7" s="1"/>
  <c r="AH8" l="1"/>
  <c r="AG8"/>
  <c r="V8"/>
  <c r="X8" s="1"/>
  <c r="AS8"/>
  <c r="BK8"/>
  <c r="S8"/>
  <c r="BI8"/>
  <c r="E7"/>
  <c r="AQ8"/>
  <c r="AR8"/>
  <c r="W8"/>
  <c r="Y8" s="1"/>
  <c r="AI8" l="1"/>
  <c r="AK8" s="1"/>
  <c r="T8"/>
  <c r="Z8"/>
  <c r="U8" l="1"/>
  <c r="R9" s="1"/>
  <c r="AL8"/>
  <c r="AM8" s="1"/>
  <c r="AA8"/>
  <c r="Q9" l="1"/>
  <c r="D8"/>
  <c r="AO8"/>
  <c r="AP8"/>
  <c r="AN8"/>
  <c r="AB9" l="1"/>
  <c r="AC9"/>
  <c r="AF9" s="1"/>
  <c r="BK9"/>
  <c r="S9"/>
  <c r="AS9"/>
  <c r="C8"/>
  <c r="M9"/>
  <c r="N9"/>
  <c r="AE9" s="1"/>
  <c r="P9"/>
  <c r="B8" l="1"/>
  <c r="AH9"/>
  <c r="AG9"/>
  <c r="T9"/>
  <c r="AQ9"/>
  <c r="BI9"/>
  <c r="E8"/>
  <c r="V9"/>
  <c r="X9" s="1"/>
  <c r="AR9"/>
  <c r="W9"/>
  <c r="Y9" s="1"/>
  <c r="BJ9"/>
  <c r="AI9" l="1"/>
  <c r="AK9" s="1"/>
  <c r="Z9"/>
  <c r="AA9" s="1"/>
  <c r="U9" l="1"/>
  <c r="R10" s="1"/>
  <c r="AL9"/>
  <c r="AM9" s="1"/>
  <c r="Q10" l="1"/>
  <c r="S10"/>
  <c r="D9"/>
  <c r="AP9"/>
  <c r="AN9"/>
  <c r="AO9"/>
  <c r="AC10" l="1"/>
  <c r="AF10" s="1"/>
  <c r="AB10"/>
  <c r="BK10"/>
  <c r="T10"/>
  <c r="C9"/>
  <c r="N10"/>
  <c r="AE10" s="1"/>
  <c r="M10"/>
  <c r="P10"/>
  <c r="B9" l="1"/>
  <c r="AH10"/>
  <c r="AG10"/>
  <c r="BJ10"/>
  <c r="W10"/>
  <c r="Y10" s="1"/>
  <c r="V10"/>
  <c r="X10" s="1"/>
  <c r="E9"/>
  <c r="BI10"/>
  <c r="AI10" l="1"/>
  <c r="AK10" s="1"/>
  <c r="Z10"/>
  <c r="U10" l="1"/>
  <c r="R11" s="1"/>
  <c r="AL10"/>
  <c r="AM10" s="1"/>
  <c r="AA10"/>
  <c r="Q11" l="1"/>
  <c r="BK11"/>
  <c r="D10"/>
  <c r="AP10"/>
  <c r="AN10"/>
  <c r="AO10"/>
  <c r="AC11" l="1"/>
  <c r="AF11" s="1"/>
  <c r="AB11"/>
  <c r="AS11"/>
  <c r="S11"/>
  <c r="T11" s="1"/>
  <c r="P11"/>
  <c r="C10"/>
  <c r="M11"/>
  <c r="B10" s="1"/>
  <c r="N11"/>
  <c r="AE11" s="1"/>
  <c r="AH11" l="1"/>
  <c r="AG11"/>
  <c r="E10"/>
  <c r="AQ11"/>
  <c r="V11"/>
  <c r="X11" s="1"/>
  <c r="BI11"/>
  <c r="AR11"/>
  <c r="BJ11"/>
  <c r="W11"/>
  <c r="Y11" s="1"/>
  <c r="AI11" l="1"/>
  <c r="AK11" s="1"/>
  <c r="Z11"/>
  <c r="U11" s="1"/>
  <c r="R12" s="1"/>
  <c r="Q12" l="1"/>
  <c r="AA11"/>
  <c r="AL11"/>
  <c r="D11" s="1"/>
  <c r="AS12" l="1"/>
  <c r="AM11"/>
  <c r="AN11" s="1"/>
  <c r="BK12" l="1"/>
  <c r="S12"/>
  <c r="T12" s="1"/>
  <c r="AP11"/>
  <c r="AO11"/>
  <c r="M12" s="1"/>
  <c r="B11" s="1"/>
  <c r="AB12" l="1"/>
  <c r="AC12"/>
  <c r="AF12" s="1"/>
  <c r="P12"/>
  <c r="W12" s="1"/>
  <c r="Y12" s="1"/>
  <c r="C11"/>
  <c r="N12"/>
  <c r="AE12" s="1"/>
  <c r="E11"/>
  <c r="AQ12"/>
  <c r="BI12"/>
  <c r="AH12" l="1"/>
  <c r="AG12"/>
  <c r="BJ12"/>
  <c r="AR12"/>
  <c r="V12"/>
  <c r="X12" s="1"/>
  <c r="Z12" s="1"/>
  <c r="AI12" l="1"/>
  <c r="AK12" s="1"/>
  <c r="U12"/>
  <c r="R13" s="1"/>
  <c r="AA12"/>
  <c r="AL12"/>
  <c r="D12" s="1"/>
  <c r="Q13" l="1"/>
  <c r="BK13"/>
  <c r="AM12"/>
  <c r="AP12" s="1"/>
  <c r="AN12" l="1"/>
  <c r="AS13"/>
  <c r="AO12"/>
  <c r="S13"/>
  <c r="T13" s="1"/>
  <c r="AC13" l="1"/>
  <c r="AF13" s="1"/>
  <c r="AB13"/>
  <c r="C12"/>
  <c r="N13"/>
  <c r="AE13" s="1"/>
  <c r="P13"/>
  <c r="AR13" s="1"/>
  <c r="M13"/>
  <c r="B12" s="1"/>
  <c r="AH13" l="1"/>
  <c r="AG13"/>
  <c r="BJ13"/>
  <c r="E12"/>
  <c r="W13"/>
  <c r="Y13" s="1"/>
  <c r="AQ13"/>
  <c r="BI13"/>
  <c r="V13"/>
  <c r="X13" s="1"/>
  <c r="AI13" l="1"/>
  <c r="AK13" s="1"/>
  <c r="Z13"/>
  <c r="AA13" s="1"/>
  <c r="AL13" l="1"/>
  <c r="AM13" s="1"/>
  <c r="U13"/>
  <c r="R14" s="1"/>
  <c r="AS14" s="1"/>
  <c r="D13"/>
  <c r="AP13"/>
  <c r="AN13"/>
  <c r="AO13"/>
  <c r="AC14" l="1"/>
  <c r="AF14" s="1"/>
  <c r="AB14"/>
  <c r="Q14"/>
  <c r="BK14"/>
  <c r="S14"/>
  <c r="T14" s="1"/>
  <c r="M14"/>
  <c r="B13" s="1"/>
  <c r="C13"/>
  <c r="P14"/>
  <c r="N14"/>
  <c r="AE14" s="1"/>
  <c r="AH14" l="1"/>
  <c r="AG14"/>
  <c r="BJ14"/>
  <c r="AR14"/>
  <c r="W14"/>
  <c r="Y14" s="1"/>
  <c r="V14"/>
  <c r="X14" s="1"/>
  <c r="BI14"/>
  <c r="AQ14"/>
  <c r="E13"/>
  <c r="AI14" l="1"/>
  <c r="AK14" s="1"/>
  <c r="Z14"/>
  <c r="U14" l="1"/>
  <c r="R15" s="1"/>
  <c r="AA14"/>
  <c r="AL14"/>
  <c r="AM14" s="1"/>
  <c r="Q15" l="1"/>
  <c r="AS15"/>
  <c r="D14"/>
  <c r="AP14"/>
  <c r="AO14"/>
  <c r="AN14"/>
  <c r="AC15" l="1"/>
  <c r="AF15" s="1"/>
  <c r="AB15"/>
  <c r="BK15"/>
  <c r="S15"/>
  <c r="T15" s="1"/>
  <c r="C14"/>
  <c r="P15"/>
  <c r="M15"/>
  <c r="N15"/>
  <c r="AE15" s="1"/>
  <c r="B14" l="1"/>
  <c r="AH15"/>
  <c r="AG15"/>
  <c r="E14"/>
  <c r="BI15"/>
  <c r="V15"/>
  <c r="X15" s="1"/>
  <c r="AQ15"/>
  <c r="W15"/>
  <c r="Y15" s="1"/>
  <c r="BJ15"/>
  <c r="AR15"/>
  <c r="AI15" l="1"/>
  <c r="AK15" s="1"/>
  <c r="Z15"/>
  <c r="U15" l="1"/>
  <c r="R16" s="1"/>
  <c r="AA15"/>
  <c r="AL15"/>
  <c r="Q16" l="1"/>
  <c r="D15"/>
  <c r="AM15"/>
  <c r="BK16" l="1"/>
  <c r="AS16"/>
  <c r="S16"/>
  <c r="AP15"/>
  <c r="AO15"/>
  <c r="AN15"/>
  <c r="AC16" l="1"/>
  <c r="AF16" s="1"/>
  <c r="AB16"/>
  <c r="T16"/>
  <c r="P16"/>
  <c r="N16"/>
  <c r="AE16" s="1"/>
  <c r="C15"/>
  <c r="M16"/>
  <c r="B15" l="1"/>
  <c r="AH16"/>
  <c r="AG16"/>
  <c r="AQ16"/>
  <c r="BI16"/>
  <c r="E15"/>
  <c r="V16"/>
  <c r="X16" s="1"/>
  <c r="W16"/>
  <c r="Y16" s="1"/>
  <c r="BJ16"/>
  <c r="AR16"/>
  <c r="AI16" l="1"/>
  <c r="AK16" s="1"/>
  <c r="Z16"/>
  <c r="U16" l="1"/>
  <c r="R17" s="1"/>
  <c r="AA16"/>
  <c r="AL16"/>
  <c r="Q17" l="1"/>
  <c r="D16"/>
  <c r="AM16"/>
  <c r="BK17" l="1"/>
  <c r="S17"/>
  <c r="AS17"/>
  <c r="AP16"/>
  <c r="AN16"/>
  <c r="AO16"/>
  <c r="AC17" l="1"/>
  <c r="AF17" s="1"/>
  <c r="AB17"/>
  <c r="T17"/>
  <c r="M17"/>
  <c r="C16"/>
  <c r="P17"/>
  <c r="N17"/>
  <c r="AE17" s="1"/>
  <c r="B16" l="1"/>
  <c r="AH17"/>
  <c r="AG17"/>
  <c r="AR17"/>
  <c r="W17"/>
  <c r="Y17" s="1"/>
  <c r="BJ17"/>
  <c r="V17"/>
  <c r="X17" s="1"/>
  <c r="AQ17"/>
  <c r="E16"/>
  <c r="BI17"/>
  <c r="AI17" l="1"/>
  <c r="AK17" s="1"/>
  <c r="Z17"/>
  <c r="U17" l="1"/>
  <c r="R18" s="1"/>
  <c r="AA17"/>
  <c r="AL17"/>
  <c r="Q18" l="1"/>
  <c r="D17"/>
  <c r="AM17"/>
  <c r="AS18" l="1"/>
  <c r="S18"/>
  <c r="BK18"/>
  <c r="AP17"/>
  <c r="AO17"/>
  <c r="AN17"/>
  <c r="AC18" l="1"/>
  <c r="AF18" s="1"/>
  <c r="AB18"/>
  <c r="T18"/>
  <c r="C17"/>
  <c r="M18"/>
  <c r="B17" s="1"/>
  <c r="P18"/>
  <c r="N18"/>
  <c r="AE18" s="1"/>
  <c r="AH18" l="1"/>
  <c r="AG18"/>
  <c r="BJ18"/>
  <c r="AR18"/>
  <c r="W18"/>
  <c r="Y18" s="1"/>
  <c r="E17"/>
  <c r="AQ18"/>
  <c r="BI18"/>
  <c r="V18"/>
  <c r="X18" s="1"/>
  <c r="AI18" l="1"/>
  <c r="AK18" s="1"/>
  <c r="Z18"/>
  <c r="U18" l="1"/>
  <c r="R19" s="1"/>
  <c r="AA18"/>
  <c r="AL18"/>
  <c r="Q19" l="1"/>
  <c r="D18"/>
  <c r="AM18"/>
  <c r="S19" l="1"/>
  <c r="BK19"/>
  <c r="AS19"/>
  <c r="AP18"/>
  <c r="AO18"/>
  <c r="AN18"/>
  <c r="AC19" l="1"/>
  <c r="AF19" s="1"/>
  <c r="AB19"/>
  <c r="T19"/>
  <c r="P19"/>
  <c r="C18"/>
  <c r="M19"/>
  <c r="B18" s="1"/>
  <c r="N19"/>
  <c r="AE19" s="1"/>
  <c r="AH19" l="1"/>
  <c r="AG19"/>
  <c r="V19"/>
  <c r="X19" s="1"/>
  <c r="AQ19"/>
  <c r="E18"/>
  <c r="BI19"/>
  <c r="BJ19"/>
  <c r="AR19"/>
  <c r="W19"/>
  <c r="Y19" s="1"/>
  <c r="AI19" l="1"/>
  <c r="AK19" s="1"/>
  <c r="Z19"/>
  <c r="U19" l="1"/>
  <c r="R20" s="1"/>
  <c r="AA19"/>
  <c r="AL19"/>
  <c r="Q20" l="1"/>
  <c r="D19"/>
  <c r="AM19"/>
  <c r="S20" l="1"/>
  <c r="BK20"/>
  <c r="T20"/>
  <c r="AS20"/>
  <c r="AP19"/>
  <c r="AN19"/>
  <c r="AO19"/>
  <c r="AC20" l="1"/>
  <c r="AF20" s="1"/>
  <c r="AB20"/>
  <c r="P20"/>
  <c r="C19"/>
  <c r="M20"/>
  <c r="B19" s="1"/>
  <c r="N20"/>
  <c r="AE20" s="1"/>
  <c r="AH20" l="1"/>
  <c r="AG20"/>
  <c r="BI20"/>
  <c r="E19"/>
  <c r="AQ20"/>
  <c r="V20"/>
  <c r="X20" s="1"/>
  <c r="BJ20"/>
  <c r="AR20"/>
  <c r="W20"/>
  <c r="Y20" s="1"/>
  <c r="AI20" l="1"/>
  <c r="AK20" s="1"/>
  <c r="Z20"/>
  <c r="U20" l="1"/>
  <c r="R21" s="1"/>
  <c r="AA20"/>
  <c r="AL20"/>
  <c r="D20" s="1"/>
  <c r="Q21" l="1"/>
  <c r="AS21"/>
  <c r="AM20"/>
  <c r="AN20" s="1"/>
  <c r="AO20" l="1"/>
  <c r="AB21" s="1"/>
  <c r="S21"/>
  <c r="T21" s="1"/>
  <c r="AP20"/>
  <c r="BK21"/>
  <c r="M21"/>
  <c r="B20" s="1"/>
  <c r="AC21" l="1"/>
  <c r="AF21" s="1"/>
  <c r="AH21" s="1"/>
  <c r="C20"/>
  <c r="N21"/>
  <c r="AE21" s="1"/>
  <c r="P21"/>
  <c r="AR21" s="1"/>
  <c r="E20"/>
  <c r="BI21"/>
  <c r="AQ21"/>
  <c r="V21"/>
  <c r="X21" s="1"/>
  <c r="AG21" l="1"/>
  <c r="AI21" s="1"/>
  <c r="AK21" s="1"/>
  <c r="W21"/>
  <c r="Y21" s="1"/>
  <c r="Z21" s="1"/>
  <c r="BJ21"/>
  <c r="U21" l="1"/>
  <c r="R22" s="1"/>
  <c r="AA21"/>
  <c r="AL21"/>
  <c r="AM21" s="1"/>
  <c r="Q22" l="1"/>
  <c r="D21"/>
  <c r="S22"/>
  <c r="AP21"/>
  <c r="AN21"/>
  <c r="AO21"/>
  <c r="AC22" l="1"/>
  <c r="AF22" s="1"/>
  <c r="AB22"/>
  <c r="AS22"/>
  <c r="BK22"/>
  <c r="T22"/>
  <c r="C21"/>
  <c r="M22"/>
  <c r="P22"/>
  <c r="N22"/>
  <c r="AE22" s="1"/>
  <c r="B21" l="1"/>
  <c r="AH22"/>
  <c r="AG22"/>
  <c r="BJ22"/>
  <c r="W22"/>
  <c r="Y22" s="1"/>
  <c r="AR22"/>
  <c r="AQ22"/>
  <c r="E21"/>
  <c r="BI22"/>
  <c r="V22"/>
  <c r="X22" s="1"/>
  <c r="AI22" l="1"/>
  <c r="AK22" s="1"/>
  <c r="Z22"/>
  <c r="U22" l="1"/>
  <c r="R23" s="1"/>
  <c r="AA22"/>
  <c r="AL22"/>
  <c r="D22" s="1"/>
  <c r="BK23" l="1"/>
  <c r="Q23"/>
  <c r="AM22"/>
  <c r="AO22" s="1"/>
  <c r="AS23"/>
  <c r="S23" l="1"/>
  <c r="T23" s="1"/>
  <c r="AP22"/>
  <c r="AN22"/>
  <c r="AC23" l="1"/>
  <c r="AF23" s="1"/>
  <c r="AB23"/>
  <c r="C22"/>
  <c r="M23"/>
  <c r="N23"/>
  <c r="AE23" s="1"/>
  <c r="P23"/>
  <c r="BJ23" s="1"/>
  <c r="B22" l="1"/>
  <c r="AH23"/>
  <c r="AG23"/>
  <c r="V23"/>
  <c r="X23" s="1"/>
  <c r="AQ23"/>
  <c r="BI23"/>
  <c r="E22"/>
  <c r="W23"/>
  <c r="Y23" s="1"/>
  <c r="AR23"/>
  <c r="AI23" l="1"/>
  <c r="AK23" s="1"/>
  <c r="Z23"/>
  <c r="U23" s="1"/>
  <c r="R24" s="1"/>
  <c r="AL23" l="1"/>
  <c r="D23" s="1"/>
  <c r="AA23"/>
  <c r="Q24"/>
  <c r="AM23" l="1"/>
  <c r="AN23" s="1"/>
  <c r="S24"/>
  <c r="T24" s="1"/>
  <c r="BK24"/>
  <c r="AS24"/>
  <c r="AP23"/>
  <c r="AO23" l="1"/>
  <c r="C23" s="1"/>
  <c r="M24"/>
  <c r="AC24" l="1"/>
  <c r="AF24" s="1"/>
  <c r="N24"/>
  <c r="AE24" s="1"/>
  <c r="P24"/>
  <c r="B23" s="1"/>
  <c r="AB24"/>
  <c r="BI24"/>
  <c r="E23"/>
  <c r="AQ24"/>
  <c r="V24"/>
  <c r="X24" s="1"/>
  <c r="W24"/>
  <c r="Y24" s="1"/>
  <c r="BJ24"/>
  <c r="AR24" l="1"/>
  <c r="AH24"/>
  <c r="AG24"/>
  <c r="Z24"/>
  <c r="AI24" l="1"/>
  <c r="AK24" s="1"/>
  <c r="U24"/>
  <c r="R25" s="1"/>
  <c r="AA24"/>
  <c r="AL24"/>
  <c r="Q25" l="1"/>
  <c r="D24"/>
  <c r="AM24"/>
  <c r="AS25" l="1"/>
  <c r="BK25"/>
  <c r="S25"/>
  <c r="AP24"/>
  <c r="AN24"/>
  <c r="AO24"/>
  <c r="AC25" l="1"/>
  <c r="AF25" s="1"/>
  <c r="AB25"/>
  <c r="T25"/>
  <c r="M25"/>
  <c r="C24"/>
  <c r="P25"/>
  <c r="N25"/>
  <c r="AE25" s="1"/>
  <c r="B24" l="1"/>
  <c r="AH25"/>
  <c r="AG25"/>
  <c r="W25"/>
  <c r="Y25" s="1"/>
  <c r="AR25"/>
  <c r="BJ25"/>
  <c r="BI25"/>
  <c r="V25"/>
  <c r="X25" s="1"/>
  <c r="E24"/>
  <c r="AQ25"/>
  <c r="AI25" l="1"/>
  <c r="AK25" s="1"/>
  <c r="Z25"/>
  <c r="AL25" s="1"/>
  <c r="AA25" l="1"/>
  <c r="U25"/>
  <c r="R26" s="1"/>
  <c r="D25"/>
  <c r="AM25"/>
  <c r="Q26" l="1"/>
  <c r="S26"/>
  <c r="AP25"/>
  <c r="AO25"/>
  <c r="AN25"/>
  <c r="AC26" l="1"/>
  <c r="AF26" s="1"/>
  <c r="AB26"/>
  <c r="T26"/>
  <c r="AS26"/>
  <c r="BK26"/>
  <c r="C25"/>
  <c r="P26"/>
  <c r="M26"/>
  <c r="N26"/>
  <c r="AE26" s="1"/>
  <c r="B25" l="1"/>
  <c r="AH26"/>
  <c r="AG26"/>
  <c r="V26"/>
  <c r="X26" s="1"/>
  <c r="AQ26"/>
  <c r="BI26"/>
  <c r="E25"/>
  <c r="BJ26"/>
  <c r="W26"/>
  <c r="Y26" s="1"/>
  <c r="AR26"/>
  <c r="AI26" l="1"/>
  <c r="AK26" s="1"/>
  <c r="Z26"/>
  <c r="U26" l="1"/>
  <c r="R27" s="1"/>
  <c r="AA26"/>
  <c r="AL26"/>
  <c r="Q27" l="1"/>
  <c r="D26"/>
  <c r="AM26"/>
  <c r="S27" l="1"/>
  <c r="T27" s="1"/>
  <c r="BK27"/>
  <c r="AS27"/>
  <c r="AP26"/>
  <c r="AN26"/>
  <c r="AO26"/>
  <c r="AC27" l="1"/>
  <c r="AF27" s="1"/>
  <c r="AB27"/>
  <c r="P27"/>
  <c r="C26"/>
  <c r="M27"/>
  <c r="B26" s="1"/>
  <c r="N27"/>
  <c r="AE27" s="1"/>
  <c r="AH27" l="1"/>
  <c r="AG27"/>
  <c r="AI27" s="1"/>
  <c r="AK27" s="1"/>
  <c r="E26"/>
  <c r="AQ27"/>
  <c r="BI27"/>
  <c r="V27"/>
  <c r="X27" s="1"/>
  <c r="BJ27"/>
  <c r="AR27"/>
  <c r="W27"/>
  <c r="Y27" s="1"/>
  <c r="Z27" l="1"/>
  <c r="U27" l="1"/>
  <c r="R28" s="1"/>
  <c r="AA27"/>
  <c r="AL27"/>
  <c r="Q28" l="1"/>
  <c r="D27"/>
  <c r="AM27"/>
  <c r="AP27" l="1"/>
  <c r="AN27"/>
  <c r="AO27"/>
  <c r="S28"/>
  <c r="AS28"/>
  <c r="BK28"/>
  <c r="AC28" l="1"/>
  <c r="AF28" s="1"/>
  <c r="AB28"/>
  <c r="T28"/>
  <c r="M28"/>
  <c r="C27"/>
  <c r="P28"/>
  <c r="N28"/>
  <c r="AE28" s="1"/>
  <c r="B27" l="1"/>
  <c r="AH28"/>
  <c r="AG28"/>
  <c r="BJ28"/>
  <c r="AR28"/>
  <c r="W28"/>
  <c r="Y28" s="1"/>
  <c r="V28"/>
  <c r="X28" s="1"/>
  <c r="BI28"/>
  <c r="E27"/>
  <c r="AQ28"/>
  <c r="AI28" l="1"/>
  <c r="AK28" s="1"/>
  <c r="Z28"/>
  <c r="U28" l="1"/>
  <c r="R29" s="1"/>
  <c r="AA28"/>
  <c r="AL28"/>
  <c r="AM28" s="1"/>
  <c r="Q29" l="1"/>
  <c r="D28"/>
  <c r="AP28"/>
  <c r="AO28"/>
  <c r="AN28"/>
  <c r="AS29"/>
  <c r="S29"/>
  <c r="BK29"/>
  <c r="AC29" l="1"/>
  <c r="AF29" s="1"/>
  <c r="AB29"/>
  <c r="T29"/>
  <c r="M29"/>
  <c r="N29"/>
  <c r="AE29" s="1"/>
  <c r="C28"/>
  <c r="P29"/>
  <c r="B28" l="1"/>
  <c r="AH29"/>
  <c r="AG29"/>
  <c r="BJ29"/>
  <c r="AR29"/>
  <c r="W29"/>
  <c r="Y29" s="1"/>
  <c r="E28"/>
  <c r="AQ29"/>
  <c r="V29"/>
  <c r="X29" s="1"/>
  <c r="BI29"/>
  <c r="AI29" l="1"/>
  <c r="AK29" s="1"/>
  <c r="Z29"/>
  <c r="U29" s="1"/>
  <c r="R30" s="1"/>
  <c r="AA29" l="1"/>
  <c r="AL29"/>
  <c r="AM29" s="1"/>
  <c r="Q30"/>
  <c r="D29" l="1"/>
  <c r="S30"/>
  <c r="BK30"/>
  <c r="AS30"/>
  <c r="AP29"/>
  <c r="AO29"/>
  <c r="AN29"/>
  <c r="AC30" l="1"/>
  <c r="AF30" s="1"/>
  <c r="AB30"/>
  <c r="T30"/>
  <c r="C29"/>
  <c r="P30"/>
  <c r="M30"/>
  <c r="B29" s="1"/>
  <c r="N30"/>
  <c r="AE30" s="1"/>
  <c r="AH30" l="1"/>
  <c r="V30"/>
  <c r="AQ30"/>
  <c r="X30"/>
  <c r="E29"/>
  <c r="BI30"/>
  <c r="AR30"/>
  <c r="BJ30"/>
  <c r="W30"/>
  <c r="Y30" s="1"/>
  <c r="AG30"/>
  <c r="AI30" l="1"/>
  <c r="AK30" s="1"/>
  <c r="Z30"/>
  <c r="U30" l="1"/>
  <c r="R31" s="1"/>
  <c r="AA30"/>
  <c r="AL30"/>
  <c r="D30" s="1"/>
  <c r="Q31" l="1"/>
  <c r="S31"/>
  <c r="AM30"/>
  <c r="AP30" s="1"/>
  <c r="T31" l="1"/>
  <c r="BK31"/>
  <c r="AS31"/>
  <c r="AO30"/>
  <c r="AN30"/>
  <c r="AC31" l="1"/>
  <c r="AF31" s="1"/>
  <c r="AB31"/>
  <c r="P31"/>
  <c r="W31" s="1"/>
  <c r="Y31" s="1"/>
  <c r="M31"/>
  <c r="N31"/>
  <c r="AE31" s="1"/>
  <c r="C30"/>
  <c r="AR31"/>
  <c r="B30" l="1"/>
  <c r="BJ31"/>
  <c r="AH31"/>
  <c r="V31"/>
  <c r="X31" s="1"/>
  <c r="Z31" s="1"/>
  <c r="E30"/>
  <c r="AQ31"/>
  <c r="BI31"/>
  <c r="AG31"/>
  <c r="AI31" s="1"/>
  <c r="AK31" s="1"/>
  <c r="U31" l="1"/>
  <c r="R32" s="1"/>
  <c r="AA31"/>
  <c r="AL31"/>
  <c r="D31" s="1"/>
  <c r="Q32" l="1"/>
  <c r="S32"/>
  <c r="T32" s="1"/>
  <c r="AM31"/>
  <c r="AP31" s="1"/>
  <c r="BK32" l="1"/>
  <c r="AS32"/>
  <c r="AN31"/>
  <c r="AO31"/>
  <c r="AC32" l="1"/>
  <c r="AF32" s="1"/>
  <c r="AB32"/>
  <c r="M32"/>
  <c r="C31"/>
  <c r="P32"/>
  <c r="W32" s="1"/>
  <c r="Y32" s="1"/>
  <c r="N32"/>
  <c r="AE32" s="1"/>
  <c r="B31" l="1"/>
  <c r="AH32"/>
  <c r="AG32"/>
  <c r="AI32" s="1"/>
  <c r="AK32" s="1"/>
  <c r="BI32"/>
  <c r="V32"/>
  <c r="X32" s="1"/>
  <c r="Z32" s="1"/>
  <c r="E31"/>
  <c r="AQ32"/>
  <c r="AR32"/>
  <c r="BJ32"/>
  <c r="U32" l="1"/>
  <c r="R33" s="1"/>
  <c r="AA32"/>
  <c r="AL32"/>
  <c r="Q33" l="1"/>
  <c r="D32"/>
  <c r="AM32"/>
  <c r="S33" l="1"/>
  <c r="AS33"/>
  <c r="BK33"/>
  <c r="AP32"/>
  <c r="AN32"/>
  <c r="AO32"/>
  <c r="AC33" l="1"/>
  <c r="AF33" s="1"/>
  <c r="AB33"/>
  <c r="T33"/>
  <c r="C32"/>
  <c r="M33"/>
  <c r="N33"/>
  <c r="AE33" s="1"/>
  <c r="P33"/>
  <c r="B32" l="1"/>
  <c r="AH33"/>
  <c r="BJ33"/>
  <c r="AR33"/>
  <c r="W33"/>
  <c r="Y33" s="1"/>
  <c r="BI33"/>
  <c r="V33"/>
  <c r="X33" s="1"/>
  <c r="AQ33"/>
  <c r="E32"/>
  <c r="AG33"/>
  <c r="AI33" s="1"/>
  <c r="AK33" s="1"/>
  <c r="Z33" l="1"/>
  <c r="U33" l="1"/>
  <c r="R34" s="1"/>
  <c r="AA33"/>
  <c r="AL33"/>
  <c r="D33" s="1"/>
  <c r="Q34" l="1"/>
  <c r="S34"/>
  <c r="AM33"/>
  <c r="AP33" s="1"/>
  <c r="BK34" l="1"/>
  <c r="AS34"/>
  <c r="AO33"/>
  <c r="T34"/>
  <c r="AN33"/>
  <c r="AC34" l="1"/>
  <c r="AF34" s="1"/>
  <c r="AB34"/>
  <c r="C33"/>
  <c r="N34"/>
  <c r="AE34" s="1"/>
  <c r="P34"/>
  <c r="W34" s="1"/>
  <c r="Y34" s="1"/>
  <c r="M34"/>
  <c r="B33" s="1"/>
  <c r="BJ34" l="1"/>
  <c r="AH34"/>
  <c r="V34"/>
  <c r="X34" s="1"/>
  <c r="BI34"/>
  <c r="E33"/>
  <c r="AR34"/>
  <c r="AG34"/>
  <c r="AI34" s="1"/>
  <c r="AK34" s="1"/>
  <c r="AQ34"/>
  <c r="Z34"/>
  <c r="U34" l="1"/>
  <c r="R35" s="1"/>
  <c r="AA34"/>
  <c r="AL34"/>
  <c r="Q35" l="1"/>
  <c r="D34"/>
  <c r="AM34"/>
  <c r="S35" l="1"/>
  <c r="BK35"/>
  <c r="T35"/>
  <c r="AS35"/>
  <c r="AP34"/>
  <c r="AO34"/>
  <c r="AN34"/>
  <c r="AC35" l="1"/>
  <c r="AF35" s="1"/>
  <c r="AB35"/>
  <c r="C34"/>
  <c r="M35"/>
  <c r="N35"/>
  <c r="AE35" s="1"/>
  <c r="P35"/>
  <c r="B34" l="1"/>
  <c r="AH35"/>
  <c r="AG35"/>
  <c r="AI35" s="1"/>
  <c r="AK35" s="1"/>
  <c r="BJ35"/>
  <c r="AR35"/>
  <c r="W35"/>
  <c r="Y35" s="1"/>
  <c r="BI35"/>
  <c r="V35"/>
  <c r="X35" s="1"/>
  <c r="AQ35"/>
  <c r="E34"/>
  <c r="Z35" l="1"/>
  <c r="U35" l="1"/>
  <c r="R36" s="1"/>
  <c r="AA35"/>
  <c r="AL35"/>
  <c r="D35" s="1"/>
  <c r="Q36" l="1"/>
  <c r="AS36"/>
  <c r="AM35"/>
  <c r="AP35" s="1"/>
  <c r="AN35" l="1"/>
  <c r="AO35"/>
  <c r="M36" s="1"/>
  <c r="S36"/>
  <c r="T36" s="1"/>
  <c r="BK36"/>
  <c r="AC36" l="1"/>
  <c r="AF36" s="1"/>
  <c r="AB36"/>
  <c r="C35"/>
  <c r="N36"/>
  <c r="P36"/>
  <c r="W36" s="1"/>
  <c r="Y36" s="1"/>
  <c r="BI36"/>
  <c r="AQ36"/>
  <c r="E35"/>
  <c r="AH36" l="1"/>
  <c r="B35"/>
  <c r="V36"/>
  <c r="X36" s="1"/>
  <c r="AE36"/>
  <c r="AG36" s="1"/>
  <c r="AR36"/>
  <c r="BJ36"/>
  <c r="Z36"/>
  <c r="AA36" s="1"/>
  <c r="AI36" l="1"/>
  <c r="AK36" s="1"/>
  <c r="U36"/>
  <c r="R37" s="1"/>
  <c r="AL36"/>
  <c r="D36" s="1"/>
  <c r="Q37" l="1"/>
  <c r="BK37"/>
  <c r="AM36"/>
  <c r="AP36" s="1"/>
  <c r="AO36"/>
  <c r="AS37"/>
  <c r="AN36" l="1"/>
  <c r="S37"/>
  <c r="T37" s="1"/>
  <c r="AC37" l="1"/>
  <c r="AF37" s="1"/>
  <c r="AB37"/>
  <c r="AH37" s="1"/>
  <c r="M37"/>
  <c r="B36" s="1"/>
  <c r="C36"/>
  <c r="P37"/>
  <c r="BJ37" s="1"/>
  <c r="N37"/>
  <c r="AE37" s="1"/>
  <c r="AG37" s="1"/>
  <c r="AI37" l="1"/>
  <c r="AK37" s="1"/>
  <c r="E36"/>
  <c r="V37"/>
  <c r="X37" s="1"/>
  <c r="BI37"/>
  <c r="AQ37"/>
  <c r="AR37"/>
  <c r="W37"/>
  <c r="Y37" s="1"/>
  <c r="Z37"/>
  <c r="U37" l="1"/>
  <c r="R38" s="1"/>
  <c r="AA37"/>
  <c r="AL37"/>
  <c r="Q38" l="1"/>
  <c r="D37"/>
  <c r="AM37"/>
  <c r="S38" l="1"/>
  <c r="BK38"/>
  <c r="AS38"/>
  <c r="AP37"/>
  <c r="AO37"/>
  <c r="AN37"/>
  <c r="AC38" l="1"/>
  <c r="AF38" s="1"/>
  <c r="AB38"/>
  <c r="T38"/>
  <c r="C37"/>
  <c r="P38"/>
  <c r="M38"/>
  <c r="N38"/>
  <c r="AE38" s="1"/>
  <c r="B37" l="1"/>
  <c r="AH38"/>
  <c r="AG38"/>
  <c r="AI38" s="1"/>
  <c r="AK38" s="1"/>
  <c r="V38"/>
  <c r="X38" s="1"/>
  <c r="AQ38"/>
  <c r="BI38"/>
  <c r="E37"/>
  <c r="AR38"/>
  <c r="BJ38"/>
  <c r="W38"/>
  <c r="Y38" s="1"/>
  <c r="Z38" l="1"/>
  <c r="U38" l="1"/>
  <c r="R39" s="1"/>
  <c r="AA38"/>
  <c r="AL38"/>
  <c r="Q39" l="1"/>
  <c r="D38"/>
  <c r="AM38"/>
  <c r="S39" l="1"/>
  <c r="BK39"/>
  <c r="AS39"/>
  <c r="AP38"/>
  <c r="AO38"/>
  <c r="AN38"/>
  <c r="AC39" l="1"/>
  <c r="AF39" s="1"/>
  <c r="AB39"/>
  <c r="T39"/>
  <c r="M39"/>
  <c r="B38" s="1"/>
  <c r="C38"/>
  <c r="P39"/>
  <c r="N39"/>
  <c r="AE39" s="1"/>
  <c r="AH39" l="1"/>
  <c r="AG39"/>
  <c r="AI39" s="1"/>
  <c r="AK39" s="1"/>
  <c r="BJ39"/>
  <c r="W39"/>
  <c r="AR39"/>
  <c r="Y39"/>
  <c r="BI39"/>
  <c r="E38"/>
  <c r="AQ39"/>
  <c r="V39"/>
  <c r="X39" s="1"/>
  <c r="Z39" s="1"/>
  <c r="U39" l="1"/>
  <c r="R40" s="1"/>
  <c r="AA39"/>
  <c r="AL39"/>
  <c r="Q40" l="1"/>
  <c r="D39"/>
  <c r="AM39"/>
  <c r="BK40" l="1"/>
  <c r="AS40"/>
  <c r="S40"/>
  <c r="AP39"/>
  <c r="AN39"/>
  <c r="AO39"/>
  <c r="AC40" l="1"/>
  <c r="AF40" s="1"/>
  <c r="AB40"/>
  <c r="T40"/>
  <c r="M40"/>
  <c r="B39" s="1"/>
  <c r="N40"/>
  <c r="AE40" s="1"/>
  <c r="C39"/>
  <c r="P40"/>
  <c r="AH40" l="1"/>
  <c r="AG40"/>
  <c r="AI40" s="1"/>
  <c r="AK40" s="1"/>
  <c r="AQ40"/>
  <c r="V40"/>
  <c r="E39"/>
  <c r="X40"/>
  <c r="BI40"/>
  <c r="BJ40"/>
  <c r="W40"/>
  <c r="Y40" s="1"/>
  <c r="AR40"/>
  <c r="Z40" l="1"/>
  <c r="U40" s="1"/>
  <c r="R41" s="1"/>
  <c r="AA40" l="1"/>
  <c r="Q41"/>
  <c r="AL40"/>
  <c r="AM40" s="1"/>
  <c r="D40" l="1"/>
  <c r="S41"/>
  <c r="AP40"/>
  <c r="AN40"/>
  <c r="AO40"/>
  <c r="AC41" l="1"/>
  <c r="AF41" s="1"/>
  <c r="AB41"/>
  <c r="T41"/>
  <c r="AS41"/>
  <c r="BK41"/>
  <c r="P41"/>
  <c r="M41"/>
  <c r="B40" s="1"/>
  <c r="C40"/>
  <c r="N41"/>
  <c r="AE41" s="1"/>
  <c r="AH41" l="1"/>
  <c r="AG41"/>
  <c r="AI41" s="1"/>
  <c r="AK41" s="1"/>
  <c r="AQ41"/>
  <c r="V41"/>
  <c r="X41" s="1"/>
  <c r="E40"/>
  <c r="BI41"/>
  <c r="BJ41"/>
  <c r="AR41"/>
  <c r="W41"/>
  <c r="Y41" s="1"/>
  <c r="Z41" l="1"/>
  <c r="U41" l="1"/>
  <c r="R42" s="1"/>
  <c r="AA41"/>
  <c r="AL41"/>
  <c r="Q42" l="1"/>
  <c r="D41"/>
  <c r="AM41"/>
  <c r="S42" l="1"/>
  <c r="AS42"/>
  <c r="BK42"/>
  <c r="AP41"/>
  <c r="AN41"/>
  <c r="AO41"/>
  <c r="AC42" l="1"/>
  <c r="AF42" s="1"/>
  <c r="AB42"/>
  <c r="T42"/>
  <c r="C41"/>
  <c r="M42"/>
  <c r="B41" s="1"/>
  <c r="P42"/>
  <c r="N42"/>
  <c r="AE42" s="1"/>
  <c r="AH42" l="1"/>
  <c r="AG42"/>
  <c r="AI42" s="1"/>
  <c r="AK42" s="1"/>
  <c r="BI42"/>
  <c r="E41"/>
  <c r="AQ42"/>
  <c r="V42"/>
  <c r="X42" s="1"/>
  <c r="BJ42"/>
  <c r="W42"/>
  <c r="Y42" s="1"/>
  <c r="AR42"/>
  <c r="Z42" l="1"/>
  <c r="U42" l="1"/>
  <c r="R43" s="1"/>
  <c r="AA42"/>
  <c r="AL42"/>
  <c r="Q43" l="1"/>
  <c r="D42"/>
  <c r="AM42"/>
  <c r="S43" l="1"/>
  <c r="T43" s="1"/>
  <c r="AS43"/>
  <c r="BK43"/>
  <c r="AP42"/>
  <c r="AN42"/>
  <c r="AO42"/>
  <c r="AC43" l="1"/>
  <c r="AF43" s="1"/>
  <c r="AB43"/>
  <c r="P43"/>
  <c r="C42"/>
  <c r="M43"/>
  <c r="B42" s="1"/>
  <c r="N43"/>
  <c r="AE43" s="1"/>
  <c r="AH43" l="1"/>
  <c r="AG43"/>
  <c r="AI43" s="1"/>
  <c r="AK43" s="1"/>
  <c r="E42"/>
  <c r="BI43"/>
  <c r="V43"/>
  <c r="X43" s="1"/>
  <c r="AQ43"/>
  <c r="AR43"/>
  <c r="W43"/>
  <c r="Y43" s="1"/>
  <c r="BJ43"/>
  <c r="Z43" l="1"/>
  <c r="U43" l="1"/>
  <c r="R44" s="1"/>
  <c r="AA43"/>
  <c r="AL43"/>
  <c r="Q44" l="1"/>
  <c r="D43"/>
  <c r="AM43"/>
  <c r="S44" l="1"/>
  <c r="T44" s="1"/>
  <c r="BK44"/>
  <c r="AS44"/>
  <c r="AP43"/>
  <c r="AO43"/>
  <c r="AN43"/>
  <c r="AC44" l="1"/>
  <c r="AF44" s="1"/>
  <c r="AB44"/>
  <c r="C43"/>
  <c r="M44"/>
  <c r="B43" s="1"/>
  <c r="P44"/>
  <c r="N44"/>
  <c r="AE44" s="1"/>
  <c r="AH44" l="1"/>
  <c r="AR44"/>
  <c r="W44"/>
  <c r="BJ44"/>
  <c r="Y44"/>
  <c r="AG44"/>
  <c r="AI44" s="1"/>
  <c r="AK44" s="1"/>
  <c r="AQ44"/>
  <c r="V44"/>
  <c r="X44" s="1"/>
  <c r="BI44"/>
  <c r="E43"/>
  <c r="Z44" l="1"/>
  <c r="U44" s="1"/>
  <c r="R45" s="1"/>
  <c r="AA44" l="1"/>
  <c r="AL44"/>
  <c r="AM44" s="1"/>
  <c r="Q45"/>
  <c r="D44" l="1"/>
  <c r="AP44"/>
  <c r="AO44"/>
  <c r="AN44"/>
  <c r="AS45"/>
  <c r="BK45"/>
  <c r="S45"/>
  <c r="AC45" l="1"/>
  <c r="AF45" s="1"/>
  <c r="AB45"/>
  <c r="T45"/>
  <c r="M45"/>
  <c r="B44" s="1"/>
  <c r="C44"/>
  <c r="P45"/>
  <c r="N45"/>
  <c r="AE45" s="1"/>
  <c r="AH45" l="1"/>
  <c r="AG45"/>
  <c r="AR45"/>
  <c r="BJ45"/>
  <c r="W45"/>
  <c r="Y45" s="1"/>
  <c r="E44"/>
  <c r="V45"/>
  <c r="X45" s="1"/>
  <c r="Z45" s="1"/>
  <c r="AQ45"/>
  <c r="BI45"/>
  <c r="AI45" l="1"/>
  <c r="AK45" s="1"/>
  <c r="U45"/>
  <c r="R46" s="1"/>
  <c r="AA45"/>
  <c r="AL45"/>
  <c r="Q46" l="1"/>
  <c r="D45"/>
  <c r="AM45"/>
  <c r="AS46" l="1"/>
  <c r="S46"/>
  <c r="T46" s="1"/>
  <c r="BK46"/>
  <c r="AP45"/>
  <c r="AN45"/>
  <c r="AO45"/>
  <c r="AC46" l="1"/>
  <c r="AF46" s="1"/>
  <c r="AB46"/>
  <c r="P46"/>
  <c r="C45"/>
  <c r="M46"/>
  <c r="B45" s="1"/>
  <c r="N46"/>
  <c r="AE46" s="1"/>
  <c r="AH46" l="1"/>
  <c r="AG46"/>
  <c r="AI46" s="1"/>
  <c r="AK46" s="1"/>
  <c r="BI46"/>
  <c r="V46"/>
  <c r="X46" s="1"/>
  <c r="E45"/>
  <c r="AQ46"/>
  <c r="W46"/>
  <c r="Y46" s="1"/>
  <c r="BJ46"/>
  <c r="AR46"/>
  <c r="Z46" l="1"/>
  <c r="AA46" s="1"/>
  <c r="U46" l="1"/>
  <c r="R47" s="1"/>
  <c r="AL46"/>
  <c r="AM46" s="1"/>
  <c r="Q47" l="1"/>
  <c r="BK47"/>
  <c r="D46"/>
  <c r="AP46"/>
  <c r="AO46"/>
  <c r="AN46"/>
  <c r="AC47" l="1"/>
  <c r="AF47" s="1"/>
  <c r="AB47"/>
  <c r="S47"/>
  <c r="T47" s="1"/>
  <c r="AS47"/>
  <c r="P47"/>
  <c r="M47"/>
  <c r="B46" s="1"/>
  <c r="C46"/>
  <c r="N47"/>
  <c r="AE47" s="1"/>
  <c r="AH47" l="1"/>
  <c r="AG47"/>
  <c r="AI47" s="1"/>
  <c r="AK47" s="1"/>
  <c r="BI47"/>
  <c r="E46"/>
  <c r="V47"/>
  <c r="X47" s="1"/>
  <c r="AQ47"/>
  <c r="AR47"/>
  <c r="BJ47"/>
  <c r="W47"/>
  <c r="Y47" s="1"/>
  <c r="Z47" l="1"/>
  <c r="U47" l="1"/>
  <c r="R48" s="1"/>
  <c r="AA47"/>
  <c r="AL47"/>
  <c r="Q48" l="1"/>
  <c r="D47"/>
  <c r="AM47"/>
  <c r="AS48" l="1"/>
  <c r="BK48"/>
  <c r="S48"/>
  <c r="AP47"/>
  <c r="AO47"/>
  <c r="AN47"/>
  <c r="AC48" l="1"/>
  <c r="AF48" s="1"/>
  <c r="AB48"/>
  <c r="T48"/>
  <c r="C47"/>
  <c r="P48"/>
  <c r="M48"/>
  <c r="B47" s="1"/>
  <c r="N48"/>
  <c r="AE48" s="1"/>
  <c r="AH48" l="1"/>
  <c r="AG48"/>
  <c r="V48"/>
  <c r="E47"/>
  <c r="AQ48"/>
  <c r="BI48"/>
  <c r="X48"/>
  <c r="W48"/>
  <c r="Y48" s="1"/>
  <c r="BJ48"/>
  <c r="AR48"/>
  <c r="AI48" l="1"/>
  <c r="AK48" s="1"/>
  <c r="Z48"/>
  <c r="U48" l="1"/>
  <c r="R49" s="1"/>
  <c r="AA48"/>
  <c r="AL48"/>
  <c r="Q49" l="1"/>
  <c r="AM48"/>
  <c r="D48"/>
  <c r="AP48" l="1"/>
  <c r="AN48"/>
  <c r="AO48"/>
  <c r="BK49"/>
  <c r="S49"/>
  <c r="AS49"/>
  <c r="T49"/>
  <c r="AC49" l="1"/>
  <c r="AF49" s="1"/>
  <c r="AB49"/>
  <c r="P49"/>
  <c r="C48"/>
  <c r="M49"/>
  <c r="B48" s="1"/>
  <c r="N49"/>
  <c r="AE49" s="1"/>
  <c r="AH49" l="1"/>
  <c r="AQ49"/>
  <c r="V49"/>
  <c r="X49" s="1"/>
  <c r="E48"/>
  <c r="BI49"/>
  <c r="W49"/>
  <c r="Y49" s="1"/>
  <c r="BJ49"/>
  <c r="AR49"/>
  <c r="AG49"/>
  <c r="AI49" s="1"/>
  <c r="AK49" s="1"/>
  <c r="Z49" l="1"/>
  <c r="U49" l="1"/>
  <c r="R50" s="1"/>
  <c r="AA49"/>
  <c r="AL49"/>
  <c r="Q50" l="1"/>
  <c r="D49"/>
  <c r="AM49"/>
  <c r="AP49" l="1"/>
  <c r="AO49"/>
  <c r="AN49"/>
  <c r="BK50"/>
  <c r="AS50"/>
  <c r="S50"/>
  <c r="AC50" l="1"/>
  <c r="AF50" s="1"/>
  <c r="AB50"/>
  <c r="T50"/>
  <c r="P50"/>
  <c r="M50"/>
  <c r="B49" s="1"/>
  <c r="C49"/>
  <c r="N50"/>
  <c r="AE50" s="1"/>
  <c r="AH50" l="1"/>
  <c r="AG50"/>
  <c r="AI50" s="1"/>
  <c r="AK50" s="1"/>
  <c r="BJ50"/>
  <c r="AR50"/>
  <c r="W50"/>
  <c r="Y50" s="1"/>
  <c r="V50"/>
  <c r="X50" s="1"/>
  <c r="E49"/>
  <c r="BI50"/>
  <c r="AQ50"/>
  <c r="Z50" l="1"/>
  <c r="U50" s="1"/>
  <c r="R51" s="1"/>
  <c r="AA50" l="1"/>
  <c r="Q51"/>
  <c r="AL50"/>
  <c r="D50" s="1"/>
  <c r="AM50" l="1"/>
  <c r="AN50" s="1"/>
  <c r="BK51"/>
  <c r="AS51"/>
  <c r="S51"/>
  <c r="AP50"/>
  <c r="AO50"/>
  <c r="AC51" l="1"/>
  <c r="AF51" s="1"/>
  <c r="AB51"/>
  <c r="T51"/>
  <c r="C50"/>
  <c r="M51"/>
  <c r="B50" s="1"/>
  <c r="P51"/>
  <c r="N51"/>
  <c r="AE51" s="1"/>
  <c r="AH51" l="1"/>
  <c r="AG51"/>
  <c r="AI51" s="1"/>
  <c r="AK51" s="1"/>
  <c r="BI51"/>
  <c r="AQ51"/>
  <c r="V51"/>
  <c r="X51" s="1"/>
  <c r="E50"/>
  <c r="AR51"/>
  <c r="W51"/>
  <c r="Y51" s="1"/>
  <c r="BJ51"/>
  <c r="Z51" l="1"/>
  <c r="U51" l="1"/>
  <c r="R52" s="1"/>
  <c r="AA51"/>
  <c r="AL51"/>
  <c r="Q52" l="1"/>
  <c r="D51"/>
  <c r="AM51"/>
  <c r="AP51" l="1"/>
  <c r="AO51"/>
  <c r="AN51"/>
  <c r="S52"/>
  <c r="BK52"/>
  <c r="AS52"/>
  <c r="AC52" l="1"/>
  <c r="AF52" s="1"/>
  <c r="AB52"/>
  <c r="T52"/>
  <c r="P52"/>
  <c r="C51"/>
  <c r="M52"/>
  <c r="B51" s="1"/>
  <c r="N52"/>
  <c r="AE52" s="1"/>
  <c r="AH52" l="1"/>
  <c r="AG52"/>
  <c r="AI52" s="1"/>
  <c r="AK52" s="1"/>
  <c r="V52"/>
  <c r="X52" s="1"/>
  <c r="BI52"/>
  <c r="E51"/>
  <c r="AQ52"/>
  <c r="AR52"/>
  <c r="BJ52"/>
  <c r="W52"/>
  <c r="Y52" s="1"/>
  <c r="Z52" l="1"/>
  <c r="U52" l="1"/>
  <c r="R53" s="1"/>
  <c r="AA52"/>
  <c r="AL52"/>
  <c r="Q53" l="1"/>
  <c r="D52"/>
  <c r="AM52"/>
  <c r="S53" l="1"/>
  <c r="T53" s="1"/>
  <c r="BK53"/>
  <c r="AS53"/>
  <c r="AP52"/>
  <c r="AN52"/>
  <c r="AO52"/>
  <c r="AC53" l="1"/>
  <c r="AF53" s="1"/>
  <c r="AB53"/>
  <c r="M53"/>
  <c r="B52" s="1"/>
  <c r="C52"/>
  <c r="P53"/>
  <c r="N53"/>
  <c r="AE53" s="1"/>
  <c r="AH53" l="1"/>
  <c r="AG53"/>
  <c r="AI53" s="1"/>
  <c r="AK53" s="1"/>
  <c r="BJ53"/>
  <c r="W53"/>
  <c r="Y53" s="1"/>
  <c r="AR53"/>
  <c r="BI53"/>
  <c r="E52"/>
  <c r="V53"/>
  <c r="X53" s="1"/>
  <c r="AQ53"/>
  <c r="Z53" l="1"/>
  <c r="U53" l="1"/>
  <c r="R54" s="1"/>
  <c r="AA53"/>
  <c r="AL53"/>
  <c r="Q54" l="1"/>
  <c r="D53"/>
  <c r="AM53"/>
  <c r="BK54" l="1"/>
  <c r="S54"/>
  <c r="T54" s="1"/>
  <c r="AS54"/>
  <c r="AP53"/>
  <c r="AN53"/>
  <c r="AO53"/>
  <c r="AC54" l="1"/>
  <c r="AF54" s="1"/>
  <c r="AB54"/>
  <c r="C53"/>
  <c r="P54"/>
  <c r="M54"/>
  <c r="B53" s="1"/>
  <c r="N54"/>
  <c r="AE54" s="1"/>
  <c r="AH54" l="1"/>
  <c r="AR54"/>
  <c r="BJ54"/>
  <c r="W54"/>
  <c r="Y54" s="1"/>
  <c r="AG54"/>
  <c r="AI54" s="1"/>
  <c r="AK54" s="1"/>
  <c r="V54"/>
  <c r="BI54"/>
  <c r="X54"/>
  <c r="AQ54"/>
  <c r="E53"/>
  <c r="Z54" l="1"/>
  <c r="AL54" s="1"/>
  <c r="AA54" l="1"/>
  <c r="U54"/>
  <c r="R55" s="1"/>
  <c r="AM54"/>
  <c r="D54"/>
  <c r="Q55" l="1"/>
  <c r="S55"/>
  <c r="AP54"/>
  <c r="AN54"/>
  <c r="AO54"/>
  <c r="AC55" l="1"/>
  <c r="AF55" s="1"/>
  <c r="AB55"/>
  <c r="AH55" s="1"/>
  <c r="T55"/>
  <c r="BK55"/>
  <c r="AS55"/>
  <c r="M55"/>
  <c r="P55"/>
  <c r="C54"/>
  <c r="N55"/>
  <c r="AE55" s="1"/>
  <c r="B54" l="1"/>
  <c r="AG55"/>
  <c r="AI55" s="1"/>
  <c r="AK55" s="1"/>
  <c r="W55"/>
  <c r="Y55" s="1"/>
  <c r="AR55"/>
  <c r="BJ55"/>
  <c r="E54"/>
  <c r="V55"/>
  <c r="X55" s="1"/>
  <c r="AQ55"/>
  <c r="BI55"/>
  <c r="Z55" l="1"/>
  <c r="AL55" s="1"/>
  <c r="AA55" l="1"/>
  <c r="U55"/>
  <c r="R56" s="1"/>
  <c r="D55"/>
  <c r="AM55"/>
  <c r="Q56" l="1"/>
  <c r="BK56"/>
  <c r="AP55"/>
  <c r="AO55"/>
  <c r="AN55"/>
  <c r="AC56" l="1"/>
  <c r="AF56" s="1"/>
  <c r="AB56"/>
  <c r="S56"/>
  <c r="T56" s="1"/>
  <c r="AS56"/>
  <c r="C55"/>
  <c r="M56"/>
  <c r="B55" s="1"/>
  <c r="P56"/>
  <c r="N56"/>
  <c r="AE56" s="1"/>
  <c r="AH56" l="1"/>
  <c r="AG56"/>
  <c r="AI56" s="1"/>
  <c r="AK56" s="1"/>
  <c r="BJ56"/>
  <c r="AR56"/>
  <c r="W56"/>
  <c r="Y56" s="1"/>
  <c r="BI56"/>
  <c r="V56"/>
  <c r="X56" s="1"/>
  <c r="E55"/>
  <c r="AQ56"/>
  <c r="Z56" l="1"/>
  <c r="AL56" s="1"/>
  <c r="AA56" l="1"/>
  <c r="U56"/>
  <c r="R57" s="1"/>
  <c r="D56"/>
  <c r="AM56"/>
  <c r="Q57" l="1"/>
  <c r="BK57"/>
  <c r="AP56"/>
  <c r="AN56"/>
  <c r="AO56"/>
  <c r="AC57" l="1"/>
  <c r="AF57" s="1"/>
  <c r="AB57"/>
  <c r="S57"/>
  <c r="T57" s="1"/>
  <c r="AS57"/>
  <c r="P57"/>
  <c r="C56"/>
  <c r="M57"/>
  <c r="B56" s="1"/>
  <c r="N57"/>
  <c r="AE57" s="1"/>
  <c r="AH57" l="1"/>
  <c r="AG57"/>
  <c r="AI57" s="1"/>
  <c r="AK57" s="1"/>
  <c r="E56"/>
  <c r="V57"/>
  <c r="X57" s="1"/>
  <c r="BI57"/>
  <c r="AQ57"/>
  <c r="AR57"/>
  <c r="W57"/>
  <c r="Y57" s="1"/>
  <c r="BJ57"/>
  <c r="Z57" l="1"/>
  <c r="U57" l="1"/>
  <c r="R58" s="1"/>
  <c r="AL57"/>
  <c r="AM57" s="1"/>
  <c r="AA57"/>
  <c r="AS58" l="1"/>
  <c r="Q58"/>
  <c r="D57"/>
  <c r="S58"/>
  <c r="AP57"/>
  <c r="AN57"/>
  <c r="AO57"/>
  <c r="AC58" l="1"/>
  <c r="AF58" s="1"/>
  <c r="AB58"/>
  <c r="BK58"/>
  <c r="T58"/>
  <c r="C57"/>
  <c r="M58"/>
  <c r="P58"/>
  <c r="N58"/>
  <c r="AE58" s="1"/>
  <c r="B57" l="1"/>
  <c r="AH58"/>
  <c r="V58"/>
  <c r="AQ58"/>
  <c r="X58"/>
  <c r="E57"/>
  <c r="BI58"/>
  <c r="AG58"/>
  <c r="AI58" s="1"/>
  <c r="AK58" s="1"/>
  <c r="AR58"/>
  <c r="W58"/>
  <c r="Y58" s="1"/>
  <c r="BJ58"/>
  <c r="Z58" l="1"/>
  <c r="U58" l="1"/>
  <c r="R59" s="1"/>
  <c r="AA58"/>
  <c r="AL58"/>
  <c r="Q59" l="1"/>
  <c r="AM58"/>
  <c r="D58"/>
  <c r="S59" l="1"/>
  <c r="AS59"/>
  <c r="BK59"/>
  <c r="AP58"/>
  <c r="AN58"/>
  <c r="AO58"/>
  <c r="AC59" l="1"/>
  <c r="AF59" s="1"/>
  <c r="AB59"/>
  <c r="T59"/>
  <c r="M59"/>
  <c r="B58" s="1"/>
  <c r="C58"/>
  <c r="P59"/>
  <c r="N59"/>
  <c r="AE59" s="1"/>
  <c r="AH59" l="1"/>
  <c r="AG59"/>
  <c r="AI59" s="1"/>
  <c r="AK59" s="1"/>
  <c r="BJ59"/>
  <c r="AR59"/>
  <c r="W59"/>
  <c r="Y59" s="1"/>
  <c r="E58"/>
  <c r="AQ59"/>
  <c r="V59"/>
  <c r="X59" s="1"/>
  <c r="BI59"/>
  <c r="Z59" l="1"/>
  <c r="U59" s="1"/>
  <c r="R60" s="1"/>
  <c r="AA59" l="1"/>
  <c r="AL59"/>
  <c r="D59" s="1"/>
  <c r="Q60"/>
  <c r="AM59" l="1"/>
  <c r="S60"/>
  <c r="AS60"/>
  <c r="BK60"/>
  <c r="AP59"/>
  <c r="AO59"/>
  <c r="AN59"/>
  <c r="AC60" l="1"/>
  <c r="AF60" s="1"/>
  <c r="AB60"/>
  <c r="T60"/>
  <c r="C59"/>
  <c r="N60"/>
  <c r="AE60" s="1"/>
  <c r="M60"/>
  <c r="P60"/>
  <c r="B59" l="1"/>
  <c r="AH60"/>
  <c r="V60"/>
  <c r="X60" s="1"/>
  <c r="AQ60"/>
  <c r="BI60"/>
  <c r="E59"/>
  <c r="W60"/>
  <c r="Y60" s="1"/>
  <c r="BJ60"/>
  <c r="AR60"/>
  <c r="AG60"/>
  <c r="AI60" s="1"/>
  <c r="AK60" s="1"/>
  <c r="Z60" l="1"/>
  <c r="U60" l="1"/>
  <c r="R61" s="1"/>
  <c r="AA60"/>
  <c r="AL60"/>
  <c r="Q61" l="1"/>
  <c r="D60"/>
  <c r="AM60"/>
  <c r="BK61" l="1"/>
  <c r="AS61"/>
  <c r="S61"/>
  <c r="AP60"/>
  <c r="AO60"/>
  <c r="AN60"/>
  <c r="AC61" l="1"/>
  <c r="AF61" s="1"/>
  <c r="AB61"/>
  <c r="T61"/>
  <c r="P61"/>
  <c r="C60"/>
  <c r="M61"/>
  <c r="B60" s="1"/>
  <c r="N61"/>
  <c r="AE61" s="1"/>
  <c r="AH61" l="1"/>
  <c r="AG61"/>
  <c r="AI61" s="1"/>
  <c r="AK61" s="1"/>
  <c r="AQ61"/>
  <c r="V61"/>
  <c r="X61" s="1"/>
  <c r="E60"/>
  <c r="BI61"/>
  <c r="BJ61"/>
  <c r="AR61"/>
  <c r="W61"/>
  <c r="Y61" s="1"/>
  <c r="Z61" l="1"/>
  <c r="U61" l="1"/>
  <c r="R62" s="1"/>
  <c r="AA61"/>
  <c r="AL61"/>
  <c r="Q62" l="1"/>
  <c r="D61"/>
  <c r="AM61"/>
  <c r="AS62" l="1"/>
  <c r="BK62"/>
  <c r="S62"/>
  <c r="AP61"/>
  <c r="AN61"/>
  <c r="AO61"/>
  <c r="AC62" l="1"/>
  <c r="AF62" s="1"/>
  <c r="AB62"/>
  <c r="T62"/>
  <c r="C61"/>
  <c r="M62"/>
  <c r="B61" s="1"/>
  <c r="P62"/>
  <c r="N62"/>
  <c r="AE62" s="1"/>
  <c r="AH62" l="1"/>
  <c r="AG62"/>
  <c r="AI62" s="1"/>
  <c r="AK62" s="1"/>
  <c r="AQ62"/>
  <c r="V62"/>
  <c r="X62" s="1"/>
  <c r="E61"/>
  <c r="BI62"/>
  <c r="AR62"/>
  <c r="W62"/>
  <c r="Y62" s="1"/>
  <c r="BJ62"/>
  <c r="Z62" l="1"/>
  <c r="U62" l="1"/>
  <c r="R63" s="1"/>
  <c r="AA62"/>
  <c r="AL62"/>
  <c r="Q63" l="1"/>
  <c r="D62"/>
  <c r="AM62"/>
  <c r="BK63" l="1"/>
  <c r="S63"/>
  <c r="T63" s="1"/>
  <c r="AS63"/>
  <c r="AP62"/>
  <c r="AN62"/>
  <c r="AO62"/>
  <c r="AC63" l="1"/>
  <c r="AF63" s="1"/>
  <c r="AB63"/>
  <c r="C62"/>
  <c r="P63"/>
  <c r="M63"/>
  <c r="N63"/>
  <c r="AE63" s="1"/>
  <c r="B62" l="1"/>
  <c r="AH63"/>
  <c r="AG63"/>
  <c r="W63"/>
  <c r="Y63" s="1"/>
  <c r="BJ63"/>
  <c r="AR63"/>
  <c r="E62"/>
  <c r="AQ63"/>
  <c r="V63"/>
  <c r="X63" s="1"/>
  <c r="Z63" s="1"/>
  <c r="BI63"/>
  <c r="AI63" l="1"/>
  <c r="AK63" s="1"/>
  <c r="U63"/>
  <c r="R64" s="1"/>
  <c r="AA63"/>
  <c r="AL63"/>
  <c r="Q64" l="1"/>
  <c r="AM63"/>
  <c r="D63"/>
  <c r="AP63" l="1"/>
  <c r="AN63"/>
  <c r="AO63"/>
  <c r="AS64"/>
  <c r="BK64"/>
  <c r="S64"/>
  <c r="AC64" l="1"/>
  <c r="AF64" s="1"/>
  <c r="AB64"/>
  <c r="T64"/>
  <c r="C63"/>
  <c r="P64"/>
  <c r="M64"/>
  <c r="N64"/>
  <c r="AE64" s="1"/>
  <c r="B63" l="1"/>
  <c r="AH64"/>
  <c r="AG64"/>
  <c r="AI64" s="1"/>
  <c r="AK64" s="1"/>
  <c r="E63"/>
  <c r="BI64"/>
  <c r="V64"/>
  <c r="X64" s="1"/>
  <c r="AQ64"/>
  <c r="BJ64"/>
  <c r="W64"/>
  <c r="Y64" s="1"/>
  <c r="AR64"/>
  <c r="Z64" l="1"/>
  <c r="U64" l="1"/>
  <c r="R65" s="1"/>
  <c r="AA64"/>
  <c r="AL64"/>
  <c r="Q65" l="1"/>
  <c r="AM64"/>
  <c r="D64"/>
  <c r="BK65" l="1"/>
  <c r="S65"/>
  <c r="AS65"/>
  <c r="T65"/>
  <c r="AP64"/>
  <c r="AO64"/>
  <c r="AN64"/>
  <c r="AC65" l="1"/>
  <c r="AF65" s="1"/>
  <c r="AB65"/>
  <c r="P65"/>
  <c r="M65"/>
  <c r="B64" s="1"/>
  <c r="C64"/>
  <c r="N65"/>
  <c r="AE65" s="1"/>
  <c r="AH65" l="1"/>
  <c r="AG65"/>
  <c r="AI65" s="1"/>
  <c r="AK65" s="1"/>
  <c r="BJ65"/>
  <c r="W65"/>
  <c r="Y65" s="1"/>
  <c r="AR65"/>
  <c r="E64"/>
  <c r="BI65"/>
  <c r="V65"/>
  <c r="X65" s="1"/>
  <c r="Z65" s="1"/>
  <c r="AQ65"/>
  <c r="U65" l="1"/>
  <c r="R66" s="1"/>
  <c r="AA65"/>
  <c r="AL65"/>
  <c r="Q66" l="1"/>
  <c r="D65"/>
  <c r="AM65"/>
  <c r="AS66" l="1"/>
  <c r="BK66"/>
  <c r="S66"/>
  <c r="AP65"/>
  <c r="AN65"/>
  <c r="AO65"/>
  <c r="AC66" l="1"/>
  <c r="AF66" s="1"/>
  <c r="AB66"/>
  <c r="T66"/>
  <c r="M66"/>
  <c r="B65" s="1"/>
  <c r="C65"/>
  <c r="P66"/>
  <c r="N66"/>
  <c r="AE66" s="1"/>
  <c r="AH66"/>
  <c r="AG66" l="1"/>
  <c r="AI66" s="1"/>
  <c r="AK66" s="1"/>
  <c r="BJ66"/>
  <c r="AR66"/>
  <c r="W66"/>
  <c r="Y66" s="1"/>
  <c r="E65"/>
  <c r="V66"/>
  <c r="X66" s="1"/>
  <c r="Z66" s="1"/>
  <c r="BI66"/>
  <c r="AQ66"/>
  <c r="U66" l="1"/>
  <c r="R67" s="1"/>
  <c r="AA66"/>
  <c r="AL66"/>
  <c r="Q67" l="1"/>
  <c r="D66"/>
  <c r="AM66"/>
  <c r="S67" l="1"/>
  <c r="BK67"/>
  <c r="AS67"/>
  <c r="AP66"/>
  <c r="AO66"/>
  <c r="AN66"/>
  <c r="AC67" l="1"/>
  <c r="AF67" s="1"/>
  <c r="AB67"/>
  <c r="T67"/>
  <c r="C66"/>
  <c r="M67"/>
  <c r="P67"/>
  <c r="N67"/>
  <c r="AE67" s="1"/>
  <c r="B66" l="1"/>
  <c r="AH67"/>
  <c r="BJ67"/>
  <c r="W67"/>
  <c r="Y67" s="1"/>
  <c r="AR67"/>
  <c r="AG67"/>
  <c r="AI67" s="1"/>
  <c r="AK67" s="1"/>
  <c r="AQ67"/>
  <c r="BI67"/>
  <c r="V67"/>
  <c r="X67" s="1"/>
  <c r="E66"/>
  <c r="Z67" l="1"/>
  <c r="AA67" s="1"/>
  <c r="U67" l="1"/>
  <c r="R68" s="1"/>
  <c r="AL67"/>
  <c r="D67" s="1"/>
  <c r="Q68" l="1"/>
  <c r="AM67"/>
  <c r="AP67" s="1"/>
  <c r="BK68"/>
  <c r="S68"/>
  <c r="T68" s="1"/>
  <c r="AS68"/>
  <c r="AN67" l="1"/>
  <c r="AO67"/>
  <c r="AC68" l="1"/>
  <c r="AF68" s="1"/>
  <c r="AB68"/>
  <c r="C67"/>
  <c r="N68"/>
  <c r="AE68" s="1"/>
  <c r="M68"/>
  <c r="B67" s="1"/>
  <c r="P68"/>
  <c r="BJ68" s="1"/>
  <c r="AH68" l="1"/>
  <c r="AG68"/>
  <c r="AI68" s="1"/>
  <c r="AK68" s="1"/>
  <c r="W68"/>
  <c r="Y68" s="1"/>
  <c r="E67"/>
  <c r="AR68"/>
  <c r="AQ68"/>
  <c r="V68"/>
  <c r="X68" s="1"/>
  <c r="Z68" s="1"/>
  <c r="BI68"/>
  <c r="U68" l="1"/>
  <c r="R69" s="1"/>
  <c r="AL68"/>
  <c r="AM68" s="1"/>
  <c r="AA68"/>
  <c r="Q69" l="1"/>
  <c r="D68"/>
  <c r="S69"/>
  <c r="AS69"/>
  <c r="BK69"/>
  <c r="AP68"/>
  <c r="AN68"/>
  <c r="AO68"/>
  <c r="AC69" l="1"/>
  <c r="AF69" s="1"/>
  <c r="AB69"/>
  <c r="T69"/>
  <c r="P69"/>
  <c r="M69"/>
  <c r="B68" s="1"/>
  <c r="N69"/>
  <c r="AE69" s="1"/>
  <c r="C68"/>
  <c r="AH69" l="1"/>
  <c r="AG69"/>
  <c r="AI69" s="1"/>
  <c r="AK69" s="1"/>
  <c r="AQ69"/>
  <c r="BI69"/>
  <c r="E68"/>
  <c r="V69"/>
  <c r="X69" s="1"/>
  <c r="W69"/>
  <c r="Y69" s="1"/>
  <c r="BJ69"/>
  <c r="AR69"/>
  <c r="Z69" l="1"/>
  <c r="U69" l="1"/>
  <c r="R70" s="1"/>
  <c r="AA69"/>
  <c r="AL69"/>
  <c r="Q70" l="1"/>
  <c r="D69"/>
  <c r="AM69"/>
  <c r="S70" l="1"/>
  <c r="BK70"/>
  <c r="AS70"/>
  <c r="AP69"/>
  <c r="AN69"/>
  <c r="AO69"/>
  <c r="AC70" l="1"/>
  <c r="AF70" s="1"/>
  <c r="AB70"/>
  <c r="T70"/>
  <c r="M70"/>
  <c r="C69"/>
  <c r="P70"/>
  <c r="N70"/>
  <c r="AE70" s="1"/>
  <c r="B69" l="1"/>
  <c r="AH70"/>
  <c r="W70"/>
  <c r="AR70"/>
  <c r="Y70"/>
  <c r="BJ70"/>
  <c r="AG70"/>
  <c r="AI70" s="1"/>
  <c r="AK70" s="1"/>
  <c r="AQ70"/>
  <c r="BI70"/>
  <c r="E69"/>
  <c r="V70"/>
  <c r="X70" s="1"/>
  <c r="Z70" l="1"/>
  <c r="AA70" s="1"/>
  <c r="AL70" l="1"/>
  <c r="U70"/>
  <c r="R71" s="1"/>
  <c r="D70"/>
  <c r="AM70"/>
  <c r="Q71" l="1"/>
  <c r="AS71"/>
  <c r="AP70"/>
  <c r="AN70"/>
  <c r="AO70"/>
  <c r="AC71" l="1"/>
  <c r="AF71" s="1"/>
  <c r="AB71"/>
  <c r="S71"/>
  <c r="T71" s="1"/>
  <c r="BK71"/>
  <c r="M71"/>
  <c r="B70" s="1"/>
  <c r="P71"/>
  <c r="C70"/>
  <c r="N71"/>
  <c r="AE71" s="1"/>
  <c r="AH71" l="1"/>
  <c r="AG71"/>
  <c r="AI71" s="1"/>
  <c r="AK71" s="1"/>
  <c r="BJ71"/>
  <c r="W71"/>
  <c r="Y71" s="1"/>
  <c r="AR71"/>
  <c r="E70"/>
  <c r="BI71"/>
  <c r="AQ71"/>
  <c r="V71"/>
  <c r="X71" s="1"/>
  <c r="Z71" l="1"/>
  <c r="AL71" s="1"/>
  <c r="AA71" l="1"/>
  <c r="U71"/>
  <c r="R72" s="1"/>
  <c r="D71"/>
  <c r="AM71"/>
  <c r="Q72" l="1"/>
  <c r="S72"/>
  <c r="AP71"/>
  <c r="AO71"/>
  <c r="AN71"/>
  <c r="AC72" l="1"/>
  <c r="AF72" s="1"/>
  <c r="AB72"/>
  <c r="BK72"/>
  <c r="AS72"/>
  <c r="T72"/>
  <c r="C71"/>
  <c r="M72"/>
  <c r="B71" s="1"/>
  <c r="N72"/>
  <c r="AE72" s="1"/>
  <c r="P72"/>
  <c r="AH72" l="1"/>
  <c r="AG72"/>
  <c r="AI72" s="1"/>
  <c r="AK72" s="1"/>
  <c r="BJ72"/>
  <c r="AR72"/>
  <c r="W72"/>
  <c r="Y72" s="1"/>
  <c r="AQ72"/>
  <c r="BI72"/>
  <c r="V72"/>
  <c r="X72" s="1"/>
  <c r="E71"/>
  <c r="Z72" l="1"/>
  <c r="U72" s="1"/>
  <c r="R73" s="1"/>
  <c r="AA72" l="1"/>
  <c r="AL72"/>
  <c r="AM72" s="1"/>
  <c r="Q73"/>
  <c r="D72" l="1"/>
  <c r="AP72"/>
  <c r="AO72"/>
  <c r="AN72"/>
  <c r="BK73"/>
  <c r="S73"/>
  <c r="AS73"/>
  <c r="T73"/>
  <c r="AC73" l="1"/>
  <c r="AF73" s="1"/>
  <c r="AB73"/>
  <c r="C72"/>
  <c r="M73"/>
  <c r="B72" s="1"/>
  <c r="P73"/>
  <c r="N73"/>
  <c r="AE73" s="1"/>
  <c r="AH73" l="1"/>
  <c r="AG73"/>
  <c r="AI73" s="1"/>
  <c r="AK73" s="1"/>
  <c r="BJ73"/>
  <c r="W73"/>
  <c r="Y73" s="1"/>
  <c r="AR73"/>
  <c r="AQ73"/>
  <c r="E72"/>
  <c r="BI73"/>
  <c r="V73"/>
  <c r="X73" s="1"/>
  <c r="Z73" l="1"/>
  <c r="U73" s="1"/>
  <c r="R74" s="1"/>
  <c r="AA73" l="1"/>
  <c r="AL73"/>
  <c r="AM73" s="1"/>
  <c r="Q74"/>
  <c r="D73" l="1"/>
  <c r="AS74"/>
  <c r="BK74"/>
  <c r="S74"/>
  <c r="AP73"/>
  <c r="AN73"/>
  <c r="AO73"/>
  <c r="AC74" l="1"/>
  <c r="AF74" s="1"/>
  <c r="AB74"/>
  <c r="T74"/>
  <c r="M74"/>
  <c r="B73" s="1"/>
  <c r="P74"/>
  <c r="C73"/>
  <c r="N74"/>
  <c r="AE74" s="1"/>
  <c r="AH74" l="1"/>
  <c r="AG74"/>
  <c r="AI74" s="1"/>
  <c r="AK74" s="1"/>
  <c r="W74"/>
  <c r="Y74" s="1"/>
  <c r="BJ74"/>
  <c r="AR74"/>
  <c r="E73"/>
  <c r="V74"/>
  <c r="X74" s="1"/>
  <c r="BI74"/>
  <c r="AQ74"/>
  <c r="Z74" l="1"/>
  <c r="AL74" l="1"/>
  <c r="D74" s="1"/>
  <c r="U74"/>
  <c r="R75" s="1"/>
  <c r="AA74"/>
  <c r="Q75" l="1"/>
  <c r="S75"/>
  <c r="AM74"/>
  <c r="AP74" s="1"/>
  <c r="AO74"/>
  <c r="AN74"/>
  <c r="AC75" l="1"/>
  <c r="AF75" s="1"/>
  <c r="AB75"/>
  <c r="T75"/>
  <c r="BK75"/>
  <c r="AS75"/>
  <c r="M75"/>
  <c r="C74"/>
  <c r="P75"/>
  <c r="N75"/>
  <c r="AE75" s="1"/>
  <c r="B74" l="1"/>
  <c r="AH75"/>
  <c r="V75"/>
  <c r="X75" s="1"/>
  <c r="AQ75"/>
  <c r="E74"/>
  <c r="BI75"/>
  <c r="AR75"/>
  <c r="BJ75"/>
  <c r="W75"/>
  <c r="Y75" s="1"/>
  <c r="AG75"/>
  <c r="AI75" s="1"/>
  <c r="AK75" s="1"/>
  <c r="Z75" l="1"/>
  <c r="AL75" s="1"/>
  <c r="AA75" l="1"/>
  <c r="U75"/>
  <c r="R76" s="1"/>
  <c r="AM75"/>
  <c r="D75"/>
  <c r="Q76" l="1"/>
  <c r="BK76"/>
  <c r="AP75"/>
  <c r="AO75"/>
  <c r="AN75"/>
  <c r="AC76" l="1"/>
  <c r="AF76" s="1"/>
  <c r="AB76"/>
  <c r="S76"/>
  <c r="T76" s="1"/>
  <c r="AS76"/>
  <c r="C75"/>
  <c r="P76"/>
  <c r="M76"/>
  <c r="B75" s="1"/>
  <c r="N76"/>
  <c r="AE76" s="1"/>
  <c r="AH76" l="1"/>
  <c r="AG76"/>
  <c r="AI76" s="1"/>
  <c r="AK76" s="1"/>
  <c r="BI76"/>
  <c r="V76"/>
  <c r="X76" s="1"/>
  <c r="AQ76"/>
  <c r="E75"/>
  <c r="W76"/>
  <c r="Y76" s="1"/>
  <c r="AR76"/>
  <c r="BJ76"/>
  <c r="Z76" l="1"/>
  <c r="U76" l="1"/>
  <c r="R77" s="1"/>
  <c r="AA76"/>
  <c r="AL76"/>
  <c r="Q77" l="1"/>
  <c r="D76"/>
  <c r="AM76"/>
  <c r="BK77" l="1"/>
  <c r="S77"/>
  <c r="T77" s="1"/>
  <c r="AS77"/>
  <c r="AP76"/>
  <c r="AO76"/>
  <c r="AN76"/>
  <c r="AC77" l="1"/>
  <c r="AF77" s="1"/>
  <c r="AB77"/>
  <c r="C76"/>
  <c r="P77"/>
  <c r="N77"/>
  <c r="AE77" s="1"/>
  <c r="M77"/>
  <c r="B76" s="1"/>
  <c r="AH77" l="1"/>
  <c r="AG77"/>
  <c r="AI77" s="1"/>
  <c r="AK77" s="1"/>
  <c r="V77"/>
  <c r="X77" s="1"/>
  <c r="BI77"/>
  <c r="AQ77"/>
  <c r="E76"/>
  <c r="W77"/>
  <c r="Y77" s="1"/>
  <c r="AR77"/>
  <c r="BJ77"/>
  <c r="Z77" l="1"/>
  <c r="U77" l="1"/>
  <c r="R78" s="1"/>
  <c r="AA77"/>
  <c r="AL77"/>
  <c r="Q78" l="1"/>
  <c r="AM77"/>
  <c r="D77"/>
  <c r="BK78" l="1"/>
  <c r="AS78"/>
  <c r="S78"/>
  <c r="AP77"/>
  <c r="AO77"/>
  <c r="AN77"/>
  <c r="AC78" l="1"/>
  <c r="AF78" s="1"/>
  <c r="AB78"/>
  <c r="T78"/>
  <c r="C77"/>
  <c r="M78"/>
  <c r="B77" s="1"/>
  <c r="P78"/>
  <c r="N78"/>
  <c r="AE78" s="1"/>
  <c r="AH78" l="1"/>
  <c r="AG78"/>
  <c r="AI78" s="1"/>
  <c r="AK78" s="1"/>
  <c r="BI78"/>
  <c r="V78"/>
  <c r="X78" s="1"/>
  <c r="AQ78"/>
  <c r="E77"/>
  <c r="BJ78"/>
  <c r="W78"/>
  <c r="Y78" s="1"/>
  <c r="AR78"/>
  <c r="Z78" l="1"/>
  <c r="U78" l="1"/>
  <c r="R79" s="1"/>
  <c r="AA78"/>
  <c r="AL78"/>
  <c r="Q79" l="1"/>
  <c r="D78"/>
  <c r="AM78"/>
  <c r="AS79" l="1"/>
  <c r="S79"/>
  <c r="T79" s="1"/>
  <c r="BK79"/>
  <c r="AP78"/>
  <c r="AN78"/>
  <c r="AO78"/>
  <c r="AC79" l="1"/>
  <c r="AF79" s="1"/>
  <c r="AB79"/>
  <c r="C78"/>
  <c r="N79"/>
  <c r="AE79" s="1"/>
  <c r="M79"/>
  <c r="P79"/>
  <c r="B78" l="1"/>
  <c r="AH79"/>
  <c r="BI79"/>
  <c r="AQ79"/>
  <c r="E78"/>
  <c r="V79"/>
  <c r="X79" s="1"/>
  <c r="W79"/>
  <c r="Y79" s="1"/>
  <c r="AR79"/>
  <c r="BJ79"/>
  <c r="AG79"/>
  <c r="AI79" s="1"/>
  <c r="AK79" s="1"/>
  <c r="Z79" l="1"/>
  <c r="AL79" s="1"/>
  <c r="AA79" l="1"/>
  <c r="U79"/>
  <c r="R80" s="1"/>
  <c r="D79"/>
  <c r="AM79"/>
  <c r="BK80" l="1"/>
  <c r="Q80"/>
  <c r="AS80"/>
  <c r="S80"/>
  <c r="AP79"/>
  <c r="AN79"/>
  <c r="AO79"/>
  <c r="AC80" l="1"/>
  <c r="AF80" s="1"/>
  <c r="AB80"/>
  <c r="T80"/>
  <c r="M80"/>
  <c r="B79" s="1"/>
  <c r="P80"/>
  <c r="C79"/>
  <c r="N80"/>
  <c r="AE80" s="1"/>
  <c r="AH80"/>
  <c r="AG80" l="1"/>
  <c r="AI80" s="1"/>
  <c r="AK80" s="1"/>
  <c r="W80"/>
  <c r="Y80" s="1"/>
  <c r="BJ80"/>
  <c r="AR80"/>
  <c r="E79"/>
  <c r="V80"/>
  <c r="X80" s="1"/>
  <c r="AQ80"/>
  <c r="BI80"/>
  <c r="Z80" l="1"/>
  <c r="AL80" s="1"/>
  <c r="AA80" l="1"/>
  <c r="U80"/>
  <c r="R81" s="1"/>
  <c r="D80"/>
  <c r="AM80"/>
  <c r="Q81" l="1"/>
  <c r="S81"/>
  <c r="BK81"/>
  <c r="AS81"/>
  <c r="AP80"/>
  <c r="AO80"/>
  <c r="AN80"/>
  <c r="AC81" l="1"/>
  <c r="AF81" s="1"/>
  <c r="AB81"/>
  <c r="T81"/>
  <c r="C80"/>
  <c r="P81"/>
  <c r="M81"/>
  <c r="B80" s="1"/>
  <c r="N81"/>
  <c r="AE81" s="1"/>
  <c r="AH81"/>
  <c r="AG81" l="1"/>
  <c r="AI81" s="1"/>
  <c r="AK81" s="1"/>
  <c r="V81"/>
  <c r="X81" s="1"/>
  <c r="BI81"/>
  <c r="AQ81"/>
  <c r="E80"/>
  <c r="BJ81"/>
  <c r="W81"/>
  <c r="Y81" s="1"/>
  <c r="AR81"/>
  <c r="Z81" l="1"/>
  <c r="U81" l="1"/>
  <c r="R82" s="1"/>
  <c r="AA81"/>
  <c r="AL81"/>
  <c r="Q82" l="1"/>
  <c r="D81"/>
  <c r="AM81"/>
  <c r="S82" l="1"/>
  <c r="AS82"/>
  <c r="BK82"/>
  <c r="AP81"/>
  <c r="AN81"/>
  <c r="AO81"/>
  <c r="AC82" l="1"/>
  <c r="AF82" s="1"/>
  <c r="AB82"/>
  <c r="T82"/>
  <c r="C81"/>
  <c r="P82"/>
  <c r="M82"/>
  <c r="B81" s="1"/>
  <c r="N82"/>
  <c r="AE82" s="1"/>
  <c r="AH82" l="1"/>
  <c r="AG82"/>
  <c r="AI82" s="1"/>
  <c r="AK82" s="1"/>
  <c r="AQ82"/>
  <c r="V82"/>
  <c r="BI82"/>
  <c r="X82"/>
  <c r="E81"/>
  <c r="AR82"/>
  <c r="W82"/>
  <c r="Y82" s="1"/>
  <c r="BJ82"/>
  <c r="Z82" l="1"/>
  <c r="U82" l="1"/>
  <c r="R83" s="1"/>
  <c r="AA82"/>
  <c r="AL82"/>
  <c r="Q83" l="1"/>
  <c r="D82"/>
  <c r="AM82"/>
  <c r="AP82" l="1"/>
  <c r="AO82"/>
  <c r="AN82"/>
  <c r="S83"/>
  <c r="AS83"/>
  <c r="BK83"/>
  <c r="AC83" l="1"/>
  <c r="AF83" s="1"/>
  <c r="AB83"/>
  <c r="T83"/>
  <c r="P83"/>
  <c r="C82"/>
  <c r="M83"/>
  <c r="B82" s="1"/>
  <c r="N83"/>
  <c r="AE83" s="1"/>
  <c r="AH83"/>
  <c r="AG83" l="1"/>
  <c r="AI83" s="1"/>
  <c r="AK83" s="1"/>
  <c r="E82"/>
  <c r="AQ83"/>
  <c r="V83"/>
  <c r="X83" s="1"/>
  <c r="BI83"/>
  <c r="AR83"/>
  <c r="W83"/>
  <c r="Y83" s="1"/>
  <c r="BJ83"/>
  <c r="Z83" l="1"/>
  <c r="U83" l="1"/>
  <c r="R84" s="1"/>
  <c r="AA83"/>
  <c r="AL83"/>
  <c r="Q84" l="1"/>
  <c r="D83"/>
  <c r="AM83"/>
  <c r="S84" l="1"/>
  <c r="AS84"/>
  <c r="BK84"/>
  <c r="AP83"/>
  <c r="AN83"/>
  <c r="AO83"/>
  <c r="AC84" l="1"/>
  <c r="AF84" s="1"/>
  <c r="AB84"/>
  <c r="T84"/>
  <c r="P84"/>
  <c r="C83"/>
  <c r="M84"/>
  <c r="B83" s="1"/>
  <c r="N84"/>
  <c r="AE84" s="1"/>
  <c r="AH84"/>
  <c r="AG84" l="1"/>
  <c r="AI84" s="1"/>
  <c r="AK84" s="1"/>
  <c r="E83"/>
  <c r="BI84"/>
  <c r="AQ84"/>
  <c r="V84"/>
  <c r="X84" s="1"/>
  <c r="AR84"/>
  <c r="BJ84"/>
  <c r="W84"/>
  <c r="Y84" s="1"/>
  <c r="Z84" l="1"/>
  <c r="U84" l="1"/>
  <c r="R85" s="1"/>
  <c r="AA84"/>
  <c r="AL84"/>
  <c r="Q85" l="1"/>
  <c r="AM84"/>
  <c r="D84"/>
  <c r="AP84" l="1"/>
  <c r="AN84"/>
  <c r="AO84"/>
  <c r="AS85"/>
  <c r="BK85"/>
  <c r="S85"/>
  <c r="AC85" l="1"/>
  <c r="AF85" s="1"/>
  <c r="AB85"/>
  <c r="AH85" s="1"/>
  <c r="T85"/>
  <c r="C84"/>
  <c r="M85"/>
  <c r="B84" s="1"/>
  <c r="P85"/>
  <c r="N85"/>
  <c r="AE85" s="1"/>
  <c r="AG85" l="1"/>
  <c r="AI85" s="1"/>
  <c r="AK85" s="1"/>
  <c r="AQ85"/>
  <c r="V85"/>
  <c r="X85" s="1"/>
  <c r="E84"/>
  <c r="BI85"/>
  <c r="AR85"/>
  <c r="BJ85"/>
  <c r="W85"/>
  <c r="Y85" s="1"/>
  <c r="Z85" l="1"/>
  <c r="U85" l="1"/>
  <c r="R86" s="1"/>
  <c r="AA85"/>
  <c r="AL85"/>
  <c r="Q86" l="1"/>
  <c r="D85"/>
  <c r="AM85"/>
  <c r="AP85" l="1"/>
  <c r="AN85"/>
  <c r="AO85"/>
  <c r="BK86"/>
  <c r="S86"/>
  <c r="AS86"/>
  <c r="AC86" l="1"/>
  <c r="AF86" s="1"/>
  <c r="AB86"/>
  <c r="T86"/>
  <c r="C85"/>
  <c r="N86"/>
  <c r="AE86" s="1"/>
  <c r="M86"/>
  <c r="B85" s="1"/>
  <c r="P86"/>
  <c r="AH86" l="1"/>
  <c r="BI86"/>
  <c r="E85"/>
  <c r="AQ86"/>
  <c r="V86"/>
  <c r="X86" s="1"/>
  <c r="W86"/>
  <c r="Y86" s="1"/>
  <c r="BJ86"/>
  <c r="AR86"/>
  <c r="AG86"/>
  <c r="AI86" s="1"/>
  <c r="AK86" s="1"/>
  <c r="Z86" l="1"/>
  <c r="U86" l="1"/>
  <c r="R87" s="1"/>
  <c r="AA86"/>
  <c r="AL86"/>
  <c r="Q87" l="1"/>
  <c r="D86"/>
  <c r="AM86"/>
  <c r="BK87" l="1"/>
  <c r="S87"/>
  <c r="AS87"/>
  <c r="T87"/>
  <c r="AP86"/>
  <c r="AO86"/>
  <c r="AN86"/>
  <c r="AC87" l="1"/>
  <c r="AF87" s="1"/>
  <c r="AB87"/>
  <c r="AH87" s="1"/>
  <c r="C86"/>
  <c r="M87"/>
  <c r="P87"/>
  <c r="N87"/>
  <c r="AE87" s="1"/>
  <c r="B86" l="1"/>
  <c r="AG87"/>
  <c r="AI87" s="1"/>
  <c r="AK87" s="1"/>
  <c r="BJ87"/>
  <c r="W87"/>
  <c r="Y87" s="1"/>
  <c r="AR87"/>
  <c r="BI87"/>
  <c r="E86"/>
  <c r="AQ87"/>
  <c r="V87"/>
  <c r="X87" s="1"/>
  <c r="Z87" l="1"/>
  <c r="U87" l="1"/>
  <c r="R88" s="1"/>
  <c r="AA87"/>
  <c r="AL87"/>
  <c r="Q88" l="1"/>
  <c r="D87"/>
  <c r="AM87"/>
  <c r="AS88" l="1"/>
  <c r="S88"/>
  <c r="BK88"/>
  <c r="AP87"/>
  <c r="AO87"/>
  <c r="AN87"/>
  <c r="AC88" l="1"/>
  <c r="AF88" s="1"/>
  <c r="AB88"/>
  <c r="T88"/>
  <c r="P88"/>
  <c r="N88"/>
  <c r="AE88" s="1"/>
  <c r="C87"/>
  <c r="M88"/>
  <c r="B87" s="1"/>
  <c r="AH88" l="1"/>
  <c r="W88"/>
  <c r="Y88" s="1"/>
  <c r="AR88"/>
  <c r="BJ88"/>
  <c r="BI88"/>
  <c r="V88"/>
  <c r="X88" s="1"/>
  <c r="E87"/>
  <c r="AQ88"/>
  <c r="AG88"/>
  <c r="AI88" s="1"/>
  <c r="AK88" s="1"/>
  <c r="Z88" l="1"/>
  <c r="AA88" s="1"/>
  <c r="U88" l="1"/>
  <c r="R89" s="1"/>
  <c r="AL88"/>
  <c r="D88" s="1"/>
  <c r="AS89" l="1"/>
  <c r="Q89"/>
  <c r="AM88"/>
  <c r="AP88" s="1"/>
  <c r="BK89"/>
  <c r="S89"/>
  <c r="AO88"/>
  <c r="AN88"/>
  <c r="AC89" l="1"/>
  <c r="AF89" s="1"/>
  <c r="AB89"/>
  <c r="T89"/>
  <c r="P89"/>
  <c r="M89"/>
  <c r="B88" s="1"/>
  <c r="N89"/>
  <c r="AE89" s="1"/>
  <c r="AH89"/>
  <c r="C88"/>
  <c r="E88" l="1"/>
  <c r="V89"/>
  <c r="X89" s="1"/>
  <c r="AQ89"/>
  <c r="BI89"/>
  <c r="AG89"/>
  <c r="AI89" s="1"/>
  <c r="AK89" s="1"/>
  <c r="W89"/>
  <c r="Y89" s="1"/>
  <c r="BJ89"/>
  <c r="AR89"/>
  <c r="Z89" l="1"/>
  <c r="U89" l="1"/>
  <c r="R90" s="1"/>
  <c r="AA89"/>
  <c r="AL89"/>
  <c r="Q90" l="1"/>
  <c r="D89"/>
  <c r="AM89"/>
  <c r="AS90" l="1"/>
  <c r="BK90"/>
  <c r="S90"/>
  <c r="AP89"/>
  <c r="AN89"/>
  <c r="AO89"/>
  <c r="AC90" l="1"/>
  <c r="AF90" s="1"/>
  <c r="AB90"/>
  <c r="T90"/>
  <c r="C89"/>
  <c r="M90"/>
  <c r="B89" s="1"/>
  <c r="P90"/>
  <c r="N90"/>
  <c r="AE90" s="1"/>
  <c r="AH90" l="1"/>
  <c r="AG90"/>
  <c r="BJ90"/>
  <c r="W90"/>
  <c r="Y90" s="1"/>
  <c r="AR90"/>
  <c r="AQ90"/>
  <c r="V90"/>
  <c r="E89"/>
  <c r="X90"/>
  <c r="BI90"/>
  <c r="AI90" l="1"/>
  <c r="AK90" s="1"/>
  <c r="Z90"/>
  <c r="U90" l="1"/>
  <c r="R91" s="1"/>
  <c r="AA90"/>
  <c r="AL90"/>
  <c r="Q91" l="1"/>
  <c r="D90"/>
  <c r="AM90"/>
  <c r="AP90" l="1"/>
  <c r="AO90"/>
  <c r="AN90"/>
  <c r="BK91"/>
  <c r="S91"/>
  <c r="AS91"/>
  <c r="T91"/>
  <c r="AC91" l="1"/>
  <c r="AF91" s="1"/>
  <c r="AB91"/>
  <c r="C90"/>
  <c r="M91"/>
  <c r="B90" s="1"/>
  <c r="P91"/>
  <c r="N91"/>
  <c r="AE91" s="1"/>
  <c r="AH91" l="1"/>
  <c r="AG91"/>
  <c r="BJ91"/>
  <c r="W91"/>
  <c r="Y91" s="1"/>
  <c r="AR91"/>
  <c r="AQ91"/>
  <c r="BI91"/>
  <c r="E90"/>
  <c r="V91"/>
  <c r="X91" s="1"/>
  <c r="AI91" l="1"/>
  <c r="AK91" s="1"/>
  <c r="Z91"/>
  <c r="AA91" s="1"/>
  <c r="U91" l="1"/>
  <c r="R92" s="1"/>
  <c r="AL91"/>
  <c r="D91" s="1"/>
  <c r="Q92" l="1"/>
  <c r="S92"/>
  <c r="AM91"/>
  <c r="AP91" s="1"/>
  <c r="AO91" l="1"/>
  <c r="AN91"/>
  <c r="AS92"/>
  <c r="BK92"/>
  <c r="T92"/>
  <c r="N92"/>
  <c r="AE92" s="1"/>
  <c r="P92" l="1"/>
  <c r="AC92"/>
  <c r="AF92" s="1"/>
  <c r="AB92"/>
  <c r="M92"/>
  <c r="B91" s="1"/>
  <c r="C91"/>
  <c r="AG92"/>
  <c r="AR92"/>
  <c r="W92"/>
  <c r="Y92" s="1"/>
  <c r="BJ92"/>
  <c r="V92" l="1"/>
  <c r="X92" s="1"/>
  <c r="AH92"/>
  <c r="AI92" s="1"/>
  <c r="AK92" s="1"/>
  <c r="BI92"/>
  <c r="AQ92"/>
  <c r="E91"/>
  <c r="Z92"/>
  <c r="U92" l="1"/>
  <c r="R93" s="1"/>
  <c r="AA92"/>
  <c r="AL92"/>
  <c r="Q93" l="1"/>
  <c r="D92"/>
  <c r="AM92"/>
  <c r="BK93" l="1"/>
  <c r="S93"/>
  <c r="AS93"/>
  <c r="T93"/>
  <c r="AP92"/>
  <c r="AO92"/>
  <c r="AN92"/>
  <c r="AC93" l="1"/>
  <c r="AF93" s="1"/>
  <c r="AB93"/>
  <c r="C92"/>
  <c r="M93"/>
  <c r="B92" s="1"/>
  <c r="P93"/>
  <c r="N93"/>
  <c r="AE93" s="1"/>
  <c r="AH93" l="1"/>
  <c r="W93"/>
  <c r="Y93" s="1"/>
  <c r="BJ93"/>
  <c r="AR93"/>
  <c r="AG93"/>
  <c r="AI93" s="1"/>
  <c r="AK93" s="1"/>
  <c r="E92"/>
  <c r="BI93"/>
  <c r="V93"/>
  <c r="X93" s="1"/>
  <c r="Z93" s="1"/>
  <c r="AQ93"/>
  <c r="U93" l="1"/>
  <c r="R94" s="1"/>
  <c r="AA93"/>
  <c r="AL93"/>
  <c r="Q94" l="1"/>
  <c r="D93"/>
  <c r="AM93"/>
  <c r="AP93" l="1"/>
  <c r="AN93"/>
  <c r="AO93"/>
  <c r="AS94"/>
  <c r="S94"/>
  <c r="BK94"/>
  <c r="T94"/>
  <c r="AC94" l="1"/>
  <c r="AF94" s="1"/>
  <c r="AB94"/>
  <c r="C93"/>
  <c r="P94"/>
  <c r="M94"/>
  <c r="B93" s="1"/>
  <c r="N94"/>
  <c r="AE94" s="1"/>
  <c r="AH94" l="1"/>
  <c r="AQ94"/>
  <c r="E93"/>
  <c r="V94"/>
  <c r="X94" s="1"/>
  <c r="BI94"/>
  <c r="AG94"/>
  <c r="AI94" s="1"/>
  <c r="AK94" s="1"/>
  <c r="AR94"/>
  <c r="BJ94"/>
  <c r="W94"/>
  <c r="Y94" s="1"/>
  <c r="Z94" l="1"/>
  <c r="U94" l="1"/>
  <c r="R95" s="1"/>
  <c r="AA94"/>
  <c r="AL94"/>
  <c r="Q95" l="1"/>
  <c r="D94"/>
  <c r="AM94"/>
  <c r="AS95" l="1"/>
  <c r="BK95"/>
  <c r="S95"/>
  <c r="AP94"/>
  <c r="AO94"/>
  <c r="AN94"/>
  <c r="AC95" l="1"/>
  <c r="AF95" s="1"/>
  <c r="AB95"/>
  <c r="T95"/>
  <c r="P95"/>
  <c r="N95"/>
  <c r="AE95" s="1"/>
  <c r="C94"/>
  <c r="M95"/>
  <c r="B94" s="1"/>
  <c r="AH95" l="1"/>
  <c r="AQ95"/>
  <c r="V95"/>
  <c r="E94"/>
  <c r="X95"/>
  <c r="BI95"/>
  <c r="AG95"/>
  <c r="AI95" s="1"/>
  <c r="AK95" s="1"/>
  <c r="BJ95"/>
  <c r="W95"/>
  <c r="Y95" s="1"/>
  <c r="AR95"/>
  <c r="Z95" l="1"/>
  <c r="U95" l="1"/>
  <c r="R96" s="1"/>
  <c r="AA95"/>
  <c r="AL95"/>
  <c r="Q96" l="1"/>
  <c r="D95"/>
  <c r="AM95"/>
  <c r="BK96" l="1"/>
  <c r="AS96"/>
  <c r="S96"/>
  <c r="AP95"/>
  <c r="AO95"/>
  <c r="AN95"/>
  <c r="AC96" l="1"/>
  <c r="AF96" s="1"/>
  <c r="AB96"/>
  <c r="T96"/>
  <c r="P96"/>
  <c r="M96"/>
  <c r="B95" s="1"/>
  <c r="N96"/>
  <c r="AE96" s="1"/>
  <c r="C95"/>
  <c r="AH96"/>
  <c r="AG96" l="1"/>
  <c r="AI96" s="1"/>
  <c r="AK96" s="1"/>
  <c r="AR96"/>
  <c r="W96"/>
  <c r="Y96" s="1"/>
  <c r="BJ96"/>
  <c r="BI96"/>
  <c r="V96"/>
  <c r="X96" s="1"/>
  <c r="AQ96"/>
  <c r="E95"/>
  <c r="Z96" l="1"/>
  <c r="U96" s="1"/>
  <c r="R97" s="1"/>
  <c r="AA96"/>
  <c r="AL96" l="1"/>
  <c r="AM96" s="1"/>
  <c r="Q97"/>
  <c r="D96"/>
  <c r="BK97" l="1"/>
  <c r="AS97"/>
  <c r="S97"/>
  <c r="AP96"/>
  <c r="AN96"/>
  <c r="AO96"/>
  <c r="AC97" l="1"/>
  <c r="AF97" s="1"/>
  <c r="AB97"/>
  <c r="AH97" s="1"/>
  <c r="T97"/>
  <c r="M97"/>
  <c r="C96"/>
  <c r="P97"/>
  <c r="N97"/>
  <c r="AE97" s="1"/>
  <c r="B96" l="1"/>
  <c r="AG97"/>
  <c r="AI97" s="1"/>
  <c r="AK97" s="1"/>
  <c r="V97"/>
  <c r="BI97"/>
  <c r="X97"/>
  <c r="AQ97"/>
  <c r="E96"/>
  <c r="W97"/>
  <c r="Y97" s="1"/>
  <c r="AR97"/>
  <c r="BJ97"/>
  <c r="Z97" l="1"/>
  <c r="AA97" s="1"/>
  <c r="U97" l="1"/>
  <c r="R98" s="1"/>
  <c r="AL97"/>
  <c r="D97" s="1"/>
  <c r="Q98" l="1"/>
  <c r="AS98"/>
  <c r="AM97"/>
  <c r="AP97" s="1"/>
  <c r="AN97" l="1"/>
  <c r="AO97"/>
  <c r="S98"/>
  <c r="BK98"/>
  <c r="T98"/>
  <c r="AC98" l="1"/>
  <c r="AF98" s="1"/>
  <c r="AB98"/>
  <c r="N98"/>
  <c r="AE98" s="1"/>
  <c r="C97"/>
  <c r="M98"/>
  <c r="B97" s="1"/>
  <c r="P98"/>
  <c r="AR98" s="1"/>
  <c r="AH98" l="1"/>
  <c r="E97"/>
  <c r="BI98"/>
  <c r="AQ98"/>
  <c r="V98"/>
  <c r="X98" s="1"/>
  <c r="AG98"/>
  <c r="AI98" s="1"/>
  <c r="AK98" s="1"/>
  <c r="W98"/>
  <c r="Y98" s="1"/>
  <c r="BJ98"/>
  <c r="Z98"/>
  <c r="U98" l="1"/>
  <c r="R99" s="1"/>
  <c r="AA98"/>
  <c r="AL98"/>
  <c r="D98" s="1"/>
  <c r="Q99" l="1"/>
  <c r="AS99"/>
  <c r="AM98"/>
  <c r="AP98" s="1"/>
  <c r="AO98"/>
  <c r="AN98"/>
  <c r="AC99" l="1"/>
  <c r="AF99" s="1"/>
  <c r="AB99"/>
  <c r="BK99"/>
  <c r="S99"/>
  <c r="T99" s="1"/>
  <c r="C98"/>
  <c r="M99"/>
  <c r="AH99"/>
  <c r="P99"/>
  <c r="N99"/>
  <c r="AE99" s="1"/>
  <c r="B98" l="1"/>
  <c r="AR99"/>
  <c r="W99"/>
  <c r="Y99" s="1"/>
  <c r="BJ99"/>
  <c r="AG99"/>
  <c r="AI99" s="1"/>
  <c r="AK99" s="1"/>
  <c r="BI99"/>
  <c r="AQ99"/>
  <c r="V99"/>
  <c r="X99" s="1"/>
  <c r="E98"/>
  <c r="Z99" l="1"/>
  <c r="AL99" l="1"/>
  <c r="D99" s="1"/>
  <c r="U99"/>
  <c r="R100" s="1"/>
  <c r="AA99"/>
  <c r="AM99" l="1"/>
  <c r="AP99" s="1"/>
  <c r="Q100"/>
  <c r="BK100"/>
  <c r="AO99"/>
  <c r="AN99" l="1"/>
  <c r="N100" s="1"/>
  <c r="AE100" s="1"/>
  <c r="S100"/>
  <c r="T100" s="1"/>
  <c r="AS100"/>
  <c r="AC100" l="1"/>
  <c r="AF100" s="1"/>
  <c r="AB100"/>
  <c r="C99"/>
  <c r="M100"/>
  <c r="B99" s="1"/>
  <c r="AH100"/>
  <c r="P100"/>
  <c r="BJ100" s="1"/>
  <c r="BI100" l="1"/>
  <c r="X100"/>
  <c r="V100"/>
  <c r="AQ100"/>
  <c r="E99"/>
  <c r="AG100"/>
  <c r="AI100" s="1"/>
  <c r="AK100" s="1"/>
  <c r="AR100"/>
  <c r="W100"/>
  <c r="Y100" s="1"/>
  <c r="Z100" s="1"/>
  <c r="AA100" s="1"/>
  <c r="U100" l="1"/>
  <c r="R101" s="1"/>
  <c r="AL100"/>
  <c r="AM100" s="1"/>
  <c r="S101" l="1"/>
  <c r="Q101"/>
  <c r="D100"/>
  <c r="BK101"/>
  <c r="AP100"/>
  <c r="AO100"/>
  <c r="AN100"/>
  <c r="AC101" l="1"/>
  <c r="AF101" s="1"/>
  <c r="AB101"/>
  <c r="AH101" s="1"/>
  <c r="AS101"/>
  <c r="T101"/>
  <c r="C100"/>
  <c r="N101"/>
  <c r="AE101" s="1"/>
  <c r="P101"/>
  <c r="M101"/>
  <c r="B100" s="1"/>
  <c r="W101" l="1"/>
  <c r="Y101" s="1"/>
  <c r="BJ101"/>
  <c r="AR101"/>
  <c r="AG101"/>
  <c r="AI101" s="1"/>
  <c r="AK101" s="1"/>
  <c r="AQ101"/>
  <c r="E100"/>
  <c r="BI101"/>
  <c r="V101"/>
  <c r="X101" s="1"/>
  <c r="Z101" l="1"/>
  <c r="U101" s="1"/>
  <c r="R102" s="1"/>
  <c r="Q102" l="1"/>
  <c r="AA101"/>
  <c r="AL101"/>
  <c r="AM101" s="1"/>
  <c r="D101" l="1"/>
  <c r="BK102"/>
  <c r="AP101"/>
  <c r="AN101"/>
  <c r="AO101"/>
  <c r="AC102" l="1"/>
  <c r="AF102" s="1"/>
  <c r="AB102"/>
  <c r="AH102" s="1"/>
  <c r="AS102"/>
  <c r="S102"/>
  <c r="M102"/>
  <c r="B101" s="1"/>
  <c r="N102"/>
  <c r="AE102" s="1"/>
  <c r="P102"/>
  <c r="C101"/>
  <c r="T102" l="1"/>
  <c r="AR102"/>
  <c r="W102"/>
  <c r="BJ102"/>
  <c r="Y102"/>
  <c r="AQ102"/>
  <c r="E101"/>
  <c r="V102"/>
  <c r="X102" s="1"/>
  <c r="Z102" s="1"/>
  <c r="BI102"/>
  <c r="AG102"/>
  <c r="AI102" s="1"/>
  <c r="AK102" s="1"/>
  <c r="U102" l="1"/>
  <c r="R103" s="1"/>
  <c r="AA102"/>
  <c r="AL102"/>
  <c r="Q103" l="1"/>
  <c r="D102"/>
  <c r="AM102"/>
  <c r="S103" l="1"/>
  <c r="BK103"/>
  <c r="AS103"/>
  <c r="AP102"/>
  <c r="AN102"/>
  <c r="AO102"/>
  <c r="AC103" l="1"/>
  <c r="AF103" s="1"/>
  <c r="AB103"/>
  <c r="AH103" s="1"/>
  <c r="T103"/>
  <c r="C102"/>
  <c r="M103"/>
  <c r="B102" s="1"/>
  <c r="P103"/>
  <c r="N103"/>
  <c r="AE103" s="1"/>
  <c r="W103" l="1"/>
  <c r="Y103"/>
  <c r="AR103"/>
  <c r="BJ103"/>
  <c r="AG103"/>
  <c r="AI103" s="1"/>
  <c r="AK103" s="1"/>
  <c r="V103"/>
  <c r="AQ103"/>
  <c r="BI103"/>
  <c r="E102"/>
  <c r="X103"/>
  <c r="Z103" s="1"/>
  <c r="U103" l="1"/>
  <c r="R104" s="1"/>
  <c r="AA103"/>
  <c r="AL103"/>
  <c r="Q104" l="1"/>
  <c r="AM103"/>
  <c r="D103"/>
  <c r="AS104" l="1"/>
  <c r="BK104"/>
  <c r="S104"/>
  <c r="AP103"/>
  <c r="AO103"/>
  <c r="AN103"/>
  <c r="AC104" l="1"/>
  <c r="AF104" s="1"/>
  <c r="AB104"/>
  <c r="T104"/>
  <c r="P104"/>
  <c r="C103"/>
  <c r="M104"/>
  <c r="B103" s="1"/>
  <c r="AH104"/>
  <c r="N104"/>
  <c r="AE104" s="1"/>
  <c r="AG104" l="1"/>
  <c r="AI104" s="1"/>
  <c r="AK104" s="1"/>
  <c r="BI104"/>
  <c r="E103"/>
  <c r="V104"/>
  <c r="X104" s="1"/>
  <c r="AQ104"/>
  <c r="W104"/>
  <c r="Y104" s="1"/>
  <c r="BJ104"/>
  <c r="AR104"/>
  <c r="Z104" l="1"/>
  <c r="U104" l="1"/>
  <c r="R105" s="1"/>
  <c r="AA104"/>
  <c r="AL104"/>
  <c r="Q105" l="1"/>
  <c r="D104"/>
  <c r="AM104"/>
  <c r="BK105" l="1"/>
  <c r="S105"/>
  <c r="T105" s="1"/>
  <c r="AS105"/>
  <c r="AP104"/>
  <c r="AO104"/>
  <c r="AN104"/>
  <c r="AC105" l="1"/>
  <c r="AF105" s="1"/>
  <c r="AB105"/>
  <c r="M105"/>
  <c r="B104" s="1"/>
  <c r="AH105"/>
  <c r="P105"/>
  <c r="C104"/>
  <c r="N105"/>
  <c r="AE105" s="1"/>
  <c r="AG105" l="1"/>
  <c r="AI105" s="1"/>
  <c r="AK105" s="1"/>
  <c r="W105"/>
  <c r="Y105" s="1"/>
  <c r="AR105"/>
  <c r="BJ105"/>
  <c r="E104"/>
  <c r="BI105"/>
  <c r="V105"/>
  <c r="X105" s="1"/>
  <c r="AQ105"/>
  <c r="Z105" l="1"/>
  <c r="U105" s="1"/>
  <c r="R106" s="1"/>
  <c r="AA105" l="1"/>
  <c r="AL105"/>
  <c r="AM105" s="1"/>
  <c r="Q106"/>
  <c r="D105" l="1"/>
  <c r="S106"/>
  <c r="AS106"/>
  <c r="T106"/>
  <c r="BK106"/>
  <c r="AP105"/>
  <c r="AN105"/>
  <c r="AO105"/>
  <c r="AC106" l="1"/>
  <c r="AF106" s="1"/>
  <c r="AB106"/>
  <c r="P106"/>
  <c r="C105"/>
  <c r="M106"/>
  <c r="B105" s="1"/>
  <c r="N106"/>
  <c r="AE106" s="1"/>
  <c r="AH106"/>
  <c r="AG106" l="1"/>
  <c r="AI106" s="1"/>
  <c r="AK106" s="1"/>
  <c r="BJ106"/>
  <c r="AR106"/>
  <c r="W106"/>
  <c r="Y106" s="1"/>
  <c r="V106"/>
  <c r="E105"/>
  <c r="AQ106"/>
  <c r="X106"/>
  <c r="BI106"/>
  <c r="Z106" l="1"/>
  <c r="AA106" s="1"/>
  <c r="U106" l="1"/>
  <c r="R107" s="1"/>
  <c r="AL106"/>
  <c r="D106" s="1"/>
  <c r="Q107" l="1"/>
  <c r="BK107"/>
  <c r="AM106"/>
  <c r="AP106" s="1"/>
  <c r="AN106"/>
  <c r="AO106"/>
  <c r="AC107" l="1"/>
  <c r="AF107" s="1"/>
  <c r="AB107"/>
  <c r="AS107"/>
  <c r="S107"/>
  <c r="T107" s="1"/>
  <c r="P107"/>
  <c r="N107"/>
  <c r="AE107" s="1"/>
  <c r="C106"/>
  <c r="M107"/>
  <c r="B106" s="1"/>
  <c r="AH107"/>
  <c r="V107" l="1"/>
  <c r="X107" s="1"/>
  <c r="E106"/>
  <c r="AQ107"/>
  <c r="BI107"/>
  <c r="AG107"/>
  <c r="AI107" s="1"/>
  <c r="AK107" s="1"/>
  <c r="BJ107"/>
  <c r="AR107"/>
  <c r="W107"/>
  <c r="Y107" s="1"/>
  <c r="Z107" l="1"/>
  <c r="U107" l="1"/>
  <c r="R108" s="1"/>
  <c r="AA107"/>
  <c r="AL107"/>
  <c r="Q108" l="1"/>
  <c r="D107"/>
  <c r="AM107"/>
  <c r="S108" l="1"/>
  <c r="T108" s="1"/>
  <c r="AS108"/>
  <c r="BK108"/>
  <c r="AP107"/>
  <c r="AO107"/>
  <c r="AN107"/>
  <c r="AC108" l="1"/>
  <c r="AF108" s="1"/>
  <c r="AB108"/>
  <c r="P108"/>
  <c r="C107"/>
  <c r="M108"/>
  <c r="B107" s="1"/>
  <c r="N108"/>
  <c r="AE108" s="1"/>
  <c r="AH108" l="1"/>
  <c r="V108"/>
  <c r="X108" s="1"/>
  <c r="BI108"/>
  <c r="E107"/>
  <c r="AQ108"/>
  <c r="BJ108"/>
  <c r="W108"/>
  <c r="Y108" s="1"/>
  <c r="AR108"/>
  <c r="AG108"/>
  <c r="AI108" s="1"/>
  <c r="AK108" s="1"/>
  <c r="Z108" l="1"/>
  <c r="U108" l="1"/>
  <c r="R109" s="1"/>
  <c r="AA108"/>
  <c r="AL108"/>
  <c r="Q109" l="1"/>
  <c r="D108"/>
  <c r="AM108"/>
  <c r="AS109" l="1"/>
  <c r="S109"/>
  <c r="BK109"/>
  <c r="AP108"/>
  <c r="AO108"/>
  <c r="AN108"/>
  <c r="AC109" l="1"/>
  <c r="AF109" s="1"/>
  <c r="AB109"/>
  <c r="T109"/>
  <c r="C108"/>
  <c r="M109"/>
  <c r="B108" s="1"/>
  <c r="P109"/>
  <c r="N109"/>
  <c r="AE109" s="1"/>
  <c r="AH109"/>
  <c r="W109" l="1"/>
  <c r="Y109" s="1"/>
  <c r="BJ109"/>
  <c r="AR109"/>
  <c r="AG109"/>
  <c r="AI109" s="1"/>
  <c r="AK109" s="1"/>
  <c r="BI109"/>
  <c r="AQ109"/>
  <c r="V109"/>
  <c r="X109" s="1"/>
  <c r="Z109" s="1"/>
  <c r="E108"/>
  <c r="U109" l="1"/>
  <c r="R110" s="1"/>
  <c r="AA109"/>
  <c r="AL109"/>
  <c r="Q110" l="1"/>
  <c r="D109"/>
  <c r="AM109"/>
  <c r="AP109" l="1"/>
  <c r="AN109"/>
  <c r="AO109"/>
  <c r="BK110"/>
  <c r="S110"/>
  <c r="AS110"/>
  <c r="AC110" l="1"/>
  <c r="AF110" s="1"/>
  <c r="AB110"/>
  <c r="T110"/>
  <c r="C109"/>
  <c r="P110"/>
  <c r="M110"/>
  <c r="B109" s="1"/>
  <c r="N110"/>
  <c r="AE110" s="1"/>
  <c r="AH110"/>
  <c r="AG110" l="1"/>
  <c r="AI110" s="1"/>
  <c r="AK110" s="1"/>
  <c r="W110"/>
  <c r="Y110" s="1"/>
  <c r="BJ110"/>
  <c r="AR110"/>
  <c r="AQ110"/>
  <c r="V110"/>
  <c r="X110" s="1"/>
  <c r="E109"/>
  <c r="BI110"/>
  <c r="Z110" l="1"/>
  <c r="U110" l="1"/>
  <c r="R111" s="1"/>
  <c r="AA110"/>
  <c r="AL110"/>
  <c r="Q111" l="1"/>
  <c r="D110"/>
  <c r="AM110"/>
  <c r="BK111" l="1"/>
  <c r="S111"/>
  <c r="AS111"/>
  <c r="AP110"/>
  <c r="AO110"/>
  <c r="AN110"/>
  <c r="AC111" l="1"/>
  <c r="AF111" s="1"/>
  <c r="AB111"/>
  <c r="T111"/>
  <c r="P111"/>
  <c r="N111"/>
  <c r="AE111" s="1"/>
  <c r="C110"/>
  <c r="M111"/>
  <c r="B110" s="1"/>
  <c r="AH111"/>
  <c r="AG111" l="1"/>
  <c r="AI111" s="1"/>
  <c r="AK111" s="1"/>
  <c r="AQ111"/>
  <c r="E110"/>
  <c r="BI111"/>
  <c r="V111"/>
  <c r="X111" s="1"/>
  <c r="AR111"/>
  <c r="W111"/>
  <c r="Y111" s="1"/>
  <c r="BJ111"/>
  <c r="Z111" l="1"/>
  <c r="U111" l="1"/>
  <c r="R112" s="1"/>
  <c r="AA111"/>
  <c r="AL111"/>
  <c r="Q112" l="1"/>
  <c r="D111"/>
  <c r="AM111"/>
  <c r="AP111" l="1"/>
  <c r="AO111"/>
  <c r="AN111"/>
  <c r="AS112"/>
  <c r="S112"/>
  <c r="T112" s="1"/>
  <c r="BK112"/>
  <c r="AC112" l="1"/>
  <c r="AF112" s="1"/>
  <c r="AB112"/>
  <c r="C111"/>
  <c r="M112"/>
  <c r="B111" s="1"/>
  <c r="P112"/>
  <c r="N112"/>
  <c r="AE112" s="1"/>
  <c r="AH112" l="1"/>
  <c r="AG112"/>
  <c r="AI112" s="1"/>
  <c r="AK112" s="1"/>
  <c r="W112"/>
  <c r="Y112" s="1"/>
  <c r="BJ112"/>
  <c r="AR112"/>
  <c r="V112"/>
  <c r="X112" s="1"/>
  <c r="BI112"/>
  <c r="E111"/>
  <c r="AQ112"/>
  <c r="Z112" l="1"/>
  <c r="AL112" s="1"/>
  <c r="AA112" l="1"/>
  <c r="U112"/>
  <c r="R113" s="1"/>
  <c r="D112"/>
  <c r="AM112"/>
  <c r="Q113" l="1"/>
  <c r="BK113"/>
  <c r="AP112"/>
  <c r="AN112"/>
  <c r="AO112"/>
  <c r="AC113" l="1"/>
  <c r="AF113" s="1"/>
  <c r="AB113"/>
  <c r="S113"/>
  <c r="T113" s="1"/>
  <c r="AS113"/>
  <c r="C112"/>
  <c r="M113"/>
  <c r="B112" s="1"/>
  <c r="P113"/>
  <c r="N113"/>
  <c r="AE113" s="1"/>
  <c r="AH113" l="1"/>
  <c r="V113"/>
  <c r="X113" s="1"/>
  <c r="BI113"/>
  <c r="E112"/>
  <c r="AQ113"/>
  <c r="AG113"/>
  <c r="AI113" s="1"/>
  <c r="AK113" s="1"/>
  <c r="BJ113"/>
  <c r="W113"/>
  <c r="Y113" s="1"/>
  <c r="AR113"/>
  <c r="Z113" l="1"/>
  <c r="U113" l="1"/>
  <c r="R114" s="1"/>
  <c r="AA113"/>
  <c r="AL113"/>
  <c r="Q114" l="1"/>
  <c r="D113"/>
  <c r="AM113"/>
  <c r="AP113" l="1"/>
  <c r="AO113"/>
  <c r="AN113"/>
  <c r="S114"/>
  <c r="AS114"/>
  <c r="BK114"/>
  <c r="AC114" l="1"/>
  <c r="AF114" s="1"/>
  <c r="AB114"/>
  <c r="T114"/>
  <c r="C113"/>
  <c r="M114"/>
  <c r="B113" s="1"/>
  <c r="N114"/>
  <c r="AE114" s="1"/>
  <c r="P114"/>
  <c r="AH114" l="1"/>
  <c r="AQ114"/>
  <c r="BI114"/>
  <c r="V114"/>
  <c r="X114" s="1"/>
  <c r="E113"/>
  <c r="AR114"/>
  <c r="BJ114"/>
  <c r="W114"/>
  <c r="Y114" s="1"/>
  <c r="AG114"/>
  <c r="AI114" s="1"/>
  <c r="AK114" s="1"/>
  <c r="Z114" l="1"/>
  <c r="U114" l="1"/>
  <c r="R115" s="1"/>
  <c r="AA114"/>
  <c r="AL114"/>
  <c r="Q115" l="1"/>
  <c r="D114"/>
  <c r="AM114"/>
  <c r="AS115" l="1"/>
  <c r="BK115"/>
  <c r="S115"/>
  <c r="AP114"/>
  <c r="AN114"/>
  <c r="AO114"/>
  <c r="AC115" l="1"/>
  <c r="AF115" s="1"/>
  <c r="AB115"/>
  <c r="T115"/>
  <c r="M115"/>
  <c r="B114" s="1"/>
  <c r="P115"/>
  <c r="C114"/>
  <c r="N115"/>
  <c r="AE115" s="1"/>
  <c r="AH115"/>
  <c r="AG115" l="1"/>
  <c r="AI115" s="1"/>
  <c r="AK115" s="1"/>
  <c r="W115"/>
  <c r="Y115" s="1"/>
  <c r="AR115"/>
  <c r="BJ115"/>
  <c r="BI115"/>
  <c r="AQ115"/>
  <c r="V115"/>
  <c r="X115" s="1"/>
  <c r="E114"/>
  <c r="Z115" l="1"/>
  <c r="AL115" s="1"/>
  <c r="AA115" l="1"/>
  <c r="U115"/>
  <c r="R116" s="1"/>
  <c r="D115"/>
  <c r="AM115"/>
  <c r="Q116" l="1"/>
  <c r="AS116"/>
  <c r="AP115"/>
  <c r="AO115"/>
  <c r="AN115"/>
  <c r="AC116" l="1"/>
  <c r="AF116" s="1"/>
  <c r="AB116"/>
  <c r="AH116" s="1"/>
  <c r="S116"/>
  <c r="T116" s="1"/>
  <c r="BK116"/>
  <c r="P116"/>
  <c r="N116"/>
  <c r="AE116" s="1"/>
  <c r="C115"/>
  <c r="M116"/>
  <c r="B115" s="1"/>
  <c r="BI116" l="1"/>
  <c r="V116"/>
  <c r="X116" s="1"/>
  <c r="E115"/>
  <c r="AQ116"/>
  <c r="AG116"/>
  <c r="AI116" s="1"/>
  <c r="AK116" s="1"/>
  <c r="AR116"/>
  <c r="BJ116"/>
  <c r="W116"/>
  <c r="Y116" s="1"/>
  <c r="Z116" l="1"/>
  <c r="U116" l="1"/>
  <c r="R117" s="1"/>
  <c r="AA116"/>
  <c r="AL116"/>
  <c r="Q117" l="1"/>
  <c r="AM116"/>
  <c r="D116"/>
  <c r="AP116" l="1"/>
  <c r="AN116"/>
  <c r="AO116"/>
  <c r="AS117"/>
  <c r="BK117"/>
  <c r="S117"/>
  <c r="AC117" l="1"/>
  <c r="AF117" s="1"/>
  <c r="AB117"/>
  <c r="T117"/>
  <c r="P117"/>
  <c r="M117"/>
  <c r="B116" s="1"/>
  <c r="C116"/>
  <c r="N117"/>
  <c r="AE117" s="1"/>
  <c r="AH117"/>
  <c r="AG117" l="1"/>
  <c r="AI117" s="1"/>
  <c r="AK117" s="1"/>
  <c r="AQ117"/>
  <c r="BI117"/>
  <c r="V117"/>
  <c r="X117" s="1"/>
  <c r="E116"/>
  <c r="W117"/>
  <c r="Y117" s="1"/>
  <c r="AR117"/>
  <c r="BJ117"/>
  <c r="Z117" l="1"/>
  <c r="U117" l="1"/>
  <c r="R118" s="1"/>
  <c r="AA117"/>
  <c r="AL117"/>
  <c r="Q118" l="1"/>
  <c r="AM117"/>
  <c r="D117"/>
  <c r="AP117" l="1"/>
  <c r="AO117"/>
  <c r="AN117"/>
  <c r="BK118"/>
  <c r="S118"/>
  <c r="AS118"/>
  <c r="AC118" l="1"/>
  <c r="AF118" s="1"/>
  <c r="AB118"/>
  <c r="T118"/>
  <c r="C117"/>
  <c r="M118"/>
  <c r="B117" s="1"/>
  <c r="P118"/>
  <c r="N118"/>
  <c r="AE118" s="1"/>
  <c r="AH118"/>
  <c r="BJ118" l="1"/>
  <c r="W118"/>
  <c r="Y118" s="1"/>
  <c r="AR118"/>
  <c r="BI118"/>
  <c r="E117"/>
  <c r="V118"/>
  <c r="X118" s="1"/>
  <c r="Z118" s="1"/>
  <c r="AQ118"/>
  <c r="AG118"/>
  <c r="AI118" s="1"/>
  <c r="AK118" s="1"/>
  <c r="U118" l="1"/>
  <c r="R119" s="1"/>
  <c r="AA118"/>
  <c r="AL118"/>
  <c r="Q119" l="1"/>
  <c r="D118"/>
  <c r="AM118"/>
  <c r="AS119" l="1"/>
  <c r="BK119"/>
  <c r="S119"/>
  <c r="AP118"/>
  <c r="AN118"/>
  <c r="AO118"/>
  <c r="AC119" l="1"/>
  <c r="AF119" s="1"/>
  <c r="AB119"/>
  <c r="T119"/>
  <c r="M119"/>
  <c r="B118" s="1"/>
  <c r="P119"/>
  <c r="C118"/>
  <c r="N119"/>
  <c r="AE119" s="1"/>
  <c r="AH119" l="1"/>
  <c r="AR119"/>
  <c r="W119"/>
  <c r="Y119" s="1"/>
  <c r="BJ119"/>
  <c r="V119"/>
  <c r="X119" s="1"/>
  <c r="BI119"/>
  <c r="AQ119"/>
  <c r="E118"/>
  <c r="AG119"/>
  <c r="AI119" s="1"/>
  <c r="AK119" s="1"/>
  <c r="Z119" l="1"/>
  <c r="U119" l="1"/>
  <c r="R120" s="1"/>
  <c r="AL119"/>
  <c r="AM119" s="1"/>
  <c r="AA119"/>
  <c r="Q120" l="1"/>
  <c r="AS120"/>
  <c r="D119"/>
  <c r="AP119"/>
  <c r="AO119"/>
  <c r="AN119"/>
  <c r="AC120" l="1"/>
  <c r="AF120" s="1"/>
  <c r="AB120"/>
  <c r="S120"/>
  <c r="T120" s="1"/>
  <c r="BK120"/>
  <c r="M120"/>
  <c r="B119" s="1"/>
  <c r="N120"/>
  <c r="AE120" s="1"/>
  <c r="P120"/>
  <c r="C119"/>
  <c r="AH120" l="1"/>
  <c r="AG120"/>
  <c r="AI120" s="1"/>
  <c r="AK120" s="1"/>
  <c r="AR120"/>
  <c r="BJ120"/>
  <c r="W120"/>
  <c r="Y120" s="1"/>
  <c r="E119"/>
  <c r="AQ120"/>
  <c r="BI120"/>
  <c r="V120"/>
  <c r="X120" s="1"/>
  <c r="Z120" s="1"/>
  <c r="U120" l="1"/>
  <c r="R121" s="1"/>
  <c r="AA120"/>
  <c r="AL120"/>
  <c r="Q121" l="1"/>
  <c r="D120"/>
  <c r="AM120"/>
  <c r="AP120" l="1"/>
  <c r="AN120"/>
  <c r="AO120"/>
  <c r="S121"/>
  <c r="BK121"/>
  <c r="AS121"/>
  <c r="AC121" l="1"/>
  <c r="AF121" s="1"/>
  <c r="AB121"/>
  <c r="T121"/>
  <c r="P121"/>
  <c r="C120"/>
  <c r="M121"/>
  <c r="B120" s="1"/>
  <c r="N121"/>
  <c r="AE121" s="1"/>
  <c r="AH121" l="1"/>
  <c r="AG121"/>
  <c r="AI121" s="1"/>
  <c r="AK121" s="1"/>
  <c r="E120"/>
  <c r="V121"/>
  <c r="X121"/>
  <c r="AQ121"/>
  <c r="BI121"/>
  <c r="AR121"/>
  <c r="BJ121"/>
  <c r="W121"/>
  <c r="Y121" s="1"/>
  <c r="Z121" l="1"/>
  <c r="U121" l="1"/>
  <c r="R122" s="1"/>
  <c r="AL121"/>
  <c r="D121" s="1"/>
  <c r="AA121"/>
  <c r="Q122" l="1"/>
  <c r="S122"/>
  <c r="AM121"/>
  <c r="AP121" s="1"/>
  <c r="AO121"/>
  <c r="AN121"/>
  <c r="AC122" l="1"/>
  <c r="AF122" s="1"/>
  <c r="AB122"/>
  <c r="BK122"/>
  <c r="AS122"/>
  <c r="T122"/>
  <c r="C121"/>
  <c r="P122"/>
  <c r="M122"/>
  <c r="B121" s="1"/>
  <c r="N122"/>
  <c r="AE122" s="1"/>
  <c r="AH122"/>
  <c r="V122" l="1"/>
  <c r="AQ122"/>
  <c r="E121"/>
  <c r="X122"/>
  <c r="BI122"/>
  <c r="AG122"/>
  <c r="AI122" s="1"/>
  <c r="AK122" s="1"/>
  <c r="AR122"/>
  <c r="W122"/>
  <c r="Y122" s="1"/>
  <c r="BJ122"/>
  <c r="Z122" l="1"/>
  <c r="U122" s="1"/>
  <c r="R123" s="1"/>
  <c r="Q123" l="1"/>
  <c r="AA122"/>
  <c r="AL122"/>
  <c r="D122" s="1"/>
  <c r="AM122" l="1"/>
  <c r="AP122" s="1"/>
  <c r="AS123"/>
  <c r="AN122"/>
  <c r="AO122"/>
  <c r="AC123" l="1"/>
  <c r="AF123" s="1"/>
  <c r="AB123"/>
  <c r="AH123" s="1"/>
  <c r="BK123"/>
  <c r="S123"/>
  <c r="P123"/>
  <c r="M123"/>
  <c r="B122" s="1"/>
  <c r="C122"/>
  <c r="N123"/>
  <c r="AE123" s="1"/>
  <c r="T123" l="1"/>
  <c r="AG123"/>
  <c r="AI123" s="1"/>
  <c r="AK123" s="1"/>
  <c r="BI123"/>
  <c r="AQ123"/>
  <c r="V123"/>
  <c r="X123" s="1"/>
  <c r="E122"/>
  <c r="BJ123"/>
  <c r="W123"/>
  <c r="Y123" s="1"/>
  <c r="AR123"/>
  <c r="Z123" l="1"/>
  <c r="AA123" s="1"/>
  <c r="U123" l="1"/>
  <c r="R124" s="1"/>
  <c r="AL123"/>
  <c r="D123" s="1"/>
  <c r="Q124" l="1"/>
  <c r="S124"/>
  <c r="AM123"/>
  <c r="AP123" s="1"/>
  <c r="AO123"/>
  <c r="AN123" l="1"/>
  <c r="AI124" s="1"/>
  <c r="AK124" s="1"/>
  <c r="AS124"/>
  <c r="T124"/>
  <c r="BK124"/>
  <c r="P124"/>
  <c r="AC124" l="1"/>
  <c r="AF124" s="1"/>
  <c r="M124"/>
  <c r="B123" s="1"/>
  <c r="N124"/>
  <c r="AE124" s="1"/>
  <c r="C123"/>
  <c r="AB124"/>
  <c r="AH124" s="1"/>
  <c r="V124"/>
  <c r="X124" s="1"/>
  <c r="E123"/>
  <c r="W124"/>
  <c r="Y124" s="1"/>
  <c r="BJ124"/>
  <c r="AR124"/>
  <c r="AG124" l="1"/>
  <c r="BI124"/>
  <c r="AQ124"/>
  <c r="Z124"/>
  <c r="U124" l="1"/>
  <c r="R125" s="1"/>
  <c r="AL124"/>
  <c r="AM124" s="1"/>
  <c r="AA124"/>
  <c r="Q125" l="1"/>
  <c r="AS125"/>
  <c r="D124"/>
  <c r="AP124"/>
  <c r="AO124"/>
  <c r="AN124"/>
  <c r="AI125" l="1"/>
  <c r="AK125" s="1"/>
  <c r="AC125"/>
  <c r="AF125" s="1"/>
  <c r="AB125"/>
  <c r="AH125" s="1"/>
  <c r="BK125"/>
  <c r="S125"/>
  <c r="T125" s="1"/>
  <c r="C124"/>
  <c r="P125"/>
  <c r="M125"/>
  <c r="B124" s="1"/>
  <c r="N125"/>
  <c r="AE125" s="1"/>
  <c r="AG125" l="1"/>
  <c r="V125"/>
  <c r="AQ125"/>
  <c r="BI125"/>
  <c r="E124"/>
  <c r="X125"/>
  <c r="W125"/>
  <c r="Y125" s="1"/>
  <c r="AR125"/>
  <c r="BJ125"/>
  <c r="Z125" l="1"/>
  <c r="U125" l="1"/>
  <c r="R126" s="1"/>
  <c r="AA125"/>
  <c r="AL125"/>
  <c r="Q126" l="1"/>
  <c r="D125"/>
  <c r="AM125"/>
  <c r="AP125" l="1"/>
  <c r="AN125"/>
  <c r="AO125"/>
  <c r="AS126"/>
  <c r="BK126"/>
  <c r="S126"/>
  <c r="AI126" l="1"/>
  <c r="AK126" s="1"/>
  <c r="AC126"/>
  <c r="AF126" s="1"/>
  <c r="AB126"/>
  <c r="AH126" s="1"/>
  <c r="T126"/>
  <c r="P126"/>
  <c r="C125"/>
  <c r="M126"/>
  <c r="B125" s="1"/>
  <c r="N126"/>
  <c r="AE126" s="1"/>
  <c r="AG126" l="1"/>
  <c r="V126"/>
  <c r="X126" s="1"/>
  <c r="E125"/>
  <c r="AQ126"/>
  <c r="BI126"/>
  <c r="AR126"/>
  <c r="BJ126"/>
  <c r="W126"/>
  <c r="Y126" s="1"/>
  <c r="Z126" l="1"/>
  <c r="AL126" s="1"/>
  <c r="AA126" l="1"/>
  <c r="U126"/>
  <c r="R127" s="1"/>
  <c r="D126"/>
  <c r="AM126"/>
  <c r="Q127" l="1"/>
  <c r="AS127"/>
  <c r="AP126"/>
  <c r="AO126"/>
  <c r="AN126"/>
  <c r="AC127" l="1"/>
  <c r="AF127" s="1"/>
  <c r="AB127"/>
  <c r="AI127"/>
  <c r="AK127" s="1"/>
  <c r="BK127"/>
  <c r="S127"/>
  <c r="T127" s="1"/>
  <c r="P127"/>
  <c r="N127"/>
  <c r="AE127" s="1"/>
  <c r="AH127"/>
  <c r="C126"/>
  <c r="M127"/>
  <c r="B126" s="1"/>
  <c r="V127" l="1"/>
  <c r="X127" s="1"/>
  <c r="AQ127"/>
  <c r="BI127"/>
  <c r="E126"/>
  <c r="AG127"/>
  <c r="W127"/>
  <c r="Y127" s="1"/>
  <c r="AR127"/>
  <c r="BJ127"/>
  <c r="Z127" l="1"/>
  <c r="U127" l="1"/>
  <c r="R128" s="1"/>
  <c r="AA127"/>
  <c r="AL127"/>
  <c r="Q128" l="1"/>
  <c r="D127"/>
  <c r="AM127"/>
  <c r="S128" l="1"/>
  <c r="BK128"/>
  <c r="AS128"/>
  <c r="AP127"/>
  <c r="AN127"/>
  <c r="AO127"/>
  <c r="AC128" l="1"/>
  <c r="AF128" s="1"/>
  <c r="AB128"/>
  <c r="AH128" s="1"/>
  <c r="AI128"/>
  <c r="AK128" s="1"/>
  <c r="T128"/>
  <c r="P128"/>
  <c r="C127"/>
  <c r="M128"/>
  <c r="B127" s="1"/>
  <c r="N128"/>
  <c r="AE128" s="1"/>
  <c r="AG128" l="1"/>
  <c r="E127"/>
  <c r="BI128"/>
  <c r="AQ128"/>
  <c r="V128"/>
  <c r="X128" s="1"/>
  <c r="AR128"/>
  <c r="BJ128"/>
  <c r="W128"/>
  <c r="Y128" s="1"/>
  <c r="Z128" l="1"/>
  <c r="U128" l="1"/>
  <c r="R129" s="1"/>
  <c r="AA128"/>
  <c r="AL128"/>
  <c r="Q129" l="1"/>
  <c r="D128"/>
  <c r="AM128"/>
  <c r="AP128" l="1"/>
  <c r="AO128"/>
  <c r="AN128"/>
  <c r="BK129"/>
  <c r="S129"/>
  <c r="AS129"/>
  <c r="AC129" l="1"/>
  <c r="AF129" s="1"/>
  <c r="AB129"/>
  <c r="AH129" s="1"/>
  <c r="AI129"/>
  <c r="AK129" s="1"/>
  <c r="T129"/>
  <c r="M129"/>
  <c r="B128" s="1"/>
  <c r="N129"/>
  <c r="AE129" s="1"/>
  <c r="C128"/>
  <c r="P129"/>
  <c r="AG129" l="1"/>
  <c r="AR129"/>
  <c r="BJ129"/>
  <c r="W129"/>
  <c r="Y129" s="1"/>
  <c r="E128"/>
  <c r="AQ129"/>
  <c r="V129"/>
  <c r="X129" s="1"/>
  <c r="BI129"/>
  <c r="Z129" l="1"/>
  <c r="U129" l="1"/>
  <c r="R130" s="1"/>
  <c r="AA129"/>
  <c r="AL129"/>
  <c r="Q130" l="1"/>
  <c r="AM129"/>
  <c r="D129"/>
  <c r="AP129" l="1"/>
  <c r="AN129"/>
  <c r="AO129"/>
  <c r="BK130"/>
  <c r="AS130"/>
  <c r="S130"/>
  <c r="AI130" l="1"/>
  <c r="AK130" s="1"/>
  <c r="AC130"/>
  <c r="AF130" s="1"/>
  <c r="AB130"/>
  <c r="T130"/>
  <c r="C129"/>
  <c r="M130"/>
  <c r="B129" s="1"/>
  <c r="P130"/>
  <c r="N130"/>
  <c r="AE130" s="1"/>
  <c r="AH130"/>
  <c r="AG130" l="1"/>
  <c r="BJ130"/>
  <c r="AR130"/>
  <c r="W130"/>
  <c r="Y130" s="1"/>
  <c r="E129"/>
  <c r="V130"/>
  <c r="AQ130"/>
  <c r="BI130"/>
  <c r="X130"/>
  <c r="Z130" l="1"/>
  <c r="AL130" s="1"/>
  <c r="AA130" l="1"/>
  <c r="U130"/>
  <c r="R131" s="1"/>
  <c r="D130"/>
  <c r="AM130"/>
  <c r="Q131" l="1"/>
  <c r="AS131"/>
  <c r="AP130"/>
  <c r="AN130"/>
  <c r="AO130"/>
  <c r="BK131"/>
  <c r="AI131" l="1"/>
  <c r="AK131" s="1"/>
  <c r="AC131"/>
  <c r="AF131" s="1"/>
  <c r="AB131"/>
  <c r="S131"/>
  <c r="T131" s="1"/>
  <c r="C130"/>
  <c r="P131"/>
  <c r="M131"/>
  <c r="B130" s="1"/>
  <c r="N131"/>
  <c r="AE131" s="1"/>
  <c r="AH131"/>
  <c r="AG131" l="1"/>
  <c r="BI131"/>
  <c r="V131"/>
  <c r="X131" s="1"/>
  <c r="E130"/>
  <c r="AQ131"/>
  <c r="AR131"/>
  <c r="BJ131"/>
  <c r="W131"/>
  <c r="Y131" s="1"/>
  <c r="Z131" l="1"/>
  <c r="U131" l="1"/>
  <c r="R132" s="1"/>
  <c r="AA131"/>
  <c r="AL131"/>
  <c r="Q132" l="1"/>
  <c r="D131"/>
  <c r="AM131"/>
  <c r="S132" l="1"/>
  <c r="BK132"/>
  <c r="AS132"/>
  <c r="AP131"/>
  <c r="AO131"/>
  <c r="AN131"/>
  <c r="AI132" l="1"/>
  <c r="AK132" s="1"/>
  <c r="AC132"/>
  <c r="AF132" s="1"/>
  <c r="AB132"/>
  <c r="T132"/>
  <c r="P132"/>
  <c r="C131"/>
  <c r="N132"/>
  <c r="AE132" s="1"/>
  <c r="AH132"/>
  <c r="M132"/>
  <c r="B131" s="1"/>
  <c r="AQ132" l="1"/>
  <c r="BI132"/>
  <c r="V132"/>
  <c r="X132" s="1"/>
  <c r="E131"/>
  <c r="AG132"/>
  <c r="BJ132"/>
  <c r="AR132"/>
  <c r="W132"/>
  <c r="Y132" s="1"/>
  <c r="Z132" l="1"/>
  <c r="U132" l="1"/>
  <c r="R133" s="1"/>
  <c r="AA132"/>
  <c r="AL132"/>
  <c r="Q133" l="1"/>
  <c r="D132"/>
  <c r="AM132"/>
  <c r="AP132" l="1"/>
  <c r="AN132"/>
  <c r="AO132"/>
  <c r="BK133"/>
  <c r="AS133"/>
  <c r="S133"/>
  <c r="AC133" l="1"/>
  <c r="AF133" s="1"/>
  <c r="AB133"/>
  <c r="AI133"/>
  <c r="AK133" s="1"/>
  <c r="T133"/>
  <c r="N133"/>
  <c r="AE133" s="1"/>
  <c r="AH133"/>
  <c r="C132"/>
  <c r="P133"/>
  <c r="M133"/>
  <c r="B132" s="1"/>
  <c r="AQ133" l="1"/>
  <c r="BI133"/>
  <c r="E132"/>
  <c r="V133"/>
  <c r="X133" s="1"/>
  <c r="W133"/>
  <c r="Y133" s="1"/>
  <c r="BJ133"/>
  <c r="AR133"/>
  <c r="AG133"/>
  <c r="Z133" l="1"/>
  <c r="U133" l="1"/>
  <c r="R134" s="1"/>
  <c r="AA133"/>
  <c r="AL133"/>
  <c r="Q134" l="1"/>
  <c r="AM133"/>
  <c r="D133"/>
  <c r="AS134" l="1"/>
  <c r="BK134"/>
  <c r="S134"/>
  <c r="AP133"/>
  <c r="AO133"/>
  <c r="AN133"/>
  <c r="AC134" l="1"/>
  <c r="AF134" s="1"/>
  <c r="AB134"/>
  <c r="AI134"/>
  <c r="AK134" s="1"/>
  <c r="T134"/>
  <c r="M134"/>
  <c r="B133" s="1"/>
  <c r="AH134"/>
  <c r="C133"/>
  <c r="P134"/>
  <c r="N134"/>
  <c r="AE134" s="1"/>
  <c r="AG134" l="1"/>
  <c r="W134"/>
  <c r="Y134" s="1"/>
  <c r="BJ134"/>
  <c r="AR134"/>
  <c r="E133"/>
  <c r="V134"/>
  <c r="X134" s="1"/>
  <c r="BI134"/>
  <c r="AQ134"/>
  <c r="Z134" l="1"/>
  <c r="U134" l="1"/>
  <c r="R135" s="1"/>
  <c r="AL134"/>
  <c r="AM134" s="1"/>
  <c r="AA134"/>
  <c r="Q135" l="1"/>
  <c r="S135"/>
  <c r="D134"/>
  <c r="AP134"/>
  <c r="AN134"/>
  <c r="AO134"/>
  <c r="AC135" l="1"/>
  <c r="AF135" s="1"/>
  <c r="AB135"/>
  <c r="AI135"/>
  <c r="AK135" s="1"/>
  <c r="T135"/>
  <c r="BK135"/>
  <c r="AS135"/>
  <c r="C134"/>
  <c r="P135"/>
  <c r="AH135"/>
  <c r="M135"/>
  <c r="B134" s="1"/>
  <c r="N135"/>
  <c r="AE135" s="1"/>
  <c r="AG135" l="1"/>
  <c r="E134"/>
  <c r="V135"/>
  <c r="X135" s="1"/>
  <c r="AQ135"/>
  <c r="BI135"/>
  <c r="BJ135"/>
  <c r="AR135"/>
  <c r="W135"/>
  <c r="Y135" s="1"/>
  <c r="Z135" l="1"/>
  <c r="U135" l="1"/>
  <c r="R136" s="1"/>
  <c r="AA135"/>
  <c r="AL135"/>
  <c r="Q136" l="1"/>
  <c r="D135"/>
  <c r="AM135"/>
  <c r="AP135" l="1"/>
  <c r="AO135"/>
  <c r="AN135"/>
  <c r="BK136"/>
  <c r="S136"/>
  <c r="AS136"/>
  <c r="AI136" l="1"/>
  <c r="AK136" s="1"/>
  <c r="AC136"/>
  <c r="AF136" s="1"/>
  <c r="AB136"/>
  <c r="T136"/>
  <c r="C135"/>
  <c r="M136"/>
  <c r="B135" s="1"/>
  <c r="P136"/>
  <c r="N136"/>
  <c r="AE136" s="1"/>
  <c r="AH136"/>
  <c r="AG136" l="1"/>
  <c r="BJ136"/>
  <c r="W136"/>
  <c r="Y136" s="1"/>
  <c r="AR136"/>
  <c r="E135"/>
  <c r="AQ136"/>
  <c r="BI136"/>
  <c r="V136"/>
  <c r="X136" s="1"/>
  <c r="Z136" l="1"/>
  <c r="U136" l="1"/>
  <c r="R137" s="1"/>
  <c r="AA136"/>
  <c r="AL136"/>
  <c r="Q137" l="1"/>
  <c r="AM136"/>
  <c r="D136"/>
  <c r="AP136" l="1"/>
  <c r="AN136"/>
  <c r="AO136"/>
  <c r="AS137"/>
  <c r="BK137"/>
  <c r="S137"/>
  <c r="AI137" l="1"/>
  <c r="AK137" s="1"/>
  <c r="AC137"/>
  <c r="AF137" s="1"/>
  <c r="AB137"/>
  <c r="AH137" s="1"/>
  <c r="T137"/>
  <c r="M137"/>
  <c r="B136" s="1"/>
  <c r="C136"/>
  <c r="P137"/>
  <c r="N137"/>
  <c r="AE137" s="1"/>
  <c r="AG137" l="1"/>
  <c r="W137"/>
  <c r="Y137" s="1"/>
  <c r="AR137"/>
  <c r="BJ137"/>
  <c r="E136"/>
  <c r="AQ137"/>
  <c r="BI137"/>
  <c r="V137"/>
  <c r="X137" s="1"/>
  <c r="Z137" l="1"/>
  <c r="AL137" s="1"/>
  <c r="AA137" l="1"/>
  <c r="U137"/>
  <c r="R138" s="1"/>
  <c r="D137"/>
  <c r="AM137"/>
  <c r="Q138" l="1"/>
  <c r="AS138"/>
  <c r="AP137"/>
  <c r="AO137"/>
  <c r="AN137"/>
  <c r="AC138" l="1"/>
  <c r="AF138" s="1"/>
  <c r="AB138"/>
  <c r="AI138"/>
  <c r="AK138" s="1"/>
  <c r="S138"/>
  <c r="T138" s="1"/>
  <c r="BK138"/>
  <c r="P138"/>
  <c r="C137"/>
  <c r="M138"/>
  <c r="B137" s="1"/>
  <c r="AH138"/>
  <c r="N138"/>
  <c r="AE138" s="1"/>
  <c r="W138" l="1"/>
  <c r="Y138" s="1"/>
  <c r="BJ138"/>
  <c r="AR138"/>
  <c r="AG138"/>
  <c r="V138"/>
  <c r="X138" s="1"/>
  <c r="Z138" s="1"/>
  <c r="E137"/>
  <c r="BI138"/>
  <c r="AQ138"/>
  <c r="U138" l="1"/>
  <c r="R139" s="1"/>
  <c r="AA138"/>
  <c r="AL138"/>
  <c r="Q139" l="1"/>
  <c r="D138"/>
  <c r="AM138"/>
  <c r="S139" l="1"/>
  <c r="T139" s="1"/>
  <c r="AS139"/>
  <c r="BK139"/>
  <c r="AP138"/>
  <c r="AO138"/>
  <c r="AN138"/>
  <c r="AI139" l="1"/>
  <c r="AK139" s="1"/>
  <c r="AC139"/>
  <c r="AF139" s="1"/>
  <c r="AB139"/>
  <c r="AH139" s="1"/>
  <c r="P139"/>
  <c r="M139"/>
  <c r="B138" s="1"/>
  <c r="C138"/>
  <c r="N139"/>
  <c r="AE139" s="1"/>
  <c r="AG139" l="1"/>
  <c r="W139"/>
  <c r="Y139" s="1"/>
  <c r="AR139"/>
  <c r="BJ139"/>
  <c r="V139"/>
  <c r="X139" s="1"/>
  <c r="E138"/>
  <c r="AQ139"/>
  <c r="BI139"/>
  <c r="Z139" l="1"/>
  <c r="AL139" s="1"/>
  <c r="AA139" l="1"/>
  <c r="U139"/>
  <c r="R140" s="1"/>
  <c r="D139"/>
  <c r="AM139"/>
  <c r="Q140" l="1"/>
  <c r="S140"/>
  <c r="T140" s="1"/>
  <c r="AP139"/>
  <c r="AN139"/>
  <c r="AO139"/>
  <c r="AI140" l="1"/>
  <c r="AK140" s="1"/>
  <c r="AC140"/>
  <c r="AF140" s="1"/>
  <c r="AB140"/>
  <c r="AH140" s="1"/>
  <c r="BK140"/>
  <c r="AS140"/>
  <c r="P140"/>
  <c r="C139"/>
  <c r="M140"/>
  <c r="B139" s="1"/>
  <c r="N140"/>
  <c r="AE140" s="1"/>
  <c r="AG140" l="1"/>
  <c r="V140"/>
  <c r="X140" s="1"/>
  <c r="BI140"/>
  <c r="AQ140"/>
  <c r="E139"/>
  <c r="BJ140"/>
  <c r="W140"/>
  <c r="Y140" s="1"/>
  <c r="AR140"/>
  <c r="Z140" l="1"/>
  <c r="U140" l="1"/>
  <c r="R141" s="1"/>
  <c r="AA140"/>
  <c r="AL140"/>
  <c r="Q141" l="1"/>
  <c r="D140"/>
  <c r="AM140"/>
  <c r="BK141" l="1"/>
  <c r="S141"/>
  <c r="AS141"/>
  <c r="AP140"/>
  <c r="AN140"/>
  <c r="AO140"/>
  <c r="AI141" l="1"/>
  <c r="AK141" s="1"/>
  <c r="AC141"/>
  <c r="AF141" s="1"/>
  <c r="AB141"/>
  <c r="T141"/>
  <c r="M141"/>
  <c r="B140" s="1"/>
  <c r="P141"/>
  <c r="N141"/>
  <c r="AE141" s="1"/>
  <c r="C140"/>
  <c r="AH141"/>
  <c r="AR141" l="1"/>
  <c r="BJ141"/>
  <c r="W141"/>
  <c r="Y141" s="1"/>
  <c r="AG141"/>
  <c r="E140"/>
  <c r="V141"/>
  <c r="X141" s="1"/>
  <c r="BI141"/>
  <c r="AQ141"/>
  <c r="Z141" l="1"/>
  <c r="U141" l="1"/>
  <c r="R142" s="1"/>
  <c r="AA141"/>
  <c r="AL141"/>
  <c r="D141" s="1"/>
  <c r="Q142" l="1"/>
  <c r="S142"/>
  <c r="AM141"/>
  <c r="AP141" s="1"/>
  <c r="AO141"/>
  <c r="AN141"/>
  <c r="AC142" l="1"/>
  <c r="AF142" s="1"/>
  <c r="AB142"/>
  <c r="AI142"/>
  <c r="AK142" s="1"/>
  <c r="T142"/>
  <c r="BK142"/>
  <c r="AS142"/>
  <c r="C141"/>
  <c r="P142"/>
  <c r="AH142"/>
  <c r="N142"/>
  <c r="AE142" s="1"/>
  <c r="M142"/>
  <c r="B141" s="1"/>
  <c r="AG142" l="1"/>
  <c r="BI142"/>
  <c r="E141"/>
  <c r="V142"/>
  <c r="X142" s="1"/>
  <c r="AQ142"/>
  <c r="W142"/>
  <c r="Y142" s="1"/>
  <c r="BJ142"/>
  <c r="AR142"/>
  <c r="Z142" l="1"/>
  <c r="U142" l="1"/>
  <c r="R143" s="1"/>
  <c r="AA142"/>
  <c r="AL142"/>
  <c r="Q143" l="1"/>
  <c r="D142"/>
  <c r="AM142"/>
  <c r="AP142" l="1"/>
  <c r="AN142"/>
  <c r="AO142"/>
  <c r="S143"/>
  <c r="BK143"/>
  <c r="AS143"/>
  <c r="AI143" l="1"/>
  <c r="AK143" s="1"/>
  <c r="AC143"/>
  <c r="AF143" s="1"/>
  <c r="AB143"/>
  <c r="T143"/>
  <c r="P143"/>
  <c r="C142"/>
  <c r="M143"/>
  <c r="B142" s="1"/>
  <c r="N143"/>
  <c r="AE143" s="1"/>
  <c r="AH143"/>
  <c r="AG143" l="1"/>
  <c r="AQ143"/>
  <c r="BI143"/>
  <c r="E142"/>
  <c r="V143"/>
  <c r="X143" s="1"/>
  <c r="BJ143"/>
  <c r="AR143"/>
  <c r="W143"/>
  <c r="Y143" s="1"/>
  <c r="Z143" l="1"/>
  <c r="U143" l="1"/>
  <c r="R144" s="1"/>
  <c r="AA143"/>
  <c r="AL143"/>
  <c r="Q144" l="1"/>
  <c r="D143"/>
  <c r="AM143"/>
  <c r="AP143" l="1"/>
  <c r="AO143"/>
  <c r="AN143"/>
  <c r="S144"/>
  <c r="BK144"/>
  <c r="AS144"/>
  <c r="AC144" l="1"/>
  <c r="AF144" s="1"/>
  <c r="AB144"/>
  <c r="AH144" s="1"/>
  <c r="AI144"/>
  <c r="AK144" s="1"/>
  <c r="T144"/>
  <c r="P144"/>
  <c r="N144"/>
  <c r="AE144" s="1"/>
  <c r="C143"/>
  <c r="M144"/>
  <c r="B143" s="1"/>
  <c r="BI144" l="1"/>
  <c r="V144"/>
  <c r="X144" s="1"/>
  <c r="E143"/>
  <c r="AQ144"/>
  <c r="AG144"/>
  <c r="BJ144"/>
  <c r="AR144"/>
  <c r="W144"/>
  <c r="Y144" s="1"/>
  <c r="Z144" l="1"/>
  <c r="U144" l="1"/>
  <c r="R145" s="1"/>
  <c r="AA144"/>
  <c r="AL144"/>
  <c r="Q145" l="1"/>
  <c r="D144"/>
  <c r="AM144"/>
  <c r="BK145" l="1"/>
  <c r="S145"/>
  <c r="AS145"/>
  <c r="AP144"/>
  <c r="AO144"/>
  <c r="AN144"/>
  <c r="AC145" l="1"/>
  <c r="AF145" s="1"/>
  <c r="AB145"/>
  <c r="AH145" s="1"/>
  <c r="AI145"/>
  <c r="AK145" s="1"/>
  <c r="T145"/>
  <c r="M145"/>
  <c r="B144" s="1"/>
  <c r="P145"/>
  <c r="C144"/>
  <c r="N145"/>
  <c r="AE145" s="1"/>
  <c r="AG145" l="1"/>
  <c r="BJ145"/>
  <c r="W145"/>
  <c r="Y145" s="1"/>
  <c r="AR145"/>
  <c r="E144"/>
  <c r="V145"/>
  <c r="X145" s="1"/>
  <c r="AQ145"/>
  <c r="BI145"/>
  <c r="Z145" l="1"/>
  <c r="AA145" s="1"/>
  <c r="U145" l="1"/>
  <c r="R146" s="1"/>
  <c r="AL145"/>
  <c r="D145" s="1"/>
  <c r="Q146" l="1"/>
  <c r="S146"/>
  <c r="AM145"/>
  <c r="AP145" s="1"/>
  <c r="AO145"/>
  <c r="AN145"/>
  <c r="AC146" l="1"/>
  <c r="AF146" s="1"/>
  <c r="AB146"/>
  <c r="AI146"/>
  <c r="AK146" s="1"/>
  <c r="T146"/>
  <c r="BK146"/>
  <c r="AS146"/>
  <c r="C145"/>
  <c r="P146"/>
  <c r="M146"/>
  <c r="B145" s="1"/>
  <c r="N146"/>
  <c r="AE146" s="1"/>
  <c r="AH146"/>
  <c r="V146" l="1"/>
  <c r="X146" s="1"/>
  <c r="BI146"/>
  <c r="AQ146"/>
  <c r="E145"/>
  <c r="AG146"/>
  <c r="BJ146"/>
  <c r="W146"/>
  <c r="Y146" s="1"/>
  <c r="AR146"/>
  <c r="Z146" l="1"/>
  <c r="U146" l="1"/>
  <c r="R147" s="1"/>
  <c r="AA146"/>
  <c r="AL146"/>
  <c r="Q147" l="1"/>
  <c r="D146"/>
  <c r="AM146"/>
  <c r="AS147" l="1"/>
  <c r="S147"/>
  <c r="BK147"/>
  <c r="AP146"/>
  <c r="AN146"/>
  <c r="AO146"/>
  <c r="AI147" l="1"/>
  <c r="AK147" s="1"/>
  <c r="AC147"/>
  <c r="AF147" s="1"/>
  <c r="AB147"/>
  <c r="T147"/>
  <c r="M147"/>
  <c r="B146" s="1"/>
  <c r="P147"/>
  <c r="C146"/>
  <c r="N147"/>
  <c r="AE147" s="1"/>
  <c r="AH147"/>
  <c r="AG147" l="1"/>
  <c r="AR147"/>
  <c r="W147"/>
  <c r="Y147" s="1"/>
  <c r="BJ147"/>
  <c r="E146"/>
  <c r="V147"/>
  <c r="X147" s="1"/>
  <c r="AQ147"/>
  <c r="BI147"/>
  <c r="Z147" l="1"/>
  <c r="U147" l="1"/>
  <c r="R148" s="1"/>
  <c r="AA147"/>
  <c r="AL147"/>
  <c r="D147" s="1"/>
  <c r="Q148" l="1"/>
  <c r="BK148"/>
  <c r="AM147"/>
  <c r="AP147" s="1"/>
  <c r="AO147"/>
  <c r="AN147"/>
  <c r="AC148" l="1"/>
  <c r="AF148" s="1"/>
  <c r="AB148"/>
  <c r="AI148"/>
  <c r="AK148" s="1"/>
  <c r="AS148"/>
  <c r="S148"/>
  <c r="T148" s="1"/>
  <c r="M148"/>
  <c r="B147" s="1"/>
  <c r="C147"/>
  <c r="P148"/>
  <c r="N148"/>
  <c r="AE148" s="1"/>
  <c r="AH148"/>
  <c r="AG148" l="1"/>
  <c r="AR148"/>
  <c r="BJ148"/>
  <c r="W148"/>
  <c r="Y148" s="1"/>
  <c r="V148"/>
  <c r="AQ148"/>
  <c r="E147"/>
  <c r="BI148"/>
  <c r="X148"/>
  <c r="Z148" l="1"/>
  <c r="AL148" s="1"/>
  <c r="AA148" l="1"/>
  <c r="U148"/>
  <c r="R149" s="1"/>
  <c r="D148"/>
  <c r="AM148"/>
  <c r="Q149" l="1"/>
  <c r="AP148"/>
  <c r="AN148"/>
  <c r="AO148"/>
  <c r="BK149"/>
  <c r="AS149"/>
  <c r="S149"/>
  <c r="AC149" l="1"/>
  <c r="AF149" s="1"/>
  <c r="AB149"/>
  <c r="AI149"/>
  <c r="AK149" s="1"/>
  <c r="T149"/>
  <c r="M149"/>
  <c r="B148" s="1"/>
  <c r="N149"/>
  <c r="AE149" s="1"/>
  <c r="C148"/>
  <c r="P149"/>
  <c r="AH149"/>
  <c r="BJ149" l="1"/>
  <c r="W149"/>
  <c r="AR149"/>
  <c r="Y149"/>
  <c r="AQ149"/>
  <c r="E148"/>
  <c r="BI149"/>
  <c r="V149"/>
  <c r="X149" s="1"/>
  <c r="AG149"/>
  <c r="Z149" l="1"/>
  <c r="U149" l="1"/>
  <c r="R150" s="1"/>
  <c r="AA149"/>
  <c r="AL149"/>
  <c r="Q150" l="1"/>
  <c r="D149"/>
  <c r="AM149"/>
  <c r="S150" l="1"/>
  <c r="T150" s="1"/>
  <c r="AS150"/>
  <c r="BK150"/>
  <c r="AP149"/>
  <c r="AO149"/>
  <c r="AN149"/>
  <c r="AI150" l="1"/>
  <c r="AK150" s="1"/>
  <c r="AC150"/>
  <c r="AF150" s="1"/>
  <c r="AB150"/>
  <c r="M150"/>
  <c r="B149" s="1"/>
  <c r="C149"/>
  <c r="P150"/>
  <c r="N150"/>
  <c r="AE150" s="1"/>
  <c r="AH150"/>
  <c r="AR150" l="1"/>
  <c r="BJ150"/>
  <c r="W150"/>
  <c r="Y150" s="1"/>
  <c r="AQ150"/>
  <c r="BI150"/>
  <c r="V150"/>
  <c r="X150" s="1"/>
  <c r="Z150" s="1"/>
  <c r="E149"/>
  <c r="AG150"/>
  <c r="U150" l="1"/>
  <c r="R151" s="1"/>
  <c r="AA150"/>
  <c r="AL150"/>
  <c r="Q151" l="1"/>
  <c r="D150"/>
  <c r="AM150"/>
  <c r="AP150" l="1"/>
  <c r="AO150"/>
  <c r="AN150"/>
  <c r="S151"/>
  <c r="BK151"/>
  <c r="AS151"/>
  <c r="AC151" l="1"/>
  <c r="AF151" s="1"/>
  <c r="AB151"/>
  <c r="AI151"/>
  <c r="AK151" s="1"/>
  <c r="T151"/>
  <c r="C150"/>
  <c r="M151"/>
  <c r="B150" s="1"/>
  <c r="N151"/>
  <c r="AE151" s="1"/>
  <c r="AH151"/>
  <c r="P151"/>
  <c r="BJ151" l="1"/>
  <c r="W151"/>
  <c r="Y151" s="1"/>
  <c r="AR151"/>
  <c r="AG151"/>
  <c r="AQ151"/>
  <c r="BI151"/>
  <c r="V151"/>
  <c r="X151" s="1"/>
  <c r="E150"/>
  <c r="Z151" l="1"/>
  <c r="AL151" s="1"/>
  <c r="AA151" l="1"/>
  <c r="U151"/>
  <c r="R152" s="1"/>
  <c r="D151"/>
  <c r="AM151"/>
  <c r="Q152" l="1"/>
  <c r="AS152"/>
  <c r="AP151"/>
  <c r="AN151"/>
  <c r="AO151"/>
  <c r="AI152" l="1"/>
  <c r="AK152" s="1"/>
  <c r="AC152"/>
  <c r="AF152" s="1"/>
  <c r="AB152"/>
  <c r="AH152" s="1"/>
  <c r="BK152"/>
  <c r="S152"/>
  <c r="T152" s="1"/>
  <c r="C151"/>
  <c r="M152"/>
  <c r="B151" s="1"/>
  <c r="P152"/>
  <c r="N152"/>
  <c r="AE152" s="1"/>
  <c r="AG152" l="1"/>
  <c r="BJ152"/>
  <c r="AR152"/>
  <c r="W152"/>
  <c r="Y152" s="1"/>
  <c r="E151"/>
  <c r="AQ152"/>
  <c r="V152"/>
  <c r="X152" s="1"/>
  <c r="Z152" s="1"/>
  <c r="BI152"/>
  <c r="U152" l="1"/>
  <c r="R153" s="1"/>
  <c r="AA152"/>
  <c r="AL152"/>
  <c r="Q153" l="1"/>
  <c r="D152"/>
  <c r="AM152"/>
  <c r="S153" l="1"/>
  <c r="BK153"/>
  <c r="AS153"/>
  <c r="AP152"/>
  <c r="AO152"/>
  <c r="AN152"/>
  <c r="AI153" l="1"/>
  <c r="AK153" s="1"/>
  <c r="AC153"/>
  <c r="AF153" s="1"/>
  <c r="AB153"/>
  <c r="T153"/>
  <c r="C152"/>
  <c r="N153"/>
  <c r="AE153" s="1"/>
  <c r="AH153"/>
  <c r="P153"/>
  <c r="M153"/>
  <c r="B152" s="1"/>
  <c r="BJ153" l="1"/>
  <c r="W153"/>
  <c r="AR153"/>
  <c r="Y153"/>
  <c r="E152"/>
  <c r="V153"/>
  <c r="X153" s="1"/>
  <c r="BI153"/>
  <c r="AQ153"/>
  <c r="AG153"/>
  <c r="Z153" l="1"/>
  <c r="AA153" s="1"/>
  <c r="U153" l="1"/>
  <c r="R154" s="1"/>
  <c r="AL153"/>
  <c r="D153" s="1"/>
  <c r="Q154"/>
  <c r="AM153" l="1"/>
  <c r="S154"/>
  <c r="T154" s="1"/>
  <c r="AS154"/>
  <c r="BK154"/>
  <c r="AP153"/>
  <c r="AO153"/>
  <c r="AN153"/>
  <c r="AC154" l="1"/>
  <c r="AF154" s="1"/>
  <c r="AB154"/>
  <c r="AI154"/>
  <c r="AK154" s="1"/>
  <c r="C153"/>
  <c r="N154"/>
  <c r="AE154" s="1"/>
  <c r="P154"/>
  <c r="M154"/>
  <c r="B153" s="1"/>
  <c r="AH154"/>
  <c r="BJ154" l="1"/>
  <c r="W154"/>
  <c r="Y154" s="1"/>
  <c r="AR154"/>
  <c r="AQ154"/>
  <c r="BI154"/>
  <c r="V154"/>
  <c r="X154" s="1"/>
  <c r="Z154" s="1"/>
  <c r="E153"/>
  <c r="AG154"/>
  <c r="U154" l="1"/>
  <c r="R155" s="1"/>
  <c r="AA154"/>
  <c r="AL154"/>
  <c r="Q155" l="1"/>
  <c r="D154"/>
  <c r="AM154"/>
  <c r="S155" l="1"/>
  <c r="AS155"/>
  <c r="T155"/>
  <c r="BK155"/>
  <c r="AP154"/>
  <c r="AO154"/>
  <c r="AN154"/>
  <c r="AC155" l="1"/>
  <c r="AF155" s="1"/>
  <c r="AB155"/>
  <c r="AI155"/>
  <c r="AK155" s="1"/>
  <c r="C154"/>
  <c r="P155"/>
  <c r="M155"/>
  <c r="B154" s="1"/>
  <c r="N155"/>
  <c r="AE155" s="1"/>
  <c r="AH155"/>
  <c r="V155" l="1"/>
  <c r="X155" s="1"/>
  <c r="E154"/>
  <c r="BI155"/>
  <c r="AQ155"/>
  <c r="AG155"/>
  <c r="W155"/>
  <c r="Y155" s="1"/>
  <c r="AR155"/>
  <c r="BJ155"/>
  <c r="Z155" l="1"/>
  <c r="U155" l="1"/>
  <c r="R156" s="1"/>
  <c r="AA155"/>
  <c r="AL155"/>
  <c r="Q156" l="1"/>
  <c r="AM155"/>
  <c r="D155"/>
  <c r="BK156" l="1"/>
  <c r="AS156"/>
  <c r="S156"/>
  <c r="AP155"/>
  <c r="AN155"/>
  <c r="AO155"/>
  <c r="AC156" l="1"/>
  <c r="AF156" s="1"/>
  <c r="AB156"/>
  <c r="AI156"/>
  <c r="AK156" s="1"/>
  <c r="T156"/>
  <c r="P156"/>
  <c r="AH156"/>
  <c r="C155"/>
  <c r="M156"/>
  <c r="B155" s="1"/>
  <c r="N156"/>
  <c r="AE156" s="1"/>
  <c r="E155" l="1"/>
  <c r="BI156"/>
  <c r="AQ156"/>
  <c r="V156"/>
  <c r="X156" s="1"/>
  <c r="AG156"/>
  <c r="BJ156"/>
  <c r="W156"/>
  <c r="Y156" s="1"/>
  <c r="AR156"/>
  <c r="Z156" l="1"/>
  <c r="U156" l="1"/>
  <c r="R157" s="1"/>
  <c r="AA156"/>
  <c r="AL156"/>
  <c r="Q157" l="1"/>
  <c r="D156"/>
  <c r="AM156"/>
  <c r="BK157" l="1"/>
  <c r="S157"/>
  <c r="T157" s="1"/>
  <c r="AS157"/>
  <c r="AP156"/>
  <c r="AN156"/>
  <c r="AO156"/>
  <c r="AC157" l="1"/>
  <c r="AF157" s="1"/>
  <c r="AB157"/>
  <c r="AI157"/>
  <c r="AK157" s="1"/>
  <c r="P157"/>
  <c r="N157"/>
  <c r="AE157" s="1"/>
  <c r="AH157"/>
  <c r="C156"/>
  <c r="M157"/>
  <c r="B156" s="1"/>
  <c r="V157" l="1"/>
  <c r="X157" s="1"/>
  <c r="E156"/>
  <c r="BI157"/>
  <c r="AQ157"/>
  <c r="AG157"/>
  <c r="BJ157"/>
  <c r="W157"/>
  <c r="Y157" s="1"/>
  <c r="AR157"/>
  <c r="Z157" l="1"/>
  <c r="U157" l="1"/>
  <c r="R158" s="1"/>
  <c r="AA157"/>
  <c r="AL157"/>
  <c r="Q158" l="1"/>
  <c r="D157"/>
  <c r="AM157"/>
  <c r="BK158" l="1"/>
  <c r="AS158"/>
  <c r="S158"/>
  <c r="AP157"/>
  <c r="AN157"/>
  <c r="AO157"/>
  <c r="AC158" l="1"/>
  <c r="AF158" s="1"/>
  <c r="AB158"/>
  <c r="AH158" s="1"/>
  <c r="AI158"/>
  <c r="AK158" s="1"/>
  <c r="T158"/>
  <c r="M158"/>
  <c r="B157" s="1"/>
  <c r="P158"/>
  <c r="N158"/>
  <c r="AE158" s="1"/>
  <c r="C157"/>
  <c r="AG158" l="1"/>
  <c r="W158"/>
  <c r="Y158" s="1"/>
  <c r="BJ158"/>
  <c r="AR158"/>
  <c r="BI158"/>
  <c r="E157"/>
  <c r="AQ158"/>
  <c r="V158"/>
  <c r="X158" s="1"/>
  <c r="Z158" l="1"/>
  <c r="AL158" s="1"/>
  <c r="AA158" l="1"/>
  <c r="U158"/>
  <c r="R159" s="1"/>
  <c r="D158"/>
  <c r="AM158"/>
  <c r="Q159" l="1"/>
  <c r="BK159"/>
  <c r="AP158"/>
  <c r="AO158"/>
  <c r="AN158"/>
  <c r="AC159" l="1"/>
  <c r="AF159" s="1"/>
  <c r="AB159"/>
  <c r="AI159"/>
  <c r="AK159" s="1"/>
  <c r="AS159"/>
  <c r="S159"/>
  <c r="T159" s="1"/>
  <c r="P159"/>
  <c r="C158"/>
  <c r="M159"/>
  <c r="B158" s="1"/>
  <c r="AH159"/>
  <c r="N159"/>
  <c r="AE159" s="1"/>
  <c r="AG159" l="1"/>
  <c r="BI159"/>
  <c r="AQ159"/>
  <c r="E158"/>
  <c r="V159"/>
  <c r="X159" s="1"/>
  <c r="W159"/>
  <c r="Y159" s="1"/>
  <c r="BJ159"/>
  <c r="AR159"/>
  <c r="Z159" l="1"/>
  <c r="U159" l="1"/>
  <c r="R160" s="1"/>
  <c r="AA159"/>
  <c r="AL159"/>
  <c r="Q160" l="1"/>
  <c r="D159"/>
  <c r="AM159"/>
  <c r="AS160" l="1"/>
  <c r="BK160"/>
  <c r="S160"/>
  <c r="AP159"/>
  <c r="AN159"/>
  <c r="AO159"/>
  <c r="AC160" l="1"/>
  <c r="AF160" s="1"/>
  <c r="AB160"/>
  <c r="AI160"/>
  <c r="AK160" s="1"/>
  <c r="T160"/>
  <c r="M160"/>
  <c r="B159" s="1"/>
  <c r="P160"/>
  <c r="AH160"/>
  <c r="C159"/>
  <c r="N160"/>
  <c r="AE160" s="1"/>
  <c r="V160" l="1"/>
  <c r="X160" s="1"/>
  <c r="AQ160"/>
  <c r="BI160"/>
  <c r="E159"/>
  <c r="AG160"/>
  <c r="BJ160"/>
  <c r="W160"/>
  <c r="Y160" s="1"/>
  <c r="AR160"/>
  <c r="Z160" l="1"/>
  <c r="U160" l="1"/>
  <c r="R161" s="1"/>
  <c r="AA160"/>
  <c r="AL160"/>
  <c r="Q161" l="1"/>
  <c r="D160"/>
  <c r="AM160"/>
  <c r="BK161" l="1"/>
  <c r="S161"/>
  <c r="AS161"/>
  <c r="AP160"/>
  <c r="AO160"/>
  <c r="AN160"/>
  <c r="AI161" l="1"/>
  <c r="AK161" s="1"/>
  <c r="AC161"/>
  <c r="AF161" s="1"/>
  <c r="AB161"/>
  <c r="T161"/>
  <c r="C160"/>
  <c r="P161"/>
  <c r="M161"/>
  <c r="B160" s="1"/>
  <c r="N161"/>
  <c r="AE161" s="1"/>
  <c r="AH161"/>
  <c r="W161" l="1"/>
  <c r="Y161" s="1"/>
  <c r="BJ161"/>
  <c r="AR161"/>
  <c r="AG161"/>
  <c r="AQ161"/>
  <c r="BI161"/>
  <c r="V161"/>
  <c r="X161" s="1"/>
  <c r="E160"/>
  <c r="Z161" l="1"/>
  <c r="U161" l="1"/>
  <c r="R162" s="1"/>
  <c r="AL161"/>
  <c r="AM161" s="1"/>
  <c r="AA161"/>
  <c r="Q162" l="1"/>
  <c r="S162"/>
  <c r="D161"/>
  <c r="AP161"/>
  <c r="AN161"/>
  <c r="AO161"/>
  <c r="AC162" l="1"/>
  <c r="AF162" s="1"/>
  <c r="AB162"/>
  <c r="AI162"/>
  <c r="AK162" s="1"/>
  <c r="BK162"/>
  <c r="AS162"/>
  <c r="T162"/>
  <c r="P162"/>
  <c r="C161"/>
  <c r="M162"/>
  <c r="B161" s="1"/>
  <c r="AH162"/>
  <c r="N162"/>
  <c r="AE162" s="1"/>
  <c r="AG162" l="1"/>
  <c r="E161"/>
  <c r="AQ162"/>
  <c r="V162"/>
  <c r="X162" s="1"/>
  <c r="BI162"/>
  <c r="AR162"/>
  <c r="W162"/>
  <c r="Y162" s="1"/>
  <c r="BJ162"/>
  <c r="Z162" l="1"/>
  <c r="U162" s="1"/>
  <c r="R163" s="1"/>
  <c r="Q163" l="1"/>
  <c r="AA162"/>
  <c r="AL162"/>
  <c r="D162" s="1"/>
  <c r="S163" l="1"/>
  <c r="AM162"/>
  <c r="AP162" s="1"/>
  <c r="AO162" l="1"/>
  <c r="BK163"/>
  <c r="AS163"/>
  <c r="AN162"/>
  <c r="T163"/>
  <c r="AI163" l="1"/>
  <c r="AK163" s="1"/>
  <c r="AC163"/>
  <c r="AF163" s="1"/>
  <c r="AB163"/>
  <c r="C162"/>
  <c r="P163"/>
  <c r="BJ163" s="1"/>
  <c r="AH163"/>
  <c r="M163"/>
  <c r="B162" s="1"/>
  <c r="N163"/>
  <c r="AE163" s="1"/>
  <c r="AG163" l="1"/>
  <c r="AQ163"/>
  <c r="V163"/>
  <c r="X163" s="1"/>
  <c r="W163"/>
  <c r="Y163" s="1"/>
  <c r="E162"/>
  <c r="BI163"/>
  <c r="AR163"/>
  <c r="Z163"/>
  <c r="U163" l="1"/>
  <c r="R164" s="1"/>
  <c r="AA163"/>
  <c r="AL163"/>
  <c r="Q164" l="1"/>
  <c r="D163"/>
  <c r="AM163"/>
  <c r="BK164" l="1"/>
  <c r="S164"/>
  <c r="T164" s="1"/>
  <c r="AS164"/>
  <c r="AP163"/>
  <c r="AO163"/>
  <c r="AN163"/>
  <c r="AC164" l="1"/>
  <c r="AF164" s="1"/>
  <c r="AB164"/>
  <c r="AI164"/>
  <c r="AK164" s="1"/>
  <c r="N164"/>
  <c r="AE164" s="1"/>
  <c r="C163"/>
  <c r="M164"/>
  <c r="B163" s="1"/>
  <c r="P164"/>
  <c r="AH164"/>
  <c r="V164" l="1"/>
  <c r="BI164"/>
  <c r="AQ164"/>
  <c r="E163"/>
  <c r="X164"/>
  <c r="AG164"/>
  <c r="Y164"/>
  <c r="W164"/>
  <c r="AR164"/>
  <c r="BJ164"/>
  <c r="Z164" l="1"/>
  <c r="U164" l="1"/>
  <c r="R165" s="1"/>
  <c r="AA164"/>
  <c r="AL164"/>
  <c r="Q165" l="1"/>
  <c r="D164"/>
  <c r="AM164"/>
  <c r="AS165" l="1"/>
  <c r="S165"/>
  <c r="BK165"/>
  <c r="T165"/>
  <c r="AP164"/>
  <c r="AO164"/>
  <c r="AN164"/>
  <c r="AC165" l="1"/>
  <c r="AF165" s="1"/>
  <c r="AB165"/>
  <c r="AI165"/>
  <c r="AK165" s="1"/>
  <c r="C164"/>
  <c r="N165"/>
  <c r="AE165" s="1"/>
  <c r="M165"/>
  <c r="B164" s="1"/>
  <c r="P165"/>
  <c r="AH165"/>
  <c r="AR165" l="1"/>
  <c r="W165"/>
  <c r="BJ165"/>
  <c r="Y165"/>
  <c r="AQ165"/>
  <c r="BI165"/>
  <c r="V165"/>
  <c r="X165" s="1"/>
  <c r="Z165" s="1"/>
  <c r="E164"/>
  <c r="AG165"/>
  <c r="U165" l="1"/>
  <c r="R166" s="1"/>
  <c r="AA165"/>
  <c r="AL165"/>
  <c r="Q166" l="1"/>
  <c r="D165"/>
  <c r="AM165"/>
  <c r="S166" l="1"/>
  <c r="BK166"/>
  <c r="AS166"/>
  <c r="AP165"/>
  <c r="AO165"/>
  <c r="AN165"/>
  <c r="AC166" l="1"/>
  <c r="AF166" s="1"/>
  <c r="AB166"/>
  <c r="AI166"/>
  <c r="AK166" s="1"/>
  <c r="T166"/>
  <c r="C165"/>
  <c r="N166"/>
  <c r="AE166" s="1"/>
  <c r="P166"/>
  <c r="M166"/>
  <c r="B165" s="1"/>
  <c r="AH166"/>
  <c r="AQ166" l="1"/>
  <c r="V166"/>
  <c r="X166" s="1"/>
  <c r="E165"/>
  <c r="BI166"/>
  <c r="W166"/>
  <c r="Y166" s="1"/>
  <c r="BJ166"/>
  <c r="AR166"/>
  <c r="AG166"/>
  <c r="Z166" l="1"/>
  <c r="U166" l="1"/>
  <c r="R167" s="1"/>
  <c r="AA166"/>
  <c r="AL166"/>
  <c r="Q167" l="1"/>
  <c r="D166"/>
  <c r="AM166"/>
  <c r="S167" l="1"/>
  <c r="T167" s="1"/>
  <c r="BK167"/>
  <c r="AS167"/>
  <c r="AP166"/>
  <c r="AO166"/>
  <c r="AN166"/>
  <c r="AC167" l="1"/>
  <c r="AF167" s="1"/>
  <c r="AB167"/>
  <c r="AI167"/>
  <c r="AK167" s="1"/>
  <c r="C166"/>
  <c r="P167"/>
  <c r="M167"/>
  <c r="B166" s="1"/>
  <c r="N167"/>
  <c r="AE167" s="1"/>
  <c r="AH167"/>
  <c r="AG167" l="1"/>
  <c r="V167"/>
  <c r="X167"/>
  <c r="E166"/>
  <c r="AQ167"/>
  <c r="BI167"/>
  <c r="AR167"/>
  <c r="W167"/>
  <c r="Y167" s="1"/>
  <c r="BJ167"/>
  <c r="Z167" l="1"/>
  <c r="U167" l="1"/>
  <c r="R168" s="1"/>
  <c r="AA167"/>
  <c r="AL167"/>
  <c r="Q168" l="1"/>
  <c r="AM167"/>
  <c r="D167"/>
  <c r="AP167" l="1"/>
  <c r="AN167"/>
  <c r="AO167"/>
  <c r="S168"/>
  <c r="AS168"/>
  <c r="BK168"/>
  <c r="AI168" l="1"/>
  <c r="AK168" s="1"/>
  <c r="AC168"/>
  <c r="AF168" s="1"/>
  <c r="AB168"/>
  <c r="T168"/>
  <c r="P168"/>
  <c r="C167"/>
  <c r="N168"/>
  <c r="AE168" s="1"/>
  <c r="AH168"/>
  <c r="M168"/>
  <c r="B167" s="1"/>
  <c r="AQ168" l="1"/>
  <c r="E167"/>
  <c r="BI168"/>
  <c r="V168"/>
  <c r="X168" s="1"/>
  <c r="AG168"/>
  <c r="BJ168"/>
  <c r="W168"/>
  <c r="Y168" s="1"/>
  <c r="AR168"/>
  <c r="Z168" l="1"/>
  <c r="U168" l="1"/>
  <c r="R169" s="1"/>
  <c r="AA168"/>
  <c r="AL168"/>
  <c r="Q169" l="1"/>
  <c r="D168"/>
  <c r="AM168"/>
  <c r="BK169" l="1"/>
  <c r="S169"/>
  <c r="AS169"/>
  <c r="T169"/>
  <c r="AP168"/>
  <c r="AO168"/>
  <c r="AN168"/>
  <c r="AI169" l="1"/>
  <c r="AK169" s="1"/>
  <c r="AC169"/>
  <c r="AF169" s="1"/>
  <c r="AB169"/>
  <c r="M169"/>
  <c r="B168" s="1"/>
  <c r="C168"/>
  <c r="P169"/>
  <c r="AH169"/>
  <c r="N169"/>
  <c r="AE169" s="1"/>
  <c r="W169" l="1"/>
  <c r="AR169"/>
  <c r="Y169"/>
  <c r="BJ169"/>
  <c r="BI169"/>
  <c r="E168"/>
  <c r="V169"/>
  <c r="X169" s="1"/>
  <c r="AQ169"/>
  <c r="AG169"/>
  <c r="Z169" l="1"/>
  <c r="U169" s="1"/>
  <c r="R170" s="1"/>
  <c r="Q170" l="1"/>
  <c r="AA169"/>
  <c r="AL169"/>
  <c r="D169" s="1"/>
  <c r="BK170" l="1"/>
  <c r="AM169"/>
  <c r="AP169" s="1"/>
  <c r="AO169"/>
  <c r="AN169"/>
  <c r="AI170" l="1"/>
  <c r="AK170" s="1"/>
  <c r="AC170"/>
  <c r="AF170" s="1"/>
  <c r="AB170"/>
  <c r="AH170" s="1"/>
  <c r="AS170"/>
  <c r="S170"/>
  <c r="T170" s="1"/>
  <c r="C169"/>
  <c r="N170"/>
  <c r="AE170" s="1"/>
  <c r="P170"/>
  <c r="M170"/>
  <c r="B169" s="1"/>
  <c r="E169" l="1"/>
  <c r="V170"/>
  <c r="X170" s="1"/>
  <c r="AQ170"/>
  <c r="BI170"/>
  <c r="BJ170"/>
  <c r="AR170"/>
  <c r="W170"/>
  <c r="Y170" s="1"/>
  <c r="AG170"/>
  <c r="Z170" l="1"/>
  <c r="U170" l="1"/>
  <c r="R171" s="1"/>
  <c r="AA170"/>
  <c r="AL170"/>
  <c r="Q171" l="1"/>
  <c r="D170"/>
  <c r="AM170"/>
  <c r="BK171" l="1"/>
  <c r="S171"/>
  <c r="T171" s="1"/>
  <c r="AS171"/>
  <c r="AP170"/>
  <c r="AO170"/>
  <c r="AN170"/>
  <c r="AI171" l="1"/>
  <c r="AK171" s="1"/>
  <c r="AC171"/>
  <c r="AF171" s="1"/>
  <c r="AB171"/>
  <c r="C170"/>
  <c r="M171"/>
  <c r="B170" s="1"/>
  <c r="P171"/>
  <c r="AH171"/>
  <c r="N171"/>
  <c r="AE171" s="1"/>
  <c r="AG171" l="1"/>
  <c r="AR171"/>
  <c r="W171"/>
  <c r="BJ171"/>
  <c r="Y171"/>
  <c r="BI171"/>
  <c r="AQ171"/>
  <c r="E170"/>
  <c r="V171"/>
  <c r="X171" s="1"/>
  <c r="Z171" l="1"/>
  <c r="AA171" s="1"/>
  <c r="U171" l="1"/>
  <c r="R172" s="1"/>
  <c r="AL171"/>
  <c r="D171" s="1"/>
  <c r="S172" l="1"/>
  <c r="Q172"/>
  <c r="AM171"/>
  <c r="AN171" s="1"/>
  <c r="BK172"/>
  <c r="AP171"/>
  <c r="AO171"/>
  <c r="AC172" l="1"/>
  <c r="AF172" s="1"/>
  <c r="AB172"/>
  <c r="AI172"/>
  <c r="AK172" s="1"/>
  <c r="T172"/>
  <c r="AS172"/>
  <c r="C171"/>
  <c r="P172"/>
  <c r="M172"/>
  <c r="B171" s="1"/>
  <c r="N172"/>
  <c r="AE172" s="1"/>
  <c r="AH172"/>
  <c r="BI172" l="1"/>
  <c r="V172"/>
  <c r="X172" s="1"/>
  <c r="E171"/>
  <c r="AQ172"/>
  <c r="AG172"/>
  <c r="AR172"/>
  <c r="W172"/>
  <c r="Y172" s="1"/>
  <c r="BJ172"/>
  <c r="Z172" l="1"/>
  <c r="U172" l="1"/>
  <c r="R173" s="1"/>
  <c r="AA172"/>
  <c r="AL172"/>
  <c r="Q173" l="1"/>
  <c r="D172"/>
  <c r="AM172"/>
  <c r="BK173" l="1"/>
  <c r="AS173"/>
  <c r="S173"/>
  <c r="AP172"/>
  <c r="AO172"/>
  <c r="AN172"/>
  <c r="AI173" l="1"/>
  <c r="AK173" s="1"/>
  <c r="AC173"/>
  <c r="AF173" s="1"/>
  <c r="AB173"/>
  <c r="T173"/>
  <c r="P173"/>
  <c r="C172"/>
  <c r="M173"/>
  <c r="B172" s="1"/>
  <c r="AH173"/>
  <c r="N173"/>
  <c r="AE173" s="1"/>
  <c r="AG173" l="1"/>
  <c r="BI173"/>
  <c r="AQ173"/>
  <c r="E172"/>
  <c r="V173"/>
  <c r="X173" s="1"/>
  <c r="BJ173"/>
  <c r="W173"/>
  <c r="Y173" s="1"/>
  <c r="AR173"/>
  <c r="Z173" l="1"/>
  <c r="U173" l="1"/>
  <c r="R174" s="1"/>
  <c r="AL173"/>
  <c r="AM173" s="1"/>
  <c r="AA173"/>
  <c r="Q174" l="1"/>
  <c r="S174"/>
  <c r="D173"/>
  <c r="AP173"/>
  <c r="AO173"/>
  <c r="AN173"/>
  <c r="AI174" l="1"/>
  <c r="AK174" s="1"/>
  <c r="AC174"/>
  <c r="AF174" s="1"/>
  <c r="AB174"/>
  <c r="AS174"/>
  <c r="BK174"/>
  <c r="T174"/>
  <c r="C173"/>
  <c r="M174"/>
  <c r="B173" s="1"/>
  <c r="P174"/>
  <c r="N174"/>
  <c r="AE174" s="1"/>
  <c r="AH174"/>
  <c r="AG174" l="1"/>
  <c r="AR174"/>
  <c r="BJ174"/>
  <c r="W174"/>
  <c r="Y174" s="1"/>
  <c r="BI174"/>
  <c r="V174"/>
  <c r="X174" s="1"/>
  <c r="E173"/>
  <c r="AQ174"/>
  <c r="Z174" l="1"/>
  <c r="U174" l="1"/>
  <c r="R175" s="1"/>
  <c r="AL174"/>
  <c r="AM174" s="1"/>
  <c r="AA174"/>
  <c r="Q175" l="1"/>
  <c r="BK175"/>
  <c r="D174"/>
  <c r="AP174"/>
  <c r="AN174"/>
  <c r="AO174"/>
  <c r="AC175" l="1"/>
  <c r="AF175" s="1"/>
  <c r="AB175"/>
  <c r="AH175" s="1"/>
  <c r="AI175"/>
  <c r="AK175" s="1"/>
  <c r="S175"/>
  <c r="T175" s="1"/>
  <c r="AS175"/>
  <c r="C174"/>
  <c r="M175"/>
  <c r="B174" s="1"/>
  <c r="P175"/>
  <c r="N175"/>
  <c r="AE175" s="1"/>
  <c r="AG175" l="1"/>
  <c r="BJ175"/>
  <c r="AR175"/>
  <c r="W175"/>
  <c r="Y175" s="1"/>
  <c r="V175"/>
  <c r="X175" s="1"/>
  <c r="AQ175"/>
  <c r="BI175"/>
  <c r="E174"/>
  <c r="Z175" l="1"/>
  <c r="U175" l="1"/>
  <c r="R176" s="1"/>
  <c r="AL175"/>
  <c r="AM175" s="1"/>
  <c r="AA175"/>
  <c r="Q176" l="1"/>
  <c r="AS176"/>
  <c r="D175"/>
  <c r="AP175"/>
  <c r="AO175"/>
  <c r="AN175"/>
  <c r="AI176" l="1"/>
  <c r="AK176" s="1"/>
  <c r="AC176"/>
  <c r="AF176" s="1"/>
  <c r="AB176"/>
  <c r="S176"/>
  <c r="T176" s="1"/>
  <c r="BK176"/>
  <c r="C175"/>
  <c r="M176"/>
  <c r="B175" s="1"/>
  <c r="P176"/>
  <c r="N176"/>
  <c r="AE176" s="1"/>
  <c r="AH176"/>
  <c r="AG176" l="1"/>
  <c r="E175"/>
  <c r="V176"/>
  <c r="AQ176"/>
  <c r="BI176"/>
  <c r="X176"/>
  <c r="BJ176"/>
  <c r="AR176"/>
  <c r="W176"/>
  <c r="Y176" s="1"/>
  <c r="Z176" l="1"/>
  <c r="U176" l="1"/>
  <c r="R177" s="1"/>
  <c r="AA176"/>
  <c r="AL176"/>
  <c r="Q177" l="1"/>
  <c r="D176"/>
  <c r="AM176"/>
  <c r="BK177" l="1"/>
  <c r="AS177"/>
  <c r="S177"/>
  <c r="AP176"/>
  <c r="AO176"/>
  <c r="AN176"/>
  <c r="AI177" l="1"/>
  <c r="AK177" s="1"/>
  <c r="AC177"/>
  <c r="AF177" s="1"/>
  <c r="AB177"/>
  <c r="T177"/>
  <c r="M177"/>
  <c r="B176" s="1"/>
  <c r="AH177"/>
  <c r="C176"/>
  <c r="P177"/>
  <c r="N177"/>
  <c r="AE177" s="1"/>
  <c r="AQ177" l="1"/>
  <c r="V177"/>
  <c r="X177" s="1"/>
  <c r="E176"/>
  <c r="BI177"/>
  <c r="AG177"/>
  <c r="W177"/>
  <c r="Y177" s="1"/>
  <c r="BJ177"/>
  <c r="AR177"/>
  <c r="Z177" l="1"/>
  <c r="U177" l="1"/>
  <c r="R178" s="1"/>
  <c r="AA177"/>
  <c r="AL177"/>
  <c r="Q178" l="1"/>
  <c r="D177"/>
  <c r="AM177"/>
  <c r="S178" l="1"/>
  <c r="BK178"/>
  <c r="AS178"/>
  <c r="AP177"/>
  <c r="AO177"/>
  <c r="AN177"/>
  <c r="AI178" l="1"/>
  <c r="AK178" s="1"/>
  <c r="AC178"/>
  <c r="AF178" s="1"/>
  <c r="AB178"/>
  <c r="T178"/>
  <c r="AH178"/>
  <c r="C177"/>
  <c r="P178"/>
  <c r="M178"/>
  <c r="B177" s="1"/>
  <c r="N178"/>
  <c r="AE178" s="1"/>
  <c r="AG178" l="1"/>
  <c r="W178"/>
  <c r="Y178" s="1"/>
  <c r="AR178"/>
  <c r="BJ178"/>
  <c r="BI178"/>
  <c r="V178"/>
  <c r="X178" s="1"/>
  <c r="E177"/>
  <c r="AQ178"/>
  <c r="Z178" l="1"/>
  <c r="AL178" s="1"/>
  <c r="AA178" l="1"/>
  <c r="U178"/>
  <c r="R179" s="1"/>
  <c r="D178"/>
  <c r="AM178"/>
  <c r="Q179" l="1"/>
  <c r="AS179"/>
  <c r="AP178"/>
  <c r="AN178"/>
  <c r="AO178"/>
  <c r="AI179" l="1"/>
  <c r="AK179" s="1"/>
  <c r="AC179"/>
  <c r="AF179" s="1"/>
  <c r="AB179"/>
  <c r="AH179" s="1"/>
  <c r="S179"/>
  <c r="T179" s="1"/>
  <c r="BK179"/>
  <c r="M179"/>
  <c r="B178" s="1"/>
  <c r="P179"/>
  <c r="C178"/>
  <c r="N179"/>
  <c r="AE179" s="1"/>
  <c r="AG179" l="1"/>
  <c r="AR179"/>
  <c r="W179"/>
  <c r="BJ179"/>
  <c r="Y179"/>
  <c r="E178"/>
  <c r="AQ179"/>
  <c r="BI179"/>
  <c r="V179"/>
  <c r="X179" s="1"/>
  <c r="Z179" l="1"/>
  <c r="AA179" s="1"/>
  <c r="U179" l="1"/>
  <c r="R180" s="1"/>
  <c r="AL179"/>
  <c r="D179" s="1"/>
  <c r="Q180" l="1"/>
  <c r="S180"/>
  <c r="AM179"/>
  <c r="AP179" s="1"/>
  <c r="AO179"/>
  <c r="AN179"/>
  <c r="AC180" l="1"/>
  <c r="AF180" s="1"/>
  <c r="AB180"/>
  <c r="AI180"/>
  <c r="AK180" s="1"/>
  <c r="BK180"/>
  <c r="AS180"/>
  <c r="T180"/>
  <c r="P180"/>
  <c r="M180"/>
  <c r="B179" s="1"/>
  <c r="C179"/>
  <c r="AH180"/>
  <c r="N180"/>
  <c r="AE180" s="1"/>
  <c r="AG180" l="1"/>
  <c r="AR180"/>
  <c r="BJ180"/>
  <c r="W180"/>
  <c r="Y180" s="1"/>
  <c r="E179"/>
  <c r="BI180"/>
  <c r="AQ180"/>
  <c r="V180"/>
  <c r="X180" s="1"/>
  <c r="Z180" l="1"/>
  <c r="U180" l="1"/>
  <c r="R181" s="1"/>
  <c r="AA180"/>
  <c r="AL180"/>
  <c r="Q181" l="1"/>
  <c r="D180"/>
  <c r="AM180"/>
  <c r="AP180" l="1"/>
  <c r="AN180"/>
  <c r="AO180"/>
  <c r="AS181"/>
  <c r="S181"/>
  <c r="BK181"/>
  <c r="AI181" l="1"/>
  <c r="AK181" s="1"/>
  <c r="AC181"/>
  <c r="AF181" s="1"/>
  <c r="AB181"/>
  <c r="T181"/>
  <c r="C180"/>
  <c r="M181"/>
  <c r="B180" s="1"/>
  <c r="P181"/>
  <c r="N181"/>
  <c r="AE181" s="1"/>
  <c r="AH181"/>
  <c r="W181" l="1"/>
  <c r="Y181" s="1"/>
  <c r="AR181"/>
  <c r="BJ181"/>
  <c r="AG181"/>
  <c r="BI181"/>
  <c r="AQ181"/>
  <c r="E180"/>
  <c r="V181"/>
  <c r="X181" s="1"/>
  <c r="Z181" l="1"/>
  <c r="AL181" s="1"/>
  <c r="AA181" l="1"/>
  <c r="U181"/>
  <c r="R182" s="1"/>
  <c r="AM181"/>
  <c r="D181"/>
  <c r="Q182" l="1"/>
  <c r="AS182"/>
  <c r="AP181"/>
  <c r="AO181"/>
  <c r="AN181"/>
  <c r="AC182" l="1"/>
  <c r="AF182" s="1"/>
  <c r="AB182"/>
  <c r="AH182" s="1"/>
  <c r="AI182"/>
  <c r="AK182" s="1"/>
  <c r="S182"/>
  <c r="BK182"/>
  <c r="T182"/>
  <c r="C181"/>
  <c r="M182"/>
  <c r="B181" s="1"/>
  <c r="P182"/>
  <c r="N182"/>
  <c r="AE182" s="1"/>
  <c r="AG182" l="1"/>
  <c r="AR182"/>
  <c r="BJ182"/>
  <c r="W182"/>
  <c r="Y182" s="1"/>
  <c r="V182"/>
  <c r="BI182"/>
  <c r="AQ182"/>
  <c r="E181"/>
  <c r="X182"/>
  <c r="Z182" l="1"/>
  <c r="U182" l="1"/>
  <c r="R183" s="1"/>
  <c r="AL182"/>
  <c r="AM182" s="1"/>
  <c r="AA182"/>
  <c r="Q183" l="1"/>
  <c r="BK183"/>
  <c r="D182"/>
  <c r="AP182"/>
  <c r="AN182"/>
  <c r="AO182"/>
  <c r="AC183" l="1"/>
  <c r="AF183" s="1"/>
  <c r="AB183"/>
  <c r="AH183" s="1"/>
  <c r="AI183"/>
  <c r="AK183" s="1"/>
  <c r="AS183"/>
  <c r="S183"/>
  <c r="T183" s="1"/>
  <c r="C182"/>
  <c r="P183"/>
  <c r="M183"/>
  <c r="B182" s="1"/>
  <c r="N183"/>
  <c r="AE183" s="1"/>
  <c r="AG183" l="1"/>
  <c r="E182"/>
  <c r="AQ183"/>
  <c r="V183"/>
  <c r="X183" s="1"/>
  <c r="BI183"/>
  <c r="BJ183"/>
  <c r="AR183"/>
  <c r="W183"/>
  <c r="Y183" s="1"/>
  <c r="Z183" l="1"/>
  <c r="U183" l="1"/>
  <c r="R184" s="1"/>
  <c r="AA183"/>
  <c r="AL183"/>
  <c r="Q184" l="1"/>
  <c r="AM183"/>
  <c r="D183"/>
  <c r="AS184" l="1"/>
  <c r="S184"/>
  <c r="BK184"/>
  <c r="AP183"/>
  <c r="AO183"/>
  <c r="AN183"/>
  <c r="AI184" l="1"/>
  <c r="AK184" s="1"/>
  <c r="AC184"/>
  <c r="AF184" s="1"/>
  <c r="AB184"/>
  <c r="T184"/>
  <c r="P184"/>
  <c r="C183"/>
  <c r="M184"/>
  <c r="B183" s="1"/>
  <c r="N184"/>
  <c r="AE184" s="1"/>
  <c r="AH184"/>
  <c r="V184" l="1"/>
  <c r="X184" s="1"/>
  <c r="E183"/>
  <c r="AQ184"/>
  <c r="BI184"/>
  <c r="BJ184"/>
  <c r="AR184"/>
  <c r="W184"/>
  <c r="Y184" s="1"/>
  <c r="AG184"/>
  <c r="Z184" l="1"/>
  <c r="U184" l="1"/>
  <c r="R185" s="1"/>
  <c r="AA184"/>
  <c r="AL184"/>
  <c r="Q185" l="1"/>
  <c r="D184"/>
  <c r="AM184"/>
  <c r="AP184" l="1"/>
  <c r="AO184"/>
  <c r="AN184"/>
  <c r="AS185"/>
  <c r="S185"/>
  <c r="T185" s="1"/>
  <c r="BK185"/>
  <c r="AI185" l="1"/>
  <c r="AK185" s="1"/>
  <c r="AC185"/>
  <c r="AF185" s="1"/>
  <c r="AB185"/>
  <c r="AH185" s="1"/>
  <c r="P185"/>
  <c r="C184"/>
  <c r="M185"/>
  <c r="B184" s="1"/>
  <c r="N185"/>
  <c r="AE185" s="1"/>
  <c r="AG185" l="1"/>
  <c r="W185"/>
  <c r="Y185" s="1"/>
  <c r="AR185"/>
  <c r="BJ185"/>
  <c r="V185"/>
  <c r="X185" s="1"/>
  <c r="AQ185"/>
  <c r="BI185"/>
  <c r="E184"/>
  <c r="Z185" l="1"/>
  <c r="U185" l="1"/>
  <c r="R186" s="1"/>
  <c r="AL185"/>
  <c r="AM185" s="1"/>
  <c r="AA185"/>
  <c r="Q186" l="1"/>
  <c r="S186"/>
  <c r="D185"/>
  <c r="AP185"/>
  <c r="AN185"/>
  <c r="AO185"/>
  <c r="AC186" l="1"/>
  <c r="AF186" s="1"/>
  <c r="AB186"/>
  <c r="AI186"/>
  <c r="AK186" s="1"/>
  <c r="AS186"/>
  <c r="BK186"/>
  <c r="T186"/>
  <c r="P186"/>
  <c r="N186"/>
  <c r="AE186" s="1"/>
  <c r="AH186"/>
  <c r="C185"/>
  <c r="M186"/>
  <c r="B185" s="1"/>
  <c r="AQ186" l="1"/>
  <c r="BI186"/>
  <c r="V186"/>
  <c r="X186" s="1"/>
  <c r="E185"/>
  <c r="AG186"/>
  <c r="W186"/>
  <c r="Y186" s="1"/>
  <c r="AR186"/>
  <c r="BJ186"/>
  <c r="Z186" l="1"/>
  <c r="U186" l="1"/>
  <c r="R187" s="1"/>
  <c r="AA186"/>
  <c r="AL186"/>
  <c r="Q187" l="1"/>
  <c r="D186"/>
  <c r="AM186"/>
  <c r="AS187" l="1"/>
  <c r="BK187"/>
  <c r="S187"/>
  <c r="AP186"/>
  <c r="AO186"/>
  <c r="AN186"/>
  <c r="AC187" l="1"/>
  <c r="AF187" s="1"/>
  <c r="AB187"/>
  <c r="AI187"/>
  <c r="AK187" s="1"/>
  <c r="T187"/>
  <c r="P187"/>
  <c r="AH187"/>
  <c r="C186"/>
  <c r="M187"/>
  <c r="B186" s="1"/>
  <c r="N187"/>
  <c r="AE187" s="1"/>
  <c r="AG187" l="1"/>
  <c r="V187"/>
  <c r="X187" s="1"/>
  <c r="BI187"/>
  <c r="E186"/>
  <c r="AQ187"/>
  <c r="Y187"/>
  <c r="W187"/>
  <c r="BJ187"/>
  <c r="AR187"/>
  <c r="Z187" l="1"/>
  <c r="U187" l="1"/>
  <c r="R188" s="1"/>
  <c r="AA187"/>
  <c r="AL187"/>
  <c r="Q188" l="1"/>
  <c r="D187"/>
  <c r="AM187"/>
  <c r="S188" l="1"/>
  <c r="AS188"/>
  <c r="BK188"/>
  <c r="AP187"/>
  <c r="AN187"/>
  <c r="AO187"/>
  <c r="AC188" l="1"/>
  <c r="AF188" s="1"/>
  <c r="AB188"/>
  <c r="AI188"/>
  <c r="AK188" s="1"/>
  <c r="T188"/>
  <c r="C187"/>
  <c r="M188"/>
  <c r="B187" s="1"/>
  <c r="P188"/>
  <c r="N188"/>
  <c r="AE188" s="1"/>
  <c r="AH188"/>
  <c r="AG188" l="1"/>
  <c r="BJ188"/>
  <c r="W188"/>
  <c r="Y188" s="1"/>
  <c r="AR188"/>
  <c r="V188"/>
  <c r="E187"/>
  <c r="BI188"/>
  <c r="X188"/>
  <c r="AQ188"/>
  <c r="Z188" l="1"/>
  <c r="AA188" s="1"/>
  <c r="U188" l="1"/>
  <c r="R189" s="1"/>
  <c r="AL188"/>
  <c r="AM188" s="1"/>
  <c r="Q189" l="1"/>
  <c r="S189"/>
  <c r="D188"/>
  <c r="AP188"/>
  <c r="AO188"/>
  <c r="AN188"/>
  <c r="AI189" l="1"/>
  <c r="AK189" s="1"/>
  <c r="AC189"/>
  <c r="AF189" s="1"/>
  <c r="AB189"/>
  <c r="BK189"/>
  <c r="AS189"/>
  <c r="T189"/>
  <c r="P189"/>
  <c r="C188"/>
  <c r="M189"/>
  <c r="B188" s="1"/>
  <c r="N189"/>
  <c r="AE189" s="1"/>
  <c r="AH189"/>
  <c r="E188" l="1"/>
  <c r="AQ189"/>
  <c r="V189"/>
  <c r="X189" s="1"/>
  <c r="BI189"/>
  <c r="AG189"/>
  <c r="W189"/>
  <c r="Y189" s="1"/>
  <c r="AR189"/>
  <c r="BJ189"/>
  <c r="Z189" l="1"/>
  <c r="U189" l="1"/>
  <c r="R190" s="1"/>
  <c r="AA189"/>
  <c r="AL189"/>
  <c r="Q190" l="1"/>
  <c r="D189"/>
  <c r="AM189"/>
  <c r="AS190" l="1"/>
  <c r="S190"/>
  <c r="BK190"/>
  <c r="AP189"/>
  <c r="AN189"/>
  <c r="AO189"/>
  <c r="AI190" l="1"/>
  <c r="AK190" s="1"/>
  <c r="AC190"/>
  <c r="AF190" s="1"/>
  <c r="AB190"/>
  <c r="T190"/>
  <c r="P190"/>
  <c r="M190"/>
  <c r="B189" s="1"/>
  <c r="C189"/>
  <c r="N190"/>
  <c r="AE190" s="1"/>
  <c r="AH190"/>
  <c r="AQ190" l="1"/>
  <c r="BI190"/>
  <c r="E189"/>
  <c r="V190"/>
  <c r="X190" s="1"/>
  <c r="AG190"/>
  <c r="BJ190"/>
  <c r="AR190"/>
  <c r="W190"/>
  <c r="Y190" s="1"/>
  <c r="Z190" l="1"/>
  <c r="U190" l="1"/>
  <c r="R191" s="1"/>
  <c r="AA190"/>
  <c r="AL190"/>
  <c r="Q191" l="1"/>
  <c r="D190"/>
  <c r="AM190"/>
  <c r="AS191" l="1"/>
  <c r="BK191"/>
  <c r="S191"/>
  <c r="AP190"/>
  <c r="AN190"/>
  <c r="AO190"/>
  <c r="AC191" l="1"/>
  <c r="AF191" s="1"/>
  <c r="AB191"/>
  <c r="AI191"/>
  <c r="AK191" s="1"/>
  <c r="T191"/>
  <c r="C190"/>
  <c r="M191"/>
  <c r="B190" s="1"/>
  <c r="AH191"/>
  <c r="P191"/>
  <c r="N191"/>
  <c r="AE191" s="1"/>
  <c r="AG191" l="1"/>
  <c r="AR191"/>
  <c r="BJ191"/>
  <c r="W191"/>
  <c r="Y191" s="1"/>
  <c r="AQ191"/>
  <c r="E190"/>
  <c r="BI191"/>
  <c r="V191"/>
  <c r="X191" s="1"/>
  <c r="Z191" l="1"/>
  <c r="U191" s="1"/>
  <c r="R192" s="1"/>
  <c r="Q192" l="1"/>
  <c r="AA191"/>
  <c r="AL191"/>
  <c r="AM191" s="1"/>
  <c r="S192" l="1"/>
  <c r="D191"/>
  <c r="BK192"/>
  <c r="AP191"/>
  <c r="AO191"/>
  <c r="AN191"/>
  <c r="AC192" l="1"/>
  <c r="AF192" s="1"/>
  <c r="AB192"/>
  <c r="AI192"/>
  <c r="AK192" s="1"/>
  <c r="AS192"/>
  <c r="T192"/>
  <c r="C191"/>
  <c r="P192"/>
  <c r="M192"/>
  <c r="B191" s="1"/>
  <c r="N192"/>
  <c r="AE192" s="1"/>
  <c r="AH192"/>
  <c r="AQ192" l="1"/>
  <c r="E191"/>
  <c r="V192"/>
  <c r="X192" s="1"/>
  <c r="BI192"/>
  <c r="AG192"/>
  <c r="AR192"/>
  <c r="W192"/>
  <c r="Y192" s="1"/>
  <c r="BJ192"/>
  <c r="Z192" l="1"/>
  <c r="U192" l="1"/>
  <c r="R193" s="1"/>
  <c r="AA192"/>
  <c r="AL192"/>
  <c r="Q193" l="1"/>
  <c r="D192"/>
  <c r="AM192"/>
  <c r="S193" l="1"/>
  <c r="T193" s="1"/>
  <c r="BK193"/>
  <c r="AS193"/>
  <c r="AP192"/>
  <c r="AO192"/>
  <c r="AN192"/>
  <c r="AI193" l="1"/>
  <c r="AK193" s="1"/>
  <c r="AC193"/>
  <c r="AF193" s="1"/>
  <c r="AB193"/>
  <c r="P193"/>
  <c r="C192"/>
  <c r="M193"/>
  <c r="B192" s="1"/>
  <c r="N193"/>
  <c r="AE193" s="1"/>
  <c r="AH193"/>
  <c r="AQ193" l="1"/>
  <c r="E192"/>
  <c r="BI193"/>
  <c r="V193"/>
  <c r="X193" s="1"/>
  <c r="AR193"/>
  <c r="BJ193"/>
  <c r="W193"/>
  <c r="Y193" s="1"/>
  <c r="AG193"/>
  <c r="Z193" l="1"/>
  <c r="U193" l="1"/>
  <c r="R194" s="1"/>
  <c r="AA193"/>
  <c r="AL193"/>
  <c r="Q194" l="1"/>
  <c r="D193"/>
  <c r="AM193"/>
  <c r="AP193" l="1"/>
  <c r="AO193"/>
  <c r="AN193"/>
  <c r="AS194"/>
  <c r="BK194"/>
  <c r="S194"/>
  <c r="AC194" l="1"/>
  <c r="AF194" s="1"/>
  <c r="AB194"/>
  <c r="AH194" s="1"/>
  <c r="AI194"/>
  <c r="AK194" s="1"/>
  <c r="T194"/>
  <c r="M194"/>
  <c r="B193" s="1"/>
  <c r="P194"/>
  <c r="C193"/>
  <c r="N194"/>
  <c r="AE194" s="1"/>
  <c r="BI194" l="1"/>
  <c r="AQ194"/>
  <c r="V194"/>
  <c r="E193"/>
  <c r="X194"/>
  <c r="AG194"/>
  <c r="AR194"/>
  <c r="W194"/>
  <c r="Y194" s="1"/>
  <c r="BJ194"/>
  <c r="Z194" l="1"/>
  <c r="U194" l="1"/>
  <c r="R195" s="1"/>
  <c r="AA194"/>
  <c r="AL194"/>
  <c r="Q195" l="1"/>
  <c r="D194"/>
  <c r="AM194"/>
  <c r="BK195" l="1"/>
  <c r="S195"/>
  <c r="AS195"/>
  <c r="AP194"/>
  <c r="AN194"/>
  <c r="AO194"/>
  <c r="AI195" l="1"/>
  <c r="AK195" s="1"/>
  <c r="AC195"/>
  <c r="AF195" s="1"/>
  <c r="AB195"/>
  <c r="T195"/>
  <c r="M195"/>
  <c r="B194" s="1"/>
  <c r="C194"/>
  <c r="P195"/>
  <c r="AH195"/>
  <c r="N195"/>
  <c r="AE195" s="1"/>
  <c r="AG195" l="1"/>
  <c r="AR195"/>
  <c r="BJ195"/>
  <c r="W195"/>
  <c r="Y195" s="1"/>
  <c r="BI195"/>
  <c r="AQ195"/>
  <c r="E194"/>
  <c r="V195"/>
  <c r="X195" s="1"/>
  <c r="Z195" l="1"/>
  <c r="AL195" s="1"/>
  <c r="AA195" l="1"/>
  <c r="U195"/>
  <c r="R196" s="1"/>
  <c r="D195"/>
  <c r="AM195"/>
  <c r="Q196" l="1"/>
  <c r="BK196"/>
  <c r="AP195"/>
  <c r="AO195"/>
  <c r="AN195"/>
  <c r="AC196" l="1"/>
  <c r="AF196" s="1"/>
  <c r="AB196"/>
  <c r="AH196" s="1"/>
  <c r="AI196"/>
  <c r="AK196" s="1"/>
  <c r="AS196"/>
  <c r="S196"/>
  <c r="T196" s="1"/>
  <c r="P196"/>
  <c r="C195"/>
  <c r="M196"/>
  <c r="B195" s="1"/>
  <c r="N196"/>
  <c r="AE196" s="1"/>
  <c r="V196" l="1"/>
  <c r="X196" s="1"/>
  <c r="BI196"/>
  <c r="E195"/>
  <c r="AQ196"/>
  <c r="AR196"/>
  <c r="W196"/>
  <c r="Y196" s="1"/>
  <c r="BJ196"/>
  <c r="AG196"/>
  <c r="Z196" l="1"/>
  <c r="U196" l="1"/>
  <c r="R197" s="1"/>
  <c r="AA196"/>
  <c r="AL196"/>
  <c r="Q197" l="1"/>
  <c r="D196"/>
  <c r="AM196"/>
  <c r="S197" l="1"/>
  <c r="AS197"/>
  <c r="BK197"/>
  <c r="AP196"/>
  <c r="AO196"/>
  <c r="AN196"/>
  <c r="AI197" l="1"/>
  <c r="AK197" s="1"/>
  <c r="AC197"/>
  <c r="AF197" s="1"/>
  <c r="AB197"/>
  <c r="T197"/>
  <c r="M197"/>
  <c r="B196" s="1"/>
  <c r="N197"/>
  <c r="AE197" s="1"/>
  <c r="C196"/>
  <c r="P197"/>
  <c r="AH197"/>
  <c r="W197" l="1"/>
  <c r="Y197" s="1"/>
  <c r="BJ197"/>
  <c r="AR197"/>
  <c r="V197"/>
  <c r="X197" s="1"/>
  <c r="Z197" s="1"/>
  <c r="E196"/>
  <c r="AQ197"/>
  <c r="BI197"/>
  <c r="AG197"/>
  <c r="U197" l="1"/>
  <c r="R198" s="1"/>
  <c r="AA197"/>
  <c r="AL197"/>
  <c r="Q198" l="1"/>
  <c r="D197"/>
  <c r="AM197"/>
  <c r="AS198" l="1"/>
  <c r="BK198"/>
  <c r="S198"/>
  <c r="AP197"/>
  <c r="AO197"/>
  <c r="AN197"/>
  <c r="AC198" l="1"/>
  <c r="AF198" s="1"/>
  <c r="AB198"/>
  <c r="AH198" s="1"/>
  <c r="AI198"/>
  <c r="AK198" s="1"/>
  <c r="T198"/>
  <c r="C197"/>
  <c r="N198"/>
  <c r="AE198" s="1"/>
  <c r="M198"/>
  <c r="B197" s="1"/>
  <c r="P198"/>
  <c r="AQ198" l="1"/>
  <c r="BI198"/>
  <c r="V198"/>
  <c r="X198" s="1"/>
  <c r="E197"/>
  <c r="BJ198"/>
  <c r="W198"/>
  <c r="AR198"/>
  <c r="Y198"/>
  <c r="AG198"/>
  <c r="Z198" l="1"/>
  <c r="U198" l="1"/>
  <c r="R199" s="1"/>
  <c r="AA198"/>
  <c r="AL198"/>
  <c r="Q199" l="1"/>
  <c r="D198"/>
  <c r="AM198"/>
  <c r="S199" l="1"/>
  <c r="BK199"/>
  <c r="AS199"/>
  <c r="AP198"/>
  <c r="AN198"/>
  <c r="AO198"/>
  <c r="AC199" l="1"/>
  <c r="AF199" s="1"/>
  <c r="AB199"/>
  <c r="AI199"/>
  <c r="AK199" s="1"/>
  <c r="T199"/>
  <c r="P199"/>
  <c r="C198"/>
  <c r="M199"/>
  <c r="B198" s="1"/>
  <c r="N199"/>
  <c r="AE199" s="1"/>
  <c r="AH199"/>
  <c r="AG199" l="1"/>
  <c r="BI199"/>
  <c r="AQ199"/>
  <c r="V199"/>
  <c r="X199" s="1"/>
  <c r="E198"/>
  <c r="AR199"/>
  <c r="W199"/>
  <c r="Y199" s="1"/>
  <c r="BJ199"/>
  <c r="Z199" l="1"/>
  <c r="U199" l="1"/>
  <c r="R200" s="1"/>
  <c r="AA199"/>
  <c r="AL199"/>
  <c r="Q200" l="1"/>
  <c r="D199"/>
  <c r="AM199"/>
  <c r="AS200" l="1"/>
  <c r="BK200"/>
  <c r="S200"/>
  <c r="AP199"/>
  <c r="AN199"/>
  <c r="AO199"/>
  <c r="AC200" l="1"/>
  <c r="AF200" s="1"/>
  <c r="AB200"/>
  <c r="AH200" s="1"/>
  <c r="AI200"/>
  <c r="AK200" s="1"/>
  <c r="T200"/>
  <c r="P200"/>
  <c r="C199"/>
  <c r="M200"/>
  <c r="B199" s="1"/>
  <c r="N200"/>
  <c r="AE200" s="1"/>
  <c r="AG200" l="1"/>
  <c r="V200"/>
  <c r="X200" s="1"/>
  <c r="AQ200"/>
  <c r="BI200"/>
  <c r="E199"/>
  <c r="AR200"/>
  <c r="W200"/>
  <c r="Y200" s="1"/>
  <c r="BJ200"/>
  <c r="Z200" l="1"/>
  <c r="U200" l="1"/>
  <c r="R201" s="1"/>
  <c r="AA200"/>
  <c r="AL200"/>
  <c r="Q201" l="1"/>
  <c r="AM200"/>
  <c r="D200"/>
  <c r="BK201" l="1"/>
  <c r="AS201"/>
  <c r="S201"/>
  <c r="AP200"/>
  <c r="AO200"/>
  <c r="AN200"/>
  <c r="AI201" l="1"/>
  <c r="AK201" s="1"/>
  <c r="AC201"/>
  <c r="AF201" s="1"/>
  <c r="AB201"/>
  <c r="T201"/>
  <c r="M201"/>
  <c r="B200" s="1"/>
  <c r="N201"/>
  <c r="AE201" s="1"/>
  <c r="C200"/>
  <c r="P201"/>
  <c r="AH201"/>
  <c r="AG201" l="1"/>
  <c r="V201"/>
  <c r="E200"/>
  <c r="BI201"/>
  <c r="AQ201"/>
  <c r="X201"/>
  <c r="AR201"/>
  <c r="W201"/>
  <c r="Y201" s="1"/>
  <c r="BJ201"/>
  <c r="Z201" l="1"/>
  <c r="U201" l="1"/>
  <c r="R202" s="1"/>
  <c r="AL201"/>
  <c r="AM201" s="1"/>
  <c r="AA201"/>
  <c r="Q202" l="1"/>
  <c r="S202"/>
  <c r="D201"/>
  <c r="AP201"/>
  <c r="AO201"/>
  <c r="AN201"/>
  <c r="AI202" l="1"/>
  <c r="AK202" s="1"/>
  <c r="AC202"/>
  <c r="AF202" s="1"/>
  <c r="AB202"/>
  <c r="BK202"/>
  <c r="AS202"/>
  <c r="T202"/>
  <c r="M202"/>
  <c r="B201" s="1"/>
  <c r="P202"/>
  <c r="C201"/>
  <c r="N202"/>
  <c r="AE202" s="1"/>
  <c r="AH202"/>
  <c r="AG202" l="1"/>
  <c r="W202"/>
  <c r="Y202" s="1"/>
  <c r="AR202"/>
  <c r="BJ202"/>
  <c r="AQ202"/>
  <c r="BI202"/>
  <c r="E201"/>
  <c r="V202"/>
  <c r="X202" s="1"/>
  <c r="Z202" l="1"/>
  <c r="AL202" s="1"/>
  <c r="AA202" l="1"/>
  <c r="U202"/>
  <c r="R203" s="1"/>
  <c r="AM202"/>
  <c r="D202"/>
  <c r="Q203" l="1"/>
  <c r="AS203"/>
  <c r="AP202"/>
  <c r="AN202"/>
  <c r="AO202"/>
  <c r="AC203" l="1"/>
  <c r="AF203" s="1"/>
  <c r="AB203"/>
  <c r="AI203"/>
  <c r="AK203" s="1"/>
  <c r="S203"/>
  <c r="T203" s="1"/>
  <c r="BK203"/>
  <c r="C202"/>
  <c r="M203"/>
  <c r="B202" s="1"/>
  <c r="P203"/>
  <c r="N203"/>
  <c r="AE203" s="1"/>
  <c r="AH203"/>
  <c r="AG203" l="1"/>
  <c r="BJ203"/>
  <c r="AR203"/>
  <c r="W203"/>
  <c r="Y203" s="1"/>
  <c r="AQ203"/>
  <c r="BI203"/>
  <c r="V203"/>
  <c r="X203" s="1"/>
  <c r="E202"/>
  <c r="Z203" l="1"/>
  <c r="U203" s="1"/>
  <c r="R204" s="1"/>
  <c r="AL203" l="1"/>
  <c r="D203" s="1"/>
  <c r="AA203"/>
  <c r="Q204"/>
  <c r="AM203" l="1"/>
  <c r="AP203" s="1"/>
  <c r="AO203"/>
  <c r="BK204"/>
  <c r="AS204"/>
  <c r="S204"/>
  <c r="AN203" l="1"/>
  <c r="T204"/>
  <c r="AC204" l="1"/>
  <c r="AF204" s="1"/>
  <c r="AB204"/>
  <c r="M204"/>
  <c r="B203" s="1"/>
  <c r="AI204"/>
  <c r="AK204" s="1"/>
  <c r="N204"/>
  <c r="AE204" s="1"/>
  <c r="P204"/>
  <c r="W204" s="1"/>
  <c r="Y204" s="1"/>
  <c r="C203"/>
  <c r="AH204"/>
  <c r="E203"/>
  <c r="V204" l="1"/>
  <c r="X204" s="1"/>
  <c r="BI204"/>
  <c r="AQ204"/>
  <c r="AR204"/>
  <c r="AG204"/>
  <c r="BJ204"/>
  <c r="Z204"/>
  <c r="U204" l="1"/>
  <c r="R205" s="1"/>
  <c r="AL204"/>
  <c r="AM204" s="1"/>
  <c r="AA204"/>
  <c r="Q205" l="1"/>
  <c r="BK205"/>
  <c r="D204"/>
  <c r="AP204"/>
  <c r="AO204"/>
  <c r="AN204"/>
  <c r="AI205" l="1"/>
  <c r="AK205" s="1"/>
  <c r="AC205"/>
  <c r="AF205" s="1"/>
  <c r="AB205"/>
  <c r="AS205"/>
  <c r="S205"/>
  <c r="T205" s="1"/>
  <c r="M205"/>
  <c r="B204" s="1"/>
  <c r="C204"/>
  <c r="P205"/>
  <c r="N205"/>
  <c r="AE205" s="1"/>
  <c r="AH205"/>
  <c r="W205" l="1"/>
  <c r="Y205" s="1"/>
  <c r="AR205"/>
  <c r="BJ205"/>
  <c r="AG205"/>
  <c r="V205"/>
  <c r="X205" s="1"/>
  <c r="Z205" s="1"/>
  <c r="BI205"/>
  <c r="E204"/>
  <c r="AQ205"/>
  <c r="U205" l="1"/>
  <c r="R206" s="1"/>
  <c r="AA205"/>
  <c r="AL205"/>
  <c r="Q206" l="1"/>
  <c r="D205"/>
  <c r="AM205"/>
  <c r="S206" l="1"/>
  <c r="BK206"/>
  <c r="AS206"/>
  <c r="AP205"/>
  <c r="AN205"/>
  <c r="AO205"/>
  <c r="AC206" l="1"/>
  <c r="AF206" s="1"/>
  <c r="AB206"/>
  <c r="AI206"/>
  <c r="AK206" s="1"/>
  <c r="T206"/>
  <c r="P206"/>
  <c r="C205"/>
  <c r="M206"/>
  <c r="B205" s="1"/>
  <c r="N206"/>
  <c r="AE206" s="1"/>
  <c r="AH206"/>
  <c r="AG206" l="1"/>
  <c r="AQ206"/>
  <c r="BI206"/>
  <c r="E205"/>
  <c r="V206"/>
  <c r="X206" s="1"/>
  <c r="AR206"/>
  <c r="BJ206"/>
  <c r="W206"/>
  <c r="Y206" s="1"/>
  <c r="Z206" l="1"/>
  <c r="U206" l="1"/>
  <c r="R207" s="1"/>
  <c r="AA206"/>
  <c r="AL206"/>
  <c r="Q207" l="1"/>
  <c r="D206"/>
  <c r="AM206"/>
  <c r="AP206" l="1"/>
  <c r="AN206"/>
  <c r="AO206"/>
  <c r="S207"/>
  <c r="BK207"/>
  <c r="AS207"/>
  <c r="AI207" l="1"/>
  <c r="AK207" s="1"/>
  <c r="AC207"/>
  <c r="AF207" s="1"/>
  <c r="AB207"/>
  <c r="T207"/>
  <c r="C206"/>
  <c r="N207"/>
  <c r="AE207" s="1"/>
  <c r="P207"/>
  <c r="M207"/>
  <c r="B206" s="1"/>
  <c r="AH207"/>
  <c r="W207" l="1"/>
  <c r="Y207" s="1"/>
  <c r="AR207"/>
  <c r="BJ207"/>
  <c r="AG207"/>
  <c r="V207"/>
  <c r="X207" s="1"/>
  <c r="Z207" s="1"/>
  <c r="AQ207"/>
  <c r="BI207"/>
  <c r="E206"/>
  <c r="U207" l="1"/>
  <c r="R208" s="1"/>
  <c r="AA207"/>
  <c r="AL207"/>
  <c r="Q208" l="1"/>
  <c r="D207"/>
  <c r="AM207"/>
  <c r="AP207" l="1"/>
  <c r="AO207"/>
  <c r="AN207"/>
  <c r="S208"/>
  <c r="AS208"/>
  <c r="BK208"/>
  <c r="AC208" l="1"/>
  <c r="AF208" s="1"/>
  <c r="AB208"/>
  <c r="AH208" s="1"/>
  <c r="AI208"/>
  <c r="AK208" s="1"/>
  <c r="T208"/>
  <c r="M208"/>
  <c r="B207" s="1"/>
  <c r="N208"/>
  <c r="AE208" s="1"/>
  <c r="P208"/>
  <c r="C207"/>
  <c r="AG208" l="1"/>
  <c r="AR208"/>
  <c r="BJ208"/>
  <c r="W208"/>
  <c r="Y208" s="1"/>
  <c r="V208"/>
  <c r="BI208"/>
  <c r="E207"/>
  <c r="AQ208"/>
  <c r="X208"/>
  <c r="Z208" l="1"/>
  <c r="AL208" s="1"/>
  <c r="AA208" l="1"/>
  <c r="U208"/>
  <c r="R209" s="1"/>
  <c r="D208"/>
  <c r="AM208"/>
  <c r="Q209" l="1"/>
  <c r="BK209"/>
  <c r="AP208"/>
  <c r="AO208"/>
  <c r="AN208"/>
  <c r="AC209" l="1"/>
  <c r="AF209" s="1"/>
  <c r="AB209"/>
  <c r="AI209"/>
  <c r="AK209" s="1"/>
  <c r="S209"/>
  <c r="T209" s="1"/>
  <c r="AS209"/>
  <c r="P209"/>
  <c r="AH209"/>
  <c r="C208"/>
  <c r="M209"/>
  <c r="B208" s="1"/>
  <c r="N209"/>
  <c r="AE209" s="1"/>
  <c r="AG209" l="1"/>
  <c r="BI209"/>
  <c r="E208"/>
  <c r="V209"/>
  <c r="X209" s="1"/>
  <c r="AQ209"/>
  <c r="W209"/>
  <c r="Y209" s="1"/>
  <c r="BJ209"/>
  <c r="AR209"/>
  <c r="Z209" l="1"/>
  <c r="U209" l="1"/>
  <c r="R210" s="1"/>
  <c r="AA209"/>
  <c r="AL209"/>
  <c r="Q210" l="1"/>
  <c r="AM209"/>
  <c r="D209"/>
  <c r="S210" l="1"/>
  <c r="T210" s="1"/>
  <c r="AS210"/>
  <c r="BK210"/>
  <c r="AP209"/>
  <c r="AN209"/>
  <c r="AO209"/>
  <c r="AC210" l="1"/>
  <c r="AF210" s="1"/>
  <c r="AB210"/>
  <c r="AH210" s="1"/>
  <c r="AI210"/>
  <c r="AK210" s="1"/>
  <c r="P210"/>
  <c r="C209"/>
  <c r="M210"/>
  <c r="B209" s="1"/>
  <c r="N210"/>
  <c r="AE210" s="1"/>
  <c r="AG210" l="1"/>
  <c r="E209"/>
  <c r="BI210"/>
  <c r="AQ210"/>
  <c r="V210"/>
  <c r="X210" s="1"/>
  <c r="W210"/>
  <c r="Y210" s="1"/>
  <c r="BJ210"/>
  <c r="AR210"/>
  <c r="Z210" l="1"/>
  <c r="U210" l="1"/>
  <c r="R211" s="1"/>
  <c r="AA210"/>
  <c r="AL210"/>
  <c r="Q211" l="1"/>
  <c r="D210"/>
  <c r="AM210"/>
  <c r="S211" l="1"/>
  <c r="BK211"/>
  <c r="AS211"/>
  <c r="AP210"/>
  <c r="AN210"/>
  <c r="AO210"/>
  <c r="AC211" l="1"/>
  <c r="AF211" s="1"/>
  <c r="AB211"/>
  <c r="AI211"/>
  <c r="AK211" s="1"/>
  <c r="T211"/>
  <c r="M211"/>
  <c r="B210" s="1"/>
  <c r="P211"/>
  <c r="C210"/>
  <c r="AH211"/>
  <c r="N211"/>
  <c r="AE211" s="1"/>
  <c r="AR211" l="1"/>
  <c r="W211"/>
  <c r="Y211" s="1"/>
  <c r="BJ211"/>
  <c r="AG211"/>
  <c r="V211"/>
  <c r="X211" s="1"/>
  <c r="Z211" s="1"/>
  <c r="BI211"/>
  <c r="E210"/>
  <c r="AQ211"/>
  <c r="U211" l="1"/>
  <c r="R212" s="1"/>
  <c r="AA211"/>
  <c r="AL211"/>
  <c r="Q212" l="1"/>
  <c r="D211"/>
  <c r="AM211"/>
  <c r="BK212" l="1"/>
  <c r="S212"/>
  <c r="T212" s="1"/>
  <c r="AS212"/>
  <c r="AP211"/>
  <c r="AN211"/>
  <c r="AO211"/>
  <c r="AC212" l="1"/>
  <c r="AF212" s="1"/>
  <c r="AB212"/>
  <c r="AI212"/>
  <c r="AK212" s="1"/>
  <c r="P212"/>
  <c r="C211"/>
  <c r="N212"/>
  <c r="AE212" s="1"/>
  <c r="AH212"/>
  <c r="M212"/>
  <c r="B211" s="1"/>
  <c r="BI212" l="1"/>
  <c r="V212"/>
  <c r="X212" s="1"/>
  <c r="E211"/>
  <c r="AQ212"/>
  <c r="AG212"/>
  <c r="W212"/>
  <c r="Y212" s="1"/>
  <c r="AR212"/>
  <c r="BJ212"/>
  <c r="Z212" l="1"/>
  <c r="U212" l="1"/>
  <c r="R213" s="1"/>
  <c r="AA212"/>
  <c r="AL212"/>
  <c r="Q213" l="1"/>
  <c r="D212"/>
  <c r="AM212"/>
  <c r="AP212" l="1"/>
  <c r="AO212"/>
  <c r="AN212"/>
  <c r="AS213"/>
  <c r="S213"/>
  <c r="BK213"/>
  <c r="T213"/>
  <c r="AC213" l="1"/>
  <c r="AF213" s="1"/>
  <c r="AB213"/>
  <c r="AI213"/>
  <c r="AK213" s="1"/>
  <c r="C212"/>
  <c r="M213"/>
  <c r="B212" s="1"/>
  <c r="P213"/>
  <c r="N213"/>
  <c r="AE213" s="1"/>
  <c r="AH213"/>
  <c r="AG213" l="1"/>
  <c r="BJ213"/>
  <c r="W213"/>
  <c r="Y213" s="1"/>
  <c r="AR213"/>
  <c r="AQ213"/>
  <c r="E212"/>
  <c r="BI213"/>
  <c r="V213"/>
  <c r="X213" s="1"/>
  <c r="Z213" l="1"/>
  <c r="AL213" s="1"/>
  <c r="AA213" l="1"/>
  <c r="U213"/>
  <c r="R214" s="1"/>
  <c r="D213"/>
  <c r="AM213"/>
  <c r="Q214" l="1"/>
  <c r="S214"/>
  <c r="AP213"/>
  <c r="AN213"/>
  <c r="AO213"/>
  <c r="AI214" l="1"/>
  <c r="AK214" s="1"/>
  <c r="AC214"/>
  <c r="AF214" s="1"/>
  <c r="AB214"/>
  <c r="T214"/>
  <c r="BK214"/>
  <c r="AS214"/>
  <c r="P214"/>
  <c r="M214"/>
  <c r="B213" s="1"/>
  <c r="N214"/>
  <c r="AE214" s="1"/>
  <c r="C213"/>
  <c r="AH214"/>
  <c r="AG214" l="1"/>
  <c r="BJ214"/>
  <c r="AR214"/>
  <c r="W214"/>
  <c r="Y214" s="1"/>
  <c r="E213"/>
  <c r="V214"/>
  <c r="BI214"/>
  <c r="X214"/>
  <c r="AQ214"/>
  <c r="Z214" l="1"/>
  <c r="AL214" s="1"/>
  <c r="AA214" l="1"/>
  <c r="U214"/>
  <c r="R215" s="1"/>
  <c r="D214"/>
  <c r="AM214"/>
  <c r="Q215" l="1"/>
  <c r="BK215"/>
  <c r="AP214"/>
  <c r="AO214"/>
  <c r="AN214"/>
  <c r="AC215" l="1"/>
  <c r="AF215" s="1"/>
  <c r="AB215"/>
  <c r="AH215" s="1"/>
  <c r="AI215"/>
  <c r="AK215" s="1"/>
  <c r="AS215"/>
  <c r="S215"/>
  <c r="T215" s="1"/>
  <c r="C214"/>
  <c r="P215"/>
  <c r="N215"/>
  <c r="AE215" s="1"/>
  <c r="M215"/>
  <c r="B214" s="1"/>
  <c r="BI215" l="1"/>
  <c r="AQ215"/>
  <c r="V215"/>
  <c r="E214"/>
  <c r="X215"/>
  <c r="W215"/>
  <c r="Y215" s="1"/>
  <c r="AR215"/>
  <c r="BJ215"/>
  <c r="AG215"/>
  <c r="Z215" l="1"/>
  <c r="U215" l="1"/>
  <c r="R216" s="1"/>
  <c r="AA215"/>
  <c r="AL215"/>
  <c r="Q216" l="1"/>
  <c r="D215"/>
  <c r="AM215"/>
  <c r="AS216" l="1"/>
  <c r="S216"/>
  <c r="BK216"/>
  <c r="T216"/>
  <c r="AP215"/>
  <c r="AO215"/>
  <c r="AN215"/>
  <c r="AC216" l="1"/>
  <c r="AF216" s="1"/>
  <c r="AB216"/>
  <c r="AI216"/>
  <c r="AK216" s="1"/>
  <c r="C215"/>
  <c r="P216"/>
  <c r="M216"/>
  <c r="B215" s="1"/>
  <c r="N216"/>
  <c r="AE216" s="1"/>
  <c r="AH216"/>
  <c r="BI216" l="1"/>
  <c r="V216"/>
  <c r="E215"/>
  <c r="AQ216"/>
  <c r="X216"/>
  <c r="AG216"/>
  <c r="W216"/>
  <c r="Y216" s="1"/>
  <c r="AR216"/>
  <c r="BJ216"/>
  <c r="Z216" l="1"/>
  <c r="U216" l="1"/>
  <c r="R217" s="1"/>
  <c r="AA216"/>
  <c r="AL216"/>
  <c r="Q217" l="1"/>
  <c r="D216"/>
  <c r="AM216"/>
  <c r="BK217" l="1"/>
  <c r="AS217"/>
  <c r="S217"/>
  <c r="AP216"/>
  <c r="AO216"/>
  <c r="AN216"/>
  <c r="AI217" l="1"/>
  <c r="AK217" s="1"/>
  <c r="AC217"/>
  <c r="AF217" s="1"/>
  <c r="AB217"/>
  <c r="T217"/>
  <c r="P217"/>
  <c r="C216"/>
  <c r="M217"/>
  <c r="B216" s="1"/>
  <c r="N217"/>
  <c r="AE217" s="1"/>
  <c r="AH217"/>
  <c r="BI217" l="1"/>
  <c r="V217"/>
  <c r="X217"/>
  <c r="AQ217"/>
  <c r="E216"/>
  <c r="AR217"/>
  <c r="BJ217"/>
  <c r="W217"/>
  <c r="Y217" s="1"/>
  <c r="AG217"/>
  <c r="Z217" l="1"/>
  <c r="U217" l="1"/>
  <c r="R218" s="1"/>
  <c r="AA217"/>
  <c r="AL217"/>
  <c r="Q218" l="1"/>
  <c r="D217"/>
  <c r="AM217"/>
  <c r="S218" l="1"/>
  <c r="T218" s="1"/>
  <c r="AS218"/>
  <c r="BK218"/>
  <c r="AP217"/>
  <c r="AO217"/>
  <c r="AN217"/>
  <c r="AC218" l="1"/>
  <c r="AF218" s="1"/>
  <c r="AB218"/>
  <c r="AI218"/>
  <c r="AK218" s="1"/>
  <c r="C217"/>
  <c r="N218"/>
  <c r="AE218" s="1"/>
  <c r="AH218"/>
  <c r="P218"/>
  <c r="M218"/>
  <c r="B217" s="1"/>
  <c r="W218" l="1"/>
  <c r="Y218" s="1"/>
  <c r="AR218"/>
  <c r="BJ218"/>
  <c r="E217"/>
  <c r="AQ218"/>
  <c r="V218"/>
  <c r="X218" s="1"/>
  <c r="Z218" s="1"/>
  <c r="BI218"/>
  <c r="AG218"/>
  <c r="U218" l="1"/>
  <c r="R219" s="1"/>
  <c r="AA218"/>
  <c r="AL218"/>
  <c r="Q219" l="1"/>
  <c r="D218"/>
  <c r="AM218"/>
  <c r="BK219" l="1"/>
  <c r="AS219"/>
  <c r="S219"/>
  <c r="AP218"/>
  <c r="AO218"/>
  <c r="AN218"/>
  <c r="AC219" l="1"/>
  <c r="AF219" s="1"/>
  <c r="AB219"/>
  <c r="AI219"/>
  <c r="AK219" s="1"/>
  <c r="T219"/>
  <c r="M219"/>
  <c r="B218" s="1"/>
  <c r="C218"/>
  <c r="P219"/>
  <c r="N219"/>
  <c r="AE219" s="1"/>
  <c r="AH219"/>
  <c r="BJ219" l="1"/>
  <c r="AR219"/>
  <c r="W219"/>
  <c r="Y219" s="1"/>
  <c r="V219"/>
  <c r="X219" s="1"/>
  <c r="Z219" s="1"/>
  <c r="BI219"/>
  <c r="E218"/>
  <c r="AQ219"/>
  <c r="AG219"/>
  <c r="U219" l="1"/>
  <c r="R220" s="1"/>
  <c r="AA219"/>
  <c r="AL219"/>
  <c r="Q220" l="1"/>
  <c r="D219"/>
  <c r="AM219"/>
  <c r="BK220" l="1"/>
  <c r="S220"/>
  <c r="AS220"/>
  <c r="T220"/>
  <c r="AP219"/>
  <c r="AO219"/>
  <c r="AN219"/>
  <c r="AI220" l="1"/>
  <c r="AK220" s="1"/>
  <c r="AC220"/>
  <c r="AF220" s="1"/>
  <c r="AB220"/>
  <c r="P220"/>
  <c r="C219"/>
  <c r="M220"/>
  <c r="B219" s="1"/>
  <c r="AH220"/>
  <c r="N220"/>
  <c r="AE220" s="1"/>
  <c r="AG220" l="1"/>
  <c r="AQ220"/>
  <c r="BI220"/>
  <c r="E219"/>
  <c r="V220"/>
  <c r="X220" s="1"/>
  <c r="AR220"/>
  <c r="BJ220"/>
  <c r="W220"/>
  <c r="Y220" s="1"/>
  <c r="Z220" l="1"/>
  <c r="U220" l="1"/>
  <c r="R221" s="1"/>
  <c r="AA220"/>
  <c r="AL220"/>
  <c r="Q221" l="1"/>
  <c r="D220"/>
  <c r="AM220"/>
  <c r="S221" l="1"/>
  <c r="T221" s="1"/>
  <c r="BK221"/>
  <c r="AS221"/>
  <c r="AP220"/>
  <c r="AN220"/>
  <c r="AO220"/>
  <c r="AC221" l="1"/>
  <c r="AF221" s="1"/>
  <c r="AB221"/>
  <c r="AI221"/>
  <c r="AK221" s="1"/>
  <c r="M221"/>
  <c r="B220" s="1"/>
  <c r="C220"/>
  <c r="P221"/>
  <c r="N221"/>
  <c r="AE221" s="1"/>
  <c r="AH221"/>
  <c r="AG221" l="1"/>
  <c r="AR221"/>
  <c r="BJ221"/>
  <c r="W221"/>
  <c r="Y221" s="1"/>
  <c r="E220"/>
  <c r="V221"/>
  <c r="BI221"/>
  <c r="X221"/>
  <c r="AQ221"/>
  <c r="Z221" l="1"/>
  <c r="AL221" s="1"/>
  <c r="AA221" l="1"/>
  <c r="U221"/>
  <c r="R222" s="1"/>
  <c r="AM221"/>
  <c r="D221"/>
  <c r="Q222" l="1"/>
  <c r="S222"/>
  <c r="AP221"/>
  <c r="AN221"/>
  <c r="AO221"/>
  <c r="BK222"/>
  <c r="AI222" l="1"/>
  <c r="AK222" s="1"/>
  <c r="AC222"/>
  <c r="AF222" s="1"/>
  <c r="AB222"/>
  <c r="T222"/>
  <c r="AS222"/>
  <c r="M222"/>
  <c r="B221" s="1"/>
  <c r="N222"/>
  <c r="AE222" s="1"/>
  <c r="P222"/>
  <c r="AH222"/>
  <c r="C221"/>
  <c r="AR222" l="1"/>
  <c r="W222"/>
  <c r="Y222" s="1"/>
  <c r="BJ222"/>
  <c r="AQ222"/>
  <c r="BI222"/>
  <c r="E221"/>
  <c r="V222"/>
  <c r="X222" s="1"/>
  <c r="Z222" s="1"/>
  <c r="AG222"/>
  <c r="U222" l="1"/>
  <c r="R223" s="1"/>
  <c r="AA222"/>
  <c r="AL222"/>
  <c r="Q223" l="1"/>
  <c r="AM222"/>
  <c r="D222"/>
  <c r="AP222" l="1"/>
  <c r="AN222"/>
  <c r="AO222"/>
  <c r="BK223"/>
  <c r="AS223"/>
  <c r="S223"/>
  <c r="AC223" l="1"/>
  <c r="AF223" s="1"/>
  <c r="AB223"/>
  <c r="AI223"/>
  <c r="AK223" s="1"/>
  <c r="T223"/>
  <c r="C222"/>
  <c r="P223"/>
  <c r="M223"/>
  <c r="B222" s="1"/>
  <c r="N223"/>
  <c r="AE223" s="1"/>
  <c r="AH223"/>
  <c r="AG223" l="1"/>
  <c r="E222"/>
  <c r="V223"/>
  <c r="X223" s="1"/>
  <c r="AQ223"/>
  <c r="BI223"/>
  <c r="AR223"/>
  <c r="W223"/>
  <c r="Y223" s="1"/>
  <c r="BJ223"/>
  <c r="Z223" l="1"/>
  <c r="U223" l="1"/>
  <c r="R224" s="1"/>
  <c r="AA223"/>
  <c r="AL223"/>
  <c r="Q224" l="1"/>
  <c r="D223"/>
  <c r="AM223"/>
  <c r="S224" l="1"/>
  <c r="AS224"/>
  <c r="BK224"/>
  <c r="AP223"/>
  <c r="AO223"/>
  <c r="AN223"/>
  <c r="AC224" l="1"/>
  <c r="AF224" s="1"/>
  <c r="AB224"/>
  <c r="AH224" s="1"/>
  <c r="AI224"/>
  <c r="AK224" s="1"/>
  <c r="T224"/>
  <c r="P224"/>
  <c r="M224"/>
  <c r="B223" s="1"/>
  <c r="C223"/>
  <c r="N224"/>
  <c r="AE224" s="1"/>
  <c r="AR224" l="1"/>
  <c r="BJ224"/>
  <c r="W224"/>
  <c r="Y224" s="1"/>
  <c r="AG224"/>
  <c r="V224"/>
  <c r="X224" s="1"/>
  <c r="Z224" s="1"/>
  <c r="BI224"/>
  <c r="E223"/>
  <c r="AQ224"/>
  <c r="U224" l="1"/>
  <c r="R225" s="1"/>
  <c r="AA224"/>
  <c r="AL224"/>
  <c r="Q225" l="1"/>
  <c r="AM224"/>
  <c r="D224"/>
  <c r="BK225" l="1"/>
  <c r="AS225"/>
  <c r="S225"/>
  <c r="AP224"/>
  <c r="AO224"/>
  <c r="AN224"/>
  <c r="AC225" l="1"/>
  <c r="AF225" s="1"/>
  <c r="AB225"/>
  <c r="AI225"/>
  <c r="AK225" s="1"/>
  <c r="T225"/>
  <c r="P225"/>
  <c r="M225"/>
  <c r="B224" s="1"/>
  <c r="N225"/>
  <c r="AE225" s="1"/>
  <c r="C224"/>
  <c r="AH225"/>
  <c r="AG225" l="1"/>
  <c r="W225"/>
  <c r="AR225"/>
  <c r="Y225"/>
  <c r="BJ225"/>
  <c r="E224"/>
  <c r="BI225"/>
  <c r="AQ225"/>
  <c r="V225"/>
  <c r="X225" s="1"/>
  <c r="Z225" l="1"/>
  <c r="U225" l="1"/>
  <c r="R226" s="1"/>
  <c r="AA225"/>
  <c r="AL225"/>
  <c r="Q226" l="1"/>
  <c r="D225"/>
  <c r="AM225"/>
  <c r="AS226" l="1"/>
  <c r="BK226"/>
  <c r="S226"/>
  <c r="AP225"/>
  <c r="AO225"/>
  <c r="AN225"/>
  <c r="AC226" l="1"/>
  <c r="AF226" s="1"/>
  <c r="AB226"/>
  <c r="AH226" s="1"/>
  <c r="AI226"/>
  <c r="AK226" s="1"/>
  <c r="T226"/>
  <c r="P226"/>
  <c r="M226"/>
  <c r="B225" s="1"/>
  <c r="C225"/>
  <c r="N226"/>
  <c r="AE226" s="1"/>
  <c r="AG226" l="1"/>
  <c r="AR226"/>
  <c r="W226"/>
  <c r="Y226"/>
  <c r="BJ226"/>
  <c r="BI226"/>
  <c r="AQ226"/>
  <c r="V226"/>
  <c r="X226" s="1"/>
  <c r="E225"/>
  <c r="Z226" l="1"/>
  <c r="AL226" s="1"/>
  <c r="AA226" l="1"/>
  <c r="U226"/>
  <c r="R227" s="1"/>
  <c r="D226"/>
  <c r="AM226"/>
  <c r="Q227" l="1"/>
  <c r="S227"/>
  <c r="AP226"/>
  <c r="AN226"/>
  <c r="AO226"/>
  <c r="AI227" l="1"/>
  <c r="AK227" s="1"/>
  <c r="AC227"/>
  <c r="AF227" s="1"/>
  <c r="AB227"/>
  <c r="T227"/>
  <c r="AS227"/>
  <c r="BK227"/>
  <c r="M227"/>
  <c r="B226" s="1"/>
  <c r="P227"/>
  <c r="C226"/>
  <c r="N227"/>
  <c r="AE227" s="1"/>
  <c r="AH227"/>
  <c r="AG227" l="1"/>
  <c r="AR227"/>
  <c r="W227"/>
  <c r="Y227" s="1"/>
  <c r="BJ227"/>
  <c r="E226"/>
  <c r="BI227"/>
  <c r="AQ227"/>
  <c r="V227"/>
  <c r="X227" s="1"/>
  <c r="Z227" l="1"/>
  <c r="U227" l="1"/>
  <c r="R228" s="1"/>
  <c r="AA227"/>
  <c r="AL227"/>
  <c r="Q228" l="1"/>
  <c r="D227"/>
  <c r="AM227"/>
  <c r="BK228" l="1"/>
  <c r="S228"/>
  <c r="T228" s="1"/>
  <c r="AS228"/>
  <c r="AP227"/>
  <c r="AN227"/>
  <c r="AO227"/>
  <c r="AC228" l="1"/>
  <c r="AF228" s="1"/>
  <c r="AB228"/>
  <c r="AI228"/>
  <c r="AK228" s="1"/>
  <c r="C227"/>
  <c r="P228"/>
  <c r="M228"/>
  <c r="B227" s="1"/>
  <c r="AH228"/>
  <c r="N228"/>
  <c r="AE228" s="1"/>
  <c r="AG228" l="1"/>
  <c r="W228"/>
  <c r="Y228" s="1"/>
  <c r="BJ228"/>
  <c r="AR228"/>
  <c r="V228"/>
  <c r="X228" s="1"/>
  <c r="E227"/>
  <c r="AQ228"/>
  <c r="BI228"/>
  <c r="Z228" l="1"/>
  <c r="AL228" s="1"/>
  <c r="AA228" l="1"/>
  <c r="U228"/>
  <c r="R229" s="1"/>
  <c r="D228"/>
  <c r="AM228"/>
  <c r="Q229" l="1"/>
  <c r="S229"/>
  <c r="AP228"/>
  <c r="AO228"/>
  <c r="AN228"/>
  <c r="AC229" l="1"/>
  <c r="AF229" s="1"/>
  <c r="AB229"/>
  <c r="AI229"/>
  <c r="AK229" s="1"/>
  <c r="T229"/>
  <c r="AS229"/>
  <c r="BK229"/>
  <c r="P229"/>
  <c r="AH229"/>
  <c r="M229"/>
  <c r="B228" s="1"/>
  <c r="C228"/>
  <c r="N229"/>
  <c r="AE229" s="1"/>
  <c r="AG229" l="1"/>
  <c r="AQ229"/>
  <c r="BI229"/>
  <c r="E228"/>
  <c r="X229"/>
  <c r="V229"/>
  <c r="Y229"/>
  <c r="AR229"/>
  <c r="BJ229"/>
  <c r="W229"/>
  <c r="Z229" l="1"/>
  <c r="U229" l="1"/>
  <c r="R230" s="1"/>
  <c r="AA229"/>
  <c r="AL229"/>
  <c r="Q230" l="1"/>
  <c r="D229"/>
  <c r="AM229"/>
  <c r="AP229" l="1"/>
  <c r="AN229"/>
  <c r="AO229"/>
  <c r="BK230"/>
  <c r="S230"/>
  <c r="AS230"/>
  <c r="T230"/>
  <c r="AI230" l="1"/>
  <c r="AK230" s="1"/>
  <c r="AC230"/>
  <c r="AF230" s="1"/>
  <c r="AB230"/>
  <c r="P230"/>
  <c r="C229"/>
  <c r="M230"/>
  <c r="B229" s="1"/>
  <c r="AH230"/>
  <c r="N230"/>
  <c r="AE230" s="1"/>
  <c r="E229" l="1"/>
  <c r="BI230"/>
  <c r="V230"/>
  <c r="X230" s="1"/>
  <c r="AQ230"/>
  <c r="W230"/>
  <c r="Y230" s="1"/>
  <c r="AR230"/>
  <c r="BJ230"/>
  <c r="AG230"/>
  <c r="Z230" l="1"/>
  <c r="AA230" s="1"/>
  <c r="U230" l="1"/>
  <c r="R231" s="1"/>
  <c r="AL230"/>
  <c r="D230" s="1"/>
  <c r="Q231" l="1"/>
  <c r="BK231"/>
  <c r="AM230"/>
  <c r="AP230" s="1"/>
  <c r="AO230"/>
  <c r="AS231" l="1"/>
  <c r="S231"/>
  <c r="T231" s="1"/>
  <c r="AN230"/>
  <c r="AC231" l="1"/>
  <c r="AF231" s="1"/>
  <c r="AB231"/>
  <c r="C230"/>
  <c r="AI231"/>
  <c r="AK231" s="1"/>
  <c r="N231"/>
  <c r="AE231" s="1"/>
  <c r="P231"/>
  <c r="AR231" s="1"/>
  <c r="AH231"/>
  <c r="M231"/>
  <c r="B230" s="1"/>
  <c r="AG231" l="1"/>
  <c r="AQ231"/>
  <c r="Y231"/>
  <c r="W231"/>
  <c r="X231"/>
  <c r="BJ231"/>
  <c r="V231"/>
  <c r="E230"/>
  <c r="BI231"/>
  <c r="Z231"/>
  <c r="U231" l="1"/>
  <c r="R232" s="1"/>
  <c r="AA231"/>
  <c r="AL231"/>
  <c r="Q232" l="1"/>
  <c r="AM231"/>
  <c r="D231"/>
  <c r="AP231" l="1"/>
  <c r="AO231"/>
  <c r="AN231"/>
  <c r="S232"/>
  <c r="AS232"/>
  <c r="BK232"/>
  <c r="AI232" l="1"/>
  <c r="AK232" s="1"/>
  <c r="AC232"/>
  <c r="AF232" s="1"/>
  <c r="AB232"/>
  <c r="T232"/>
  <c r="P232"/>
  <c r="M232"/>
  <c r="B231" s="1"/>
  <c r="C231"/>
  <c r="AH232"/>
  <c r="N232"/>
  <c r="AE232" s="1"/>
  <c r="AQ232" l="1"/>
  <c r="BI232"/>
  <c r="V232"/>
  <c r="X232" s="1"/>
  <c r="E231"/>
  <c r="AG232"/>
  <c r="AR232"/>
  <c r="BJ232"/>
  <c r="W232"/>
  <c r="Y232" s="1"/>
  <c r="Z232" l="1"/>
  <c r="U232" l="1"/>
  <c r="R233" s="1"/>
  <c r="AA232"/>
  <c r="AL232"/>
  <c r="Q233" l="1"/>
  <c r="AM232"/>
  <c r="D232"/>
  <c r="AP232" l="1"/>
  <c r="AN232"/>
  <c r="AO232"/>
  <c r="AS233"/>
  <c r="BK233"/>
  <c r="S233"/>
  <c r="AI233" l="1"/>
  <c r="AK233" s="1"/>
  <c r="AC233"/>
  <c r="AF233" s="1"/>
  <c r="AB233"/>
  <c r="T233"/>
  <c r="P233"/>
  <c r="M233"/>
  <c r="B232" s="1"/>
  <c r="AH233"/>
  <c r="N233"/>
  <c r="AE233" s="1"/>
  <c r="C232"/>
  <c r="AG233" l="1"/>
  <c r="W233"/>
  <c r="AR233"/>
  <c r="Y233"/>
  <c r="BJ233"/>
  <c r="V233"/>
  <c r="X233" s="1"/>
  <c r="Z233" s="1"/>
  <c r="AQ233"/>
  <c r="BI233"/>
  <c r="E232"/>
  <c r="U233" l="1"/>
  <c r="R234" s="1"/>
  <c r="AA233"/>
  <c r="AL233"/>
  <c r="Q234" l="1"/>
  <c r="D233"/>
  <c r="AM233"/>
  <c r="AS234" l="1"/>
  <c r="S234"/>
  <c r="BK234"/>
  <c r="AP233"/>
  <c r="AO233"/>
  <c r="AN233"/>
  <c r="AC234" l="1"/>
  <c r="AF234" s="1"/>
  <c r="AB234"/>
  <c r="AI234"/>
  <c r="AK234" s="1"/>
  <c r="T234"/>
  <c r="P234"/>
  <c r="AH234"/>
  <c r="C233"/>
  <c r="M234"/>
  <c r="B233" s="1"/>
  <c r="N234"/>
  <c r="AE234" s="1"/>
  <c r="AG234" l="1"/>
  <c r="BI234"/>
  <c r="E233"/>
  <c r="AQ234"/>
  <c r="V234"/>
  <c r="X234" s="1"/>
  <c r="BJ234"/>
  <c r="AR234"/>
  <c r="W234"/>
  <c r="Y234" s="1"/>
  <c r="Z234" l="1"/>
  <c r="U234" l="1"/>
  <c r="R235" s="1"/>
  <c r="AA234"/>
  <c r="AL234"/>
  <c r="Q235" l="1"/>
  <c r="D234"/>
  <c r="AM234"/>
  <c r="AP234" l="1"/>
  <c r="AN234"/>
  <c r="AO234"/>
  <c r="BK235"/>
  <c r="S235"/>
  <c r="AS235"/>
  <c r="T235"/>
  <c r="AI235" l="1"/>
  <c r="AK235" s="1"/>
  <c r="AC235"/>
  <c r="AF235" s="1"/>
  <c r="AB235"/>
  <c r="C234"/>
  <c r="P235"/>
  <c r="M235"/>
  <c r="B234" s="1"/>
  <c r="N235"/>
  <c r="AE235" s="1"/>
  <c r="AH235"/>
  <c r="AG235" l="1"/>
  <c r="BI235"/>
  <c r="V235"/>
  <c r="X235" s="1"/>
  <c r="AQ235"/>
  <c r="E234"/>
  <c r="W235"/>
  <c r="Y235" s="1"/>
  <c r="AR235"/>
  <c r="BJ235"/>
  <c r="Z235" l="1"/>
  <c r="U235" l="1"/>
  <c r="R236" s="1"/>
  <c r="AA235"/>
  <c r="AL235"/>
  <c r="Q236" l="1"/>
  <c r="D235"/>
  <c r="AM235"/>
  <c r="AP235" l="1"/>
  <c r="AO235"/>
  <c r="AN235"/>
  <c r="AS236"/>
  <c r="BK236"/>
  <c r="S236"/>
  <c r="AC236" l="1"/>
  <c r="AF236" s="1"/>
  <c r="AB236"/>
  <c r="AI236"/>
  <c r="AK236" s="1"/>
  <c r="T236"/>
  <c r="P236"/>
  <c r="C235"/>
  <c r="N236"/>
  <c r="AE236" s="1"/>
  <c r="M236"/>
  <c r="B235" s="1"/>
  <c r="AH236"/>
  <c r="V236" l="1"/>
  <c r="X236"/>
  <c r="AQ236"/>
  <c r="E235"/>
  <c r="BI236"/>
  <c r="AG236"/>
  <c r="AR236"/>
  <c r="W236"/>
  <c r="BJ236"/>
  <c r="Y236"/>
  <c r="Z236" l="1"/>
  <c r="U236" l="1"/>
  <c r="R237" s="1"/>
  <c r="AL236"/>
  <c r="AM236" s="1"/>
  <c r="AA236"/>
  <c r="Q237" l="1"/>
  <c r="D236"/>
  <c r="S237"/>
  <c r="AS237"/>
  <c r="BK237"/>
  <c r="AP236"/>
  <c r="AO236"/>
  <c r="AN236"/>
  <c r="AI237" l="1"/>
  <c r="AK237" s="1"/>
  <c r="AC237"/>
  <c r="AF237" s="1"/>
  <c r="AB237"/>
  <c r="AH237" s="1"/>
  <c r="T237"/>
  <c r="C236"/>
  <c r="M237"/>
  <c r="B236" s="1"/>
  <c r="N237"/>
  <c r="AE237" s="1"/>
  <c r="P237"/>
  <c r="W237" l="1"/>
  <c r="Y237" s="1"/>
  <c r="AR237"/>
  <c r="BJ237"/>
  <c r="BI237"/>
  <c r="V237"/>
  <c r="E236"/>
  <c r="AQ237"/>
  <c r="X237"/>
  <c r="AG237"/>
  <c r="Z237" l="1"/>
  <c r="U237" l="1"/>
  <c r="R238" s="1"/>
  <c r="AL237"/>
  <c r="AM237" s="1"/>
  <c r="AA237"/>
  <c r="Q238" l="1"/>
  <c r="BK238"/>
  <c r="D237"/>
  <c r="AP237"/>
  <c r="AN237"/>
  <c r="AO237"/>
  <c r="AC238" l="1"/>
  <c r="AF238" s="1"/>
  <c r="AB238"/>
  <c r="AH238" s="1"/>
  <c r="AI238"/>
  <c r="AK238" s="1"/>
  <c r="AS238"/>
  <c r="S238"/>
  <c r="T238" s="1"/>
  <c r="M238"/>
  <c r="B237" s="1"/>
  <c r="C237"/>
  <c r="P238"/>
  <c r="N238"/>
  <c r="AE238" s="1"/>
  <c r="AR238" l="1"/>
  <c r="W238"/>
  <c r="BJ238"/>
  <c r="Y238"/>
  <c r="V238"/>
  <c r="AQ238"/>
  <c r="X238"/>
  <c r="Z238" s="1"/>
  <c r="E237"/>
  <c r="BI238"/>
  <c r="AG238"/>
  <c r="U238" l="1"/>
  <c r="R239" s="1"/>
  <c r="AA238"/>
  <c r="AL238"/>
  <c r="Q239" l="1"/>
  <c r="D238"/>
  <c r="AM238"/>
  <c r="BK239" l="1"/>
  <c r="S239"/>
  <c r="AS239"/>
  <c r="T239"/>
  <c r="AP238"/>
  <c r="AO238"/>
  <c r="AN238"/>
  <c r="AC239" l="1"/>
  <c r="AF239" s="1"/>
  <c r="AB239"/>
  <c r="AI239"/>
  <c r="AK239" s="1"/>
  <c r="P239"/>
  <c r="C238"/>
  <c r="M239"/>
  <c r="B238" s="1"/>
  <c r="N239"/>
  <c r="AE239" s="1"/>
  <c r="AH239"/>
  <c r="AG239" l="1"/>
  <c r="AQ239"/>
  <c r="E238"/>
  <c r="X239"/>
  <c r="V239"/>
  <c r="BI239"/>
  <c r="W239"/>
  <c r="Y239" s="1"/>
  <c r="BJ239"/>
  <c r="AR239"/>
  <c r="Z239" l="1"/>
  <c r="U239" l="1"/>
  <c r="R240" s="1"/>
  <c r="AA239"/>
  <c r="AL239"/>
  <c r="Q240" l="1"/>
  <c r="D239"/>
  <c r="AM239"/>
  <c r="S240" l="1"/>
  <c r="AS240"/>
  <c r="BK240"/>
  <c r="AP239"/>
  <c r="AN239"/>
  <c r="AO239"/>
  <c r="AC240" l="1"/>
  <c r="AF240" s="1"/>
  <c r="AB240"/>
  <c r="AH240" s="1"/>
  <c r="AI240"/>
  <c r="AK240" s="1"/>
  <c r="T240"/>
  <c r="M240"/>
  <c r="B239" s="1"/>
  <c r="N240"/>
  <c r="AE240" s="1"/>
  <c r="C239"/>
  <c r="P240"/>
  <c r="AR240" l="1"/>
  <c r="W240"/>
  <c r="BJ240"/>
  <c r="Y240"/>
  <c r="BI240"/>
  <c r="AQ240"/>
  <c r="V240"/>
  <c r="X240" s="1"/>
  <c r="Z240" s="1"/>
  <c r="E239"/>
  <c r="AG240"/>
  <c r="U240" l="1"/>
  <c r="R241" s="1"/>
  <c r="AA240"/>
  <c r="AL240"/>
  <c r="Q241" l="1"/>
  <c r="D240"/>
  <c r="AM240"/>
  <c r="AS241" l="1"/>
  <c r="S241"/>
  <c r="T241" s="1"/>
  <c r="BK241"/>
  <c r="AP240"/>
  <c r="AO240"/>
  <c r="AN240"/>
  <c r="AI241" l="1"/>
  <c r="AK241" s="1"/>
  <c r="AC241"/>
  <c r="AF241" s="1"/>
  <c r="AB241"/>
  <c r="C240"/>
  <c r="P241"/>
  <c r="AH241"/>
  <c r="M241"/>
  <c r="B240" s="1"/>
  <c r="N241"/>
  <c r="AE241" s="1"/>
  <c r="AG241" l="1"/>
  <c r="E240"/>
  <c r="AQ241"/>
  <c r="BI241"/>
  <c r="V241"/>
  <c r="X241" s="1"/>
  <c r="BJ241"/>
  <c r="AR241"/>
  <c r="W241"/>
  <c r="Y241" s="1"/>
  <c r="Z241" l="1"/>
  <c r="U241" l="1"/>
  <c r="R242" s="1"/>
  <c r="AA241"/>
  <c r="AL241"/>
  <c r="Q242" l="1"/>
  <c r="D241"/>
  <c r="AM241"/>
  <c r="S242" l="1"/>
  <c r="T242" s="1"/>
  <c r="AS242"/>
  <c r="BK242"/>
  <c r="AP241"/>
  <c r="AO241"/>
  <c r="AN241"/>
  <c r="AI242" l="1"/>
  <c r="AK242" s="1"/>
  <c r="AC242"/>
  <c r="AF242" s="1"/>
  <c r="AB242"/>
  <c r="P242"/>
  <c r="N242"/>
  <c r="AE242" s="1"/>
  <c r="C241"/>
  <c r="M242"/>
  <c r="B241" s="1"/>
  <c r="AH242"/>
  <c r="BI242" l="1"/>
  <c r="V242"/>
  <c r="X242" s="1"/>
  <c r="E241"/>
  <c r="AQ242"/>
  <c r="W242"/>
  <c r="Y242" s="1"/>
  <c r="AR242"/>
  <c r="BJ242"/>
  <c r="AG242"/>
  <c r="Z242" l="1"/>
  <c r="U242" l="1"/>
  <c r="R243" s="1"/>
  <c r="AA242"/>
  <c r="AL242"/>
  <c r="Q243" l="1"/>
  <c r="AM242"/>
  <c r="D242"/>
  <c r="S243" l="1"/>
  <c r="T243" s="1"/>
  <c r="AS243"/>
  <c r="BK243"/>
  <c r="AP242"/>
  <c r="AO242"/>
  <c r="AN242"/>
  <c r="AI243" l="1"/>
  <c r="AK243" s="1"/>
  <c r="AC243"/>
  <c r="AF243" s="1"/>
  <c r="AB243"/>
  <c r="AH243" s="1"/>
  <c r="M243"/>
  <c r="B242" s="1"/>
  <c r="N243"/>
  <c r="AE243" s="1"/>
  <c r="C242"/>
  <c r="P243"/>
  <c r="AR243" l="1"/>
  <c r="W243"/>
  <c r="Y243" s="1"/>
  <c r="BJ243"/>
  <c r="AQ243"/>
  <c r="V243"/>
  <c r="X243" s="1"/>
  <c r="E242"/>
  <c r="BI243"/>
  <c r="AG243"/>
  <c r="Z243" l="1"/>
  <c r="AL243" s="1"/>
  <c r="AA243" l="1"/>
  <c r="U243"/>
  <c r="R244" s="1"/>
  <c r="AM243"/>
  <c r="D243"/>
  <c r="Q244" l="1"/>
  <c r="BK244"/>
  <c r="AP243"/>
  <c r="AO243"/>
  <c r="AN243"/>
  <c r="AC244" l="1"/>
  <c r="AF244" s="1"/>
  <c r="AB244"/>
  <c r="AI244"/>
  <c r="AK244" s="1"/>
  <c r="S244"/>
  <c r="AS244"/>
  <c r="T244"/>
  <c r="M244"/>
  <c r="B243" s="1"/>
  <c r="C243"/>
  <c r="P244"/>
  <c r="N244"/>
  <c r="AE244" s="1"/>
  <c r="AH244"/>
  <c r="AG244" l="1"/>
  <c r="AR244"/>
  <c r="W244"/>
  <c r="Y244" s="1"/>
  <c r="BJ244"/>
  <c r="V244"/>
  <c r="X244" s="1"/>
  <c r="AQ244"/>
  <c r="E243"/>
  <c r="BI244"/>
  <c r="Z244" l="1"/>
  <c r="U244" l="1"/>
  <c r="R245" s="1"/>
  <c r="AA244"/>
  <c r="AL244"/>
  <c r="Q245" l="1"/>
  <c r="D244"/>
  <c r="AM244"/>
  <c r="BK245" l="1"/>
  <c r="S245"/>
  <c r="AS245"/>
  <c r="AP244"/>
  <c r="AN244"/>
  <c r="AO244"/>
  <c r="AC245" l="1"/>
  <c r="AF245" s="1"/>
  <c r="AB245"/>
  <c r="AI245"/>
  <c r="AK245" s="1"/>
  <c r="T245"/>
  <c r="C244"/>
  <c r="AH245"/>
  <c r="M245"/>
  <c r="B244" s="1"/>
  <c r="P245"/>
  <c r="N245"/>
  <c r="AE245" s="1"/>
  <c r="BJ245" l="1"/>
  <c r="AR245"/>
  <c r="W245"/>
  <c r="Y245" s="1"/>
  <c r="AG245"/>
  <c r="AQ245"/>
  <c r="E244"/>
  <c r="BI245"/>
  <c r="V245"/>
  <c r="X245" s="1"/>
  <c r="Z245" s="1"/>
  <c r="U245" l="1"/>
  <c r="R246" s="1"/>
  <c r="AA245"/>
  <c r="AL245"/>
  <c r="Q246" l="1"/>
  <c r="D245"/>
  <c r="AM245"/>
  <c r="AS246" l="1"/>
  <c r="BK246"/>
  <c r="S246"/>
  <c r="AP245"/>
  <c r="AN245"/>
  <c r="AO245"/>
  <c r="AC246" l="1"/>
  <c r="AF246" s="1"/>
  <c r="AB246"/>
  <c r="AI246"/>
  <c r="AK246" s="1"/>
  <c r="T246"/>
  <c r="P246"/>
  <c r="M246"/>
  <c r="B245" s="1"/>
  <c r="N246"/>
  <c r="AE246" s="1"/>
  <c r="AH246"/>
  <c r="C245"/>
  <c r="E245" l="1"/>
  <c r="V246"/>
  <c r="X246" s="1"/>
  <c r="BI246"/>
  <c r="AQ246"/>
  <c r="AG246"/>
  <c r="AR246"/>
  <c r="BJ246"/>
  <c r="Y246"/>
  <c r="W246"/>
  <c r="Z246" l="1"/>
  <c r="U246" l="1"/>
  <c r="R247" s="1"/>
  <c r="AA246"/>
  <c r="AL246"/>
  <c r="Q247" l="1"/>
  <c r="AM246"/>
  <c r="D246"/>
  <c r="BK247" l="1"/>
  <c r="S247"/>
  <c r="T247" s="1"/>
  <c r="AS247"/>
  <c r="AP246"/>
  <c r="AN246"/>
  <c r="AO246"/>
  <c r="AC247" l="1"/>
  <c r="AF247" s="1"/>
  <c r="AB247"/>
  <c r="AI247"/>
  <c r="AK247" s="1"/>
  <c r="M247"/>
  <c r="B246" s="1"/>
  <c r="N247"/>
  <c r="AE247" s="1"/>
  <c r="P247"/>
  <c r="C246"/>
  <c r="AH247"/>
  <c r="AG247" l="1"/>
  <c r="AR247"/>
  <c r="BJ247"/>
  <c r="Y247"/>
  <c r="W247"/>
  <c r="BI247"/>
  <c r="V247"/>
  <c r="X247" s="1"/>
  <c r="E246"/>
  <c r="AQ247"/>
  <c r="Z247" l="1"/>
  <c r="U247" l="1"/>
  <c r="R248" s="1"/>
  <c r="AA247"/>
  <c r="AL247"/>
  <c r="Q248" l="1"/>
  <c r="D247"/>
  <c r="AM247"/>
  <c r="AS248" l="1"/>
  <c r="BK248"/>
  <c r="S248"/>
  <c r="AP247"/>
  <c r="AN247"/>
  <c r="AO247"/>
  <c r="AI248" l="1"/>
  <c r="AK248" s="1"/>
  <c r="AC248"/>
  <c r="AF248" s="1"/>
  <c r="AB248"/>
  <c r="T248"/>
  <c r="C247"/>
  <c r="P248"/>
  <c r="N248"/>
  <c r="AE248" s="1"/>
  <c r="AH248"/>
  <c r="M248"/>
  <c r="B247" s="1"/>
  <c r="BI248" l="1"/>
  <c r="E247"/>
  <c r="AQ248"/>
  <c r="V248"/>
  <c r="X248" s="1"/>
  <c r="AG248"/>
  <c r="Y248"/>
  <c r="W248"/>
  <c r="AR248"/>
  <c r="BJ248"/>
  <c r="Z248" l="1"/>
  <c r="U248" l="1"/>
  <c r="R249" s="1"/>
  <c r="AA248"/>
  <c r="AL248"/>
  <c r="Q249" l="1"/>
  <c r="D248"/>
  <c r="AM248"/>
  <c r="BK249" l="1"/>
  <c r="AS249"/>
  <c r="S249"/>
  <c r="AP248"/>
  <c r="AO248"/>
  <c r="AN248"/>
  <c r="AI249" l="1"/>
  <c r="AK249" s="1"/>
  <c r="AC249"/>
  <c r="AF249" s="1"/>
  <c r="AB249"/>
  <c r="T249"/>
  <c r="C248"/>
  <c r="M249"/>
  <c r="B248" s="1"/>
  <c r="P249"/>
  <c r="N249"/>
  <c r="AE249" s="1"/>
  <c r="AH249"/>
  <c r="AG249" l="1"/>
  <c r="W249"/>
  <c r="Y249" s="1"/>
  <c r="AR249"/>
  <c r="BJ249"/>
  <c r="E248"/>
  <c r="BI249"/>
  <c r="V249"/>
  <c r="X249" s="1"/>
  <c r="Z249" s="1"/>
  <c r="AQ249"/>
  <c r="U249" l="1"/>
  <c r="R250" s="1"/>
  <c r="AA249"/>
  <c r="AL249"/>
  <c r="Q250" l="1"/>
  <c r="D249"/>
  <c r="AM249"/>
  <c r="AP249" l="1"/>
  <c r="AN249"/>
  <c r="AO249"/>
  <c r="BK250"/>
  <c r="AS250"/>
  <c r="S250"/>
  <c r="AI250" l="1"/>
  <c r="AK250" s="1"/>
  <c r="AC250"/>
  <c r="AF250" s="1"/>
  <c r="AB250"/>
  <c r="T250"/>
  <c r="M250"/>
  <c r="B249" s="1"/>
  <c r="P250"/>
  <c r="AH250"/>
  <c r="C249"/>
  <c r="N250"/>
  <c r="AE250" s="1"/>
  <c r="BI250" l="1"/>
  <c r="V250"/>
  <c r="X250" s="1"/>
  <c r="E249"/>
  <c r="AQ250"/>
  <c r="AG250"/>
  <c r="AR250"/>
  <c r="W250"/>
  <c r="Y250"/>
  <c r="BJ250"/>
  <c r="Z250" l="1"/>
  <c r="U250" l="1"/>
  <c r="R251" s="1"/>
  <c r="AA250"/>
  <c r="AL250"/>
  <c r="Q251" l="1"/>
  <c r="AM250"/>
  <c r="D250"/>
  <c r="AP250" l="1"/>
  <c r="AO250"/>
  <c r="AN250"/>
  <c r="AS251"/>
  <c r="S251"/>
  <c r="BK251"/>
  <c r="T251"/>
  <c r="AC251" l="1"/>
  <c r="AF251" s="1"/>
  <c r="AB251"/>
  <c r="AH251" s="1"/>
  <c r="AI251"/>
  <c r="AK251" s="1"/>
  <c r="C250"/>
  <c r="M251"/>
  <c r="B250" s="1"/>
  <c r="N251"/>
  <c r="AE251" s="1"/>
  <c r="P251"/>
  <c r="BJ251" l="1"/>
  <c r="AR251"/>
  <c r="Y251"/>
  <c r="W251"/>
  <c r="AG251"/>
  <c r="V251"/>
  <c r="X251" s="1"/>
  <c r="Z251" s="1"/>
  <c r="AQ251"/>
  <c r="E250"/>
  <c r="BI251"/>
  <c r="U251" l="1"/>
  <c r="R252" s="1"/>
  <c r="AA251"/>
  <c r="AL251"/>
  <c r="Q252" l="1"/>
  <c r="D251"/>
  <c r="AM251"/>
  <c r="AP251" l="1"/>
  <c r="AN251"/>
  <c r="AO251"/>
  <c r="AS252"/>
  <c r="BK252"/>
  <c r="S252"/>
  <c r="AI252" l="1"/>
  <c r="AK252" s="1"/>
  <c r="AC252"/>
  <c r="AF252" s="1"/>
  <c r="AB252"/>
  <c r="T252"/>
  <c r="M252"/>
  <c r="B251" s="1"/>
  <c r="N252"/>
  <c r="AE252" s="1"/>
  <c r="C251"/>
  <c r="P252"/>
  <c r="AH252"/>
  <c r="AG252" l="1"/>
  <c r="AQ252"/>
  <c r="BI252"/>
  <c r="V252"/>
  <c r="X252" s="1"/>
  <c r="E251"/>
  <c r="BJ252"/>
  <c r="W252"/>
  <c r="Y252" s="1"/>
  <c r="AR252"/>
  <c r="Z252" l="1"/>
  <c r="U252" l="1"/>
  <c r="R253" s="1"/>
  <c r="AA252"/>
  <c r="AL252"/>
  <c r="Q253" l="1"/>
  <c r="D252"/>
  <c r="AM252"/>
  <c r="AP252" l="1"/>
  <c r="AO252"/>
  <c r="AN252"/>
  <c r="S253"/>
  <c r="BK253"/>
  <c r="AS253"/>
  <c r="AC253" l="1"/>
  <c r="AF253" s="1"/>
  <c r="AB253"/>
  <c r="AI253"/>
  <c r="AK253" s="1"/>
  <c r="T253"/>
  <c r="C252"/>
  <c r="M253"/>
  <c r="B252" s="1"/>
  <c r="N253"/>
  <c r="AE253" s="1"/>
  <c r="AH253"/>
  <c r="P253"/>
  <c r="AG253" l="1"/>
  <c r="BJ253"/>
  <c r="AR253"/>
  <c r="Y253"/>
  <c r="W253"/>
  <c r="X253"/>
  <c r="Z253" s="1"/>
  <c r="BI253"/>
  <c r="E252"/>
  <c r="V253"/>
  <c r="AQ253"/>
  <c r="U253" l="1"/>
  <c r="R254" s="1"/>
  <c r="AA253"/>
  <c r="AL253"/>
  <c r="Q254" l="1"/>
  <c r="D253"/>
  <c r="AM253"/>
  <c r="AS254" l="1"/>
  <c r="BK254"/>
  <c r="S254"/>
  <c r="AP253"/>
  <c r="AO253"/>
  <c r="AN253"/>
  <c r="AI254" l="1"/>
  <c r="AK254" s="1"/>
  <c r="AC254"/>
  <c r="AF254" s="1"/>
  <c r="AB254"/>
  <c r="T254"/>
  <c r="M254"/>
  <c r="B253" s="1"/>
  <c r="C253"/>
  <c r="N254"/>
  <c r="AE254" s="1"/>
  <c r="AH254"/>
  <c r="P254"/>
  <c r="AG254" l="1"/>
  <c r="V254"/>
  <c r="X254" s="1"/>
  <c r="AQ254"/>
  <c r="BI254"/>
  <c r="E253"/>
  <c r="AR254"/>
  <c r="BJ254"/>
  <c r="W254"/>
  <c r="Y254" s="1"/>
  <c r="Z254" l="1"/>
  <c r="U254" l="1"/>
  <c r="R255" s="1"/>
  <c r="AA254"/>
  <c r="AL254"/>
  <c r="Q255" l="1"/>
  <c r="D254"/>
  <c r="AM254"/>
  <c r="BK255" l="1"/>
  <c r="AS255"/>
  <c r="S255"/>
  <c r="AP254"/>
  <c r="AO254"/>
  <c r="AN254"/>
  <c r="AI255" l="1"/>
  <c r="AK255" s="1"/>
  <c r="AC255"/>
  <c r="AF255" s="1"/>
  <c r="AB255"/>
  <c r="T255"/>
  <c r="C254"/>
  <c r="N255"/>
  <c r="AE255" s="1"/>
  <c r="M255"/>
  <c r="B254" s="1"/>
  <c r="P255"/>
  <c r="AH255"/>
  <c r="W255" l="1"/>
  <c r="Y255" s="1"/>
  <c r="AR255"/>
  <c r="BJ255"/>
  <c r="E254"/>
  <c r="V255"/>
  <c r="X255" s="1"/>
  <c r="Z255" s="1"/>
  <c r="AQ255"/>
  <c r="BI255"/>
  <c r="AG255"/>
  <c r="U255" l="1"/>
  <c r="R256" s="1"/>
  <c r="AA255"/>
  <c r="AL255"/>
  <c r="Q256" l="1"/>
  <c r="D255"/>
  <c r="AM255"/>
  <c r="BK256" l="1"/>
  <c r="AS256"/>
  <c r="S256"/>
  <c r="AP255"/>
  <c r="AO255"/>
  <c r="AN255"/>
  <c r="AI256" l="1"/>
  <c r="AK256" s="1"/>
  <c r="AC256"/>
  <c r="AF256" s="1"/>
  <c r="AB256"/>
  <c r="T256"/>
  <c r="M256"/>
  <c r="B255" s="1"/>
  <c r="P256"/>
  <c r="C255"/>
  <c r="N256"/>
  <c r="AE256" s="1"/>
  <c r="AH256"/>
  <c r="AG256" l="1"/>
  <c r="BJ256"/>
  <c r="Y256"/>
  <c r="W256"/>
  <c r="AR256"/>
  <c r="AQ256"/>
  <c r="V256"/>
  <c r="E255"/>
  <c r="X256"/>
  <c r="Z256" s="1"/>
  <c r="BI256"/>
  <c r="U256" l="1"/>
  <c r="R257" s="1"/>
  <c r="AA256"/>
  <c r="AL256"/>
  <c r="Q257" l="1"/>
  <c r="D256"/>
  <c r="AM256"/>
  <c r="AP256" l="1"/>
  <c r="AO256"/>
  <c r="AN256"/>
  <c r="S257"/>
  <c r="AS257"/>
  <c r="BK257"/>
  <c r="AC257" l="1"/>
  <c r="AF257" s="1"/>
  <c r="AB257"/>
  <c r="AI257"/>
  <c r="AK257" s="1"/>
  <c r="T257"/>
  <c r="C256"/>
  <c r="M257"/>
  <c r="B256" s="1"/>
  <c r="P257"/>
  <c r="N257"/>
  <c r="AE257" s="1"/>
  <c r="AH257"/>
  <c r="BI257" l="1"/>
  <c r="AQ257"/>
  <c r="V257"/>
  <c r="X257"/>
  <c r="E256"/>
  <c r="AG257"/>
  <c r="AR257"/>
  <c r="W257"/>
  <c r="Y257" s="1"/>
  <c r="BJ257"/>
  <c r="Z257" l="1"/>
  <c r="U257" l="1"/>
  <c r="R258" s="1"/>
  <c r="AL257"/>
  <c r="AM257" s="1"/>
  <c r="AA257"/>
  <c r="Q258" l="1"/>
  <c r="AS258"/>
  <c r="D257"/>
  <c r="AP257"/>
  <c r="AN257"/>
  <c r="AO257"/>
  <c r="AC258" l="1"/>
  <c r="AF258" s="1"/>
  <c r="AB258"/>
  <c r="AI258"/>
  <c r="AK258" s="1"/>
  <c r="BK258"/>
  <c r="S258"/>
  <c r="T258" s="1"/>
  <c r="C257"/>
  <c r="P258"/>
  <c r="M258"/>
  <c r="B257" s="1"/>
  <c r="N258"/>
  <c r="AE258" s="1"/>
  <c r="AH258"/>
  <c r="AG258" l="1"/>
  <c r="AR258"/>
  <c r="BJ258"/>
  <c r="Y258"/>
  <c r="W258"/>
  <c r="AQ258"/>
  <c r="V258"/>
  <c r="BI258"/>
  <c r="E257"/>
  <c r="X258"/>
  <c r="Z258" l="1"/>
  <c r="U258" l="1"/>
  <c r="R259" s="1"/>
  <c r="AA258"/>
  <c r="AL258"/>
  <c r="Q259" l="1"/>
  <c r="AM258"/>
  <c r="D258"/>
  <c r="AP258" l="1"/>
  <c r="AN258"/>
  <c r="AO258"/>
  <c r="AS259"/>
  <c r="BK259"/>
  <c r="S259"/>
  <c r="AI259" l="1"/>
  <c r="AK259" s="1"/>
  <c r="AC259"/>
  <c r="AF259" s="1"/>
  <c r="AB259"/>
  <c r="AH259" s="1"/>
  <c r="T259"/>
  <c r="C258"/>
  <c r="M259"/>
  <c r="B258" s="1"/>
  <c r="P259"/>
  <c r="N259"/>
  <c r="AE259" s="1"/>
  <c r="AG259" l="1"/>
  <c r="E258"/>
  <c r="BI259"/>
  <c r="AQ259"/>
  <c r="V259"/>
  <c r="X259" s="1"/>
  <c r="BJ259"/>
  <c r="W259"/>
  <c r="Y259" s="1"/>
  <c r="AR259"/>
  <c r="Z259" l="1"/>
  <c r="AA259" s="1"/>
  <c r="U259" l="1"/>
  <c r="R260" s="1"/>
  <c r="AL259"/>
  <c r="D259" s="1"/>
  <c r="Q260" l="1"/>
  <c r="AS260"/>
  <c r="AM259"/>
  <c r="AP259" s="1"/>
  <c r="AO259"/>
  <c r="AN259" l="1"/>
  <c r="BK260"/>
  <c r="S260"/>
  <c r="T260" s="1"/>
  <c r="N260"/>
  <c r="AE260" s="1"/>
  <c r="C259"/>
  <c r="M260"/>
  <c r="B259" s="1"/>
  <c r="AC260" l="1"/>
  <c r="AF260" s="1"/>
  <c r="AB260"/>
  <c r="AH260" s="1"/>
  <c r="P260"/>
  <c r="BJ260" s="1"/>
  <c r="AI260"/>
  <c r="AK260" s="1"/>
  <c r="AG260"/>
  <c r="E259"/>
  <c r="X260"/>
  <c r="V260"/>
  <c r="BI260"/>
  <c r="AQ260"/>
  <c r="AR260"/>
  <c r="W260" l="1"/>
  <c r="Y260"/>
  <c r="Z260"/>
  <c r="U260" l="1"/>
  <c r="R261" s="1"/>
  <c r="AA260"/>
  <c r="AL260"/>
  <c r="Q261" l="1"/>
  <c r="AM260"/>
  <c r="D260"/>
  <c r="AP260" l="1"/>
  <c r="AO260"/>
  <c r="AN260"/>
  <c r="BK261"/>
  <c r="S261"/>
  <c r="AS261"/>
  <c r="AC261" l="1"/>
  <c r="AF261" s="1"/>
  <c r="AB261"/>
  <c r="AI261"/>
  <c r="AK261" s="1"/>
  <c r="T261"/>
  <c r="P261"/>
  <c r="M261"/>
  <c r="B260" s="1"/>
  <c r="C260"/>
  <c r="N261"/>
  <c r="AE261" s="1"/>
  <c r="AH261"/>
  <c r="AR261" l="1"/>
  <c r="BJ261"/>
  <c r="W261"/>
  <c r="Y261" s="1"/>
  <c r="AG261"/>
  <c r="E260"/>
  <c r="AQ261"/>
  <c r="BI261"/>
  <c r="V261"/>
  <c r="X261" s="1"/>
  <c r="Z261" s="1"/>
  <c r="U261" l="1"/>
  <c r="R262" s="1"/>
  <c r="AA261"/>
  <c r="AL261"/>
  <c r="Q262" l="1"/>
  <c r="D261"/>
  <c r="AM261"/>
  <c r="BK262" l="1"/>
  <c r="AS262"/>
  <c r="S262"/>
  <c r="AP261"/>
  <c r="AN261"/>
  <c r="AO261"/>
  <c r="AC262" l="1"/>
  <c r="AF262" s="1"/>
  <c r="AB262"/>
  <c r="AI262"/>
  <c r="AK262" s="1"/>
  <c r="T262"/>
  <c r="M262"/>
  <c r="B261" s="1"/>
  <c r="C261"/>
  <c r="P262"/>
  <c r="N262"/>
  <c r="AE262" s="1"/>
  <c r="AH262"/>
  <c r="AR262" l="1"/>
  <c r="BJ262"/>
  <c r="W262"/>
  <c r="Y262" s="1"/>
  <c r="AG262"/>
  <c r="BI262"/>
  <c r="AQ262"/>
  <c r="V262"/>
  <c r="X262" s="1"/>
  <c r="Z262" s="1"/>
  <c r="E261"/>
  <c r="U262" l="1"/>
  <c r="R263" s="1"/>
  <c r="AA262"/>
  <c r="AL262"/>
  <c r="Q263" l="1"/>
  <c r="D262"/>
  <c r="AM262"/>
  <c r="AP262" l="1"/>
  <c r="AO262"/>
  <c r="AN262"/>
  <c r="S263"/>
  <c r="BK263"/>
  <c r="AS263"/>
  <c r="AC263" l="1"/>
  <c r="AF263" s="1"/>
  <c r="AB263"/>
  <c r="AI263"/>
  <c r="AK263" s="1"/>
  <c r="T263"/>
  <c r="C262"/>
  <c r="AH263"/>
  <c r="P263"/>
  <c r="M263"/>
  <c r="B262" s="1"/>
  <c r="N263"/>
  <c r="AE263" s="1"/>
  <c r="AG263" l="1"/>
  <c r="AR263"/>
  <c r="Y263"/>
  <c r="W263"/>
  <c r="BJ263"/>
  <c r="BI263"/>
  <c r="X263"/>
  <c r="Z263" s="1"/>
  <c r="V263"/>
  <c r="E262"/>
  <c r="AQ263"/>
  <c r="U263" l="1"/>
  <c r="R264" s="1"/>
  <c r="AA263"/>
  <c r="AL263"/>
  <c r="Q264" l="1"/>
  <c r="D263"/>
  <c r="AM263"/>
  <c r="BK264" l="1"/>
  <c r="S264"/>
  <c r="AS264"/>
  <c r="T264"/>
  <c r="AP263"/>
  <c r="AN263"/>
  <c r="AO263"/>
  <c r="AC264" l="1"/>
  <c r="AF264" s="1"/>
  <c r="AB264"/>
  <c r="AI264"/>
  <c r="AK264" s="1"/>
  <c r="C263"/>
  <c r="P264"/>
  <c r="M264"/>
  <c r="B263" s="1"/>
  <c r="N264"/>
  <c r="AE264" s="1"/>
  <c r="AH264"/>
  <c r="AR264" l="1"/>
  <c r="W264"/>
  <c r="Y264" s="1"/>
  <c r="BJ264"/>
  <c r="AG264"/>
  <c r="E263"/>
  <c r="AQ264"/>
  <c r="BI264"/>
  <c r="V264"/>
  <c r="X264" s="1"/>
  <c r="Z264" l="1"/>
  <c r="AL264" s="1"/>
  <c r="AA264" l="1"/>
  <c r="U264"/>
  <c r="R265" s="1"/>
  <c r="D264"/>
  <c r="AM264"/>
  <c r="Q265" l="1"/>
  <c r="S265"/>
  <c r="BK265"/>
  <c r="AS265"/>
  <c r="AP264"/>
  <c r="AN264"/>
  <c r="AO264"/>
  <c r="AI265" l="1"/>
  <c r="AK265" s="1"/>
  <c r="AC265"/>
  <c r="AF265" s="1"/>
  <c r="AB265"/>
  <c r="T265"/>
  <c r="C264"/>
  <c r="P265"/>
  <c r="M265"/>
  <c r="B264" s="1"/>
  <c r="N265"/>
  <c r="AE265" s="1"/>
  <c r="AH265"/>
  <c r="AG265" l="1"/>
  <c r="W265"/>
  <c r="BJ265"/>
  <c r="AR265"/>
  <c r="Y265"/>
  <c r="AQ265"/>
  <c r="X265"/>
  <c r="Z265" s="1"/>
  <c r="V265"/>
  <c r="E264"/>
  <c r="BI265"/>
  <c r="U265" l="1"/>
  <c r="R266" s="1"/>
  <c r="AA265"/>
  <c r="AL265"/>
  <c r="Q266" l="1"/>
  <c r="AM265"/>
  <c r="D265"/>
  <c r="AS266" l="1"/>
  <c r="S266"/>
  <c r="BK266"/>
  <c r="AP265"/>
  <c r="AN265"/>
  <c r="AO265"/>
  <c r="AI266" l="1"/>
  <c r="AK266" s="1"/>
  <c r="AC266"/>
  <c r="AF266" s="1"/>
  <c r="AB266"/>
  <c r="T266"/>
  <c r="P266"/>
  <c r="M266"/>
  <c r="B265" s="1"/>
  <c r="AH266"/>
  <c r="C265"/>
  <c r="N266"/>
  <c r="AE266" s="1"/>
  <c r="BI266" l="1"/>
  <c r="AQ266"/>
  <c r="E265"/>
  <c r="V266"/>
  <c r="X266" s="1"/>
  <c r="AG266"/>
  <c r="W266"/>
  <c r="Y266" s="1"/>
  <c r="BJ266"/>
  <c r="AR266"/>
  <c r="Z266" l="1"/>
  <c r="U266" l="1"/>
  <c r="R267" s="1"/>
  <c r="AA266"/>
  <c r="AL266"/>
  <c r="Q267" l="1"/>
  <c r="D266"/>
  <c r="AM266"/>
  <c r="AS267" l="1"/>
  <c r="S267"/>
  <c r="T267" s="1"/>
  <c r="BK267"/>
  <c r="AP266"/>
  <c r="AN266"/>
  <c r="AO266"/>
  <c r="AC267" l="1"/>
  <c r="AF267" s="1"/>
  <c r="AB267"/>
  <c r="AI267"/>
  <c r="AK267" s="1"/>
  <c r="M267"/>
  <c r="B266" s="1"/>
  <c r="N267"/>
  <c r="AE267" s="1"/>
  <c r="C266"/>
  <c r="P267"/>
  <c r="AH267"/>
  <c r="W267" l="1"/>
  <c r="AR267"/>
  <c r="Y267"/>
  <c r="BJ267"/>
  <c r="V267"/>
  <c r="X267" s="1"/>
  <c r="Z267" s="1"/>
  <c r="AQ267"/>
  <c r="E266"/>
  <c r="BI267"/>
  <c r="AG267"/>
  <c r="U267" l="1"/>
  <c r="R268" s="1"/>
  <c r="AA267"/>
  <c r="AL267"/>
  <c r="Q268" l="1"/>
  <c r="D267"/>
  <c r="AM267"/>
  <c r="AS268" l="1"/>
  <c r="BK268"/>
  <c r="S268"/>
  <c r="AP267"/>
  <c r="AN267"/>
  <c r="AO267"/>
  <c r="AC268" l="1"/>
  <c r="AF268" s="1"/>
  <c r="AB268"/>
  <c r="AI268"/>
  <c r="AK268" s="1"/>
  <c r="T268"/>
  <c r="P268"/>
  <c r="M268"/>
  <c r="B267" s="1"/>
  <c r="C267"/>
  <c r="N268"/>
  <c r="AE268" s="1"/>
  <c r="AH268"/>
  <c r="AG268" l="1"/>
  <c r="W268"/>
  <c r="Y268" s="1"/>
  <c r="BJ268"/>
  <c r="AR268"/>
  <c r="E267"/>
  <c r="AQ268"/>
  <c r="BI268"/>
  <c r="V268"/>
  <c r="X268" s="1"/>
  <c r="Z268" l="1"/>
  <c r="U268" l="1"/>
  <c r="R269" s="1"/>
  <c r="AA268"/>
  <c r="AL268"/>
  <c r="Q269" l="1"/>
  <c r="D268"/>
  <c r="AM268"/>
  <c r="S269" l="1"/>
  <c r="BK269"/>
  <c r="T269"/>
  <c r="AS269"/>
  <c r="AP268"/>
  <c r="AO268"/>
  <c r="AN268"/>
  <c r="AC269" l="1"/>
  <c r="AF269" s="1"/>
  <c r="AB269"/>
  <c r="AI269"/>
  <c r="AK269" s="1"/>
  <c r="C268"/>
  <c r="M269"/>
  <c r="B268" s="1"/>
  <c r="P269"/>
  <c r="N269"/>
  <c r="AE269" s="1"/>
  <c r="AH269"/>
  <c r="AG269" l="1"/>
  <c r="Y269"/>
  <c r="AR269"/>
  <c r="BJ269"/>
  <c r="W269"/>
  <c r="AQ269"/>
  <c r="E268"/>
  <c r="BI269"/>
  <c r="X269"/>
  <c r="Z269" s="1"/>
  <c r="V269"/>
  <c r="U269" l="1"/>
  <c r="R270" s="1"/>
  <c r="AA269"/>
  <c r="AL269"/>
  <c r="Q270" l="1"/>
  <c r="D269"/>
  <c r="AM269"/>
  <c r="S270" l="1"/>
  <c r="T270" s="1"/>
  <c r="BK270"/>
  <c r="AS270"/>
  <c r="AP269"/>
  <c r="AO269"/>
  <c r="AN269"/>
  <c r="AC270" l="1"/>
  <c r="AF270" s="1"/>
  <c r="AB270"/>
  <c r="AI270"/>
  <c r="AK270" s="1"/>
  <c r="M270"/>
  <c r="B269" s="1"/>
  <c r="N270"/>
  <c r="AE270" s="1"/>
  <c r="AH270"/>
  <c r="P270"/>
  <c r="C269"/>
  <c r="AR270" l="1"/>
  <c r="W270"/>
  <c r="BJ270"/>
  <c r="Y270"/>
  <c r="V270"/>
  <c r="AQ270"/>
  <c r="E269"/>
  <c r="BI270"/>
  <c r="X270"/>
  <c r="Z270" s="1"/>
  <c r="AG270"/>
  <c r="U270" l="1"/>
  <c r="R271" s="1"/>
  <c r="AA270"/>
  <c r="AL270"/>
  <c r="Q271" l="1"/>
  <c r="D270"/>
  <c r="AM270"/>
  <c r="AS271" l="1"/>
  <c r="S271"/>
  <c r="BK271"/>
  <c r="AP270"/>
  <c r="AN270"/>
  <c r="AO270"/>
  <c r="AI271" l="1"/>
  <c r="AK271" s="1"/>
  <c r="AC271"/>
  <c r="AF271" s="1"/>
  <c r="AB271"/>
  <c r="T271"/>
  <c r="C270"/>
  <c r="P271"/>
  <c r="M271"/>
  <c r="B270" s="1"/>
  <c r="N271"/>
  <c r="AE271" s="1"/>
  <c r="AH271"/>
  <c r="AG271" l="1"/>
  <c r="V271"/>
  <c r="AQ271"/>
  <c r="X271"/>
  <c r="E270"/>
  <c r="BI271"/>
  <c r="AR271"/>
  <c r="W271"/>
  <c r="BJ271"/>
  <c r="Y271"/>
  <c r="Z271" l="1"/>
  <c r="U271" l="1"/>
  <c r="R272" s="1"/>
  <c r="AA271"/>
  <c r="AL271"/>
  <c r="Q272" l="1"/>
  <c r="D271"/>
  <c r="AM271"/>
  <c r="AP271" l="1"/>
  <c r="AO271"/>
  <c r="AN271"/>
  <c r="S272"/>
  <c r="AS272"/>
  <c r="BK272"/>
  <c r="AC272" l="1"/>
  <c r="AF272" s="1"/>
  <c r="AB272"/>
  <c r="AI272"/>
  <c r="AK272" s="1"/>
  <c r="T272"/>
  <c r="C271"/>
  <c r="N272"/>
  <c r="AE272" s="1"/>
  <c r="AH272"/>
  <c r="P272"/>
  <c r="M272"/>
  <c r="B271" s="1"/>
  <c r="W272" l="1"/>
  <c r="Y272" s="1"/>
  <c r="BJ272"/>
  <c r="AR272"/>
  <c r="AQ272"/>
  <c r="E271"/>
  <c r="BI272"/>
  <c r="V272"/>
  <c r="X272" s="1"/>
  <c r="AG272"/>
  <c r="Z272" l="1"/>
  <c r="U272" l="1"/>
  <c r="R273" s="1"/>
  <c r="AL272"/>
  <c r="AM272" s="1"/>
  <c r="AA272"/>
  <c r="Q273" l="1"/>
  <c r="BK273"/>
  <c r="D272"/>
  <c r="AP272"/>
  <c r="AO272"/>
  <c r="AN272"/>
  <c r="AI273" l="1"/>
  <c r="AK273" s="1"/>
  <c r="AC273"/>
  <c r="AF273" s="1"/>
  <c r="AB273"/>
  <c r="AS273"/>
  <c r="S273"/>
  <c r="T273" s="1"/>
  <c r="C272"/>
  <c r="P273"/>
  <c r="N273"/>
  <c r="AE273" s="1"/>
  <c r="AH273"/>
  <c r="M273"/>
  <c r="B272" s="1"/>
  <c r="AR273" l="1"/>
  <c r="BJ273"/>
  <c r="W273"/>
  <c r="Y273" s="1"/>
  <c r="V273"/>
  <c r="E272"/>
  <c r="AQ273"/>
  <c r="BI273"/>
  <c r="X273"/>
  <c r="AG273"/>
  <c r="Z273" l="1"/>
  <c r="U273" l="1"/>
  <c r="R274" s="1"/>
  <c r="AL273"/>
  <c r="D273" s="1"/>
  <c r="AA273"/>
  <c r="BK274" l="1"/>
  <c r="Q274"/>
  <c r="AM273"/>
  <c r="AP273" s="1"/>
  <c r="S274"/>
  <c r="AS274"/>
  <c r="AN273"/>
  <c r="AO273"/>
  <c r="AC274" l="1"/>
  <c r="AF274" s="1"/>
  <c r="AB274"/>
  <c r="AI274"/>
  <c r="AK274" s="1"/>
  <c r="T274"/>
  <c r="M274"/>
  <c r="B273" s="1"/>
  <c r="P274"/>
  <c r="N274"/>
  <c r="AE274" s="1"/>
  <c r="AH274"/>
  <c r="C273"/>
  <c r="AG274" l="1"/>
  <c r="BI274"/>
  <c r="AQ274"/>
  <c r="X274"/>
  <c r="V274"/>
  <c r="E273"/>
  <c r="W274"/>
  <c r="Y274" s="1"/>
  <c r="AR274"/>
  <c r="BJ274"/>
  <c r="Z274" l="1"/>
  <c r="U274" s="1"/>
  <c r="R275" s="1"/>
  <c r="Q275" l="1"/>
  <c r="AA274"/>
  <c r="AL274"/>
  <c r="D274" s="1"/>
  <c r="BK275" l="1"/>
  <c r="AM274"/>
  <c r="AP274" s="1"/>
  <c r="AS275"/>
  <c r="AO274"/>
  <c r="AN274" l="1"/>
  <c r="S275"/>
  <c r="AC275" l="1"/>
  <c r="AF275" s="1"/>
  <c r="AB275"/>
  <c r="M275"/>
  <c r="B274" s="1"/>
  <c r="AI275"/>
  <c r="AK275" s="1"/>
  <c r="N275"/>
  <c r="AE275" s="1"/>
  <c r="P275"/>
  <c r="W275" s="1"/>
  <c r="Y275" s="1"/>
  <c r="AH275"/>
  <c r="C274"/>
  <c r="T275"/>
  <c r="V275" l="1"/>
  <c r="X275" s="1"/>
  <c r="Z275" s="1"/>
  <c r="U275" s="1"/>
  <c r="R276" s="1"/>
  <c r="BI275"/>
  <c r="E274"/>
  <c r="AQ275"/>
  <c r="AR275"/>
  <c r="BJ275"/>
  <c r="AG275"/>
  <c r="Q276"/>
  <c r="AA275"/>
  <c r="AL275"/>
  <c r="D275" l="1"/>
  <c r="AM275"/>
  <c r="AS276" l="1"/>
  <c r="BK276"/>
  <c r="S276"/>
  <c r="AP275"/>
  <c r="AO275"/>
  <c r="AN275"/>
  <c r="AI276" l="1"/>
  <c r="AK276" s="1"/>
  <c r="AC276"/>
  <c r="AF276" s="1"/>
  <c r="AB276"/>
  <c r="T276"/>
  <c r="C275"/>
  <c r="M276"/>
  <c r="B275" s="1"/>
  <c r="P276"/>
  <c r="N276"/>
  <c r="AE276" s="1"/>
  <c r="AH276"/>
  <c r="AG276" l="1"/>
  <c r="BJ276"/>
  <c r="AR276"/>
  <c r="Y276"/>
  <c r="W276"/>
  <c r="E275"/>
  <c r="BI276"/>
  <c r="V276"/>
  <c r="X276" s="1"/>
  <c r="Z276" s="1"/>
  <c r="AQ276"/>
  <c r="U276" l="1"/>
  <c r="R277" s="1"/>
  <c r="AA276"/>
  <c r="AL276"/>
  <c r="Q277" l="1"/>
  <c r="D276"/>
  <c r="AM276"/>
  <c r="BK277" l="1"/>
  <c r="S277"/>
  <c r="AS277"/>
  <c r="AP276"/>
  <c r="AO276"/>
  <c r="AN276"/>
  <c r="AC277" l="1"/>
  <c r="AF277" s="1"/>
  <c r="AB277"/>
  <c r="AI277"/>
  <c r="AK277" s="1"/>
  <c r="T277"/>
  <c r="P277"/>
  <c r="M277"/>
  <c r="B276" s="1"/>
  <c r="C276"/>
  <c r="AH277"/>
  <c r="N277"/>
  <c r="AE277" s="1"/>
  <c r="AG277" l="1"/>
  <c r="BJ277"/>
  <c r="W277"/>
  <c r="Y277" s="1"/>
  <c r="AR277"/>
  <c r="V277"/>
  <c r="X277" s="1"/>
  <c r="E276"/>
  <c r="AQ277"/>
  <c r="BI277"/>
  <c r="Z277" l="1"/>
  <c r="AA277" s="1"/>
  <c r="U277" l="1"/>
  <c r="R278" s="1"/>
  <c r="AL277"/>
  <c r="D277" s="1"/>
  <c r="Q278" l="1"/>
  <c r="AM277"/>
  <c r="AP277" s="1"/>
  <c r="S278"/>
  <c r="T278" s="1"/>
  <c r="AS278"/>
  <c r="BK278"/>
  <c r="AO277"/>
  <c r="AN277" l="1"/>
  <c r="AC278" s="1"/>
  <c r="AF278" s="1"/>
  <c r="M278"/>
  <c r="B277" s="1"/>
  <c r="P278"/>
  <c r="C277"/>
  <c r="AB278" l="1"/>
  <c r="AH278" s="1"/>
  <c r="N278"/>
  <c r="AE278" s="1"/>
  <c r="AI278"/>
  <c r="AK278" s="1"/>
  <c r="AG278"/>
  <c r="BJ278"/>
  <c r="AR278"/>
  <c r="W278"/>
  <c r="Y278" s="1"/>
  <c r="AQ278"/>
  <c r="V278"/>
  <c r="X278" s="1"/>
  <c r="Z278" s="1"/>
  <c r="BI278"/>
  <c r="E277"/>
  <c r="U278" l="1"/>
  <c r="R279" s="1"/>
  <c r="AA278"/>
  <c r="AL278"/>
  <c r="Q279" l="1"/>
  <c r="D278"/>
  <c r="AM278"/>
  <c r="AP278" l="1"/>
  <c r="AN278"/>
  <c r="AO278"/>
  <c r="S279"/>
  <c r="AS279"/>
  <c r="BK279"/>
  <c r="AI279" l="1"/>
  <c r="AK279" s="1"/>
  <c r="AC279"/>
  <c r="AF279" s="1"/>
  <c r="AB279"/>
  <c r="T279"/>
  <c r="M279"/>
  <c r="B278" s="1"/>
  <c r="P279"/>
  <c r="C278"/>
  <c r="AH279"/>
  <c r="N279"/>
  <c r="AE279" s="1"/>
  <c r="E278" l="1"/>
  <c r="BI279"/>
  <c r="AQ279"/>
  <c r="V279"/>
  <c r="X279" s="1"/>
  <c r="AG279"/>
  <c r="AR279"/>
  <c r="W279"/>
  <c r="Y279" s="1"/>
  <c r="BJ279"/>
  <c r="Z279" l="1"/>
  <c r="U279" l="1"/>
  <c r="R280" s="1"/>
  <c r="AA279"/>
  <c r="AL279"/>
  <c r="Q280" l="1"/>
  <c r="D279"/>
  <c r="AM279"/>
  <c r="S280" l="1"/>
  <c r="BK280"/>
  <c r="AS280"/>
  <c r="AP279"/>
  <c r="AO279"/>
  <c r="AN279"/>
  <c r="AI280" l="1"/>
  <c r="AK280" s="1"/>
  <c r="AC280"/>
  <c r="AF280" s="1"/>
  <c r="AB280"/>
  <c r="T280"/>
  <c r="C279"/>
  <c r="M280"/>
  <c r="B279" s="1"/>
  <c r="P280"/>
  <c r="N280"/>
  <c r="AE280" s="1"/>
  <c r="AH280"/>
  <c r="W280" l="1"/>
  <c r="Y280" s="1"/>
  <c r="BJ280"/>
  <c r="AR280"/>
  <c r="AG280"/>
  <c r="BI280"/>
  <c r="V280"/>
  <c r="X280" s="1"/>
  <c r="Z280" s="1"/>
  <c r="E279"/>
  <c r="AQ280"/>
  <c r="U280" l="1"/>
  <c r="R281" s="1"/>
  <c r="AA280"/>
  <c r="AL280"/>
  <c r="Q281" l="1"/>
  <c r="D280"/>
  <c r="AM280"/>
  <c r="AS281" l="1"/>
  <c r="BK281"/>
  <c r="S281"/>
  <c r="AP280"/>
  <c r="AO280"/>
  <c r="AN280"/>
  <c r="AI281" l="1"/>
  <c r="AK281" s="1"/>
  <c r="AC281"/>
  <c r="AF281" s="1"/>
  <c r="AB281"/>
  <c r="T281"/>
  <c r="P281"/>
  <c r="M281"/>
  <c r="B280" s="1"/>
  <c r="N281"/>
  <c r="AE281" s="1"/>
  <c r="C280"/>
  <c r="AH281"/>
  <c r="AG281" l="1"/>
  <c r="AR281"/>
  <c r="BJ281"/>
  <c r="W281"/>
  <c r="Y281"/>
  <c r="V281"/>
  <c r="E280"/>
  <c r="X281"/>
  <c r="Z281" s="1"/>
  <c r="AQ281"/>
  <c r="BI281"/>
  <c r="U281" l="1"/>
  <c r="R282" s="1"/>
  <c r="AA281"/>
  <c r="AL281"/>
  <c r="Q282" l="1"/>
  <c r="D281"/>
  <c r="AM281"/>
  <c r="AS282" l="1"/>
  <c r="BK282"/>
  <c r="S282"/>
  <c r="AP281"/>
  <c r="AO281"/>
  <c r="AN281"/>
  <c r="AC282" l="1"/>
  <c r="AF282" s="1"/>
  <c r="AB282"/>
  <c r="AI282"/>
  <c r="AK282" s="1"/>
  <c r="T282"/>
  <c r="M282"/>
  <c r="B281" s="1"/>
  <c r="AH282"/>
  <c r="P282"/>
  <c r="C281"/>
  <c r="N282"/>
  <c r="AE282" s="1"/>
  <c r="AG282" l="1"/>
  <c r="BJ282"/>
  <c r="W282"/>
  <c r="Y282" s="1"/>
  <c r="AR282"/>
  <c r="BI282"/>
  <c r="AQ282"/>
  <c r="E281"/>
  <c r="V282"/>
  <c r="X282" s="1"/>
  <c r="Z282" l="1"/>
  <c r="AA282" s="1"/>
  <c r="U282" l="1"/>
  <c r="R283" s="1"/>
  <c r="AL282"/>
  <c r="D282" s="1"/>
  <c r="Q283" l="1"/>
  <c r="BK283"/>
  <c r="AM282"/>
  <c r="AP282" s="1"/>
  <c r="AN282"/>
  <c r="AO282"/>
  <c r="AI283" l="1"/>
  <c r="AK283" s="1"/>
  <c r="AC283"/>
  <c r="AF283" s="1"/>
  <c r="AB283"/>
  <c r="AS283"/>
  <c r="S283"/>
  <c r="T283" s="1"/>
  <c r="M283"/>
  <c r="B282" s="1"/>
  <c r="C282"/>
  <c r="P283"/>
  <c r="N283"/>
  <c r="AE283" s="1"/>
  <c r="AH283"/>
  <c r="AG283" l="1"/>
  <c r="BJ283"/>
  <c r="W283"/>
  <c r="AR283"/>
  <c r="Y283"/>
  <c r="E282"/>
  <c r="V283"/>
  <c r="X283" s="1"/>
  <c r="Z283" s="1"/>
  <c r="BI283"/>
  <c r="AQ283"/>
  <c r="U283" l="1"/>
  <c r="R284" s="1"/>
  <c r="AA283"/>
  <c r="AL283"/>
  <c r="Q284" l="1"/>
  <c r="D283"/>
  <c r="AM283"/>
  <c r="S284" l="1"/>
  <c r="T284" s="1"/>
  <c r="BK284"/>
  <c r="AS284"/>
  <c r="AP283"/>
  <c r="AO283"/>
  <c r="AN283"/>
  <c r="AC284" l="1"/>
  <c r="AF284" s="1"/>
  <c r="AB284"/>
  <c r="AI284"/>
  <c r="AK284" s="1"/>
  <c r="P284"/>
  <c r="C283"/>
  <c r="M284"/>
  <c r="B283" s="1"/>
  <c r="N284"/>
  <c r="AE284" s="1"/>
  <c r="AH284"/>
  <c r="AG284" l="1"/>
  <c r="E283"/>
  <c r="AQ284"/>
  <c r="V284"/>
  <c r="BI284"/>
  <c r="X284"/>
  <c r="W284"/>
  <c r="Y284"/>
  <c r="AR284"/>
  <c r="BJ284"/>
  <c r="Z284" l="1"/>
  <c r="AL284" s="1"/>
  <c r="AA284" l="1"/>
  <c r="U284"/>
  <c r="R285" s="1"/>
  <c r="D284"/>
  <c r="AM284"/>
  <c r="Q285" l="1"/>
  <c r="AS285"/>
  <c r="AP284"/>
  <c r="AN284"/>
  <c r="AO284"/>
  <c r="AC285" l="1"/>
  <c r="AF285" s="1"/>
  <c r="AB285"/>
  <c r="AI285"/>
  <c r="AK285" s="1"/>
  <c r="S285"/>
  <c r="T285" s="1"/>
  <c r="BK285"/>
  <c r="M285"/>
  <c r="B284" s="1"/>
  <c r="C284"/>
  <c r="P285"/>
  <c r="N285"/>
  <c r="AE285" s="1"/>
  <c r="AH285"/>
  <c r="AG285" l="1"/>
  <c r="Y285"/>
  <c r="AR285"/>
  <c r="W285"/>
  <c r="BJ285"/>
  <c r="X285"/>
  <c r="Z285" s="1"/>
  <c r="V285"/>
  <c r="E284"/>
  <c r="BI285"/>
  <c r="AQ285"/>
  <c r="U285" l="1"/>
  <c r="R286" s="1"/>
  <c r="AA285"/>
  <c r="AL285"/>
  <c r="Q286" l="1"/>
  <c r="D285"/>
  <c r="AM285"/>
  <c r="S286" l="1"/>
  <c r="AS286"/>
  <c r="T286"/>
  <c r="BK286"/>
  <c r="AP285"/>
  <c r="AO285"/>
  <c r="AN285"/>
  <c r="AC286" l="1"/>
  <c r="AF286" s="1"/>
  <c r="AB286"/>
  <c r="AH286" s="1"/>
  <c r="AI286"/>
  <c r="AK286" s="1"/>
  <c r="P286"/>
  <c r="N286"/>
  <c r="AE286" s="1"/>
  <c r="C285"/>
  <c r="M286"/>
  <c r="B285" s="1"/>
  <c r="AG286" l="1"/>
  <c r="V286"/>
  <c r="X286" s="1"/>
  <c r="AQ286"/>
  <c r="BI286"/>
  <c r="E285"/>
  <c r="BJ286"/>
  <c r="W286"/>
  <c r="Y286" s="1"/>
  <c r="AR286"/>
  <c r="Z286" l="1"/>
  <c r="U286" l="1"/>
  <c r="R287" s="1"/>
  <c r="AA286"/>
  <c r="AL286"/>
  <c r="Q287" l="1"/>
  <c r="D286"/>
  <c r="AM286"/>
  <c r="AS287" l="1"/>
  <c r="S287"/>
  <c r="T287" s="1"/>
  <c r="BK287"/>
  <c r="AP286"/>
  <c r="AO286"/>
  <c r="AN286"/>
  <c r="AC287" l="1"/>
  <c r="AF287" s="1"/>
  <c r="AB287"/>
  <c r="AI287"/>
  <c r="AK287" s="1"/>
  <c r="C286"/>
  <c r="M287"/>
  <c r="B286" s="1"/>
  <c r="P287"/>
  <c r="N287"/>
  <c r="AE287" s="1"/>
  <c r="AH287"/>
  <c r="AG287" l="1"/>
  <c r="AR287"/>
  <c r="W287"/>
  <c r="BJ287"/>
  <c r="Y287"/>
  <c r="V287"/>
  <c r="AQ287"/>
  <c r="BI287"/>
  <c r="E286"/>
  <c r="X287"/>
  <c r="Z287" s="1"/>
  <c r="U287" l="1"/>
  <c r="R288" s="1"/>
  <c r="AA287"/>
  <c r="AL287"/>
  <c r="Q288" l="1"/>
  <c r="D287"/>
  <c r="AM287"/>
  <c r="AP287" l="1"/>
  <c r="AN287"/>
  <c r="AO287"/>
  <c r="S288"/>
  <c r="BK288"/>
  <c r="AS288"/>
  <c r="AC288" l="1"/>
  <c r="AF288" s="1"/>
  <c r="AB288"/>
  <c r="AH288" s="1"/>
  <c r="AI288"/>
  <c r="AK288" s="1"/>
  <c r="T288"/>
  <c r="C287"/>
  <c r="M288"/>
  <c r="B287" s="1"/>
  <c r="P288"/>
  <c r="N288"/>
  <c r="AE288" s="1"/>
  <c r="AG288" l="1"/>
  <c r="AR288"/>
  <c r="BJ288"/>
  <c r="Y288"/>
  <c r="W288"/>
  <c r="X288"/>
  <c r="Z288" s="1"/>
  <c r="AQ288"/>
  <c r="V288"/>
  <c r="E287"/>
  <c r="BI288"/>
  <c r="U288" l="1"/>
  <c r="R289" s="1"/>
  <c r="AA288"/>
  <c r="AL288"/>
  <c r="Q289" l="1"/>
  <c r="D288"/>
  <c r="AM288"/>
  <c r="BK289" l="1"/>
  <c r="AS289"/>
  <c r="S289"/>
  <c r="AP288"/>
  <c r="AO288"/>
  <c r="AN288"/>
  <c r="AC289" l="1"/>
  <c r="AF289" s="1"/>
  <c r="AB289"/>
  <c r="AH289" s="1"/>
  <c r="AI289"/>
  <c r="AK289" s="1"/>
  <c r="T289"/>
  <c r="C288"/>
  <c r="M289"/>
  <c r="B288" s="1"/>
  <c r="P289"/>
  <c r="N289"/>
  <c r="AE289" s="1"/>
  <c r="AG289" l="1"/>
  <c r="AR289"/>
  <c r="BJ289"/>
  <c r="W289"/>
  <c r="Y289" s="1"/>
  <c r="BI289"/>
  <c r="E288"/>
  <c r="V289"/>
  <c r="X289" s="1"/>
  <c r="AQ289"/>
  <c r="Z289" l="1"/>
  <c r="AL289" s="1"/>
  <c r="AA289" l="1"/>
  <c r="U289"/>
  <c r="R290" s="1"/>
  <c r="D289"/>
  <c r="AM289"/>
  <c r="Q290" l="1"/>
  <c r="AS290"/>
  <c r="AP289"/>
  <c r="AO289"/>
  <c r="AN289"/>
  <c r="AC290" l="1"/>
  <c r="AF290" s="1"/>
  <c r="AB290"/>
  <c r="AI290"/>
  <c r="AK290" s="1"/>
  <c r="BK290"/>
  <c r="S290"/>
  <c r="T290" s="1"/>
  <c r="P290"/>
  <c r="C289"/>
  <c r="M290"/>
  <c r="B289" s="1"/>
  <c r="N290"/>
  <c r="AE290" s="1"/>
  <c r="AH290"/>
  <c r="AG290" l="1"/>
  <c r="V290"/>
  <c r="X290" s="1"/>
  <c r="E289"/>
  <c r="AQ290"/>
  <c r="BI290"/>
  <c r="AR290"/>
  <c r="BJ290"/>
  <c r="W290"/>
  <c r="Y290" s="1"/>
  <c r="Z290" l="1"/>
  <c r="U290" l="1"/>
  <c r="R291" s="1"/>
  <c r="AA290"/>
  <c r="AL290"/>
  <c r="Q291" l="1"/>
  <c r="D290"/>
  <c r="AM290"/>
  <c r="AP290" l="1"/>
  <c r="AN290"/>
  <c r="AO290"/>
  <c r="S291"/>
  <c r="AS291"/>
  <c r="BK291"/>
  <c r="AC291" l="1"/>
  <c r="AF291" s="1"/>
  <c r="AB291"/>
  <c r="AH291" s="1"/>
  <c r="AI291"/>
  <c r="AK291" s="1"/>
  <c r="T291"/>
  <c r="M291"/>
  <c r="B290" s="1"/>
  <c r="P291"/>
  <c r="C290"/>
  <c r="N291"/>
  <c r="AE291" s="1"/>
  <c r="BI291" l="1"/>
  <c r="E290"/>
  <c r="V291"/>
  <c r="X291" s="1"/>
  <c r="AQ291"/>
  <c r="AG291"/>
  <c r="W291"/>
  <c r="Y291" s="1"/>
  <c r="AR291"/>
  <c r="BJ291"/>
  <c r="Z291" l="1"/>
  <c r="U291" l="1"/>
  <c r="R292" s="1"/>
  <c r="AA291"/>
  <c r="AL291"/>
  <c r="Q292" l="1"/>
  <c r="D291"/>
  <c r="AM291"/>
  <c r="AS292" l="1"/>
  <c r="BK292"/>
  <c r="S292"/>
  <c r="AP291"/>
  <c r="AO291"/>
  <c r="AN291"/>
  <c r="AC292" l="1"/>
  <c r="AF292" s="1"/>
  <c r="AB292"/>
  <c r="AH292" s="1"/>
  <c r="AI292"/>
  <c r="AK292" s="1"/>
  <c r="T292"/>
  <c r="P292"/>
  <c r="M292"/>
  <c r="B291" s="1"/>
  <c r="C291"/>
  <c r="N292"/>
  <c r="AE292" s="1"/>
  <c r="BJ292" l="1"/>
  <c r="AR292"/>
  <c r="W292"/>
  <c r="Y292" s="1"/>
  <c r="AG292"/>
  <c r="V292"/>
  <c r="X292" s="1"/>
  <c r="Z292" s="1"/>
  <c r="BI292"/>
  <c r="AQ292"/>
  <c r="E291"/>
  <c r="U292" l="1"/>
  <c r="R293" s="1"/>
  <c r="AA292"/>
  <c r="AL292"/>
  <c r="Q293" l="1"/>
  <c r="D292"/>
  <c r="AM292"/>
  <c r="S293" l="1"/>
  <c r="AS293"/>
  <c r="BK293"/>
  <c r="AP292"/>
  <c r="AO292"/>
  <c r="AN292"/>
  <c r="AI293" l="1"/>
  <c r="AK293" s="1"/>
  <c r="AC293"/>
  <c r="AF293" s="1"/>
  <c r="AB293"/>
  <c r="T293"/>
  <c r="P293"/>
  <c r="N293"/>
  <c r="AE293" s="1"/>
  <c r="AH293"/>
  <c r="C292"/>
  <c r="M293"/>
  <c r="B292" s="1"/>
  <c r="AQ293" l="1"/>
  <c r="BI293"/>
  <c r="V293"/>
  <c r="E292"/>
  <c r="X293"/>
  <c r="W293"/>
  <c r="Y293" s="1"/>
  <c r="AR293"/>
  <c r="BJ293"/>
  <c r="AG293"/>
  <c r="Z293" l="1"/>
  <c r="U293" l="1"/>
  <c r="R294" s="1"/>
  <c r="AA293"/>
  <c r="AL293"/>
  <c r="Q294" l="1"/>
  <c r="D293"/>
  <c r="AM293"/>
  <c r="S294" l="1"/>
  <c r="T294" s="1"/>
  <c r="BK294"/>
  <c r="AS294"/>
  <c r="AP293"/>
  <c r="AO293"/>
  <c r="AN293"/>
  <c r="AI294" l="1"/>
  <c r="AK294" s="1"/>
  <c r="AC294"/>
  <c r="AF294" s="1"/>
  <c r="AB294"/>
  <c r="C293"/>
  <c r="M294"/>
  <c r="B293" s="1"/>
  <c r="P294"/>
  <c r="N294"/>
  <c r="AE294" s="1"/>
  <c r="AH294"/>
  <c r="BJ294" l="1"/>
  <c r="W294"/>
  <c r="Y294" s="1"/>
  <c r="AR294"/>
  <c r="AG294"/>
  <c r="V294"/>
  <c r="X294" s="1"/>
  <c r="Z294" s="1"/>
  <c r="E293"/>
  <c r="AQ294"/>
  <c r="BI294"/>
  <c r="U294" l="1"/>
  <c r="R295" s="1"/>
  <c r="AA294"/>
  <c r="AL294"/>
  <c r="Q295" l="1"/>
  <c r="D294"/>
  <c r="AM294"/>
  <c r="AS295" l="1"/>
  <c r="BK295"/>
  <c r="S295"/>
  <c r="AP294"/>
  <c r="AO294"/>
  <c r="AN294"/>
  <c r="AI295" l="1"/>
  <c r="AK295" s="1"/>
  <c r="AC295"/>
  <c r="AF295" s="1"/>
  <c r="AB295"/>
  <c r="T295"/>
  <c r="M295"/>
  <c r="B294" s="1"/>
  <c r="C294"/>
  <c r="N295"/>
  <c r="AE295" s="1"/>
  <c r="P295"/>
  <c r="AH295"/>
  <c r="AR295" l="1"/>
  <c r="BJ295"/>
  <c r="W295"/>
  <c r="Y295" s="1"/>
  <c r="AG295"/>
  <c r="E294"/>
  <c r="BI295"/>
  <c r="AQ295"/>
  <c r="V295"/>
  <c r="X295" s="1"/>
  <c r="Z295" s="1"/>
  <c r="U295" l="1"/>
  <c r="R296" s="1"/>
  <c r="AA295"/>
  <c r="AL295"/>
  <c r="Q296" l="1"/>
  <c r="D295"/>
  <c r="AM295"/>
  <c r="S296" l="1"/>
  <c r="T296" s="1"/>
  <c r="BK296"/>
  <c r="AS296"/>
  <c r="AP295"/>
  <c r="AN295"/>
  <c r="AO295"/>
  <c r="AI296" l="1"/>
  <c r="AK296" s="1"/>
  <c r="AC296"/>
  <c r="AF296" s="1"/>
  <c r="AB296"/>
  <c r="P296"/>
  <c r="C295"/>
  <c r="N296"/>
  <c r="AE296" s="1"/>
  <c r="AH296"/>
  <c r="M296"/>
  <c r="B295" s="1"/>
  <c r="AG296" l="1"/>
  <c r="AQ296"/>
  <c r="V296"/>
  <c r="X296" s="1"/>
  <c r="BI296"/>
  <c r="E295"/>
  <c r="W296"/>
  <c r="Y296" s="1"/>
  <c r="BJ296"/>
  <c r="AR296"/>
  <c r="Z296" l="1"/>
  <c r="U296" l="1"/>
  <c r="R297" s="1"/>
  <c r="AA296"/>
  <c r="AL296"/>
  <c r="Q297" l="1"/>
  <c r="D296"/>
  <c r="AM296"/>
  <c r="AP296" l="1"/>
  <c r="AN296"/>
  <c r="AO296"/>
  <c r="S297"/>
  <c r="AS297"/>
  <c r="BK297"/>
  <c r="AI297" l="1"/>
  <c r="AK297" s="1"/>
  <c r="AC297"/>
  <c r="AF297" s="1"/>
  <c r="AB297"/>
  <c r="T297"/>
  <c r="P297"/>
  <c r="M297"/>
  <c r="B296" s="1"/>
  <c r="C296"/>
  <c r="AH297"/>
  <c r="N297"/>
  <c r="AE297" s="1"/>
  <c r="BJ297" l="1"/>
  <c r="AR297"/>
  <c r="W297"/>
  <c r="Y297" s="1"/>
  <c r="AG297"/>
  <c r="BI297"/>
  <c r="V297"/>
  <c r="X297"/>
  <c r="E296"/>
  <c r="AQ297"/>
  <c r="Z297" l="1"/>
  <c r="AL297" s="1"/>
  <c r="U297" l="1"/>
  <c r="R298" s="1"/>
  <c r="AA297"/>
  <c r="D297"/>
  <c r="AM297"/>
  <c r="Q298" l="1"/>
  <c r="S298"/>
  <c r="AP297"/>
  <c r="AN297"/>
  <c r="AO297"/>
  <c r="AI298" l="1"/>
  <c r="AK298" s="1"/>
  <c r="AC298"/>
  <c r="AF298" s="1"/>
  <c r="AB298"/>
  <c r="AS298"/>
  <c r="BK298"/>
  <c r="T298"/>
  <c r="P298"/>
  <c r="N298"/>
  <c r="AE298" s="1"/>
  <c r="C297"/>
  <c r="M298"/>
  <c r="B297" s="1"/>
  <c r="AH298"/>
  <c r="V298" l="1"/>
  <c r="X298" s="1"/>
  <c r="BI298"/>
  <c r="AQ298"/>
  <c r="E297"/>
  <c r="AR298"/>
  <c r="BJ298"/>
  <c r="W298"/>
  <c r="Y298" s="1"/>
  <c r="AG298"/>
  <c r="Z298" l="1"/>
  <c r="U298" l="1"/>
  <c r="R299" s="1"/>
  <c r="AA298"/>
  <c r="AL298"/>
  <c r="Q299" l="1"/>
  <c r="D298"/>
  <c r="AM298"/>
  <c r="AS299" l="1"/>
  <c r="BK299"/>
  <c r="S299"/>
  <c r="AP298"/>
  <c r="AO298"/>
  <c r="AN298"/>
  <c r="AI299" l="1"/>
  <c r="AK299" s="1"/>
  <c r="AC299"/>
  <c r="AF299" s="1"/>
  <c r="AB299"/>
  <c r="T299"/>
  <c r="C298"/>
  <c r="P299"/>
  <c r="M299"/>
  <c r="B298" s="1"/>
  <c r="AH299"/>
  <c r="N299"/>
  <c r="AE299" s="1"/>
  <c r="AG299" l="1"/>
  <c r="E298"/>
  <c r="V299"/>
  <c r="BI299"/>
  <c r="X299"/>
  <c r="AQ299"/>
  <c r="W299"/>
  <c r="AR299"/>
  <c r="BJ299"/>
  <c r="Y299"/>
  <c r="Z299" l="1"/>
  <c r="U299" l="1"/>
  <c r="R300" s="1"/>
  <c r="AA299"/>
  <c r="AL299"/>
  <c r="Q300" l="1"/>
  <c r="D299"/>
  <c r="AM299"/>
  <c r="BK300" l="1"/>
  <c r="AS300"/>
  <c r="S300"/>
  <c r="AP299"/>
  <c r="AN299"/>
  <c r="AO299"/>
  <c r="AC300" l="1"/>
  <c r="AF300" s="1"/>
  <c r="AB300"/>
  <c r="AH300" s="1"/>
  <c r="AI300"/>
  <c r="AK300" s="1"/>
  <c r="T300"/>
  <c r="C299"/>
  <c r="M300"/>
  <c r="B299" s="1"/>
  <c r="P300"/>
  <c r="N300"/>
  <c r="AE300" s="1"/>
  <c r="AG300" l="1"/>
  <c r="W300"/>
  <c r="Y300" s="1"/>
  <c r="BJ300"/>
  <c r="AR300"/>
  <c r="E299"/>
  <c r="BI300"/>
  <c r="V300"/>
  <c r="X300" s="1"/>
  <c r="AQ300"/>
  <c r="Z300" l="1"/>
  <c r="AA300" s="1"/>
  <c r="U300" l="1"/>
  <c r="R301" s="1"/>
  <c r="AL300"/>
  <c r="AM300" s="1"/>
  <c r="Q301" l="1"/>
  <c r="AS301"/>
  <c r="D300"/>
  <c r="AP300"/>
  <c r="AO300"/>
  <c r="AN300"/>
  <c r="AI301" l="1"/>
  <c r="AK301" s="1"/>
  <c r="AC301"/>
  <c r="AF301" s="1"/>
  <c r="AB301"/>
  <c r="BK301"/>
  <c r="S301"/>
  <c r="T301" s="1"/>
  <c r="C300"/>
  <c r="P301"/>
  <c r="M301"/>
  <c r="B300" s="1"/>
  <c r="AH301"/>
  <c r="N301"/>
  <c r="AE301" s="1"/>
  <c r="AG301" l="1"/>
  <c r="X301"/>
  <c r="E300"/>
  <c r="AQ301"/>
  <c r="BI301"/>
  <c r="V301"/>
  <c r="Y301"/>
  <c r="AR301"/>
  <c r="BJ301"/>
  <c r="W301"/>
  <c r="Z301" l="1"/>
  <c r="U301" l="1"/>
  <c r="R302" s="1"/>
  <c r="AA301"/>
  <c r="AL301"/>
  <c r="Q302" l="1"/>
  <c r="D301"/>
  <c r="AM301"/>
  <c r="BK302" l="1"/>
  <c r="AS302"/>
  <c r="S302"/>
  <c r="AP301"/>
  <c r="AN301"/>
  <c r="AO301"/>
  <c r="AC302" l="1"/>
  <c r="AF302" s="1"/>
  <c r="AB302"/>
  <c r="AI302"/>
  <c r="AK302" s="1"/>
  <c r="T302"/>
  <c r="C301"/>
  <c r="P302"/>
  <c r="M302"/>
  <c r="B301" s="1"/>
  <c r="N302"/>
  <c r="AE302" s="1"/>
  <c r="AH302"/>
  <c r="AQ302" l="1"/>
  <c r="E301"/>
  <c r="BI302"/>
  <c r="V302"/>
  <c r="X302" s="1"/>
  <c r="AG302"/>
  <c r="BJ302"/>
  <c r="AR302"/>
  <c r="W302"/>
  <c r="Y302" s="1"/>
  <c r="Z302" l="1"/>
  <c r="U302" l="1"/>
  <c r="R303" s="1"/>
  <c r="AA302"/>
  <c r="AL302"/>
  <c r="Q303" l="1"/>
  <c r="D302"/>
  <c r="AM302"/>
  <c r="AP302" l="1"/>
  <c r="AN302"/>
  <c r="AO302"/>
  <c r="BK303"/>
  <c r="AS303"/>
  <c r="S303"/>
  <c r="AI303" l="1"/>
  <c r="AK303" s="1"/>
  <c r="AC303"/>
  <c r="AF303" s="1"/>
  <c r="AB303"/>
  <c r="T303"/>
  <c r="C302"/>
  <c r="N303"/>
  <c r="AE303" s="1"/>
  <c r="AH303"/>
  <c r="M303"/>
  <c r="B302" s="1"/>
  <c r="P303"/>
  <c r="W303" l="1"/>
  <c r="AR303"/>
  <c r="Y303"/>
  <c r="BJ303"/>
  <c r="AG303"/>
  <c r="BI303"/>
  <c r="E302"/>
  <c r="AQ303"/>
  <c r="V303"/>
  <c r="X303" s="1"/>
  <c r="Z303" s="1"/>
  <c r="U303" l="1"/>
  <c r="R304" s="1"/>
  <c r="AA303"/>
  <c r="AL303"/>
  <c r="Q304" l="1"/>
  <c r="AM303"/>
  <c r="D303"/>
  <c r="S304" l="1"/>
  <c r="T304" s="1"/>
  <c r="AS304"/>
  <c r="BK304"/>
  <c r="AP303"/>
  <c r="AO303"/>
  <c r="AN303"/>
  <c r="AC304" l="1"/>
  <c r="AF304" s="1"/>
  <c r="AB304"/>
  <c r="AI304"/>
  <c r="AK304" s="1"/>
  <c r="P304"/>
  <c r="C303"/>
  <c r="M304"/>
  <c r="B303" s="1"/>
  <c r="N304"/>
  <c r="AE304" s="1"/>
  <c r="AH304"/>
  <c r="AG304" l="1"/>
  <c r="E303"/>
  <c r="AQ304"/>
  <c r="BI304"/>
  <c r="V304"/>
  <c r="X304" s="1"/>
  <c r="W304"/>
  <c r="AR304"/>
  <c r="Y304"/>
  <c r="BJ304"/>
  <c r="Z304" l="1"/>
  <c r="U304" l="1"/>
  <c r="R305" s="1"/>
  <c r="AA304"/>
  <c r="AL304"/>
  <c r="Q305" l="1"/>
  <c r="D304"/>
  <c r="AM304"/>
  <c r="AP304" l="1"/>
  <c r="AN304"/>
  <c r="AO304"/>
  <c r="AS305"/>
  <c r="BK305"/>
  <c r="S305"/>
  <c r="AI305" l="1"/>
  <c r="AK305" s="1"/>
  <c r="AC305"/>
  <c r="AF305" s="1"/>
  <c r="AB305"/>
  <c r="T305"/>
  <c r="M305"/>
  <c r="B304" s="1"/>
  <c r="P305"/>
  <c r="C304"/>
  <c r="N305"/>
  <c r="AE305" s="1"/>
  <c r="AH305"/>
  <c r="AG305" l="1"/>
  <c r="V305"/>
  <c r="X305" s="1"/>
  <c r="BI305"/>
  <c r="E304"/>
  <c r="AQ305"/>
  <c r="BJ305"/>
  <c r="W305"/>
  <c r="Y305" s="1"/>
  <c r="AR305"/>
  <c r="Z305" l="1"/>
  <c r="U305" l="1"/>
  <c r="R306" s="1"/>
  <c r="AA305"/>
  <c r="AL305"/>
  <c r="Q306" l="1"/>
  <c r="D305"/>
  <c r="AM305"/>
  <c r="BK306" l="1"/>
  <c r="AS306"/>
  <c r="S306"/>
  <c r="AP305"/>
  <c r="AO305"/>
  <c r="AN305"/>
  <c r="AI306" l="1"/>
  <c r="AK306" s="1"/>
  <c r="AC306"/>
  <c r="AF306" s="1"/>
  <c r="AB306"/>
  <c r="T306"/>
  <c r="M306"/>
  <c r="B305" s="1"/>
  <c r="P306"/>
  <c r="C305"/>
  <c r="N306"/>
  <c r="AE306" s="1"/>
  <c r="AH306"/>
  <c r="AG306" l="1"/>
  <c r="AR306"/>
  <c r="W306"/>
  <c r="BJ306"/>
  <c r="Y306"/>
  <c r="BI306"/>
  <c r="E305"/>
  <c r="V306"/>
  <c r="AQ306"/>
  <c r="X306"/>
  <c r="Z306" s="1"/>
  <c r="U306" l="1"/>
  <c r="R307" s="1"/>
  <c r="AA306"/>
  <c r="AL306"/>
  <c r="Q307" l="1"/>
  <c r="AM306"/>
  <c r="D306"/>
  <c r="AP306" l="1"/>
  <c r="AN306"/>
  <c r="AO306"/>
  <c r="BK307"/>
  <c r="S307"/>
  <c r="AS307"/>
  <c r="AI307" l="1"/>
  <c r="AK307" s="1"/>
  <c r="AC307"/>
  <c r="AF307" s="1"/>
  <c r="AB307"/>
  <c r="T307"/>
  <c r="P307"/>
  <c r="M307"/>
  <c r="B306" s="1"/>
  <c r="C306"/>
  <c r="N307"/>
  <c r="AE307" s="1"/>
  <c r="AH307"/>
  <c r="BJ307" l="1"/>
  <c r="AR307"/>
  <c r="W307"/>
  <c r="Y307" s="1"/>
  <c r="AG307"/>
  <c r="BI307"/>
  <c r="E306"/>
  <c r="AQ307"/>
  <c r="V307"/>
  <c r="X307" s="1"/>
  <c r="Z307" s="1"/>
  <c r="U307" l="1"/>
  <c r="R308" s="1"/>
  <c r="AA307"/>
  <c r="AL307"/>
  <c r="Q308" l="1"/>
  <c r="D307"/>
  <c r="AM307"/>
  <c r="AP307" l="1"/>
  <c r="AO307"/>
  <c r="AN307"/>
  <c r="AS308"/>
  <c r="S308"/>
  <c r="T308" s="1"/>
  <c r="BK308"/>
  <c r="AC308" l="1"/>
  <c r="AF308" s="1"/>
  <c r="AB308"/>
  <c r="AH308" s="1"/>
  <c r="AI308"/>
  <c r="AK308" s="1"/>
  <c r="C307"/>
  <c r="M308"/>
  <c r="B307" s="1"/>
  <c r="P308"/>
  <c r="N308"/>
  <c r="AE308" s="1"/>
  <c r="AG308" l="1"/>
  <c r="BJ308"/>
  <c r="W308"/>
  <c r="AR308"/>
  <c r="Y308"/>
  <c r="AQ308"/>
  <c r="V308"/>
  <c r="E307"/>
  <c r="X308"/>
  <c r="BI308"/>
  <c r="Z308" l="1"/>
  <c r="U308" l="1"/>
  <c r="R309" s="1"/>
  <c r="AA308"/>
  <c r="AL308"/>
  <c r="Q309" l="1"/>
  <c r="D308"/>
  <c r="AM308"/>
  <c r="S309" l="1"/>
  <c r="AS309"/>
  <c r="BK309"/>
  <c r="AP308"/>
  <c r="AN308"/>
  <c r="AO308"/>
  <c r="AC309" l="1"/>
  <c r="AF309" s="1"/>
  <c r="AB309"/>
  <c r="AI309"/>
  <c r="AK309" s="1"/>
  <c r="T309"/>
  <c r="N309"/>
  <c r="AE309" s="1"/>
  <c r="C308"/>
  <c r="P309"/>
  <c r="M309"/>
  <c r="B308" s="1"/>
  <c r="AH309"/>
  <c r="AG309" l="1"/>
  <c r="Y309"/>
  <c r="BJ309"/>
  <c r="AR309"/>
  <c r="W309"/>
  <c r="X309"/>
  <c r="Z309" s="1"/>
  <c r="E308"/>
  <c r="V309"/>
  <c r="AQ309"/>
  <c r="BI309"/>
  <c r="U309" l="1"/>
  <c r="R310" s="1"/>
  <c r="AA309"/>
  <c r="AL309"/>
  <c r="Q310" l="1"/>
  <c r="D309"/>
  <c r="AM309"/>
  <c r="BK310" l="1"/>
  <c r="AS310"/>
  <c r="S310"/>
  <c r="AP309"/>
  <c r="AN309"/>
  <c r="AO309"/>
  <c r="AC310" l="1"/>
  <c r="AF310" s="1"/>
  <c r="AB310"/>
  <c r="AI310"/>
  <c r="AK310" s="1"/>
  <c r="T310"/>
  <c r="P310"/>
  <c r="M310"/>
  <c r="B309" s="1"/>
  <c r="C309"/>
  <c r="N310"/>
  <c r="AE310" s="1"/>
  <c r="AH310"/>
  <c r="AG310" l="1"/>
  <c r="V310"/>
  <c r="X310" s="1"/>
  <c r="AQ310"/>
  <c r="E309"/>
  <c r="BI310"/>
  <c r="BJ310"/>
  <c r="W310"/>
  <c r="Y310" s="1"/>
  <c r="AR310"/>
  <c r="Z310" l="1"/>
  <c r="U310" l="1"/>
  <c r="R311" s="1"/>
  <c r="AA310"/>
  <c r="AL310"/>
  <c r="Q311" l="1"/>
  <c r="D310"/>
  <c r="AM310"/>
  <c r="AP310" l="1"/>
  <c r="AO310"/>
  <c r="AN310"/>
  <c r="BK311"/>
  <c r="AS311"/>
  <c r="S311"/>
  <c r="AC311" l="1"/>
  <c r="AF311" s="1"/>
  <c r="AB311"/>
  <c r="AI311"/>
  <c r="AK311" s="1"/>
  <c r="T311"/>
  <c r="C310"/>
  <c r="M311"/>
  <c r="B310" s="1"/>
  <c r="N311"/>
  <c r="AE311" s="1"/>
  <c r="AH311"/>
  <c r="P311"/>
  <c r="AQ311" l="1"/>
  <c r="E310"/>
  <c r="V311"/>
  <c r="X311" s="1"/>
  <c r="BI311"/>
  <c r="W311"/>
  <c r="AR311"/>
  <c r="Y311"/>
  <c r="BJ311"/>
  <c r="AG311"/>
  <c r="Z311" l="1"/>
  <c r="U311" l="1"/>
  <c r="R312" s="1"/>
  <c r="AA311"/>
  <c r="AL311"/>
  <c r="Q312" l="1"/>
  <c r="D311"/>
  <c r="AM311"/>
  <c r="BK312" l="1"/>
  <c r="S312"/>
  <c r="T312" s="1"/>
  <c r="AS312"/>
  <c r="AP311"/>
  <c r="AN311"/>
  <c r="AO311"/>
  <c r="AC312" l="1"/>
  <c r="AF312" s="1"/>
  <c r="AB312"/>
  <c r="AI312"/>
  <c r="AK312" s="1"/>
  <c r="C311"/>
  <c r="M312"/>
  <c r="B311" s="1"/>
  <c r="P312"/>
  <c r="N312"/>
  <c r="AE312" s="1"/>
  <c r="AH312"/>
  <c r="AR312" l="1"/>
  <c r="W312"/>
  <c r="Y312" s="1"/>
  <c r="BJ312"/>
  <c r="AG312"/>
  <c r="V312"/>
  <c r="X312" s="1"/>
  <c r="Z312" s="1"/>
  <c r="AQ312"/>
  <c r="E311"/>
  <c r="BI312"/>
  <c r="U312" l="1"/>
  <c r="R313" s="1"/>
  <c r="AA312"/>
  <c r="AL312"/>
  <c r="Q313" l="1"/>
  <c r="D312"/>
  <c r="AM312"/>
  <c r="S313" l="1"/>
  <c r="AS313"/>
  <c r="BK313"/>
  <c r="AP312"/>
  <c r="AO312"/>
  <c r="AN312"/>
  <c r="AI313" l="1"/>
  <c r="AK313" s="1"/>
  <c r="AC313"/>
  <c r="AF313" s="1"/>
  <c r="AB313"/>
  <c r="T313"/>
  <c r="P313"/>
  <c r="M313"/>
  <c r="B312" s="1"/>
  <c r="AH313"/>
  <c r="C312"/>
  <c r="N313"/>
  <c r="AE313" s="1"/>
  <c r="BJ313" l="1"/>
  <c r="AR313"/>
  <c r="W313"/>
  <c r="Y313" s="1"/>
  <c r="AG313"/>
  <c r="V313"/>
  <c r="BI313"/>
  <c r="E312"/>
  <c r="X313"/>
  <c r="AQ313"/>
  <c r="Z313" l="1"/>
  <c r="AA313" s="1"/>
  <c r="U313" l="1"/>
  <c r="R314" s="1"/>
  <c r="AL313"/>
  <c r="D313" s="1"/>
  <c r="Q314" l="1"/>
  <c r="S314"/>
  <c r="T314" s="1"/>
  <c r="AM313"/>
  <c r="AP313" s="1"/>
  <c r="AO313"/>
  <c r="AN313"/>
  <c r="AC314" l="1"/>
  <c r="AF314" s="1"/>
  <c r="AB314"/>
  <c r="AI314"/>
  <c r="AK314" s="1"/>
  <c r="BK314"/>
  <c r="AS314"/>
  <c r="C313"/>
  <c r="M314"/>
  <c r="B313" s="1"/>
  <c r="N314"/>
  <c r="AE314" s="1"/>
  <c r="P314"/>
  <c r="AH314"/>
  <c r="AG314" l="1"/>
  <c r="W314"/>
  <c r="BJ314"/>
  <c r="Y314"/>
  <c r="AR314"/>
  <c r="BI314"/>
  <c r="V314"/>
  <c r="E313"/>
  <c r="AQ314"/>
  <c r="X314"/>
  <c r="Z314" s="1"/>
  <c r="U314" l="1"/>
  <c r="R315" s="1"/>
  <c r="AA314"/>
  <c r="AL314"/>
  <c r="Q315" l="1"/>
  <c r="D314"/>
  <c r="AM314"/>
  <c r="AP314" l="1"/>
  <c r="AO314"/>
  <c r="AN314"/>
  <c r="AS315"/>
  <c r="S315"/>
  <c r="BK315"/>
  <c r="T315"/>
  <c r="AC315" l="1"/>
  <c r="AF315" s="1"/>
  <c r="AB315"/>
  <c r="AI315"/>
  <c r="AK315" s="1"/>
  <c r="C314"/>
  <c r="M315"/>
  <c r="B314" s="1"/>
  <c r="AH315"/>
  <c r="P315"/>
  <c r="N315"/>
  <c r="AE315" s="1"/>
  <c r="AG315" l="1"/>
  <c r="W315"/>
  <c r="Y315" s="1"/>
  <c r="BJ315"/>
  <c r="AR315"/>
  <c r="BI315"/>
  <c r="V315"/>
  <c r="X315" s="1"/>
  <c r="AQ315"/>
  <c r="E314"/>
  <c r="Z315" l="1"/>
  <c r="U315" l="1"/>
  <c r="R316" s="1"/>
  <c r="AA315"/>
  <c r="AL315"/>
  <c r="Q316" l="1"/>
  <c r="D315"/>
  <c r="AM315"/>
  <c r="AS316" l="1"/>
  <c r="BK316"/>
  <c r="S316"/>
  <c r="AP315"/>
  <c r="AN315"/>
  <c r="AO315"/>
  <c r="AC316" l="1"/>
  <c r="AF316" s="1"/>
  <c r="AB316"/>
  <c r="AI316"/>
  <c r="AK316" s="1"/>
  <c r="T316"/>
  <c r="C315"/>
  <c r="M316"/>
  <c r="B315" s="1"/>
  <c r="P316"/>
  <c r="AH316"/>
  <c r="N316"/>
  <c r="AE316" s="1"/>
  <c r="BI316" l="1"/>
  <c r="E315"/>
  <c r="V316"/>
  <c r="X316" s="1"/>
  <c r="AQ316"/>
  <c r="AG316"/>
  <c r="W316"/>
  <c r="Y316" s="1"/>
  <c r="BJ316"/>
  <c r="AR316"/>
  <c r="Z316" l="1"/>
  <c r="U316" l="1"/>
  <c r="R317" s="1"/>
  <c r="AA316"/>
  <c r="AL316"/>
  <c r="Q317" l="1"/>
  <c r="D316"/>
  <c r="AM316"/>
  <c r="AP316" l="1"/>
  <c r="AN316"/>
  <c r="AO316"/>
  <c r="S317"/>
  <c r="AS317"/>
  <c r="BK317"/>
  <c r="AI317" l="1"/>
  <c r="AK317" s="1"/>
  <c r="AC317"/>
  <c r="AF317" s="1"/>
  <c r="AB317"/>
  <c r="T317"/>
  <c r="C316"/>
  <c r="P317"/>
  <c r="M317"/>
  <c r="B316" s="1"/>
  <c r="N317"/>
  <c r="AE317" s="1"/>
  <c r="AH317"/>
  <c r="AG317" l="1"/>
  <c r="AR317"/>
  <c r="Y317"/>
  <c r="BJ317"/>
  <c r="W317"/>
  <c r="V317"/>
  <c r="BI317"/>
  <c r="E316"/>
  <c r="X317"/>
  <c r="AQ317"/>
  <c r="Z317" l="1"/>
  <c r="U317" l="1"/>
  <c r="R318" s="1"/>
  <c r="AA317"/>
  <c r="AL317"/>
  <c r="Q318" l="1"/>
  <c r="AM317"/>
  <c r="D317"/>
  <c r="S318" l="1"/>
  <c r="AS318"/>
  <c r="BK318"/>
  <c r="AP317"/>
  <c r="AO317"/>
  <c r="AN317"/>
  <c r="AI318" l="1"/>
  <c r="AK318" s="1"/>
  <c r="AC318"/>
  <c r="AF318" s="1"/>
  <c r="AB318"/>
  <c r="T318"/>
  <c r="P318"/>
  <c r="C317"/>
  <c r="M318"/>
  <c r="B317" s="1"/>
  <c r="N318"/>
  <c r="AE318" s="1"/>
  <c r="AH318"/>
  <c r="AG318" l="1"/>
  <c r="V318"/>
  <c r="E317"/>
  <c r="BI318"/>
  <c r="X318"/>
  <c r="AQ318"/>
  <c r="BJ318"/>
  <c r="Y318"/>
  <c r="AR318"/>
  <c r="W318"/>
  <c r="Z318" l="1"/>
  <c r="U318" l="1"/>
  <c r="R319" s="1"/>
  <c r="AA318"/>
  <c r="AL318"/>
  <c r="Q319" l="1"/>
  <c r="D318"/>
  <c r="AM318"/>
  <c r="BK319" l="1"/>
  <c r="AS319"/>
  <c r="S319"/>
  <c r="AP318"/>
  <c r="AN318"/>
  <c r="AO318"/>
  <c r="AC319" l="1"/>
  <c r="AF319" s="1"/>
  <c r="AB319"/>
  <c r="AH319" s="1"/>
  <c r="AI319"/>
  <c r="AK319" s="1"/>
  <c r="T319"/>
  <c r="P319"/>
  <c r="N319"/>
  <c r="AE319" s="1"/>
  <c r="C318"/>
  <c r="M319"/>
  <c r="B318" s="1"/>
  <c r="E318" l="1"/>
  <c r="V319"/>
  <c r="X319" s="1"/>
  <c r="BI319"/>
  <c r="AQ319"/>
  <c r="AG319"/>
  <c r="BJ319"/>
  <c r="AR319"/>
  <c r="W319"/>
  <c r="Y319" s="1"/>
  <c r="Z319" l="1"/>
  <c r="U319" l="1"/>
  <c r="R320" s="1"/>
  <c r="AA319"/>
  <c r="AL319"/>
  <c r="Q320" l="1"/>
  <c r="D319"/>
  <c r="AM319"/>
  <c r="AS320" l="1"/>
  <c r="BK320"/>
  <c r="S320"/>
  <c r="AP319"/>
  <c r="AO319"/>
  <c r="AN319"/>
  <c r="AI320" l="1"/>
  <c r="AK320" s="1"/>
  <c r="AC320"/>
  <c r="AF320" s="1"/>
  <c r="AB320"/>
  <c r="T320"/>
  <c r="P320"/>
  <c r="C319"/>
  <c r="M320"/>
  <c r="B319" s="1"/>
  <c r="N320"/>
  <c r="AE320" s="1"/>
  <c r="AH320"/>
  <c r="AG320" l="1"/>
  <c r="AQ320"/>
  <c r="X320"/>
  <c r="E319"/>
  <c r="V320"/>
  <c r="BI320"/>
  <c r="W320"/>
  <c r="Y320"/>
  <c r="BJ320"/>
  <c r="AR320"/>
  <c r="Z320" l="1"/>
  <c r="U320" l="1"/>
  <c r="R321" s="1"/>
  <c r="AA320"/>
  <c r="AL320"/>
  <c r="Q321" l="1"/>
  <c r="D320"/>
  <c r="AM320"/>
  <c r="S321" l="1"/>
  <c r="AS321"/>
  <c r="BK321"/>
  <c r="AP320"/>
  <c r="AN320"/>
  <c r="AO320"/>
  <c r="AC321" l="1"/>
  <c r="AF321" s="1"/>
  <c r="AB321"/>
  <c r="AI321"/>
  <c r="AK321" s="1"/>
  <c r="T321"/>
  <c r="M321"/>
  <c r="B320" s="1"/>
  <c r="AH321"/>
  <c r="C320"/>
  <c r="P321"/>
  <c r="N321"/>
  <c r="AE321" s="1"/>
  <c r="AG321" l="1"/>
  <c r="W321"/>
  <c r="Y321" s="1"/>
  <c r="BJ321"/>
  <c r="AR321"/>
  <c r="E320"/>
  <c r="BI321"/>
  <c r="V321"/>
  <c r="X321" s="1"/>
  <c r="AQ321"/>
  <c r="Z321" l="1"/>
  <c r="AA321" s="1"/>
  <c r="U321" l="1"/>
  <c r="R322" s="1"/>
  <c r="AL321"/>
  <c r="AM321" s="1"/>
  <c r="Q322" l="1"/>
  <c r="S322"/>
  <c r="D321"/>
  <c r="AP321"/>
  <c r="AO321"/>
  <c r="AN321"/>
  <c r="AI322" l="1"/>
  <c r="AK322" s="1"/>
  <c r="AC322"/>
  <c r="AF322" s="1"/>
  <c r="AB322"/>
  <c r="BK322"/>
  <c r="AS322"/>
  <c r="T322"/>
  <c r="C321"/>
  <c r="P322"/>
  <c r="AH322"/>
  <c r="M322"/>
  <c r="B321" s="1"/>
  <c r="N322"/>
  <c r="AE322" s="1"/>
  <c r="AG322" l="1"/>
  <c r="AQ322"/>
  <c r="V322"/>
  <c r="BI322"/>
  <c r="X322"/>
  <c r="Z322" s="1"/>
  <c r="E321"/>
  <c r="AR322"/>
  <c r="Y322"/>
  <c r="W322"/>
  <c r="BJ322"/>
  <c r="U322" l="1"/>
  <c r="R323" s="1"/>
  <c r="AA322"/>
  <c r="AL322"/>
  <c r="Q323" l="1"/>
  <c r="D322"/>
  <c r="AM322"/>
  <c r="S323" l="1"/>
  <c r="T323" s="1"/>
  <c r="AS323"/>
  <c r="BK323"/>
  <c r="AP322"/>
  <c r="AN322"/>
  <c r="AO322"/>
  <c r="AC323" l="1"/>
  <c r="AF323" s="1"/>
  <c r="AB323"/>
  <c r="AI323"/>
  <c r="AK323" s="1"/>
  <c r="P323"/>
  <c r="M323"/>
  <c r="B322" s="1"/>
  <c r="C322"/>
  <c r="N323"/>
  <c r="AE323" s="1"/>
  <c r="AH323"/>
  <c r="AG323" l="1"/>
  <c r="X323"/>
  <c r="AQ323"/>
  <c r="E322"/>
  <c r="BI323"/>
  <c r="V323"/>
  <c r="W323"/>
  <c r="Y323"/>
  <c r="BJ323"/>
  <c r="AR323"/>
  <c r="Z323" l="1"/>
  <c r="U323" l="1"/>
  <c r="R324" s="1"/>
  <c r="AA323"/>
  <c r="AL323"/>
  <c r="Q324" l="1"/>
  <c r="D323"/>
  <c r="AM323"/>
  <c r="AS324" l="1"/>
  <c r="S324"/>
  <c r="T324" s="1"/>
  <c r="BK324"/>
  <c r="AP323"/>
  <c r="AO323"/>
  <c r="AN323"/>
  <c r="AI324" l="1"/>
  <c r="AK324" s="1"/>
  <c r="AC324"/>
  <c r="AF324" s="1"/>
  <c r="AB324"/>
  <c r="C323"/>
  <c r="M324"/>
  <c r="B323" s="1"/>
  <c r="N324"/>
  <c r="AE324" s="1"/>
  <c r="P324"/>
  <c r="AH324"/>
  <c r="AG324" l="1"/>
  <c r="BJ324"/>
  <c r="AR324"/>
  <c r="W324"/>
  <c r="Y324" s="1"/>
  <c r="BI324"/>
  <c r="AQ324"/>
  <c r="E323"/>
  <c r="V324"/>
  <c r="X324" s="1"/>
  <c r="Z324" l="1"/>
  <c r="U324" l="1"/>
  <c r="R325" s="1"/>
  <c r="AL324"/>
  <c r="AM324" s="1"/>
  <c r="AA324"/>
  <c r="Q325" l="1"/>
  <c r="BK325"/>
  <c r="D324"/>
  <c r="AP324"/>
  <c r="AO324"/>
  <c r="AN324"/>
  <c r="AI325" l="1"/>
  <c r="AK325" s="1"/>
  <c r="AC325"/>
  <c r="AF325" s="1"/>
  <c r="AB325"/>
  <c r="S325"/>
  <c r="T325" s="1"/>
  <c r="AS325"/>
  <c r="C324"/>
  <c r="P325"/>
  <c r="M325"/>
  <c r="B324" s="1"/>
  <c r="N325"/>
  <c r="AE325" s="1"/>
  <c r="AH325"/>
  <c r="V325" l="1"/>
  <c r="X325" s="1"/>
  <c r="AQ325"/>
  <c r="BI325"/>
  <c r="E324"/>
  <c r="AG325"/>
  <c r="AR325"/>
  <c r="BJ325"/>
  <c r="W325"/>
  <c r="Y325" s="1"/>
  <c r="Z325" l="1"/>
  <c r="U325" l="1"/>
  <c r="R326" s="1"/>
  <c r="AA325"/>
  <c r="AL325"/>
  <c r="Q326" l="1"/>
  <c r="D325"/>
  <c r="AM325"/>
  <c r="S326" l="1"/>
  <c r="T326" s="1"/>
  <c r="AS326"/>
  <c r="BK326"/>
  <c r="AP325"/>
  <c r="AN325"/>
  <c r="AO325"/>
  <c r="AC326" l="1"/>
  <c r="AF326" s="1"/>
  <c r="AB326"/>
  <c r="AI326"/>
  <c r="AK326" s="1"/>
  <c r="C325"/>
  <c r="M326"/>
  <c r="B325" s="1"/>
  <c r="P326"/>
  <c r="N326"/>
  <c r="AE326" s="1"/>
  <c r="AH326"/>
  <c r="AG326" l="1"/>
  <c r="BJ326"/>
  <c r="W326"/>
  <c r="Y326" s="1"/>
  <c r="AR326"/>
  <c r="V326"/>
  <c r="E325"/>
  <c r="AQ326"/>
  <c r="X326"/>
  <c r="BI326"/>
  <c r="Z326" l="1"/>
  <c r="U326" l="1"/>
  <c r="R327" s="1"/>
  <c r="AL326"/>
  <c r="D326" s="1"/>
  <c r="Q327" l="1"/>
  <c r="AS327"/>
  <c r="AM326"/>
  <c r="AP326" s="1"/>
  <c r="BK327" l="1"/>
  <c r="S327"/>
  <c r="T327" s="1"/>
  <c r="AN326"/>
  <c r="AO326"/>
  <c r="AC327" l="1"/>
  <c r="AF327" s="1"/>
  <c r="AB327"/>
  <c r="AI327"/>
  <c r="AK327" s="1"/>
  <c r="AH327"/>
  <c r="M327"/>
  <c r="B326" s="1"/>
  <c r="C326"/>
  <c r="N327"/>
  <c r="P327"/>
  <c r="AR327" s="1"/>
  <c r="AG327" l="1"/>
  <c r="AE327"/>
  <c r="AQ327"/>
  <c r="W327"/>
  <c r="V327"/>
  <c r="X327"/>
  <c r="BI327"/>
  <c r="Y327"/>
  <c r="E326"/>
  <c r="BJ327"/>
  <c r="Z327"/>
  <c r="U327" l="1"/>
  <c r="R328" s="1"/>
  <c r="AL327"/>
  <c r="Q328" l="1"/>
  <c r="D327"/>
  <c r="AM327"/>
  <c r="S328" l="1"/>
  <c r="BK328"/>
  <c r="AS328"/>
  <c r="AP327"/>
  <c r="AN327"/>
  <c r="AO327"/>
  <c r="AC328" l="1"/>
  <c r="AF328" s="1"/>
  <c r="AB328"/>
  <c r="AH328" s="1"/>
  <c r="AI328"/>
  <c r="AK328" s="1"/>
  <c r="T328"/>
  <c r="C327"/>
  <c r="M328"/>
  <c r="B327" s="1"/>
  <c r="P328"/>
  <c r="N328"/>
  <c r="AE328" s="1"/>
  <c r="AG328" l="1"/>
  <c r="W328"/>
  <c r="Y328" s="1"/>
  <c r="BJ328"/>
  <c r="AR328"/>
  <c r="V328"/>
  <c r="X328" s="1"/>
  <c r="BI328"/>
  <c r="E327"/>
  <c r="AQ328"/>
  <c r="Z328" l="1"/>
  <c r="AL328" s="1"/>
  <c r="U328" l="1"/>
  <c r="R329" s="1"/>
  <c r="AM328"/>
  <c r="D328"/>
  <c r="Q329" l="1"/>
  <c r="AS329"/>
  <c r="AP328"/>
  <c r="AO328"/>
  <c r="AN328"/>
  <c r="AC329" l="1"/>
  <c r="AF329" s="1"/>
  <c r="AB329"/>
  <c r="AI329"/>
  <c r="AK329" s="1"/>
  <c r="S329"/>
  <c r="T329" s="1"/>
  <c r="BK329"/>
  <c r="N329"/>
  <c r="AE329" s="1"/>
  <c r="C328"/>
  <c r="M329"/>
  <c r="B328" s="1"/>
  <c r="P329"/>
  <c r="AH329"/>
  <c r="AG329" l="1"/>
  <c r="AQ329"/>
  <c r="V329"/>
  <c r="X329" s="1"/>
  <c r="E328"/>
  <c r="BI329"/>
  <c r="AR329"/>
  <c r="W329"/>
  <c r="Y329" s="1"/>
  <c r="BJ329"/>
  <c r="Z329" l="1"/>
  <c r="U329" l="1"/>
  <c r="R330" s="1"/>
  <c r="AL329"/>
  <c r="Q330" l="1"/>
  <c r="D329"/>
  <c r="AM329"/>
  <c r="S330" l="1"/>
  <c r="BK330"/>
  <c r="AS330"/>
  <c r="AP329"/>
  <c r="AO329"/>
  <c r="AN329"/>
  <c r="AI330" l="1"/>
  <c r="AK330" s="1"/>
  <c r="AC330"/>
  <c r="AF330" s="1"/>
  <c r="AB330"/>
  <c r="T330"/>
  <c r="P330"/>
  <c r="AH330"/>
  <c r="C329"/>
  <c r="M330"/>
  <c r="B329" s="1"/>
  <c r="N330"/>
  <c r="AE330" s="1"/>
  <c r="AG330" l="1"/>
  <c r="V330"/>
  <c r="X330" s="1"/>
  <c r="AQ330"/>
  <c r="BI330"/>
  <c r="E329"/>
  <c r="W330"/>
  <c r="Y330" s="1"/>
  <c r="AR330"/>
  <c r="BJ330"/>
  <c r="Z330" l="1"/>
  <c r="U330" l="1"/>
  <c r="R331" s="1"/>
  <c r="AL330"/>
  <c r="Q331" l="1"/>
  <c r="D330"/>
  <c r="AM330"/>
  <c r="AP330" l="1"/>
  <c r="AN330"/>
  <c r="AO330"/>
  <c r="S331"/>
  <c r="AS331"/>
  <c r="BK331"/>
  <c r="AI331" l="1"/>
  <c r="AK331" s="1"/>
  <c r="AC331"/>
  <c r="AF331" s="1"/>
  <c r="AB331"/>
  <c r="AH331" s="1"/>
  <c r="T331"/>
  <c r="C330"/>
  <c r="P331"/>
  <c r="M331"/>
  <c r="B330" s="1"/>
  <c r="N331"/>
  <c r="AE331" s="1"/>
  <c r="AG331" l="1"/>
  <c r="AQ331"/>
  <c r="X331"/>
  <c r="V331"/>
  <c r="BI331"/>
  <c r="E330"/>
  <c r="W331"/>
  <c r="Y331"/>
  <c r="AR331"/>
  <c r="BJ331"/>
  <c r="Z331" l="1"/>
  <c r="U331" l="1"/>
  <c r="R332" s="1"/>
  <c r="AL331"/>
  <c r="Q332" l="1"/>
  <c r="D331"/>
  <c r="AM331"/>
  <c r="AP331" l="1"/>
  <c r="AO331"/>
  <c r="AN331"/>
  <c r="BK332"/>
  <c r="AS332"/>
  <c r="S332"/>
  <c r="AC332" l="1"/>
  <c r="AF332" s="1"/>
  <c r="AB332"/>
  <c r="AH332" s="1"/>
  <c r="AI332"/>
  <c r="AK332" s="1"/>
  <c r="T332"/>
  <c r="C331"/>
  <c r="M332"/>
  <c r="B331" s="1"/>
  <c r="P332"/>
  <c r="N332"/>
  <c r="AE332" s="1"/>
  <c r="AQ332" l="1"/>
  <c r="BI332"/>
  <c r="E331"/>
  <c r="V332"/>
  <c r="X332" s="1"/>
  <c r="AG332"/>
  <c r="BJ332"/>
  <c r="W332"/>
  <c r="Y332"/>
  <c r="AR332"/>
  <c r="Z332" l="1"/>
  <c r="U332" l="1"/>
  <c r="R333" s="1"/>
  <c r="AL332"/>
  <c r="Q333" l="1"/>
  <c r="AM332"/>
  <c r="D332"/>
  <c r="AP332" l="1"/>
  <c r="AO332"/>
  <c r="AN332"/>
  <c r="BK333"/>
  <c r="S333"/>
  <c r="AS333"/>
  <c r="T333"/>
  <c r="AC333" l="1"/>
  <c r="AF333" s="1"/>
  <c r="AB333"/>
  <c r="AH333" s="1"/>
  <c r="AI333"/>
  <c r="AK333" s="1"/>
  <c r="C332"/>
  <c r="M333"/>
  <c r="B332" s="1"/>
  <c r="P333"/>
  <c r="N333"/>
  <c r="AE333" s="1"/>
  <c r="AG333" l="1"/>
  <c r="BJ333"/>
  <c r="W333"/>
  <c r="AR333"/>
  <c r="Y333"/>
  <c r="E332"/>
  <c r="V333"/>
  <c r="X333" s="1"/>
  <c r="Z333" s="1"/>
  <c r="BI333"/>
  <c r="AQ333"/>
  <c r="U333" l="1"/>
  <c r="R334" s="1"/>
  <c r="AL333"/>
  <c r="Q334" l="1"/>
  <c r="D333"/>
  <c r="AM333"/>
  <c r="AP333" l="1"/>
  <c r="AO333"/>
  <c r="AN333"/>
  <c r="S334"/>
  <c r="BK334"/>
  <c r="AS334"/>
  <c r="AC334" l="1"/>
  <c r="AF334" s="1"/>
  <c r="AB334"/>
  <c r="AH334" s="1"/>
  <c r="AI334"/>
  <c r="AK334" s="1"/>
  <c r="T334"/>
  <c r="P334"/>
  <c r="N334"/>
  <c r="AE334" s="1"/>
  <c r="C333"/>
  <c r="M334"/>
  <c r="B333" s="1"/>
  <c r="AR334" l="1"/>
  <c r="W334"/>
  <c r="Y334" s="1"/>
  <c r="BJ334"/>
  <c r="E333"/>
  <c r="AQ334"/>
  <c r="V334"/>
  <c r="X334" s="1"/>
  <c r="BI334"/>
  <c r="AG334"/>
  <c r="Z334" l="1"/>
  <c r="U334" l="1"/>
  <c r="R335" s="1"/>
  <c r="AL334"/>
  <c r="D334" s="1"/>
  <c r="Q335" l="1"/>
  <c r="BK335"/>
  <c r="AM334"/>
  <c r="AN334" s="1"/>
  <c r="AO334"/>
  <c r="AC335" l="1"/>
  <c r="AF335" s="1"/>
  <c r="AB335"/>
  <c r="AI335"/>
  <c r="AK335" s="1"/>
  <c r="S335"/>
  <c r="T335" s="1"/>
  <c r="AP334"/>
  <c r="AS335"/>
  <c r="M335"/>
  <c r="B334" s="1"/>
  <c r="AH335"/>
  <c r="N335"/>
  <c r="AE335" s="1"/>
  <c r="C334"/>
  <c r="P335"/>
  <c r="AG335" l="1"/>
  <c r="Y335"/>
  <c r="BJ335"/>
  <c r="W335"/>
  <c r="AR335"/>
  <c r="AQ335"/>
  <c r="E334"/>
  <c r="BI335"/>
  <c r="X335"/>
  <c r="Z335" s="1"/>
  <c r="V335"/>
  <c r="U335" l="1"/>
  <c r="R336" s="1"/>
  <c r="AL335"/>
  <c r="Q336" l="1"/>
  <c r="D335"/>
  <c r="AM335"/>
  <c r="AP335" l="1"/>
  <c r="AO335"/>
  <c r="AN335"/>
  <c r="BK336"/>
  <c r="S336"/>
  <c r="AS336"/>
  <c r="T336"/>
  <c r="AC336" l="1"/>
  <c r="AF336" s="1"/>
  <c r="AB336"/>
  <c r="AI336"/>
  <c r="AK336" s="1"/>
  <c r="C335"/>
  <c r="P336"/>
  <c r="M336"/>
  <c r="B335" s="1"/>
  <c r="N336"/>
  <c r="AE336" s="1"/>
  <c r="AH336"/>
  <c r="AG336" l="1"/>
  <c r="AQ336"/>
  <c r="BI336"/>
  <c r="V336"/>
  <c r="X336" s="1"/>
  <c r="E335"/>
  <c r="BJ336"/>
  <c r="AR336"/>
  <c r="W336"/>
  <c r="Y336" s="1"/>
  <c r="Z336" l="1"/>
  <c r="U336" l="1"/>
  <c r="R337" s="1"/>
  <c r="AL336"/>
  <c r="Q337" l="1"/>
  <c r="D336"/>
  <c r="AM336"/>
  <c r="AP336" l="1"/>
  <c r="AN336"/>
  <c r="AO336"/>
  <c r="BK337"/>
  <c r="S337"/>
  <c r="AS337"/>
  <c r="AI337" l="1"/>
  <c r="AK337" s="1"/>
  <c r="AC337"/>
  <c r="AF337" s="1"/>
  <c r="AB337"/>
  <c r="T337"/>
  <c r="P337"/>
  <c r="C336"/>
  <c r="M337"/>
  <c r="B336" s="1"/>
  <c r="N337"/>
  <c r="AE337" s="1"/>
  <c r="AH337"/>
  <c r="AQ337" l="1"/>
  <c r="V337"/>
  <c r="X337" s="1"/>
  <c r="E336"/>
  <c r="BI337"/>
  <c r="AR337"/>
  <c r="W337"/>
  <c r="Y337" s="1"/>
  <c r="BJ337"/>
  <c r="AG337"/>
  <c r="Z337" l="1"/>
  <c r="U337" l="1"/>
  <c r="R338" s="1"/>
  <c r="AL337"/>
  <c r="Q338" l="1"/>
  <c r="D337"/>
  <c r="AM337"/>
  <c r="AP337" l="1"/>
  <c r="AN337"/>
  <c r="AO337"/>
  <c r="S338"/>
  <c r="BK338"/>
  <c r="AS338"/>
  <c r="AI338" l="1"/>
  <c r="AK338" s="1"/>
  <c r="AC338"/>
  <c r="AF338" s="1"/>
  <c r="AB338"/>
  <c r="T338"/>
  <c r="C337"/>
  <c r="M338"/>
  <c r="B337" s="1"/>
  <c r="P338"/>
  <c r="N338"/>
  <c r="AE338" s="1"/>
  <c r="AH338"/>
  <c r="AG338" l="1"/>
  <c r="W338"/>
  <c r="Y338" s="1"/>
  <c r="BJ338"/>
  <c r="AR338"/>
  <c r="X338"/>
  <c r="E337"/>
  <c r="BI338"/>
  <c r="AQ338"/>
  <c r="V338"/>
  <c r="Z338" l="1"/>
  <c r="U338" l="1"/>
  <c r="R339" s="1"/>
  <c r="AL338"/>
  <c r="D338" s="1"/>
  <c r="Q339" l="1"/>
  <c r="BK339"/>
  <c r="AM338"/>
  <c r="AP338" s="1"/>
  <c r="AO338"/>
  <c r="AN338"/>
  <c r="AC339" l="1"/>
  <c r="AF339" s="1"/>
  <c r="AB339"/>
  <c r="AI339"/>
  <c r="AK339" s="1"/>
  <c r="AS339"/>
  <c r="S339"/>
  <c r="T339" s="1"/>
  <c r="M339"/>
  <c r="B338" s="1"/>
  <c r="C338"/>
  <c r="P339"/>
  <c r="N339"/>
  <c r="AE339" s="1"/>
  <c r="AH339"/>
  <c r="AG339" l="1"/>
  <c r="BJ339"/>
  <c r="W339"/>
  <c r="Y339" s="1"/>
  <c r="AR339"/>
  <c r="AQ339"/>
  <c r="E338"/>
  <c r="BI339"/>
  <c r="V339"/>
  <c r="X339" s="1"/>
  <c r="Z339" s="1"/>
  <c r="U339" l="1"/>
  <c r="R340" s="1"/>
  <c r="AL339"/>
  <c r="Q340" l="1"/>
  <c r="D339"/>
  <c r="AM339"/>
  <c r="AP339" l="1"/>
  <c r="AO339"/>
  <c r="AN339"/>
  <c r="S340"/>
  <c r="BK340"/>
  <c r="AS340"/>
  <c r="AC340" l="1"/>
  <c r="AF340" s="1"/>
  <c r="AB340"/>
  <c r="AI340"/>
  <c r="AK340" s="1"/>
  <c r="T340"/>
  <c r="C339"/>
  <c r="P340"/>
  <c r="M340"/>
  <c r="B339" s="1"/>
  <c r="N340"/>
  <c r="AE340" s="1"/>
  <c r="AH340"/>
  <c r="AG340" l="1"/>
  <c r="BJ340"/>
  <c r="AR340"/>
  <c r="W340"/>
  <c r="Y340" s="1"/>
  <c r="E339"/>
  <c r="AQ340"/>
  <c r="BI340"/>
  <c r="V340"/>
  <c r="X340" s="1"/>
  <c r="Z340" l="1"/>
  <c r="AL340" s="1"/>
  <c r="U340" l="1"/>
  <c r="R341" s="1"/>
  <c r="D340"/>
  <c r="AM340"/>
  <c r="Q341" l="1"/>
  <c r="AS341"/>
  <c r="AP340"/>
  <c r="AN340"/>
  <c r="AO340"/>
  <c r="AC341" l="1"/>
  <c r="AF341" s="1"/>
  <c r="AB341"/>
  <c r="AI341"/>
  <c r="AK341" s="1"/>
  <c r="S341"/>
  <c r="BK341"/>
  <c r="T341"/>
  <c r="M341"/>
  <c r="B340" s="1"/>
  <c r="N341"/>
  <c r="AE341" s="1"/>
  <c r="C340"/>
  <c r="P341"/>
  <c r="AH341"/>
  <c r="AG341" l="1"/>
  <c r="BJ341"/>
  <c r="Y341"/>
  <c r="W341"/>
  <c r="AR341"/>
  <c r="BI341"/>
  <c r="AQ341"/>
  <c r="X341"/>
  <c r="Z341" s="1"/>
  <c r="E340"/>
  <c r="V341"/>
  <c r="U341" l="1"/>
  <c r="R342" s="1"/>
  <c r="AL341"/>
  <c r="Q342" l="1"/>
  <c r="D341"/>
  <c r="AM341"/>
  <c r="AP341" l="1"/>
  <c r="AO341"/>
  <c r="AN341"/>
  <c r="AS342"/>
  <c r="S342"/>
  <c r="BK342"/>
  <c r="AC342" l="1"/>
  <c r="AF342" s="1"/>
  <c r="AB342"/>
  <c r="AH342" s="1"/>
  <c r="AI342"/>
  <c r="AK342" s="1"/>
  <c r="T342"/>
  <c r="C341"/>
  <c r="P342"/>
  <c r="M342"/>
  <c r="B341" s="1"/>
  <c r="N342"/>
  <c r="AE342" s="1"/>
  <c r="AG342" l="1"/>
  <c r="AQ342"/>
  <c r="V342"/>
  <c r="E341"/>
  <c r="X342"/>
  <c r="BI342"/>
  <c r="W342"/>
  <c r="Y342" s="1"/>
  <c r="AR342"/>
  <c r="BJ342"/>
  <c r="Z342" l="1"/>
  <c r="U342" l="1"/>
  <c r="R343" s="1"/>
  <c r="AL342"/>
  <c r="Q343" l="1"/>
  <c r="AM342"/>
  <c r="D342"/>
  <c r="AP342" l="1"/>
  <c r="AN342"/>
  <c r="AO342"/>
  <c r="AS343"/>
  <c r="S343"/>
  <c r="BK343"/>
  <c r="T343"/>
  <c r="AI343" l="1"/>
  <c r="AK343" s="1"/>
  <c r="AC343"/>
  <c r="AF343" s="1"/>
  <c r="AB343"/>
  <c r="C342"/>
  <c r="M343"/>
  <c r="B342" s="1"/>
  <c r="P343"/>
  <c r="AH343"/>
  <c r="N343"/>
  <c r="AE343" s="1"/>
  <c r="W343" l="1"/>
  <c r="Y343" s="1"/>
  <c r="AR343"/>
  <c r="BJ343"/>
  <c r="AG343"/>
  <c r="E342"/>
  <c r="AQ343"/>
  <c r="BI343"/>
  <c r="V343"/>
  <c r="X343" s="1"/>
  <c r="Z343" s="1"/>
  <c r="U343" l="1"/>
  <c r="R344" s="1"/>
  <c r="AL343"/>
  <c r="Q344" l="1"/>
  <c r="D343"/>
  <c r="AM343"/>
  <c r="AP343" l="1"/>
  <c r="AO343"/>
  <c r="AN343"/>
  <c r="S344"/>
  <c r="AS344"/>
  <c r="BK344"/>
  <c r="AC344" l="1"/>
  <c r="AF344" s="1"/>
  <c r="AB344"/>
  <c r="AH344" s="1"/>
  <c r="AI344"/>
  <c r="AK344" s="1"/>
  <c r="T344"/>
  <c r="C343"/>
  <c r="P344"/>
  <c r="M344"/>
  <c r="B343" s="1"/>
  <c r="N344"/>
  <c r="AE344" s="1"/>
  <c r="AG344" l="1"/>
  <c r="BI344"/>
  <c r="V344"/>
  <c r="X344"/>
  <c r="AQ344"/>
  <c r="E343"/>
  <c r="BJ344"/>
  <c r="W344"/>
  <c r="Y344" s="1"/>
  <c r="AR344"/>
  <c r="Z344" l="1"/>
  <c r="U344" l="1"/>
  <c r="R345" s="1"/>
  <c r="AL344"/>
  <c r="Q345" l="1"/>
  <c r="D344"/>
  <c r="AM344"/>
  <c r="S345" l="1"/>
  <c r="AS345"/>
  <c r="BK345"/>
  <c r="AP344"/>
  <c r="AO344"/>
  <c r="AN344"/>
  <c r="AI345" l="1"/>
  <c r="AK345" s="1"/>
  <c r="AC345"/>
  <c r="AF345" s="1"/>
  <c r="AB345"/>
  <c r="T345"/>
  <c r="P345"/>
  <c r="C344"/>
  <c r="M345"/>
  <c r="B344" s="1"/>
  <c r="N345"/>
  <c r="AE345" s="1"/>
  <c r="AH345"/>
  <c r="AG345" l="1"/>
  <c r="BI345"/>
  <c r="V345"/>
  <c r="X345"/>
  <c r="AQ345"/>
  <c r="E344"/>
  <c r="BJ345"/>
  <c r="AR345"/>
  <c r="W345"/>
  <c r="Y345" s="1"/>
  <c r="Z345" l="1"/>
  <c r="U345" l="1"/>
  <c r="R346" s="1"/>
  <c r="AL345"/>
  <c r="Q346" l="1"/>
  <c r="D345"/>
  <c r="AM345"/>
  <c r="AP345" l="1"/>
  <c r="AN345"/>
  <c r="AO345"/>
  <c r="S346"/>
  <c r="BK346"/>
  <c r="AS346"/>
  <c r="AI346" l="1"/>
  <c r="AK346" s="1"/>
  <c r="AC346"/>
  <c r="AF346" s="1"/>
  <c r="AB346"/>
  <c r="T346"/>
  <c r="P346"/>
  <c r="N346"/>
  <c r="AE346" s="1"/>
  <c r="C345"/>
  <c r="M346"/>
  <c r="B345" s="1"/>
  <c r="AH346"/>
  <c r="E345" l="1"/>
  <c r="AQ346"/>
  <c r="V346"/>
  <c r="X346" s="1"/>
  <c r="BI346"/>
  <c r="AG346"/>
  <c r="AR346"/>
  <c r="BJ346"/>
  <c r="W346"/>
  <c r="Y346" s="1"/>
  <c r="Z346" l="1"/>
  <c r="U346" l="1"/>
  <c r="R347" s="1"/>
  <c r="AL346"/>
  <c r="Q347" l="1"/>
  <c r="D346"/>
  <c r="AM346"/>
  <c r="AP346" l="1"/>
  <c r="AO346"/>
  <c r="AN346"/>
  <c r="S347"/>
  <c r="BK347"/>
  <c r="AS347"/>
  <c r="AC347" l="1"/>
  <c r="AF347" s="1"/>
  <c r="AB347"/>
  <c r="AH347" s="1"/>
  <c r="AI347"/>
  <c r="AK347" s="1"/>
  <c r="T347"/>
  <c r="C346"/>
  <c r="M347"/>
  <c r="B346" s="1"/>
  <c r="P347"/>
  <c r="N347"/>
  <c r="AE347" s="1"/>
  <c r="AG347" l="1"/>
  <c r="BI347"/>
  <c r="V347"/>
  <c r="X347" s="1"/>
  <c r="E346"/>
  <c r="AQ347"/>
  <c r="AR347"/>
  <c r="W347"/>
  <c r="Y347" s="1"/>
  <c r="BJ347"/>
  <c r="Z347" l="1"/>
  <c r="U347" l="1"/>
  <c r="R348" s="1"/>
  <c r="AL347"/>
  <c r="Q348" l="1"/>
  <c r="D347"/>
  <c r="AM347"/>
  <c r="AS348" l="1"/>
  <c r="S348"/>
  <c r="BK348"/>
  <c r="T348"/>
  <c r="AP347"/>
  <c r="AO347"/>
  <c r="AN347"/>
  <c r="AC348" l="1"/>
  <c r="AF348" s="1"/>
  <c r="AB348"/>
  <c r="AH348" s="1"/>
  <c r="AI348"/>
  <c r="AK348" s="1"/>
  <c r="P348"/>
  <c r="N348"/>
  <c r="AE348" s="1"/>
  <c r="C347"/>
  <c r="M348"/>
  <c r="B347" s="1"/>
  <c r="AG348" l="1"/>
  <c r="E347"/>
  <c r="V348"/>
  <c r="X348" s="1"/>
  <c r="BI348"/>
  <c r="AQ348"/>
  <c r="BJ348"/>
  <c r="W348"/>
  <c r="Y348" s="1"/>
  <c r="AR348"/>
  <c r="Z348" l="1"/>
  <c r="U348" l="1"/>
  <c r="R349" s="1"/>
  <c r="AL348"/>
  <c r="Q349" l="1"/>
  <c r="D348"/>
  <c r="AM348"/>
  <c r="AS349" l="1"/>
  <c r="BK349"/>
  <c r="S349"/>
  <c r="AP348"/>
  <c r="AO348"/>
  <c r="AN348"/>
  <c r="AI349" l="1"/>
  <c r="AK349" s="1"/>
  <c r="AC349"/>
  <c r="AF349" s="1"/>
  <c r="AB349"/>
  <c r="T349"/>
  <c r="N349"/>
  <c r="AE349" s="1"/>
  <c r="C348"/>
  <c r="M349"/>
  <c r="B348" s="1"/>
  <c r="P349"/>
  <c r="AH349"/>
  <c r="BJ349" l="1"/>
  <c r="W349"/>
  <c r="Y349" s="1"/>
  <c r="AR349"/>
  <c r="AQ349"/>
  <c r="E348"/>
  <c r="V349"/>
  <c r="X349" s="1"/>
  <c r="Z349" s="1"/>
  <c r="BI349"/>
  <c r="AG349"/>
  <c r="U349" l="1"/>
  <c r="R350" s="1"/>
  <c r="AL349"/>
  <c r="Q350" l="1"/>
  <c r="D349"/>
  <c r="AM349"/>
  <c r="S350" l="1"/>
  <c r="BK350"/>
  <c r="AS350"/>
  <c r="AP349"/>
  <c r="AO349"/>
  <c r="AN349"/>
  <c r="AI350" l="1"/>
  <c r="AK350" s="1"/>
  <c r="AC350"/>
  <c r="AF350" s="1"/>
  <c r="AB350"/>
  <c r="T350"/>
  <c r="M350"/>
  <c r="B349" s="1"/>
  <c r="C349"/>
  <c r="P350"/>
  <c r="AH350"/>
  <c r="N350"/>
  <c r="AE350" s="1"/>
  <c r="AG350" l="1"/>
  <c r="Y350"/>
  <c r="BJ350"/>
  <c r="W350"/>
  <c r="AR350"/>
  <c r="X350"/>
  <c r="Z350" s="1"/>
  <c r="E349"/>
  <c r="BI350"/>
  <c r="V350"/>
  <c r="AQ350"/>
  <c r="U350" l="1"/>
  <c r="R351" s="1"/>
  <c r="AL350"/>
  <c r="Q351" l="1"/>
  <c r="D350"/>
  <c r="AM350"/>
  <c r="AP350" l="1"/>
  <c r="AN350"/>
  <c r="AO350"/>
  <c r="S351"/>
  <c r="AS351"/>
  <c r="BK351"/>
  <c r="AI351" l="1"/>
  <c r="AK351" s="1"/>
  <c r="AC351"/>
  <c r="AF351" s="1"/>
  <c r="AB351"/>
  <c r="T351"/>
  <c r="P351"/>
  <c r="N351"/>
  <c r="AE351" s="1"/>
  <c r="AH351"/>
  <c r="C350"/>
  <c r="M351"/>
  <c r="B350" s="1"/>
  <c r="AG351" l="1"/>
  <c r="E350"/>
  <c r="AQ351"/>
  <c r="BI351"/>
  <c r="V351"/>
  <c r="X351" s="1"/>
  <c r="W351"/>
  <c r="Y351" s="1"/>
  <c r="AR351"/>
  <c r="BJ351"/>
  <c r="Z351" l="1"/>
  <c r="U351" l="1"/>
  <c r="R352" s="1"/>
  <c r="AL351"/>
  <c r="Q352" l="1"/>
  <c r="D351"/>
  <c r="AM351"/>
  <c r="BK352" l="1"/>
  <c r="S352"/>
  <c r="AS352"/>
  <c r="AP351"/>
  <c r="AO351"/>
  <c r="AN351"/>
  <c r="AI352" l="1"/>
  <c r="AK352" s="1"/>
  <c r="AC352"/>
  <c r="AF352" s="1"/>
  <c r="AB352"/>
  <c r="T352"/>
  <c r="M352"/>
  <c r="B351" s="1"/>
  <c r="N352"/>
  <c r="AE352" s="1"/>
  <c r="AH352"/>
  <c r="C351"/>
  <c r="P352"/>
  <c r="W352" l="1"/>
  <c r="BJ352"/>
  <c r="Y352"/>
  <c r="AR352"/>
  <c r="AG352"/>
  <c r="BI352"/>
  <c r="E351"/>
  <c r="V352"/>
  <c r="X352" s="1"/>
  <c r="AQ352"/>
  <c r="Z352" l="1"/>
  <c r="U352" l="1"/>
  <c r="R353" s="1"/>
  <c r="AL352"/>
  <c r="Q353" l="1"/>
  <c r="AM352"/>
  <c r="D352"/>
  <c r="AS353" l="1"/>
  <c r="BK353"/>
  <c r="S353"/>
  <c r="AP352"/>
  <c r="AO352"/>
  <c r="AN352"/>
  <c r="AC353" l="1"/>
  <c r="AF353" s="1"/>
  <c r="AB353"/>
  <c r="AI353"/>
  <c r="AK353" s="1"/>
  <c r="T353"/>
  <c r="C352"/>
  <c r="P353"/>
  <c r="M353"/>
  <c r="B352" s="1"/>
  <c r="AH353"/>
  <c r="N353"/>
  <c r="AE353" s="1"/>
  <c r="AG353" l="1"/>
  <c r="X353"/>
  <c r="BI353"/>
  <c r="V353"/>
  <c r="AQ353"/>
  <c r="E352"/>
  <c r="W353"/>
  <c r="Y353" s="1"/>
  <c r="AR353"/>
  <c r="BJ353"/>
  <c r="Z353" l="1"/>
  <c r="U353" l="1"/>
  <c r="R354" s="1"/>
  <c r="AL353"/>
  <c r="Q354" l="1"/>
  <c r="D353"/>
  <c r="AM353"/>
  <c r="AP353" l="1"/>
  <c r="AO353"/>
  <c r="AN353"/>
  <c r="AS354"/>
  <c r="BK354"/>
  <c r="S354"/>
  <c r="AC354" l="1"/>
  <c r="AF354" s="1"/>
  <c r="AB354"/>
  <c r="AI354"/>
  <c r="AK354" s="1"/>
  <c r="T354"/>
  <c r="M354"/>
  <c r="B353" s="1"/>
  <c r="AH354"/>
  <c r="N354"/>
  <c r="AE354" s="1"/>
  <c r="C353"/>
  <c r="P354"/>
  <c r="AG354" l="1"/>
  <c r="Y354"/>
  <c r="W354"/>
  <c r="BJ354"/>
  <c r="AR354"/>
  <c r="BI354"/>
  <c r="E353"/>
  <c r="AQ354"/>
  <c r="V354"/>
  <c r="X354"/>
  <c r="Z354" s="1"/>
  <c r="U354" l="1"/>
  <c r="R355" s="1"/>
  <c r="AL354"/>
  <c r="Q355" l="1"/>
  <c r="AM354"/>
  <c r="D354"/>
  <c r="AS355" l="1"/>
  <c r="BK355"/>
  <c r="S355"/>
  <c r="AP354"/>
  <c r="AO354"/>
  <c r="AN354"/>
  <c r="AI355" l="1"/>
  <c r="AK355" s="1"/>
  <c r="AC355"/>
  <c r="AF355" s="1"/>
  <c r="AB355"/>
  <c r="T355"/>
  <c r="C354"/>
  <c r="P355"/>
  <c r="M355"/>
  <c r="B354" s="1"/>
  <c r="N355"/>
  <c r="AE355" s="1"/>
  <c r="AH355"/>
  <c r="AG355" l="1"/>
  <c r="V355"/>
  <c r="BI355"/>
  <c r="X355"/>
  <c r="E354"/>
  <c r="AQ355"/>
  <c r="BJ355"/>
  <c r="W355"/>
  <c r="AR355"/>
  <c r="Y355"/>
  <c r="Z355" l="1"/>
  <c r="U355" s="1"/>
  <c r="R356" s="1"/>
  <c r="Q356" l="1"/>
  <c r="AL355"/>
  <c r="AM355" s="1"/>
  <c r="D355" l="1"/>
  <c r="AS356"/>
  <c r="AP355"/>
  <c r="AN355"/>
  <c r="AO355"/>
  <c r="AI356" l="1"/>
  <c r="AK356" s="1"/>
  <c r="AC356"/>
  <c r="AF356" s="1"/>
  <c r="AB356"/>
  <c r="BK356"/>
  <c r="S356"/>
  <c r="T356" s="1"/>
  <c r="M356"/>
  <c r="B355" s="1"/>
  <c r="C355"/>
  <c r="P356"/>
  <c r="AH356"/>
  <c r="N356"/>
  <c r="AE356" s="1"/>
  <c r="W356" l="1"/>
  <c r="Y356" s="1"/>
  <c r="AR356"/>
  <c r="BJ356"/>
  <c r="V356"/>
  <c r="X356"/>
  <c r="E355"/>
  <c r="AQ356"/>
  <c r="BI356"/>
  <c r="AG356"/>
  <c r="Z356" l="1"/>
  <c r="U356" l="1"/>
  <c r="R357" s="1"/>
  <c r="AL356"/>
  <c r="D356" s="1"/>
  <c r="Q357" l="1"/>
  <c r="BK357"/>
  <c r="AM356"/>
  <c r="AP356" s="1"/>
  <c r="AO356"/>
  <c r="AN356" l="1"/>
  <c r="S357"/>
  <c r="T357" s="1"/>
  <c r="AS357"/>
  <c r="AC357" l="1"/>
  <c r="AF357" s="1"/>
  <c r="AB357"/>
  <c r="C356"/>
  <c r="AI357"/>
  <c r="AK357" s="1"/>
  <c r="N357"/>
  <c r="AE357" s="1"/>
  <c r="P357"/>
  <c r="AR357" s="1"/>
  <c r="AH357"/>
  <c r="M357"/>
  <c r="B356" s="1"/>
  <c r="X357" l="1"/>
  <c r="W357"/>
  <c r="Y357" s="1"/>
  <c r="AG357"/>
  <c r="BJ357"/>
  <c r="BI357"/>
  <c r="AQ357"/>
  <c r="E356"/>
  <c r="V357"/>
  <c r="Z357"/>
  <c r="U357" l="1"/>
  <c r="R358" s="1"/>
  <c r="AL357"/>
  <c r="Q358" l="1"/>
  <c r="D357"/>
  <c r="AM357"/>
  <c r="AP357" l="1"/>
  <c r="AN357"/>
  <c r="AO357"/>
  <c r="BK358"/>
  <c r="AS358"/>
  <c r="S358"/>
  <c r="AI358" l="1"/>
  <c r="AK358" s="1"/>
  <c r="AC358"/>
  <c r="AF358" s="1"/>
  <c r="AB358"/>
  <c r="T358"/>
  <c r="C357"/>
  <c r="M358"/>
  <c r="B357" s="1"/>
  <c r="N358"/>
  <c r="AE358" s="1"/>
  <c r="AH358"/>
  <c r="P358"/>
  <c r="AG358" l="1"/>
  <c r="AR358"/>
  <c r="BJ358"/>
  <c r="Y358"/>
  <c r="W358"/>
  <c r="AQ358"/>
  <c r="BI358"/>
  <c r="E357"/>
  <c r="X358"/>
  <c r="Z358" s="1"/>
  <c r="V358"/>
  <c r="U358" l="1"/>
  <c r="R359" s="1"/>
  <c r="AL358"/>
  <c r="Q359" l="1"/>
  <c r="D358"/>
  <c r="AM358"/>
  <c r="AS359" l="1"/>
  <c r="S359"/>
  <c r="T359" s="1"/>
  <c r="BK359"/>
  <c r="AP358"/>
  <c r="AO358"/>
  <c r="AN358"/>
  <c r="AI359" l="1"/>
  <c r="AK359" s="1"/>
  <c r="AC359"/>
  <c r="AF359" s="1"/>
  <c r="AB359"/>
  <c r="M359"/>
  <c r="B358" s="1"/>
  <c r="C358"/>
  <c r="P359"/>
  <c r="AH359"/>
  <c r="N359"/>
  <c r="AE359" s="1"/>
  <c r="AG359" l="1"/>
  <c r="BJ359"/>
  <c r="W359"/>
  <c r="AR359"/>
  <c r="Y359"/>
  <c r="E358"/>
  <c r="AQ359"/>
  <c r="V359"/>
  <c r="X359"/>
  <c r="Z359" s="1"/>
  <c r="BI359"/>
  <c r="U359" l="1"/>
  <c r="R360" s="1"/>
  <c r="AL359"/>
  <c r="Q360" l="1"/>
  <c r="D359"/>
  <c r="AM359"/>
  <c r="AP359" l="1"/>
  <c r="AN359"/>
  <c r="AO359"/>
  <c r="BK360"/>
  <c r="S360"/>
  <c r="AS360"/>
  <c r="T360"/>
  <c r="AI360" l="1"/>
  <c r="AK360" s="1"/>
  <c r="AC360"/>
  <c r="AF360" s="1"/>
  <c r="AB360"/>
  <c r="M360"/>
  <c r="B359" s="1"/>
  <c r="N360"/>
  <c r="AE360" s="1"/>
  <c r="C359"/>
  <c r="P360"/>
  <c r="AH360"/>
  <c r="W360" l="1"/>
  <c r="Y360" s="1"/>
  <c r="BJ360"/>
  <c r="AR360"/>
  <c r="AG360"/>
  <c r="BI360"/>
  <c r="AQ360"/>
  <c r="E359"/>
  <c r="V360"/>
  <c r="X360" s="1"/>
  <c r="Z360" s="1"/>
  <c r="U360" l="1"/>
  <c r="R361" s="1"/>
  <c r="AL360"/>
  <c r="Q361" l="1"/>
  <c r="D360"/>
  <c r="AM360"/>
  <c r="BK361" l="1"/>
  <c r="S361"/>
  <c r="T361" s="1"/>
  <c r="AS361"/>
  <c r="AP360"/>
  <c r="AO360"/>
  <c r="AN360"/>
  <c r="AI361" l="1"/>
  <c r="AK361" s="1"/>
  <c r="AC361"/>
  <c r="AF361" s="1"/>
  <c r="AB361"/>
  <c r="P361"/>
  <c r="N361"/>
  <c r="AE361" s="1"/>
  <c r="AH361"/>
  <c r="C360"/>
  <c r="M361"/>
  <c r="B360" s="1"/>
  <c r="AQ361" l="1"/>
  <c r="BI361"/>
  <c r="E360"/>
  <c r="V361"/>
  <c r="X361" s="1"/>
  <c r="BJ361"/>
  <c r="AR361"/>
  <c r="W361"/>
  <c r="Y361" s="1"/>
  <c r="AG361"/>
  <c r="Z361" l="1"/>
  <c r="U361" l="1"/>
  <c r="R362" s="1"/>
  <c r="AL361"/>
  <c r="Q362" l="1"/>
  <c r="D361"/>
  <c r="AM361"/>
  <c r="AP361" l="1"/>
  <c r="AN361"/>
  <c r="AO361"/>
  <c r="S362"/>
  <c r="AS362"/>
  <c r="BK362"/>
  <c r="AI362" l="1"/>
  <c r="AK362" s="1"/>
  <c r="AC362"/>
  <c r="AF362" s="1"/>
  <c r="AB362"/>
  <c r="AH362" s="1"/>
  <c r="T362"/>
  <c r="P362"/>
  <c r="C361"/>
  <c r="M362"/>
  <c r="B361" s="1"/>
  <c r="N362"/>
  <c r="AE362" s="1"/>
  <c r="AG362" l="1"/>
  <c r="E361"/>
  <c r="BI362"/>
  <c r="X362"/>
  <c r="V362"/>
  <c r="AQ362"/>
  <c r="AR362"/>
  <c r="BJ362"/>
  <c r="W362"/>
  <c r="Y362"/>
  <c r="Z362" l="1"/>
  <c r="U362" l="1"/>
  <c r="R363" s="1"/>
  <c r="AL362"/>
  <c r="Q363" l="1"/>
  <c r="AM362"/>
  <c r="D362"/>
  <c r="AS363" l="1"/>
  <c r="BK363"/>
  <c r="S363"/>
  <c r="AP362"/>
  <c r="AO362"/>
  <c r="AN362"/>
  <c r="AI363" l="1"/>
  <c r="AK363" s="1"/>
  <c r="AC363"/>
  <c r="AF363" s="1"/>
  <c r="AB363"/>
  <c r="T363"/>
  <c r="C362"/>
  <c r="N363"/>
  <c r="AE363" s="1"/>
  <c r="M363"/>
  <c r="B362" s="1"/>
  <c r="P363"/>
  <c r="AH363"/>
  <c r="W363" l="1"/>
  <c r="Y363" s="1"/>
  <c r="AR363"/>
  <c r="BJ363"/>
  <c r="BI363"/>
  <c r="E362"/>
  <c r="V363"/>
  <c r="X363" s="1"/>
  <c r="Z363" s="1"/>
  <c r="AQ363"/>
  <c r="AG363"/>
  <c r="U363" l="1"/>
  <c r="R364" s="1"/>
  <c r="AL363"/>
  <c r="Q364" l="1"/>
  <c r="D363"/>
  <c r="AM363"/>
  <c r="AP363" l="1"/>
  <c r="AN363"/>
  <c r="AO363"/>
  <c r="S364"/>
  <c r="AS364"/>
  <c r="BK364"/>
  <c r="AI364" l="1"/>
  <c r="AK364" s="1"/>
  <c r="AC364"/>
  <c r="AF364" s="1"/>
  <c r="AB364"/>
  <c r="T364"/>
  <c r="P364"/>
  <c r="AH364"/>
  <c r="C363"/>
  <c r="M364"/>
  <c r="B363" s="1"/>
  <c r="N364"/>
  <c r="AE364" s="1"/>
  <c r="AG364" l="1"/>
  <c r="AQ364"/>
  <c r="E363"/>
  <c r="V364"/>
  <c r="X364" s="1"/>
  <c r="BI364"/>
  <c r="AR364"/>
  <c r="W364"/>
  <c r="Y364" s="1"/>
  <c r="BJ364"/>
  <c r="Z364" l="1"/>
  <c r="U364" l="1"/>
  <c r="R365" s="1"/>
  <c r="AL364"/>
  <c r="Q365" l="1"/>
  <c r="AM364"/>
  <c r="D364"/>
  <c r="AP364" l="1"/>
  <c r="AO364"/>
  <c r="AN364"/>
  <c r="S365"/>
  <c r="BK365"/>
  <c r="AS365"/>
  <c r="AC365" l="1"/>
  <c r="AF365" s="1"/>
  <c r="AB365"/>
  <c r="AI365"/>
  <c r="AK365" s="1"/>
  <c r="T365"/>
  <c r="M365"/>
  <c r="B364" s="1"/>
  <c r="N365"/>
  <c r="AE365" s="1"/>
  <c r="C364"/>
  <c r="P365"/>
  <c r="AH365"/>
  <c r="AR365" l="1"/>
  <c r="W365"/>
  <c r="BJ365"/>
  <c r="Y365"/>
  <c r="E364"/>
  <c r="V365"/>
  <c r="X365" s="1"/>
  <c r="Z365" s="1"/>
  <c r="BI365"/>
  <c r="AQ365"/>
  <c r="AG365"/>
  <c r="U365" l="1"/>
  <c r="R366" s="1"/>
  <c r="AL365"/>
  <c r="Q366" l="1"/>
  <c r="D365"/>
  <c r="AM365"/>
  <c r="AP365" l="1"/>
  <c r="AN365"/>
  <c r="AO365"/>
  <c r="BK366"/>
  <c r="S366"/>
  <c r="AS366"/>
  <c r="AC366" l="1"/>
  <c r="AF366" s="1"/>
  <c r="AB366"/>
  <c r="AI366"/>
  <c r="AK366" s="1"/>
  <c r="T366"/>
  <c r="C365"/>
  <c r="M366"/>
  <c r="B365" s="1"/>
  <c r="P366"/>
  <c r="N366"/>
  <c r="AE366" s="1"/>
  <c r="AH366"/>
  <c r="AR366" l="1"/>
  <c r="BJ366"/>
  <c r="W366"/>
  <c r="Y366" s="1"/>
  <c r="AG366"/>
  <c r="E365"/>
  <c r="BI366"/>
  <c r="AQ366"/>
  <c r="V366"/>
  <c r="X366" s="1"/>
  <c r="Z366" s="1"/>
  <c r="U366" l="1"/>
  <c r="R367" s="1"/>
  <c r="AL366"/>
  <c r="Q367" l="1"/>
  <c r="D366"/>
  <c r="AM366"/>
  <c r="AP366" l="1"/>
  <c r="AO366"/>
  <c r="AN366"/>
  <c r="BK367"/>
  <c r="S367"/>
  <c r="T367" s="1"/>
  <c r="AS367"/>
  <c r="AC367" l="1"/>
  <c r="AF367" s="1"/>
  <c r="AB367"/>
  <c r="AH367" s="1"/>
  <c r="AI367"/>
  <c r="AK367" s="1"/>
  <c r="C366"/>
  <c r="P367"/>
  <c r="M367"/>
  <c r="B366" s="1"/>
  <c r="N367"/>
  <c r="AE367" s="1"/>
  <c r="AG367" l="1"/>
  <c r="E366"/>
  <c r="BI367"/>
  <c r="AQ367"/>
  <c r="V367"/>
  <c r="X367" s="1"/>
  <c r="W367"/>
  <c r="AR367"/>
  <c r="BJ367"/>
  <c r="Y367"/>
  <c r="Z367" l="1"/>
  <c r="U367" l="1"/>
  <c r="R368" s="1"/>
  <c r="AL367"/>
  <c r="Q368" l="1"/>
  <c r="D367"/>
  <c r="AM367"/>
  <c r="S368" l="1"/>
  <c r="BK368"/>
  <c r="AS368"/>
  <c r="AP367"/>
  <c r="AN367"/>
  <c r="AO367"/>
  <c r="AC368" l="1"/>
  <c r="AF368" s="1"/>
  <c r="AB368"/>
  <c r="AI368"/>
  <c r="AK368" s="1"/>
  <c r="T368"/>
  <c r="C367"/>
  <c r="M368"/>
  <c r="B367" s="1"/>
  <c r="N368"/>
  <c r="AE368" s="1"/>
  <c r="P368"/>
  <c r="AH368"/>
  <c r="V368" l="1"/>
  <c r="X368" s="1"/>
  <c r="E367"/>
  <c r="BI368"/>
  <c r="AQ368"/>
  <c r="BJ368"/>
  <c r="W368"/>
  <c r="Y368" s="1"/>
  <c r="AR368"/>
  <c r="AG368"/>
  <c r="Z368" l="1"/>
  <c r="U368" l="1"/>
  <c r="R369" s="1"/>
  <c r="AL368"/>
  <c r="Q369" l="1"/>
  <c r="D368"/>
  <c r="AM368"/>
  <c r="AP368" l="1"/>
  <c r="AN368"/>
  <c r="AO368"/>
  <c r="AS369"/>
  <c r="S369"/>
  <c r="T369" s="1"/>
  <c r="BK369"/>
  <c r="AI369" l="1"/>
  <c r="AK369" s="1"/>
  <c r="AC369"/>
  <c r="AF369" s="1"/>
  <c r="AB369"/>
  <c r="C368"/>
  <c r="M369"/>
  <c r="B368" s="1"/>
  <c r="P369"/>
  <c r="AH369"/>
  <c r="N369"/>
  <c r="AE369" s="1"/>
  <c r="AG369" l="1"/>
  <c r="AR369"/>
  <c r="W369"/>
  <c r="BJ369"/>
  <c r="Y369"/>
  <c r="V369"/>
  <c r="X369" s="1"/>
  <c r="Z369" s="1"/>
  <c r="BI369"/>
  <c r="E368"/>
  <c r="AQ369"/>
  <c r="U369" l="1"/>
  <c r="R370" s="1"/>
  <c r="AL369"/>
  <c r="Q370" l="1"/>
  <c r="D369"/>
  <c r="AM369"/>
  <c r="AP369" l="1"/>
  <c r="AO369"/>
  <c r="AN369"/>
  <c r="AS370"/>
  <c r="S370"/>
  <c r="BK370"/>
  <c r="AC370" l="1"/>
  <c r="AF370" s="1"/>
  <c r="AB370"/>
  <c r="AH370" s="1"/>
  <c r="AI370"/>
  <c r="AK370" s="1"/>
  <c r="T370"/>
  <c r="M370"/>
  <c r="B369" s="1"/>
  <c r="C369"/>
  <c r="P370"/>
  <c r="N370"/>
  <c r="AE370" s="1"/>
  <c r="AG370" l="1"/>
  <c r="X370"/>
  <c r="V370"/>
  <c r="E369"/>
  <c r="AQ370"/>
  <c r="BI370"/>
  <c r="BJ370"/>
  <c r="AR370"/>
  <c r="Y370"/>
  <c r="W370"/>
  <c r="Z370" l="1"/>
  <c r="U370" l="1"/>
  <c r="R371" s="1"/>
  <c r="AL370"/>
  <c r="Q371" l="1"/>
  <c r="D370"/>
  <c r="AM370"/>
  <c r="AP370" l="1"/>
  <c r="AO370"/>
  <c r="AN370"/>
  <c r="AS371"/>
  <c r="BK371"/>
  <c r="S371"/>
  <c r="AC371" l="1"/>
  <c r="AF371" s="1"/>
  <c r="AB371"/>
  <c r="AH371" s="1"/>
  <c r="AI371"/>
  <c r="AK371" s="1"/>
  <c r="T371"/>
  <c r="M371"/>
  <c r="B370" s="1"/>
  <c r="N371"/>
  <c r="AE371" s="1"/>
  <c r="C370"/>
  <c r="P371"/>
  <c r="BJ371" l="1"/>
  <c r="AR371"/>
  <c r="W371"/>
  <c r="Y371" s="1"/>
  <c r="AQ371"/>
  <c r="V371"/>
  <c r="X371" s="1"/>
  <c r="Z371" s="1"/>
  <c r="BI371"/>
  <c r="E370"/>
  <c r="AG371"/>
  <c r="U371" l="1"/>
  <c r="R372" s="1"/>
  <c r="AL371"/>
  <c r="Q372" l="1"/>
  <c r="D371"/>
  <c r="AM371"/>
  <c r="AP371" l="1"/>
  <c r="AO371"/>
  <c r="AN371"/>
  <c r="AS372"/>
  <c r="S372"/>
  <c r="BK372"/>
  <c r="AC372" l="1"/>
  <c r="AF372" s="1"/>
  <c r="AB372"/>
  <c r="AI372"/>
  <c r="AK372" s="1"/>
  <c r="T372"/>
  <c r="M372"/>
  <c r="B371" s="1"/>
  <c r="AH372"/>
  <c r="C371"/>
  <c r="P372"/>
  <c r="N372"/>
  <c r="AE372" s="1"/>
  <c r="AG372" l="1"/>
  <c r="E371"/>
  <c r="BI372"/>
  <c r="V372"/>
  <c r="X372"/>
  <c r="AQ372"/>
  <c r="Y372"/>
  <c r="BJ372"/>
  <c r="W372"/>
  <c r="AR372"/>
  <c r="Z372" l="1"/>
  <c r="U372" s="1"/>
  <c r="R373" s="1"/>
  <c r="Q373" l="1"/>
  <c r="AL372"/>
  <c r="AM372" s="1"/>
  <c r="D372" l="1"/>
  <c r="AS373"/>
  <c r="AP372"/>
  <c r="AO372"/>
  <c r="AN372"/>
  <c r="AC373" l="1"/>
  <c r="AF373" s="1"/>
  <c r="AB373"/>
  <c r="AI373"/>
  <c r="AK373" s="1"/>
  <c r="BK373"/>
  <c r="S373"/>
  <c r="T373" s="1"/>
  <c r="M373"/>
  <c r="B372" s="1"/>
  <c r="N373"/>
  <c r="AE373" s="1"/>
  <c r="C372"/>
  <c r="P373"/>
  <c r="AH373"/>
  <c r="BI373" l="1"/>
  <c r="V373"/>
  <c r="E372"/>
  <c r="X373"/>
  <c r="AQ373"/>
  <c r="AR373"/>
  <c r="W373"/>
  <c r="Y373" s="1"/>
  <c r="BJ373"/>
  <c r="AG373"/>
  <c r="Z373" l="1"/>
  <c r="U373" l="1"/>
  <c r="R374" s="1"/>
  <c r="AL373"/>
  <c r="Q374" l="1"/>
  <c r="D373"/>
  <c r="AM373"/>
  <c r="AP373" l="1"/>
  <c r="AN373"/>
  <c r="AO373"/>
  <c r="BK374"/>
  <c r="S374"/>
  <c r="AS374"/>
  <c r="AC374" l="1"/>
  <c r="AF374" s="1"/>
  <c r="AB374"/>
  <c r="AI374"/>
  <c r="AK374" s="1"/>
  <c r="T374"/>
  <c r="M374"/>
  <c r="B373" s="1"/>
  <c r="AH374"/>
  <c r="C373"/>
  <c r="P374"/>
  <c r="N374"/>
  <c r="AE374" s="1"/>
  <c r="AG374" l="1"/>
  <c r="AR374"/>
  <c r="BJ374"/>
  <c r="W374"/>
  <c r="Y374" s="1"/>
  <c r="E373"/>
  <c r="V374"/>
  <c r="X374" s="1"/>
  <c r="Z374" s="1"/>
  <c r="BI374"/>
  <c r="AQ374"/>
  <c r="U374" l="1"/>
  <c r="R375" s="1"/>
  <c r="AL374"/>
  <c r="Q375" l="1"/>
  <c r="D374"/>
  <c r="AM374"/>
  <c r="BK375" l="1"/>
  <c r="S375"/>
  <c r="T375" s="1"/>
  <c r="AS375"/>
  <c r="AP374"/>
  <c r="AO374"/>
  <c r="AN374"/>
  <c r="AC375" l="1"/>
  <c r="AF375" s="1"/>
  <c r="AB375"/>
  <c r="AI375"/>
  <c r="AK375" s="1"/>
  <c r="C374"/>
  <c r="N375"/>
  <c r="AE375" s="1"/>
  <c r="AH375"/>
  <c r="M375"/>
  <c r="B374" s="1"/>
  <c r="P375"/>
  <c r="BJ375" l="1"/>
  <c r="W375"/>
  <c r="Y375" s="1"/>
  <c r="AR375"/>
  <c r="E374"/>
  <c r="V375"/>
  <c r="X375" s="1"/>
  <c r="BI375"/>
  <c r="AQ375"/>
  <c r="AG375"/>
  <c r="Z375" l="1"/>
  <c r="AL375" s="1"/>
  <c r="U375" l="1"/>
  <c r="R376" s="1"/>
  <c r="D375"/>
  <c r="AM375"/>
  <c r="Q376" l="1"/>
  <c r="BK376"/>
  <c r="AP375"/>
  <c r="AO375"/>
  <c r="AN375"/>
  <c r="AC376" l="1"/>
  <c r="AF376" s="1"/>
  <c r="AB376"/>
  <c r="AI376"/>
  <c r="AK376" s="1"/>
  <c r="S376"/>
  <c r="T376" s="1"/>
  <c r="AS376"/>
  <c r="P376"/>
  <c r="C375"/>
  <c r="M376"/>
  <c r="B375" s="1"/>
  <c r="N376"/>
  <c r="AE376" s="1"/>
  <c r="AH376"/>
  <c r="AG376" l="1"/>
  <c r="X376"/>
  <c r="V376"/>
  <c r="BI376"/>
  <c r="E375"/>
  <c r="AQ376"/>
  <c r="AR376"/>
  <c r="BJ376"/>
  <c r="W376"/>
  <c r="Y376"/>
  <c r="Z376" l="1"/>
  <c r="U376" l="1"/>
  <c r="R377" s="1"/>
  <c r="AL376"/>
  <c r="D376" s="1"/>
  <c r="Q377" l="1"/>
  <c r="S377"/>
  <c r="AM376"/>
  <c r="AP376" s="1"/>
  <c r="AO376"/>
  <c r="AS377"/>
  <c r="AN376" l="1"/>
  <c r="BK377"/>
  <c r="T377"/>
  <c r="N377"/>
  <c r="AE377" s="1"/>
  <c r="C376"/>
  <c r="M377"/>
  <c r="B376" s="1"/>
  <c r="AC377" l="1"/>
  <c r="AF377" s="1"/>
  <c r="AB377"/>
  <c r="P377"/>
  <c r="W377" s="1"/>
  <c r="Y377" s="1"/>
  <c r="AI377"/>
  <c r="AK377" s="1"/>
  <c r="V377"/>
  <c r="X377" s="1"/>
  <c r="BI377"/>
  <c r="AQ377"/>
  <c r="E376"/>
  <c r="AR377"/>
  <c r="BJ377" l="1"/>
  <c r="AH377"/>
  <c r="AG377"/>
  <c r="Z377"/>
  <c r="U377" l="1"/>
  <c r="R378" s="1"/>
  <c r="AL377"/>
  <c r="Q378" l="1"/>
  <c r="AM377"/>
  <c r="D377"/>
  <c r="BK378" l="1"/>
  <c r="S378"/>
  <c r="T378" s="1"/>
  <c r="AS378"/>
  <c r="AP377"/>
  <c r="AO377"/>
  <c r="AN377"/>
  <c r="AI378" l="1"/>
  <c r="AK378" s="1"/>
  <c r="AC378"/>
  <c r="AF378" s="1"/>
  <c r="AB378"/>
  <c r="C377"/>
  <c r="M378"/>
  <c r="B377" s="1"/>
  <c r="P378"/>
  <c r="AH378"/>
  <c r="N378"/>
  <c r="AE378" s="1"/>
  <c r="AG378" l="1"/>
  <c r="BJ378"/>
  <c r="W378"/>
  <c r="Y378"/>
  <c r="AR378"/>
  <c r="V378"/>
  <c r="X378" s="1"/>
  <c r="Z378" s="1"/>
  <c r="E377"/>
  <c r="BI378"/>
  <c r="AQ378"/>
  <c r="U378" l="1"/>
  <c r="R379" s="1"/>
  <c r="AL378"/>
  <c r="Q379" l="1"/>
  <c r="D378"/>
  <c r="AM378"/>
  <c r="BK379" l="1"/>
  <c r="AS379"/>
  <c r="S379"/>
  <c r="AP378"/>
  <c r="AN378"/>
  <c r="AO378"/>
  <c r="AC379" l="1"/>
  <c r="AF379" s="1"/>
  <c r="AB379"/>
  <c r="AI379"/>
  <c r="AK379" s="1"/>
  <c r="T379"/>
  <c r="M379"/>
  <c r="B378" s="1"/>
  <c r="P379"/>
  <c r="C378"/>
  <c r="N379"/>
  <c r="AE379" s="1"/>
  <c r="AH379"/>
  <c r="AG379" l="1"/>
  <c r="AR379"/>
  <c r="W379"/>
  <c r="Y379" s="1"/>
  <c r="BJ379"/>
  <c r="BI379"/>
  <c r="AQ379"/>
  <c r="E378"/>
  <c r="X379"/>
  <c r="V379"/>
  <c r="Z379" l="1"/>
  <c r="U379" l="1"/>
  <c r="R380" s="1"/>
  <c r="AL379"/>
  <c r="AM379" s="1"/>
  <c r="Q380" l="1"/>
  <c r="AS380"/>
  <c r="D379"/>
  <c r="AP379"/>
  <c r="AO379"/>
  <c r="AN379"/>
  <c r="AI380" l="1"/>
  <c r="AK380" s="1"/>
  <c r="AC380"/>
  <c r="AF380" s="1"/>
  <c r="AB380"/>
  <c r="S380"/>
  <c r="T380" s="1"/>
  <c r="BK380"/>
  <c r="C379"/>
  <c r="M380"/>
  <c r="B379" s="1"/>
  <c r="N380"/>
  <c r="AE380" s="1"/>
  <c r="P380"/>
  <c r="AH380"/>
  <c r="AG380" l="1"/>
  <c r="Y380"/>
  <c r="W380"/>
  <c r="AR380"/>
  <c r="BJ380"/>
  <c r="E379"/>
  <c r="X380"/>
  <c r="Z380" s="1"/>
  <c r="BI380"/>
  <c r="AQ380"/>
  <c r="V380"/>
  <c r="U380" l="1"/>
  <c r="R381" s="1"/>
  <c r="AL380"/>
  <c r="Q381" l="1"/>
  <c r="AM380"/>
  <c r="D380"/>
  <c r="S381" l="1"/>
  <c r="T381" s="1"/>
  <c r="BK381"/>
  <c r="AS381"/>
  <c r="AP380"/>
  <c r="AO380"/>
  <c r="AN380"/>
  <c r="AI381" l="1"/>
  <c r="AK381" s="1"/>
  <c r="AC381"/>
  <c r="AF381" s="1"/>
  <c r="AB381"/>
  <c r="M381"/>
  <c r="B380" s="1"/>
  <c r="C380"/>
  <c r="P381"/>
  <c r="AH381"/>
  <c r="N381"/>
  <c r="AE381" s="1"/>
  <c r="AG381" l="1"/>
  <c r="Y381"/>
  <c r="AR381"/>
  <c r="BJ381"/>
  <c r="W381"/>
  <c r="BI381"/>
  <c r="V381"/>
  <c r="AQ381"/>
  <c r="X381"/>
  <c r="E380"/>
  <c r="Z381" l="1"/>
  <c r="U381" l="1"/>
  <c r="R382" s="1"/>
  <c r="AL381"/>
  <c r="Q382" l="1"/>
  <c r="D381"/>
  <c r="AM381"/>
  <c r="AS382" l="1"/>
  <c r="S382"/>
  <c r="T382" s="1"/>
  <c r="BK382"/>
  <c r="AP381"/>
  <c r="AN381"/>
  <c r="AO381"/>
  <c r="AC382" l="1"/>
  <c r="AF382" s="1"/>
  <c r="AB382"/>
  <c r="AI382"/>
  <c r="AK382" s="1"/>
  <c r="C381"/>
  <c r="M382"/>
  <c r="B381" s="1"/>
  <c r="N382"/>
  <c r="AE382" s="1"/>
  <c r="AH382"/>
  <c r="P382"/>
  <c r="AG382" l="1"/>
  <c r="Y382"/>
  <c r="BJ382"/>
  <c r="W382"/>
  <c r="AR382"/>
  <c r="X382"/>
  <c r="Z382" s="1"/>
  <c r="E381"/>
  <c r="V382"/>
  <c r="AQ382"/>
  <c r="BI382"/>
  <c r="U382" l="1"/>
  <c r="R383" s="1"/>
  <c r="AL382"/>
  <c r="Q383" l="1"/>
  <c r="D382"/>
  <c r="AM382"/>
  <c r="AP382" l="1"/>
  <c r="AN382"/>
  <c r="AO382"/>
  <c r="AS383"/>
  <c r="BK383"/>
  <c r="S383"/>
  <c r="AI383" l="1"/>
  <c r="AK383" s="1"/>
  <c r="AC383"/>
  <c r="AF383" s="1"/>
  <c r="AB383"/>
  <c r="T383"/>
  <c r="P383"/>
  <c r="C382"/>
  <c r="M383"/>
  <c r="B382" s="1"/>
  <c r="N383"/>
  <c r="AE383" s="1"/>
  <c r="AH383"/>
  <c r="E382" l="1"/>
  <c r="BI383"/>
  <c r="AQ383"/>
  <c r="V383"/>
  <c r="X383" s="1"/>
  <c r="AG383"/>
  <c r="BJ383"/>
  <c r="W383"/>
  <c r="Y383" s="1"/>
  <c r="AR383"/>
  <c r="Z383" l="1"/>
  <c r="AL383" s="1"/>
  <c r="U383" l="1"/>
  <c r="R384" s="1"/>
  <c r="AM383"/>
  <c r="D383"/>
  <c r="Q384" l="1"/>
  <c r="AS384"/>
  <c r="AP383"/>
  <c r="AN383"/>
  <c r="AO383"/>
  <c r="AI384" l="1"/>
  <c r="AK384" s="1"/>
  <c r="AC384"/>
  <c r="AF384" s="1"/>
  <c r="AB384"/>
  <c r="BK384"/>
  <c r="S384"/>
  <c r="T384" s="1"/>
  <c r="C383"/>
  <c r="M384"/>
  <c r="B383" s="1"/>
  <c r="N384"/>
  <c r="AE384" s="1"/>
  <c r="AH384"/>
  <c r="P384"/>
  <c r="AG384" l="1"/>
  <c r="W384"/>
  <c r="BJ384"/>
  <c r="AR384"/>
  <c r="Y384"/>
  <c r="BI384"/>
  <c r="E383"/>
  <c r="AQ384"/>
  <c r="V384"/>
  <c r="X384"/>
  <c r="Z384" s="1"/>
  <c r="U384" l="1"/>
  <c r="R385" s="1"/>
  <c r="AL384"/>
  <c r="Q385" l="1"/>
  <c r="AM384"/>
  <c r="D384"/>
  <c r="AP384" l="1"/>
  <c r="AN384"/>
  <c r="AO384"/>
  <c r="BK385"/>
  <c r="AS385"/>
  <c r="S385"/>
  <c r="AC385" l="1"/>
  <c r="AF385" s="1"/>
  <c r="AB385"/>
  <c r="AH385" s="1"/>
  <c r="AI385"/>
  <c r="AK385" s="1"/>
  <c r="T385"/>
  <c r="C384"/>
  <c r="M385"/>
  <c r="B384" s="1"/>
  <c r="N385"/>
  <c r="AE385" s="1"/>
  <c r="P385"/>
  <c r="W385" l="1"/>
  <c r="Y385" s="1"/>
  <c r="BJ385"/>
  <c r="AR385"/>
  <c r="AG385"/>
  <c r="V385"/>
  <c r="E384"/>
  <c r="BI385"/>
  <c r="X385"/>
  <c r="AQ385"/>
  <c r="Z385" l="1"/>
  <c r="U385" l="1"/>
  <c r="R386" s="1"/>
  <c r="AL385"/>
  <c r="D385" s="1"/>
  <c r="Q386" l="1"/>
  <c r="AS386"/>
  <c r="AM385"/>
  <c r="AP385" s="1"/>
  <c r="AO385"/>
  <c r="AN385"/>
  <c r="AC386" l="1"/>
  <c r="AF386" s="1"/>
  <c r="AB386"/>
  <c r="AI386"/>
  <c r="AK386" s="1"/>
  <c r="BK386"/>
  <c r="S386"/>
  <c r="T386" s="1"/>
  <c r="C385"/>
  <c r="M386"/>
  <c r="B385" s="1"/>
  <c r="N386"/>
  <c r="AE386" s="1"/>
  <c r="P386"/>
  <c r="AH386"/>
  <c r="AG386" l="1"/>
  <c r="W386"/>
  <c r="AR386"/>
  <c r="BJ386"/>
  <c r="Y386"/>
  <c r="E385"/>
  <c r="V386"/>
  <c r="X386"/>
  <c r="Z386" s="1"/>
  <c r="BI386"/>
  <c r="AQ386"/>
  <c r="U386" l="1"/>
  <c r="R387" s="1"/>
  <c r="AL386"/>
  <c r="Q387" l="1"/>
  <c r="AM386"/>
  <c r="D386"/>
  <c r="AP386" l="1"/>
  <c r="AN386"/>
  <c r="AO386"/>
  <c r="AS387"/>
  <c r="BK387"/>
  <c r="S387"/>
  <c r="AI387" l="1"/>
  <c r="AK387" s="1"/>
  <c r="AC387"/>
  <c r="AF387" s="1"/>
  <c r="AB387"/>
  <c r="T387"/>
  <c r="M387"/>
  <c r="B386" s="1"/>
  <c r="AH387"/>
  <c r="C386"/>
  <c r="P387"/>
  <c r="N387"/>
  <c r="AE387" s="1"/>
  <c r="W387" l="1"/>
  <c r="BJ387"/>
  <c r="Y387"/>
  <c r="AR387"/>
  <c r="AG387"/>
  <c r="BI387"/>
  <c r="X387"/>
  <c r="Z387" s="1"/>
  <c r="V387"/>
  <c r="AQ387"/>
  <c r="E386"/>
  <c r="U387" l="1"/>
  <c r="R388" s="1"/>
  <c r="AL387"/>
  <c r="Q388" l="1"/>
  <c r="AM387"/>
  <c r="D387"/>
  <c r="AP387" l="1"/>
  <c r="AO387"/>
  <c r="AN387"/>
  <c r="BK388"/>
  <c r="AS388"/>
  <c r="S388"/>
  <c r="AC388" l="1"/>
  <c r="AF388" s="1"/>
  <c r="AB388"/>
  <c r="AI388"/>
  <c r="AK388" s="1"/>
  <c r="T388"/>
  <c r="P388"/>
  <c r="C387"/>
  <c r="M388"/>
  <c r="B387" s="1"/>
  <c r="N388"/>
  <c r="AE388" s="1"/>
  <c r="AH388"/>
  <c r="AG388" l="1"/>
  <c r="AQ388"/>
  <c r="V388"/>
  <c r="BI388"/>
  <c r="X388"/>
  <c r="E387"/>
  <c r="AR388"/>
  <c r="Y388"/>
  <c r="W388"/>
  <c r="BJ388"/>
  <c r="Z388" l="1"/>
  <c r="U388" l="1"/>
  <c r="R389" s="1"/>
  <c r="AL388"/>
  <c r="Q389" l="1"/>
  <c r="AM388"/>
  <c r="D388"/>
  <c r="S389" l="1"/>
  <c r="BK389"/>
  <c r="AS389"/>
  <c r="AP388"/>
  <c r="AN388"/>
  <c r="AO388"/>
  <c r="AC389" l="1"/>
  <c r="AF389" s="1"/>
  <c r="AB389"/>
  <c r="AH389" s="1"/>
  <c r="AI389"/>
  <c r="AK389" s="1"/>
  <c r="T389"/>
  <c r="C388"/>
  <c r="P389"/>
  <c r="M389"/>
  <c r="B388" s="1"/>
  <c r="N389"/>
  <c r="AE389" s="1"/>
  <c r="AG389" l="1"/>
  <c r="AQ389"/>
  <c r="V389"/>
  <c r="X389" s="1"/>
  <c r="BI389"/>
  <c r="E388"/>
  <c r="W389"/>
  <c r="Y389"/>
  <c r="BJ389"/>
  <c r="AR389"/>
  <c r="Z389" l="1"/>
  <c r="AL389" s="1"/>
  <c r="U389" l="1"/>
  <c r="R390" s="1"/>
  <c r="AM389"/>
  <c r="D389"/>
  <c r="Q390" l="1"/>
  <c r="AS390"/>
  <c r="AP389"/>
  <c r="AO389"/>
  <c r="AN389"/>
  <c r="AC390" l="1"/>
  <c r="AF390" s="1"/>
  <c r="AB390"/>
  <c r="AH390" s="1"/>
  <c r="AI390"/>
  <c r="AK390" s="1"/>
  <c r="BK390"/>
  <c r="S390"/>
  <c r="T390" s="1"/>
  <c r="C389"/>
  <c r="M390"/>
  <c r="B389" s="1"/>
  <c r="N390"/>
  <c r="AE390" s="1"/>
  <c r="P390"/>
  <c r="AG390" l="1"/>
  <c r="V390"/>
  <c r="X390"/>
  <c r="E389"/>
  <c r="AQ390"/>
  <c r="BI390"/>
  <c r="BJ390"/>
  <c r="AR390"/>
  <c r="Y390"/>
  <c r="W390"/>
  <c r="Z390" l="1"/>
  <c r="U390" l="1"/>
  <c r="R391" s="1"/>
  <c r="AL390"/>
  <c r="Q391" l="1"/>
  <c r="D390"/>
  <c r="AM390"/>
  <c r="AP390" l="1"/>
  <c r="AN390"/>
  <c r="AO390"/>
  <c r="S391"/>
  <c r="AS391"/>
  <c r="BK391"/>
  <c r="AI391" l="1"/>
  <c r="AK391" s="1"/>
  <c r="AC391"/>
  <c r="AF391" s="1"/>
  <c r="AB391"/>
  <c r="AH391" s="1"/>
  <c r="T391"/>
  <c r="M391"/>
  <c r="B390" s="1"/>
  <c r="N391"/>
  <c r="AE391" s="1"/>
  <c r="C390"/>
  <c r="P391"/>
  <c r="BJ391" l="1"/>
  <c r="W391"/>
  <c r="Y391" s="1"/>
  <c r="AR391"/>
  <c r="AG391"/>
  <c r="E390"/>
  <c r="AQ391"/>
  <c r="V391"/>
  <c r="X391" s="1"/>
  <c r="Z391" s="1"/>
  <c r="BI391"/>
  <c r="U391" l="1"/>
  <c r="R392" s="1"/>
  <c r="AL391"/>
  <c r="Q392" l="1"/>
  <c r="D391"/>
  <c r="AM391"/>
  <c r="AP391" l="1"/>
  <c r="AO391"/>
  <c r="AN391"/>
  <c r="S392"/>
  <c r="AS392"/>
  <c r="BK392"/>
  <c r="AC392" l="1"/>
  <c r="AF392" s="1"/>
  <c r="AB392"/>
  <c r="AI392"/>
  <c r="AK392" s="1"/>
  <c r="T392"/>
  <c r="C391"/>
  <c r="P392"/>
  <c r="AH392"/>
  <c r="M392"/>
  <c r="B391" s="1"/>
  <c r="N392"/>
  <c r="AE392" s="1"/>
  <c r="AG392" l="1"/>
  <c r="AR392"/>
  <c r="BJ392"/>
  <c r="W392"/>
  <c r="Y392" s="1"/>
  <c r="E391"/>
  <c r="AQ392"/>
  <c r="V392"/>
  <c r="X392" s="1"/>
  <c r="BI392"/>
  <c r="Z392" l="1"/>
  <c r="AL392" s="1"/>
  <c r="U392" l="1"/>
  <c r="R393" s="1"/>
  <c r="D392"/>
  <c r="AM392"/>
  <c r="Q393" l="1"/>
  <c r="BK393"/>
  <c r="AP392"/>
  <c r="AN392"/>
  <c r="AO392"/>
  <c r="AI393" l="1"/>
  <c r="AK393" s="1"/>
  <c r="AC393"/>
  <c r="AF393" s="1"/>
  <c r="AB393"/>
  <c r="S393"/>
  <c r="T393" s="1"/>
  <c r="AS393"/>
  <c r="C392"/>
  <c r="M393"/>
  <c r="B392" s="1"/>
  <c r="AH393"/>
  <c r="P393"/>
  <c r="N393"/>
  <c r="AE393" s="1"/>
  <c r="AG393" l="1"/>
  <c r="Y393"/>
  <c r="AR393"/>
  <c r="W393"/>
  <c r="BJ393"/>
  <c r="X393"/>
  <c r="Z393" s="1"/>
  <c r="E392"/>
  <c r="AQ393"/>
  <c r="V393"/>
  <c r="BI393"/>
  <c r="U393" l="1"/>
  <c r="R394" s="1"/>
  <c r="AL393"/>
  <c r="Q394" l="1"/>
  <c r="D393"/>
  <c r="AM393"/>
  <c r="BK394" l="1"/>
  <c r="S394"/>
  <c r="AS394"/>
  <c r="T394"/>
  <c r="AP393"/>
  <c r="AO393"/>
  <c r="AN393"/>
  <c r="AC394" l="1"/>
  <c r="AF394" s="1"/>
  <c r="AB394"/>
  <c r="AH394" s="1"/>
  <c r="AI394"/>
  <c r="AK394" s="1"/>
  <c r="C393"/>
  <c r="M394"/>
  <c r="B393" s="1"/>
  <c r="P394"/>
  <c r="N394"/>
  <c r="AE394" s="1"/>
  <c r="AG394" l="1"/>
  <c r="BJ394"/>
  <c r="W394"/>
  <c r="Y394" s="1"/>
  <c r="AR394"/>
  <c r="E393"/>
  <c r="V394"/>
  <c r="X394" s="1"/>
  <c r="BI394"/>
  <c r="AQ394"/>
  <c r="Z394" l="1"/>
  <c r="AL394" s="1"/>
  <c r="U394" l="1"/>
  <c r="R395" s="1"/>
  <c r="D394"/>
  <c r="AM394"/>
  <c r="Q395" l="1"/>
  <c r="BK395"/>
  <c r="AP394"/>
  <c r="AO394"/>
  <c r="AN394"/>
  <c r="AC395" l="1"/>
  <c r="AF395" s="1"/>
  <c r="AB395"/>
  <c r="AI395"/>
  <c r="AK395" s="1"/>
  <c r="AS395"/>
  <c r="S395"/>
  <c r="T395" s="1"/>
  <c r="C394"/>
  <c r="P395"/>
  <c r="M395"/>
  <c r="B394" s="1"/>
  <c r="N395"/>
  <c r="AE395" s="1"/>
  <c r="AH395"/>
  <c r="AG395" l="1"/>
  <c r="E394"/>
  <c r="V395"/>
  <c r="X395"/>
  <c r="AQ395"/>
  <c r="BI395"/>
  <c r="W395"/>
  <c r="Y395"/>
  <c r="AR395"/>
  <c r="BJ395"/>
  <c r="Z395" l="1"/>
  <c r="U395" l="1"/>
  <c r="R396" s="1"/>
  <c r="AL395"/>
  <c r="Q396" l="1"/>
  <c r="D395"/>
  <c r="AM395"/>
  <c r="AP395" l="1"/>
  <c r="AN395"/>
  <c r="AO395"/>
  <c r="AS396"/>
  <c r="BK396"/>
  <c r="S396"/>
  <c r="AI396" l="1"/>
  <c r="AK396" s="1"/>
  <c r="AC396"/>
  <c r="AF396" s="1"/>
  <c r="AB396"/>
  <c r="AH396" s="1"/>
  <c r="T396"/>
  <c r="C395"/>
  <c r="P396"/>
  <c r="N396"/>
  <c r="AE396" s="1"/>
  <c r="M396"/>
  <c r="B395" s="1"/>
  <c r="AG396" l="1"/>
  <c r="E395"/>
  <c r="AQ396"/>
  <c r="BI396"/>
  <c r="V396"/>
  <c r="X396" s="1"/>
  <c r="W396"/>
  <c r="Y396" s="1"/>
  <c r="BJ396"/>
  <c r="AR396"/>
  <c r="Z396" l="1"/>
  <c r="U396" l="1"/>
  <c r="R397" s="1"/>
  <c r="AL396"/>
  <c r="Q397" l="1"/>
  <c r="D396"/>
  <c r="AM396"/>
  <c r="AP396" l="1"/>
  <c r="AO396"/>
  <c r="AN396"/>
  <c r="AS397"/>
  <c r="S397"/>
  <c r="T397" s="1"/>
  <c r="BK397"/>
  <c r="AC397" l="1"/>
  <c r="AF397" s="1"/>
  <c r="AB397"/>
  <c r="AH397" s="1"/>
  <c r="AI397"/>
  <c r="AK397" s="1"/>
  <c r="P397"/>
  <c r="N397"/>
  <c r="AE397" s="1"/>
  <c r="C396"/>
  <c r="M397"/>
  <c r="B396" s="1"/>
  <c r="AQ397" l="1"/>
  <c r="BI397"/>
  <c r="V397"/>
  <c r="X397" s="1"/>
  <c r="E396"/>
  <c r="AG397"/>
  <c r="BJ397"/>
  <c r="W397"/>
  <c r="Y397" s="1"/>
  <c r="AR397"/>
  <c r="Z397" l="1"/>
  <c r="U397" l="1"/>
  <c r="R398" s="1"/>
  <c r="AL397"/>
  <c r="Q398" l="1"/>
  <c r="D397"/>
  <c r="AM397"/>
  <c r="S398" l="1"/>
  <c r="AS398"/>
  <c r="BK398"/>
  <c r="AP397"/>
  <c r="AN397"/>
  <c r="AO397"/>
  <c r="AC398" l="1"/>
  <c r="AF398" s="1"/>
  <c r="AB398"/>
  <c r="AH398" s="1"/>
  <c r="AI398"/>
  <c r="AK398" s="1"/>
  <c r="T398"/>
  <c r="P398"/>
  <c r="N398"/>
  <c r="AE398" s="1"/>
  <c r="C397"/>
  <c r="M398"/>
  <c r="B397" s="1"/>
  <c r="BJ398" l="1"/>
  <c r="AR398"/>
  <c r="W398"/>
  <c r="Y398" s="1"/>
  <c r="V398"/>
  <c r="AQ398"/>
  <c r="BI398"/>
  <c r="X398"/>
  <c r="E397"/>
  <c r="AG398"/>
  <c r="Z398" l="1"/>
  <c r="U398" l="1"/>
  <c r="R399" s="1"/>
  <c r="AL398"/>
  <c r="D398" s="1"/>
  <c r="Q399" l="1"/>
  <c r="S399"/>
  <c r="AM398"/>
  <c r="AP398" s="1"/>
  <c r="AO398"/>
  <c r="T399" l="1"/>
  <c r="BK399"/>
  <c r="AS399"/>
  <c r="AN398"/>
  <c r="AC399" l="1"/>
  <c r="AF399" s="1"/>
  <c r="AB399"/>
  <c r="M399"/>
  <c r="B398" s="1"/>
  <c r="AI399"/>
  <c r="AK399" s="1"/>
  <c r="AH399"/>
  <c r="N399"/>
  <c r="AE399" s="1"/>
  <c r="C398"/>
  <c r="P399"/>
  <c r="Y399" s="1"/>
  <c r="V399"/>
  <c r="BI399" l="1"/>
  <c r="X399"/>
  <c r="Z399" s="1"/>
  <c r="U399" s="1"/>
  <c r="R400" s="1"/>
  <c r="AQ399"/>
  <c r="E398"/>
  <c r="AG399"/>
  <c r="AR399"/>
  <c r="BJ399"/>
  <c r="W399"/>
  <c r="AL399" l="1"/>
  <c r="AM399" s="1"/>
  <c r="Q400"/>
  <c r="D399"/>
  <c r="BK400" l="1"/>
  <c r="AS400"/>
  <c r="S400"/>
  <c r="AP399"/>
  <c r="AN399"/>
  <c r="AO399"/>
  <c r="AC400" l="1"/>
  <c r="AF400" s="1"/>
  <c r="AB400"/>
  <c r="AI400"/>
  <c r="AK400" s="1"/>
  <c r="T400"/>
  <c r="C399"/>
  <c r="M400"/>
  <c r="B399" s="1"/>
  <c r="AH400"/>
  <c r="N400"/>
  <c r="AE400" s="1"/>
  <c r="P400"/>
  <c r="AG400" l="1"/>
  <c r="W400"/>
  <c r="AR400"/>
  <c r="BJ400"/>
  <c r="Y400"/>
  <c r="AQ400"/>
  <c r="E399"/>
  <c r="V400"/>
  <c r="X400" s="1"/>
  <c r="Z400" s="1"/>
  <c r="BI400"/>
  <c r="U400" l="1"/>
  <c r="R401" s="1"/>
  <c r="AL400"/>
  <c r="Q401" l="1"/>
  <c r="AM400"/>
  <c r="D400"/>
  <c r="AS401" l="1"/>
  <c r="BK401"/>
  <c r="S401"/>
  <c r="AP400"/>
  <c r="AO400"/>
  <c r="AN400"/>
  <c r="AC401" l="1"/>
  <c r="AF401" s="1"/>
  <c r="AB401"/>
  <c r="AH401" s="1"/>
  <c r="AI401"/>
  <c r="AK401" s="1"/>
  <c r="T401"/>
  <c r="P401"/>
  <c r="N401"/>
  <c r="AE401" s="1"/>
  <c r="C400"/>
  <c r="M401"/>
  <c r="B400" s="1"/>
  <c r="AG401" l="1"/>
  <c r="V401"/>
  <c r="AQ401"/>
  <c r="BI401"/>
  <c r="E400"/>
  <c r="X401"/>
  <c r="BJ401"/>
  <c r="AR401"/>
  <c r="Y401"/>
  <c r="W401"/>
  <c r="Z401" l="1"/>
  <c r="U401" l="1"/>
  <c r="R402" s="1"/>
  <c r="AL401"/>
  <c r="Q402" l="1"/>
  <c r="D401"/>
  <c r="AM401"/>
  <c r="S402" l="1"/>
  <c r="T402" s="1"/>
  <c r="AS402"/>
  <c r="BK402"/>
  <c r="AP401"/>
  <c r="AO401"/>
  <c r="AN401"/>
  <c r="AC402" l="1"/>
  <c r="AF402" s="1"/>
  <c r="AB402"/>
  <c r="AI402"/>
  <c r="AK402" s="1"/>
  <c r="M402"/>
  <c r="B401" s="1"/>
  <c r="N402"/>
  <c r="AE402" s="1"/>
  <c r="C401"/>
  <c r="P402"/>
  <c r="AH402"/>
  <c r="W402" l="1"/>
  <c r="Y402" s="1"/>
  <c r="AR402"/>
  <c r="BJ402"/>
  <c r="AG402"/>
  <c r="E401"/>
  <c r="BI402"/>
  <c r="AQ402"/>
  <c r="V402"/>
  <c r="X402"/>
  <c r="Z402" l="1"/>
  <c r="U402" l="1"/>
  <c r="R403" s="1"/>
  <c r="AL402"/>
  <c r="D402" s="1"/>
  <c r="Q403" l="1"/>
  <c r="S403"/>
  <c r="AM402"/>
  <c r="AP402" s="1"/>
  <c r="AO402"/>
  <c r="AN402" l="1"/>
  <c r="AI403" s="1"/>
  <c r="AK403" s="1"/>
  <c r="BK403"/>
  <c r="AS403"/>
  <c r="T403"/>
  <c r="C402"/>
  <c r="N403"/>
  <c r="AE403" s="1"/>
  <c r="AC403" l="1"/>
  <c r="AF403" s="1"/>
  <c r="P403"/>
  <c r="BJ403" s="1"/>
  <c r="M403"/>
  <c r="B402" s="1"/>
  <c r="AB403"/>
  <c r="AH403" s="1"/>
  <c r="W403" l="1"/>
  <c r="AQ403"/>
  <c r="BI403"/>
  <c r="Y403"/>
  <c r="X403"/>
  <c r="Z403" s="1"/>
  <c r="U403" s="1"/>
  <c r="R404" s="1"/>
  <c r="E402"/>
  <c r="V403"/>
  <c r="AR403"/>
  <c r="AG403"/>
  <c r="AL403"/>
  <c r="Q404" l="1"/>
  <c r="D403"/>
  <c r="AM403"/>
  <c r="AP403" l="1"/>
  <c r="AN403"/>
  <c r="AO403"/>
  <c r="BK404"/>
  <c r="S404"/>
  <c r="AS404"/>
  <c r="AI404" l="1"/>
  <c r="AK404" s="1"/>
  <c r="AC404"/>
  <c r="AF404" s="1"/>
  <c r="AB404"/>
  <c r="T404"/>
  <c r="C403"/>
  <c r="P404"/>
  <c r="M404"/>
  <c r="B403" s="1"/>
  <c r="AH404"/>
  <c r="N404"/>
  <c r="AE404" s="1"/>
  <c r="V404" l="1"/>
  <c r="X404" s="1"/>
  <c r="BI404"/>
  <c r="AQ404"/>
  <c r="E403"/>
  <c r="AG404"/>
  <c r="AR404"/>
  <c r="W404"/>
  <c r="Y404" s="1"/>
  <c r="BJ404"/>
  <c r="Z404" l="1"/>
  <c r="U404" l="1"/>
  <c r="R405" s="1"/>
  <c r="AL404"/>
  <c r="Q405" l="1"/>
  <c r="D404"/>
  <c r="AM404"/>
  <c r="S405" l="1"/>
  <c r="BK405"/>
  <c r="AS405"/>
  <c r="AP404"/>
  <c r="AO404"/>
  <c r="AN404"/>
  <c r="AI405" l="1"/>
  <c r="AK405" s="1"/>
  <c r="AC405"/>
  <c r="AF405" s="1"/>
  <c r="AB405"/>
  <c r="AH405" s="1"/>
  <c r="T405"/>
  <c r="C404"/>
  <c r="M405"/>
  <c r="B404" s="1"/>
  <c r="N405"/>
  <c r="AE405" s="1"/>
  <c r="P405"/>
  <c r="AG405" l="1"/>
  <c r="AQ405"/>
  <c r="BI405"/>
  <c r="E404"/>
  <c r="V405"/>
  <c r="X405" s="1"/>
  <c r="AR405"/>
  <c r="W405"/>
  <c r="Y405" s="1"/>
  <c r="BJ405"/>
  <c r="Z405" l="1"/>
  <c r="U405" l="1"/>
  <c r="R406" s="1"/>
  <c r="AL405"/>
  <c r="Q406" l="1"/>
  <c r="D405"/>
  <c r="AM405"/>
  <c r="AP405" l="1"/>
  <c r="AO405"/>
  <c r="AN405"/>
  <c r="BK406"/>
  <c r="S406"/>
  <c r="AS406"/>
  <c r="T406"/>
  <c r="AC406" l="1"/>
  <c r="AF406" s="1"/>
  <c r="AB406"/>
  <c r="AI406"/>
  <c r="AK406" s="1"/>
  <c r="P406"/>
  <c r="N406"/>
  <c r="AE406" s="1"/>
  <c r="AH406"/>
  <c r="C405"/>
  <c r="M406"/>
  <c r="B405" s="1"/>
  <c r="AG406" l="1"/>
  <c r="BI406"/>
  <c r="V406"/>
  <c r="AQ406"/>
  <c r="E405"/>
  <c r="X406"/>
  <c r="BJ406"/>
  <c r="AR406"/>
  <c r="W406"/>
  <c r="Y406" s="1"/>
  <c r="Z406" l="1"/>
  <c r="U406" l="1"/>
  <c r="R407" s="1"/>
  <c r="AL406"/>
  <c r="Q407" l="1"/>
  <c r="D406"/>
  <c r="AM406"/>
  <c r="AP406" l="1"/>
  <c r="AN406"/>
  <c r="AO406"/>
  <c r="S407"/>
  <c r="BK407"/>
  <c r="AS407"/>
  <c r="AI407" l="1"/>
  <c r="AK407" s="1"/>
  <c r="AC407"/>
  <c r="AF407" s="1"/>
  <c r="AB407"/>
  <c r="T407"/>
  <c r="C406"/>
  <c r="M407"/>
  <c r="B406" s="1"/>
  <c r="AH407"/>
  <c r="N407"/>
  <c r="AE407" s="1"/>
  <c r="P407"/>
  <c r="AR407" l="1"/>
  <c r="W407"/>
  <c r="Y407" s="1"/>
  <c r="BJ407"/>
  <c r="AG407"/>
  <c r="E406"/>
  <c r="BI407"/>
  <c r="AQ407"/>
  <c r="V407"/>
  <c r="X407"/>
  <c r="Z407" l="1"/>
  <c r="U407" s="1"/>
  <c r="R408" s="1"/>
  <c r="Q408" l="1"/>
  <c r="AL407"/>
  <c r="AM407" s="1"/>
  <c r="D407" l="1"/>
  <c r="S408"/>
  <c r="AP407"/>
  <c r="AO407"/>
  <c r="AN407"/>
  <c r="AC408" l="1"/>
  <c r="AF408" s="1"/>
  <c r="AB408"/>
  <c r="AH408" s="1"/>
  <c r="AI408"/>
  <c r="AK408" s="1"/>
  <c r="BK408"/>
  <c r="AS408"/>
  <c r="T408"/>
  <c r="M408"/>
  <c r="B407" s="1"/>
  <c r="N408"/>
  <c r="AE408" s="1"/>
  <c r="C407"/>
  <c r="P408"/>
  <c r="AG408" l="1"/>
  <c r="AQ408"/>
  <c r="V408"/>
  <c r="X408" s="1"/>
  <c r="E407"/>
  <c r="BI408"/>
  <c r="AR408"/>
  <c r="BJ408"/>
  <c r="W408"/>
  <c r="Y408" s="1"/>
  <c r="Z408" l="1"/>
  <c r="U408" l="1"/>
  <c r="R409" s="1"/>
  <c r="AL408"/>
  <c r="Q409" l="1"/>
  <c r="D408"/>
  <c r="AM408"/>
  <c r="AP408" l="1"/>
  <c r="AN408"/>
  <c r="AO408"/>
  <c r="AS409"/>
  <c r="BK409"/>
  <c r="S409"/>
  <c r="AI409" l="1"/>
  <c r="AK409" s="1"/>
  <c r="AC409"/>
  <c r="AF409" s="1"/>
  <c r="AB409"/>
  <c r="T409"/>
  <c r="C408"/>
  <c r="M409"/>
  <c r="B408" s="1"/>
  <c r="P409"/>
  <c r="N409"/>
  <c r="AE409" s="1"/>
  <c r="AH409"/>
  <c r="AG409" l="1"/>
  <c r="AR409"/>
  <c r="Y409"/>
  <c r="W409"/>
  <c r="BJ409"/>
  <c r="BI409"/>
  <c r="V409"/>
  <c r="AQ409"/>
  <c r="X409"/>
  <c r="Z409" s="1"/>
  <c r="E408"/>
  <c r="U409" l="1"/>
  <c r="R410" s="1"/>
  <c r="AL409"/>
  <c r="Q410" l="1"/>
  <c r="AM409"/>
  <c r="D409"/>
  <c r="BK410" l="1"/>
  <c r="AS410"/>
  <c r="S410"/>
  <c r="AP409"/>
  <c r="AO409"/>
  <c r="AN409"/>
  <c r="AI410" l="1"/>
  <c r="AK410" s="1"/>
  <c r="AC410"/>
  <c r="AF410" s="1"/>
  <c r="AB410"/>
  <c r="T410"/>
  <c r="C409"/>
  <c r="P410"/>
  <c r="AH410"/>
  <c r="M410"/>
  <c r="B409" s="1"/>
  <c r="N410"/>
  <c r="AE410" s="1"/>
  <c r="E409" l="1"/>
  <c r="AQ410"/>
  <c r="V410"/>
  <c r="X410" s="1"/>
  <c r="BI410"/>
  <c r="AG410"/>
  <c r="W410"/>
  <c r="Y410" s="1"/>
  <c r="BJ410"/>
  <c r="AR410"/>
  <c r="Z410" l="1"/>
  <c r="U410" l="1"/>
  <c r="R411" s="1"/>
  <c r="AL410"/>
  <c r="Q411" l="1"/>
  <c r="D410"/>
  <c r="AM410"/>
  <c r="AP410" l="1"/>
  <c r="AO410"/>
  <c r="AN410"/>
  <c r="S411"/>
  <c r="AS411"/>
  <c r="BK411"/>
  <c r="AC411" l="1"/>
  <c r="AF411" s="1"/>
  <c r="AB411"/>
  <c r="AH411" s="1"/>
  <c r="AI411"/>
  <c r="AK411" s="1"/>
  <c r="T411"/>
  <c r="M411"/>
  <c r="B410" s="1"/>
  <c r="C410"/>
  <c r="P411"/>
  <c r="N411"/>
  <c r="AE411" s="1"/>
  <c r="AG411" l="1"/>
  <c r="BI411"/>
  <c r="AQ411"/>
  <c r="E410"/>
  <c r="V411"/>
  <c r="X411"/>
  <c r="AR411"/>
  <c r="W411"/>
  <c r="Y411"/>
  <c r="BJ411"/>
  <c r="Z411" l="1"/>
  <c r="U411" l="1"/>
  <c r="R412" s="1"/>
  <c r="AL411"/>
  <c r="Q412" l="1"/>
  <c r="AM411"/>
  <c r="D411"/>
  <c r="AP411" l="1"/>
  <c r="AO411"/>
  <c r="AN411"/>
  <c r="S412"/>
  <c r="AS412"/>
  <c r="BK412"/>
  <c r="AC412" l="1"/>
  <c r="AF412" s="1"/>
  <c r="AB412"/>
  <c r="AI412"/>
  <c r="AK412" s="1"/>
  <c r="T412"/>
  <c r="M412"/>
  <c r="B411" s="1"/>
  <c r="C411"/>
  <c r="P412"/>
  <c r="N412"/>
  <c r="AE412" s="1"/>
  <c r="AH412"/>
  <c r="BJ412" l="1"/>
  <c r="W412"/>
  <c r="Y412" s="1"/>
  <c r="AR412"/>
  <c r="AG412"/>
  <c r="E411"/>
  <c r="X412"/>
  <c r="V412"/>
  <c r="AQ412"/>
  <c r="BI412"/>
  <c r="Z412" l="1"/>
  <c r="U412" l="1"/>
  <c r="R413" s="1"/>
  <c r="AL412"/>
  <c r="D412" s="1"/>
  <c r="Q413" l="1"/>
  <c r="BK413"/>
  <c r="AM412"/>
  <c r="AP412" s="1"/>
  <c r="AO412"/>
  <c r="AN412"/>
  <c r="AS413"/>
  <c r="AC413" l="1"/>
  <c r="AF413" s="1"/>
  <c r="AB413"/>
  <c r="AH413" s="1"/>
  <c r="AI413"/>
  <c r="AK413" s="1"/>
  <c r="S413"/>
  <c r="T413" s="1"/>
  <c r="M413"/>
  <c r="B412" s="1"/>
  <c r="C412"/>
  <c r="P413"/>
  <c r="N413"/>
  <c r="AE413" s="1"/>
  <c r="AG413" l="1"/>
  <c r="Y413"/>
  <c r="BJ413"/>
  <c r="AR413"/>
  <c r="W413"/>
  <c r="E412"/>
  <c r="BI413"/>
  <c r="X413"/>
  <c r="V413"/>
  <c r="AQ413"/>
  <c r="Z413" l="1"/>
  <c r="U413" l="1"/>
  <c r="R414" s="1"/>
  <c r="AL413"/>
  <c r="D413" s="1"/>
  <c r="Q414" l="1"/>
  <c r="S414"/>
  <c r="AM413"/>
  <c r="AP413" s="1"/>
  <c r="AO413"/>
  <c r="T414" l="1"/>
  <c r="BK414"/>
  <c r="AS414"/>
  <c r="AN413"/>
  <c r="AC414" l="1"/>
  <c r="AF414" s="1"/>
  <c r="AB414"/>
  <c r="AH414" s="1"/>
  <c r="M414"/>
  <c r="B413" s="1"/>
  <c r="AI414"/>
  <c r="AK414" s="1"/>
  <c r="C413"/>
  <c r="P414"/>
  <c r="BJ414" s="1"/>
  <c r="N414"/>
  <c r="AE414" s="1"/>
  <c r="E413"/>
  <c r="BI414" l="1"/>
  <c r="V414"/>
  <c r="X414" s="1"/>
  <c r="Z414" s="1"/>
  <c r="U414" s="1"/>
  <c r="R415" s="1"/>
  <c r="AQ414"/>
  <c r="AG414"/>
  <c r="AR414"/>
  <c r="W414"/>
  <c r="Y414" s="1"/>
  <c r="AL414" l="1"/>
  <c r="D414" s="1"/>
  <c r="Q415"/>
  <c r="AM414" l="1"/>
  <c r="AP414" s="1"/>
  <c r="AN414"/>
  <c r="AO414"/>
  <c r="S415"/>
  <c r="BK415"/>
  <c r="AS415"/>
  <c r="AI415" l="1"/>
  <c r="AK415" s="1"/>
  <c r="AC415"/>
  <c r="AF415" s="1"/>
  <c r="AB415"/>
  <c r="AH415" s="1"/>
  <c r="T415"/>
  <c r="C414"/>
  <c r="M415"/>
  <c r="B414" s="1"/>
  <c r="N415"/>
  <c r="AE415" s="1"/>
  <c r="P415"/>
  <c r="BI415" l="1"/>
  <c r="V415"/>
  <c r="X415" s="1"/>
  <c r="E414"/>
  <c r="AQ415"/>
  <c r="AR415"/>
  <c r="W415"/>
  <c r="Y415" s="1"/>
  <c r="BJ415"/>
  <c r="AG415"/>
  <c r="Z415" l="1"/>
  <c r="U415" l="1"/>
  <c r="R416" s="1"/>
  <c r="AL415"/>
  <c r="Q416" l="1"/>
  <c r="AM415"/>
  <c r="D415"/>
  <c r="AS416" l="1"/>
  <c r="BK416"/>
  <c r="S416"/>
  <c r="AP415"/>
  <c r="AO415"/>
  <c r="AN415"/>
  <c r="AI416" l="1"/>
  <c r="AK416" s="1"/>
  <c r="AC416"/>
  <c r="AF416" s="1"/>
  <c r="AB416"/>
  <c r="T416"/>
  <c r="P416"/>
  <c r="N416"/>
  <c r="AE416" s="1"/>
  <c r="AH416"/>
  <c r="C415"/>
  <c r="M416"/>
  <c r="B415" s="1"/>
  <c r="AG416" l="1"/>
  <c r="BI416"/>
  <c r="E415"/>
  <c r="X416"/>
  <c r="AQ416"/>
  <c r="V416"/>
  <c r="Y416"/>
  <c r="AR416"/>
  <c r="W416"/>
  <c r="BJ416"/>
  <c r="Z416" l="1"/>
  <c r="U416" l="1"/>
  <c r="R417" s="1"/>
  <c r="AL416"/>
  <c r="Q417" l="1"/>
  <c r="D416"/>
  <c r="AM416"/>
  <c r="AP416" l="1"/>
  <c r="AN416"/>
  <c r="AO416"/>
  <c r="S417"/>
  <c r="AS417"/>
  <c r="BK417"/>
  <c r="AI417" l="1"/>
  <c r="AK417" s="1"/>
  <c r="AC417"/>
  <c r="AF417" s="1"/>
  <c r="AB417"/>
  <c r="T417"/>
  <c r="C416"/>
  <c r="AH417"/>
  <c r="N417"/>
  <c r="AE417" s="1"/>
  <c r="M417"/>
  <c r="B416" s="1"/>
  <c r="P417"/>
  <c r="BJ417" l="1"/>
  <c r="AR417"/>
  <c r="W417"/>
  <c r="Y417" s="1"/>
  <c r="V417"/>
  <c r="BI417"/>
  <c r="X417"/>
  <c r="AQ417"/>
  <c r="E416"/>
  <c r="AG417"/>
  <c r="Z417" l="1"/>
  <c r="U417" l="1"/>
  <c r="R418" s="1"/>
  <c r="AL417"/>
  <c r="D417" s="1"/>
  <c r="Q418" l="1"/>
  <c r="S418"/>
  <c r="AM417"/>
  <c r="AP417" s="1"/>
  <c r="AO417"/>
  <c r="AN417"/>
  <c r="BK418"/>
  <c r="AC418" l="1"/>
  <c r="AF418" s="1"/>
  <c r="AB418"/>
  <c r="AI418"/>
  <c r="AK418" s="1"/>
  <c r="T418"/>
  <c r="AS418"/>
  <c r="C417"/>
  <c r="M418"/>
  <c r="B417" s="1"/>
  <c r="P418"/>
  <c r="N418"/>
  <c r="AE418" s="1"/>
  <c r="AH418"/>
  <c r="AG418" l="1"/>
  <c r="Y418"/>
  <c r="BJ418"/>
  <c r="W418"/>
  <c r="AR418"/>
  <c r="X418"/>
  <c r="Z418" s="1"/>
  <c r="V418"/>
  <c r="E417"/>
  <c r="AQ418"/>
  <c r="BI418"/>
  <c r="U418" l="1"/>
  <c r="R419" s="1"/>
  <c r="AL418"/>
  <c r="Q419" l="1"/>
  <c r="D418"/>
  <c r="AM418"/>
  <c r="BK419" l="1"/>
  <c r="S419"/>
  <c r="AS419"/>
  <c r="AP418"/>
  <c r="AN418"/>
  <c r="AO418"/>
  <c r="AC419" l="1"/>
  <c r="AF419" s="1"/>
  <c r="AB419"/>
  <c r="AH419" s="1"/>
  <c r="AI419"/>
  <c r="AK419" s="1"/>
  <c r="T419"/>
  <c r="C418"/>
  <c r="M419"/>
  <c r="B418" s="1"/>
  <c r="P419"/>
  <c r="N419"/>
  <c r="AE419" s="1"/>
  <c r="AG419" l="1"/>
  <c r="BJ419"/>
  <c r="AR419"/>
  <c r="W419"/>
  <c r="Y419" s="1"/>
  <c r="V419"/>
  <c r="X419" s="1"/>
  <c r="BI419"/>
  <c r="E418"/>
  <c r="AQ419"/>
  <c r="Z419" l="1"/>
  <c r="AL419" s="1"/>
  <c r="U419" l="1"/>
  <c r="R420" s="1"/>
  <c r="AM419"/>
  <c r="D419"/>
  <c r="Q420" l="1"/>
  <c r="S420"/>
  <c r="AP419"/>
  <c r="AO419"/>
  <c r="AN419"/>
  <c r="AC420" l="1"/>
  <c r="AF420" s="1"/>
  <c r="AB420"/>
  <c r="AI420"/>
  <c r="AK420" s="1"/>
  <c r="AS420"/>
  <c r="BK420"/>
  <c r="T420"/>
  <c r="C419"/>
  <c r="P420"/>
  <c r="M420"/>
  <c r="B419" s="1"/>
  <c r="AH420"/>
  <c r="N420"/>
  <c r="AE420" s="1"/>
  <c r="AG420" l="1"/>
  <c r="X420"/>
  <c r="V420"/>
  <c r="BI420"/>
  <c r="E419"/>
  <c r="AQ420"/>
  <c r="AR420"/>
  <c r="W420"/>
  <c r="BJ420"/>
  <c r="Y420"/>
  <c r="Z420" l="1"/>
  <c r="U420" l="1"/>
  <c r="R421" s="1"/>
  <c r="AL420"/>
  <c r="Q421" l="1"/>
  <c r="AM420"/>
  <c r="D420"/>
  <c r="AP420" l="1"/>
  <c r="AN420"/>
  <c r="AO420"/>
  <c r="BK421"/>
  <c r="S421"/>
  <c r="AS421"/>
  <c r="T421"/>
  <c r="AI421" l="1"/>
  <c r="AK421" s="1"/>
  <c r="AC421"/>
  <c r="AF421" s="1"/>
  <c r="AB421"/>
  <c r="C420"/>
  <c r="P421"/>
  <c r="AH421"/>
  <c r="M421"/>
  <c r="B420" s="1"/>
  <c r="N421"/>
  <c r="AE421" s="1"/>
  <c r="AG421" l="1"/>
  <c r="BI421"/>
  <c r="X421"/>
  <c r="AQ421"/>
  <c r="E420"/>
  <c r="V421"/>
  <c r="W421"/>
  <c r="AR421"/>
  <c r="BJ421"/>
  <c r="Y421"/>
  <c r="Z421" l="1"/>
  <c r="U421" l="1"/>
  <c r="R422" s="1"/>
  <c r="AL421"/>
  <c r="Q422" l="1"/>
  <c r="D421"/>
  <c r="AM421"/>
  <c r="AP421" l="1"/>
  <c r="AO421"/>
  <c r="AN421"/>
  <c r="AS422"/>
  <c r="BK422"/>
  <c r="S422"/>
  <c r="AC422" l="1"/>
  <c r="AF422" s="1"/>
  <c r="AB422"/>
  <c r="AH422" s="1"/>
  <c r="AI422"/>
  <c r="AK422" s="1"/>
  <c r="T422"/>
  <c r="P422"/>
  <c r="C421"/>
  <c r="M422"/>
  <c r="B421" s="1"/>
  <c r="N422"/>
  <c r="AE422" s="1"/>
  <c r="V422" l="1"/>
  <c r="BI422"/>
  <c r="E421"/>
  <c r="AQ422"/>
  <c r="X422"/>
  <c r="W422"/>
  <c r="Y422" s="1"/>
  <c r="AR422"/>
  <c r="BJ422"/>
  <c r="AG422"/>
  <c r="Z422" l="1"/>
  <c r="U422" l="1"/>
  <c r="R423" s="1"/>
  <c r="AL422"/>
  <c r="Q423" l="1"/>
  <c r="D422"/>
  <c r="AM422"/>
  <c r="AP422" l="1"/>
  <c r="AN422"/>
  <c r="AO422"/>
  <c r="BK423"/>
  <c r="S423"/>
  <c r="AS423"/>
  <c r="AI423" l="1"/>
  <c r="AK423" s="1"/>
  <c r="AC423"/>
  <c r="AF423" s="1"/>
  <c r="AB423"/>
  <c r="T423"/>
  <c r="P423"/>
  <c r="N423"/>
  <c r="AE423" s="1"/>
  <c r="C422"/>
  <c r="M423"/>
  <c r="B422" s="1"/>
  <c r="AH423"/>
  <c r="AG423" l="1"/>
  <c r="AQ423"/>
  <c r="X423"/>
  <c r="V423"/>
  <c r="BI423"/>
  <c r="E422"/>
  <c r="W423"/>
  <c r="BJ423"/>
  <c r="AR423"/>
  <c r="Y423"/>
  <c r="Z423" l="1"/>
  <c r="U423" l="1"/>
  <c r="R424" s="1"/>
  <c r="AL423"/>
  <c r="Q424" l="1"/>
  <c r="AM423"/>
  <c r="D423"/>
  <c r="AP423" l="1"/>
  <c r="AN423"/>
  <c r="AO423"/>
  <c r="S424"/>
  <c r="AS424"/>
  <c r="BK424"/>
  <c r="AI424" l="1"/>
  <c r="AK424" s="1"/>
  <c r="AC424"/>
  <c r="AF424" s="1"/>
  <c r="AB424"/>
  <c r="AH424" s="1"/>
  <c r="T424"/>
  <c r="C423"/>
  <c r="M424"/>
  <c r="B423" s="1"/>
  <c r="N424"/>
  <c r="AE424" s="1"/>
  <c r="P424"/>
  <c r="AG424" l="1"/>
  <c r="BJ424"/>
  <c r="W424"/>
  <c r="AR424"/>
  <c r="Y424"/>
  <c r="X424"/>
  <c r="AQ424"/>
  <c r="BI424"/>
  <c r="E423"/>
  <c r="V424"/>
  <c r="Z424" l="1"/>
  <c r="U424" l="1"/>
  <c r="R425" s="1"/>
  <c r="AL424"/>
  <c r="D424" s="1"/>
  <c r="Q425" l="1"/>
  <c r="AS425"/>
  <c r="AM424"/>
  <c r="AP424" s="1"/>
  <c r="AO424"/>
  <c r="AN424"/>
  <c r="AC425" l="1"/>
  <c r="AF425" s="1"/>
  <c r="AB425"/>
  <c r="AH425" s="1"/>
  <c r="AI425"/>
  <c r="AK425" s="1"/>
  <c r="S425"/>
  <c r="BK425"/>
  <c r="T425"/>
  <c r="P425"/>
  <c r="C424"/>
  <c r="M425"/>
  <c r="B424" s="1"/>
  <c r="N425"/>
  <c r="AE425" s="1"/>
  <c r="AG425" l="1"/>
  <c r="AQ425"/>
  <c r="BI425"/>
  <c r="X425"/>
  <c r="V425"/>
  <c r="E424"/>
  <c r="W425"/>
  <c r="Y425"/>
  <c r="AR425"/>
  <c r="BJ425"/>
  <c r="Z425" l="1"/>
  <c r="U425" s="1"/>
  <c r="R426" s="1"/>
  <c r="Q426" l="1"/>
  <c r="AL425"/>
  <c r="AM425" s="1"/>
  <c r="D425" l="1"/>
  <c r="BK426"/>
  <c r="AP425"/>
  <c r="AN425"/>
  <c r="AO425"/>
  <c r="AI426" l="1"/>
  <c r="AK426" s="1"/>
  <c r="AC426"/>
  <c r="AF426" s="1"/>
  <c r="AB426"/>
  <c r="S426"/>
  <c r="T426" s="1"/>
  <c r="AS426"/>
  <c r="M426"/>
  <c r="B425" s="1"/>
  <c r="N426"/>
  <c r="AE426" s="1"/>
  <c r="C425"/>
  <c r="P426"/>
  <c r="AH426"/>
  <c r="BJ426" l="1"/>
  <c r="AR426"/>
  <c r="W426"/>
  <c r="Y426" s="1"/>
  <c r="AG426"/>
  <c r="E425"/>
  <c r="BI426"/>
  <c r="AQ426"/>
  <c r="V426"/>
  <c r="X426" s="1"/>
  <c r="Z426" s="1"/>
  <c r="U426" l="1"/>
  <c r="R427" s="1"/>
  <c r="AL426"/>
  <c r="Q427" l="1"/>
  <c r="D426"/>
  <c r="AM426"/>
  <c r="S427" l="1"/>
  <c r="BK427"/>
  <c r="AS427"/>
  <c r="AP426"/>
  <c r="AN426"/>
  <c r="AO426"/>
  <c r="AC427" l="1"/>
  <c r="AF427" s="1"/>
  <c r="AB427"/>
  <c r="AI427"/>
  <c r="AK427" s="1"/>
  <c r="T427"/>
  <c r="C426"/>
  <c r="M427"/>
  <c r="B426" s="1"/>
  <c r="N427"/>
  <c r="AE427" s="1"/>
  <c r="AH427"/>
  <c r="P427"/>
  <c r="AR427" l="1"/>
  <c r="W427"/>
  <c r="BJ427"/>
  <c r="Y427"/>
  <c r="AG427"/>
  <c r="V427"/>
  <c r="X427" s="1"/>
  <c r="Z427" s="1"/>
  <c r="AQ427"/>
  <c r="E426"/>
  <c r="BI427"/>
  <c r="U427" l="1"/>
  <c r="R428" s="1"/>
  <c r="AL427"/>
  <c r="Q428" l="1"/>
  <c r="D427"/>
  <c r="AM427"/>
  <c r="AP427" l="1"/>
  <c r="AO427"/>
  <c r="AN427"/>
  <c r="AS428"/>
  <c r="S428"/>
  <c r="T428" s="1"/>
  <c r="BK428"/>
  <c r="AC428" l="1"/>
  <c r="AF428" s="1"/>
  <c r="AB428"/>
  <c r="AH428" s="1"/>
  <c r="AI428"/>
  <c r="AK428" s="1"/>
  <c r="M428"/>
  <c r="B427" s="1"/>
  <c r="C427"/>
  <c r="P428"/>
  <c r="N428"/>
  <c r="AE428" s="1"/>
  <c r="AG428" l="1"/>
  <c r="AR428"/>
  <c r="BJ428"/>
  <c r="W428"/>
  <c r="Y428" s="1"/>
  <c r="AQ428"/>
  <c r="BI428"/>
  <c r="E427"/>
  <c r="V428"/>
  <c r="X428" s="1"/>
  <c r="Z428" s="1"/>
  <c r="U428" l="1"/>
  <c r="R429" s="1"/>
  <c r="AL428"/>
  <c r="Q429" l="1"/>
  <c r="D428"/>
  <c r="AM428"/>
  <c r="AP428" l="1"/>
  <c r="AN428"/>
  <c r="AO428"/>
  <c r="AS429"/>
  <c r="S429"/>
  <c r="T429" s="1"/>
  <c r="BK429"/>
  <c r="AI429" l="1"/>
  <c r="AK429" s="1"/>
  <c r="AC429"/>
  <c r="AF429" s="1"/>
  <c r="AB429"/>
  <c r="P429"/>
  <c r="N429"/>
  <c r="AE429" s="1"/>
  <c r="C428"/>
  <c r="M429"/>
  <c r="B428" s="1"/>
  <c r="AH429"/>
  <c r="E428" l="1"/>
  <c r="BI429"/>
  <c r="AQ429"/>
  <c r="V429"/>
  <c r="X429" s="1"/>
  <c r="AG429"/>
  <c r="BJ429"/>
  <c r="AR429"/>
  <c r="W429"/>
  <c r="Y429" s="1"/>
  <c r="Z429" l="1"/>
  <c r="U429" l="1"/>
  <c r="R430" s="1"/>
  <c r="AL429"/>
  <c r="Q430" l="1"/>
  <c r="D429"/>
  <c r="AM429"/>
  <c r="AP429" l="1"/>
  <c r="AO429"/>
  <c r="AN429"/>
  <c r="S430"/>
  <c r="AS430"/>
  <c r="BK430"/>
  <c r="AC430" l="1"/>
  <c r="AF430" s="1"/>
  <c r="AB430"/>
  <c r="AI430"/>
  <c r="AK430" s="1"/>
  <c r="T430"/>
  <c r="P430"/>
  <c r="C429"/>
  <c r="M430"/>
  <c r="B429" s="1"/>
  <c r="AH430"/>
  <c r="N430"/>
  <c r="AE430" s="1"/>
  <c r="AG430" l="1"/>
  <c r="E429"/>
  <c r="X430"/>
  <c r="BI430"/>
  <c r="V430"/>
  <c r="AQ430"/>
  <c r="AR430"/>
  <c r="Y430"/>
  <c r="W430"/>
  <c r="BJ430"/>
  <c r="Z430" l="1"/>
  <c r="U430" l="1"/>
  <c r="R431" s="1"/>
  <c r="AL430"/>
  <c r="Q431" l="1"/>
  <c r="D430"/>
  <c r="AM430"/>
  <c r="S431" l="1"/>
  <c r="AS431"/>
  <c r="BK431"/>
  <c r="AP430"/>
  <c r="AN430"/>
  <c r="AO430"/>
  <c r="AC431" l="1"/>
  <c r="AF431" s="1"/>
  <c r="AB431"/>
  <c r="AH431" s="1"/>
  <c r="AI431"/>
  <c r="AK431" s="1"/>
  <c r="T431"/>
  <c r="C430"/>
  <c r="N431"/>
  <c r="AE431" s="1"/>
  <c r="M431"/>
  <c r="B430" s="1"/>
  <c r="P431"/>
  <c r="BJ431" l="1"/>
  <c r="AR431"/>
  <c r="W431"/>
  <c r="Y431" s="1"/>
  <c r="V431"/>
  <c r="BI431"/>
  <c r="X431"/>
  <c r="AQ431"/>
  <c r="E430"/>
  <c r="AG431"/>
  <c r="Z431" l="1"/>
  <c r="U431" l="1"/>
  <c r="R432" s="1"/>
  <c r="AL431"/>
  <c r="D431" s="1"/>
  <c r="Q432" l="1"/>
  <c r="S432"/>
  <c r="T432" s="1"/>
  <c r="AM431"/>
  <c r="AP431" s="1"/>
  <c r="AN431"/>
  <c r="AO431"/>
  <c r="AS432"/>
  <c r="AI432" l="1"/>
  <c r="AK432" s="1"/>
  <c r="AC432"/>
  <c r="AF432" s="1"/>
  <c r="AB432"/>
  <c r="BK432"/>
  <c r="M432"/>
  <c r="B431" s="1"/>
  <c r="C431"/>
  <c r="P432"/>
  <c r="N432"/>
  <c r="AE432" s="1"/>
  <c r="AH432"/>
  <c r="AG432" l="1"/>
  <c r="Y432"/>
  <c r="BJ432"/>
  <c r="W432"/>
  <c r="AR432"/>
  <c r="X432"/>
  <c r="Z432" s="1"/>
  <c r="E431"/>
  <c r="V432"/>
  <c r="BI432"/>
  <c r="AQ432"/>
  <c r="U432" l="1"/>
  <c r="R433" s="1"/>
  <c r="AL432"/>
  <c r="Q433" l="1"/>
  <c r="D432"/>
  <c r="AM432"/>
  <c r="AP432" l="1"/>
  <c r="AO432"/>
  <c r="AN432"/>
  <c r="AS433"/>
  <c r="S433"/>
  <c r="BK433"/>
  <c r="AC433" l="1"/>
  <c r="AF433" s="1"/>
  <c r="AB433"/>
  <c r="AI433"/>
  <c r="AK433" s="1"/>
  <c r="T433"/>
  <c r="M433"/>
  <c r="B432" s="1"/>
  <c r="P433"/>
  <c r="C432"/>
  <c r="AH433"/>
  <c r="N433"/>
  <c r="AE433" s="1"/>
  <c r="BI433" l="1"/>
  <c r="AQ433"/>
  <c r="V433"/>
  <c r="X433" s="1"/>
  <c r="E432"/>
  <c r="AG433"/>
  <c r="BJ433"/>
  <c r="W433"/>
  <c r="Y433" s="1"/>
  <c r="AR433"/>
  <c r="Z433" l="1"/>
  <c r="U433" l="1"/>
  <c r="R434" s="1"/>
  <c r="AL433"/>
  <c r="Q434" l="1"/>
  <c r="D433"/>
  <c r="AM433"/>
  <c r="S434" l="1"/>
  <c r="T434" s="1"/>
  <c r="BK434"/>
  <c r="AS434"/>
  <c r="AP433"/>
  <c r="AO433"/>
  <c r="AN433"/>
  <c r="AI434" l="1"/>
  <c r="AK434" s="1"/>
  <c r="AC434"/>
  <c r="AF434" s="1"/>
  <c r="AB434"/>
  <c r="C433"/>
  <c r="M434"/>
  <c r="B433" s="1"/>
  <c r="N434"/>
  <c r="AE434" s="1"/>
  <c r="AH434"/>
  <c r="P434"/>
  <c r="AG434" l="1"/>
  <c r="BJ434"/>
  <c r="AR434"/>
  <c r="W434"/>
  <c r="Y434" s="1"/>
  <c r="E433"/>
  <c r="BI434"/>
  <c r="AQ434"/>
  <c r="V434"/>
  <c r="X434" s="1"/>
  <c r="Z434" s="1"/>
  <c r="U434" l="1"/>
  <c r="R435" s="1"/>
  <c r="AL434"/>
  <c r="Q435" l="1"/>
  <c r="AM434"/>
  <c r="D434"/>
  <c r="BK435" l="1"/>
  <c r="S435"/>
  <c r="T435" s="1"/>
  <c r="AS435"/>
  <c r="AP434"/>
  <c r="AO434"/>
  <c r="AN434"/>
  <c r="AI435" l="1"/>
  <c r="AK435" s="1"/>
  <c r="AC435"/>
  <c r="AF435" s="1"/>
  <c r="AB435"/>
  <c r="M435"/>
  <c r="B434" s="1"/>
  <c r="P435"/>
  <c r="C434"/>
  <c r="N435"/>
  <c r="AE435" s="1"/>
  <c r="AH435"/>
  <c r="AG435" l="1"/>
  <c r="AR435"/>
  <c r="W435"/>
  <c r="Y435" s="1"/>
  <c r="BJ435"/>
  <c r="E434"/>
  <c r="V435"/>
  <c r="AQ435"/>
  <c r="BI435"/>
  <c r="X435"/>
  <c r="Z435" l="1"/>
  <c r="U435" l="1"/>
  <c r="R436" s="1"/>
  <c r="AL435"/>
  <c r="Q436" l="1"/>
  <c r="D435"/>
  <c r="AM435"/>
  <c r="AS436" l="1"/>
  <c r="BK436"/>
  <c r="S436"/>
  <c r="AP435"/>
  <c r="AN435"/>
  <c r="AO435"/>
  <c r="AC436" l="1"/>
  <c r="AF436" s="1"/>
  <c r="AB436"/>
  <c r="AI436"/>
  <c r="AK436" s="1"/>
  <c r="T436"/>
  <c r="P436"/>
  <c r="AH436"/>
  <c r="N436"/>
  <c r="AE436" s="1"/>
  <c r="C435"/>
  <c r="M436"/>
  <c r="B435" s="1"/>
  <c r="AQ436" l="1"/>
  <c r="BI436"/>
  <c r="V436"/>
  <c r="X436" s="1"/>
  <c r="E435"/>
  <c r="AG436"/>
  <c r="AR436"/>
  <c r="BJ436"/>
  <c r="Y436"/>
  <c r="W436"/>
  <c r="Z436" l="1"/>
  <c r="U436" l="1"/>
  <c r="R437" s="1"/>
  <c r="AL436"/>
  <c r="Q437" l="1"/>
  <c r="D436"/>
  <c r="AM436"/>
  <c r="AS437" l="1"/>
  <c r="BK437"/>
  <c r="S437"/>
  <c r="AP436"/>
  <c r="AN436"/>
  <c r="AO436"/>
  <c r="AC437" l="1"/>
  <c r="AF437" s="1"/>
  <c r="AB437"/>
  <c r="AI437"/>
  <c r="AK437" s="1"/>
  <c r="T437"/>
  <c r="M437"/>
  <c r="B436" s="1"/>
  <c r="N437"/>
  <c r="AE437" s="1"/>
  <c r="C436"/>
  <c r="P437"/>
  <c r="AH437"/>
  <c r="AQ437" l="1"/>
  <c r="V437"/>
  <c r="X437" s="1"/>
  <c r="BI437"/>
  <c r="E436"/>
  <c r="BJ437"/>
  <c r="W437"/>
  <c r="Y437" s="1"/>
  <c r="AR437"/>
  <c r="AG437"/>
  <c r="Z437" l="1"/>
  <c r="U437" l="1"/>
  <c r="R438" s="1"/>
  <c r="AL437"/>
  <c r="D437" s="1"/>
  <c r="Q438" l="1"/>
  <c r="AM437"/>
  <c r="AP437" s="1"/>
  <c r="AO437"/>
  <c r="AS438"/>
  <c r="BK438"/>
  <c r="S438"/>
  <c r="AN437" l="1"/>
  <c r="T438"/>
  <c r="AC438" l="1"/>
  <c r="AF438" s="1"/>
  <c r="AB438"/>
  <c r="P438"/>
  <c r="BJ438" s="1"/>
  <c r="AI438"/>
  <c r="AK438" s="1"/>
  <c r="M438"/>
  <c r="B437" s="1"/>
  <c r="C437"/>
  <c r="N438"/>
  <c r="AE438" s="1"/>
  <c r="AH438"/>
  <c r="W438"/>
  <c r="Y438" s="1"/>
  <c r="AR438" l="1"/>
  <c r="AQ438"/>
  <c r="X438"/>
  <c r="V438"/>
  <c r="BI438"/>
  <c r="E437"/>
  <c r="AG438"/>
  <c r="Z438"/>
  <c r="U438" l="1"/>
  <c r="R439" s="1"/>
  <c r="AL438"/>
  <c r="Q439" l="1"/>
  <c r="AM438"/>
  <c r="D438"/>
  <c r="AP438" l="1"/>
  <c r="AO438"/>
  <c r="AN438"/>
  <c r="AS439"/>
  <c r="BK439"/>
  <c r="S439"/>
  <c r="AC439" l="1"/>
  <c r="AF439" s="1"/>
  <c r="AB439"/>
  <c r="AI439"/>
  <c r="AK439" s="1"/>
  <c r="T439"/>
  <c r="M439"/>
  <c r="B438" s="1"/>
  <c r="AH439"/>
  <c r="C438"/>
  <c r="P439"/>
  <c r="N439"/>
  <c r="AE439" s="1"/>
  <c r="AG439" l="1"/>
  <c r="W439"/>
  <c r="AR439"/>
  <c r="Y439"/>
  <c r="BJ439"/>
  <c r="AQ439"/>
  <c r="BI439"/>
  <c r="E438"/>
  <c r="V439"/>
  <c r="X439"/>
  <c r="Z439" s="1"/>
  <c r="U439" l="1"/>
  <c r="R440" s="1"/>
  <c r="AL439"/>
  <c r="Q440" l="1"/>
  <c r="AM439"/>
  <c r="D439"/>
  <c r="AP439" l="1"/>
  <c r="AO439"/>
  <c r="AN439"/>
  <c r="AS440"/>
  <c r="BK440"/>
  <c r="S440"/>
  <c r="AC440" l="1"/>
  <c r="AF440" s="1"/>
  <c r="AB440"/>
  <c r="AI440"/>
  <c r="AK440" s="1"/>
  <c r="T440"/>
  <c r="C439"/>
  <c r="P440"/>
  <c r="N440"/>
  <c r="AE440" s="1"/>
  <c r="AH440"/>
  <c r="M440"/>
  <c r="B439" s="1"/>
  <c r="AQ440" l="1"/>
  <c r="BI440"/>
  <c r="V440"/>
  <c r="X440" s="1"/>
  <c r="E439"/>
  <c r="AG440"/>
  <c r="AR440"/>
  <c r="BJ440"/>
  <c r="W440"/>
  <c r="Y440" s="1"/>
  <c r="Z440" l="1"/>
  <c r="U440" l="1"/>
  <c r="R441" s="1"/>
  <c r="AL440"/>
  <c r="Q441" l="1"/>
  <c r="AM440"/>
  <c r="D440"/>
  <c r="BK441" l="1"/>
  <c r="AS441"/>
  <c r="S441"/>
  <c r="AP440"/>
  <c r="AN440"/>
  <c r="AO440"/>
  <c r="AC441" l="1"/>
  <c r="AF441" s="1"/>
  <c r="AB441"/>
  <c r="AH441" s="1"/>
  <c r="AI441"/>
  <c r="AK441" s="1"/>
  <c r="T441"/>
  <c r="M441"/>
  <c r="B440" s="1"/>
  <c r="N441"/>
  <c r="AE441" s="1"/>
  <c r="C440"/>
  <c r="P441"/>
  <c r="AG441" l="1"/>
  <c r="BJ441"/>
  <c r="W441"/>
  <c r="Y441" s="1"/>
  <c r="AR441"/>
  <c r="BI441"/>
  <c r="E440"/>
  <c r="V441"/>
  <c r="AQ441"/>
  <c r="X441"/>
  <c r="Z441" l="1"/>
  <c r="AL441" s="1"/>
  <c r="U441" l="1"/>
  <c r="R442" s="1"/>
  <c r="D441"/>
  <c r="AM441"/>
  <c r="Q442" l="1"/>
  <c r="S442"/>
  <c r="AP441"/>
  <c r="AN441"/>
  <c r="AO441"/>
  <c r="AI442" l="1"/>
  <c r="AK442" s="1"/>
  <c r="AC442"/>
  <c r="AF442" s="1"/>
  <c r="AB442"/>
  <c r="BK442"/>
  <c r="AS442"/>
  <c r="T442"/>
  <c r="M442"/>
  <c r="B441" s="1"/>
  <c r="N442"/>
  <c r="AE442" s="1"/>
  <c r="AH442"/>
  <c r="C441"/>
  <c r="P442"/>
  <c r="BJ442" l="1"/>
  <c r="AR442"/>
  <c r="W442"/>
  <c r="Y442" s="1"/>
  <c r="E441"/>
  <c r="AQ442"/>
  <c r="BI442"/>
  <c r="V442"/>
  <c r="X442"/>
  <c r="AG442"/>
  <c r="Z442" l="1"/>
  <c r="U442" l="1"/>
  <c r="R443" s="1"/>
  <c r="AL442"/>
  <c r="D442" s="1"/>
  <c r="Q443" l="1"/>
  <c r="AS443"/>
  <c r="AM442"/>
  <c r="AP442" s="1"/>
  <c r="AO442"/>
  <c r="AN442"/>
  <c r="AC443" l="1"/>
  <c r="AF443" s="1"/>
  <c r="AB443"/>
  <c r="AI443"/>
  <c r="AK443" s="1"/>
  <c r="S443"/>
  <c r="T443" s="1"/>
  <c r="BK443"/>
  <c r="C442"/>
  <c r="P443"/>
  <c r="AH443"/>
  <c r="M443"/>
  <c r="B442" s="1"/>
  <c r="N443"/>
  <c r="AE443" s="1"/>
  <c r="AG443" l="1"/>
  <c r="BI443"/>
  <c r="X443"/>
  <c r="V443"/>
  <c r="AQ443"/>
  <c r="E442"/>
  <c r="BJ443"/>
  <c r="W443"/>
  <c r="Y443"/>
  <c r="AR443"/>
  <c r="Z443" l="1"/>
  <c r="U443" l="1"/>
  <c r="R444" s="1"/>
  <c r="AL443"/>
  <c r="Q444" l="1"/>
  <c r="D443"/>
  <c r="AM443"/>
  <c r="AP443" l="1"/>
  <c r="AN443"/>
  <c r="AO443"/>
  <c r="AS444"/>
  <c r="BK444"/>
  <c r="S444"/>
  <c r="AC444" l="1"/>
  <c r="AF444" s="1"/>
  <c r="AB444"/>
  <c r="AI444"/>
  <c r="AK444" s="1"/>
  <c r="T444"/>
  <c r="C443"/>
  <c r="M444"/>
  <c r="B443" s="1"/>
  <c r="N444"/>
  <c r="AE444" s="1"/>
  <c r="P444"/>
  <c r="AH444"/>
  <c r="AR444" l="1"/>
  <c r="W444"/>
  <c r="Y444" s="1"/>
  <c r="BJ444"/>
  <c r="AG444"/>
  <c r="AQ444"/>
  <c r="E443"/>
  <c r="BI444"/>
  <c r="V444"/>
  <c r="X444" s="1"/>
  <c r="Z444" s="1"/>
  <c r="U444" l="1"/>
  <c r="R445" s="1"/>
  <c r="AL444"/>
  <c r="Q445" l="1"/>
  <c r="D444"/>
  <c r="AM444"/>
  <c r="BK445" l="1"/>
  <c r="S445"/>
  <c r="AS445"/>
  <c r="T445"/>
  <c r="AP444"/>
  <c r="AO444"/>
  <c r="AN444"/>
  <c r="AC445" l="1"/>
  <c r="AF445" s="1"/>
  <c r="AB445"/>
  <c r="AH445" s="1"/>
  <c r="AI445"/>
  <c r="AK445" s="1"/>
  <c r="M445"/>
  <c r="B444" s="1"/>
  <c r="C444"/>
  <c r="P445"/>
  <c r="N445"/>
  <c r="AE445" s="1"/>
  <c r="AG445" l="1"/>
  <c r="W445"/>
  <c r="Y445"/>
  <c r="AR445"/>
  <c r="BJ445"/>
  <c r="BI445"/>
  <c r="AQ445"/>
  <c r="E444"/>
  <c r="V445"/>
  <c r="X445"/>
  <c r="Z445" s="1"/>
  <c r="U445" l="1"/>
  <c r="R446" s="1"/>
  <c r="AL445"/>
  <c r="Q446" l="1"/>
  <c r="D445"/>
  <c r="AM445"/>
  <c r="AP445" l="1"/>
  <c r="AN445"/>
  <c r="AO445"/>
  <c r="S446"/>
  <c r="AS446"/>
  <c r="BK446"/>
  <c r="AI446" l="1"/>
  <c r="AK446" s="1"/>
  <c r="AC446"/>
  <c r="AF446" s="1"/>
  <c r="AB446"/>
  <c r="T446"/>
  <c r="C445"/>
  <c r="P446"/>
  <c r="M446"/>
  <c r="B445" s="1"/>
  <c r="AH446"/>
  <c r="N446"/>
  <c r="AE446" s="1"/>
  <c r="AG446" l="1"/>
  <c r="E445"/>
  <c r="V446"/>
  <c r="X446" s="1"/>
  <c r="AQ446"/>
  <c r="BI446"/>
  <c r="BJ446"/>
  <c r="W446"/>
  <c r="Y446" s="1"/>
  <c r="AR446"/>
  <c r="Z446" l="1"/>
  <c r="U446" l="1"/>
  <c r="R447" s="1"/>
  <c r="AL446"/>
  <c r="Q447" l="1"/>
  <c r="D446"/>
  <c r="AM446"/>
  <c r="AP446" l="1"/>
  <c r="AO446"/>
  <c r="AN446"/>
  <c r="S447"/>
  <c r="BK447"/>
  <c r="AS447"/>
  <c r="AC447" l="1"/>
  <c r="AF447" s="1"/>
  <c r="AB447"/>
  <c r="AI447"/>
  <c r="AK447" s="1"/>
  <c r="T447"/>
  <c r="C446"/>
  <c r="M447"/>
  <c r="B446" s="1"/>
  <c r="P447"/>
  <c r="N447"/>
  <c r="AE447" s="1"/>
  <c r="AH447"/>
  <c r="AG447" l="1"/>
  <c r="E446"/>
  <c r="AQ447"/>
  <c r="X447"/>
  <c r="V447"/>
  <c r="BI447"/>
  <c r="Y447"/>
  <c r="W447"/>
  <c r="AR447"/>
  <c r="BJ447"/>
  <c r="Z447" l="1"/>
  <c r="AL447" l="1"/>
  <c r="AM447" s="1"/>
  <c r="AO447" s="1"/>
  <c r="U447"/>
  <c r="R448" s="1"/>
  <c r="D447" l="1"/>
  <c r="Q448"/>
  <c r="AN447"/>
  <c r="BK448"/>
  <c r="AP447"/>
  <c r="AS448"/>
  <c r="N448"/>
  <c r="AE448" s="1"/>
  <c r="AC448" l="1"/>
  <c r="AF448" s="1"/>
  <c r="AB448"/>
  <c r="C447"/>
  <c r="AI448"/>
  <c r="AK448" s="1"/>
  <c r="M448"/>
  <c r="B447" s="1"/>
  <c r="AH448"/>
  <c r="P448"/>
  <c r="BJ448" s="1"/>
  <c r="S448"/>
  <c r="E447"/>
  <c r="BI448" l="1"/>
  <c r="AQ448"/>
  <c r="V448"/>
  <c r="X448"/>
  <c r="AG448"/>
  <c r="W448"/>
  <c r="Y448"/>
  <c r="AR448"/>
  <c r="T448"/>
  <c r="Z448"/>
  <c r="U448" s="1"/>
  <c r="R449" s="1"/>
  <c r="Q449" l="1"/>
  <c r="AL448"/>
  <c r="D448" l="1"/>
  <c r="AM448"/>
  <c r="AS449" l="1"/>
  <c r="S449"/>
  <c r="BK449"/>
  <c r="AO448"/>
  <c r="AN448"/>
  <c r="AP448"/>
  <c r="AI449" l="1"/>
  <c r="AK449" s="1"/>
  <c r="AC449"/>
  <c r="AF449" s="1"/>
  <c r="AB449"/>
  <c r="T449"/>
  <c r="P449"/>
  <c r="M449"/>
  <c r="B448" s="1"/>
  <c r="AH449"/>
  <c r="C448"/>
  <c r="N449"/>
  <c r="AE449" s="1"/>
  <c r="W449" l="1"/>
  <c r="Y449" s="1"/>
  <c r="AR449"/>
  <c r="BJ449"/>
  <c r="AG449"/>
  <c r="AQ449"/>
  <c r="E448"/>
  <c r="V449"/>
  <c r="X449" s="1"/>
  <c r="Z449" s="1"/>
  <c r="U449" s="1"/>
  <c r="R450" s="1"/>
  <c r="BI449"/>
  <c r="Q450" l="1"/>
  <c r="AL449"/>
  <c r="AM449" s="1"/>
  <c r="AO449" s="1"/>
  <c r="AN449" l="1"/>
  <c r="AP449"/>
  <c r="D449"/>
  <c r="AC450" l="1"/>
  <c r="AF450" s="1"/>
  <c r="AB450"/>
  <c r="M450"/>
  <c r="B449" s="1"/>
  <c r="AI450"/>
  <c r="AK450" s="1"/>
  <c r="P450"/>
  <c r="W450" s="1"/>
  <c r="Y450" s="1"/>
  <c r="AH450"/>
  <c r="C449"/>
  <c r="N450"/>
  <c r="AE450" s="1"/>
  <c r="AQ450"/>
  <c r="BK450"/>
  <c r="S450"/>
  <c r="AS450"/>
  <c r="Z450"/>
  <c r="V450" l="1"/>
  <c r="E449"/>
  <c r="X450"/>
  <c r="BI450"/>
  <c r="AR450"/>
  <c r="BJ450"/>
  <c r="AG450"/>
  <c r="T450"/>
  <c r="U450"/>
  <c r="R451" s="1"/>
  <c r="AL450"/>
  <c r="Q451" l="1"/>
  <c r="AM450"/>
  <c r="D450"/>
  <c r="AO450" l="1"/>
  <c r="AN450"/>
  <c r="AP450"/>
  <c r="AS451"/>
  <c r="BK451"/>
  <c r="S451"/>
  <c r="AI451" l="1"/>
  <c r="AK451" s="1"/>
  <c r="AC451"/>
  <c r="AF451" s="1"/>
  <c r="AB451"/>
  <c r="T451"/>
  <c r="P451"/>
  <c r="AH451"/>
  <c r="N451"/>
  <c r="AE451" s="1"/>
  <c r="C450"/>
  <c r="M451"/>
  <c r="B450" s="1"/>
  <c r="AG451" l="1"/>
  <c r="BJ451"/>
  <c r="AR451"/>
  <c r="W451"/>
  <c r="Y451"/>
  <c r="X451"/>
  <c r="Z451" s="1"/>
  <c r="U451" s="1"/>
  <c r="R452" s="1"/>
  <c r="E450"/>
  <c r="V451"/>
  <c r="AQ451"/>
  <c r="BI451"/>
  <c r="Q452" l="1"/>
  <c r="AL451"/>
  <c r="D451" s="1"/>
  <c r="AM451" l="1"/>
  <c r="AP451" s="1"/>
  <c r="AO451"/>
  <c r="AN451"/>
  <c r="AC452" l="1"/>
  <c r="AF452" s="1"/>
  <c r="AB452"/>
  <c r="AI452"/>
  <c r="AK452" s="1"/>
  <c r="BK452"/>
  <c r="S452"/>
  <c r="AS452"/>
  <c r="T452"/>
  <c r="N452"/>
  <c r="AE452" s="1"/>
  <c r="AH452"/>
  <c r="P452"/>
  <c r="C451"/>
  <c r="M452"/>
  <c r="B451" s="1"/>
  <c r="AG452" l="1"/>
  <c r="AQ452"/>
  <c r="E451"/>
  <c r="V452"/>
  <c r="BI452"/>
  <c r="X452"/>
  <c r="BJ452"/>
  <c r="Y452"/>
  <c r="W452"/>
  <c r="AR452"/>
  <c r="Z452" l="1"/>
  <c r="AL452" l="1"/>
  <c r="D452" s="1"/>
  <c r="U452"/>
  <c r="R453" s="1"/>
  <c r="AM452" l="1"/>
  <c r="AN452" s="1"/>
  <c r="Q453"/>
  <c r="BK453"/>
  <c r="AO452"/>
  <c r="AP452"/>
  <c r="AI453" l="1"/>
  <c r="AK453" s="1"/>
  <c r="AC453"/>
  <c r="AF453" s="1"/>
  <c r="AB453"/>
  <c r="AH453" s="1"/>
  <c r="S453"/>
  <c r="T453" s="1"/>
  <c r="AS453"/>
  <c r="C452"/>
  <c r="N453"/>
  <c r="AE453" s="1"/>
  <c r="M453"/>
  <c r="B452" s="1"/>
  <c r="P453"/>
  <c r="AG453" l="1"/>
  <c r="W453"/>
  <c r="Y453" s="1"/>
  <c r="BJ453"/>
  <c r="AR453"/>
  <c r="AQ453"/>
  <c r="V453"/>
  <c r="X453" s="1"/>
  <c r="Z453" s="1"/>
  <c r="U453" s="1"/>
  <c r="R454" s="1"/>
  <c r="BI453"/>
  <c r="E452"/>
  <c r="Q454" l="1"/>
  <c r="AL453"/>
  <c r="AM453" s="1"/>
  <c r="D453" l="1"/>
  <c r="AO453"/>
  <c r="AP453"/>
  <c r="AN453"/>
  <c r="AI454" l="1"/>
  <c r="AK454" s="1"/>
  <c r="AC454"/>
  <c r="AF454" s="1"/>
  <c r="AB454"/>
  <c r="AH454" s="1"/>
  <c r="AS454"/>
  <c r="S454"/>
  <c r="BK454"/>
  <c r="T454"/>
  <c r="P454"/>
  <c r="N454"/>
  <c r="AE454" s="1"/>
  <c r="C453"/>
  <c r="M454"/>
  <c r="B453" s="1"/>
  <c r="AR454" l="1"/>
  <c r="BJ454"/>
  <c r="W454"/>
  <c r="Y454" s="1"/>
  <c r="E453"/>
  <c r="AQ454"/>
  <c r="V454"/>
  <c r="X454" s="1"/>
  <c r="Z454" s="1"/>
  <c r="U454" s="1"/>
  <c r="R455" s="1"/>
  <c r="BI454"/>
  <c r="AG454"/>
  <c r="Q455" l="1"/>
  <c r="AL454"/>
  <c r="D454" l="1"/>
  <c r="AM454"/>
  <c r="AS455" l="1"/>
  <c r="S455"/>
  <c r="BK455"/>
  <c r="AP454"/>
  <c r="AO454"/>
  <c r="AN454"/>
  <c r="AI455" l="1"/>
  <c r="AK455" s="1"/>
  <c r="AC455"/>
  <c r="AF455" s="1"/>
  <c r="AB455"/>
  <c r="T455"/>
  <c r="M455"/>
  <c r="B454" s="1"/>
  <c r="N455"/>
  <c r="AE455" s="1"/>
  <c r="AH455"/>
  <c r="P455"/>
  <c r="C454"/>
  <c r="AG455" l="1"/>
  <c r="Y455"/>
  <c r="W455"/>
  <c r="AR455"/>
  <c r="BJ455"/>
  <c r="BI455"/>
  <c r="X455"/>
  <c r="Z455" s="1"/>
  <c r="U455" s="1"/>
  <c r="R456" s="1"/>
  <c r="E454"/>
  <c r="V455"/>
  <c r="AQ455"/>
  <c r="Q456" l="1"/>
  <c r="AL455"/>
  <c r="D455" s="1"/>
  <c r="AM455" l="1"/>
  <c r="AP455" s="1"/>
  <c r="AO455"/>
  <c r="AN455"/>
  <c r="AC456" l="1"/>
  <c r="AF456" s="1"/>
  <c r="AB456"/>
  <c r="AH456" s="1"/>
  <c r="AI456"/>
  <c r="AK456" s="1"/>
  <c r="BK456"/>
  <c r="AS456"/>
  <c r="S456"/>
  <c r="C455"/>
  <c r="P456"/>
  <c r="N456"/>
  <c r="AE456" s="1"/>
  <c r="M456"/>
  <c r="B455" s="1"/>
  <c r="AG456" l="1"/>
  <c r="T456"/>
  <c r="X456"/>
  <c r="AQ456"/>
  <c r="BI456"/>
  <c r="V456"/>
  <c r="E455"/>
  <c r="W456"/>
  <c r="BJ456"/>
  <c r="AR456"/>
  <c r="Y456"/>
  <c r="Z456" l="1"/>
  <c r="U456" s="1"/>
  <c r="R457" s="1"/>
  <c r="Q457" l="1"/>
  <c r="AL456"/>
  <c r="D456" s="1"/>
  <c r="AM456" l="1"/>
  <c r="AP456" s="1"/>
  <c r="AO456"/>
  <c r="AN456" l="1"/>
  <c r="BK457"/>
  <c r="S457"/>
  <c r="AS457"/>
  <c r="T457"/>
  <c r="P457"/>
  <c r="C456"/>
  <c r="M457"/>
  <c r="B456" s="1"/>
  <c r="AI457" l="1"/>
  <c r="AK457" s="1"/>
  <c r="AC457"/>
  <c r="AF457" s="1"/>
  <c r="AB457"/>
  <c r="N457"/>
  <c r="AE457" s="1"/>
  <c r="AH457"/>
  <c r="E456"/>
  <c r="AQ457"/>
  <c r="V457"/>
  <c r="X457" s="1"/>
  <c r="Z457" s="1"/>
  <c r="U457" s="1"/>
  <c r="R458" s="1"/>
  <c r="BI457"/>
  <c r="BJ457"/>
  <c r="W457"/>
  <c r="Y457" s="1"/>
  <c r="AR457"/>
  <c r="AG457" l="1"/>
  <c r="Q458"/>
  <c r="AL457"/>
  <c r="S458" l="1"/>
  <c r="AM457"/>
  <c r="D457"/>
  <c r="AS458" l="1"/>
  <c r="BK458"/>
  <c r="T458"/>
  <c r="AP457"/>
  <c r="AN457"/>
  <c r="AO457"/>
  <c r="AC458" l="1"/>
  <c r="AF458" s="1"/>
  <c r="AB458"/>
  <c r="AH458" s="1"/>
  <c r="AI458"/>
  <c r="AK458" s="1"/>
  <c r="C457"/>
  <c r="P458"/>
  <c r="M458"/>
  <c r="B457" s="1"/>
  <c r="N458"/>
  <c r="AE458" s="1"/>
  <c r="AG458" l="1"/>
  <c r="AQ458"/>
  <c r="V458"/>
  <c r="BI458"/>
  <c r="X458"/>
  <c r="E457"/>
  <c r="W458"/>
  <c r="BJ458"/>
  <c r="Y458"/>
  <c r="AR458"/>
  <c r="Z458" l="1"/>
  <c r="U458" s="1"/>
  <c r="R459" s="1"/>
  <c r="Q459" l="1"/>
  <c r="AL458"/>
  <c r="AM458" s="1"/>
  <c r="D458" l="1"/>
  <c r="AP458"/>
  <c r="AO458"/>
  <c r="AN458"/>
  <c r="AC459" l="1"/>
  <c r="AF459" s="1"/>
  <c r="AB459"/>
  <c r="AI459"/>
  <c r="AK459" s="1"/>
  <c r="S459"/>
  <c r="T459" s="1"/>
  <c r="BK459"/>
  <c r="AS459"/>
  <c r="P459"/>
  <c r="AH459"/>
  <c r="C458"/>
  <c r="N459"/>
  <c r="AE459" s="1"/>
  <c r="M459"/>
  <c r="B458" s="1"/>
  <c r="AG459" l="1"/>
  <c r="E458"/>
  <c r="V459"/>
  <c r="X459"/>
  <c r="AQ459"/>
  <c r="BI459"/>
  <c r="AR459"/>
  <c r="Y459"/>
  <c r="BJ459"/>
  <c r="W459"/>
  <c r="Z459" l="1"/>
  <c r="U459" s="1"/>
  <c r="R460" s="1"/>
  <c r="Q460" l="1"/>
  <c r="AL459"/>
  <c r="D459" s="1"/>
  <c r="AM459" l="1"/>
  <c r="AN459" s="1"/>
  <c r="AO459"/>
  <c r="AC460" l="1"/>
  <c r="AF460" s="1"/>
  <c r="AB460"/>
  <c r="AI460"/>
  <c r="AK460" s="1"/>
  <c r="AP459"/>
  <c r="AS460"/>
  <c r="S460"/>
  <c r="BK460"/>
  <c r="AH460"/>
  <c r="N460"/>
  <c r="AE460" s="1"/>
  <c r="M460"/>
  <c r="B459" s="1"/>
  <c r="P460"/>
  <c r="C459"/>
  <c r="T460" l="1"/>
  <c r="BJ460"/>
  <c r="AR460"/>
  <c r="W460"/>
  <c r="Y460" s="1"/>
  <c r="AG460"/>
  <c r="AQ460"/>
  <c r="E459"/>
  <c r="BI460"/>
  <c r="V460"/>
  <c r="X460"/>
  <c r="Z460" s="1"/>
  <c r="U460" l="1"/>
  <c r="R461" s="1"/>
  <c r="AL460"/>
  <c r="D460" s="1"/>
  <c r="Q461" l="1"/>
  <c r="S461"/>
  <c r="AM460"/>
  <c r="AP460" s="1"/>
  <c r="AO460"/>
  <c r="AN460" l="1"/>
  <c r="BK461"/>
  <c r="AS461"/>
  <c r="T461"/>
  <c r="C460"/>
  <c r="P461"/>
  <c r="N461"/>
  <c r="AE461" s="1"/>
  <c r="AC461" l="1"/>
  <c r="AF461" s="1"/>
  <c r="AB461"/>
  <c r="AH461" s="1"/>
  <c r="M461"/>
  <c r="B460" s="1"/>
  <c r="AI461"/>
  <c r="AK461" s="1"/>
  <c r="AR461"/>
  <c r="BJ461"/>
  <c r="W461"/>
  <c r="Y461"/>
  <c r="AG461" l="1"/>
  <c r="BI461"/>
  <c r="E460"/>
  <c r="AQ461"/>
  <c r="V461"/>
  <c r="X461"/>
  <c r="Z461"/>
  <c r="U461" s="1"/>
  <c r="R462" s="1"/>
  <c r="Q462" l="1"/>
  <c r="AL461"/>
  <c r="D461" s="1"/>
  <c r="AM461" l="1"/>
  <c r="AP461" s="1"/>
  <c r="AO461"/>
  <c r="AN461"/>
  <c r="AC462" l="1"/>
  <c r="AF462" s="1"/>
  <c r="AB462"/>
  <c r="AH462" s="1"/>
  <c r="AI462"/>
  <c r="AK462" s="1"/>
  <c r="S462"/>
  <c r="BK462"/>
  <c r="AS462"/>
  <c r="N462"/>
  <c r="AE462" s="1"/>
  <c r="M462"/>
  <c r="B461" s="1"/>
  <c r="C461"/>
  <c r="P462"/>
  <c r="T462" l="1"/>
  <c r="W462"/>
  <c r="Y462" s="1"/>
  <c r="BJ462"/>
  <c r="AR462"/>
  <c r="E461"/>
  <c r="BI462"/>
  <c r="AQ462"/>
  <c r="V462"/>
  <c r="X462" s="1"/>
  <c r="Z462" s="1"/>
  <c r="U462" s="1"/>
  <c r="R463" s="1"/>
  <c r="AG462"/>
  <c r="Q463" l="1"/>
  <c r="AL462"/>
  <c r="D462" l="1"/>
  <c r="AM462"/>
  <c r="BK463" l="1"/>
  <c r="AS463"/>
  <c r="S463"/>
  <c r="AP462"/>
  <c r="AO462"/>
  <c r="AN462"/>
  <c r="AC463" l="1"/>
  <c r="AF463" s="1"/>
  <c r="AB463"/>
  <c r="AI463"/>
  <c r="AK463" s="1"/>
  <c r="T463"/>
  <c r="C462"/>
  <c r="AH463"/>
  <c r="N463"/>
  <c r="AE463" s="1"/>
  <c r="P463"/>
  <c r="M463"/>
  <c r="B462" s="1"/>
  <c r="AG463" l="1"/>
  <c r="W463"/>
  <c r="Y463"/>
  <c r="AR463"/>
  <c r="BJ463"/>
  <c r="V463"/>
  <c r="BI463"/>
  <c r="X463"/>
  <c r="Z463" s="1"/>
  <c r="U463" s="1"/>
  <c r="R464" s="1"/>
  <c r="AQ463"/>
  <c r="E462"/>
  <c r="Q464" l="1"/>
  <c r="AL463"/>
  <c r="AM463" s="1"/>
  <c r="D463" l="1"/>
  <c r="AP463"/>
  <c r="AN463"/>
  <c r="AO463"/>
  <c r="AC464" l="1"/>
  <c r="AF464" s="1"/>
  <c r="AB464"/>
  <c r="AI464"/>
  <c r="AK464" s="1"/>
  <c r="AS464"/>
  <c r="S464"/>
  <c r="BK464"/>
  <c r="P464"/>
  <c r="AH464"/>
  <c r="C463"/>
  <c r="N464"/>
  <c r="AE464" s="1"/>
  <c r="M464"/>
  <c r="B463" s="1"/>
  <c r="T464" l="1"/>
  <c r="V464"/>
  <c r="E463"/>
  <c r="X464"/>
  <c r="AQ464"/>
  <c r="BI464"/>
  <c r="W464"/>
  <c r="Y464" s="1"/>
  <c r="BJ464"/>
  <c r="AR464"/>
  <c r="AG464"/>
  <c r="Z464" l="1"/>
  <c r="U464" s="1"/>
  <c r="R465" s="1"/>
  <c r="Q465" l="1"/>
  <c r="AL464"/>
  <c r="AM464" l="1"/>
  <c r="D464"/>
  <c r="S465" l="1"/>
  <c r="T465" s="1"/>
  <c r="AS465"/>
  <c r="BK465"/>
  <c r="AP464"/>
  <c r="AN464"/>
  <c r="AO464"/>
  <c r="AI465" l="1"/>
  <c r="AK465" s="1"/>
  <c r="AC465"/>
  <c r="AF465" s="1"/>
  <c r="AB465"/>
  <c r="P465"/>
  <c r="C464"/>
  <c r="AH465"/>
  <c r="M465"/>
  <c r="B464" s="1"/>
  <c r="N465"/>
  <c r="AE465" s="1"/>
  <c r="AG465" l="1"/>
  <c r="E464"/>
  <c r="V465"/>
  <c r="BI465"/>
  <c r="X465"/>
  <c r="AQ465"/>
  <c r="BJ465"/>
  <c r="W465"/>
  <c r="Y465" s="1"/>
  <c r="AR465"/>
  <c r="Z465" l="1"/>
  <c r="U465" s="1"/>
  <c r="R466" s="1"/>
  <c r="Q466" l="1"/>
  <c r="AL465"/>
  <c r="AM465" s="1"/>
  <c r="D465" l="1"/>
  <c r="AP465"/>
  <c r="AO465"/>
  <c r="AN465"/>
  <c r="AC466" l="1"/>
  <c r="AF466" s="1"/>
  <c r="AB466"/>
  <c r="AI466"/>
  <c r="AK466" s="1"/>
  <c r="AS466"/>
  <c r="BK466"/>
  <c r="S466"/>
  <c r="M466"/>
  <c r="B465" s="1"/>
  <c r="AH466"/>
  <c r="C465"/>
  <c r="P466"/>
  <c r="N466"/>
  <c r="AE466" s="1"/>
  <c r="T466" l="1"/>
  <c r="BJ466"/>
  <c r="W466"/>
  <c r="Y466" s="1"/>
  <c r="AR466"/>
  <c r="AQ466"/>
  <c r="BI466"/>
  <c r="V466"/>
  <c r="E465"/>
  <c r="X466"/>
  <c r="AG466"/>
  <c r="Z466" l="1"/>
  <c r="U466" s="1"/>
  <c r="R467" s="1"/>
  <c r="Q467" l="1"/>
  <c r="AL466"/>
  <c r="D466" l="1"/>
  <c r="AM466"/>
  <c r="AS467" l="1"/>
  <c r="BK467"/>
  <c r="S467"/>
  <c r="AP466"/>
  <c r="AN466"/>
  <c r="AO466"/>
  <c r="AC467" l="1"/>
  <c r="AF467" s="1"/>
  <c r="AB467"/>
  <c r="AI467"/>
  <c r="AK467" s="1"/>
  <c r="T467"/>
  <c r="C466"/>
  <c r="N467"/>
  <c r="AE467" s="1"/>
  <c r="P467"/>
  <c r="AH467"/>
  <c r="M467"/>
  <c r="B466" s="1"/>
  <c r="AG467" l="1"/>
  <c r="E466"/>
  <c r="V467"/>
  <c r="AQ467"/>
  <c r="X467"/>
  <c r="BI467"/>
  <c r="W467"/>
  <c r="Y467" s="1"/>
  <c r="AR467"/>
  <c r="BJ467"/>
  <c r="Z467" l="1"/>
  <c r="U467" s="1"/>
  <c r="R468" s="1"/>
  <c r="Q468" l="1"/>
  <c r="AL467"/>
  <c r="D467" s="1"/>
  <c r="AM467" l="1"/>
  <c r="AP467" s="1"/>
  <c r="AO467"/>
  <c r="AN467" l="1"/>
  <c r="AS468"/>
  <c r="BK468"/>
  <c r="S468"/>
  <c r="C467"/>
  <c r="N468"/>
  <c r="AE468" s="1"/>
  <c r="M468"/>
  <c r="B467" s="1"/>
  <c r="AC468" l="1"/>
  <c r="AF468" s="1"/>
  <c r="AB468"/>
  <c r="AH468" s="1"/>
  <c r="P468"/>
  <c r="BJ468" s="1"/>
  <c r="AI468"/>
  <c r="AK468" s="1"/>
  <c r="T468"/>
  <c r="E467"/>
  <c r="V468"/>
  <c r="AQ468"/>
  <c r="BI468"/>
  <c r="X468"/>
  <c r="W468"/>
  <c r="AG468"/>
  <c r="Y468" l="1"/>
  <c r="AR468"/>
  <c r="Z468"/>
  <c r="AL468" l="1"/>
  <c r="AM468" s="1"/>
  <c r="U468"/>
  <c r="R469" s="1"/>
  <c r="D468" l="1"/>
  <c r="Q469"/>
  <c r="BK469"/>
  <c r="AP468"/>
  <c r="AO468"/>
  <c r="AN468"/>
  <c r="AC469" l="1"/>
  <c r="AF469" s="1"/>
  <c r="AB469"/>
  <c r="AI469"/>
  <c r="AK469" s="1"/>
  <c r="S469"/>
  <c r="AS469"/>
  <c r="C468"/>
  <c r="M469"/>
  <c r="B468" s="1"/>
  <c r="AH469"/>
  <c r="P469"/>
  <c r="N469"/>
  <c r="AE469" s="1"/>
  <c r="T469"/>
  <c r="AG469" l="1"/>
  <c r="W469"/>
  <c r="BJ469"/>
  <c r="Y469"/>
  <c r="AR469"/>
  <c r="E468"/>
  <c r="BI469"/>
  <c r="AQ469"/>
  <c r="V469"/>
  <c r="X469"/>
  <c r="Z469" s="1"/>
  <c r="U469" s="1"/>
  <c r="R470" s="1"/>
  <c r="Q470" l="1"/>
  <c r="AL469"/>
  <c r="D469" s="1"/>
  <c r="AM469" l="1"/>
  <c r="AP469" s="1"/>
  <c r="AO469"/>
  <c r="AN469" l="1"/>
  <c r="S470"/>
  <c r="AS470"/>
  <c r="BK470"/>
  <c r="M470"/>
  <c r="B469" s="1"/>
  <c r="N470"/>
  <c r="AE470" s="1"/>
  <c r="AI470" l="1"/>
  <c r="AK470" s="1"/>
  <c r="AC470"/>
  <c r="AF470" s="1"/>
  <c r="AB470"/>
  <c r="AH470" s="1"/>
  <c r="C469"/>
  <c r="P470"/>
  <c r="BJ470" s="1"/>
  <c r="T470"/>
  <c r="E469"/>
  <c r="BI470"/>
  <c r="X470"/>
  <c r="Z470" s="1"/>
  <c r="U470" s="1"/>
  <c r="R471" s="1"/>
  <c r="V470"/>
  <c r="AQ470"/>
  <c r="AG470" l="1"/>
  <c r="Y470"/>
  <c r="AR470"/>
  <c r="W470"/>
  <c r="Q471"/>
  <c r="AL470"/>
  <c r="D470" s="1"/>
  <c r="AM470" l="1"/>
  <c r="AP470" s="1"/>
  <c r="AO470"/>
  <c r="AN470" l="1"/>
  <c r="BK471"/>
  <c r="S471"/>
  <c r="AS471"/>
  <c r="T471"/>
  <c r="M471"/>
  <c r="B470" s="1"/>
  <c r="P471"/>
  <c r="N471"/>
  <c r="AE471" s="1"/>
  <c r="AC471" l="1"/>
  <c r="AF471" s="1"/>
  <c r="AB471"/>
  <c r="AH471" s="1"/>
  <c r="C470"/>
  <c r="AI471"/>
  <c r="AK471" s="1"/>
  <c r="V471"/>
  <c r="BI471"/>
  <c r="E470"/>
  <c r="AQ471"/>
  <c r="X471"/>
  <c r="W471"/>
  <c r="Y471" s="1"/>
  <c r="BJ471"/>
  <c r="AR471"/>
  <c r="AG471" l="1"/>
  <c r="Z471"/>
  <c r="U471" s="1"/>
  <c r="R472" s="1"/>
  <c r="Q472" l="1"/>
  <c r="AL471"/>
  <c r="AM471" s="1"/>
  <c r="D471" l="1"/>
  <c r="AP471"/>
  <c r="AO471"/>
  <c r="AN471"/>
  <c r="AI472" l="1"/>
  <c r="AK472" s="1"/>
  <c r="AC472"/>
  <c r="AF472" s="1"/>
  <c r="AB472"/>
  <c r="S472"/>
  <c r="AS472"/>
  <c r="BK472"/>
  <c r="C471"/>
  <c r="N472"/>
  <c r="AE472" s="1"/>
  <c r="M472"/>
  <c r="B471" s="1"/>
  <c r="P472"/>
  <c r="AH472"/>
  <c r="T472" l="1"/>
  <c r="BI472"/>
  <c r="E471"/>
  <c r="AQ472"/>
  <c r="V472"/>
  <c r="X472"/>
  <c r="Z472" s="1"/>
  <c r="U472" s="1"/>
  <c r="R473" s="1"/>
  <c r="AG472"/>
  <c r="W472"/>
  <c r="AR472"/>
  <c r="Y472"/>
  <c r="BJ472"/>
  <c r="Q473" l="1"/>
  <c r="AL472"/>
  <c r="D472" l="1"/>
  <c r="AM472"/>
  <c r="BK473" l="1"/>
  <c r="AS473"/>
  <c r="S473"/>
  <c r="AP472"/>
  <c r="AO472"/>
  <c r="AN472"/>
  <c r="AC473" l="1"/>
  <c r="AF473" s="1"/>
  <c r="AB473"/>
  <c r="AH473" s="1"/>
  <c r="AI473"/>
  <c r="AK473" s="1"/>
  <c r="T473"/>
  <c r="P473"/>
  <c r="M473"/>
  <c r="B472" s="1"/>
  <c r="C472"/>
  <c r="N473"/>
  <c r="AE473" s="1"/>
  <c r="AG473" l="1"/>
  <c r="E472"/>
  <c r="X473"/>
  <c r="BI473"/>
  <c r="AQ473"/>
  <c r="V473"/>
  <c r="Y473"/>
  <c r="W473"/>
  <c r="AR473"/>
  <c r="BJ473"/>
  <c r="Z473" l="1"/>
  <c r="U473" s="1"/>
  <c r="R474" s="1"/>
  <c r="Q474" l="1"/>
  <c r="AL473"/>
  <c r="AM473" s="1"/>
  <c r="D473" l="1"/>
  <c r="AP473"/>
  <c r="AN473"/>
  <c r="AO473"/>
  <c r="AC474" l="1"/>
  <c r="AF474" s="1"/>
  <c r="AB474"/>
  <c r="AH474" s="1"/>
  <c r="AI474"/>
  <c r="AK474" s="1"/>
  <c r="S474"/>
  <c r="AS474"/>
  <c r="BK474"/>
  <c r="C473"/>
  <c r="N474"/>
  <c r="AE474" s="1"/>
  <c r="P474"/>
  <c r="M474"/>
  <c r="B473" s="1"/>
  <c r="T474" l="1"/>
  <c r="E473"/>
  <c r="AQ474"/>
  <c r="BI474"/>
  <c r="V474"/>
  <c r="X474"/>
  <c r="AR474"/>
  <c r="BJ474"/>
  <c r="W474"/>
  <c r="Y474" s="1"/>
  <c r="AG474"/>
  <c r="Z474" l="1"/>
  <c r="U474" s="1"/>
  <c r="R475" s="1"/>
  <c r="Q475" l="1"/>
  <c r="AL474"/>
  <c r="AM474" l="1"/>
  <c r="D474"/>
  <c r="AP474" l="1"/>
  <c r="AN474"/>
  <c r="AO474"/>
  <c r="S475"/>
  <c r="BK475"/>
  <c r="AS475"/>
  <c r="AI475" l="1"/>
  <c r="AK475" s="1"/>
  <c r="AC475"/>
  <c r="AF475" s="1"/>
  <c r="AB475"/>
  <c r="T475"/>
  <c r="C474"/>
  <c r="P475"/>
  <c r="M475"/>
  <c r="B474" s="1"/>
  <c r="AH475"/>
  <c r="N475"/>
  <c r="AE475" s="1"/>
  <c r="W475" l="1"/>
  <c r="AR475"/>
  <c r="Y475"/>
  <c r="BJ475"/>
  <c r="AG475"/>
  <c r="E474"/>
  <c r="BI475"/>
  <c r="V475"/>
  <c r="X475" s="1"/>
  <c r="Z475" s="1"/>
  <c r="U475" s="1"/>
  <c r="R476" s="1"/>
  <c r="AQ475"/>
  <c r="Q476" l="1"/>
  <c r="AL475"/>
  <c r="D475" s="1"/>
  <c r="AM475" l="1"/>
  <c r="AP475" s="1"/>
  <c r="AN475"/>
  <c r="AO475"/>
  <c r="AC476" l="1"/>
  <c r="AF476" s="1"/>
  <c r="AB476"/>
  <c r="AI476"/>
  <c r="AK476" s="1"/>
  <c r="S476"/>
  <c r="AS476"/>
  <c r="BK476"/>
  <c r="P476"/>
  <c r="AH476"/>
  <c r="N476"/>
  <c r="AE476" s="1"/>
  <c r="C475"/>
  <c r="M476"/>
  <c r="B475" s="1"/>
  <c r="T476" l="1"/>
  <c r="E475"/>
  <c r="V476"/>
  <c r="X476" s="1"/>
  <c r="AQ476"/>
  <c r="BI476"/>
  <c r="AG476"/>
  <c r="W476"/>
  <c r="BJ476"/>
  <c r="Y476"/>
  <c r="AR476"/>
  <c r="Z476" l="1"/>
  <c r="AL476" l="1"/>
  <c r="D476" s="1"/>
  <c r="U476"/>
  <c r="R477" s="1"/>
  <c r="Q477" l="1"/>
  <c r="BK477"/>
  <c r="AM476"/>
  <c r="AP476" s="1"/>
  <c r="AO476"/>
  <c r="AN476"/>
  <c r="AC477" l="1"/>
  <c r="AF477" s="1"/>
  <c r="AB477"/>
  <c r="AH477" s="1"/>
  <c r="AI477"/>
  <c r="AK477" s="1"/>
  <c r="S477"/>
  <c r="AS477"/>
  <c r="T477"/>
  <c r="M477"/>
  <c r="B476" s="1"/>
  <c r="P477"/>
  <c r="N477"/>
  <c r="AE477" s="1"/>
  <c r="C476"/>
  <c r="AG477" l="1"/>
  <c r="AQ477"/>
  <c r="BI477"/>
  <c r="V477"/>
  <c r="E476"/>
  <c r="X477"/>
  <c r="AR477"/>
  <c r="W477"/>
  <c r="Y477"/>
  <c r="BJ477"/>
  <c r="Z477" l="1"/>
  <c r="AL477" l="1"/>
  <c r="AM477" s="1"/>
  <c r="AP477" s="1"/>
  <c r="U477"/>
  <c r="R478" s="1"/>
  <c r="AO477"/>
  <c r="AN477"/>
  <c r="AI478" l="1"/>
  <c r="AK478" s="1"/>
  <c r="AC478"/>
  <c r="AF478" s="1"/>
  <c r="AB478"/>
  <c r="Q478"/>
  <c r="AS478"/>
  <c r="D477"/>
  <c r="P478"/>
  <c r="N478"/>
  <c r="AE478" s="1"/>
  <c r="M478"/>
  <c r="B477" s="1"/>
  <c r="C477"/>
  <c r="AH478"/>
  <c r="AG478" l="1"/>
  <c r="S478"/>
  <c r="T478" s="1"/>
  <c r="BK478"/>
  <c r="X478"/>
  <c r="V478"/>
  <c r="BI478"/>
  <c r="E477"/>
  <c r="AQ478"/>
  <c r="AR478"/>
  <c r="W478"/>
  <c r="Y478"/>
  <c r="BJ478"/>
  <c r="Z478" l="1"/>
  <c r="U478" s="1"/>
  <c r="R479" s="1"/>
  <c r="Q479" l="1"/>
  <c r="AL478"/>
  <c r="D478" s="1"/>
  <c r="AM478" l="1"/>
  <c r="AP478" s="1"/>
  <c r="AO478"/>
  <c r="AN478" l="1"/>
  <c r="AS479"/>
  <c r="S479"/>
  <c r="BK479"/>
  <c r="M479"/>
  <c r="B478" s="1"/>
  <c r="P479"/>
  <c r="AC479" l="1"/>
  <c r="AF479" s="1"/>
  <c r="AB479"/>
  <c r="AH479" s="1"/>
  <c r="C478"/>
  <c r="AI479"/>
  <c r="AK479" s="1"/>
  <c r="N479"/>
  <c r="AE479" s="1"/>
  <c r="T479"/>
  <c r="BJ479"/>
  <c r="Y479"/>
  <c r="AR479"/>
  <c r="W479"/>
  <c r="V479"/>
  <c r="BI479"/>
  <c r="AQ479"/>
  <c r="E478"/>
  <c r="X479"/>
  <c r="Z479" s="1"/>
  <c r="U479" s="1"/>
  <c r="R480" s="1"/>
  <c r="AG479" l="1"/>
  <c r="Q480"/>
  <c r="AL479"/>
  <c r="AM479" s="1"/>
  <c r="D479" l="1"/>
  <c r="AP479"/>
  <c r="AO479"/>
  <c r="AN479"/>
  <c r="AI480" l="1"/>
  <c r="AK480" s="1"/>
  <c r="AC480"/>
  <c r="AF480" s="1"/>
  <c r="AB480"/>
  <c r="S480"/>
  <c r="BK480"/>
  <c r="T480"/>
  <c r="AS480"/>
  <c r="P480"/>
  <c r="C479"/>
  <c r="M480"/>
  <c r="B479" s="1"/>
  <c r="N480"/>
  <c r="AE480" s="1"/>
  <c r="AH480"/>
  <c r="AQ480" l="1"/>
  <c r="V480"/>
  <c r="X480" s="1"/>
  <c r="BI480"/>
  <c r="E479"/>
  <c r="BJ480"/>
  <c r="W480"/>
  <c r="Y480" s="1"/>
  <c r="AR480"/>
  <c r="AG480"/>
  <c r="Z480" l="1"/>
  <c r="AL480" l="1"/>
  <c r="AM480" s="1"/>
  <c r="U480"/>
  <c r="R481" s="1"/>
  <c r="D480" l="1"/>
  <c r="Q481"/>
  <c r="AS481"/>
  <c r="AP480"/>
  <c r="AN480"/>
  <c r="AO480"/>
  <c r="AC481" l="1"/>
  <c r="AF481" s="1"/>
  <c r="AB481"/>
  <c r="AI481"/>
  <c r="AK481" s="1"/>
  <c r="BK481"/>
  <c r="S481"/>
  <c r="T481" s="1"/>
  <c r="M481"/>
  <c r="B480" s="1"/>
  <c r="P481"/>
  <c r="C480"/>
  <c r="N481"/>
  <c r="AE481" s="1"/>
  <c r="AH481"/>
  <c r="AG481" l="1"/>
  <c r="BJ481"/>
  <c r="Y481"/>
  <c r="AR481"/>
  <c r="W481"/>
  <c r="BI481"/>
  <c r="V481"/>
  <c r="AQ481"/>
  <c r="E480"/>
  <c r="X481"/>
  <c r="Z481" s="1"/>
  <c r="U481" s="1"/>
  <c r="R482" s="1"/>
  <c r="Q482" l="1"/>
  <c r="AL481"/>
  <c r="D481" s="1"/>
  <c r="AM481" l="1"/>
  <c r="AP481" s="1"/>
  <c r="AO481"/>
  <c r="AN481" l="1"/>
  <c r="BK482"/>
  <c r="S482"/>
  <c r="AS482"/>
  <c r="T482"/>
  <c r="M482"/>
  <c r="B481" s="1"/>
  <c r="P482"/>
  <c r="N482"/>
  <c r="AE482" s="1"/>
  <c r="AI482" l="1"/>
  <c r="AK482" s="1"/>
  <c r="AC482"/>
  <c r="AF482" s="1"/>
  <c r="AB482"/>
  <c r="AH482" s="1"/>
  <c r="C481"/>
  <c r="AG482"/>
  <c r="Y482"/>
  <c r="AR482"/>
  <c r="BJ482"/>
  <c r="W482"/>
  <c r="E481"/>
  <c r="X482"/>
  <c r="Z482" s="1"/>
  <c r="U482" s="1"/>
  <c r="R483" s="1"/>
  <c r="V482"/>
  <c r="AQ482"/>
  <c r="BI482"/>
  <c r="Q483" l="1"/>
  <c r="AL482"/>
  <c r="AM482" s="1"/>
  <c r="D482" l="1"/>
  <c r="AP482"/>
  <c r="AO482"/>
  <c r="AN482"/>
  <c r="AI483" l="1"/>
  <c r="AK483" s="1"/>
  <c r="AC483"/>
  <c r="AF483" s="1"/>
  <c r="AB483"/>
  <c r="AS483"/>
  <c r="BK483"/>
  <c r="S483"/>
  <c r="P483"/>
  <c r="M483"/>
  <c r="B482" s="1"/>
  <c r="AH483"/>
  <c r="C482"/>
  <c r="N483"/>
  <c r="AE483" s="1"/>
  <c r="AG483" l="1"/>
  <c r="T483"/>
  <c r="BJ483"/>
  <c r="Y483"/>
  <c r="AR483"/>
  <c r="W483"/>
  <c r="AQ483"/>
  <c r="BI483"/>
  <c r="V483"/>
  <c r="X483"/>
  <c r="Z483" s="1"/>
  <c r="U483" s="1"/>
  <c r="R484" s="1"/>
  <c r="E482"/>
  <c r="Q484" l="1"/>
  <c r="AL483"/>
  <c r="D483" s="1"/>
  <c r="AM483" l="1"/>
  <c r="AP483" s="1"/>
  <c r="AO483"/>
  <c r="AN483"/>
  <c r="AC484" l="1"/>
  <c r="AF484" s="1"/>
  <c r="AB484"/>
  <c r="AI484"/>
  <c r="AK484" s="1"/>
  <c r="BK484"/>
  <c r="S484"/>
  <c r="AS484"/>
  <c r="P484"/>
  <c r="C483"/>
  <c r="M484"/>
  <c r="B483" s="1"/>
  <c r="AH484"/>
  <c r="N484"/>
  <c r="AE484" s="1"/>
  <c r="AG484" l="1"/>
  <c r="T484"/>
  <c r="E483"/>
  <c r="BI484"/>
  <c r="X484"/>
  <c r="Z484" s="1"/>
  <c r="V484"/>
  <c r="AQ484"/>
  <c r="AR484"/>
  <c r="W484"/>
  <c r="Y484"/>
  <c r="BJ484"/>
  <c r="AL484" l="1"/>
  <c r="U484"/>
  <c r="R485" s="1"/>
  <c r="D484"/>
  <c r="AM484"/>
  <c r="Q485" l="1"/>
  <c r="AP484"/>
  <c r="AO484"/>
  <c r="AN484"/>
  <c r="AI485" l="1"/>
  <c r="AK485" s="1"/>
  <c r="AC485"/>
  <c r="AF485" s="1"/>
  <c r="AB485"/>
  <c r="AS485"/>
  <c r="BK485"/>
  <c r="S485"/>
  <c r="M485"/>
  <c r="B484" s="1"/>
  <c r="P485"/>
  <c r="C484"/>
  <c r="N485"/>
  <c r="AE485" s="1"/>
  <c r="AH485"/>
  <c r="T485" l="1"/>
  <c r="AG485"/>
  <c r="AR485"/>
  <c r="W485"/>
  <c r="Y485" s="1"/>
  <c r="BJ485"/>
  <c r="AQ485"/>
  <c r="E484"/>
  <c r="BI485"/>
  <c r="V485"/>
  <c r="X485" s="1"/>
  <c r="Z485" s="1"/>
  <c r="U485" s="1"/>
  <c r="R486" s="1"/>
  <c r="Q486" l="1"/>
  <c r="AL485"/>
  <c r="D485" l="1"/>
  <c r="AM485"/>
  <c r="AS486" l="1"/>
  <c r="S486"/>
  <c r="T486" s="1"/>
  <c r="BK486"/>
  <c r="AP485"/>
  <c r="AN485"/>
  <c r="AO485"/>
  <c r="AC486" l="1"/>
  <c r="AF486" s="1"/>
  <c r="AB486"/>
  <c r="AH486" s="1"/>
  <c r="AI486"/>
  <c r="AK486" s="1"/>
  <c r="P486"/>
  <c r="C485"/>
  <c r="N486"/>
  <c r="AE486" s="1"/>
  <c r="M486"/>
  <c r="B485" s="1"/>
  <c r="AG486" l="1"/>
  <c r="Y486"/>
  <c r="AR486"/>
  <c r="BJ486"/>
  <c r="W486"/>
  <c r="AQ486"/>
  <c r="V486"/>
  <c r="BI486"/>
  <c r="E485"/>
  <c r="X486"/>
  <c r="Z486" l="1"/>
  <c r="U486" s="1"/>
  <c r="R487" s="1"/>
  <c r="Q487" l="1"/>
  <c r="AL486"/>
  <c r="D486" s="1"/>
  <c r="AM486" l="1"/>
  <c r="AP486" s="1"/>
  <c r="AO486"/>
  <c r="AN486"/>
  <c r="AC487" l="1"/>
  <c r="AF487" s="1"/>
  <c r="AB487"/>
  <c r="AI487"/>
  <c r="AK487" s="1"/>
  <c r="S487"/>
  <c r="AS487"/>
  <c r="BK487"/>
  <c r="M487"/>
  <c r="B486" s="1"/>
  <c r="C486"/>
  <c r="N487"/>
  <c r="AE487" s="1"/>
  <c r="AH487"/>
  <c r="P487"/>
  <c r="T487" l="1"/>
  <c r="AR487"/>
  <c r="BJ487"/>
  <c r="W487"/>
  <c r="Y487" s="1"/>
  <c r="AQ487"/>
  <c r="E486"/>
  <c r="V487"/>
  <c r="BI487"/>
  <c r="X487"/>
  <c r="AG487"/>
  <c r="Z487" l="1"/>
  <c r="U487" s="1"/>
  <c r="R488" s="1"/>
  <c r="Q488" l="1"/>
  <c r="AL487"/>
  <c r="D487" l="1"/>
  <c r="AM487"/>
  <c r="AP487" l="1"/>
  <c r="AO487"/>
  <c r="AN487"/>
  <c r="S488"/>
  <c r="BK488"/>
  <c r="AS488"/>
  <c r="AC488" l="1"/>
  <c r="AF488" s="1"/>
  <c r="AB488"/>
  <c r="AI488"/>
  <c r="AK488" s="1"/>
  <c r="C487"/>
  <c r="N488"/>
  <c r="AE488" s="1"/>
  <c r="AH488"/>
  <c r="M488"/>
  <c r="B487" s="1"/>
  <c r="P488"/>
  <c r="T488"/>
  <c r="AG488" l="1"/>
  <c r="V488"/>
  <c r="AQ488"/>
  <c r="X488"/>
  <c r="E487"/>
  <c r="BI488"/>
  <c r="Y488"/>
  <c r="BJ488"/>
  <c r="AR488"/>
  <c r="W488"/>
  <c r="Z488" l="1"/>
  <c r="U488" s="1"/>
  <c r="R489" s="1"/>
  <c r="Q489" l="1"/>
  <c r="AL488"/>
  <c r="AM488" s="1"/>
  <c r="D488" l="1"/>
  <c r="AP488"/>
  <c r="AN488"/>
  <c r="AO488"/>
  <c r="AC489" l="1"/>
  <c r="AF489" s="1"/>
  <c r="AB489"/>
  <c r="AH489" s="1"/>
  <c r="AI489"/>
  <c r="AK489" s="1"/>
  <c r="S489"/>
  <c r="BK489"/>
  <c r="AS489"/>
  <c r="P489"/>
  <c r="M489"/>
  <c r="B488" s="1"/>
  <c r="C488"/>
  <c r="N489"/>
  <c r="AE489" s="1"/>
  <c r="AG489" l="1"/>
  <c r="T489"/>
  <c r="Y489"/>
  <c r="AR489"/>
  <c r="BJ489"/>
  <c r="W489"/>
  <c r="X489"/>
  <c r="Z489" s="1"/>
  <c r="E488"/>
  <c r="V489"/>
  <c r="AQ489"/>
  <c r="BI489"/>
  <c r="AL489" l="1"/>
  <c r="U489"/>
  <c r="R490" s="1"/>
  <c r="AM489"/>
  <c r="D489"/>
  <c r="Q490" l="1"/>
  <c r="AP489"/>
  <c r="AN489"/>
  <c r="AO489"/>
  <c r="AC490" l="1"/>
  <c r="AF490" s="1"/>
  <c r="AB490"/>
  <c r="AI490"/>
  <c r="AK490" s="1"/>
  <c r="S490"/>
  <c r="T490" s="1"/>
  <c r="AS490"/>
  <c r="BK490"/>
  <c r="M490"/>
  <c r="B489" s="1"/>
  <c r="AH490"/>
  <c r="C489"/>
  <c r="N490"/>
  <c r="AE490" s="1"/>
  <c r="P490"/>
  <c r="AG490" l="1"/>
  <c r="W490"/>
  <c r="Y490" s="1"/>
  <c r="AR490"/>
  <c r="BJ490"/>
  <c r="BI490"/>
  <c r="V490"/>
  <c r="X490" s="1"/>
  <c r="Z490" s="1"/>
  <c r="U490" s="1"/>
  <c r="R491" s="1"/>
  <c r="AQ490"/>
  <c r="E489"/>
  <c r="Q491" l="1"/>
  <c r="AL490"/>
  <c r="D490" l="1"/>
  <c r="AM490"/>
  <c r="S491" l="1"/>
  <c r="T491" s="1"/>
  <c r="AS491"/>
  <c r="BK491"/>
  <c r="AP490"/>
  <c r="AN490"/>
  <c r="AO490"/>
  <c r="AC491" l="1"/>
  <c r="AF491" s="1"/>
  <c r="AB491"/>
  <c r="AI491"/>
  <c r="AK491" s="1"/>
  <c r="C490"/>
  <c r="P491"/>
  <c r="N491"/>
  <c r="AE491" s="1"/>
  <c r="M491"/>
  <c r="B490" s="1"/>
  <c r="AH491"/>
  <c r="AG491" l="1"/>
  <c r="V491"/>
  <c r="X491"/>
  <c r="BI491"/>
  <c r="E490"/>
  <c r="AQ491"/>
  <c r="Y491"/>
  <c r="BJ491"/>
  <c r="AR491"/>
  <c r="W491"/>
  <c r="Z491" l="1"/>
  <c r="U491" s="1"/>
  <c r="R492" s="1"/>
  <c r="Q492" l="1"/>
  <c r="AL491"/>
  <c r="D491" s="1"/>
  <c r="AM491" l="1"/>
  <c r="AP491" s="1"/>
  <c r="AO491"/>
  <c r="AN491"/>
  <c r="AI492" l="1"/>
  <c r="AK492" s="1"/>
  <c r="AC492"/>
  <c r="AF492" s="1"/>
  <c r="AB492"/>
  <c r="AS492"/>
  <c r="BK492"/>
  <c r="S492"/>
  <c r="M492"/>
  <c r="B491" s="1"/>
  <c r="N492"/>
  <c r="AE492" s="1"/>
  <c r="C491"/>
  <c r="P492"/>
  <c r="AH492"/>
  <c r="T492" l="1"/>
  <c r="BJ492"/>
  <c r="W492"/>
  <c r="Y492" s="1"/>
  <c r="AR492"/>
  <c r="AG492"/>
  <c r="E491"/>
  <c r="BI492"/>
  <c r="AQ492"/>
  <c r="V492"/>
  <c r="X492" l="1"/>
  <c r="Z492" s="1"/>
  <c r="U492" s="1"/>
  <c r="R493" s="1"/>
  <c r="Q493" l="1"/>
  <c r="AL492"/>
  <c r="AM492" l="1"/>
  <c r="D492"/>
  <c r="BK493" l="1"/>
  <c r="S493"/>
  <c r="AS493"/>
  <c r="AP492"/>
  <c r="AO492"/>
  <c r="AN492"/>
  <c r="AC493" l="1"/>
  <c r="AF493" s="1"/>
  <c r="AB493"/>
  <c r="AI493"/>
  <c r="AK493" s="1"/>
  <c r="T493"/>
  <c r="C492"/>
  <c r="N493"/>
  <c r="AE493" s="1"/>
  <c r="P493"/>
  <c r="AH493"/>
  <c r="M493"/>
  <c r="B492" s="1"/>
  <c r="AG493" l="1"/>
  <c r="Y493"/>
  <c r="AR493"/>
  <c r="W493"/>
  <c r="BJ493"/>
  <c r="X493"/>
  <c r="AQ493"/>
  <c r="BI493"/>
  <c r="V493"/>
  <c r="E492"/>
  <c r="Z493" l="1"/>
  <c r="U493" s="1"/>
  <c r="R494" s="1"/>
  <c r="Q494" l="1"/>
  <c r="AL493"/>
  <c r="AM493" s="1"/>
  <c r="D493" l="1"/>
  <c r="AP493"/>
  <c r="AO493"/>
  <c r="AN493"/>
  <c r="AC494" l="1"/>
  <c r="AF494" s="1"/>
  <c r="AB494"/>
  <c r="AI494"/>
  <c r="AK494" s="1"/>
  <c r="BK494"/>
  <c r="S494"/>
  <c r="AS494"/>
  <c r="C493"/>
  <c r="N494"/>
  <c r="AE494" s="1"/>
  <c r="P494"/>
  <c r="M494"/>
  <c r="B493" s="1"/>
  <c r="AH494"/>
  <c r="T494" l="1"/>
  <c r="AQ494"/>
  <c r="V494"/>
  <c r="BI494"/>
  <c r="X494"/>
  <c r="E493"/>
  <c r="AR494"/>
  <c r="BJ494"/>
  <c r="W494"/>
  <c r="Y494"/>
  <c r="AG494"/>
  <c r="Z494" l="1"/>
  <c r="U494" s="1"/>
  <c r="R495" s="1"/>
  <c r="Q495" l="1"/>
  <c r="AL494"/>
  <c r="D494" l="1"/>
  <c r="AM494"/>
  <c r="BK495" l="1"/>
  <c r="AS495"/>
  <c r="S495"/>
  <c r="AP494"/>
  <c r="AO494"/>
  <c r="AN494"/>
  <c r="AI495" l="1"/>
  <c r="AK495" s="1"/>
  <c r="AC495"/>
  <c r="AF495" s="1"/>
  <c r="AB495"/>
  <c r="T495"/>
  <c r="C494"/>
  <c r="N495"/>
  <c r="AE495" s="1"/>
  <c r="P495"/>
  <c r="AH495"/>
  <c r="M495"/>
  <c r="B494" s="1"/>
  <c r="AG495" l="1"/>
  <c r="X495"/>
  <c r="E494"/>
  <c r="V495"/>
  <c r="AQ495"/>
  <c r="BI495"/>
  <c r="Y495"/>
  <c r="W495"/>
  <c r="BJ495"/>
  <c r="AR495"/>
  <c r="Z495" l="1"/>
  <c r="U495" s="1"/>
  <c r="R496" s="1"/>
  <c r="Q496" l="1"/>
  <c r="AL495"/>
  <c r="AM495" s="1"/>
  <c r="D495" l="1"/>
  <c r="AP495"/>
  <c r="AN495"/>
  <c r="AO495"/>
  <c r="AC496" l="1"/>
  <c r="AF496" s="1"/>
  <c r="AB496"/>
  <c r="AI496"/>
  <c r="AK496" s="1"/>
  <c r="AS496"/>
  <c r="S496"/>
  <c r="BK496"/>
  <c r="M496"/>
  <c r="B495" s="1"/>
  <c r="AH496"/>
  <c r="P496"/>
  <c r="C495"/>
  <c r="N496"/>
  <c r="AE496" s="1"/>
  <c r="T496" l="1"/>
  <c r="BJ496"/>
  <c r="AR496"/>
  <c r="W496"/>
  <c r="Y496" s="1"/>
  <c r="V496"/>
  <c r="E495"/>
  <c r="X496"/>
  <c r="BI496"/>
  <c r="AQ496"/>
  <c r="AG496"/>
  <c r="Z496" l="1"/>
  <c r="U496" s="1"/>
  <c r="R497" s="1"/>
  <c r="Q497" l="1"/>
  <c r="AL496"/>
  <c r="D496" l="1"/>
  <c r="AM496"/>
  <c r="AS497" l="1"/>
  <c r="S497"/>
  <c r="T497" s="1"/>
  <c r="BK497"/>
  <c r="AP496"/>
  <c r="AO496"/>
  <c r="AN496"/>
  <c r="AI497" l="1"/>
  <c r="AK497" s="1"/>
  <c r="AC497"/>
  <c r="AF497" s="1"/>
  <c r="AB497"/>
  <c r="AH497"/>
  <c r="C496"/>
  <c r="M497"/>
  <c r="B496" s="1"/>
  <c r="N497"/>
  <c r="AE497" s="1"/>
  <c r="P497"/>
  <c r="AG497" l="1"/>
  <c r="E496"/>
  <c r="X497"/>
  <c r="AQ497"/>
  <c r="V497"/>
  <c r="BI497"/>
  <c r="BJ497"/>
  <c r="AR497"/>
  <c r="Y497"/>
  <c r="W497"/>
  <c r="Z497" l="1"/>
  <c r="U497" s="1"/>
  <c r="R498" s="1"/>
  <c r="Q498" l="1"/>
  <c r="AL497"/>
  <c r="AM497" s="1"/>
  <c r="D497" l="1"/>
  <c r="AP497"/>
  <c r="AN497"/>
  <c r="AO497"/>
  <c r="AC498" l="1"/>
  <c r="AF498" s="1"/>
  <c r="AB498"/>
  <c r="AH498" s="1"/>
  <c r="AI498"/>
  <c r="AK498" s="1"/>
  <c r="AS498"/>
  <c r="S498"/>
  <c r="BK498"/>
  <c r="C497"/>
  <c r="N498"/>
  <c r="AE498" s="1"/>
  <c r="P498"/>
  <c r="M498"/>
  <c r="B497" s="1"/>
  <c r="T498" l="1"/>
  <c r="E497"/>
  <c r="BI498"/>
  <c r="AQ498"/>
  <c r="V498"/>
  <c r="X498" s="1"/>
  <c r="W498"/>
  <c r="Y498" s="1"/>
  <c r="BJ498"/>
  <c r="AR498"/>
  <c r="AG498"/>
  <c r="Z498" l="1"/>
  <c r="U498" s="1"/>
  <c r="R499" s="1"/>
  <c r="Q499" l="1"/>
  <c r="AL498"/>
  <c r="D498" l="1"/>
  <c r="AM498"/>
  <c r="S499" l="1"/>
  <c r="AS499"/>
  <c r="BK499"/>
  <c r="AP498"/>
  <c r="AN498"/>
  <c r="AO498"/>
  <c r="AC499" l="1"/>
  <c r="AF499" s="1"/>
  <c r="AB499"/>
  <c r="AI499"/>
  <c r="AK499" s="1"/>
  <c r="T499"/>
  <c r="C498"/>
  <c r="N499"/>
  <c r="AE499" s="1"/>
  <c r="P499"/>
  <c r="AH499"/>
  <c r="M499"/>
  <c r="B498" s="1"/>
  <c r="AG499" l="1"/>
  <c r="V499"/>
  <c r="BI499"/>
  <c r="AQ499"/>
  <c r="E498"/>
  <c r="X499"/>
  <c r="W499"/>
  <c r="AR499"/>
  <c r="BJ499"/>
  <c r="Y499"/>
  <c r="Z499" l="1"/>
  <c r="U499" s="1"/>
  <c r="R500" s="1"/>
  <c r="Q500" l="1"/>
  <c r="AL499"/>
  <c r="D499" s="1"/>
  <c r="AM499" l="1"/>
  <c r="AP499" s="1"/>
  <c r="AO499"/>
  <c r="AN499"/>
  <c r="AI500" l="1"/>
  <c r="AK500" s="1"/>
  <c r="AC500"/>
  <c r="AF500" s="1"/>
  <c r="AB500"/>
  <c r="AH500" s="1"/>
  <c r="S500"/>
  <c r="BK500"/>
  <c r="AS500"/>
  <c r="C499"/>
  <c r="N500"/>
  <c r="AE500" s="1"/>
  <c r="M500"/>
  <c r="B499" s="1"/>
  <c r="P500"/>
  <c r="T500" l="1"/>
  <c r="AR500"/>
  <c r="W500"/>
  <c r="Y500" s="1"/>
  <c r="BJ500"/>
  <c r="E499"/>
  <c r="AQ500"/>
  <c r="V500"/>
  <c r="X500"/>
  <c r="BI500"/>
  <c r="AG500"/>
  <c r="BZ2" l="1"/>
  <c r="BZ1"/>
  <c r="Z500"/>
  <c r="U500" s="1"/>
  <c r="R501" s="1"/>
  <c r="Q501" l="1"/>
  <c r="AL500"/>
  <c r="AM500" l="1"/>
  <c r="D500"/>
  <c r="S501" l="1"/>
  <c r="AS501"/>
  <c r="BK501"/>
  <c r="AP500"/>
  <c r="AO500"/>
  <c r="AN500"/>
  <c r="AI501" l="1"/>
  <c r="AK501" s="1"/>
  <c r="AC501"/>
  <c r="AF501" s="1"/>
  <c r="AB501"/>
  <c r="T501"/>
  <c r="P501"/>
  <c r="M501"/>
  <c r="B500" s="1"/>
  <c r="AH501"/>
  <c r="C500"/>
  <c r="N501"/>
  <c r="AE501" s="1"/>
  <c r="AG501" l="1"/>
  <c r="E500"/>
  <c r="AQ501"/>
  <c r="BI501"/>
  <c r="V501"/>
  <c r="X501"/>
  <c r="Y501"/>
  <c r="BJ501"/>
  <c r="W501"/>
  <c r="AR501"/>
  <c r="Z501" l="1"/>
  <c r="U501" s="1"/>
  <c r="R502" s="1"/>
  <c r="Q502" l="1"/>
  <c r="AL501"/>
  <c r="AM501" s="1"/>
  <c r="D501" l="1"/>
  <c r="AP501"/>
  <c r="AO501"/>
  <c r="AN501"/>
  <c r="AI502" l="1"/>
  <c r="AK502" s="1"/>
  <c r="AC502"/>
  <c r="AF502" s="1"/>
  <c r="AB502"/>
  <c r="AH502" s="1"/>
  <c r="AS502"/>
  <c r="S502"/>
  <c r="BK502"/>
  <c r="C501"/>
  <c r="M502"/>
  <c r="B501" s="1"/>
  <c r="P502"/>
  <c r="N502"/>
  <c r="AE502" s="1"/>
  <c r="AG502" l="1"/>
  <c r="T502"/>
  <c r="X502"/>
  <c r="E501"/>
  <c r="AQ502"/>
  <c r="V502"/>
  <c r="BI502"/>
  <c r="W502"/>
  <c r="AR502"/>
  <c r="Y502"/>
  <c r="BJ502"/>
  <c r="Z502" l="1"/>
  <c r="U502" s="1"/>
  <c r="R503" s="1"/>
  <c r="Q503" l="1"/>
  <c r="AL502"/>
  <c r="AM502" s="1"/>
  <c r="D502" l="1"/>
  <c r="AP502"/>
  <c r="AO502"/>
  <c r="AN502"/>
  <c r="AI503" l="1"/>
  <c r="AK503" s="1"/>
  <c r="AC503"/>
  <c r="AF503" s="1"/>
  <c r="AB503"/>
  <c r="AS503"/>
  <c r="S503"/>
  <c r="BK503"/>
  <c r="P503"/>
  <c r="AH503"/>
  <c r="C502"/>
  <c r="N503"/>
  <c r="AE503" s="1"/>
  <c r="M503"/>
  <c r="B502" s="1"/>
  <c r="AG503" l="1"/>
  <c r="T503"/>
  <c r="AQ503"/>
  <c r="X503"/>
  <c r="E502"/>
  <c r="BI503"/>
  <c r="V503"/>
  <c r="AR503"/>
  <c r="Y503"/>
  <c r="BJ503"/>
  <c r="W503"/>
  <c r="Z503" l="1"/>
  <c r="U503" s="1"/>
  <c r="R504" s="1"/>
  <c r="Q504" l="1"/>
  <c r="AL503"/>
  <c r="D503" s="1"/>
  <c r="AM503" l="1"/>
  <c r="AP503" s="1"/>
  <c r="AO503"/>
  <c r="AN503" l="1"/>
  <c r="AS504"/>
  <c r="BK504"/>
  <c r="S504"/>
  <c r="AC504" l="1"/>
  <c r="AF504" s="1"/>
  <c r="AB504"/>
  <c r="AH504" s="1"/>
  <c r="N504"/>
  <c r="AE504" s="1"/>
  <c r="AI504"/>
  <c r="AK504" s="1"/>
  <c r="M504"/>
  <c r="B503" s="1"/>
  <c r="C503"/>
  <c r="P504"/>
  <c r="W504" s="1"/>
  <c r="T504"/>
  <c r="BI504" l="1"/>
  <c r="Y504"/>
  <c r="V504"/>
  <c r="E503"/>
  <c r="AG504"/>
  <c r="X504"/>
  <c r="Z504" s="1"/>
  <c r="U504" s="1"/>
  <c r="R505" s="1"/>
  <c r="AQ504"/>
  <c r="BJ504"/>
  <c r="AR504"/>
  <c r="Q505" l="1"/>
  <c r="AL504"/>
  <c r="D504" s="1"/>
  <c r="AO504"/>
  <c r="AM504" l="1"/>
  <c r="AP504" s="1"/>
  <c r="AN504"/>
  <c r="BK505"/>
  <c r="AS505"/>
  <c r="S505"/>
  <c r="C504"/>
  <c r="P505" l="1"/>
  <c r="W505" s="1"/>
  <c r="Y505" s="1"/>
  <c r="AC505"/>
  <c r="AF505" s="1"/>
  <c r="AB505"/>
  <c r="AH505" s="1"/>
  <c r="N505"/>
  <c r="AE505" s="1"/>
  <c r="AI505"/>
  <c r="AK505" s="1"/>
  <c r="M505"/>
  <c r="B504" s="1"/>
  <c r="T505"/>
  <c r="AR505"/>
  <c r="AG505"/>
  <c r="BJ505" l="1"/>
  <c r="X505"/>
  <c r="BI505"/>
  <c r="AQ505"/>
  <c r="E504"/>
  <c r="V505"/>
  <c r="Z505"/>
  <c r="U505" s="1"/>
  <c r="R506" s="1"/>
  <c r="Q506" l="1"/>
  <c r="AL505"/>
  <c r="D505" l="1"/>
  <c r="AM505"/>
  <c r="AS506" l="1"/>
  <c r="BK506"/>
  <c r="S506"/>
  <c r="AP505"/>
  <c r="AN505"/>
  <c r="AO505"/>
  <c r="AC506" l="1"/>
  <c r="AF506" s="1"/>
  <c r="AB506"/>
  <c r="AI506"/>
  <c r="AK506" s="1"/>
  <c r="T506"/>
  <c r="AO506"/>
  <c r="Z506"/>
  <c r="P506"/>
  <c r="AH506"/>
  <c r="C505"/>
  <c r="N506"/>
  <c r="AE506" s="1"/>
  <c r="M506"/>
  <c r="B505" s="1"/>
  <c r="AG506" l="1"/>
  <c r="AL506"/>
  <c r="D506" s="1"/>
  <c r="U506"/>
  <c r="R507" s="1"/>
  <c r="BI506"/>
  <c r="X506"/>
  <c r="E505"/>
  <c r="AQ506"/>
  <c r="V506"/>
  <c r="Y506"/>
  <c r="AR506"/>
  <c r="BJ506"/>
  <c r="W506"/>
  <c r="AM506" l="1"/>
  <c r="Q507"/>
  <c r="AP506"/>
  <c r="AN506"/>
  <c r="AI507" l="1"/>
  <c r="AK507" s="1"/>
  <c r="AC507"/>
  <c r="AF507" s="1"/>
  <c r="AB507"/>
  <c r="BK507"/>
  <c r="AS507"/>
  <c r="S507"/>
  <c r="AO507"/>
  <c r="P507"/>
  <c r="C506"/>
  <c r="AH507"/>
  <c r="M507"/>
  <c r="B506" s="1"/>
  <c r="N507"/>
  <c r="AE507" s="1"/>
  <c r="Z507"/>
  <c r="AG507" l="1"/>
  <c r="T507"/>
  <c r="U507"/>
  <c r="R508" s="1"/>
  <c r="AL507"/>
  <c r="X507"/>
  <c r="AQ507"/>
  <c r="V507"/>
  <c r="E506"/>
  <c r="BI507"/>
  <c r="AR507"/>
  <c r="BJ507"/>
  <c r="Y507"/>
  <c r="W507"/>
  <c r="Q508" l="1"/>
  <c r="D507"/>
  <c r="AM507"/>
  <c r="BK508" l="1"/>
  <c r="AS508"/>
  <c r="S508"/>
  <c r="AP507"/>
  <c r="AN507"/>
  <c r="AI508" l="1"/>
  <c r="AK508" s="1"/>
  <c r="AC508"/>
  <c r="AF508" s="1"/>
  <c r="AB508"/>
  <c r="T508"/>
  <c r="AO508"/>
  <c r="C507"/>
  <c r="AH508"/>
  <c r="M508"/>
  <c r="B507" s="1"/>
  <c r="P508"/>
  <c r="N508"/>
  <c r="AE508" s="1"/>
  <c r="Z508"/>
  <c r="AL508" l="1"/>
  <c r="AG508"/>
  <c r="U508"/>
  <c r="R509" s="1"/>
  <c r="AQ508"/>
  <c r="E507"/>
  <c r="BI508"/>
  <c r="V508"/>
  <c r="X508"/>
  <c r="D508"/>
  <c r="AM508"/>
  <c r="AR508"/>
  <c r="BJ508"/>
  <c r="W508"/>
  <c r="Y508"/>
  <c r="Q509" l="1"/>
  <c r="AP508"/>
  <c r="AN508"/>
  <c r="AI509" l="1"/>
  <c r="AK509" s="1"/>
  <c r="AC509"/>
  <c r="AF509" s="1"/>
  <c r="AB509"/>
  <c r="BK509"/>
  <c r="AS509"/>
  <c r="S509"/>
  <c r="T509" s="1"/>
  <c r="AO509"/>
  <c r="P509"/>
  <c r="C508"/>
  <c r="Z509"/>
  <c r="N509"/>
  <c r="AE509" s="1"/>
  <c r="M509"/>
  <c r="B508" s="1"/>
  <c r="AH509"/>
  <c r="AG509" l="1"/>
  <c r="U509"/>
  <c r="R510" s="1"/>
  <c r="V509"/>
  <c r="E508"/>
  <c r="AQ509"/>
  <c r="X509"/>
  <c r="BI509"/>
  <c r="AL509"/>
  <c r="Y509"/>
  <c r="BJ509"/>
  <c r="AR509"/>
  <c r="W509"/>
  <c r="Q510" l="1"/>
  <c r="D509"/>
  <c r="AM509"/>
  <c r="BK510" l="1"/>
  <c r="AS510"/>
  <c r="S510"/>
  <c r="AP509"/>
  <c r="AN509"/>
  <c r="AI510" l="1"/>
  <c r="AK510" s="1"/>
  <c r="AC510"/>
  <c r="AF510" s="1"/>
  <c r="AB510"/>
  <c r="T510"/>
  <c r="AO510"/>
  <c r="C509"/>
  <c r="Z510"/>
  <c r="N510"/>
  <c r="AE510" s="1"/>
  <c r="P510"/>
  <c r="M510"/>
  <c r="B509" s="1"/>
  <c r="AH510"/>
  <c r="AG510" l="1"/>
  <c r="AL510"/>
  <c r="AM510" s="1"/>
  <c r="U510"/>
  <c r="R511" s="1"/>
  <c r="W510"/>
  <c r="BJ510"/>
  <c r="Y510"/>
  <c r="AR510"/>
  <c r="D510"/>
  <c r="E509"/>
  <c r="X510"/>
  <c r="BI510"/>
  <c r="AQ510"/>
  <c r="V510"/>
  <c r="Q511" l="1"/>
  <c r="AS511"/>
  <c r="AP510"/>
  <c r="AN510"/>
  <c r="AI511" l="1"/>
  <c r="AK511" s="1"/>
  <c r="AC511"/>
  <c r="AF511" s="1"/>
  <c r="AB511"/>
  <c r="BK511"/>
  <c r="S511"/>
  <c r="T511" s="1"/>
  <c r="AO511"/>
  <c r="P511"/>
  <c r="C510"/>
  <c r="Z511"/>
  <c r="AH511"/>
  <c r="M511"/>
  <c r="B510" s="1"/>
  <c r="N511"/>
  <c r="AE511" s="1"/>
  <c r="U511" l="1"/>
  <c r="R512" s="1"/>
  <c r="AG511"/>
  <c r="Q512"/>
  <c r="AQ511"/>
  <c r="V511"/>
  <c r="E510"/>
  <c r="X511"/>
  <c r="BI511"/>
  <c r="AL511"/>
  <c r="AR511"/>
  <c r="BJ511"/>
  <c r="Y511"/>
  <c r="W511"/>
  <c r="D511" l="1"/>
  <c r="AM511"/>
  <c r="AP511" l="1"/>
  <c r="AN511"/>
  <c r="AS512"/>
  <c r="BK512"/>
  <c r="S512"/>
  <c r="AI512" l="1"/>
  <c r="AK512" s="1"/>
  <c r="AC512"/>
  <c r="AF512" s="1"/>
  <c r="AB512"/>
  <c r="T512"/>
  <c r="AO512"/>
  <c r="C511"/>
  <c r="M512"/>
  <c r="B511" s="1"/>
  <c r="P512"/>
  <c r="AH512"/>
  <c r="Z512"/>
  <c r="N512"/>
  <c r="AE512" s="1"/>
  <c r="AG512" l="1"/>
  <c r="U512"/>
  <c r="R513" s="1"/>
  <c r="AL512"/>
  <c r="D512" s="1"/>
  <c r="BI512"/>
  <c r="E511"/>
  <c r="X512"/>
  <c r="AQ512"/>
  <c r="V512"/>
  <c r="W512"/>
  <c r="Y512"/>
  <c r="BJ512"/>
  <c r="AR512"/>
  <c r="Q513" l="1"/>
  <c r="AM512"/>
  <c r="AN512" s="1"/>
  <c r="AI513" l="1"/>
  <c r="AK513" s="1"/>
  <c r="AC513"/>
  <c r="AF513" s="1"/>
  <c r="AB513"/>
  <c r="AH513" s="1"/>
  <c r="S513"/>
  <c r="T513" s="1"/>
  <c r="BK513"/>
  <c r="AS513"/>
  <c r="AP512"/>
  <c r="AO513"/>
  <c r="Z513"/>
  <c r="N513"/>
  <c r="AE513" s="1"/>
  <c r="P513"/>
  <c r="C512"/>
  <c r="M513"/>
  <c r="B512" s="1"/>
  <c r="U513" l="1"/>
  <c r="R514" s="1"/>
  <c r="AG513"/>
  <c r="Q514"/>
  <c r="AL513"/>
  <c r="D513" s="1"/>
  <c r="E512"/>
  <c r="X513"/>
  <c r="V513"/>
  <c r="AQ513"/>
  <c r="BI513"/>
  <c r="Y513"/>
  <c r="AR513"/>
  <c r="W513"/>
  <c r="BJ513"/>
  <c r="AM513"/>
  <c r="AP513" l="1"/>
  <c r="AN513"/>
  <c r="AI514" l="1"/>
  <c r="AK514" s="1"/>
  <c r="AC514"/>
  <c r="AF514" s="1"/>
  <c r="AB514"/>
  <c r="BK514"/>
  <c r="AS514"/>
  <c r="S514"/>
  <c r="AO514"/>
  <c r="Z514"/>
  <c r="N514"/>
  <c r="AE514" s="1"/>
  <c r="AH514"/>
  <c r="C513"/>
  <c r="P514"/>
  <c r="M514"/>
  <c r="B513" s="1"/>
  <c r="AG514" l="1"/>
  <c r="T514"/>
  <c r="AL514" s="1"/>
  <c r="U514"/>
  <c r="R515" s="1"/>
  <c r="E513"/>
  <c r="AQ514"/>
  <c r="V514"/>
  <c r="BI514"/>
  <c r="X514"/>
  <c r="BJ514"/>
  <c r="W514"/>
  <c r="AR514"/>
  <c r="Y514"/>
  <c r="Q515" l="1"/>
  <c r="AM514"/>
  <c r="D514"/>
  <c r="BK515" l="1"/>
  <c r="S515"/>
  <c r="T515" s="1"/>
  <c r="AS515"/>
  <c r="AP514"/>
  <c r="AN514"/>
  <c r="AI515" l="1"/>
  <c r="AK515" s="1"/>
  <c r="AC515"/>
  <c r="AF515" s="1"/>
  <c r="AB515"/>
  <c r="AO515"/>
  <c r="C514"/>
  <c r="M515"/>
  <c r="B514" s="1"/>
  <c r="Z515"/>
  <c r="AL515" s="1"/>
  <c r="N515"/>
  <c r="AE515" s="1"/>
  <c r="P515"/>
  <c r="AH515"/>
  <c r="AG515" l="1"/>
  <c r="U515"/>
  <c r="R516" s="1"/>
  <c r="D515"/>
  <c r="AM515"/>
  <c r="AQ515"/>
  <c r="E514"/>
  <c r="V515"/>
  <c r="BI515"/>
  <c r="X515"/>
  <c r="BJ515"/>
  <c r="W515"/>
  <c r="AR515"/>
  <c r="Y515"/>
  <c r="Q516" l="1"/>
  <c r="AP515"/>
  <c r="AN515"/>
  <c r="AI516" l="1"/>
  <c r="AK516" s="1"/>
  <c r="AB516"/>
  <c r="AS516"/>
  <c r="S516"/>
  <c r="BK516"/>
  <c r="T516"/>
  <c r="AO516"/>
  <c r="C515"/>
  <c r="N516"/>
  <c r="AE516" s="1"/>
  <c r="M516"/>
  <c r="B515" s="1"/>
  <c r="P516"/>
  <c r="AC516"/>
  <c r="AF516" s="1"/>
  <c r="Z516"/>
  <c r="AH516"/>
  <c r="AG516" l="1"/>
  <c r="U516"/>
  <c r="R517" s="1"/>
  <c r="X516"/>
  <c r="AQ516"/>
  <c r="V516"/>
  <c r="E515"/>
  <c r="BI516"/>
  <c r="AL516"/>
  <c r="BJ516"/>
  <c r="AR516"/>
  <c r="W516"/>
  <c r="Y516"/>
  <c r="Q517" l="1"/>
  <c r="AM516"/>
  <c r="D516"/>
  <c r="S517" l="1"/>
  <c r="BK517"/>
  <c r="T517"/>
  <c r="AS517"/>
  <c r="AP516"/>
  <c r="AN516"/>
  <c r="AI517" l="1"/>
  <c r="AK517" s="1"/>
  <c r="AB517"/>
  <c r="AO517"/>
  <c r="C516"/>
  <c r="M517"/>
  <c r="B516" s="1"/>
  <c r="N517"/>
  <c r="AE517" s="1"/>
  <c r="Z517"/>
  <c r="P517"/>
  <c r="AC517"/>
  <c r="AF517" s="1"/>
  <c r="AH517"/>
  <c r="AG517" l="1"/>
  <c r="U517"/>
  <c r="R518" s="1"/>
  <c r="AL517"/>
  <c r="D517" s="1"/>
  <c r="X517"/>
  <c r="V517"/>
  <c r="AQ517"/>
  <c r="E516"/>
  <c r="BI517"/>
  <c r="Y517"/>
  <c r="W517"/>
  <c r="AR517"/>
  <c r="BJ517"/>
  <c r="AS518" l="1"/>
  <c r="Q518"/>
  <c r="AM517"/>
  <c r="AP517" s="1"/>
  <c r="BK518"/>
  <c r="AN517"/>
  <c r="AI518" l="1"/>
  <c r="AK518" s="1"/>
  <c r="AB518"/>
  <c r="S518"/>
  <c r="T518" s="1"/>
  <c r="AO518"/>
  <c r="C517"/>
  <c r="N518"/>
  <c r="AE518" s="1"/>
  <c r="Z518"/>
  <c r="P518"/>
  <c r="AC518"/>
  <c r="AF518" s="1"/>
  <c r="M518"/>
  <c r="B517" s="1"/>
  <c r="AH518"/>
  <c r="AG518" l="1"/>
  <c r="AL518"/>
  <c r="AM518" s="1"/>
  <c r="U518"/>
  <c r="R519" s="1"/>
  <c r="E517"/>
  <c r="BI518"/>
  <c r="AQ518"/>
  <c r="X518"/>
  <c r="V518"/>
  <c r="AR518"/>
  <c r="BJ518"/>
  <c r="W518"/>
  <c r="Y518"/>
  <c r="D518" l="1"/>
  <c r="Q519"/>
  <c r="BK519"/>
  <c r="AP518"/>
  <c r="AN518"/>
  <c r="AI519" l="1"/>
  <c r="AK519" s="1"/>
  <c r="AB519"/>
  <c r="S519"/>
  <c r="AS519"/>
  <c r="AO519"/>
  <c r="AC519"/>
  <c r="AF519" s="1"/>
  <c r="M519"/>
  <c r="B518" s="1"/>
  <c r="Z519"/>
  <c r="P519"/>
  <c r="AH519"/>
  <c r="C518"/>
  <c r="N519"/>
  <c r="AE519" s="1"/>
  <c r="AG519" l="1"/>
  <c r="T519"/>
  <c r="U519"/>
  <c r="R520" s="1"/>
  <c r="AL519"/>
  <c r="D519" s="1"/>
  <c r="Y519"/>
  <c r="W519"/>
  <c r="AR519"/>
  <c r="BJ519"/>
  <c r="AQ519"/>
  <c r="BI519"/>
  <c r="E518"/>
  <c r="X519"/>
  <c r="V519"/>
  <c r="AM519"/>
  <c r="Q520" l="1"/>
  <c r="AP519"/>
  <c r="AN519"/>
  <c r="AI520" l="1"/>
  <c r="AK520" s="1"/>
  <c r="AB520"/>
  <c r="S520"/>
  <c r="BK520"/>
  <c r="AS520"/>
  <c r="AO520"/>
  <c r="P520"/>
  <c r="M520"/>
  <c r="B519" s="1"/>
  <c r="C519"/>
  <c r="Z520"/>
  <c r="N520"/>
  <c r="AE520" s="1"/>
  <c r="AC520"/>
  <c r="AF520" s="1"/>
  <c r="AG520" l="1"/>
  <c r="AH520"/>
  <c r="U520"/>
  <c r="R521" s="1"/>
  <c r="T520"/>
  <c r="AL520" s="1"/>
  <c r="D520" s="1"/>
  <c r="X520"/>
  <c r="E519"/>
  <c r="BI520"/>
  <c r="AQ520"/>
  <c r="V520"/>
  <c r="AR520"/>
  <c r="W520"/>
  <c r="Y520"/>
  <c r="BJ520"/>
  <c r="Q521" l="1"/>
  <c r="AM520"/>
  <c r="AP520" s="1"/>
  <c r="AN520" l="1"/>
  <c r="AC521" s="1"/>
  <c r="AF521" s="1"/>
  <c r="AS521"/>
  <c r="S521"/>
  <c r="BK521"/>
  <c r="AO521"/>
  <c r="AI521" l="1"/>
  <c r="AK521" s="1"/>
  <c r="AB521"/>
  <c r="P521"/>
  <c r="AR521" s="1"/>
  <c r="Z521"/>
  <c r="U521" s="1"/>
  <c r="R522" s="1"/>
  <c r="C520"/>
  <c r="M521"/>
  <c r="B520" s="1"/>
  <c r="N521"/>
  <c r="AE521" s="1"/>
  <c r="T521"/>
  <c r="W521"/>
  <c r="Y521" l="1"/>
  <c r="AL521"/>
  <c r="D521" s="1"/>
  <c r="AG521"/>
  <c r="AH521"/>
  <c r="BJ521"/>
  <c r="V521"/>
  <c r="X521"/>
  <c r="AQ521"/>
  <c r="E520"/>
  <c r="BI521"/>
  <c r="Q522"/>
  <c r="AM521"/>
  <c r="BK522" l="1"/>
  <c r="AS522"/>
  <c r="S522"/>
  <c r="AP521"/>
  <c r="AN521"/>
  <c r="AI522" l="1"/>
  <c r="AK522" s="1"/>
  <c r="AB522"/>
  <c r="T522"/>
  <c r="AO522"/>
  <c r="P522"/>
  <c r="Z522"/>
  <c r="U522" s="1"/>
  <c r="R523" s="1"/>
  <c r="N522"/>
  <c r="AE522" s="1"/>
  <c r="C521"/>
  <c r="AC522"/>
  <c r="AF522" s="1"/>
  <c r="M522"/>
  <c r="B521" s="1"/>
  <c r="AG522" l="1"/>
  <c r="AH522"/>
  <c r="Q523"/>
  <c r="AS523"/>
  <c r="X522"/>
  <c r="AQ522"/>
  <c r="V522"/>
  <c r="BI522"/>
  <c r="E521"/>
  <c r="W522"/>
  <c r="BJ522"/>
  <c r="AR522"/>
  <c r="Y522"/>
  <c r="AL522"/>
  <c r="BK523" l="1"/>
  <c r="S523"/>
  <c r="T523" s="1"/>
  <c r="D522"/>
  <c r="AM522"/>
  <c r="AP522" l="1"/>
  <c r="AN522"/>
  <c r="AI523" l="1"/>
  <c r="AK523" s="1"/>
  <c r="AB523"/>
  <c r="AO523"/>
  <c r="P523"/>
  <c r="C522"/>
  <c r="M523"/>
  <c r="B522" s="1"/>
  <c r="N523"/>
  <c r="Z523"/>
  <c r="U523" s="1"/>
  <c r="R524" s="1"/>
  <c r="AC523"/>
  <c r="AF523" s="1"/>
  <c r="AG523" l="1"/>
  <c r="AH523"/>
  <c r="Q524"/>
  <c r="AL523"/>
  <c r="D523" s="1"/>
  <c r="E522"/>
  <c r="V523"/>
  <c r="AQ523"/>
  <c r="X523"/>
  <c r="BI523"/>
  <c r="AR523"/>
  <c r="Y523"/>
  <c r="W523"/>
  <c r="BJ523"/>
  <c r="AM523"/>
  <c r="AE523"/>
  <c r="AP523" l="1"/>
  <c r="AN523"/>
  <c r="AI524" l="1"/>
  <c r="AK524" s="1"/>
  <c r="AB524"/>
  <c r="AS524"/>
  <c r="BK524"/>
  <c r="S524"/>
  <c r="AO524"/>
  <c r="AC524"/>
  <c r="AF524" s="1"/>
  <c r="C523"/>
  <c r="P524"/>
  <c r="M524"/>
  <c r="B523" s="1"/>
  <c r="N524"/>
  <c r="Z524"/>
  <c r="AG524" l="1"/>
  <c r="AH524"/>
  <c r="T524"/>
  <c r="U524"/>
  <c r="R525" s="1"/>
  <c r="AL524"/>
  <c r="AE524"/>
  <c r="W524"/>
  <c r="AR524"/>
  <c r="Y524"/>
  <c r="BJ524"/>
  <c r="E523"/>
  <c r="X524"/>
  <c r="AQ524"/>
  <c r="BI524"/>
  <c r="V524"/>
  <c r="Q525" l="1"/>
  <c r="AM524"/>
  <c r="D524"/>
  <c r="AP524" l="1"/>
  <c r="AN524"/>
  <c r="BK525"/>
  <c r="AS525"/>
  <c r="S525"/>
  <c r="AI525" l="1"/>
  <c r="AK525" s="1"/>
  <c r="AB525"/>
  <c r="AG525" s="1"/>
  <c r="T525"/>
  <c r="AO525"/>
  <c r="N525"/>
  <c r="P525"/>
  <c r="C524"/>
  <c r="M525"/>
  <c r="B524" s="1"/>
  <c r="Z525"/>
  <c r="AC525"/>
  <c r="AF525" s="1"/>
  <c r="AL525"/>
  <c r="U525" l="1"/>
  <c r="R526" s="1"/>
  <c r="AM525"/>
  <c r="D525"/>
  <c r="BJ525"/>
  <c r="AR525"/>
  <c r="Y525"/>
  <c r="W525"/>
  <c r="BI525"/>
  <c r="E524"/>
  <c r="V525"/>
  <c r="AQ525"/>
  <c r="X525"/>
  <c r="AE525"/>
  <c r="AH525"/>
  <c r="Q526" l="1"/>
  <c r="S526"/>
  <c r="BK526"/>
  <c r="AS526"/>
  <c r="AP525"/>
  <c r="AN525"/>
  <c r="AI526" l="1"/>
  <c r="AK526" s="1"/>
  <c r="AB526"/>
  <c r="AG526" s="1"/>
  <c r="T526"/>
  <c r="AO526"/>
  <c r="P526"/>
  <c r="Z526"/>
  <c r="U526" s="1"/>
  <c r="R527" s="1"/>
  <c r="M526"/>
  <c r="B525" s="1"/>
  <c r="N526"/>
  <c r="C525"/>
  <c r="AC526"/>
  <c r="AF526" s="1"/>
  <c r="Q527" l="1"/>
  <c r="X526"/>
  <c r="V526"/>
  <c r="BI526"/>
  <c r="AQ526"/>
  <c r="E525"/>
  <c r="W526"/>
  <c r="Y526"/>
  <c r="BJ526"/>
  <c r="AR526"/>
  <c r="AH526"/>
  <c r="AE526"/>
  <c r="AL526"/>
  <c r="AM526" l="1"/>
  <c r="D526"/>
  <c r="AP526" l="1"/>
  <c r="AN526"/>
  <c r="S527"/>
  <c r="BK527"/>
  <c r="AS527"/>
  <c r="AI527" l="1"/>
  <c r="AK527" s="1"/>
  <c r="AB527"/>
  <c r="T527"/>
  <c r="AO527"/>
  <c r="AC527"/>
  <c r="AF527" s="1"/>
  <c r="AG527"/>
  <c r="P527"/>
  <c r="C526"/>
  <c r="Z527"/>
  <c r="M527"/>
  <c r="B526" s="1"/>
  <c r="N527"/>
  <c r="AL527" l="1"/>
  <c r="D527" s="1"/>
  <c r="U527"/>
  <c r="U528" s="1"/>
  <c r="U529" s="1"/>
  <c r="U530" s="1"/>
  <c r="U531" s="1"/>
  <c r="U532" s="1"/>
  <c r="U533" s="1"/>
  <c r="U534" s="1"/>
  <c r="U535" s="1"/>
  <c r="U536" s="1"/>
  <c r="U537" s="1"/>
  <c r="U538" s="1"/>
  <c r="U539" s="1"/>
  <c r="AM527"/>
  <c r="AE527"/>
  <c r="AH527"/>
  <c r="W527"/>
  <c r="BJ527"/>
  <c r="Y527"/>
  <c r="AR527"/>
  <c r="E526"/>
  <c r="V527"/>
  <c r="BI527"/>
  <c r="X527"/>
  <c r="AQ527"/>
  <c r="AP527" l="1"/>
  <c r="AN527"/>
  <c r="M528" l="1"/>
  <c r="B527" s="1"/>
  <c r="C527"/>
  <c r="AQ528" l="1"/>
  <c r="E527"/>
  <c r="BI528"/>
</calcChain>
</file>

<file path=xl/sharedStrings.xml><?xml version="1.0" encoding="utf-8"?>
<sst xmlns="http://schemas.openxmlformats.org/spreadsheetml/2006/main" count="225" uniqueCount="95">
  <si>
    <t>Bet Amount</t>
  </si>
  <si>
    <t>Profit Target</t>
  </si>
  <si>
    <t>Stop Loss</t>
  </si>
  <si>
    <t>Doz</t>
  </si>
  <si>
    <t>Col</t>
  </si>
  <si>
    <t>F</t>
  </si>
  <si>
    <t>H</t>
  </si>
  <si>
    <t>R</t>
  </si>
  <si>
    <t>E</t>
  </si>
  <si>
    <t>Split</t>
  </si>
  <si>
    <t>L</t>
  </si>
  <si>
    <t>O</t>
  </si>
  <si>
    <t>B</t>
  </si>
  <si>
    <t>Totals</t>
  </si>
  <si>
    <t>Stop Loss (-)</t>
  </si>
  <si>
    <t>Peak</t>
  </si>
  <si>
    <t>Trailing Profit Trigger Amount</t>
  </si>
  <si>
    <t>Trailing Profit % (.00)</t>
  </si>
  <si>
    <t>S</t>
  </si>
  <si>
    <t>Results Streets</t>
  </si>
  <si>
    <t>no</t>
  </si>
  <si>
    <t>1</t>
  </si>
  <si>
    <t>2</t>
  </si>
  <si>
    <t>3</t>
  </si>
  <si>
    <t># Wins Streets</t>
  </si>
  <si>
    <t># Losses Streets</t>
  </si>
  <si>
    <t>DS</t>
  </si>
  <si>
    <t>Splits</t>
  </si>
  <si>
    <t>Progression Tables</t>
  </si>
  <si>
    <t># 1</t>
  </si>
  <si>
    <t>#3 Parlay</t>
  </si>
  <si>
    <t>#1 Standard</t>
  </si>
  <si>
    <t>#2 User Choice</t>
  </si>
  <si>
    <t>Levels</t>
  </si>
  <si>
    <t># 2</t>
  </si>
  <si>
    <t>Virtual</t>
  </si>
  <si>
    <t>Hit The Splits</t>
  </si>
  <si>
    <t>Dozens</t>
  </si>
  <si>
    <t>SPL8/11,SPL9/12,</t>
  </si>
  <si>
    <t>SPL7/10,SPL8/11,</t>
  </si>
  <si>
    <t>SPL2/5,SPL3/6,</t>
  </si>
  <si>
    <t>SPL1/4,SPL3/6,</t>
  </si>
  <si>
    <t>SPL1/4,SPL2/5,</t>
  </si>
  <si>
    <t>SPL20/23,SPL21/24,</t>
  </si>
  <si>
    <t>SPL19/22,SPL21/24,</t>
  </si>
  <si>
    <t>SPL19/22,SPL20/23,</t>
  </si>
  <si>
    <t>SPL14/17,SPL15/18,</t>
  </si>
  <si>
    <t>SPL13/16,SPL15/18,</t>
  </si>
  <si>
    <t>SPL13/16,SPL14/17,</t>
  </si>
  <si>
    <t>SPL32/35,SPL33/36,</t>
  </si>
  <si>
    <t>SPL31/34,SPL33/36,</t>
  </si>
  <si>
    <t>SPL31/34,SPL32/35,</t>
  </si>
  <si>
    <t>SPL26/29,SPL27/30,</t>
  </si>
  <si>
    <t>SPL25/28,SPL27/30,</t>
  </si>
  <si>
    <t>SPL25/28,SPL26/29,</t>
  </si>
  <si>
    <t>SPL1/4</t>
  </si>
  <si>
    <t>SPL2/5</t>
  </si>
  <si>
    <t>SPL3/6</t>
  </si>
  <si>
    <t>SPL7/10</t>
  </si>
  <si>
    <t>SPL8/11</t>
  </si>
  <si>
    <t>SPL9/12</t>
  </si>
  <si>
    <t>SPL13/16</t>
  </si>
  <si>
    <t>SPL14/17</t>
  </si>
  <si>
    <t>SPL15/18</t>
  </si>
  <si>
    <t>SPL19/22</t>
  </si>
  <si>
    <t>SPL20/23</t>
  </si>
  <si>
    <t>SPL21/24</t>
  </si>
  <si>
    <t>SPL25/28</t>
  </si>
  <si>
    <t>SPL26/29</t>
  </si>
  <si>
    <t>SPL27/30</t>
  </si>
  <si>
    <t>SPL31/34</t>
  </si>
  <si>
    <t>SPL32/35</t>
  </si>
  <si>
    <t>SPL33/36</t>
  </si>
  <si>
    <t>Splits W/L</t>
  </si>
  <si>
    <t>DZ W/L</t>
  </si>
  <si>
    <t>Splitt Results</t>
  </si>
  <si>
    <t>DZ Results</t>
  </si>
  <si>
    <t>No Progression Yet</t>
  </si>
  <si>
    <t>Bet the Opposite 2 Dozens of the number spun</t>
  </si>
  <si>
    <t>Bet 2 Splits in the DS (Line) in the Dozen hit</t>
  </si>
  <si>
    <t>yes</t>
  </si>
  <si>
    <t>Virtual Losses</t>
  </si>
  <si>
    <t>Enter # Virtual Losses Before Betting</t>
  </si>
  <si>
    <t>V 1.1 Added Zero Table, Virtual Losses</t>
  </si>
  <si>
    <t>R/B</t>
  </si>
  <si>
    <t>Engage R/B Engine</t>
  </si>
  <si>
    <t>0</t>
  </si>
  <si>
    <t># Spun R/B</t>
  </si>
  <si>
    <t>R/B Engine</t>
  </si>
  <si>
    <t>R/B Results</t>
  </si>
  <si>
    <t>R/B W/L</t>
  </si>
  <si>
    <t>V 1.2 Adds R/B Engine</t>
  </si>
  <si>
    <t>SPL7/10,SPL9/12,</t>
  </si>
  <si>
    <t>V 1.3 Fixed the Virtual Losses</t>
  </si>
  <si>
    <t>V 1.4 Fixes the 1st Virtual Loss</t>
  </si>
</sst>
</file>

<file path=xl/styles.xml><?xml version="1.0" encoding="utf-8"?>
<styleSheet xmlns="http://schemas.openxmlformats.org/spreadsheetml/2006/main">
  <fonts count="22">
    <font>
      <sz val="10"/>
      <name val="Arial"/>
      <family val="2"/>
    </font>
    <font>
      <sz val="7"/>
      <name val="Arial"/>
      <family val="2"/>
    </font>
    <font>
      <sz val="8"/>
      <name val="Arial"/>
      <family val="2"/>
    </font>
    <font>
      <outline/>
      <sz val="14"/>
      <name val="Arial"/>
      <family val="2"/>
    </font>
    <font>
      <b/>
      <sz val="8"/>
      <name val="Arial"/>
      <family val="2"/>
    </font>
    <font>
      <sz val="11"/>
      <color indexed="63"/>
      <name val="Calibri"/>
      <family val="2"/>
    </font>
    <font>
      <sz val="10"/>
      <color indexed="8"/>
      <name val="Arial"/>
      <family val="2"/>
    </font>
    <font>
      <sz val="8"/>
      <color indexed="63"/>
      <name val="Calibri"/>
      <family val="2"/>
    </font>
    <font>
      <sz val="7"/>
      <color indexed="63"/>
      <name val="Calibri"/>
      <family val="2"/>
    </font>
    <font>
      <b/>
      <sz val="8"/>
      <color indexed="63"/>
      <name val="Arial"/>
      <family val="2"/>
    </font>
    <font>
      <b/>
      <shadow/>
      <sz val="8"/>
      <color theme="1"/>
      <name val="Arial"/>
      <family val="2"/>
    </font>
    <font>
      <shadow/>
      <sz val="8"/>
      <color theme="1"/>
      <name val="Arial"/>
      <family val="2"/>
    </font>
    <font>
      <sz val="9"/>
      <name val="Arial"/>
      <family val="2"/>
    </font>
    <font>
      <sz val="16"/>
      <name val="Arial"/>
      <family val="2"/>
    </font>
    <font>
      <sz val="8"/>
      <name val="Calibri"/>
      <family val="2"/>
      <scheme val="minor"/>
    </font>
    <font>
      <b/>
      <sz val="10"/>
      <name val="Arial"/>
      <family val="2"/>
    </font>
    <font>
      <sz val="9"/>
      <color theme="1"/>
      <name val="Calibri"/>
      <family val="2"/>
      <scheme val="minor"/>
    </font>
    <font>
      <b/>
      <sz val="28"/>
      <name val="Arial"/>
      <family val="2"/>
    </font>
    <font>
      <b/>
      <outline/>
      <sz val="10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7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13"/>
        <bgColor indexed="34"/>
      </patternFill>
    </fill>
    <fill>
      <patternFill patternType="solid">
        <fgColor indexed="11"/>
        <bgColor indexed="49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1FF74"/>
        <bgColor indexed="64"/>
      </patternFill>
    </fill>
    <fill>
      <patternFill patternType="solid">
        <fgColor rgb="FF05FF76"/>
        <bgColor indexed="11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indexed="26"/>
        <bgColor indexed="43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9" tint="0.79998168889431442"/>
        <bgColor indexed="24"/>
      </patternFill>
    </fill>
    <fill>
      <patternFill patternType="darkGray">
        <fgColor rgb="FF01FF74"/>
      </patternFill>
    </fill>
    <fill>
      <patternFill patternType="darkGray">
        <fgColor theme="0" tint="-0.14996795556505021"/>
        <bgColor indexed="65"/>
      </patternFill>
    </fill>
    <fill>
      <patternFill patternType="lightDown">
        <fgColor theme="0" tint="-0.14996795556505021"/>
        <bgColor theme="8" tint="0.59996337778862885"/>
      </patternFill>
    </fill>
    <fill>
      <patternFill patternType="lightDown">
        <fgColor theme="0" tint="-0.14996795556505021"/>
        <bgColor indexed="65"/>
      </patternFill>
    </fill>
    <fill>
      <patternFill patternType="lightGrid">
        <fgColor theme="9"/>
        <bgColor theme="9"/>
      </patternFill>
    </fill>
    <fill>
      <patternFill patternType="darkTrellis">
        <fgColor theme="9" tint="0.39994506668294322"/>
        <bgColor theme="9" tint="0.79995117038483843"/>
      </patternFill>
    </fill>
    <fill>
      <patternFill patternType="darkGray">
        <fgColor rgb="FF33CAFF"/>
      </patternFill>
    </fill>
    <fill>
      <patternFill patternType="gray125">
        <fgColor rgb="FF33CAFF"/>
      </patternFill>
    </fill>
    <fill>
      <patternFill patternType="darkTrellis">
        <fgColor rgb="FF33CAFF"/>
      </patternFill>
    </fill>
    <fill>
      <patternFill patternType="lightGray">
        <fgColor rgb="FF33CAFF"/>
      </patternFill>
    </fill>
    <fill>
      <patternFill patternType="darkTrellis">
        <fgColor rgb="FF33CAFF"/>
        <bgColor theme="9" tint="0.79992065187536243"/>
      </patternFill>
    </fill>
    <fill>
      <patternFill patternType="darkGray">
        <fgColor rgb="FF33CAFF"/>
        <bgColor theme="9" tint="0.79995117038483843"/>
      </patternFill>
    </fill>
    <fill>
      <patternFill patternType="darkGray">
        <fgColor rgb="FF33CAFF"/>
        <bgColor rgb="FF01FF74"/>
      </patternFill>
    </fill>
  </fills>
  <borders count="2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/>
    <xf numFmtId="0" fontId="5" fillId="0" borderId="0"/>
  </cellStyleXfs>
  <cellXfs count="174">
    <xf numFmtId="0" fontId="0" fillId="0" borderId="0" xfId="0"/>
    <xf numFmtId="0" fontId="0" fillId="0" borderId="0" xfId="0" applyFill="1" applyAlignment="1">
      <alignment horizontal="center"/>
    </xf>
    <xf numFmtId="0" fontId="1" fillId="0" borderId="0" xfId="0" applyFont="1" applyFill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/>
    <xf numFmtId="0" fontId="2" fillId="0" borderId="0" xfId="0" applyFont="1" applyFill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textRotation="90"/>
    </xf>
    <xf numFmtId="0" fontId="0" fillId="0" borderId="0" xfId="0" applyFont="1" applyFill="1" applyAlignment="1">
      <alignment textRotation="90"/>
    </xf>
    <xf numFmtId="0" fontId="0" fillId="2" borderId="1" xfId="0" applyFont="1" applyFill="1" applyBorder="1" applyAlignment="1">
      <alignment horizontal="center"/>
    </xf>
    <xf numFmtId="0" fontId="0" fillId="3" borderId="1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9" fontId="2" fillId="0" borderId="0" xfId="0" applyNumberFormat="1" applyFont="1" applyFill="1" applyBorder="1" applyAlignment="1">
      <alignment horizontal="center"/>
    </xf>
    <xf numFmtId="0" fontId="5" fillId="0" borderId="0" xfId="1"/>
    <xf numFmtId="0" fontId="5" fillId="0" borderId="0" xfId="1" applyAlignment="1">
      <alignment horizont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>
      <alignment horizontal="center" vertical="center"/>
    </xf>
    <xf numFmtId="0" fontId="7" fillId="0" borderId="0" xfId="1" applyFont="1" applyAlignment="1">
      <alignment horizontal="center"/>
    </xf>
    <xf numFmtId="0" fontId="7" fillId="0" borderId="0" xfId="1" applyFont="1"/>
    <xf numFmtId="0" fontId="9" fillId="0" borderId="1" xfId="1" applyFont="1" applyBorder="1" applyAlignment="1">
      <alignment horizontal="center" vertical="center"/>
    </xf>
    <xf numFmtId="0" fontId="0" fillId="0" borderId="0" xfId="0" applyFont="1" applyAlignment="1">
      <alignment horizontal="center" textRotation="90"/>
    </xf>
    <xf numFmtId="0" fontId="0" fillId="2" borderId="2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0" fontId="11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textRotation="90"/>
    </xf>
    <xf numFmtId="0" fontId="4" fillId="3" borderId="3" xfId="0" applyFont="1" applyFill="1" applyBorder="1" applyAlignment="1">
      <alignment horizontal="center" textRotation="90"/>
    </xf>
    <xf numFmtId="0" fontId="0" fillId="0" borderId="2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 applyBorder="1" applyAlignment="1" applyProtection="1">
      <alignment horizontal="center"/>
      <protection locked="0"/>
    </xf>
    <xf numFmtId="0" fontId="0" fillId="0" borderId="0" xfId="0" applyFill="1" applyBorder="1" applyAlignment="1"/>
    <xf numFmtId="0" fontId="0" fillId="0" borderId="0" xfId="0" applyFill="1" applyAlignment="1"/>
    <xf numFmtId="0" fontId="0" fillId="0" borderId="7" xfId="0" applyFill="1" applyBorder="1" applyAlignment="1"/>
    <xf numFmtId="0" fontId="2" fillId="0" borderId="0" xfId="0" applyFont="1" applyFill="1" applyBorder="1" applyAlignment="1"/>
    <xf numFmtId="0" fontId="2" fillId="0" borderId="7" xfId="0" applyFont="1" applyFill="1" applyBorder="1" applyAlignment="1"/>
    <xf numFmtId="0" fontId="0" fillId="4" borderId="1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2" fillId="6" borderId="3" xfId="0" applyFont="1" applyFill="1" applyBorder="1" applyAlignment="1">
      <alignment horizontal="center" textRotation="90"/>
    </xf>
    <xf numFmtId="0" fontId="0" fillId="0" borderId="3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0" fillId="0" borderId="0" xfId="0" applyAlignment="1"/>
    <xf numFmtId="9" fontId="2" fillId="0" borderId="0" xfId="0" applyNumberFormat="1" applyFont="1" applyFill="1" applyBorder="1" applyAlignment="1"/>
    <xf numFmtId="0" fontId="10" fillId="7" borderId="1" xfId="0" applyFont="1" applyFill="1" applyBorder="1" applyAlignment="1">
      <alignment horizontal="center"/>
    </xf>
    <xf numFmtId="0" fontId="11" fillId="9" borderId="1" xfId="0" applyFont="1" applyFill="1" applyBorder="1" applyAlignment="1">
      <alignment horizontal="center"/>
    </xf>
    <xf numFmtId="9" fontId="2" fillId="0" borderId="0" xfId="0" applyNumberFormat="1" applyFont="1" applyFill="1" applyBorder="1" applyAlignment="1">
      <alignment horizontal="center"/>
    </xf>
    <xf numFmtId="0" fontId="1" fillId="0" borderId="14" xfId="0" applyFont="1" applyFill="1" applyBorder="1" applyAlignment="1">
      <alignment horizontal="center"/>
    </xf>
    <xf numFmtId="0" fontId="1" fillId="0" borderId="10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center"/>
    </xf>
    <xf numFmtId="0" fontId="14" fillId="0" borderId="0" xfId="0" applyFont="1" applyAlignment="1">
      <alignment horizontal="center" vertical="center"/>
    </xf>
    <xf numFmtId="0" fontId="12" fillId="0" borderId="0" xfId="0" applyFont="1" applyFill="1" applyAlignment="1"/>
    <xf numFmtId="0" fontId="13" fillId="0" borderId="7" xfId="0" applyFont="1" applyFill="1" applyBorder="1" applyAlignment="1"/>
    <xf numFmtId="0" fontId="11" fillId="8" borderId="0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3" xfId="0" applyFill="1" applyBorder="1" applyAlignment="1">
      <alignment horizontal="center" textRotation="90"/>
    </xf>
    <xf numFmtId="0" fontId="0" fillId="13" borderId="1" xfId="0" applyFill="1" applyBorder="1" applyAlignment="1">
      <alignment horizontal="center"/>
    </xf>
    <xf numFmtId="0" fontId="0" fillId="0" borderId="0" xfId="0" applyFill="1" applyAlignment="1">
      <alignment horizontal="center"/>
    </xf>
    <xf numFmtId="9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11" fillId="8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0" fillId="4" borderId="3" xfId="0" applyFill="1" applyBorder="1" applyAlignment="1">
      <alignment horizontal="center" textRotation="90"/>
    </xf>
    <xf numFmtId="0" fontId="0" fillId="0" borderId="0" xfId="0" applyFill="1" applyAlignment="1">
      <alignment horizontal="center"/>
    </xf>
    <xf numFmtId="0" fontId="3" fillId="0" borderId="9" xfId="0" applyFont="1" applyFill="1" applyBorder="1" applyAlignment="1"/>
    <xf numFmtId="0" fontId="3" fillId="0" borderId="11" xfId="0" applyFont="1" applyFill="1" applyBorder="1" applyAlignment="1"/>
    <xf numFmtId="1" fontId="2" fillId="15" borderId="4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0" fillId="0" borderId="0" xfId="0" applyBorder="1"/>
    <xf numFmtId="1" fontId="4" fillId="0" borderId="0" xfId="0" applyNumberFormat="1" applyFont="1" applyFill="1" applyBorder="1" applyAlignment="1"/>
    <xf numFmtId="0" fontId="0" fillId="0" borderId="2" xfId="0" applyFill="1" applyBorder="1" applyAlignment="1">
      <alignment horizontal="center"/>
    </xf>
    <xf numFmtId="0" fontId="4" fillId="16" borderId="3" xfId="0" applyFont="1" applyFill="1" applyBorder="1" applyAlignment="1">
      <alignment horizontal="center" textRotation="90"/>
    </xf>
    <xf numFmtId="0" fontId="4" fillId="17" borderId="3" xfId="0" applyFont="1" applyFill="1" applyBorder="1" applyAlignment="1">
      <alignment horizontal="center" textRotation="90"/>
    </xf>
    <xf numFmtId="0" fontId="0" fillId="16" borderId="1" xfId="0" applyFont="1" applyFill="1" applyBorder="1" applyAlignment="1">
      <alignment horizontal="center"/>
    </xf>
    <xf numFmtId="0" fontId="0" fillId="17" borderId="1" xfId="0" applyFont="1" applyFill="1" applyBorder="1" applyAlignment="1">
      <alignment horizontal="center"/>
    </xf>
    <xf numFmtId="0" fontId="0" fillId="17" borderId="2" xfId="0" applyFont="1" applyFill="1" applyBorder="1" applyAlignment="1">
      <alignment horizontal="center"/>
    </xf>
    <xf numFmtId="49" fontId="1" fillId="18" borderId="1" xfId="0" applyNumberFormat="1" applyFont="1" applyFill="1" applyBorder="1" applyAlignment="1">
      <alignment horizontal="center"/>
    </xf>
    <xf numFmtId="0" fontId="0" fillId="19" borderId="1" xfId="0" applyFill="1" applyBorder="1" applyAlignment="1">
      <alignment horizontal="center"/>
    </xf>
    <xf numFmtId="0" fontId="15" fillId="17" borderId="1" xfId="0" applyFont="1" applyFill="1" applyBorder="1" applyAlignment="1">
      <alignment horizontal="center"/>
    </xf>
    <xf numFmtId="0" fontId="16" fillId="0" borderId="0" xfId="0" quotePrefix="1" applyNumberFormat="1" applyFont="1" applyAlignment="1">
      <alignment horizontal="center"/>
    </xf>
    <xf numFmtId="0" fontId="16" fillId="0" borderId="0" xfId="0" applyNumberFormat="1" applyFont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6" fillId="0" borderId="18" xfId="0" applyFont="1" applyFill="1" applyBorder="1" applyAlignment="1">
      <alignment horizontal="center"/>
    </xf>
    <xf numFmtId="0" fontId="12" fillId="21" borderId="4" xfId="0" applyFont="1" applyFill="1" applyBorder="1" applyAlignment="1" applyProtection="1">
      <alignment horizontal="center"/>
      <protection locked="0"/>
    </xf>
    <xf numFmtId="1" fontId="6" fillId="21" borderId="1" xfId="0" applyNumberFormat="1" applyFont="1" applyFill="1" applyBorder="1" applyAlignment="1" applyProtection="1">
      <alignment horizontal="center"/>
      <protection locked="0"/>
    </xf>
    <xf numFmtId="0" fontId="12" fillId="21" borderId="1" xfId="0" applyFont="1" applyFill="1" applyBorder="1" applyAlignment="1" applyProtection="1">
      <alignment horizontal="center"/>
      <protection locked="0"/>
    </xf>
    <xf numFmtId="1" fontId="0" fillId="21" borderId="1" xfId="0" applyNumberFormat="1" applyFill="1" applyBorder="1" applyAlignment="1" applyProtection="1">
      <alignment horizontal="center"/>
      <protection locked="0"/>
    </xf>
    <xf numFmtId="0" fontId="9" fillId="0" borderId="0" xfId="1" applyFont="1" applyBorder="1" applyAlignment="1">
      <alignment horizontal="center" vertical="center"/>
    </xf>
    <xf numFmtId="0" fontId="0" fillId="21" borderId="15" xfId="0" applyFill="1" applyBorder="1" applyAlignment="1" applyProtection="1">
      <alignment horizontal="center"/>
      <protection locked="0"/>
    </xf>
    <xf numFmtId="0" fontId="4" fillId="22" borderId="0" xfId="0" applyFont="1" applyFill="1" applyAlignment="1">
      <alignment horizontal="center" textRotation="90"/>
    </xf>
    <xf numFmtId="0" fontId="0" fillId="22" borderId="15" xfId="0" applyFill="1" applyBorder="1" applyAlignment="1">
      <alignment horizontal="center"/>
    </xf>
    <xf numFmtId="0" fontId="0" fillId="22" borderId="23" xfId="0" applyFill="1" applyBorder="1" applyAlignment="1">
      <alignment horizontal="center"/>
    </xf>
    <xf numFmtId="1" fontId="2" fillId="21" borderId="2" xfId="0" applyNumberFormat="1" applyFont="1" applyFill="1" applyBorder="1" applyAlignment="1" applyProtection="1">
      <alignment horizontal="center"/>
      <protection locked="0"/>
    </xf>
    <xf numFmtId="0" fontId="0" fillId="21" borderId="23" xfId="0" applyFill="1" applyBorder="1" applyAlignment="1" applyProtection="1">
      <alignment horizontal="center"/>
      <protection locked="0"/>
    </xf>
    <xf numFmtId="0" fontId="0" fillId="8" borderId="3" xfId="0" applyFill="1" applyBorder="1" applyAlignment="1">
      <alignment horizontal="center" textRotation="90"/>
    </xf>
    <xf numFmtId="0" fontId="0" fillId="8" borderId="1" xfId="0" applyFill="1" applyBorder="1" applyAlignment="1">
      <alignment horizontal="center"/>
    </xf>
    <xf numFmtId="0" fontId="2" fillId="8" borderId="1" xfId="0" applyFont="1" applyFill="1" applyBorder="1" applyAlignment="1">
      <alignment horizontal="center"/>
    </xf>
    <xf numFmtId="49" fontId="1" fillId="8" borderId="1" xfId="0" applyNumberFormat="1" applyFont="1" applyFill="1" applyBorder="1" applyAlignment="1">
      <alignment horizontal="center"/>
    </xf>
    <xf numFmtId="0" fontId="4" fillId="21" borderId="1" xfId="0" applyFont="1" applyFill="1" applyBorder="1" applyAlignment="1" applyProtection="1">
      <alignment horizontal="center"/>
      <protection locked="0"/>
    </xf>
    <xf numFmtId="0" fontId="0" fillId="24" borderId="1" xfId="0" applyFill="1" applyBorder="1" applyAlignment="1">
      <alignment horizontal="center"/>
    </xf>
    <xf numFmtId="0" fontId="19" fillId="0" borderId="0" xfId="0" applyNumberFormat="1" applyFont="1" applyAlignment="1">
      <alignment horizontal="center"/>
    </xf>
    <xf numFmtId="0" fontId="20" fillId="0" borderId="0" xfId="0" applyNumberFormat="1" applyFont="1" applyAlignment="1">
      <alignment horizontal="center"/>
    </xf>
    <xf numFmtId="0" fontId="12" fillId="0" borderId="1" xfId="0" applyFont="1" applyFill="1" applyBorder="1" applyAlignment="1">
      <alignment horizontal="center"/>
    </xf>
    <xf numFmtId="0" fontId="17" fillId="10" borderId="16" xfId="0" applyFont="1" applyFill="1" applyBorder="1" applyAlignment="1"/>
    <xf numFmtId="0" fontId="4" fillId="10" borderId="13" xfId="0" applyFont="1" applyFill="1" applyBorder="1" applyAlignment="1"/>
    <xf numFmtId="0" fontId="6" fillId="0" borderId="0" xfId="0" quotePrefix="1" applyFont="1" applyFill="1" applyBorder="1" applyAlignment="1">
      <alignment horizontal="center"/>
    </xf>
    <xf numFmtId="0" fontId="0" fillId="20" borderId="8" xfId="0" applyFill="1" applyBorder="1" applyAlignment="1"/>
    <xf numFmtId="0" fontId="4" fillId="21" borderId="8" xfId="0" applyFont="1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1" fillId="0" borderId="0" xfId="0" applyFont="1" applyFill="1" applyAlignment="1" applyProtection="1">
      <alignment horizontal="center"/>
      <protection locked="0"/>
    </xf>
    <xf numFmtId="0" fontId="0" fillId="2" borderId="1" xfId="0" applyFont="1" applyFill="1" applyBorder="1" applyAlignment="1" applyProtection="1">
      <alignment horizontal="center"/>
      <protection locked="0"/>
    </xf>
    <xf numFmtId="0" fontId="0" fillId="2" borderId="2" xfId="0" applyFont="1" applyFill="1" applyBorder="1" applyAlignment="1" applyProtection="1">
      <alignment horizontal="center"/>
      <protection locked="0"/>
    </xf>
    <xf numFmtId="0" fontId="0" fillId="0" borderId="0" xfId="0" applyFont="1" applyFill="1" applyBorder="1" applyAlignment="1" applyProtection="1">
      <alignment horizontal="center"/>
      <protection locked="0"/>
    </xf>
    <xf numFmtId="0" fontId="0" fillId="0" borderId="0" xfId="0" applyFill="1" applyAlignment="1" applyProtection="1">
      <alignment horizontal="center"/>
      <protection locked="0"/>
    </xf>
    <xf numFmtId="0" fontId="0" fillId="25" borderId="1" xfId="0" applyFill="1" applyBorder="1" applyAlignment="1">
      <alignment horizontal="center"/>
    </xf>
    <xf numFmtId="0" fontId="0" fillId="26" borderId="1" xfId="0" applyFill="1" applyBorder="1" applyAlignment="1">
      <alignment horizontal="center"/>
    </xf>
    <xf numFmtId="0" fontId="0" fillId="8" borderId="17" xfId="0" applyFill="1" applyBorder="1" applyAlignment="1">
      <alignment textRotation="90"/>
    </xf>
    <xf numFmtId="0" fontId="4" fillId="21" borderId="0" xfId="0" applyFont="1" applyFill="1" applyBorder="1" applyAlignment="1" applyProtection="1">
      <alignment horizontal="center"/>
      <protection locked="0"/>
    </xf>
    <xf numFmtId="0" fontId="10" fillId="7" borderId="3" xfId="0" applyFont="1" applyFill="1" applyBorder="1" applyAlignment="1">
      <alignment horizontal="center"/>
    </xf>
    <xf numFmtId="0" fontId="4" fillId="23" borderId="15" xfId="0" applyFont="1" applyFill="1" applyBorder="1" applyAlignment="1" applyProtection="1">
      <alignment horizontal="center"/>
      <protection locked="0"/>
    </xf>
    <xf numFmtId="0" fontId="4" fillId="23" borderId="0" xfId="0" applyFont="1" applyFill="1" applyAlignment="1" applyProtection="1">
      <alignment horizontal="center"/>
      <protection locked="0"/>
    </xf>
    <xf numFmtId="0" fontId="21" fillId="23" borderId="15" xfId="0" applyFont="1" applyFill="1" applyBorder="1" applyAlignment="1" applyProtection="1">
      <alignment horizontal="center"/>
      <protection locked="0"/>
    </xf>
    <xf numFmtId="49" fontId="1" fillId="0" borderId="1" xfId="0" applyNumberFormat="1" applyFont="1" applyFill="1" applyBorder="1" applyAlignment="1">
      <alignment horizontal="center"/>
    </xf>
    <xf numFmtId="0" fontId="4" fillId="0" borderId="16" xfId="0" applyFont="1" applyFill="1" applyBorder="1" applyAlignment="1">
      <alignment horizontal="center" textRotation="90"/>
    </xf>
    <xf numFmtId="0" fontId="0" fillId="16" borderId="1" xfId="0" applyFill="1" applyBorder="1" applyAlignment="1">
      <alignment horizontal="center" textRotation="90"/>
    </xf>
    <xf numFmtId="0" fontId="0" fillId="0" borderId="20" xfId="0" applyFill="1" applyBorder="1" applyAlignment="1">
      <alignment horizontal="center"/>
    </xf>
    <xf numFmtId="0" fontId="0" fillId="0" borderId="21" xfId="0" applyFill="1" applyBorder="1" applyAlignment="1">
      <alignment horizontal="center"/>
    </xf>
    <xf numFmtId="9" fontId="2" fillId="12" borderId="8" xfId="0" applyNumberFormat="1" applyFont="1" applyFill="1" applyBorder="1" applyAlignment="1">
      <alignment horizontal="center"/>
    </xf>
    <xf numFmtId="9" fontId="2" fillId="12" borderId="5" xfId="0" applyNumberFormat="1" applyFont="1" applyFill="1" applyBorder="1" applyAlignment="1">
      <alignment horizontal="center"/>
    </xf>
    <xf numFmtId="9" fontId="2" fillId="12" borderId="4" xfId="0" applyNumberFormat="1" applyFont="1" applyFill="1" applyBorder="1" applyAlignment="1">
      <alignment horizontal="center"/>
    </xf>
    <xf numFmtId="0" fontId="0" fillId="11" borderId="18" xfId="0" applyFill="1" applyBorder="1" applyAlignment="1">
      <alignment horizontal="left"/>
    </xf>
    <xf numFmtId="0" fontId="0" fillId="11" borderId="19" xfId="0" applyFill="1" applyBorder="1" applyAlignment="1">
      <alignment horizontal="left"/>
    </xf>
    <xf numFmtId="0" fontId="0" fillId="11" borderId="6" xfId="0" applyFill="1" applyBorder="1" applyAlignment="1">
      <alignment horizontal="left"/>
    </xf>
    <xf numFmtId="0" fontId="0" fillId="21" borderId="10" xfId="0" applyFill="1" applyBorder="1" applyAlignment="1" applyProtection="1">
      <alignment horizontal="center"/>
      <protection locked="0"/>
    </xf>
    <xf numFmtId="0" fontId="0" fillId="21" borderId="11" xfId="0" applyFill="1" applyBorder="1" applyAlignment="1" applyProtection="1">
      <alignment horizontal="center"/>
      <protection locked="0"/>
    </xf>
    <xf numFmtId="0" fontId="11" fillId="8" borderId="0" xfId="0" applyFont="1" applyFill="1" applyBorder="1" applyAlignment="1">
      <alignment horizontal="center"/>
    </xf>
    <xf numFmtId="0" fontId="0" fillId="8" borderId="16" xfId="0" applyFill="1" applyBorder="1" applyAlignment="1">
      <alignment horizontal="center"/>
    </xf>
    <xf numFmtId="0" fontId="0" fillId="8" borderId="13" xfId="0" applyFill="1" applyBorder="1" applyAlignment="1">
      <alignment horizontal="center"/>
    </xf>
    <xf numFmtId="0" fontId="0" fillId="14" borderId="4" xfId="0" applyFill="1" applyBorder="1" applyAlignment="1" applyProtection="1">
      <alignment horizontal="center"/>
      <protection locked="0"/>
    </xf>
    <xf numFmtId="0" fontId="0" fillId="14" borderId="8" xfId="0" applyFill="1" applyBorder="1" applyAlignment="1" applyProtection="1">
      <alignment horizontal="center"/>
      <protection locked="0"/>
    </xf>
    <xf numFmtId="0" fontId="0" fillId="14" borderId="5" xfId="0" applyFill="1" applyBorder="1" applyAlignment="1" applyProtection="1">
      <alignment horizontal="center"/>
      <protection locked="0"/>
    </xf>
    <xf numFmtId="0" fontId="0" fillId="14" borderId="10" xfId="0" applyFill="1" applyBorder="1" applyAlignment="1" applyProtection="1">
      <alignment horizontal="center"/>
      <protection locked="0"/>
    </xf>
    <xf numFmtId="0" fontId="0" fillId="14" borderId="11" xfId="0" applyFill="1" applyBorder="1" applyAlignment="1" applyProtection="1">
      <alignment horizontal="center"/>
      <protection locked="0"/>
    </xf>
    <xf numFmtId="0" fontId="0" fillId="14" borderId="12" xfId="0" applyFill="1" applyBorder="1" applyAlignment="1" applyProtection="1">
      <alignment horizontal="center"/>
      <protection locked="0"/>
    </xf>
    <xf numFmtId="0" fontId="18" fillId="22" borderId="0" xfId="0" applyFont="1" applyFill="1" applyBorder="1" applyAlignment="1">
      <alignment horizontal="center"/>
    </xf>
    <xf numFmtId="0" fontId="18" fillId="22" borderId="22" xfId="0" applyFont="1" applyFill="1" applyBorder="1" applyAlignment="1">
      <alignment horizontal="center"/>
    </xf>
    <xf numFmtId="0" fontId="12" fillId="20" borderId="4" xfId="0" applyFont="1" applyFill="1" applyBorder="1" applyAlignment="1">
      <alignment horizontal="center"/>
    </xf>
    <xf numFmtId="0" fontId="12" fillId="20" borderId="8" xfId="0" applyFont="1" applyFill="1" applyBorder="1" applyAlignment="1">
      <alignment horizontal="center"/>
    </xf>
    <xf numFmtId="0" fontId="12" fillId="20" borderId="5" xfId="0" applyFont="1" applyFill="1" applyBorder="1" applyAlignment="1">
      <alignment horizontal="center"/>
    </xf>
    <xf numFmtId="0" fontId="0" fillId="20" borderId="4" xfId="0" applyFill="1" applyBorder="1" applyAlignment="1">
      <alignment horizontal="center"/>
    </xf>
    <xf numFmtId="0" fontId="0" fillId="20" borderId="5" xfId="0" applyFill="1" applyBorder="1" applyAlignment="1">
      <alignment horizontal="center"/>
    </xf>
    <xf numFmtId="0" fontId="4" fillId="21" borderId="4" xfId="0" applyFont="1" applyFill="1" applyBorder="1" applyAlignment="1" applyProtection="1">
      <alignment horizontal="center"/>
      <protection locked="0"/>
    </xf>
    <xf numFmtId="0" fontId="4" fillId="21" borderId="8" xfId="0" applyFont="1" applyFill="1" applyBorder="1" applyAlignment="1" applyProtection="1">
      <alignment horizontal="center"/>
      <protection locked="0"/>
    </xf>
    <xf numFmtId="0" fontId="12" fillId="20" borderId="0" xfId="0" applyFont="1" applyFill="1" applyBorder="1" applyAlignment="1">
      <alignment horizontal="center"/>
    </xf>
  </cellXfs>
  <cellStyles count="2">
    <cellStyle name="Excel Built-in Normal" xfId="1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E6E6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CCCCC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E6E6E6"/>
      <rgbColor rgb="00CCFFCC"/>
      <rgbColor rgb="00FFFF99"/>
      <rgbColor rgb="0083CAFF"/>
      <rgbColor rgb="00FF99CC"/>
      <rgbColor rgb="00CC99FF"/>
      <rgbColor rgb="00FFCC99"/>
      <rgbColor rgb="003366FF"/>
      <rgbColor rgb="003DEB3D"/>
      <rgbColor rgb="00CC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33CAFF"/>
      <color rgb="FF05FF76"/>
      <color rgb="FF01FF74"/>
      <color rgb="FFFFEFBD"/>
      <color rgb="FFFFF2C9"/>
      <color rgb="FFFFEDB3"/>
      <color rgb="FFFFEAA7"/>
      <color rgb="FF00EA6A"/>
      <color rgb="FF00E668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smoothMarker"/>
        <c:ser>
          <c:idx val="0"/>
          <c:order val="0"/>
          <c:marker>
            <c:symbol val="none"/>
          </c:marker>
          <c:yVal>
            <c:numRef>
              <c:f>Sheet1!$AM$5:$AM$504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</c:numCache>
            </c:numRef>
          </c:yVal>
          <c:smooth val="1"/>
        </c:ser>
        <c:axId val="54217728"/>
        <c:axId val="70345472"/>
      </c:scatterChart>
      <c:valAx>
        <c:axId val="54217728"/>
        <c:scaling>
          <c:orientation val="minMax"/>
        </c:scaling>
        <c:axPos val="b"/>
        <c:tickLblPos val="nextTo"/>
        <c:crossAx val="70345472"/>
        <c:crosses val="autoZero"/>
        <c:crossBetween val="midCat"/>
      </c:valAx>
      <c:valAx>
        <c:axId val="70345472"/>
        <c:scaling>
          <c:orientation val="minMax"/>
        </c:scaling>
        <c:axPos val="l"/>
        <c:majorGridlines/>
        <c:numFmt formatCode="General" sourceLinked="1"/>
        <c:tickLblPos val="nextTo"/>
        <c:crossAx val="54217728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82</xdr:col>
      <xdr:colOff>101204</xdr:colOff>
      <xdr:row>4</xdr:row>
      <xdr:rowOff>11907</xdr:rowOff>
    </xdr:from>
    <xdr:to>
      <xdr:col>92</xdr:col>
      <xdr:colOff>583407</xdr:colOff>
      <xdr:row>21</xdr:row>
      <xdr:rowOff>23812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6E6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6E6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EF2023"/>
  <sheetViews>
    <sheetView tabSelected="1" zoomScale="160" zoomScaleNormal="160" workbookViewId="0">
      <pane ySplit="4" topLeftCell="A5" activePane="bottomLeft" state="frozen"/>
      <selection pane="bottomLeft" sqref="A1:A1048576"/>
    </sheetView>
  </sheetViews>
  <sheetFormatPr defaultColWidth="11.5703125" defaultRowHeight="12.75"/>
  <cols>
    <col min="1" max="1" width="5.85546875" style="133" customWidth="1"/>
    <col min="2" max="2" width="15.7109375" style="1" hidden="1" customWidth="1"/>
    <col min="3" max="5" width="10.7109375" style="1" hidden="1" customWidth="1"/>
    <col min="6" max="6" width="3.7109375" style="80" hidden="1" customWidth="1"/>
    <col min="7" max="7" width="3.7109375" style="66" hidden="1" customWidth="1"/>
    <col min="8" max="8" width="3.28515625" style="67" hidden="1" customWidth="1"/>
    <col min="9" max="9" width="3.28515625" style="80" hidden="1" customWidth="1"/>
    <col min="10" max="10" width="4.42578125" style="80" hidden="1" customWidth="1"/>
    <col min="11" max="11" width="3.7109375" style="80" hidden="1" customWidth="1"/>
    <col min="12" max="12" width="3.7109375" style="2" customWidth="1"/>
    <col min="13" max="13" width="17.7109375" style="2" customWidth="1"/>
    <col min="14" max="14" width="17.7109375" style="2" hidden="1" customWidth="1"/>
    <col min="15" max="15" width="3.7109375" style="2" customWidth="1"/>
    <col min="16" max="16" width="10.7109375" style="2" customWidth="1"/>
    <col min="17" max="17" width="4.7109375" style="2" customWidth="1"/>
    <col min="18" max="18" width="6.28515625" style="2" customWidth="1"/>
    <col min="19" max="21" width="6.28515625" style="2" hidden="1" customWidth="1"/>
    <col min="22" max="22" width="6.7109375" style="60" hidden="1" customWidth="1"/>
    <col min="23" max="23" width="6.7109375" style="61" hidden="1" customWidth="1"/>
    <col min="24" max="24" width="3.28515625" style="61" hidden="1" customWidth="1"/>
    <col min="25" max="25" width="3.7109375" style="61" hidden="1" customWidth="1"/>
    <col min="26" max="26" width="3.28515625" style="61" hidden="1" customWidth="1"/>
    <col min="27" max="27" width="4.7109375" style="61" hidden="1" customWidth="1"/>
    <col min="28" max="28" width="17.7109375" style="61" customWidth="1"/>
    <col min="29" max="29" width="10.7109375" style="61" customWidth="1"/>
    <col min="30" max="30" width="3.28515625" style="61" customWidth="1"/>
    <col min="31" max="31" width="6.7109375" style="60" customWidth="1"/>
    <col min="32" max="32" width="6.7109375" style="61" customWidth="1"/>
    <col min="33" max="33" width="3.28515625" style="61" customWidth="1"/>
    <col min="34" max="34" width="3.7109375" style="61" customWidth="1"/>
    <col min="35" max="37" width="3.28515625" style="61" customWidth="1"/>
    <col min="38" max="39" width="5.85546875" style="2" customWidth="1"/>
    <col min="40" max="40" width="10.42578125" style="3" customWidth="1"/>
    <col min="41" max="41" width="10.42578125" style="1" customWidth="1"/>
    <col min="42" max="42" width="10.42578125" style="41" customWidth="1"/>
    <col min="43" max="48" width="4.7109375" style="66" hidden="1" customWidth="1"/>
    <col min="49" max="54" width="4.7109375" style="73" hidden="1" customWidth="1"/>
    <col min="55" max="60" width="4.7109375" style="80" hidden="1" customWidth="1"/>
    <col min="61" max="61" width="6.42578125" style="1" hidden="1" customWidth="1"/>
    <col min="62" max="62" width="6.42578125" style="37" hidden="1" customWidth="1"/>
    <col min="63" max="63" width="6.42578125" style="1" hidden="1" customWidth="1"/>
    <col min="64" max="70" width="6.42578125" style="66" hidden="1" customWidth="1"/>
    <col min="71" max="72" width="6.42578125" style="73" hidden="1" customWidth="1"/>
    <col min="73" max="74" width="7.7109375" style="4" hidden="1" customWidth="1"/>
    <col min="75" max="78" width="7.7109375" style="1" hidden="1" customWidth="1"/>
    <col min="79" max="79" width="3.7109375" style="1" customWidth="1"/>
    <col min="80" max="81" width="7.7109375" style="1" customWidth="1"/>
    <col min="82" max="84" width="6.42578125" style="1" customWidth="1"/>
    <col min="85" max="85" width="6.42578125" style="41" customWidth="1"/>
    <col min="86" max="86" width="4.5703125" style="1" customWidth="1"/>
    <col min="87" max="87" width="6.7109375" style="41" customWidth="1"/>
    <col min="88" max="90" width="3.28515625" style="1" customWidth="1"/>
    <col min="91" max="91" width="10.42578125" style="1" customWidth="1"/>
    <col min="92" max="93" width="10.42578125" style="80" customWidth="1"/>
    <col min="94" max="94" width="6.42578125" style="1" customWidth="1"/>
    <col min="95" max="95" width="15.7109375" style="1" customWidth="1"/>
    <col min="96" max="96" width="16.7109375" style="1" customWidth="1"/>
    <col min="97" max="97" width="7.7109375" style="80" customWidth="1"/>
    <col min="98" max="98" width="3.28515625" style="1" customWidth="1"/>
    <col min="99" max="101" width="3.28515625" style="5" customWidth="1"/>
    <col min="102" max="102" width="3.28515625" style="1" customWidth="1"/>
    <col min="103" max="103" width="5.85546875" style="1" customWidth="1"/>
    <col min="104" max="136" width="11.5703125" style="5"/>
  </cols>
  <sheetData>
    <row r="1" spans="1:135" s="6" customFormat="1" ht="12.75" customHeight="1">
      <c r="A1" s="128"/>
      <c r="B1" s="1"/>
      <c r="C1" s="1"/>
      <c r="D1" s="1"/>
      <c r="E1" s="1"/>
      <c r="F1" s="93"/>
      <c r="G1" s="93" t="str">
        <f t="shared" ref="G1:G64" ca="1" si="0">VLOOKUP(H1,$CM$107:$CW$144,10,0)</f>
        <v>R</v>
      </c>
      <c r="H1" s="130">
        <f t="shared" ref="H1:H64" ca="1" si="1">IF($A$2="no",INT(RAND()*36+1),INT(RAND()*37))</f>
        <v>27</v>
      </c>
      <c r="I1" s="42"/>
      <c r="J1" s="42"/>
      <c r="K1" s="42"/>
      <c r="L1" s="169" t="s">
        <v>1</v>
      </c>
      <c r="M1" s="170"/>
      <c r="N1" s="126"/>
      <c r="O1" s="171">
        <v>10</v>
      </c>
      <c r="P1" s="172"/>
      <c r="Q1" s="137"/>
      <c r="R1" s="173" t="s">
        <v>77</v>
      </c>
      <c r="S1" s="173"/>
      <c r="T1" s="173"/>
      <c r="U1" s="173"/>
      <c r="V1" s="173"/>
      <c r="W1" s="173"/>
      <c r="X1" s="173"/>
      <c r="Y1" s="173"/>
      <c r="Z1" s="173"/>
      <c r="AA1" s="173"/>
      <c r="AB1" s="173"/>
      <c r="AC1" s="173"/>
      <c r="AD1" s="173"/>
      <c r="AE1" s="173"/>
      <c r="AF1" s="173"/>
      <c r="AG1" s="173"/>
      <c r="AH1" s="173"/>
      <c r="AI1" s="173"/>
      <c r="AJ1" s="173"/>
      <c r="AK1" s="173"/>
      <c r="AL1" s="173"/>
      <c r="AM1" s="173"/>
      <c r="AN1" s="173"/>
      <c r="AO1" s="140">
        <v>0</v>
      </c>
      <c r="AQ1" s="63"/>
      <c r="AR1" s="63"/>
      <c r="AS1" s="63"/>
      <c r="AT1" s="63"/>
      <c r="AU1" s="63"/>
      <c r="AV1" s="63"/>
      <c r="AW1" s="63"/>
      <c r="AX1" s="63"/>
      <c r="AY1" s="63"/>
      <c r="AZ1" s="63"/>
      <c r="BA1" s="63"/>
      <c r="BB1" s="63"/>
      <c r="BC1" s="63"/>
      <c r="BD1" s="63"/>
      <c r="BE1" s="63"/>
      <c r="BF1" s="63"/>
      <c r="BG1" s="63"/>
      <c r="BH1" s="63"/>
      <c r="BI1" s="63"/>
      <c r="BJ1" s="63"/>
      <c r="BK1" s="29"/>
      <c r="BL1" s="29"/>
      <c r="BM1" s="29"/>
      <c r="BN1" s="29"/>
      <c r="BO1" s="29"/>
      <c r="BP1" s="29"/>
      <c r="BQ1" s="29"/>
      <c r="BR1" s="29"/>
      <c r="BS1" s="72"/>
      <c r="BT1" s="72"/>
      <c r="BU1" s="57"/>
      <c r="BW1" s="158" t="s">
        <v>24</v>
      </c>
      <c r="BX1" s="159"/>
      <c r="BY1" s="160"/>
      <c r="BZ1" s="83">
        <f>COUNTIF(V7:V500,"W")</f>
        <v>0</v>
      </c>
      <c r="CA1" s="166" t="s">
        <v>16</v>
      </c>
      <c r="CB1" s="167"/>
      <c r="CC1" s="167"/>
      <c r="CD1" s="103">
        <v>1000</v>
      </c>
      <c r="CH1"/>
      <c r="CI1" s="40"/>
      <c r="CJ1"/>
      <c r="CK1"/>
      <c r="CL1"/>
      <c r="CM1"/>
      <c r="CN1"/>
      <c r="CO1"/>
      <c r="CP1"/>
      <c r="CQ1"/>
      <c r="CR1" s="1"/>
      <c r="CS1" s="40"/>
      <c r="CT1"/>
      <c r="CU1"/>
      <c r="CV1"/>
      <c r="CW1"/>
      <c r="CX1"/>
      <c r="CY1" s="36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</row>
    <row r="2" spans="1:135" s="6" customFormat="1" ht="12.75" customHeight="1">
      <c r="A2" s="129"/>
      <c r="B2" s="2"/>
      <c r="C2" s="2"/>
      <c r="D2" s="2"/>
      <c r="F2" s="93"/>
      <c r="G2" s="93" t="str">
        <f t="shared" ca="1" si="0"/>
        <v>R</v>
      </c>
      <c r="H2" s="130">
        <f t="shared" ca="1" si="1"/>
        <v>18</v>
      </c>
      <c r="I2" s="42"/>
      <c r="J2" s="42"/>
      <c r="K2" s="42"/>
      <c r="L2" s="169" t="s">
        <v>14</v>
      </c>
      <c r="M2" s="170"/>
      <c r="N2" s="126"/>
      <c r="O2" s="171">
        <v>-25</v>
      </c>
      <c r="P2" s="172"/>
      <c r="Q2" s="127"/>
      <c r="R2" s="166" t="s">
        <v>82</v>
      </c>
      <c r="S2" s="167"/>
      <c r="T2" s="167"/>
      <c r="U2" s="167"/>
      <c r="V2" s="167"/>
      <c r="W2" s="167"/>
      <c r="X2" s="167"/>
      <c r="Y2" s="167"/>
      <c r="Z2" s="167"/>
      <c r="AA2" s="167"/>
      <c r="AB2" s="167"/>
      <c r="AC2" s="167"/>
      <c r="AD2" s="167"/>
      <c r="AE2" s="167"/>
      <c r="AF2" s="167"/>
      <c r="AG2" s="167"/>
      <c r="AH2" s="167"/>
      <c r="AI2" s="167"/>
      <c r="AJ2" s="167"/>
      <c r="AK2" s="167"/>
      <c r="AL2" s="167"/>
      <c r="AM2" s="167"/>
      <c r="AN2" s="168"/>
      <c r="AO2" s="139">
        <v>1</v>
      </c>
      <c r="AQ2" s="81"/>
      <c r="AR2" s="81"/>
      <c r="AS2" s="81"/>
      <c r="AT2" s="81"/>
      <c r="AU2" s="81"/>
      <c r="AV2" s="81"/>
      <c r="AW2" s="81"/>
      <c r="AX2" s="81"/>
      <c r="AY2" s="81"/>
      <c r="AZ2" s="81"/>
      <c r="BA2" s="81"/>
      <c r="BB2" s="81"/>
      <c r="BC2" s="81"/>
      <c r="BD2" s="81"/>
      <c r="BE2" s="81"/>
      <c r="BF2" s="81"/>
      <c r="BG2" s="81"/>
      <c r="BH2" s="81"/>
      <c r="BI2" s="81"/>
      <c r="BJ2" s="81"/>
      <c r="BK2" s="81"/>
      <c r="BL2" s="81"/>
      <c r="BM2" s="81"/>
      <c r="BN2" s="81"/>
      <c r="BO2" s="81"/>
      <c r="BP2" s="81"/>
      <c r="BQ2" s="81"/>
      <c r="BR2" s="81"/>
      <c r="BS2" s="81"/>
      <c r="BT2" s="81"/>
      <c r="BU2" s="81"/>
      <c r="BW2" s="161" t="s">
        <v>25</v>
      </c>
      <c r="BX2" s="162"/>
      <c r="BY2" s="163"/>
      <c r="BZ2" s="83">
        <f>COUNTIF(V7:V500,"L")</f>
        <v>0</v>
      </c>
      <c r="CA2" s="166" t="s">
        <v>17</v>
      </c>
      <c r="CB2" s="167"/>
      <c r="CC2" s="167"/>
      <c r="CD2" s="103">
        <v>0.99</v>
      </c>
      <c r="CH2"/>
      <c r="CI2" s="40"/>
      <c r="CJ2"/>
      <c r="CK2"/>
      <c r="CL2"/>
      <c r="CM2"/>
      <c r="CN2"/>
      <c r="CO2"/>
      <c r="CP2"/>
      <c r="CQ2"/>
      <c r="CR2" s="2"/>
      <c r="CS2" s="40"/>
      <c r="CT2"/>
      <c r="CU2"/>
      <c r="CV2"/>
      <c r="CW2"/>
      <c r="CX2"/>
      <c r="CY2" s="2" t="s">
        <v>20</v>
      </c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</row>
    <row r="3" spans="1:135" s="7" customFormat="1" ht="12.75" customHeight="1">
      <c r="A3" s="128"/>
      <c r="B3" s="1"/>
      <c r="C3" s="1"/>
      <c r="D3" s="1"/>
      <c r="E3" s="1"/>
      <c r="F3" s="93"/>
      <c r="G3" s="93" t="str">
        <f t="shared" ca="1" si="0"/>
        <v>R</v>
      </c>
      <c r="H3" s="130">
        <f t="shared" ca="1" si="1"/>
        <v>32</v>
      </c>
      <c r="I3" s="89"/>
      <c r="J3" s="89"/>
      <c r="K3" s="89"/>
      <c r="L3" s="51"/>
      <c r="M3" s="51"/>
      <c r="N3" s="39"/>
      <c r="O3" s="39"/>
      <c r="P3" s="58"/>
      <c r="Q3" s="59"/>
      <c r="R3" s="166" t="s">
        <v>85</v>
      </c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  <c r="AK3" s="167"/>
      <c r="AL3" s="167"/>
      <c r="AM3" s="167"/>
      <c r="AN3" s="168"/>
      <c r="AO3" s="141" t="s">
        <v>80</v>
      </c>
      <c r="AP3" s="64"/>
      <c r="AQ3" s="82"/>
      <c r="AR3" s="82"/>
      <c r="AS3" s="82"/>
      <c r="AT3" s="82"/>
      <c r="AU3" s="82"/>
      <c r="AV3" s="82"/>
      <c r="AW3" s="82"/>
      <c r="AX3" s="82"/>
      <c r="AY3" s="82"/>
      <c r="AZ3" s="82"/>
      <c r="BA3" s="82"/>
      <c r="BB3" s="82"/>
      <c r="BC3" s="82"/>
      <c r="BD3" s="82"/>
      <c r="BE3" s="82"/>
      <c r="BF3" s="82"/>
      <c r="BG3" s="82"/>
      <c r="BH3" s="82"/>
      <c r="BI3" s="82"/>
      <c r="BJ3" s="82"/>
      <c r="BK3" s="82"/>
      <c r="BL3" s="82"/>
      <c r="BM3" s="82"/>
      <c r="BN3" s="82"/>
      <c r="BO3" s="82"/>
      <c r="BP3" s="82"/>
      <c r="BQ3" s="82"/>
      <c r="BR3" s="82"/>
      <c r="BS3" s="82"/>
      <c r="BT3" s="82"/>
      <c r="BU3" s="82"/>
      <c r="BV3" s="82"/>
      <c r="BW3" s="82"/>
      <c r="BX3" s="82"/>
      <c r="BY3" s="82"/>
      <c r="BZ3" s="82"/>
      <c r="CA3" s="164" t="s">
        <v>28</v>
      </c>
      <c r="CB3" s="164"/>
      <c r="CC3" s="164"/>
      <c r="CD3" s="165"/>
      <c r="CE3" s="5"/>
      <c r="CF3" s="5"/>
      <c r="CG3" s="5"/>
      <c r="CH3" s="5"/>
      <c r="CI3" s="41"/>
      <c r="CJ3" s="5"/>
      <c r="CK3" s="5"/>
      <c r="CL3" s="5"/>
      <c r="CM3" s="5"/>
      <c r="CN3" s="5"/>
      <c r="CO3" s="5"/>
      <c r="CP3"/>
      <c r="CQ3"/>
      <c r="CR3" s="1"/>
      <c r="CS3" s="40"/>
      <c r="CT3"/>
      <c r="CU3"/>
      <c r="CV3"/>
      <c r="CW3"/>
      <c r="CX3"/>
      <c r="CY3" s="36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</row>
    <row r="4" spans="1:135" s="8" customFormat="1" ht="50.1" customHeight="1">
      <c r="A4" s="128"/>
      <c r="B4" s="1"/>
      <c r="C4" s="1"/>
      <c r="D4" s="1"/>
      <c r="E4" s="1"/>
      <c r="F4" s="144" t="s">
        <v>87</v>
      </c>
      <c r="G4" s="93" t="str">
        <f t="shared" ca="1" si="0"/>
        <v>B</v>
      </c>
      <c r="H4" s="130">
        <f t="shared" ca="1" si="1"/>
        <v>35</v>
      </c>
      <c r="I4" s="91" t="s">
        <v>37</v>
      </c>
      <c r="J4" s="91" t="s">
        <v>27</v>
      </c>
      <c r="K4" s="92"/>
      <c r="L4" s="50" t="s">
        <v>0</v>
      </c>
      <c r="M4" s="123"/>
      <c r="N4" s="123"/>
      <c r="O4" s="50" t="s">
        <v>0</v>
      </c>
      <c r="P4" s="124"/>
      <c r="Q4" s="50" t="s">
        <v>0</v>
      </c>
      <c r="R4" s="123"/>
      <c r="S4" s="143" t="s">
        <v>90</v>
      </c>
      <c r="T4" s="143" t="s">
        <v>89</v>
      </c>
      <c r="U4" s="143" t="s">
        <v>88</v>
      </c>
      <c r="V4" s="79" t="s">
        <v>73</v>
      </c>
      <c r="W4" s="79" t="s">
        <v>74</v>
      </c>
      <c r="X4" s="79" t="s">
        <v>75</v>
      </c>
      <c r="Y4" s="79" t="s">
        <v>76</v>
      </c>
      <c r="Z4" s="68" t="s">
        <v>19</v>
      </c>
      <c r="AA4" s="31">
        <v>0</v>
      </c>
      <c r="AB4" s="114"/>
      <c r="AC4" s="156" t="s">
        <v>35</v>
      </c>
      <c r="AD4" s="157"/>
      <c r="AE4" s="157"/>
      <c r="AF4" s="157"/>
      <c r="AG4" s="157"/>
      <c r="AH4" s="157"/>
      <c r="AI4" s="157"/>
      <c r="AJ4" s="157"/>
      <c r="AK4" s="136" t="s">
        <v>81</v>
      </c>
      <c r="AL4" s="30" t="s">
        <v>13</v>
      </c>
      <c r="AM4" s="31">
        <v>0</v>
      </c>
      <c r="AN4" s="55" t="s">
        <v>1</v>
      </c>
      <c r="AO4" s="138" t="s">
        <v>2</v>
      </c>
      <c r="AP4" s="55" t="s">
        <v>15</v>
      </c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39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26"/>
      <c r="BX4" s="26"/>
      <c r="BY4" s="26"/>
      <c r="BZ4" s="26"/>
      <c r="CA4" s="109" t="s">
        <v>33</v>
      </c>
      <c r="CB4" s="118" t="s">
        <v>29</v>
      </c>
      <c r="CC4" s="108" t="s">
        <v>34</v>
      </c>
      <c r="CD4" s="118" t="s">
        <v>30</v>
      </c>
      <c r="CE4" s="85"/>
      <c r="CF4" s="38"/>
      <c r="CG4" s="38"/>
      <c r="CH4" s="38"/>
      <c r="CI4" s="38"/>
      <c r="CJ4" s="38"/>
      <c r="CK4" s="38"/>
      <c r="CL4" s="1"/>
      <c r="CM4" s="1"/>
      <c r="CN4" s="80"/>
      <c r="CO4" s="80"/>
      <c r="CP4"/>
      <c r="CQ4"/>
      <c r="CR4" s="1"/>
      <c r="CS4" s="40"/>
      <c r="CT4"/>
      <c r="CU4"/>
      <c r="CV4"/>
      <c r="CW4"/>
      <c r="CX4"/>
      <c r="CY4" s="36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</row>
    <row r="5" spans="1:135" s="12" customFormat="1" ht="12.75" customHeight="1">
      <c r="A5" s="130"/>
      <c r="B5" s="33" t="str">
        <f>IF(M6="","DB",M6&amp;P6)</f>
        <v>DB</v>
      </c>
      <c r="C5" s="7" t="str">
        <f>IF(AND(AN5=0,AO5=0),"",IF(AN5="Profit Target","profit target",IF(AO5="Stop Loss","stop loss","")))</f>
        <v/>
      </c>
      <c r="D5" s="3">
        <f>AL5</f>
        <v>0</v>
      </c>
      <c r="E5" s="7" t="str">
        <f>IF(M6="","",L6&amp;","&amp;L6&amp;","&amp;O6&amp;","&amp;O6&amp;",")</f>
        <v/>
      </c>
      <c r="F5" s="93">
        <f>VLOOKUP(A5,$CM$107:$CW$144,10,0)</f>
        <v>0</v>
      </c>
      <c r="G5" s="93" t="str">
        <f t="shared" ca="1" si="0"/>
        <v>B</v>
      </c>
      <c r="H5" s="130">
        <f t="shared" ca="1" si="1"/>
        <v>10</v>
      </c>
      <c r="I5" s="93">
        <f>VLOOKUP(A5,$CM$107:$CW$144,4,0)</f>
        <v>0</v>
      </c>
      <c r="J5" s="93" t="str">
        <f>VLOOKUP(A5,$CM$107:$CX$144,12,0)</f>
        <v>0</v>
      </c>
      <c r="K5" s="94"/>
      <c r="L5" s="49">
        <v>1</v>
      </c>
      <c r="M5" s="96" t="s">
        <v>27</v>
      </c>
      <c r="N5" s="96"/>
      <c r="O5" s="49">
        <v>8</v>
      </c>
      <c r="P5" s="96" t="s">
        <v>3</v>
      </c>
      <c r="Q5" s="49">
        <v>1</v>
      </c>
      <c r="R5" s="96" t="s">
        <v>84</v>
      </c>
      <c r="S5" s="142"/>
      <c r="T5" s="142"/>
      <c r="U5" s="142" t="s">
        <v>86</v>
      </c>
      <c r="V5" s="69"/>
      <c r="W5" s="69"/>
      <c r="X5" s="69">
        <v>1</v>
      </c>
      <c r="Y5" s="69">
        <v>2</v>
      </c>
      <c r="Z5" s="3"/>
      <c r="AA5" s="11">
        <f>IF(A5&lt;&gt;"",Z5,0)</f>
        <v>0</v>
      </c>
      <c r="AB5" s="117" t="s">
        <v>21</v>
      </c>
      <c r="AC5" s="117" t="s">
        <v>22</v>
      </c>
      <c r="AD5" s="117" t="s">
        <v>23</v>
      </c>
      <c r="AE5" s="69"/>
      <c r="AF5" s="69"/>
      <c r="AG5" s="69">
        <v>1</v>
      </c>
      <c r="AH5" s="69">
        <v>2</v>
      </c>
      <c r="AI5" s="3"/>
      <c r="AJ5" s="115"/>
      <c r="AK5" s="115">
        <v>0</v>
      </c>
      <c r="AL5" s="13"/>
      <c r="AM5" s="11">
        <f>IF(A5&lt;&gt;"",AL5,0)</f>
        <v>0</v>
      </c>
      <c r="AN5" s="56">
        <v>0</v>
      </c>
      <c r="AO5" s="56">
        <v>0</v>
      </c>
      <c r="AP5" s="56">
        <v>0</v>
      </c>
      <c r="AQ5" s="155"/>
      <c r="AR5" s="155"/>
      <c r="AS5" s="155"/>
      <c r="AT5" s="155"/>
      <c r="AU5" s="155"/>
      <c r="AV5" s="155"/>
      <c r="AW5" s="155"/>
      <c r="AX5" s="155"/>
      <c r="AY5" s="155"/>
      <c r="AZ5" s="155"/>
      <c r="BA5" s="155"/>
      <c r="BB5" s="155"/>
      <c r="BC5" s="155"/>
      <c r="BD5" s="155"/>
      <c r="BE5" s="155"/>
      <c r="BF5" s="155"/>
      <c r="BG5" s="155"/>
      <c r="BH5" s="155"/>
      <c r="BI5" s="155"/>
      <c r="BJ5" s="155"/>
      <c r="BK5" s="155"/>
      <c r="BL5" s="65"/>
      <c r="BM5" s="65"/>
      <c r="BN5" s="65"/>
      <c r="BO5" s="65"/>
      <c r="BP5" s="65"/>
      <c r="BQ5" s="65"/>
      <c r="BR5" s="65"/>
      <c r="BS5" s="74"/>
      <c r="BT5" s="74"/>
      <c r="BU5" s="54"/>
      <c r="BV5" s="14"/>
      <c r="BW5" s="14"/>
      <c r="BX5" s="14"/>
      <c r="BY5" s="14"/>
      <c r="BZ5" s="102"/>
      <c r="CA5" s="110">
        <v>1</v>
      </c>
      <c r="CB5" s="104">
        <v>1</v>
      </c>
      <c r="CC5" s="108">
        <v>1</v>
      </c>
      <c r="CD5" s="105">
        <v>1</v>
      </c>
      <c r="CE5" s="14"/>
      <c r="CF5" s="14"/>
      <c r="CG5" s="14"/>
      <c r="CH5" s="14"/>
      <c r="CI5" s="14"/>
      <c r="CJ5" s="14"/>
      <c r="CK5" s="43"/>
      <c r="CL5" s="86"/>
      <c r="CM5" s="86"/>
      <c r="CN5" s="86"/>
      <c r="CO5" s="86"/>
      <c r="CP5" s="99">
        <v>1</v>
      </c>
      <c r="CQ5" s="100" t="s">
        <v>55</v>
      </c>
      <c r="CR5" s="120" t="s">
        <v>38</v>
      </c>
      <c r="CS5" s="125" t="str">
        <f>"05,06"</f>
        <v>05,06</v>
      </c>
      <c r="CT5" s="86"/>
      <c r="CU5" s="44"/>
      <c r="CV5" s="44"/>
      <c r="CW5" s="44"/>
      <c r="CX5" s="45"/>
      <c r="CY5" s="10">
        <f t="shared" ref="CY5:CY68" ca="1" si="2">IF($A$2="no",INT(RAND()*36+1),INT(RAND()*37))</f>
        <v>17</v>
      </c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</row>
    <row r="6" spans="1:135" ht="12.75" customHeight="1">
      <c r="A6" s="130"/>
      <c r="B6" s="33" t="str">
        <f>IF(M7&lt;&gt;"",M7&amp;P7,IF(R7&lt;&gt;"",R7,"DB"))</f>
        <v>DB</v>
      </c>
      <c r="C6" s="7" t="str">
        <f t="shared" ref="C6:C69" si="3">IF(AND(AN6=0,AO6=0),"",IF(AN6="Profit Target","profit target",IF(AO6="Stop Loss","stop loss","")))</f>
        <v/>
      </c>
      <c r="D6" s="3">
        <f t="shared" ref="D6:D69" si="4">AL6</f>
        <v>0</v>
      </c>
      <c r="E6" s="7" t="str">
        <f>IF(M7="",Q7&amp;",",L7&amp;","&amp;L7&amp;","&amp;O7&amp;","&amp;O7&amp;",")</f>
        <v>,</v>
      </c>
      <c r="F6" s="93">
        <f t="shared" ref="F6:F69" si="5">VLOOKUP(A6,$CM$107:$CW$144,10,0)</f>
        <v>0</v>
      </c>
      <c r="G6" s="93" t="str">
        <f t="shared" ca="1" si="0"/>
        <v>R</v>
      </c>
      <c r="H6" s="130">
        <f t="shared" ca="1" si="1"/>
        <v>16</v>
      </c>
      <c r="I6" s="93">
        <f t="shared" ref="I6:I69" si="6">VLOOKUP(A6,$CM$107:$CW$144,4,0)</f>
        <v>0</v>
      </c>
      <c r="J6" s="93" t="str">
        <f t="shared" ref="J6:J69" si="7">VLOOKUP(A6,$CM$107:$CX$144,12,0)</f>
        <v>0</v>
      </c>
      <c r="K6" s="94"/>
      <c r="L6" s="49">
        <v>1</v>
      </c>
      <c r="M6" s="97" t="str">
        <f>IF($A5&lt;&gt;"",IF(OR($AN5&lt;&gt;0,$AO5&lt;&gt;0,$A5=0),"",IF(OR($AO$2=$AK5,$AO$2=0),VLOOKUP($A5,$CP$5:$CR$45,3),"")),"")</f>
        <v/>
      </c>
      <c r="N6" s="97" t="str">
        <f>IF($A5&lt;&gt;"",IF(OR($AN5&lt;&gt;0,$AO5&lt;&gt;0,$A5=0),"",VLOOKUP($A5,$CP$5:$FPR$45,4)),"")</f>
        <v/>
      </c>
      <c r="O6" s="49" t="str">
        <f>IF($A5&lt;&gt;"",8,"")</f>
        <v/>
      </c>
      <c r="P6" s="97" t="str">
        <f>IF($A5&lt;&gt;"",IF(OR($AN5&lt;&gt;0,$AO5&lt;&gt;0,$A5=0),"",IF(OR($AO$2=$AK5,$AO$2=0),IF(ABS(I5)=1,"DZ2,DZ3,",IF(ABS(I5)=2,"DZ1,DZ3,","DZ1,DZ2,")),"")),"")</f>
        <v/>
      </c>
      <c r="Q6" s="49">
        <v>1</v>
      </c>
      <c r="R6" s="97"/>
      <c r="S6" s="3"/>
      <c r="T6" s="3">
        <v>0</v>
      </c>
      <c r="U6" s="3" t="str">
        <f>IF($AO$3="yes",IF(U5=4,0,IF(Z6&gt;0,1,U5)),0)</f>
        <v>0</v>
      </c>
      <c r="V6" s="69" t="str">
        <f>IF($M6&lt;&gt;"",IF(ABS(LEFT(N6,2))=ABS(J6),"W",IF(ABS(RIGHT(N6,2))=ABS(J6),"W","L")),"")</f>
        <v/>
      </c>
      <c r="W6" s="69" t="str">
        <f>IF($P6&lt;&gt;"",IF(AND(ABS($I6)=1,P6="DZ1,DZ2,"),"W",IF(AND(ABS($I6)=1,P6="DZ1,DZ3,"),"W",IF(AND(ABS($I6)=2,P6="DZ1,DZ2,"),"W",IF(AND(ABS($I6)=2,P6="DZ2,DZ3,"),"W",IF(AND(ABS($I6)=3,P6="DZ1,DZ3,"),"W",IF(AND(ABS($I6)=3,P6="DZ2,DZ3,"),"W","L")))))),"")</f>
        <v/>
      </c>
      <c r="X6" s="69">
        <f t="shared" ref="X6:X69" si="8">IF(M6&lt;&gt;"",IF(V6="W",16*$L6,-2*$L6),0)</f>
        <v>0</v>
      </c>
      <c r="Y6" s="69">
        <f t="shared" ref="Y6:Y69" si="9">IF(P6&lt;&gt;"",IF(W6="W",1*$O6,-2*$O6),0)</f>
        <v>0</v>
      </c>
      <c r="Z6" s="33">
        <f t="shared" ref="Z6:Z69" si="10">IF(A6&lt;&gt;"",IF(OR($AN5&lt;&gt;0,$AO5&lt;&gt;0),"0",SUM(X6:Y6)),0)</f>
        <v>0</v>
      </c>
      <c r="AA6" s="11">
        <f>IF(A6&lt;&gt;"",Z6+AA5,0)</f>
        <v>0</v>
      </c>
      <c r="AB6" s="134" t="str">
        <f>IF($A5&lt;&gt;"",IF(OR($AN5&lt;&gt;0,$AO5&lt;&gt;0,$A5=0),"",VLOOKUP($A5,$CP$5:$CR$45,3)),"")</f>
        <v/>
      </c>
      <c r="AC6" s="119" t="str">
        <f>IF($A5&lt;&gt;"",IF(OR($AN5&lt;&gt;0,$AO5&lt;&gt;0,ABS(U5)&gt;0),"",IF($A5=0,AC5,IF(ABS(I5)=1,"DZ2,DZ3,",IF(ABS(I5)=2,"DZ1,DZ3,","DZ1,DZ2,")))),"")</f>
        <v/>
      </c>
      <c r="AD6" s="135"/>
      <c r="AE6" s="69" t="str">
        <f>IF($A6&lt;&gt;"",IF(ABS(LEFT(N6,2))=ABS(J6),"W",IF(ABS(RIGHT(N6,2))=ABS(J6),"W","L")),"")</f>
        <v/>
      </c>
      <c r="AF6" s="69" t="str">
        <f>IF($A6&lt;&gt;"",IF(AND(ABS($I6)=1,AC6="DZ1,DZ2,"),"W",IF(AND(ABS($I6)=1,AC6="DZ1,DZ3,"),"W",IF(AND(ABS($I6)=2,AC6="DZ1,DZ2,"),"W",IF(AND(ABS($I6)=2,AC6="DZ2,DZ3,"),"W",IF(AND(ABS($I6)=3,AC6="DZ1,DZ3,"),"W",IF(AND(ABS($I6)=3,AC6="DZ2,DZ3,"),"W","L")))))),"")</f>
        <v/>
      </c>
      <c r="AG6" s="69">
        <f>IF(AB6&lt;&gt;"",IF(AE6="W",16*$L6,-2*$L6),0)</f>
        <v>0</v>
      </c>
      <c r="AH6" s="69">
        <f>IF(AB6&lt;&gt;"",IF(AF6="W",1*$O6,-2*$O6),0)</f>
        <v>0</v>
      </c>
      <c r="AI6" s="33">
        <f>IF($A5&lt;&gt;"",IF(OR($AN5&lt;&gt;0,$AO5&lt;&gt;0),"0",SUM(AG6:AH6)),0)</f>
        <v>0</v>
      </c>
      <c r="AJ6" s="115"/>
      <c r="AK6" s="115">
        <f>IF(AI6&lt;&gt;"",IF(AI6&gt;0,0,1))</f>
        <v>1</v>
      </c>
      <c r="AL6" s="13">
        <f>IF(A6&lt;&gt;"",T6+Z6,0)</f>
        <v>0</v>
      </c>
      <c r="AM6" s="11">
        <f t="shared" ref="AM6:AM69" si="11">IF(A6&lt;&gt;"",AL6+AM5,0)</f>
        <v>0</v>
      </c>
      <c r="AN6" s="56">
        <f t="shared" ref="AN6:AN69" si="12">IF($A6&lt;&gt;"",IF(AN5&gt;0,AN5,IF(AND(AP5&gt;=$CD$1,$CD$2*AP5&gt;=AM6),"Profit Target",IF(AM6&gt;=$O$1,"Profit Target",0))),0)</f>
        <v>0</v>
      </c>
      <c r="AO6" s="56">
        <f t="shared" ref="AO6:AO69" si="13">IF($A6&lt;&gt;"",IF(AO5&lt;&gt;0,AO5,IF(AN5&lt;&gt;0,AO5,IF(AM6&lt;=$O$2,"Stop Loss",0))),0)</f>
        <v>0</v>
      </c>
      <c r="AP6" s="56">
        <f>IF(AM6&gt;AP5,AM6,AP5)</f>
        <v>0</v>
      </c>
      <c r="AQ6" s="27" t="str">
        <f>IF(M6="","",VLOOKUP(ABS(M6),$CP$5:$CR$22,3)&amp;",")</f>
        <v/>
      </c>
      <c r="AR6" s="27" t="str">
        <f t="shared" ref="AR6" si="14">IF(P6="","",VLOOKUP(ABS(P6),$CP$5:$CR$22,3)&amp;",")</f>
        <v/>
      </c>
      <c r="AS6" s="27" t="str">
        <f t="shared" ref="AS6" si="15">IF(R6="","",VLOOKUP(ABS(R6),$CP$5:$CR$22,3)&amp;",")</f>
        <v/>
      </c>
      <c r="AT6" s="27" t="e">
        <f>IF(#REF!="","",VLOOKUP(ABS(#REF!),$CP$5:$CR$22,3)&amp;",")</f>
        <v>#REF!</v>
      </c>
      <c r="AU6" s="27" t="e">
        <f>IF(#REF!="","",VLOOKUP(ABS(#REF!),$CP$5:$CR$22,3)&amp;",")</f>
        <v>#REF!</v>
      </c>
      <c r="AV6" s="27" t="e">
        <f>IF(#REF!="","",VLOOKUP(ABS(#REF!),$CP$5:$CR$22,3)&amp;",")</f>
        <v>#REF!</v>
      </c>
      <c r="AW6" s="27" t="e">
        <f>IF(#REF!="","",VLOOKUP(ABS(#REF!),$CP$5:$CR$22,3)&amp;",")</f>
        <v>#REF!</v>
      </c>
      <c r="AX6" s="27" t="e">
        <f>IF(#REF!="","",VLOOKUP(ABS(#REF!),$CP$5:$CR$22,3)&amp;",")</f>
        <v>#REF!</v>
      </c>
      <c r="AY6" s="27" t="e">
        <f>IF(#REF!="","",VLOOKUP(ABS(#REF!),$CP$5:$CR$22,3)&amp;",")</f>
        <v>#REF!</v>
      </c>
      <c r="AZ6" s="27" t="e">
        <f>IF(#REF!="","",VLOOKUP(ABS(#REF!),$CP$5:$CR$22,3)&amp;",")</f>
        <v>#REF!</v>
      </c>
      <c r="BA6" s="27" t="e">
        <f>IF(#REF!="","",VLOOKUP(ABS(#REF!),$CP$5:$CR$22,3)&amp;",")</f>
        <v>#REF!</v>
      </c>
      <c r="BB6" s="27" t="e">
        <f>IF(#REF!="","",VLOOKUP(ABS(#REF!),$CP$5:$CR$22,3)&amp;",")</f>
        <v>#REF!</v>
      </c>
      <c r="BC6" s="27" t="e">
        <f>IF(#REF!="","",VLOOKUP(ABS(#REF!),$CP$5:$CR$22,3)&amp;",")</f>
        <v>#REF!</v>
      </c>
      <c r="BD6" s="27" t="e">
        <f>IF(#REF!="","",VLOOKUP(ABS(#REF!),$CP$5:$CR$22,3)&amp;",")</f>
        <v>#REF!</v>
      </c>
      <c r="BE6" s="27" t="e">
        <f>IF(#REF!="","",VLOOKUP(ABS(#REF!),$CP$5:$CR$22,3)&amp;",")</f>
        <v>#REF!</v>
      </c>
      <c r="BF6" s="27" t="e">
        <f>IF(#REF!="","",VLOOKUP(ABS(#REF!),$CP$5:$CR$22,3)&amp;",")</f>
        <v>#REF!</v>
      </c>
      <c r="BG6" s="27" t="e">
        <f>IF(#REF!="","",VLOOKUP(ABS(#REF!),$CP$5:$CR$22,3)&amp;",")</f>
        <v>#REF!</v>
      </c>
      <c r="BH6" s="27" t="e">
        <f>IF(#REF!="","",VLOOKUP(ABS(#REF!),$CP$5:$CR$22,3)&amp;",")</f>
        <v>#REF!</v>
      </c>
      <c r="BI6" s="27" t="str">
        <f t="shared" ref="BI6" si="16">IF(M6="","",CONCATENATE($L6,","))</f>
        <v/>
      </c>
      <c r="BJ6" s="27" t="str">
        <f t="shared" ref="BJ6" si="17">IF(P6="","",CONCATENATE($L6,","))</f>
        <v/>
      </c>
      <c r="BK6" s="27" t="str">
        <f t="shared" ref="BK6" si="18">IF(R6="","",CONCATENATE($L6,","))</f>
        <v/>
      </c>
      <c r="BL6" s="27" t="e">
        <f>IF(#REF!="","",CONCATENATE($L6,","))</f>
        <v>#REF!</v>
      </c>
      <c r="BM6" s="27" t="e">
        <f>IF(#REF!="","",CONCATENATE($L6,","))</f>
        <v>#REF!</v>
      </c>
      <c r="BN6" s="27" t="e">
        <f>IF(#REF!="","",CONCATENATE($L6,","))</f>
        <v>#REF!</v>
      </c>
      <c r="BO6" s="27" t="e">
        <f>IF(#REF!="","",CONCATENATE($L6,","))</f>
        <v>#REF!</v>
      </c>
      <c r="BP6" s="27" t="e">
        <f>IF(#REF!="","",CONCATENATE($L6,","))</f>
        <v>#REF!</v>
      </c>
      <c r="BQ6" s="27" t="e">
        <f>IF(#REF!="","",CONCATENATE($L6,","))</f>
        <v>#REF!</v>
      </c>
      <c r="BR6" s="27" t="e">
        <f>IF(#REF!="","",CONCATENATE($L6,","))</f>
        <v>#REF!</v>
      </c>
      <c r="BS6" s="27" t="e">
        <f>IF(#REF!="","",CONCATENATE($L6,","))</f>
        <v>#REF!</v>
      </c>
      <c r="BT6" s="27" t="e">
        <f>IF(#REF!="","",CONCATENATE($L6,","))</f>
        <v>#REF!</v>
      </c>
      <c r="BU6" s="27" t="e">
        <f>IF(#REF!="","",CONCATENATE($L6,","))</f>
        <v>#REF!</v>
      </c>
      <c r="BV6" s="27" t="e">
        <f>IF(#REF!="","",CONCATENATE($L6,","))</f>
        <v>#REF!</v>
      </c>
      <c r="BW6" s="27" t="e">
        <f>IF(#REF!="","",CONCATENATE($L6,","))</f>
        <v>#REF!</v>
      </c>
      <c r="BX6" s="27" t="e">
        <f>IF(#REF!="","",CONCATENATE($L6,","))</f>
        <v>#REF!</v>
      </c>
      <c r="BY6" s="27" t="e">
        <f>IF(#REF!="","",CONCATENATE($L6,","))</f>
        <v>#REF!</v>
      </c>
      <c r="BZ6" s="27" t="e">
        <f>IF(#REF!="","",CONCATENATE($L6,","))</f>
        <v>#REF!</v>
      </c>
      <c r="CA6" s="110">
        <v>2</v>
      </c>
      <c r="CB6" s="106">
        <v>3</v>
      </c>
      <c r="CC6" s="108">
        <v>1</v>
      </c>
      <c r="CD6" s="105">
        <v>2</v>
      </c>
      <c r="CK6" s="46"/>
      <c r="CL6" s="38"/>
      <c r="CM6" s="38"/>
      <c r="CN6" s="38"/>
      <c r="CO6" s="38"/>
      <c r="CP6" s="99">
        <v>2</v>
      </c>
      <c r="CQ6" s="100" t="s">
        <v>56</v>
      </c>
      <c r="CR6" s="120" t="s">
        <v>92</v>
      </c>
      <c r="CS6" s="38" t="str">
        <f>"04,06"</f>
        <v>04,06</v>
      </c>
      <c r="CT6" s="38"/>
      <c r="CU6" s="46"/>
      <c r="CV6" s="46"/>
      <c r="CW6" s="46"/>
      <c r="CX6" s="47"/>
      <c r="CY6" s="10">
        <f t="shared" ca="1" si="2"/>
        <v>27</v>
      </c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</row>
    <row r="7" spans="1:135" s="14" customFormat="1">
      <c r="A7" s="130"/>
      <c r="B7" s="33" t="str">
        <f t="shared" ref="B7:B70" si="19">IF(M8&lt;&gt;"",M8&amp;P8,IF(R8&lt;&gt;"",R8,"DB"))</f>
        <v>DB</v>
      </c>
      <c r="C7" s="7" t="str">
        <f t="shared" si="3"/>
        <v/>
      </c>
      <c r="D7" s="3">
        <f t="shared" si="4"/>
        <v>0</v>
      </c>
      <c r="E7" s="7" t="str">
        <f t="shared" ref="E7:E70" si="20">IF(M8="",Q8&amp;",",L8&amp;","&amp;L8&amp;","&amp;O8&amp;","&amp;O8&amp;",")</f>
        <v>,</v>
      </c>
      <c r="F7" s="93">
        <f t="shared" si="5"/>
        <v>0</v>
      </c>
      <c r="G7" s="93" t="str">
        <f t="shared" ca="1" si="0"/>
        <v>B</v>
      </c>
      <c r="H7" s="130">
        <f t="shared" ca="1" si="1"/>
        <v>22</v>
      </c>
      <c r="I7" s="93">
        <f t="shared" si="6"/>
        <v>0</v>
      </c>
      <c r="J7" s="93" t="str">
        <f t="shared" si="7"/>
        <v>0</v>
      </c>
      <c r="K7" s="94"/>
      <c r="L7" s="49" t="str">
        <f>IF($A6&lt;&gt;"",1,"")</f>
        <v/>
      </c>
      <c r="M7" s="97" t="str">
        <f>IF($A6&lt;&gt;"",IF(OR($AN6&lt;&gt;0,$AO6&lt;&gt;0,ABS(U6)&gt;0),"",IF($A6=0,M6,IF(OR($AO$2=$AK6,$AO$2=0),VLOOKUP($A6,$CP$5:$CR$45,3),""))),"")</f>
        <v/>
      </c>
      <c r="N7" s="97" t="str">
        <f>IF($A6&lt;&gt;"",IF(OR($AN6&lt;&gt;0,$AO6&lt;&gt;0),"",IF($A6=0,N6,VLOOKUP($A6,$CP$5:$FPR$45,4))),"")</f>
        <v/>
      </c>
      <c r="O7" s="49" t="str">
        <f t="shared" ref="O7:O70" si="21">IF($A6&lt;&gt;"",8,"")</f>
        <v/>
      </c>
      <c r="P7" s="97" t="str">
        <f>IF($A6&lt;&gt;"",IF(OR($AN6&lt;&gt;0,$AO6&lt;&gt;0,ABS(U6)&gt;0),"",IF($A6=0,P6,IF(OR($AO$2=$AK6,$AO$2=0),IF(ABS(I6)=1,"DZ2,DZ3,",IF(ABS(I6)=2,"DZ1,DZ3,","DZ1,DZ2,")),""))),"")</f>
        <v/>
      </c>
      <c r="Q7" s="49" t="str">
        <f>IF($A6&lt;&gt;"",IF(U6=0,1,IF(U6=1,1,IF(U6=2,2,IF(U6=3,4,IF(U6=4,8,""))))),"")</f>
        <v/>
      </c>
      <c r="R7" s="97" t="str">
        <f t="shared" ref="R7:R71" si="22">IF($A6&lt;&gt;"",IF(ABS(U6)=0,"",IF(F5="R","B,","R,")),"")</f>
        <v/>
      </c>
      <c r="S7" s="3" t="str">
        <f>IF(R7&lt;&gt;"",IF(F7&amp;","=R7,"W","L"),"")</f>
        <v/>
      </c>
      <c r="T7" s="69">
        <f>IF(R7&lt;&gt;"",IF(S7="W",1*$Q7,-$Q7),0)</f>
        <v>0</v>
      </c>
      <c r="U7" s="3">
        <f>IF(U6=4,0,IF(S7="W",0,IF(S7="L",U6+1,IF($AO$3="yes",IF(Z7&gt;0,1,0)))))</f>
        <v>0</v>
      </c>
      <c r="V7" s="69" t="str">
        <f t="shared" ref="V7:V70" si="23">IF($M7&lt;&gt;"",IF(ABS(LEFT(N7,2))=ABS(J7),"W",IF(ABS(RIGHT(N7,2))=ABS(J7),"W","L")),"")</f>
        <v/>
      </c>
      <c r="W7" s="69" t="str">
        <f t="shared" ref="W7:W70" si="24">IF($P7&lt;&gt;"",IF(AND(ABS($I7)=1,P7="DZ1,DZ2,"),"W",IF(AND(ABS($I7)=1,P7="DZ1,DZ3,"),"W",IF(AND(ABS($I7)=2,P7="DZ1,DZ2,"),"W",IF(AND(ABS($I7)=2,P7="DZ2,DZ3,"),"W",IF(AND(ABS($I7)=3,P7="DZ1,DZ3,"),"W",IF(AND(ABS($I7)=3,P7="DZ2,DZ3,"),"W","L")))))),"")</f>
        <v/>
      </c>
      <c r="X7" s="69">
        <f t="shared" si="8"/>
        <v>0</v>
      </c>
      <c r="Y7" s="69">
        <f t="shared" si="9"/>
        <v>0</v>
      </c>
      <c r="Z7" s="33">
        <f t="shared" si="10"/>
        <v>0</v>
      </c>
      <c r="AA7" s="11">
        <f>IF(A7&lt;&gt;"",Z7+AA6,0)</f>
        <v>0</v>
      </c>
      <c r="AB7" s="134" t="str">
        <f>IF($A6&lt;&gt;"",IF(OR($AN6&lt;&gt;0,$AO6&lt;&gt;0,ABS(U6)&gt;0),"",IF($A6=0,AB6,VLOOKUP($A6,$CP$5:$CR$45,3))),"")</f>
        <v/>
      </c>
      <c r="AC7" s="119" t="str">
        <f>IF($A6&lt;&gt;"",IF(OR($AN6&lt;&gt;0,$AO6&lt;&gt;0,ABS(U6)&gt;0),"",IF($A6=0,AC6,IF(ABS(I6)=1,"DZ2,DZ3,",IF(ABS(I6)=2,"DZ1,DZ3,","DZ1,DZ2,")))),"")</f>
        <v/>
      </c>
      <c r="AD7" s="135"/>
      <c r="AE7" s="69" t="str">
        <f>IF($A7&lt;&gt;"",IF(ABS(LEFT(N7,2))=ABS(J7),"W",IF(ABS(RIGHT(N7,2))=ABS(J7),"W","L")),"")</f>
        <v/>
      </c>
      <c r="AF7" s="69" t="str">
        <f>IF($A7&lt;&gt;"",IF(AND(ABS($I7)=1,AC7="DZ1,DZ2,"),"W",IF(AND(ABS($I7)=1,AC7="DZ1,DZ3,"),"W",IF(AND(ABS($I7)=2,AC7="DZ1,DZ2,"),"W",IF(AND(ABS($I7)=2,AC7="DZ2,DZ3,"),"W",IF(AND(ABS($I7)=3,AC7="DZ1,DZ3,"),"W",IF(AND(ABS($I7)=3,AC7="DZ2,DZ3,"),"W","L")))))),"")</f>
        <v/>
      </c>
      <c r="AG7" s="69">
        <f t="shared" ref="AG7:AG70" si="25">IF(AB7&lt;&gt;"",IF(AE7="W",16*$L7,-2*$L7),0)</f>
        <v>0</v>
      </c>
      <c r="AH7" s="69">
        <f t="shared" ref="AH7:AH70" si="26">IF(AB7&lt;&gt;"",IF(AF7="W",1*$O7,-2*$O7),0)</f>
        <v>0</v>
      </c>
      <c r="AI7" s="33">
        <f t="shared" ref="AI7:AI70" si="27">IF($A6&lt;&gt;"",IF(OR($AN6&lt;&gt;0,$AO6&lt;&gt;0),"0",SUM(AG7:AH7)),0)</f>
        <v>0</v>
      </c>
      <c r="AJ7" s="115"/>
      <c r="AK7" s="115">
        <f>IF(AI7&lt;&gt;"",IF(AI7&gt;=0,0,IF(AI7&lt;0,AK6+1,AK6)))</f>
        <v>0</v>
      </c>
      <c r="AL7" s="13">
        <f t="shared" ref="AL7:AL70" si="28">IF(A7&lt;&gt;"",T7+Z7,0)</f>
        <v>0</v>
      </c>
      <c r="AM7" s="11">
        <f t="shared" si="11"/>
        <v>0</v>
      </c>
      <c r="AN7" s="56">
        <f t="shared" si="12"/>
        <v>0</v>
      </c>
      <c r="AO7" s="56">
        <f t="shared" si="13"/>
        <v>0</v>
      </c>
      <c r="AP7" s="56">
        <f t="shared" ref="AP7:AP70" si="29">IF(AM7&gt;AP6,AM7,AP6)</f>
        <v>0</v>
      </c>
      <c r="AQ7" s="27" t="str">
        <f t="shared" ref="AQ7:AQ9" si="30">IF(M7="","",VLOOKUP(ABS(M7),$CP$5:$CR$22,3)&amp;",")</f>
        <v/>
      </c>
      <c r="AR7" s="27" t="str">
        <f t="shared" ref="AR7:AR9" si="31">IF(P7="","",VLOOKUP(ABS(P7),$CP$5:$CR$22,3)&amp;",")</f>
        <v/>
      </c>
      <c r="AS7" s="27" t="str">
        <f t="shared" ref="AS7:AS9" si="32">IF(R7="","",VLOOKUP(ABS(R7),$CP$5:$CR$22,3)&amp;",")</f>
        <v/>
      </c>
      <c r="AT7" s="27" t="e">
        <f>IF(#REF!="","",VLOOKUP(ABS(#REF!),$CP$5:$CR$22,3)&amp;",")</f>
        <v>#REF!</v>
      </c>
      <c r="AU7" s="27" t="e">
        <f>IF(#REF!="","",VLOOKUP(ABS(#REF!),$CP$5:$CR$22,3)&amp;",")</f>
        <v>#REF!</v>
      </c>
      <c r="AV7" s="27" t="e">
        <f>IF(#REF!="","",VLOOKUP(ABS(#REF!),$CP$5:$CR$22,3)&amp;",")</f>
        <v>#REF!</v>
      </c>
      <c r="AW7" s="27" t="e">
        <f>IF(#REF!="","",VLOOKUP(ABS(#REF!),$CP$5:$CR$22,3)&amp;",")</f>
        <v>#REF!</v>
      </c>
      <c r="AX7" s="27" t="e">
        <f>IF(#REF!="","",VLOOKUP(ABS(#REF!),$CP$5:$CR$22,3)&amp;",")</f>
        <v>#REF!</v>
      </c>
      <c r="AY7" s="27" t="e">
        <f>IF(#REF!="","",VLOOKUP(ABS(#REF!),$CP$5:$CR$22,3)&amp;",")</f>
        <v>#REF!</v>
      </c>
      <c r="AZ7" s="27" t="e">
        <f>IF(#REF!="","",VLOOKUP(ABS(#REF!),$CP$5:$CR$22,3)&amp;",")</f>
        <v>#REF!</v>
      </c>
      <c r="BA7" s="27" t="e">
        <f>IF(#REF!="","",VLOOKUP(ABS(#REF!),$CP$5:$CR$22,3)&amp;",")</f>
        <v>#REF!</v>
      </c>
      <c r="BB7" s="27" t="e">
        <f>IF(#REF!="","",VLOOKUP(ABS(#REF!),$CP$5:$CR$22,3)&amp;",")</f>
        <v>#REF!</v>
      </c>
      <c r="BC7" s="27" t="e">
        <f>IF(#REF!="","",VLOOKUP(ABS(#REF!),$CP$5:$CR$22,3)&amp;",")</f>
        <v>#REF!</v>
      </c>
      <c r="BD7" s="27" t="e">
        <f>IF(#REF!="","",VLOOKUP(ABS(#REF!),$CP$5:$CR$22,3)&amp;",")</f>
        <v>#REF!</v>
      </c>
      <c r="BE7" s="27" t="e">
        <f>IF(#REF!="","",VLOOKUP(ABS(#REF!),$CP$5:$CR$22,3)&amp;",")</f>
        <v>#REF!</v>
      </c>
      <c r="BF7" s="27" t="e">
        <f>IF(#REF!="","",VLOOKUP(ABS(#REF!),$CP$5:$CR$22,3)&amp;",")</f>
        <v>#REF!</v>
      </c>
      <c r="BG7" s="27" t="e">
        <f>IF(#REF!="","",VLOOKUP(ABS(#REF!),$CP$5:$CR$22,3)&amp;",")</f>
        <v>#REF!</v>
      </c>
      <c r="BH7" s="27" t="e">
        <f>IF(#REF!="","",VLOOKUP(ABS(#REF!),$CP$5:$CR$22,3)&amp;",")</f>
        <v>#REF!</v>
      </c>
      <c r="BI7" s="27" t="str">
        <f t="shared" ref="BI7" si="33">IF(M7="","",CONCATENATE($L7,","))</f>
        <v/>
      </c>
      <c r="BJ7" s="27" t="str">
        <f t="shared" ref="BJ7" si="34">IF(P7="","",CONCATENATE($L7,","))</f>
        <v/>
      </c>
      <c r="BK7" s="27" t="str">
        <f t="shared" ref="BK7" si="35">IF(R7="","",CONCATENATE($L7,","))</f>
        <v/>
      </c>
      <c r="BL7" s="27" t="e">
        <f>IF(#REF!="","",CONCATENATE($L7,","))</f>
        <v>#REF!</v>
      </c>
      <c r="BM7" s="27" t="e">
        <f>IF(#REF!="","",CONCATENATE($L7,","))</f>
        <v>#REF!</v>
      </c>
      <c r="BN7" s="27" t="e">
        <f>IF(#REF!="","",CONCATENATE($L7,","))</f>
        <v>#REF!</v>
      </c>
      <c r="BO7" s="27" t="e">
        <f>IF(#REF!="","",CONCATENATE($L7,","))</f>
        <v>#REF!</v>
      </c>
      <c r="BP7" s="27" t="e">
        <f>IF(#REF!="","",CONCATENATE($L7,","))</f>
        <v>#REF!</v>
      </c>
      <c r="BQ7" s="27" t="e">
        <f>IF(#REF!="","",CONCATENATE($L7,","))</f>
        <v>#REF!</v>
      </c>
      <c r="BR7" s="27" t="e">
        <f>IF(#REF!="","",CONCATENATE($L7,","))</f>
        <v>#REF!</v>
      </c>
      <c r="BS7" s="27" t="e">
        <f>IF(#REF!="","",CONCATENATE($L7,","))</f>
        <v>#REF!</v>
      </c>
      <c r="BT7" s="27" t="e">
        <f>IF(#REF!="","",CONCATENATE($L7,","))</f>
        <v>#REF!</v>
      </c>
      <c r="BU7" s="27" t="e">
        <f>IF(#REF!="","",CONCATENATE($L7,","))</f>
        <v>#REF!</v>
      </c>
      <c r="BV7" s="27" t="e">
        <f>IF(#REF!="","",CONCATENATE($L7,","))</f>
        <v>#REF!</v>
      </c>
      <c r="BW7" s="27" t="e">
        <f>IF(#REF!="","",CONCATENATE($L7,","))</f>
        <v>#REF!</v>
      </c>
      <c r="BX7" s="27" t="e">
        <f>IF(#REF!="","",CONCATENATE($L7,","))</f>
        <v>#REF!</v>
      </c>
      <c r="BY7" s="27" t="e">
        <f>IF(#REF!="","",CONCATENATE($L7,","))</f>
        <v>#REF!</v>
      </c>
      <c r="BZ7" s="27" t="e">
        <f>IF(#REF!="","",CONCATENATE($L7,","))</f>
        <v>#REF!</v>
      </c>
      <c r="CA7" s="110">
        <v>3</v>
      </c>
      <c r="CB7" s="104">
        <v>9</v>
      </c>
      <c r="CC7" s="108">
        <v>2</v>
      </c>
      <c r="CD7" s="105">
        <v>3</v>
      </c>
      <c r="CK7" s="43"/>
      <c r="CL7" s="86"/>
      <c r="CM7" s="86"/>
      <c r="CN7" s="86"/>
      <c r="CO7" s="86"/>
      <c r="CP7" s="99">
        <v>3</v>
      </c>
      <c r="CQ7" s="100" t="s">
        <v>57</v>
      </c>
      <c r="CR7" s="120" t="s">
        <v>39</v>
      </c>
      <c r="CS7" s="86" t="str">
        <f>"04,05"</f>
        <v>04,05</v>
      </c>
      <c r="CT7" s="86"/>
      <c r="CU7"/>
      <c r="CV7"/>
      <c r="CW7"/>
      <c r="CX7"/>
      <c r="CY7" s="10">
        <f t="shared" ca="1" si="2"/>
        <v>32</v>
      </c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</row>
    <row r="8" spans="1:135" s="14" customFormat="1">
      <c r="A8" s="130"/>
      <c r="B8" s="33" t="str">
        <f t="shared" si="19"/>
        <v>DB</v>
      </c>
      <c r="C8" s="7" t="str">
        <f t="shared" si="3"/>
        <v/>
      </c>
      <c r="D8" s="3">
        <f t="shared" si="4"/>
        <v>0</v>
      </c>
      <c r="E8" s="7" t="str">
        <f t="shared" si="20"/>
        <v>,</v>
      </c>
      <c r="F8" s="93">
        <f t="shared" si="5"/>
        <v>0</v>
      </c>
      <c r="G8" s="93" t="str">
        <f t="shared" ca="1" si="0"/>
        <v>B</v>
      </c>
      <c r="H8" s="130">
        <f t="shared" ca="1" si="1"/>
        <v>26</v>
      </c>
      <c r="I8" s="93">
        <f t="shared" si="6"/>
        <v>0</v>
      </c>
      <c r="J8" s="93" t="str">
        <f t="shared" si="7"/>
        <v>0</v>
      </c>
      <c r="K8" s="94"/>
      <c r="L8" s="49" t="str">
        <f t="shared" ref="L8:L71" si="36">IF($A7&lt;&gt;"",1,"")</f>
        <v/>
      </c>
      <c r="M8" s="97" t="str">
        <f t="shared" ref="M8:M71" si="37">IF($A7&lt;&gt;"",IF(OR($AN7&lt;&gt;0,$AO7&lt;&gt;0,ABS(U7)&gt;0),"",IF($A7=0,M7,IF(OR($AO$2=$AK7,$AO$2=0),VLOOKUP($A7,$CP$5:$CR$45,3),""))),"")</f>
        <v/>
      </c>
      <c r="N8" s="97" t="str">
        <f t="shared" ref="N8:N71" si="38">IF($A7&lt;&gt;"",IF(OR($AN7&lt;&gt;0,$AO7&lt;&gt;0),"",IF($A7=0,N7,VLOOKUP($A7,$CP$5:$FPR$45,4))),"")</f>
        <v/>
      </c>
      <c r="O8" s="49" t="str">
        <f t="shared" si="21"/>
        <v/>
      </c>
      <c r="P8" s="97" t="str">
        <f t="shared" ref="P8:P71" si="39">IF($A7&lt;&gt;"",IF(OR($AN7&lt;&gt;0,$AO7&lt;&gt;0,ABS(U7)&gt;0),"",IF($A7=0,P7,IF(OR($AO$2=$AK7,$AO$2=0),IF(ABS(I7)=1,"DZ2,DZ3,",IF(ABS(I7)=2,"DZ1,DZ3,","DZ1,DZ2,")),""))),"")</f>
        <v/>
      </c>
      <c r="Q8" s="49" t="str">
        <f t="shared" ref="Q8:Q71" si="40">IF($A7&lt;&gt;"",IF(U7=0,1,IF(U7=1,1,IF(U7=2,2,IF(U7=3,4,IF(U7=4,8,""))))),"")</f>
        <v/>
      </c>
      <c r="R8" s="97" t="str">
        <f t="shared" si="22"/>
        <v/>
      </c>
      <c r="S8" s="3" t="str">
        <f t="shared" ref="S8:S71" si="41">IF(R8&lt;&gt;"",IF(F8&amp;","=R8,"W","L"),"")</f>
        <v/>
      </c>
      <c r="T8" s="69">
        <f t="shared" ref="T8:T71" si="42">IF(R8&lt;&gt;"",IF(S8="W",1*$Q8,-$Q8),0)</f>
        <v>0</v>
      </c>
      <c r="U8" s="3">
        <f t="shared" ref="U8:U71" si="43">IF(U7=4,0,IF(S8="W",0,IF(S8="L",U7+1,IF($AO$3="yes",IF(Z8&gt;0,1,0)))))</f>
        <v>0</v>
      </c>
      <c r="V8" s="69" t="str">
        <f t="shared" si="23"/>
        <v/>
      </c>
      <c r="W8" s="69" t="str">
        <f t="shared" si="24"/>
        <v/>
      </c>
      <c r="X8" s="69">
        <f t="shared" si="8"/>
        <v>0</v>
      </c>
      <c r="Y8" s="69">
        <f t="shared" si="9"/>
        <v>0</v>
      </c>
      <c r="Z8" s="33">
        <f t="shared" si="10"/>
        <v>0</v>
      </c>
      <c r="AA8" s="11">
        <f>IF(A8&lt;&gt;"",Z8+AA7,0)</f>
        <v>0</v>
      </c>
      <c r="AB8" s="134" t="str">
        <f t="shared" ref="AB8:AB71" si="44">IF($A7&lt;&gt;"",IF(OR($AN7&lt;&gt;0,$AO7&lt;&gt;0,ABS(U7)&gt;0),"",IF($A7=0,AB7,VLOOKUP($A7,$CP$5:$CR$45,3))),"")</f>
        <v/>
      </c>
      <c r="AC8" s="119" t="str">
        <f t="shared" ref="AC8:AC71" si="45">IF($A7&lt;&gt;"",IF(OR($AN7&lt;&gt;0,$AO7&lt;&gt;0,ABS(U7)&gt;0),"",IF($A7=0,AC7,IF(ABS(I7)=1,"DZ2,DZ3,",IF(ABS(I7)=2,"DZ1,DZ3,","DZ1,DZ2,")))),"")</f>
        <v/>
      </c>
      <c r="AD8" s="115"/>
      <c r="AE8" s="69" t="str">
        <f t="shared" ref="AE8:AE71" si="46">IF($A8&lt;&gt;"",IF(ABS(LEFT(N8,2))=ABS(J8),"W",IF(ABS(RIGHT(N8,2))=ABS(J8),"W","L")),"")</f>
        <v/>
      </c>
      <c r="AF8" s="69" t="str">
        <f t="shared" ref="AF8:AF71" si="47">IF($A8&lt;&gt;"",IF(AND(ABS($I8)=1,AC8="DZ1,DZ2,"),"W",IF(AND(ABS($I8)=1,AC8="DZ1,DZ3,"),"W",IF(AND(ABS($I8)=2,AC8="DZ1,DZ2,"),"W",IF(AND(ABS($I8)=2,AC8="DZ2,DZ3,"),"W",IF(AND(ABS($I8)=3,AC8="DZ1,DZ3,"),"W",IF(AND(ABS($I8)=3,AC8="DZ2,DZ3,"),"W","L")))))),"")</f>
        <v/>
      </c>
      <c r="AG8" s="69">
        <f t="shared" si="25"/>
        <v>0</v>
      </c>
      <c r="AH8" s="69">
        <f t="shared" si="26"/>
        <v>0</v>
      </c>
      <c r="AI8" s="33">
        <f t="shared" si="27"/>
        <v>0</v>
      </c>
      <c r="AJ8" s="115"/>
      <c r="AK8" s="115">
        <f t="shared" ref="AK8:AK71" si="48">IF(AI8&lt;&gt;"",IF(AI8&gt;=0,0,IF(AI8&lt;0,AK7+1,AK7)))</f>
        <v>0</v>
      </c>
      <c r="AL8" s="13">
        <f t="shared" si="28"/>
        <v>0</v>
      </c>
      <c r="AM8" s="11">
        <f t="shared" si="11"/>
        <v>0</v>
      </c>
      <c r="AN8" s="56">
        <f t="shared" si="12"/>
        <v>0</v>
      </c>
      <c r="AO8" s="56">
        <f t="shared" si="13"/>
        <v>0</v>
      </c>
      <c r="AP8" s="56">
        <f t="shared" si="29"/>
        <v>0</v>
      </c>
      <c r="AQ8" s="27" t="str">
        <f t="shared" si="30"/>
        <v/>
      </c>
      <c r="AR8" s="27" t="str">
        <f t="shared" si="31"/>
        <v/>
      </c>
      <c r="AS8" s="27" t="str">
        <f t="shared" si="32"/>
        <v/>
      </c>
      <c r="AT8" s="27" t="e">
        <f>IF(#REF!="","",VLOOKUP(ABS(#REF!),$CP$5:$CR$22,3)&amp;",")</f>
        <v>#REF!</v>
      </c>
      <c r="AU8" s="27" t="e">
        <f>IF(#REF!="","",VLOOKUP(ABS(#REF!),$CP$5:$CR$22,3)&amp;",")</f>
        <v>#REF!</v>
      </c>
      <c r="AV8" s="27" t="e">
        <f>IF(#REF!="","",VLOOKUP(ABS(#REF!),$CP$5:$CR$22,3)&amp;",")</f>
        <v>#REF!</v>
      </c>
      <c r="AW8" s="27" t="e">
        <f>IF(#REF!="","",VLOOKUP(ABS(#REF!),$CP$5:$CR$22,3)&amp;",")</f>
        <v>#REF!</v>
      </c>
      <c r="AX8" s="27" t="e">
        <f>IF(#REF!="","",VLOOKUP(ABS(#REF!),$CP$5:$CR$22,3)&amp;",")</f>
        <v>#REF!</v>
      </c>
      <c r="AY8" s="27" t="e">
        <f>IF(#REF!="","",VLOOKUP(ABS(#REF!),$CP$5:$CR$22,3)&amp;",")</f>
        <v>#REF!</v>
      </c>
      <c r="AZ8" s="27" t="e">
        <f>IF(#REF!="","",VLOOKUP(ABS(#REF!),$CP$5:$CR$22,3)&amp;",")</f>
        <v>#REF!</v>
      </c>
      <c r="BA8" s="27" t="e">
        <f>IF(#REF!="","",VLOOKUP(ABS(#REF!),$CP$5:$CR$22,3)&amp;",")</f>
        <v>#REF!</v>
      </c>
      <c r="BB8" s="27" t="e">
        <f>IF(#REF!="","",VLOOKUP(ABS(#REF!),$CP$5:$CR$22,3)&amp;",")</f>
        <v>#REF!</v>
      </c>
      <c r="BC8" s="27" t="e">
        <f>IF(#REF!="","",VLOOKUP(ABS(#REF!),$CP$5:$CR$22,3)&amp;",")</f>
        <v>#REF!</v>
      </c>
      <c r="BD8" s="27" t="e">
        <f>IF(#REF!="","",VLOOKUP(ABS(#REF!),$CP$5:$CR$22,3)&amp;",")</f>
        <v>#REF!</v>
      </c>
      <c r="BE8" s="27" t="e">
        <f>IF(#REF!="","",VLOOKUP(ABS(#REF!),$CP$5:$CR$22,3)&amp;",")</f>
        <v>#REF!</v>
      </c>
      <c r="BF8" s="27" t="e">
        <f>IF(#REF!="","",VLOOKUP(ABS(#REF!),$CP$5:$CR$22,3)&amp;",")</f>
        <v>#REF!</v>
      </c>
      <c r="BG8" s="27" t="e">
        <f>IF(#REF!="","",VLOOKUP(ABS(#REF!),$CP$5:$CR$22,3)&amp;",")</f>
        <v>#REF!</v>
      </c>
      <c r="BH8" s="27" t="e">
        <f>IF(#REF!="","",VLOOKUP(ABS(#REF!),$CP$5:$CR$22,3)&amp;",")</f>
        <v>#REF!</v>
      </c>
      <c r="BI8" s="27" t="str">
        <f t="shared" ref="BI8:BI71" si="49">IF(M8="","",CONCATENATE($L8,","))</f>
        <v/>
      </c>
      <c r="BJ8" s="27" t="str">
        <f t="shared" ref="BJ8:BJ71" si="50">IF(P8="","",CONCATENATE($L8,","))</f>
        <v/>
      </c>
      <c r="BK8" s="27" t="str">
        <f t="shared" ref="BK8:BK71" si="51">IF(R8="","",CONCATENATE($L8,","))</f>
        <v/>
      </c>
      <c r="BL8" s="27" t="e">
        <f>IF(#REF!="","",CONCATENATE($L8,","))</f>
        <v>#REF!</v>
      </c>
      <c r="BM8" s="27" t="e">
        <f>IF(#REF!="","",CONCATENATE($L8,","))</f>
        <v>#REF!</v>
      </c>
      <c r="BN8" s="27" t="e">
        <f>IF(#REF!="","",CONCATENATE($L8,","))</f>
        <v>#REF!</v>
      </c>
      <c r="BO8" s="27" t="e">
        <f>IF(#REF!="","",CONCATENATE($L8,","))</f>
        <v>#REF!</v>
      </c>
      <c r="BP8" s="27" t="e">
        <f>IF(#REF!="","",CONCATENATE($L8,","))</f>
        <v>#REF!</v>
      </c>
      <c r="BQ8" s="27" t="e">
        <f>IF(#REF!="","",CONCATENATE($L8,","))</f>
        <v>#REF!</v>
      </c>
      <c r="BR8" s="27" t="e">
        <f>IF(#REF!="","",CONCATENATE($L8,","))</f>
        <v>#REF!</v>
      </c>
      <c r="BS8" s="27" t="e">
        <f>IF(#REF!="","",CONCATENATE($L8,","))</f>
        <v>#REF!</v>
      </c>
      <c r="BT8" s="27" t="e">
        <f>IF(#REF!="","",CONCATENATE($L8,","))</f>
        <v>#REF!</v>
      </c>
      <c r="BU8" s="27" t="e">
        <f>IF(#REF!="","",CONCATENATE($L8,","))</f>
        <v>#REF!</v>
      </c>
      <c r="BV8" s="27" t="e">
        <f>IF(#REF!="","",CONCATENATE($L8,","))</f>
        <v>#REF!</v>
      </c>
      <c r="BW8" s="27" t="e">
        <f>IF(#REF!="","",CONCATENATE($L8,","))</f>
        <v>#REF!</v>
      </c>
      <c r="BX8" s="27" t="e">
        <f>IF(#REF!="","",CONCATENATE($L8,","))</f>
        <v>#REF!</v>
      </c>
      <c r="BY8" s="27" t="e">
        <f>IF(#REF!="","",CONCATENATE($L8,","))</f>
        <v>#REF!</v>
      </c>
      <c r="BZ8" s="27" t="e">
        <f>IF(#REF!="","",CONCATENATE($L8,","))</f>
        <v>#REF!</v>
      </c>
      <c r="CA8" s="110">
        <v>4</v>
      </c>
      <c r="CB8" s="104">
        <v>27</v>
      </c>
      <c r="CC8" s="108">
        <v>2</v>
      </c>
      <c r="CD8" s="105">
        <v>6</v>
      </c>
      <c r="CK8" s="43"/>
      <c r="CL8" s="86"/>
      <c r="CM8" s="86"/>
      <c r="CN8" s="86"/>
      <c r="CO8" s="86"/>
      <c r="CP8" s="99">
        <v>4</v>
      </c>
      <c r="CQ8" s="100" t="s">
        <v>58</v>
      </c>
      <c r="CR8" s="120" t="s">
        <v>38</v>
      </c>
      <c r="CS8" s="125" t="str">
        <f>"05,06"</f>
        <v>05,06</v>
      </c>
      <c r="CT8" s="86"/>
      <c r="CU8" s="44"/>
      <c r="CV8" s="44"/>
      <c r="CW8"/>
      <c r="CX8"/>
      <c r="CY8" s="10">
        <f t="shared" ca="1" si="2"/>
        <v>4</v>
      </c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</row>
    <row r="9" spans="1:135" s="14" customFormat="1">
      <c r="A9" s="130"/>
      <c r="B9" s="33" t="str">
        <f t="shared" si="19"/>
        <v>DB</v>
      </c>
      <c r="C9" s="7" t="str">
        <f t="shared" si="3"/>
        <v/>
      </c>
      <c r="D9" s="3">
        <f t="shared" si="4"/>
        <v>0</v>
      </c>
      <c r="E9" s="7" t="str">
        <f t="shared" si="20"/>
        <v>,</v>
      </c>
      <c r="F9" s="93">
        <f t="shared" si="5"/>
        <v>0</v>
      </c>
      <c r="G9" s="93" t="str">
        <f t="shared" ca="1" si="0"/>
        <v>R</v>
      </c>
      <c r="H9" s="130">
        <f t="shared" ca="1" si="1"/>
        <v>3</v>
      </c>
      <c r="I9" s="93">
        <f t="shared" si="6"/>
        <v>0</v>
      </c>
      <c r="J9" s="93" t="str">
        <f t="shared" si="7"/>
        <v>0</v>
      </c>
      <c r="K9" s="94"/>
      <c r="L9" s="49" t="str">
        <f t="shared" si="36"/>
        <v/>
      </c>
      <c r="M9" s="97" t="str">
        <f t="shared" si="37"/>
        <v/>
      </c>
      <c r="N9" s="97" t="str">
        <f t="shared" si="38"/>
        <v/>
      </c>
      <c r="O9" s="49" t="str">
        <f t="shared" si="21"/>
        <v/>
      </c>
      <c r="P9" s="97" t="str">
        <f t="shared" si="39"/>
        <v/>
      </c>
      <c r="Q9" s="49" t="str">
        <f t="shared" si="40"/>
        <v/>
      </c>
      <c r="R9" s="97" t="str">
        <f t="shared" si="22"/>
        <v/>
      </c>
      <c r="S9" s="3" t="str">
        <f t="shared" si="41"/>
        <v/>
      </c>
      <c r="T9" s="69">
        <f t="shared" si="42"/>
        <v>0</v>
      </c>
      <c r="U9" s="3">
        <f t="shared" si="43"/>
        <v>0</v>
      </c>
      <c r="V9" s="69" t="str">
        <f t="shared" si="23"/>
        <v/>
      </c>
      <c r="W9" s="69" t="str">
        <f t="shared" si="24"/>
        <v/>
      </c>
      <c r="X9" s="69">
        <f t="shared" si="8"/>
        <v>0</v>
      </c>
      <c r="Y9" s="69">
        <f t="shared" si="9"/>
        <v>0</v>
      </c>
      <c r="Z9" s="33">
        <f t="shared" si="10"/>
        <v>0</v>
      </c>
      <c r="AA9" s="11">
        <f>IF(A9&lt;&gt;"",Z9+AA8,0)</f>
        <v>0</v>
      </c>
      <c r="AB9" s="134" t="str">
        <f t="shared" si="44"/>
        <v/>
      </c>
      <c r="AC9" s="119" t="str">
        <f t="shared" si="45"/>
        <v/>
      </c>
      <c r="AD9" s="115"/>
      <c r="AE9" s="69" t="str">
        <f t="shared" si="46"/>
        <v/>
      </c>
      <c r="AF9" s="69" t="str">
        <f t="shared" si="47"/>
        <v/>
      </c>
      <c r="AG9" s="69">
        <f t="shared" si="25"/>
        <v>0</v>
      </c>
      <c r="AH9" s="69">
        <f t="shared" si="26"/>
        <v>0</v>
      </c>
      <c r="AI9" s="33">
        <f t="shared" si="27"/>
        <v>0</v>
      </c>
      <c r="AJ9" s="115"/>
      <c r="AK9" s="115">
        <f t="shared" si="48"/>
        <v>0</v>
      </c>
      <c r="AL9" s="13">
        <f t="shared" si="28"/>
        <v>0</v>
      </c>
      <c r="AM9" s="11">
        <f t="shared" si="11"/>
        <v>0</v>
      </c>
      <c r="AN9" s="56">
        <f t="shared" si="12"/>
        <v>0</v>
      </c>
      <c r="AO9" s="56">
        <f t="shared" si="13"/>
        <v>0</v>
      </c>
      <c r="AP9" s="56">
        <f t="shared" si="29"/>
        <v>0</v>
      </c>
      <c r="AQ9" s="27" t="str">
        <f t="shared" si="30"/>
        <v/>
      </c>
      <c r="AR9" s="27" t="str">
        <f t="shared" si="31"/>
        <v/>
      </c>
      <c r="AS9" s="27" t="str">
        <f t="shared" si="32"/>
        <v/>
      </c>
      <c r="AT9" s="27" t="e">
        <f>IF(#REF!="","",VLOOKUP(ABS(#REF!),$CP$5:$CR$22,3)&amp;",")</f>
        <v>#REF!</v>
      </c>
      <c r="AU9" s="27" t="e">
        <f>IF(#REF!="","",VLOOKUP(ABS(#REF!),$CP$5:$CR$22,3)&amp;",")</f>
        <v>#REF!</v>
      </c>
      <c r="AV9" s="27" t="e">
        <f>IF(#REF!="","",VLOOKUP(ABS(#REF!),$CP$5:$CR$22,3)&amp;",")</f>
        <v>#REF!</v>
      </c>
      <c r="AW9" s="27" t="e">
        <f>IF(#REF!="","",VLOOKUP(ABS(#REF!),$CP$5:$CR$22,3)&amp;",")</f>
        <v>#REF!</v>
      </c>
      <c r="AX9" s="27" t="e">
        <f>IF(#REF!="","",VLOOKUP(ABS(#REF!),$CP$5:$CR$22,3)&amp;",")</f>
        <v>#REF!</v>
      </c>
      <c r="AY9" s="27" t="e">
        <f>IF(#REF!="","",VLOOKUP(ABS(#REF!),$CP$5:$CR$22,3)&amp;",")</f>
        <v>#REF!</v>
      </c>
      <c r="AZ9" s="27" t="e">
        <f>IF(#REF!="","",VLOOKUP(ABS(#REF!),$CP$5:$CR$22,3)&amp;",")</f>
        <v>#REF!</v>
      </c>
      <c r="BA9" s="27" t="e">
        <f>IF(#REF!="","",VLOOKUP(ABS(#REF!),$CP$5:$CR$22,3)&amp;",")</f>
        <v>#REF!</v>
      </c>
      <c r="BB9" s="27" t="e">
        <f>IF(#REF!="","",VLOOKUP(ABS(#REF!),$CP$5:$CR$22,3)&amp;",")</f>
        <v>#REF!</v>
      </c>
      <c r="BC9" s="27" t="e">
        <f>IF(#REF!="","",VLOOKUP(ABS(#REF!),$CP$5:$CR$22,3)&amp;",")</f>
        <v>#REF!</v>
      </c>
      <c r="BD9" s="27" t="e">
        <f>IF(#REF!="","",VLOOKUP(ABS(#REF!),$CP$5:$CR$22,3)&amp;",")</f>
        <v>#REF!</v>
      </c>
      <c r="BE9" s="27" t="e">
        <f>IF(#REF!="","",VLOOKUP(ABS(#REF!),$CP$5:$CR$22,3)&amp;",")</f>
        <v>#REF!</v>
      </c>
      <c r="BF9" s="27" t="e">
        <f>IF(#REF!="","",VLOOKUP(ABS(#REF!),$CP$5:$CR$22,3)&amp;",")</f>
        <v>#REF!</v>
      </c>
      <c r="BG9" s="27" t="e">
        <f>IF(#REF!="","",VLOOKUP(ABS(#REF!),$CP$5:$CR$22,3)&amp;",")</f>
        <v>#REF!</v>
      </c>
      <c r="BH9" s="27" t="e">
        <f>IF(#REF!="","",VLOOKUP(ABS(#REF!),$CP$5:$CR$22,3)&amp;",")</f>
        <v>#REF!</v>
      </c>
      <c r="BI9" s="27" t="str">
        <f t="shared" si="49"/>
        <v/>
      </c>
      <c r="BJ9" s="27" t="str">
        <f t="shared" si="50"/>
        <v/>
      </c>
      <c r="BK9" s="27" t="str">
        <f t="shared" si="51"/>
        <v/>
      </c>
      <c r="BL9" s="27" t="e">
        <f>IF(#REF!="","",CONCATENATE($L9,","))</f>
        <v>#REF!</v>
      </c>
      <c r="BM9" s="27" t="e">
        <f>IF(#REF!="","",CONCATENATE($L9,","))</f>
        <v>#REF!</v>
      </c>
      <c r="BN9" s="27" t="e">
        <f>IF(#REF!="","",CONCATENATE($L9,","))</f>
        <v>#REF!</v>
      </c>
      <c r="BO9" s="27" t="e">
        <f>IF(#REF!="","",CONCATENATE($L9,","))</f>
        <v>#REF!</v>
      </c>
      <c r="BP9" s="27" t="e">
        <f>IF(#REF!="","",CONCATENATE($L9,","))</f>
        <v>#REF!</v>
      </c>
      <c r="BQ9" s="27" t="e">
        <f>IF(#REF!="","",CONCATENATE($L9,","))</f>
        <v>#REF!</v>
      </c>
      <c r="BR9" s="27" t="e">
        <f>IF(#REF!="","",CONCATENATE($L9,","))</f>
        <v>#REF!</v>
      </c>
      <c r="BS9" s="27" t="e">
        <f>IF(#REF!="","",CONCATENATE($L9,","))</f>
        <v>#REF!</v>
      </c>
      <c r="BT9" s="27" t="e">
        <f>IF(#REF!="","",CONCATENATE($L9,","))</f>
        <v>#REF!</v>
      </c>
      <c r="BU9" s="27" t="e">
        <f>IF(#REF!="","",CONCATENATE($L9,","))</f>
        <v>#REF!</v>
      </c>
      <c r="BV9" s="27" t="e">
        <f>IF(#REF!="","",CONCATENATE($L9,","))</f>
        <v>#REF!</v>
      </c>
      <c r="BW9" s="27" t="e">
        <f>IF(#REF!="","",CONCATENATE($L9,","))</f>
        <v>#REF!</v>
      </c>
      <c r="BX9" s="27" t="e">
        <f>IF(#REF!="","",CONCATENATE($L9,","))</f>
        <v>#REF!</v>
      </c>
      <c r="BY9" s="27" t="e">
        <f>IF(#REF!="","",CONCATENATE($L9,","))</f>
        <v>#REF!</v>
      </c>
      <c r="BZ9" s="27" t="e">
        <f>IF(#REF!="","",CONCATENATE($L9,","))</f>
        <v>#REF!</v>
      </c>
      <c r="CA9" s="110">
        <v>5</v>
      </c>
      <c r="CB9" s="104">
        <v>80</v>
      </c>
      <c r="CC9" s="108">
        <v>4</v>
      </c>
      <c r="CD9" s="105">
        <v>12</v>
      </c>
      <c r="CK9" s="43"/>
      <c r="CL9" s="86"/>
      <c r="CM9" s="86"/>
      <c r="CN9" s="86"/>
      <c r="CO9" s="86"/>
      <c r="CP9" s="99">
        <v>5</v>
      </c>
      <c r="CQ9" s="100" t="s">
        <v>59</v>
      </c>
      <c r="CR9" s="120" t="s">
        <v>92</v>
      </c>
      <c r="CS9" s="38" t="str">
        <f>"04,06"</f>
        <v>04,06</v>
      </c>
      <c r="CT9" s="86"/>
      <c r="CU9" s="44"/>
      <c r="CV9" s="44"/>
      <c r="CW9"/>
      <c r="CX9"/>
      <c r="CY9" s="10">
        <f t="shared" ca="1" si="2"/>
        <v>27</v>
      </c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</row>
    <row r="10" spans="1:135" s="15" customFormat="1">
      <c r="A10" s="130"/>
      <c r="B10" s="33" t="str">
        <f t="shared" si="19"/>
        <v>DB</v>
      </c>
      <c r="C10" s="7" t="str">
        <f t="shared" si="3"/>
        <v/>
      </c>
      <c r="D10" s="3">
        <f t="shared" si="4"/>
        <v>0</v>
      </c>
      <c r="E10" s="7" t="str">
        <f t="shared" si="20"/>
        <v>,</v>
      </c>
      <c r="F10" s="93">
        <f t="shared" si="5"/>
        <v>0</v>
      </c>
      <c r="G10" s="93" t="str">
        <f t="shared" ca="1" si="0"/>
        <v>R</v>
      </c>
      <c r="H10" s="130">
        <f t="shared" ca="1" si="1"/>
        <v>14</v>
      </c>
      <c r="I10" s="93">
        <f t="shared" si="6"/>
        <v>0</v>
      </c>
      <c r="J10" s="93" t="str">
        <f t="shared" si="7"/>
        <v>0</v>
      </c>
      <c r="K10" s="98" t="e">
        <f>COUNTIF(#REF!,"0")</f>
        <v>#REF!</v>
      </c>
      <c r="L10" s="49" t="str">
        <f t="shared" si="36"/>
        <v/>
      </c>
      <c r="M10" s="97" t="str">
        <f t="shared" si="37"/>
        <v/>
      </c>
      <c r="N10" s="97" t="str">
        <f t="shared" si="38"/>
        <v/>
      </c>
      <c r="O10" s="49" t="str">
        <f t="shared" si="21"/>
        <v/>
      </c>
      <c r="P10" s="97" t="str">
        <f t="shared" si="39"/>
        <v/>
      </c>
      <c r="Q10" s="49" t="str">
        <f t="shared" si="40"/>
        <v/>
      </c>
      <c r="R10" s="97" t="str">
        <f t="shared" si="22"/>
        <v/>
      </c>
      <c r="S10" s="3" t="str">
        <f t="shared" si="41"/>
        <v/>
      </c>
      <c r="T10" s="69">
        <f t="shared" si="42"/>
        <v>0</v>
      </c>
      <c r="U10" s="3">
        <f t="shared" si="43"/>
        <v>0</v>
      </c>
      <c r="V10" s="69" t="str">
        <f t="shared" si="23"/>
        <v/>
      </c>
      <c r="W10" s="69" t="str">
        <f t="shared" si="24"/>
        <v/>
      </c>
      <c r="X10" s="69">
        <f t="shared" si="8"/>
        <v>0</v>
      </c>
      <c r="Y10" s="69">
        <f t="shared" si="9"/>
        <v>0</v>
      </c>
      <c r="Z10" s="33">
        <f t="shared" si="10"/>
        <v>0</v>
      </c>
      <c r="AA10" s="11">
        <f>IF(A10&lt;&gt;"",Z10+AA9,0)</f>
        <v>0</v>
      </c>
      <c r="AB10" s="134" t="str">
        <f t="shared" si="44"/>
        <v/>
      </c>
      <c r="AC10" s="119" t="str">
        <f t="shared" si="45"/>
        <v/>
      </c>
      <c r="AD10" s="115"/>
      <c r="AE10" s="69" t="str">
        <f t="shared" si="46"/>
        <v/>
      </c>
      <c r="AF10" s="69" t="str">
        <f t="shared" si="47"/>
        <v/>
      </c>
      <c r="AG10" s="69">
        <f t="shared" si="25"/>
        <v>0</v>
      </c>
      <c r="AH10" s="69">
        <f t="shared" si="26"/>
        <v>0</v>
      </c>
      <c r="AI10" s="33">
        <f t="shared" si="27"/>
        <v>0</v>
      </c>
      <c r="AJ10" s="115"/>
      <c r="AK10" s="115">
        <f t="shared" si="48"/>
        <v>0</v>
      </c>
      <c r="AL10" s="13">
        <f t="shared" si="28"/>
        <v>0</v>
      </c>
      <c r="AM10" s="11">
        <f t="shared" si="11"/>
        <v>0</v>
      </c>
      <c r="AN10" s="56">
        <f t="shared" si="12"/>
        <v>0</v>
      </c>
      <c r="AO10" s="56">
        <f t="shared" si="13"/>
        <v>0</v>
      </c>
      <c r="AP10" s="56">
        <f t="shared" si="29"/>
        <v>0</v>
      </c>
      <c r="BI10" s="27" t="str">
        <f t="shared" si="49"/>
        <v/>
      </c>
      <c r="BJ10" s="27" t="str">
        <f t="shared" si="50"/>
        <v/>
      </c>
      <c r="BK10" s="27" t="str">
        <f t="shared" si="51"/>
        <v/>
      </c>
      <c r="BL10" s="27" t="e">
        <f>IF(#REF!="","",CONCATENATE($L10,","))</f>
        <v>#REF!</v>
      </c>
      <c r="BM10" s="27" t="e">
        <f>IF(#REF!="","",CONCATENATE($L10,","))</f>
        <v>#REF!</v>
      </c>
      <c r="BN10" s="27" t="e">
        <f>IF(#REF!="","",CONCATENATE($L10,","))</f>
        <v>#REF!</v>
      </c>
      <c r="BO10" s="27" t="e">
        <f>IF(#REF!="","",CONCATENATE($L10,","))</f>
        <v>#REF!</v>
      </c>
      <c r="BP10" s="27" t="e">
        <f>IF(#REF!="","",CONCATENATE($L10,","))</f>
        <v>#REF!</v>
      </c>
      <c r="BQ10" s="27" t="e">
        <f>IF(#REF!="","",CONCATENATE($L10,","))</f>
        <v>#REF!</v>
      </c>
      <c r="BR10" s="27" t="e">
        <f>IF(#REF!="","",CONCATENATE($L10,","))</f>
        <v>#REF!</v>
      </c>
      <c r="BS10" s="27" t="e">
        <f>IF(#REF!="","",CONCATENATE($L10,","))</f>
        <v>#REF!</v>
      </c>
      <c r="BT10" s="27" t="e">
        <f>IF(#REF!="","",CONCATENATE($L10,","))</f>
        <v>#REF!</v>
      </c>
      <c r="BU10" s="27" t="e">
        <f>IF(#REF!="","",CONCATENATE($L10,","))</f>
        <v>#REF!</v>
      </c>
      <c r="BV10" s="27" t="e">
        <f>IF(#REF!="","",CONCATENATE($L10,","))</f>
        <v>#REF!</v>
      </c>
      <c r="BW10" s="27" t="e">
        <f>IF(#REF!="","",CONCATENATE($L10,","))</f>
        <v>#REF!</v>
      </c>
      <c r="BX10" s="27" t="e">
        <f>IF(#REF!="","",CONCATENATE($L10,","))</f>
        <v>#REF!</v>
      </c>
      <c r="BY10" s="27" t="e">
        <f>IF(#REF!="","",CONCATENATE($L10,","))</f>
        <v>#REF!</v>
      </c>
      <c r="BZ10" s="27" t="e">
        <f>IF(#REF!="","",CONCATENATE($L10,","))</f>
        <v>#REF!</v>
      </c>
      <c r="CA10" s="111">
        <v>6</v>
      </c>
      <c r="CB10" s="112">
        <v>81</v>
      </c>
      <c r="CC10" s="113">
        <v>4</v>
      </c>
      <c r="CD10" s="105">
        <v>24</v>
      </c>
      <c r="CK10" s="43"/>
      <c r="CL10" s="71"/>
      <c r="CM10" s="71"/>
      <c r="CN10" s="71"/>
      <c r="CO10" s="71"/>
      <c r="CP10" s="99">
        <v>6</v>
      </c>
      <c r="CQ10" s="100" t="s">
        <v>60</v>
      </c>
      <c r="CR10" s="120" t="s">
        <v>39</v>
      </c>
      <c r="CS10" s="86" t="str">
        <f>"04,05"</f>
        <v>04,05</v>
      </c>
      <c r="CT10" s="71"/>
      <c r="CU10" s="44"/>
      <c r="CV10" s="44"/>
      <c r="CW10" s="44"/>
      <c r="CX10" s="45"/>
      <c r="CY10" s="10">
        <f t="shared" ca="1" si="2"/>
        <v>26</v>
      </c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</row>
    <row r="11" spans="1:135" s="15" customFormat="1">
      <c r="A11" s="130"/>
      <c r="B11" s="33" t="str">
        <f t="shared" si="19"/>
        <v>DB</v>
      </c>
      <c r="C11" s="7" t="str">
        <f t="shared" si="3"/>
        <v/>
      </c>
      <c r="D11" s="3">
        <f t="shared" si="4"/>
        <v>0</v>
      </c>
      <c r="E11" s="7" t="str">
        <f t="shared" si="20"/>
        <v>,</v>
      </c>
      <c r="F11" s="93">
        <f t="shared" si="5"/>
        <v>0</v>
      </c>
      <c r="G11" s="93" t="str">
        <f t="shared" ca="1" si="0"/>
        <v>R</v>
      </c>
      <c r="H11" s="130">
        <f t="shared" ca="1" si="1"/>
        <v>7</v>
      </c>
      <c r="I11" s="93">
        <f t="shared" si="6"/>
        <v>0</v>
      </c>
      <c r="J11" s="93" t="str">
        <f t="shared" si="7"/>
        <v>0</v>
      </c>
      <c r="K11" s="94"/>
      <c r="L11" s="49" t="str">
        <f t="shared" si="36"/>
        <v/>
      </c>
      <c r="M11" s="97" t="str">
        <f t="shared" si="37"/>
        <v/>
      </c>
      <c r="N11" s="97" t="str">
        <f t="shared" si="38"/>
        <v/>
      </c>
      <c r="O11" s="49" t="str">
        <f t="shared" si="21"/>
        <v/>
      </c>
      <c r="P11" s="97" t="str">
        <f t="shared" si="39"/>
        <v/>
      </c>
      <c r="Q11" s="49" t="str">
        <f t="shared" si="40"/>
        <v/>
      </c>
      <c r="R11" s="97" t="str">
        <f t="shared" si="22"/>
        <v/>
      </c>
      <c r="S11" s="3" t="str">
        <f t="shared" si="41"/>
        <v/>
      </c>
      <c r="T11" s="69">
        <f t="shared" si="42"/>
        <v>0</v>
      </c>
      <c r="U11" s="3">
        <f t="shared" si="43"/>
        <v>0</v>
      </c>
      <c r="V11" s="69" t="str">
        <f t="shared" si="23"/>
        <v/>
      </c>
      <c r="W11" s="69" t="str">
        <f t="shared" si="24"/>
        <v/>
      </c>
      <c r="X11" s="69">
        <f t="shared" si="8"/>
        <v>0</v>
      </c>
      <c r="Y11" s="69">
        <f t="shared" si="9"/>
        <v>0</v>
      </c>
      <c r="Z11" s="33">
        <f t="shared" si="10"/>
        <v>0</v>
      </c>
      <c r="AA11" s="11">
        <f>IF(A11&lt;&gt;"",Z11,0)</f>
        <v>0</v>
      </c>
      <c r="AB11" s="134" t="str">
        <f t="shared" si="44"/>
        <v/>
      </c>
      <c r="AC11" s="119" t="str">
        <f t="shared" si="45"/>
        <v/>
      </c>
      <c r="AD11" s="115"/>
      <c r="AE11" s="69" t="str">
        <f t="shared" si="46"/>
        <v/>
      </c>
      <c r="AF11" s="69" t="str">
        <f t="shared" si="47"/>
        <v/>
      </c>
      <c r="AG11" s="69">
        <f t="shared" si="25"/>
        <v>0</v>
      </c>
      <c r="AH11" s="69">
        <f t="shared" si="26"/>
        <v>0</v>
      </c>
      <c r="AI11" s="33">
        <f t="shared" si="27"/>
        <v>0</v>
      </c>
      <c r="AJ11" s="115"/>
      <c r="AK11" s="115">
        <f t="shared" si="48"/>
        <v>0</v>
      </c>
      <c r="AL11" s="13">
        <f t="shared" si="28"/>
        <v>0</v>
      </c>
      <c r="AM11" s="11">
        <f t="shared" si="11"/>
        <v>0</v>
      </c>
      <c r="AN11" s="56">
        <f t="shared" si="12"/>
        <v>0</v>
      </c>
      <c r="AO11" s="56">
        <f t="shared" si="13"/>
        <v>0</v>
      </c>
      <c r="AP11" s="56">
        <f t="shared" si="29"/>
        <v>0</v>
      </c>
      <c r="AQ11" s="27" t="str">
        <f>IF(M11="","",VLOOKUP(ABS(M11),$CP$5:$CR$22,3)&amp;",")</f>
        <v/>
      </c>
      <c r="AR11" s="27" t="str">
        <f>IF(P11="","",VLOOKUP(ABS(P11),$CP$5:$CR$22,3)&amp;",")</f>
        <v/>
      </c>
      <c r="AS11" s="27" t="str">
        <f>IF(R11="","",VLOOKUP(ABS(R11),$CP$5:$CR$22,3)&amp;",")</f>
        <v/>
      </c>
      <c r="AT11" s="27" t="e">
        <f>IF(#REF!="","",VLOOKUP(ABS(#REF!),$CP$5:$CR$22,3)&amp;",")</f>
        <v>#REF!</v>
      </c>
      <c r="AU11" s="27" t="e">
        <f>IF(#REF!="","",VLOOKUP(ABS(#REF!),$CP$5:$CR$22,3)&amp;",")</f>
        <v>#REF!</v>
      </c>
      <c r="AV11" s="27" t="e">
        <f>IF(#REF!="","",VLOOKUP(ABS(#REF!),$CP$5:$CR$22,3)&amp;",")</f>
        <v>#REF!</v>
      </c>
      <c r="AW11" s="27" t="e">
        <f>IF(#REF!="","",VLOOKUP(ABS(#REF!),$CP$5:$CR$22,3)&amp;",")</f>
        <v>#REF!</v>
      </c>
      <c r="AX11" s="27" t="e">
        <f>IF(#REF!="","",VLOOKUP(ABS(#REF!),$CP$5:$CR$22,3)&amp;",")</f>
        <v>#REF!</v>
      </c>
      <c r="AY11" s="27" t="e">
        <f>IF(#REF!="","",VLOOKUP(ABS(#REF!),$CP$5:$CR$22,3)&amp;",")</f>
        <v>#REF!</v>
      </c>
      <c r="AZ11" s="27" t="e">
        <f>IF(#REF!="","",VLOOKUP(ABS(#REF!),$CP$5:$CR$22,3)&amp;",")</f>
        <v>#REF!</v>
      </c>
      <c r="BA11" s="27" t="e">
        <f>IF(#REF!="","",VLOOKUP(ABS(#REF!),$CP$5:$CR$22,3)&amp;",")</f>
        <v>#REF!</v>
      </c>
      <c r="BB11" s="27" t="e">
        <f>IF(#REF!="","",VLOOKUP(ABS(#REF!),$CP$5:$CR$22,3)&amp;",")</f>
        <v>#REF!</v>
      </c>
      <c r="BC11" s="27" t="e">
        <f>IF(#REF!="","",VLOOKUP(ABS(#REF!),$CP$5:$CR$22,3)&amp;",")</f>
        <v>#REF!</v>
      </c>
      <c r="BD11" s="27" t="e">
        <f>IF(#REF!="","",VLOOKUP(ABS(#REF!),$CP$5:$CR$22,3)&amp;",")</f>
        <v>#REF!</v>
      </c>
      <c r="BE11" s="27" t="e">
        <f>IF(#REF!="","",VLOOKUP(ABS(#REF!),$CP$5:$CR$22,3)&amp;",")</f>
        <v>#REF!</v>
      </c>
      <c r="BF11" s="27" t="e">
        <f>IF(#REF!="","",VLOOKUP(ABS(#REF!),$CP$5:$CR$22,3)&amp;",")</f>
        <v>#REF!</v>
      </c>
      <c r="BG11" s="27" t="e">
        <f>IF(#REF!="","",VLOOKUP(ABS(#REF!),$CP$5:$CR$22,3)&amp;",")</f>
        <v>#REF!</v>
      </c>
      <c r="BH11" s="27" t="e">
        <f>IF(#REF!="","",VLOOKUP(ABS(#REF!),$CP$5:$CR$22,3)&amp;",")</f>
        <v>#REF!</v>
      </c>
      <c r="BI11" s="27" t="str">
        <f t="shared" si="49"/>
        <v/>
      </c>
      <c r="BJ11" s="27" t="str">
        <f t="shared" si="50"/>
        <v/>
      </c>
      <c r="BK11" s="27" t="str">
        <f t="shared" si="51"/>
        <v/>
      </c>
      <c r="BL11" s="27" t="e">
        <f>IF(#REF!="","",CONCATENATE($L11,","))</f>
        <v>#REF!</v>
      </c>
      <c r="BM11" s="27" t="e">
        <f>IF(#REF!="","",CONCATENATE($L11,","))</f>
        <v>#REF!</v>
      </c>
      <c r="BN11" s="27" t="e">
        <f>IF(#REF!="","",CONCATENATE($L11,","))</f>
        <v>#REF!</v>
      </c>
      <c r="BO11" s="27" t="e">
        <f>IF(#REF!="","",CONCATENATE($L11,","))</f>
        <v>#REF!</v>
      </c>
      <c r="BP11" s="27" t="e">
        <f>IF(#REF!="","",CONCATENATE($L11,","))</f>
        <v>#REF!</v>
      </c>
      <c r="BQ11" s="27" t="e">
        <f>IF(#REF!="","",CONCATENATE($L11,","))</f>
        <v>#REF!</v>
      </c>
      <c r="BR11" s="27" t="e">
        <f>IF(#REF!="","",CONCATENATE($L11,","))</f>
        <v>#REF!</v>
      </c>
      <c r="BS11" s="27" t="e">
        <f>IF(#REF!="","",CONCATENATE($L11,","))</f>
        <v>#REF!</v>
      </c>
      <c r="BT11" s="27" t="e">
        <f>IF(#REF!="","",CONCATENATE($L11,","))</f>
        <v>#REF!</v>
      </c>
      <c r="BU11" s="27" t="e">
        <f>IF(#REF!="","",CONCATENATE($L11,","))</f>
        <v>#REF!</v>
      </c>
      <c r="BV11" s="27" t="e">
        <f>IF(#REF!="","",CONCATENATE($L11,","))</f>
        <v>#REF!</v>
      </c>
      <c r="BW11" s="27" t="e">
        <f>IF(#REF!="","",CONCATENATE($L11,","))</f>
        <v>#REF!</v>
      </c>
      <c r="BX11" s="27" t="e">
        <f>IF(#REF!="","",CONCATENATE($L11,","))</f>
        <v>#REF!</v>
      </c>
      <c r="BY11" s="27" t="e">
        <f>IF(#REF!="","",CONCATENATE($L11,","))</f>
        <v>#REF!</v>
      </c>
      <c r="BZ11" s="27" t="e">
        <f>IF(#REF!="","",CONCATENATE($L11,","))</f>
        <v>#REF!</v>
      </c>
      <c r="CA11" s="38"/>
      <c r="CB11" s="71"/>
      <c r="CC11" s="42"/>
      <c r="CK11" s="43"/>
      <c r="CL11" s="71"/>
      <c r="CM11" s="71"/>
      <c r="CN11" s="71"/>
      <c r="CO11" s="71"/>
      <c r="CP11" s="99">
        <v>7</v>
      </c>
      <c r="CQ11" s="100" t="s">
        <v>61</v>
      </c>
      <c r="CR11" s="120" t="s">
        <v>40</v>
      </c>
      <c r="CS11" s="71" t="str">
        <f>"02,03"</f>
        <v>02,03</v>
      </c>
      <c r="CT11" s="71"/>
      <c r="CU11" s="44"/>
      <c r="CV11" s="44"/>
      <c r="CW11" s="44"/>
      <c r="CX11" s="45"/>
      <c r="CY11" s="10">
        <f t="shared" ca="1" si="2"/>
        <v>8</v>
      </c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</row>
    <row r="12" spans="1:135" s="15" customFormat="1">
      <c r="A12" s="130"/>
      <c r="B12" s="33" t="str">
        <f t="shared" si="19"/>
        <v>DB</v>
      </c>
      <c r="C12" s="7" t="str">
        <f t="shared" si="3"/>
        <v/>
      </c>
      <c r="D12" s="3">
        <f t="shared" si="4"/>
        <v>0</v>
      </c>
      <c r="E12" s="7" t="str">
        <f t="shared" si="20"/>
        <v>,</v>
      </c>
      <c r="F12" s="93">
        <f t="shared" si="5"/>
        <v>0</v>
      </c>
      <c r="G12" s="93" t="str">
        <f t="shared" ca="1" si="0"/>
        <v>R</v>
      </c>
      <c r="H12" s="130">
        <f t="shared" ca="1" si="1"/>
        <v>18</v>
      </c>
      <c r="I12" s="93">
        <f t="shared" si="6"/>
        <v>0</v>
      </c>
      <c r="J12" s="93" t="str">
        <f t="shared" si="7"/>
        <v>0</v>
      </c>
      <c r="K12" s="94"/>
      <c r="L12" s="49" t="str">
        <f t="shared" si="36"/>
        <v/>
      </c>
      <c r="M12" s="97" t="str">
        <f t="shared" si="37"/>
        <v/>
      </c>
      <c r="N12" s="97" t="str">
        <f t="shared" si="38"/>
        <v/>
      </c>
      <c r="O12" s="49" t="str">
        <f t="shared" si="21"/>
        <v/>
      </c>
      <c r="P12" s="97" t="str">
        <f t="shared" si="39"/>
        <v/>
      </c>
      <c r="Q12" s="49" t="str">
        <f t="shared" si="40"/>
        <v/>
      </c>
      <c r="R12" s="97" t="str">
        <f t="shared" si="22"/>
        <v/>
      </c>
      <c r="S12" s="3" t="str">
        <f t="shared" si="41"/>
        <v/>
      </c>
      <c r="T12" s="69">
        <f t="shared" si="42"/>
        <v>0</v>
      </c>
      <c r="U12" s="3">
        <f t="shared" si="43"/>
        <v>0</v>
      </c>
      <c r="V12" s="69" t="str">
        <f t="shared" si="23"/>
        <v/>
      </c>
      <c r="W12" s="69" t="str">
        <f t="shared" si="24"/>
        <v/>
      </c>
      <c r="X12" s="69">
        <f t="shared" si="8"/>
        <v>0</v>
      </c>
      <c r="Y12" s="69">
        <f t="shared" si="9"/>
        <v>0</v>
      </c>
      <c r="Z12" s="33">
        <f t="shared" si="10"/>
        <v>0</v>
      </c>
      <c r="AA12" s="11">
        <f>IF(A12&lt;&gt;"",Z12+AA11,0)</f>
        <v>0</v>
      </c>
      <c r="AB12" s="134" t="str">
        <f t="shared" si="44"/>
        <v/>
      </c>
      <c r="AC12" s="119" t="str">
        <f t="shared" si="45"/>
        <v/>
      </c>
      <c r="AD12" s="115"/>
      <c r="AE12" s="69" t="str">
        <f t="shared" si="46"/>
        <v/>
      </c>
      <c r="AF12" s="69" t="str">
        <f t="shared" si="47"/>
        <v/>
      </c>
      <c r="AG12" s="69">
        <f t="shared" si="25"/>
        <v>0</v>
      </c>
      <c r="AH12" s="69">
        <f t="shared" si="26"/>
        <v>0</v>
      </c>
      <c r="AI12" s="33">
        <f t="shared" si="27"/>
        <v>0</v>
      </c>
      <c r="AJ12" s="115"/>
      <c r="AK12" s="115">
        <f t="shared" si="48"/>
        <v>0</v>
      </c>
      <c r="AL12" s="13">
        <f t="shared" si="28"/>
        <v>0</v>
      </c>
      <c r="AM12" s="11">
        <f t="shared" si="11"/>
        <v>0</v>
      </c>
      <c r="AN12" s="56">
        <f t="shared" si="12"/>
        <v>0</v>
      </c>
      <c r="AO12" s="56">
        <f t="shared" si="13"/>
        <v>0</v>
      </c>
      <c r="AP12" s="56">
        <f t="shared" si="29"/>
        <v>0</v>
      </c>
      <c r="AQ12" s="27" t="str">
        <f t="shared" ref="AQ12:AQ75" si="52">IF(M12="","",VLOOKUP(ABS(M12),$CP$5:$CR$22,3)&amp;",")</f>
        <v/>
      </c>
      <c r="AR12" s="27" t="str">
        <f t="shared" ref="AR12:AR75" si="53">IF(P12="","",VLOOKUP(ABS(P12),$CP$5:$CR$22,3)&amp;",")</f>
        <v/>
      </c>
      <c r="AS12" s="27" t="str">
        <f t="shared" ref="AS12:AS75" si="54">IF(R12="","",VLOOKUP(ABS(R12),$CP$5:$CR$22,3)&amp;",")</f>
        <v/>
      </c>
      <c r="AT12" s="27" t="e">
        <f>IF(#REF!="","",VLOOKUP(ABS(#REF!),$CP$5:$CR$22,3)&amp;",")</f>
        <v>#REF!</v>
      </c>
      <c r="AU12" s="27" t="e">
        <f>IF(#REF!="","",VLOOKUP(ABS(#REF!),$CP$5:$CR$22,3)&amp;",")</f>
        <v>#REF!</v>
      </c>
      <c r="AV12" s="27" t="e">
        <f>IF(#REF!="","",VLOOKUP(ABS(#REF!),$CP$5:$CR$22,3)&amp;",")</f>
        <v>#REF!</v>
      </c>
      <c r="AW12" s="27" t="e">
        <f>IF(#REF!="","",VLOOKUP(ABS(#REF!),$CP$5:$CR$22,3)&amp;",")</f>
        <v>#REF!</v>
      </c>
      <c r="AX12" s="27" t="e">
        <f>IF(#REF!="","",VLOOKUP(ABS(#REF!),$CP$5:$CR$22,3)&amp;",")</f>
        <v>#REF!</v>
      </c>
      <c r="AY12" s="27" t="e">
        <f>IF(#REF!="","",VLOOKUP(ABS(#REF!),$CP$5:$CR$22,3)&amp;",")</f>
        <v>#REF!</v>
      </c>
      <c r="AZ12" s="27" t="e">
        <f>IF(#REF!="","",VLOOKUP(ABS(#REF!),$CP$5:$CR$22,3)&amp;",")</f>
        <v>#REF!</v>
      </c>
      <c r="BA12" s="27" t="e">
        <f>IF(#REF!="","",VLOOKUP(ABS(#REF!),$CP$5:$CR$22,3)&amp;",")</f>
        <v>#REF!</v>
      </c>
      <c r="BB12" s="27" t="e">
        <f>IF(#REF!="","",VLOOKUP(ABS(#REF!),$CP$5:$CR$22,3)&amp;",")</f>
        <v>#REF!</v>
      </c>
      <c r="BC12" s="27" t="e">
        <f>IF(#REF!="","",VLOOKUP(ABS(#REF!),$CP$5:$CR$22,3)&amp;",")</f>
        <v>#REF!</v>
      </c>
      <c r="BD12" s="27" t="e">
        <f>IF(#REF!="","",VLOOKUP(ABS(#REF!),$CP$5:$CR$22,3)&amp;",")</f>
        <v>#REF!</v>
      </c>
      <c r="BE12" s="27" t="e">
        <f>IF(#REF!="","",VLOOKUP(ABS(#REF!),$CP$5:$CR$22,3)&amp;",")</f>
        <v>#REF!</v>
      </c>
      <c r="BF12" s="27" t="e">
        <f>IF(#REF!="","",VLOOKUP(ABS(#REF!),$CP$5:$CR$22,3)&amp;",")</f>
        <v>#REF!</v>
      </c>
      <c r="BG12" s="27" t="e">
        <f>IF(#REF!="","",VLOOKUP(ABS(#REF!),$CP$5:$CR$22,3)&amp;",")</f>
        <v>#REF!</v>
      </c>
      <c r="BH12" s="27" t="e">
        <f>IF(#REF!="","",VLOOKUP(ABS(#REF!),$CP$5:$CR$22,3)&amp;",")</f>
        <v>#REF!</v>
      </c>
      <c r="BI12" s="27" t="str">
        <f t="shared" si="49"/>
        <v/>
      </c>
      <c r="BJ12" s="27" t="str">
        <f t="shared" si="50"/>
        <v/>
      </c>
      <c r="BK12" s="27" t="str">
        <f t="shared" si="51"/>
        <v/>
      </c>
      <c r="BL12" s="27" t="e">
        <f>IF(#REF!="","",CONCATENATE($L12,","))</f>
        <v>#REF!</v>
      </c>
      <c r="BM12" s="27" t="e">
        <f>IF(#REF!="","",CONCATENATE($L12,","))</f>
        <v>#REF!</v>
      </c>
      <c r="BN12" s="27" t="e">
        <f>IF(#REF!="","",CONCATENATE($L12,","))</f>
        <v>#REF!</v>
      </c>
      <c r="BO12" s="27" t="e">
        <f>IF(#REF!="","",CONCATENATE($L12,","))</f>
        <v>#REF!</v>
      </c>
      <c r="BP12" s="27" t="e">
        <f>IF(#REF!="","",CONCATENATE($L12,","))</f>
        <v>#REF!</v>
      </c>
      <c r="BQ12" s="27" t="e">
        <f>IF(#REF!="","",CONCATENATE($L12,","))</f>
        <v>#REF!</v>
      </c>
      <c r="BR12" s="27" t="e">
        <f>IF(#REF!="","",CONCATENATE($L12,","))</f>
        <v>#REF!</v>
      </c>
      <c r="BS12" s="27" t="e">
        <f>IF(#REF!="","",CONCATENATE($L12,","))</f>
        <v>#REF!</v>
      </c>
      <c r="BT12" s="27" t="e">
        <f>IF(#REF!="","",CONCATENATE($L12,","))</f>
        <v>#REF!</v>
      </c>
      <c r="BU12" s="27" t="e">
        <f>IF(#REF!="","",CONCATENATE($L12,","))</f>
        <v>#REF!</v>
      </c>
      <c r="BV12" s="27" t="e">
        <f>IF(#REF!="","",CONCATENATE($L12,","))</f>
        <v>#REF!</v>
      </c>
      <c r="BW12" s="27" t="e">
        <f>IF(#REF!="","",CONCATENATE($L12,","))</f>
        <v>#REF!</v>
      </c>
      <c r="BX12" s="27" t="e">
        <f>IF(#REF!="","",CONCATENATE($L12,","))</f>
        <v>#REF!</v>
      </c>
      <c r="BY12" s="27" t="e">
        <f>IF(#REF!="","",CONCATENATE($L12,","))</f>
        <v>#REF!</v>
      </c>
      <c r="BZ12" s="27" t="e">
        <f>IF(#REF!="","",CONCATENATE($L12,","))</f>
        <v>#REF!</v>
      </c>
      <c r="CA12" s="38"/>
      <c r="CB12" s="71"/>
      <c r="CC12" s="42"/>
      <c r="CK12" s="43"/>
      <c r="CN12" s="71"/>
      <c r="CO12" s="71"/>
      <c r="CP12" s="99">
        <v>8</v>
      </c>
      <c r="CQ12" s="100" t="s">
        <v>62</v>
      </c>
      <c r="CR12" s="120" t="s">
        <v>41</v>
      </c>
      <c r="CS12" s="71" t="str">
        <f>"01,03"</f>
        <v>01,03</v>
      </c>
      <c r="CU12" s="44"/>
      <c r="CV12" s="44"/>
      <c r="CW12" s="44"/>
      <c r="CX12" s="45"/>
      <c r="CY12" s="10">
        <f t="shared" ca="1" si="2"/>
        <v>16</v>
      </c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</row>
    <row r="13" spans="1:135" s="15" customFormat="1">
      <c r="A13" s="130"/>
      <c r="B13" s="33" t="str">
        <f t="shared" si="19"/>
        <v>DB</v>
      </c>
      <c r="C13" s="7" t="str">
        <f t="shared" si="3"/>
        <v/>
      </c>
      <c r="D13" s="3">
        <f t="shared" si="4"/>
        <v>0</v>
      </c>
      <c r="E13" s="7" t="str">
        <f t="shared" si="20"/>
        <v>,</v>
      </c>
      <c r="F13" s="93">
        <f t="shared" si="5"/>
        <v>0</v>
      </c>
      <c r="G13" s="93" t="str">
        <f t="shared" ca="1" si="0"/>
        <v>R</v>
      </c>
      <c r="H13" s="130">
        <f t="shared" ca="1" si="1"/>
        <v>30</v>
      </c>
      <c r="I13" s="93">
        <f t="shared" si="6"/>
        <v>0</v>
      </c>
      <c r="J13" s="93" t="str">
        <f t="shared" si="7"/>
        <v>0</v>
      </c>
      <c r="K13" s="94"/>
      <c r="L13" s="49" t="str">
        <f t="shared" si="36"/>
        <v/>
      </c>
      <c r="M13" s="97" t="str">
        <f t="shared" si="37"/>
        <v/>
      </c>
      <c r="N13" s="97" t="str">
        <f t="shared" si="38"/>
        <v/>
      </c>
      <c r="O13" s="49" t="str">
        <f t="shared" si="21"/>
        <v/>
      </c>
      <c r="P13" s="97" t="str">
        <f t="shared" si="39"/>
        <v/>
      </c>
      <c r="Q13" s="49" t="str">
        <f t="shared" si="40"/>
        <v/>
      </c>
      <c r="R13" s="97" t="str">
        <f t="shared" si="22"/>
        <v/>
      </c>
      <c r="S13" s="3" t="str">
        <f t="shared" si="41"/>
        <v/>
      </c>
      <c r="T13" s="69">
        <f t="shared" si="42"/>
        <v>0</v>
      </c>
      <c r="U13" s="3">
        <f t="shared" si="43"/>
        <v>0</v>
      </c>
      <c r="V13" s="69" t="str">
        <f t="shared" si="23"/>
        <v/>
      </c>
      <c r="W13" s="69" t="str">
        <f t="shared" si="24"/>
        <v/>
      </c>
      <c r="X13" s="69">
        <f t="shared" si="8"/>
        <v>0</v>
      </c>
      <c r="Y13" s="69">
        <f t="shared" si="9"/>
        <v>0</v>
      </c>
      <c r="Z13" s="33">
        <f t="shared" si="10"/>
        <v>0</v>
      </c>
      <c r="AA13" s="11">
        <f>IF(A13&lt;&gt;"",Z13+AA12,0)</f>
        <v>0</v>
      </c>
      <c r="AB13" s="134" t="str">
        <f t="shared" si="44"/>
        <v/>
      </c>
      <c r="AC13" s="119" t="str">
        <f t="shared" si="45"/>
        <v/>
      </c>
      <c r="AD13" s="115"/>
      <c r="AE13" s="69" t="str">
        <f t="shared" si="46"/>
        <v/>
      </c>
      <c r="AF13" s="69" t="str">
        <f t="shared" si="47"/>
        <v/>
      </c>
      <c r="AG13" s="69">
        <f t="shared" si="25"/>
        <v>0</v>
      </c>
      <c r="AH13" s="69">
        <f t="shared" si="26"/>
        <v>0</v>
      </c>
      <c r="AI13" s="33">
        <f t="shared" si="27"/>
        <v>0</v>
      </c>
      <c r="AJ13" s="115"/>
      <c r="AK13" s="115">
        <f t="shared" si="48"/>
        <v>0</v>
      </c>
      <c r="AL13" s="13">
        <f t="shared" si="28"/>
        <v>0</v>
      </c>
      <c r="AM13" s="11">
        <f t="shared" si="11"/>
        <v>0</v>
      </c>
      <c r="AN13" s="56">
        <f t="shared" si="12"/>
        <v>0</v>
      </c>
      <c r="AO13" s="56">
        <f t="shared" si="13"/>
        <v>0</v>
      </c>
      <c r="AP13" s="56">
        <f t="shared" si="29"/>
        <v>0</v>
      </c>
      <c r="AQ13" s="27" t="str">
        <f t="shared" si="52"/>
        <v/>
      </c>
      <c r="AR13" s="27" t="str">
        <f t="shared" si="53"/>
        <v/>
      </c>
      <c r="AS13" s="27" t="str">
        <f t="shared" si="54"/>
        <v/>
      </c>
      <c r="AT13" s="27" t="e">
        <f>IF(#REF!="","",VLOOKUP(ABS(#REF!),$CP$5:$CR$22,3)&amp;",")</f>
        <v>#REF!</v>
      </c>
      <c r="AU13" s="27" t="e">
        <f>IF(#REF!="","",VLOOKUP(ABS(#REF!),$CP$5:$CR$22,3)&amp;",")</f>
        <v>#REF!</v>
      </c>
      <c r="AV13" s="27" t="e">
        <f>IF(#REF!="","",VLOOKUP(ABS(#REF!),$CP$5:$CR$22,3)&amp;",")</f>
        <v>#REF!</v>
      </c>
      <c r="AW13" s="27" t="e">
        <f>IF(#REF!="","",VLOOKUP(ABS(#REF!),$CP$5:$CR$22,3)&amp;",")</f>
        <v>#REF!</v>
      </c>
      <c r="AX13" s="27" t="e">
        <f>IF(#REF!="","",VLOOKUP(ABS(#REF!),$CP$5:$CR$22,3)&amp;",")</f>
        <v>#REF!</v>
      </c>
      <c r="AY13" s="27" t="e">
        <f>IF(#REF!="","",VLOOKUP(ABS(#REF!),$CP$5:$CR$22,3)&amp;",")</f>
        <v>#REF!</v>
      </c>
      <c r="AZ13" s="27" t="e">
        <f>IF(#REF!="","",VLOOKUP(ABS(#REF!),$CP$5:$CR$22,3)&amp;",")</f>
        <v>#REF!</v>
      </c>
      <c r="BA13" s="27" t="e">
        <f>IF(#REF!="","",VLOOKUP(ABS(#REF!),$CP$5:$CR$22,3)&amp;",")</f>
        <v>#REF!</v>
      </c>
      <c r="BB13" s="27" t="e">
        <f>IF(#REF!="","",VLOOKUP(ABS(#REF!),$CP$5:$CR$22,3)&amp;",")</f>
        <v>#REF!</v>
      </c>
      <c r="BC13" s="27" t="e">
        <f>IF(#REF!="","",VLOOKUP(ABS(#REF!),$CP$5:$CR$22,3)&amp;",")</f>
        <v>#REF!</v>
      </c>
      <c r="BD13" s="27" t="e">
        <f>IF(#REF!="","",VLOOKUP(ABS(#REF!),$CP$5:$CR$22,3)&amp;",")</f>
        <v>#REF!</v>
      </c>
      <c r="BE13" s="27" t="e">
        <f>IF(#REF!="","",VLOOKUP(ABS(#REF!),$CP$5:$CR$22,3)&amp;",")</f>
        <v>#REF!</v>
      </c>
      <c r="BF13" s="27" t="e">
        <f>IF(#REF!="","",VLOOKUP(ABS(#REF!),$CP$5:$CR$22,3)&amp;",")</f>
        <v>#REF!</v>
      </c>
      <c r="BG13" s="27" t="e">
        <f>IF(#REF!="","",VLOOKUP(ABS(#REF!),$CP$5:$CR$22,3)&amp;",")</f>
        <v>#REF!</v>
      </c>
      <c r="BH13" s="27" t="e">
        <f>IF(#REF!="","",VLOOKUP(ABS(#REF!),$CP$5:$CR$22,3)&amp;",")</f>
        <v>#REF!</v>
      </c>
      <c r="BI13" s="27" t="str">
        <f t="shared" si="49"/>
        <v/>
      </c>
      <c r="BJ13" s="27" t="str">
        <f t="shared" si="50"/>
        <v/>
      </c>
      <c r="BK13" s="27" t="str">
        <f t="shared" si="51"/>
        <v/>
      </c>
      <c r="BL13" s="27" t="e">
        <f>IF(#REF!="","",CONCATENATE($L13,","))</f>
        <v>#REF!</v>
      </c>
      <c r="BM13" s="27" t="e">
        <f>IF(#REF!="","",CONCATENATE($L13,","))</f>
        <v>#REF!</v>
      </c>
      <c r="BN13" s="27" t="e">
        <f>IF(#REF!="","",CONCATENATE($L13,","))</f>
        <v>#REF!</v>
      </c>
      <c r="BO13" s="27" t="e">
        <f>IF(#REF!="","",CONCATENATE($L13,","))</f>
        <v>#REF!</v>
      </c>
      <c r="BP13" s="27" t="e">
        <f>IF(#REF!="","",CONCATENATE($L13,","))</f>
        <v>#REF!</v>
      </c>
      <c r="BQ13" s="27" t="e">
        <f>IF(#REF!="","",CONCATENATE($L13,","))</f>
        <v>#REF!</v>
      </c>
      <c r="BR13" s="27" t="e">
        <f>IF(#REF!="","",CONCATENATE($L13,","))</f>
        <v>#REF!</v>
      </c>
      <c r="BS13" s="27" t="e">
        <f>IF(#REF!="","",CONCATENATE($L13,","))</f>
        <v>#REF!</v>
      </c>
      <c r="BT13" s="27" t="e">
        <f>IF(#REF!="","",CONCATENATE($L13,","))</f>
        <v>#REF!</v>
      </c>
      <c r="BU13" s="27" t="e">
        <f>IF(#REF!="","",CONCATENATE($L13,","))</f>
        <v>#REF!</v>
      </c>
      <c r="BV13" s="27" t="e">
        <f>IF(#REF!="","",CONCATENATE($L13,","))</f>
        <v>#REF!</v>
      </c>
      <c r="BW13" s="27" t="e">
        <f>IF(#REF!="","",CONCATENATE($L13,","))</f>
        <v>#REF!</v>
      </c>
      <c r="BX13" s="27" t="e">
        <f>IF(#REF!="","",CONCATENATE($L13,","))</f>
        <v>#REF!</v>
      </c>
      <c r="BY13" s="27" t="e">
        <f>IF(#REF!="","",CONCATENATE($L13,","))</f>
        <v>#REF!</v>
      </c>
      <c r="BZ13" s="27" t="e">
        <f>IF(#REF!="","",CONCATENATE($L13,","))</f>
        <v>#REF!</v>
      </c>
      <c r="CA13" s="38"/>
      <c r="CB13" s="38"/>
      <c r="CC13" s="42"/>
      <c r="CD13" s="38"/>
      <c r="CE13" s="42"/>
      <c r="CF13" s="42"/>
      <c r="CG13" s="42"/>
      <c r="CH13" s="38"/>
      <c r="CI13" s="38"/>
      <c r="CJ13" s="38"/>
      <c r="CK13" s="38"/>
      <c r="CL13" s="41"/>
      <c r="CM13" s="41"/>
      <c r="CN13" s="80"/>
      <c r="CO13" s="80"/>
      <c r="CP13" s="99">
        <v>9</v>
      </c>
      <c r="CQ13" s="100" t="s">
        <v>63</v>
      </c>
      <c r="CR13" s="120" t="s">
        <v>42</v>
      </c>
      <c r="CS13" s="40" t="str">
        <f>"01,02"</f>
        <v>01,02</v>
      </c>
      <c r="CT13"/>
      <c r="CU13"/>
      <c r="CV13"/>
      <c r="CW13"/>
      <c r="CX13"/>
      <c r="CY13" s="10">
        <f t="shared" ca="1" si="2"/>
        <v>34</v>
      </c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</row>
    <row r="14" spans="1:135" s="15" customFormat="1">
      <c r="A14" s="130"/>
      <c r="B14" s="33" t="str">
        <f t="shared" si="19"/>
        <v>DB</v>
      </c>
      <c r="C14" s="7" t="str">
        <f t="shared" si="3"/>
        <v/>
      </c>
      <c r="D14" s="3">
        <f t="shared" si="4"/>
        <v>0</v>
      </c>
      <c r="E14" s="7" t="str">
        <f t="shared" si="20"/>
        <v>,</v>
      </c>
      <c r="F14" s="93">
        <f t="shared" si="5"/>
        <v>0</v>
      </c>
      <c r="G14" s="93" t="str">
        <f t="shared" ca="1" si="0"/>
        <v>B</v>
      </c>
      <c r="H14" s="130">
        <f t="shared" ca="1" si="1"/>
        <v>15</v>
      </c>
      <c r="I14" s="93">
        <f t="shared" si="6"/>
        <v>0</v>
      </c>
      <c r="J14" s="93" t="str">
        <f t="shared" si="7"/>
        <v>0</v>
      </c>
      <c r="K14" s="94"/>
      <c r="L14" s="49" t="str">
        <f t="shared" si="36"/>
        <v/>
      </c>
      <c r="M14" s="97" t="str">
        <f t="shared" si="37"/>
        <v/>
      </c>
      <c r="N14" s="97" t="str">
        <f t="shared" si="38"/>
        <v/>
      </c>
      <c r="O14" s="49" t="str">
        <f t="shared" si="21"/>
        <v/>
      </c>
      <c r="P14" s="97" t="str">
        <f t="shared" si="39"/>
        <v/>
      </c>
      <c r="Q14" s="49" t="str">
        <f t="shared" si="40"/>
        <v/>
      </c>
      <c r="R14" s="97" t="str">
        <f t="shared" si="22"/>
        <v/>
      </c>
      <c r="S14" s="3" t="str">
        <f t="shared" si="41"/>
        <v/>
      </c>
      <c r="T14" s="69">
        <f t="shared" si="42"/>
        <v>0</v>
      </c>
      <c r="U14" s="3">
        <f t="shared" si="43"/>
        <v>0</v>
      </c>
      <c r="V14" s="69" t="str">
        <f t="shared" si="23"/>
        <v/>
      </c>
      <c r="W14" s="69" t="str">
        <f t="shared" si="24"/>
        <v/>
      </c>
      <c r="X14" s="69">
        <f t="shared" si="8"/>
        <v>0</v>
      </c>
      <c r="Y14" s="69">
        <f t="shared" si="9"/>
        <v>0</v>
      </c>
      <c r="Z14" s="33">
        <f t="shared" si="10"/>
        <v>0</v>
      </c>
      <c r="AA14" s="11">
        <f>IF(A14&lt;&gt;"",Z14+AA13,0)</f>
        <v>0</v>
      </c>
      <c r="AB14" s="134" t="str">
        <f t="shared" si="44"/>
        <v/>
      </c>
      <c r="AC14" s="119" t="str">
        <f t="shared" si="45"/>
        <v/>
      </c>
      <c r="AD14" s="115"/>
      <c r="AE14" s="69" t="str">
        <f t="shared" si="46"/>
        <v/>
      </c>
      <c r="AF14" s="69" t="str">
        <f t="shared" si="47"/>
        <v/>
      </c>
      <c r="AG14" s="69">
        <f t="shared" si="25"/>
        <v>0</v>
      </c>
      <c r="AH14" s="69">
        <f t="shared" si="26"/>
        <v>0</v>
      </c>
      <c r="AI14" s="33">
        <f t="shared" si="27"/>
        <v>0</v>
      </c>
      <c r="AJ14" s="115"/>
      <c r="AK14" s="115">
        <f t="shared" si="48"/>
        <v>0</v>
      </c>
      <c r="AL14" s="13">
        <f t="shared" si="28"/>
        <v>0</v>
      </c>
      <c r="AM14" s="11">
        <f t="shared" si="11"/>
        <v>0</v>
      </c>
      <c r="AN14" s="56">
        <f t="shared" si="12"/>
        <v>0</v>
      </c>
      <c r="AO14" s="56">
        <f t="shared" si="13"/>
        <v>0</v>
      </c>
      <c r="AP14" s="56">
        <f t="shared" si="29"/>
        <v>0</v>
      </c>
      <c r="AQ14" s="27" t="str">
        <f t="shared" si="52"/>
        <v/>
      </c>
      <c r="AR14" s="27" t="str">
        <f t="shared" si="53"/>
        <v/>
      </c>
      <c r="AS14" s="27" t="str">
        <f t="shared" si="54"/>
        <v/>
      </c>
      <c r="AT14" s="27" t="e">
        <f>IF(#REF!="","",VLOOKUP(ABS(#REF!),$CP$5:$CR$22,3)&amp;",")</f>
        <v>#REF!</v>
      </c>
      <c r="AU14" s="27" t="e">
        <f>IF(#REF!="","",VLOOKUP(ABS(#REF!),$CP$5:$CR$22,3)&amp;",")</f>
        <v>#REF!</v>
      </c>
      <c r="AV14" s="27" t="e">
        <f>IF(#REF!="","",VLOOKUP(ABS(#REF!),$CP$5:$CR$22,3)&amp;",")</f>
        <v>#REF!</v>
      </c>
      <c r="AW14" s="27" t="e">
        <f>IF(#REF!="","",VLOOKUP(ABS(#REF!),$CP$5:$CR$22,3)&amp;",")</f>
        <v>#REF!</v>
      </c>
      <c r="AX14" s="27" t="e">
        <f>IF(#REF!="","",VLOOKUP(ABS(#REF!),$CP$5:$CR$22,3)&amp;",")</f>
        <v>#REF!</v>
      </c>
      <c r="AY14" s="27" t="e">
        <f>IF(#REF!="","",VLOOKUP(ABS(#REF!),$CP$5:$CR$22,3)&amp;",")</f>
        <v>#REF!</v>
      </c>
      <c r="AZ14" s="27" t="e">
        <f>IF(#REF!="","",VLOOKUP(ABS(#REF!),$CP$5:$CR$22,3)&amp;",")</f>
        <v>#REF!</v>
      </c>
      <c r="BA14" s="27" t="e">
        <f>IF(#REF!="","",VLOOKUP(ABS(#REF!),$CP$5:$CR$22,3)&amp;",")</f>
        <v>#REF!</v>
      </c>
      <c r="BB14" s="27" t="e">
        <f>IF(#REF!="","",VLOOKUP(ABS(#REF!),$CP$5:$CR$22,3)&amp;",")</f>
        <v>#REF!</v>
      </c>
      <c r="BC14" s="27" t="e">
        <f>IF(#REF!="","",VLOOKUP(ABS(#REF!),$CP$5:$CR$22,3)&amp;",")</f>
        <v>#REF!</v>
      </c>
      <c r="BD14" s="27" t="e">
        <f>IF(#REF!="","",VLOOKUP(ABS(#REF!),$CP$5:$CR$22,3)&amp;",")</f>
        <v>#REF!</v>
      </c>
      <c r="BE14" s="27" t="e">
        <f>IF(#REF!="","",VLOOKUP(ABS(#REF!),$CP$5:$CR$22,3)&amp;",")</f>
        <v>#REF!</v>
      </c>
      <c r="BF14" s="27" t="e">
        <f>IF(#REF!="","",VLOOKUP(ABS(#REF!),$CP$5:$CR$22,3)&amp;",")</f>
        <v>#REF!</v>
      </c>
      <c r="BG14" s="27" t="e">
        <f>IF(#REF!="","",VLOOKUP(ABS(#REF!),$CP$5:$CR$22,3)&amp;",")</f>
        <v>#REF!</v>
      </c>
      <c r="BH14" s="27" t="e">
        <f>IF(#REF!="","",VLOOKUP(ABS(#REF!),$CP$5:$CR$22,3)&amp;",")</f>
        <v>#REF!</v>
      </c>
      <c r="BI14" s="27" t="str">
        <f t="shared" si="49"/>
        <v/>
      </c>
      <c r="BJ14" s="27" t="str">
        <f t="shared" si="50"/>
        <v/>
      </c>
      <c r="BK14" s="27" t="str">
        <f t="shared" si="51"/>
        <v/>
      </c>
      <c r="BL14" s="27" t="e">
        <f>IF(#REF!="","",CONCATENATE($L14,","))</f>
        <v>#REF!</v>
      </c>
      <c r="BM14" s="27" t="e">
        <f>IF(#REF!="","",CONCATENATE($L14,","))</f>
        <v>#REF!</v>
      </c>
      <c r="BN14" s="27" t="e">
        <f>IF(#REF!="","",CONCATENATE($L14,","))</f>
        <v>#REF!</v>
      </c>
      <c r="BO14" s="27" t="e">
        <f>IF(#REF!="","",CONCATENATE($L14,","))</f>
        <v>#REF!</v>
      </c>
      <c r="BP14" s="27" t="e">
        <f>IF(#REF!="","",CONCATENATE($L14,","))</f>
        <v>#REF!</v>
      </c>
      <c r="BQ14" s="27" t="e">
        <f>IF(#REF!="","",CONCATENATE($L14,","))</f>
        <v>#REF!</v>
      </c>
      <c r="BR14" s="27" t="e">
        <f>IF(#REF!="","",CONCATENATE($L14,","))</f>
        <v>#REF!</v>
      </c>
      <c r="BS14" s="27" t="e">
        <f>IF(#REF!="","",CONCATENATE($L14,","))</f>
        <v>#REF!</v>
      </c>
      <c r="BT14" s="27" t="e">
        <f>IF(#REF!="","",CONCATENATE($L14,","))</f>
        <v>#REF!</v>
      </c>
      <c r="BU14" s="27" t="e">
        <f>IF(#REF!="","",CONCATENATE($L14,","))</f>
        <v>#REF!</v>
      </c>
      <c r="BV14" s="27" t="e">
        <f>IF(#REF!="","",CONCATENATE($L14,","))</f>
        <v>#REF!</v>
      </c>
      <c r="BW14" s="27" t="e">
        <f>IF(#REF!="","",CONCATENATE($L14,","))</f>
        <v>#REF!</v>
      </c>
      <c r="BX14" s="27" t="e">
        <f>IF(#REF!="","",CONCATENATE($L14,","))</f>
        <v>#REF!</v>
      </c>
      <c r="BY14" s="27" t="e">
        <f>IF(#REF!="","",CONCATENATE($L14,","))</f>
        <v>#REF!</v>
      </c>
      <c r="BZ14" s="27" t="e">
        <f>IF(#REF!="","",CONCATENATE($L14,","))</f>
        <v>#REF!</v>
      </c>
      <c r="CA14" s="38"/>
      <c r="CB14" s="38"/>
      <c r="CC14" s="42"/>
      <c r="CD14" s="38"/>
      <c r="CE14" s="42"/>
      <c r="CF14" s="42"/>
      <c r="CG14" s="42"/>
      <c r="CH14" s="38"/>
      <c r="CI14" s="38"/>
      <c r="CJ14" s="38"/>
      <c r="CK14" s="38"/>
      <c r="CL14" s="41"/>
      <c r="CM14" s="41"/>
      <c r="CN14" s="80"/>
      <c r="CO14" s="80"/>
      <c r="CP14" s="99">
        <v>10</v>
      </c>
      <c r="CQ14" s="100" t="s">
        <v>64</v>
      </c>
      <c r="CR14" s="121" t="s">
        <v>40</v>
      </c>
      <c r="CS14" s="71" t="str">
        <f>"02,03"</f>
        <v>02,03</v>
      </c>
      <c r="CT14"/>
      <c r="CU14"/>
      <c r="CV14"/>
      <c r="CW14"/>
      <c r="CX14"/>
      <c r="CY14" s="10">
        <f t="shared" ca="1" si="2"/>
        <v>22</v>
      </c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</row>
    <row r="15" spans="1:135" s="15" customFormat="1">
      <c r="A15" s="130"/>
      <c r="B15" s="33" t="str">
        <f t="shared" si="19"/>
        <v>DB</v>
      </c>
      <c r="C15" s="7" t="str">
        <f t="shared" si="3"/>
        <v/>
      </c>
      <c r="D15" s="3">
        <f t="shared" si="4"/>
        <v>0</v>
      </c>
      <c r="E15" s="7" t="str">
        <f t="shared" si="20"/>
        <v>,</v>
      </c>
      <c r="F15" s="93">
        <f t="shared" si="5"/>
        <v>0</v>
      </c>
      <c r="G15" s="93" t="str">
        <f t="shared" ca="1" si="0"/>
        <v>R</v>
      </c>
      <c r="H15" s="130">
        <f t="shared" ca="1" si="1"/>
        <v>5</v>
      </c>
      <c r="I15" s="93">
        <f t="shared" si="6"/>
        <v>0</v>
      </c>
      <c r="J15" s="93" t="str">
        <f t="shared" si="7"/>
        <v>0</v>
      </c>
      <c r="K15" s="94"/>
      <c r="L15" s="49" t="str">
        <f t="shared" si="36"/>
        <v/>
      </c>
      <c r="M15" s="97" t="str">
        <f t="shared" si="37"/>
        <v/>
      </c>
      <c r="N15" s="97" t="str">
        <f t="shared" si="38"/>
        <v/>
      </c>
      <c r="O15" s="49" t="str">
        <f t="shared" si="21"/>
        <v/>
      </c>
      <c r="P15" s="97" t="str">
        <f t="shared" si="39"/>
        <v/>
      </c>
      <c r="Q15" s="49" t="str">
        <f t="shared" si="40"/>
        <v/>
      </c>
      <c r="R15" s="97" t="str">
        <f t="shared" si="22"/>
        <v/>
      </c>
      <c r="S15" s="3" t="str">
        <f t="shared" si="41"/>
        <v/>
      </c>
      <c r="T15" s="69">
        <f t="shared" si="42"/>
        <v>0</v>
      </c>
      <c r="U15" s="3">
        <f t="shared" si="43"/>
        <v>0</v>
      </c>
      <c r="V15" s="69" t="str">
        <f t="shared" si="23"/>
        <v/>
      </c>
      <c r="W15" s="69" t="str">
        <f t="shared" si="24"/>
        <v/>
      </c>
      <c r="X15" s="69">
        <f t="shared" si="8"/>
        <v>0</v>
      </c>
      <c r="Y15" s="69">
        <f t="shared" si="9"/>
        <v>0</v>
      </c>
      <c r="Z15" s="33">
        <f t="shared" si="10"/>
        <v>0</v>
      </c>
      <c r="AA15" s="11">
        <f>IF(A15&lt;&gt;"",Z15+AA14,0)</f>
        <v>0</v>
      </c>
      <c r="AB15" s="134" t="str">
        <f t="shared" si="44"/>
        <v/>
      </c>
      <c r="AC15" s="119" t="str">
        <f t="shared" si="45"/>
        <v/>
      </c>
      <c r="AD15" s="115"/>
      <c r="AE15" s="69" t="str">
        <f t="shared" si="46"/>
        <v/>
      </c>
      <c r="AF15" s="69" t="str">
        <f t="shared" si="47"/>
        <v/>
      </c>
      <c r="AG15" s="69">
        <f t="shared" si="25"/>
        <v>0</v>
      </c>
      <c r="AH15" s="69">
        <f t="shared" si="26"/>
        <v>0</v>
      </c>
      <c r="AI15" s="33">
        <f t="shared" si="27"/>
        <v>0</v>
      </c>
      <c r="AJ15" s="115"/>
      <c r="AK15" s="115">
        <f t="shared" si="48"/>
        <v>0</v>
      </c>
      <c r="AL15" s="13">
        <f t="shared" si="28"/>
        <v>0</v>
      </c>
      <c r="AM15" s="11">
        <f t="shared" si="11"/>
        <v>0</v>
      </c>
      <c r="AN15" s="56">
        <f t="shared" si="12"/>
        <v>0</v>
      </c>
      <c r="AO15" s="56">
        <f t="shared" si="13"/>
        <v>0</v>
      </c>
      <c r="AP15" s="56">
        <f t="shared" si="29"/>
        <v>0</v>
      </c>
      <c r="AQ15" s="27" t="str">
        <f t="shared" si="52"/>
        <v/>
      </c>
      <c r="AR15" s="27" t="str">
        <f t="shared" si="53"/>
        <v/>
      </c>
      <c r="AS15" s="27" t="str">
        <f t="shared" si="54"/>
        <v/>
      </c>
      <c r="AT15" s="27" t="e">
        <f>IF(#REF!="","",VLOOKUP(ABS(#REF!),$CP$5:$CR$22,3)&amp;",")</f>
        <v>#REF!</v>
      </c>
      <c r="AU15" s="27" t="e">
        <f>IF(#REF!="","",VLOOKUP(ABS(#REF!),$CP$5:$CR$22,3)&amp;",")</f>
        <v>#REF!</v>
      </c>
      <c r="AV15" s="27" t="e">
        <f>IF(#REF!="","",VLOOKUP(ABS(#REF!),$CP$5:$CR$22,3)&amp;",")</f>
        <v>#REF!</v>
      </c>
      <c r="AW15" s="27" t="e">
        <f>IF(#REF!="","",VLOOKUP(ABS(#REF!),$CP$5:$CR$22,3)&amp;",")</f>
        <v>#REF!</v>
      </c>
      <c r="AX15" s="27" t="e">
        <f>IF(#REF!="","",VLOOKUP(ABS(#REF!),$CP$5:$CR$22,3)&amp;",")</f>
        <v>#REF!</v>
      </c>
      <c r="AY15" s="27" t="e">
        <f>IF(#REF!="","",VLOOKUP(ABS(#REF!),$CP$5:$CR$22,3)&amp;",")</f>
        <v>#REF!</v>
      </c>
      <c r="AZ15" s="27" t="e">
        <f>IF(#REF!="","",VLOOKUP(ABS(#REF!),$CP$5:$CR$22,3)&amp;",")</f>
        <v>#REF!</v>
      </c>
      <c r="BA15" s="27" t="e">
        <f>IF(#REF!="","",VLOOKUP(ABS(#REF!),$CP$5:$CR$22,3)&amp;",")</f>
        <v>#REF!</v>
      </c>
      <c r="BB15" s="27" t="e">
        <f>IF(#REF!="","",VLOOKUP(ABS(#REF!),$CP$5:$CR$22,3)&amp;",")</f>
        <v>#REF!</v>
      </c>
      <c r="BC15" s="27" t="e">
        <f>IF(#REF!="","",VLOOKUP(ABS(#REF!),$CP$5:$CR$22,3)&amp;",")</f>
        <v>#REF!</v>
      </c>
      <c r="BD15" s="27" t="e">
        <f>IF(#REF!="","",VLOOKUP(ABS(#REF!),$CP$5:$CR$22,3)&amp;",")</f>
        <v>#REF!</v>
      </c>
      <c r="BE15" s="27" t="e">
        <f>IF(#REF!="","",VLOOKUP(ABS(#REF!),$CP$5:$CR$22,3)&amp;",")</f>
        <v>#REF!</v>
      </c>
      <c r="BF15" s="27" t="e">
        <f>IF(#REF!="","",VLOOKUP(ABS(#REF!),$CP$5:$CR$22,3)&amp;",")</f>
        <v>#REF!</v>
      </c>
      <c r="BG15" s="27" t="e">
        <f>IF(#REF!="","",VLOOKUP(ABS(#REF!),$CP$5:$CR$22,3)&amp;",")</f>
        <v>#REF!</v>
      </c>
      <c r="BH15" s="27" t="e">
        <f>IF(#REF!="","",VLOOKUP(ABS(#REF!),$CP$5:$CR$22,3)&amp;",")</f>
        <v>#REF!</v>
      </c>
      <c r="BI15" s="27" t="str">
        <f t="shared" si="49"/>
        <v/>
      </c>
      <c r="BJ15" s="27" t="str">
        <f t="shared" si="50"/>
        <v/>
      </c>
      <c r="BK15" s="27" t="str">
        <f t="shared" si="51"/>
        <v/>
      </c>
      <c r="BL15" s="27" t="e">
        <f>IF(#REF!="","",CONCATENATE($L15,","))</f>
        <v>#REF!</v>
      </c>
      <c r="BM15" s="27" t="e">
        <f>IF(#REF!="","",CONCATENATE($L15,","))</f>
        <v>#REF!</v>
      </c>
      <c r="BN15" s="27" t="e">
        <f>IF(#REF!="","",CONCATENATE($L15,","))</f>
        <v>#REF!</v>
      </c>
      <c r="BO15" s="27" t="e">
        <f>IF(#REF!="","",CONCATENATE($L15,","))</f>
        <v>#REF!</v>
      </c>
      <c r="BP15" s="27" t="e">
        <f>IF(#REF!="","",CONCATENATE($L15,","))</f>
        <v>#REF!</v>
      </c>
      <c r="BQ15" s="27" t="e">
        <f>IF(#REF!="","",CONCATENATE($L15,","))</f>
        <v>#REF!</v>
      </c>
      <c r="BR15" s="27" t="e">
        <f>IF(#REF!="","",CONCATENATE($L15,","))</f>
        <v>#REF!</v>
      </c>
      <c r="BS15" s="27" t="e">
        <f>IF(#REF!="","",CONCATENATE($L15,","))</f>
        <v>#REF!</v>
      </c>
      <c r="BT15" s="27" t="e">
        <f>IF(#REF!="","",CONCATENATE($L15,","))</f>
        <v>#REF!</v>
      </c>
      <c r="BU15" s="27" t="e">
        <f>IF(#REF!="","",CONCATENATE($L15,","))</f>
        <v>#REF!</v>
      </c>
      <c r="BV15" s="27" t="e">
        <f>IF(#REF!="","",CONCATENATE($L15,","))</f>
        <v>#REF!</v>
      </c>
      <c r="BW15" s="27" t="e">
        <f>IF(#REF!="","",CONCATENATE($L15,","))</f>
        <v>#REF!</v>
      </c>
      <c r="BX15" s="27" t="e">
        <f>IF(#REF!="","",CONCATENATE($L15,","))</f>
        <v>#REF!</v>
      </c>
      <c r="BY15" s="27" t="e">
        <f>IF(#REF!="","",CONCATENATE($L15,","))</f>
        <v>#REF!</v>
      </c>
      <c r="BZ15" s="27" t="e">
        <f>IF(#REF!="","",CONCATENATE($L15,","))</f>
        <v>#REF!</v>
      </c>
      <c r="CA15" s="38"/>
      <c r="CB15" s="38"/>
      <c r="CC15" s="42"/>
      <c r="CD15" s="38"/>
      <c r="CE15" s="42"/>
      <c r="CF15" s="42"/>
      <c r="CG15" s="42"/>
      <c r="CH15" s="38"/>
      <c r="CI15" s="38"/>
      <c r="CJ15" s="38"/>
      <c r="CK15" s="38"/>
      <c r="CL15" s="41"/>
      <c r="CM15" s="41"/>
      <c r="CN15" s="80"/>
      <c r="CO15" s="80"/>
      <c r="CP15" s="99">
        <v>11</v>
      </c>
      <c r="CQ15" s="100" t="s">
        <v>65</v>
      </c>
      <c r="CR15" s="121" t="s">
        <v>41</v>
      </c>
      <c r="CS15" s="71" t="str">
        <f>"01,03"</f>
        <v>01,03</v>
      </c>
      <c r="CT15"/>
      <c r="CU15"/>
      <c r="CV15"/>
      <c r="CW15"/>
      <c r="CX15"/>
      <c r="CY15" s="10">
        <f t="shared" ca="1" si="2"/>
        <v>14</v>
      </c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</row>
    <row r="16" spans="1:135" s="15" customFormat="1">
      <c r="A16" s="130"/>
      <c r="B16" s="33" t="str">
        <f t="shared" si="19"/>
        <v>DB</v>
      </c>
      <c r="C16" s="7" t="str">
        <f t="shared" si="3"/>
        <v/>
      </c>
      <c r="D16" s="3">
        <f t="shared" si="4"/>
        <v>0</v>
      </c>
      <c r="E16" s="7" t="str">
        <f t="shared" si="20"/>
        <v>,</v>
      </c>
      <c r="F16" s="93">
        <f t="shared" si="5"/>
        <v>0</v>
      </c>
      <c r="G16" s="93" t="str">
        <f t="shared" ca="1" si="0"/>
        <v>B</v>
      </c>
      <c r="H16" s="130">
        <f t="shared" ca="1" si="1"/>
        <v>17</v>
      </c>
      <c r="I16" s="93">
        <f t="shared" si="6"/>
        <v>0</v>
      </c>
      <c r="J16" s="93" t="str">
        <f t="shared" si="7"/>
        <v>0</v>
      </c>
      <c r="K16" s="98" t="e">
        <f>COUNTIF(#REF!,"0")</f>
        <v>#REF!</v>
      </c>
      <c r="L16" s="49" t="str">
        <f t="shared" si="36"/>
        <v/>
      </c>
      <c r="M16" s="97" t="str">
        <f t="shared" si="37"/>
        <v/>
      </c>
      <c r="N16" s="97" t="str">
        <f t="shared" si="38"/>
        <v/>
      </c>
      <c r="O16" s="49" t="str">
        <f t="shared" si="21"/>
        <v/>
      </c>
      <c r="P16" s="97" t="str">
        <f t="shared" si="39"/>
        <v/>
      </c>
      <c r="Q16" s="49" t="str">
        <f t="shared" si="40"/>
        <v/>
      </c>
      <c r="R16" s="97" t="str">
        <f t="shared" si="22"/>
        <v/>
      </c>
      <c r="S16" s="3" t="str">
        <f t="shared" si="41"/>
        <v/>
      </c>
      <c r="T16" s="69">
        <f t="shared" si="42"/>
        <v>0</v>
      </c>
      <c r="U16" s="3">
        <f t="shared" si="43"/>
        <v>0</v>
      </c>
      <c r="V16" s="69" t="str">
        <f t="shared" si="23"/>
        <v/>
      </c>
      <c r="W16" s="69" t="str">
        <f t="shared" si="24"/>
        <v/>
      </c>
      <c r="X16" s="69">
        <f t="shared" si="8"/>
        <v>0</v>
      </c>
      <c r="Y16" s="69">
        <f t="shared" si="9"/>
        <v>0</v>
      </c>
      <c r="Z16" s="33">
        <f t="shared" si="10"/>
        <v>0</v>
      </c>
      <c r="AA16" s="11">
        <f>IF(A16&lt;&gt;"",Z16+AA15,0)</f>
        <v>0</v>
      </c>
      <c r="AB16" s="134" t="str">
        <f t="shared" si="44"/>
        <v/>
      </c>
      <c r="AC16" s="119" t="str">
        <f t="shared" si="45"/>
        <v/>
      </c>
      <c r="AD16" s="115"/>
      <c r="AE16" s="69" t="str">
        <f t="shared" si="46"/>
        <v/>
      </c>
      <c r="AF16" s="69" t="str">
        <f t="shared" si="47"/>
        <v/>
      </c>
      <c r="AG16" s="69">
        <f t="shared" si="25"/>
        <v>0</v>
      </c>
      <c r="AH16" s="69">
        <f t="shared" si="26"/>
        <v>0</v>
      </c>
      <c r="AI16" s="33">
        <f t="shared" si="27"/>
        <v>0</v>
      </c>
      <c r="AJ16" s="115"/>
      <c r="AK16" s="115">
        <f t="shared" si="48"/>
        <v>0</v>
      </c>
      <c r="AL16" s="13">
        <f t="shared" si="28"/>
        <v>0</v>
      </c>
      <c r="AM16" s="11">
        <f t="shared" si="11"/>
        <v>0</v>
      </c>
      <c r="AN16" s="56">
        <f t="shared" si="12"/>
        <v>0</v>
      </c>
      <c r="AO16" s="56">
        <f t="shared" si="13"/>
        <v>0</v>
      </c>
      <c r="AP16" s="56">
        <f t="shared" si="29"/>
        <v>0</v>
      </c>
      <c r="AQ16" s="27" t="str">
        <f t="shared" si="52"/>
        <v/>
      </c>
      <c r="AR16" s="27" t="str">
        <f t="shared" si="53"/>
        <v/>
      </c>
      <c r="AS16" s="27" t="str">
        <f t="shared" si="54"/>
        <v/>
      </c>
      <c r="AT16" s="27" t="e">
        <f>IF(#REF!="","",VLOOKUP(ABS(#REF!),$CP$5:$CR$22,3)&amp;",")</f>
        <v>#REF!</v>
      </c>
      <c r="AU16" s="27" t="e">
        <f>IF(#REF!="","",VLOOKUP(ABS(#REF!),$CP$5:$CR$22,3)&amp;",")</f>
        <v>#REF!</v>
      </c>
      <c r="AV16" s="27" t="e">
        <f>IF(#REF!="","",VLOOKUP(ABS(#REF!),$CP$5:$CR$22,3)&amp;",")</f>
        <v>#REF!</v>
      </c>
      <c r="AW16" s="27" t="e">
        <f>IF(#REF!="","",VLOOKUP(ABS(#REF!),$CP$5:$CR$22,3)&amp;",")</f>
        <v>#REF!</v>
      </c>
      <c r="AX16" s="27" t="e">
        <f>IF(#REF!="","",VLOOKUP(ABS(#REF!),$CP$5:$CR$22,3)&amp;",")</f>
        <v>#REF!</v>
      </c>
      <c r="AY16" s="27" t="e">
        <f>IF(#REF!="","",VLOOKUP(ABS(#REF!),$CP$5:$CR$22,3)&amp;",")</f>
        <v>#REF!</v>
      </c>
      <c r="AZ16" s="27" t="e">
        <f>IF(#REF!="","",VLOOKUP(ABS(#REF!),$CP$5:$CR$22,3)&amp;",")</f>
        <v>#REF!</v>
      </c>
      <c r="BA16" s="27" t="e">
        <f>IF(#REF!="","",VLOOKUP(ABS(#REF!),$CP$5:$CR$22,3)&amp;",")</f>
        <v>#REF!</v>
      </c>
      <c r="BB16" s="27" t="e">
        <f>IF(#REF!="","",VLOOKUP(ABS(#REF!),$CP$5:$CR$22,3)&amp;",")</f>
        <v>#REF!</v>
      </c>
      <c r="BC16" s="27" t="e">
        <f>IF(#REF!="","",VLOOKUP(ABS(#REF!),$CP$5:$CR$22,3)&amp;",")</f>
        <v>#REF!</v>
      </c>
      <c r="BD16" s="27" t="e">
        <f>IF(#REF!="","",VLOOKUP(ABS(#REF!),$CP$5:$CR$22,3)&amp;",")</f>
        <v>#REF!</v>
      </c>
      <c r="BE16" s="27" t="e">
        <f>IF(#REF!="","",VLOOKUP(ABS(#REF!),$CP$5:$CR$22,3)&amp;",")</f>
        <v>#REF!</v>
      </c>
      <c r="BF16" s="27" t="e">
        <f>IF(#REF!="","",VLOOKUP(ABS(#REF!),$CP$5:$CR$22,3)&amp;",")</f>
        <v>#REF!</v>
      </c>
      <c r="BG16" s="27" t="e">
        <f>IF(#REF!="","",VLOOKUP(ABS(#REF!),$CP$5:$CR$22,3)&amp;",")</f>
        <v>#REF!</v>
      </c>
      <c r="BH16" s="27" t="e">
        <f>IF(#REF!="","",VLOOKUP(ABS(#REF!),$CP$5:$CR$22,3)&amp;",")</f>
        <v>#REF!</v>
      </c>
      <c r="BI16" s="27" t="str">
        <f t="shared" si="49"/>
        <v/>
      </c>
      <c r="BJ16" s="27" t="str">
        <f t="shared" si="50"/>
        <v/>
      </c>
      <c r="BK16" s="27" t="str">
        <f t="shared" si="51"/>
        <v/>
      </c>
      <c r="BL16" s="27" t="e">
        <f>IF(#REF!="","",CONCATENATE($L16,","))</f>
        <v>#REF!</v>
      </c>
      <c r="BM16" s="27" t="e">
        <f>IF(#REF!="","",CONCATENATE($L16,","))</f>
        <v>#REF!</v>
      </c>
      <c r="BN16" s="27" t="e">
        <f>IF(#REF!="","",CONCATENATE($L16,","))</f>
        <v>#REF!</v>
      </c>
      <c r="BO16" s="27" t="e">
        <f>IF(#REF!="","",CONCATENATE($L16,","))</f>
        <v>#REF!</v>
      </c>
      <c r="BP16" s="27" t="e">
        <f>IF(#REF!="","",CONCATENATE($L16,","))</f>
        <v>#REF!</v>
      </c>
      <c r="BQ16" s="27" t="e">
        <f>IF(#REF!="","",CONCATENATE($L16,","))</f>
        <v>#REF!</v>
      </c>
      <c r="BR16" s="27" t="e">
        <f>IF(#REF!="","",CONCATENATE($L16,","))</f>
        <v>#REF!</v>
      </c>
      <c r="BS16" s="27" t="e">
        <f>IF(#REF!="","",CONCATENATE($L16,","))</f>
        <v>#REF!</v>
      </c>
      <c r="BT16" s="27" t="e">
        <f>IF(#REF!="","",CONCATENATE($L16,","))</f>
        <v>#REF!</v>
      </c>
      <c r="BU16" s="27" t="e">
        <f>IF(#REF!="","",CONCATENATE($L16,","))</f>
        <v>#REF!</v>
      </c>
      <c r="BV16" s="27" t="e">
        <f>IF(#REF!="","",CONCATENATE($L16,","))</f>
        <v>#REF!</v>
      </c>
      <c r="BW16" s="27" t="e">
        <f>IF(#REF!="","",CONCATENATE($L16,","))</f>
        <v>#REF!</v>
      </c>
      <c r="BX16" s="27" t="e">
        <f>IF(#REF!="","",CONCATENATE($L16,","))</f>
        <v>#REF!</v>
      </c>
      <c r="BY16" s="27" t="e">
        <f>IF(#REF!="","",CONCATENATE($L16,","))</f>
        <v>#REF!</v>
      </c>
      <c r="BZ16" s="27" t="e">
        <f>IF(#REF!="","",CONCATENATE($L16,","))</f>
        <v>#REF!</v>
      </c>
      <c r="CA16" s="38"/>
      <c r="CB16" s="38"/>
      <c r="CC16" s="42"/>
      <c r="CD16" s="38"/>
      <c r="CE16" s="42"/>
      <c r="CF16" s="42"/>
      <c r="CG16" s="42"/>
      <c r="CH16" s="38"/>
      <c r="CI16" s="38"/>
      <c r="CJ16" s="38"/>
      <c r="CK16" s="38"/>
      <c r="CL16" s="41"/>
      <c r="CM16" s="41"/>
      <c r="CN16" s="80"/>
      <c r="CO16" s="80"/>
      <c r="CP16" s="99">
        <v>12</v>
      </c>
      <c r="CQ16" s="100" t="s">
        <v>66</v>
      </c>
      <c r="CR16" s="121" t="s">
        <v>42</v>
      </c>
      <c r="CS16" s="40" t="str">
        <f>"01,02"</f>
        <v>01,02</v>
      </c>
      <c r="CT16"/>
      <c r="CU16"/>
      <c r="CV16"/>
      <c r="CW16"/>
      <c r="CX16"/>
      <c r="CY16" s="10">
        <f t="shared" ca="1" si="2"/>
        <v>19</v>
      </c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</row>
    <row r="17" spans="1:135" s="15" customFormat="1">
      <c r="A17" s="130"/>
      <c r="B17" s="33" t="str">
        <f t="shared" si="19"/>
        <v>DB</v>
      </c>
      <c r="C17" s="7" t="str">
        <f t="shared" si="3"/>
        <v/>
      </c>
      <c r="D17" s="3">
        <f t="shared" si="4"/>
        <v>0</v>
      </c>
      <c r="E17" s="7" t="str">
        <f t="shared" si="20"/>
        <v>,</v>
      </c>
      <c r="F17" s="93">
        <f t="shared" si="5"/>
        <v>0</v>
      </c>
      <c r="G17" s="93" t="str">
        <f t="shared" ca="1" si="0"/>
        <v>B</v>
      </c>
      <c r="H17" s="130">
        <f t="shared" ca="1" si="1"/>
        <v>10</v>
      </c>
      <c r="I17" s="93">
        <f t="shared" si="6"/>
        <v>0</v>
      </c>
      <c r="J17" s="93" t="str">
        <f t="shared" si="7"/>
        <v>0</v>
      </c>
      <c r="K17" s="94"/>
      <c r="L17" s="49" t="str">
        <f t="shared" si="36"/>
        <v/>
      </c>
      <c r="M17" s="97" t="str">
        <f t="shared" si="37"/>
        <v/>
      </c>
      <c r="N17" s="97" t="str">
        <f t="shared" si="38"/>
        <v/>
      </c>
      <c r="O17" s="49" t="str">
        <f t="shared" si="21"/>
        <v/>
      </c>
      <c r="P17" s="97" t="str">
        <f t="shared" si="39"/>
        <v/>
      </c>
      <c r="Q17" s="49" t="str">
        <f t="shared" si="40"/>
        <v/>
      </c>
      <c r="R17" s="97" t="str">
        <f t="shared" si="22"/>
        <v/>
      </c>
      <c r="S17" s="3" t="str">
        <f t="shared" si="41"/>
        <v/>
      </c>
      <c r="T17" s="69">
        <f t="shared" si="42"/>
        <v>0</v>
      </c>
      <c r="U17" s="3">
        <f t="shared" si="43"/>
        <v>0</v>
      </c>
      <c r="V17" s="69" t="str">
        <f t="shared" si="23"/>
        <v/>
      </c>
      <c r="W17" s="69" t="str">
        <f t="shared" si="24"/>
        <v/>
      </c>
      <c r="X17" s="69">
        <f t="shared" si="8"/>
        <v>0</v>
      </c>
      <c r="Y17" s="69">
        <f t="shared" si="9"/>
        <v>0</v>
      </c>
      <c r="Z17" s="33">
        <f t="shared" si="10"/>
        <v>0</v>
      </c>
      <c r="AA17" s="11">
        <f>IF(A17&lt;&gt;"",Z17,0)</f>
        <v>0</v>
      </c>
      <c r="AB17" s="134" t="str">
        <f t="shared" si="44"/>
        <v/>
      </c>
      <c r="AC17" s="119" t="str">
        <f t="shared" si="45"/>
        <v/>
      </c>
      <c r="AD17" s="115"/>
      <c r="AE17" s="69" t="str">
        <f t="shared" si="46"/>
        <v/>
      </c>
      <c r="AF17" s="69" t="str">
        <f t="shared" si="47"/>
        <v/>
      </c>
      <c r="AG17" s="69">
        <f t="shared" si="25"/>
        <v>0</v>
      </c>
      <c r="AH17" s="69">
        <f t="shared" si="26"/>
        <v>0</v>
      </c>
      <c r="AI17" s="33">
        <f t="shared" si="27"/>
        <v>0</v>
      </c>
      <c r="AJ17" s="115"/>
      <c r="AK17" s="115">
        <f t="shared" si="48"/>
        <v>0</v>
      </c>
      <c r="AL17" s="13">
        <f t="shared" si="28"/>
        <v>0</v>
      </c>
      <c r="AM17" s="11">
        <f t="shared" si="11"/>
        <v>0</v>
      </c>
      <c r="AN17" s="56">
        <f t="shared" si="12"/>
        <v>0</v>
      </c>
      <c r="AO17" s="56">
        <f t="shared" si="13"/>
        <v>0</v>
      </c>
      <c r="AP17" s="56">
        <f t="shared" si="29"/>
        <v>0</v>
      </c>
      <c r="AQ17" s="27" t="str">
        <f t="shared" si="52"/>
        <v/>
      </c>
      <c r="AR17" s="27" t="str">
        <f t="shared" si="53"/>
        <v/>
      </c>
      <c r="AS17" s="27" t="str">
        <f t="shared" si="54"/>
        <v/>
      </c>
      <c r="AT17" s="27" t="e">
        <f>IF(#REF!="","",VLOOKUP(ABS(#REF!),$CP$5:$CR$22,3)&amp;",")</f>
        <v>#REF!</v>
      </c>
      <c r="AU17" s="27" t="e">
        <f>IF(#REF!="","",VLOOKUP(ABS(#REF!),$CP$5:$CR$22,3)&amp;",")</f>
        <v>#REF!</v>
      </c>
      <c r="AV17" s="27" t="e">
        <f>IF(#REF!="","",VLOOKUP(ABS(#REF!),$CP$5:$CR$22,3)&amp;",")</f>
        <v>#REF!</v>
      </c>
      <c r="AW17" s="27" t="e">
        <f>IF(#REF!="","",VLOOKUP(ABS(#REF!),$CP$5:$CR$22,3)&amp;",")</f>
        <v>#REF!</v>
      </c>
      <c r="AX17" s="27" t="e">
        <f>IF(#REF!="","",VLOOKUP(ABS(#REF!),$CP$5:$CR$22,3)&amp;",")</f>
        <v>#REF!</v>
      </c>
      <c r="AY17" s="27" t="e">
        <f>IF(#REF!="","",VLOOKUP(ABS(#REF!),$CP$5:$CR$22,3)&amp;",")</f>
        <v>#REF!</v>
      </c>
      <c r="AZ17" s="27" t="e">
        <f>IF(#REF!="","",VLOOKUP(ABS(#REF!),$CP$5:$CR$22,3)&amp;",")</f>
        <v>#REF!</v>
      </c>
      <c r="BA17" s="27" t="e">
        <f>IF(#REF!="","",VLOOKUP(ABS(#REF!),$CP$5:$CR$22,3)&amp;",")</f>
        <v>#REF!</v>
      </c>
      <c r="BB17" s="27" t="e">
        <f>IF(#REF!="","",VLOOKUP(ABS(#REF!),$CP$5:$CR$22,3)&amp;",")</f>
        <v>#REF!</v>
      </c>
      <c r="BC17" s="27" t="e">
        <f>IF(#REF!="","",VLOOKUP(ABS(#REF!),$CP$5:$CR$22,3)&amp;",")</f>
        <v>#REF!</v>
      </c>
      <c r="BD17" s="27" t="e">
        <f>IF(#REF!="","",VLOOKUP(ABS(#REF!),$CP$5:$CR$22,3)&amp;",")</f>
        <v>#REF!</v>
      </c>
      <c r="BE17" s="27" t="e">
        <f>IF(#REF!="","",VLOOKUP(ABS(#REF!),$CP$5:$CR$22,3)&amp;",")</f>
        <v>#REF!</v>
      </c>
      <c r="BF17" s="27" t="e">
        <f>IF(#REF!="","",VLOOKUP(ABS(#REF!),$CP$5:$CR$22,3)&amp;",")</f>
        <v>#REF!</v>
      </c>
      <c r="BG17" s="27" t="e">
        <f>IF(#REF!="","",VLOOKUP(ABS(#REF!),$CP$5:$CR$22,3)&amp;",")</f>
        <v>#REF!</v>
      </c>
      <c r="BH17" s="27" t="e">
        <f>IF(#REF!="","",VLOOKUP(ABS(#REF!),$CP$5:$CR$22,3)&amp;",")</f>
        <v>#REF!</v>
      </c>
      <c r="BI17" s="27" t="str">
        <f t="shared" si="49"/>
        <v/>
      </c>
      <c r="BJ17" s="27" t="str">
        <f t="shared" si="50"/>
        <v/>
      </c>
      <c r="BK17" s="27" t="str">
        <f t="shared" si="51"/>
        <v/>
      </c>
      <c r="BL17" s="27" t="e">
        <f>IF(#REF!="","",CONCATENATE($L17,","))</f>
        <v>#REF!</v>
      </c>
      <c r="BM17" s="27" t="e">
        <f>IF(#REF!="","",CONCATENATE($L17,","))</f>
        <v>#REF!</v>
      </c>
      <c r="BN17" s="27" t="e">
        <f>IF(#REF!="","",CONCATENATE($L17,","))</f>
        <v>#REF!</v>
      </c>
      <c r="BO17" s="27" t="e">
        <f>IF(#REF!="","",CONCATENATE($L17,","))</f>
        <v>#REF!</v>
      </c>
      <c r="BP17" s="27" t="e">
        <f>IF(#REF!="","",CONCATENATE($L17,","))</f>
        <v>#REF!</v>
      </c>
      <c r="BQ17" s="27" t="e">
        <f>IF(#REF!="","",CONCATENATE($L17,","))</f>
        <v>#REF!</v>
      </c>
      <c r="BR17" s="27" t="e">
        <f>IF(#REF!="","",CONCATENATE($L17,","))</f>
        <v>#REF!</v>
      </c>
      <c r="BS17" s="27" t="e">
        <f>IF(#REF!="","",CONCATENATE($L17,","))</f>
        <v>#REF!</v>
      </c>
      <c r="BT17" s="27" t="e">
        <f>IF(#REF!="","",CONCATENATE($L17,","))</f>
        <v>#REF!</v>
      </c>
      <c r="BU17" s="27" t="e">
        <f>IF(#REF!="","",CONCATENATE($L17,","))</f>
        <v>#REF!</v>
      </c>
      <c r="BV17" s="27" t="e">
        <f>IF(#REF!="","",CONCATENATE($L17,","))</f>
        <v>#REF!</v>
      </c>
      <c r="BW17" s="27" t="e">
        <f>IF(#REF!="","",CONCATENATE($L17,","))</f>
        <v>#REF!</v>
      </c>
      <c r="BX17" s="27" t="e">
        <f>IF(#REF!="","",CONCATENATE($L17,","))</f>
        <v>#REF!</v>
      </c>
      <c r="BY17" s="27" t="e">
        <f>IF(#REF!="","",CONCATENATE($L17,","))</f>
        <v>#REF!</v>
      </c>
      <c r="BZ17" s="27" t="e">
        <f>IF(#REF!="","",CONCATENATE($L17,","))</f>
        <v>#REF!</v>
      </c>
      <c r="CA17" s="38"/>
      <c r="CB17" s="38"/>
      <c r="CC17" s="42"/>
      <c r="CD17" s="38"/>
      <c r="CE17" s="42"/>
      <c r="CF17" s="42"/>
      <c r="CG17" s="42"/>
      <c r="CH17" s="38"/>
      <c r="CI17" s="38"/>
      <c r="CJ17" s="38"/>
      <c r="CK17" s="38"/>
      <c r="CL17" s="41"/>
      <c r="CM17" s="41"/>
      <c r="CN17" s="80"/>
      <c r="CO17" s="80"/>
      <c r="CP17" s="99">
        <v>13</v>
      </c>
      <c r="CQ17" s="100" t="s">
        <v>67</v>
      </c>
      <c r="CR17" s="121" t="s">
        <v>43</v>
      </c>
      <c r="CS17" s="40" t="str">
        <f>"11,12"</f>
        <v>11,12</v>
      </c>
      <c r="CT17"/>
      <c r="CU17"/>
      <c r="CV17"/>
      <c r="CW17"/>
      <c r="CX17"/>
      <c r="CY17" s="10">
        <f t="shared" ca="1" si="2"/>
        <v>28</v>
      </c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</row>
    <row r="18" spans="1:135" s="15" customFormat="1">
      <c r="A18" s="130"/>
      <c r="B18" s="33" t="str">
        <f t="shared" si="19"/>
        <v>DB</v>
      </c>
      <c r="C18" s="7" t="str">
        <f t="shared" si="3"/>
        <v/>
      </c>
      <c r="D18" s="3">
        <f t="shared" si="4"/>
        <v>0</v>
      </c>
      <c r="E18" s="7" t="str">
        <f t="shared" si="20"/>
        <v>,</v>
      </c>
      <c r="F18" s="93">
        <f t="shared" si="5"/>
        <v>0</v>
      </c>
      <c r="G18" s="93" t="str">
        <f t="shared" ca="1" si="0"/>
        <v>B</v>
      </c>
      <c r="H18" s="130">
        <f t="shared" ca="1" si="1"/>
        <v>22</v>
      </c>
      <c r="I18" s="93">
        <f t="shared" si="6"/>
        <v>0</v>
      </c>
      <c r="J18" s="93" t="str">
        <f t="shared" si="7"/>
        <v>0</v>
      </c>
      <c r="K18" s="94"/>
      <c r="L18" s="49" t="str">
        <f t="shared" si="36"/>
        <v/>
      </c>
      <c r="M18" s="97" t="str">
        <f t="shared" si="37"/>
        <v/>
      </c>
      <c r="N18" s="97" t="str">
        <f t="shared" si="38"/>
        <v/>
      </c>
      <c r="O18" s="49" t="str">
        <f t="shared" si="21"/>
        <v/>
      </c>
      <c r="P18" s="97" t="str">
        <f t="shared" si="39"/>
        <v/>
      </c>
      <c r="Q18" s="49" t="str">
        <f t="shared" si="40"/>
        <v/>
      </c>
      <c r="R18" s="97" t="str">
        <f t="shared" si="22"/>
        <v/>
      </c>
      <c r="S18" s="3" t="str">
        <f t="shared" si="41"/>
        <v/>
      </c>
      <c r="T18" s="69">
        <f t="shared" si="42"/>
        <v>0</v>
      </c>
      <c r="U18" s="3">
        <f t="shared" si="43"/>
        <v>0</v>
      </c>
      <c r="V18" s="69" t="str">
        <f t="shared" si="23"/>
        <v/>
      </c>
      <c r="W18" s="69" t="str">
        <f t="shared" si="24"/>
        <v/>
      </c>
      <c r="X18" s="69">
        <f t="shared" si="8"/>
        <v>0</v>
      </c>
      <c r="Y18" s="69">
        <f t="shared" si="9"/>
        <v>0</v>
      </c>
      <c r="Z18" s="33">
        <f t="shared" si="10"/>
        <v>0</v>
      </c>
      <c r="AA18" s="11">
        <f>IF(A18&lt;&gt;"",Z18+AA17,0)</f>
        <v>0</v>
      </c>
      <c r="AB18" s="134" t="str">
        <f t="shared" si="44"/>
        <v/>
      </c>
      <c r="AC18" s="119" t="str">
        <f t="shared" si="45"/>
        <v/>
      </c>
      <c r="AD18" s="115"/>
      <c r="AE18" s="69" t="str">
        <f t="shared" si="46"/>
        <v/>
      </c>
      <c r="AF18" s="69" t="str">
        <f t="shared" si="47"/>
        <v/>
      </c>
      <c r="AG18" s="69">
        <f t="shared" si="25"/>
        <v>0</v>
      </c>
      <c r="AH18" s="69">
        <f t="shared" si="26"/>
        <v>0</v>
      </c>
      <c r="AI18" s="33">
        <f t="shared" si="27"/>
        <v>0</v>
      </c>
      <c r="AJ18" s="115"/>
      <c r="AK18" s="115">
        <f t="shared" si="48"/>
        <v>0</v>
      </c>
      <c r="AL18" s="13">
        <f t="shared" si="28"/>
        <v>0</v>
      </c>
      <c r="AM18" s="11">
        <f t="shared" si="11"/>
        <v>0</v>
      </c>
      <c r="AN18" s="56">
        <f t="shared" si="12"/>
        <v>0</v>
      </c>
      <c r="AO18" s="56">
        <f t="shared" si="13"/>
        <v>0</v>
      </c>
      <c r="AP18" s="56">
        <f t="shared" si="29"/>
        <v>0</v>
      </c>
      <c r="AQ18" s="27" t="str">
        <f t="shared" si="52"/>
        <v/>
      </c>
      <c r="AR18" s="27" t="str">
        <f t="shared" si="53"/>
        <v/>
      </c>
      <c r="AS18" s="27" t="str">
        <f t="shared" si="54"/>
        <v/>
      </c>
      <c r="AT18" s="27" t="e">
        <f>IF(#REF!="","",VLOOKUP(ABS(#REF!),$CP$5:$CR$22,3)&amp;",")</f>
        <v>#REF!</v>
      </c>
      <c r="AU18" s="27" t="e">
        <f>IF(#REF!="","",VLOOKUP(ABS(#REF!),$CP$5:$CR$22,3)&amp;",")</f>
        <v>#REF!</v>
      </c>
      <c r="AV18" s="27" t="e">
        <f>IF(#REF!="","",VLOOKUP(ABS(#REF!),$CP$5:$CR$22,3)&amp;",")</f>
        <v>#REF!</v>
      </c>
      <c r="AW18" s="27" t="e">
        <f>IF(#REF!="","",VLOOKUP(ABS(#REF!),$CP$5:$CR$22,3)&amp;",")</f>
        <v>#REF!</v>
      </c>
      <c r="AX18" s="27" t="e">
        <f>IF(#REF!="","",VLOOKUP(ABS(#REF!),$CP$5:$CR$22,3)&amp;",")</f>
        <v>#REF!</v>
      </c>
      <c r="AY18" s="27" t="e">
        <f>IF(#REF!="","",VLOOKUP(ABS(#REF!),$CP$5:$CR$22,3)&amp;",")</f>
        <v>#REF!</v>
      </c>
      <c r="AZ18" s="27" t="e">
        <f>IF(#REF!="","",VLOOKUP(ABS(#REF!),$CP$5:$CR$22,3)&amp;",")</f>
        <v>#REF!</v>
      </c>
      <c r="BA18" s="27" t="e">
        <f>IF(#REF!="","",VLOOKUP(ABS(#REF!),$CP$5:$CR$22,3)&amp;",")</f>
        <v>#REF!</v>
      </c>
      <c r="BB18" s="27" t="e">
        <f>IF(#REF!="","",VLOOKUP(ABS(#REF!),$CP$5:$CR$22,3)&amp;",")</f>
        <v>#REF!</v>
      </c>
      <c r="BC18" s="27" t="e">
        <f>IF(#REF!="","",VLOOKUP(ABS(#REF!),$CP$5:$CR$22,3)&amp;",")</f>
        <v>#REF!</v>
      </c>
      <c r="BD18" s="27" t="e">
        <f>IF(#REF!="","",VLOOKUP(ABS(#REF!),$CP$5:$CR$22,3)&amp;",")</f>
        <v>#REF!</v>
      </c>
      <c r="BE18" s="27" t="e">
        <f>IF(#REF!="","",VLOOKUP(ABS(#REF!),$CP$5:$CR$22,3)&amp;",")</f>
        <v>#REF!</v>
      </c>
      <c r="BF18" s="27" t="e">
        <f>IF(#REF!="","",VLOOKUP(ABS(#REF!),$CP$5:$CR$22,3)&amp;",")</f>
        <v>#REF!</v>
      </c>
      <c r="BG18" s="27" t="e">
        <f>IF(#REF!="","",VLOOKUP(ABS(#REF!),$CP$5:$CR$22,3)&amp;",")</f>
        <v>#REF!</v>
      </c>
      <c r="BH18" s="27" t="e">
        <f>IF(#REF!="","",VLOOKUP(ABS(#REF!),$CP$5:$CR$22,3)&amp;",")</f>
        <v>#REF!</v>
      </c>
      <c r="BI18" s="27" t="str">
        <f t="shared" si="49"/>
        <v/>
      </c>
      <c r="BJ18" s="27" t="str">
        <f t="shared" si="50"/>
        <v/>
      </c>
      <c r="BK18" s="27" t="str">
        <f t="shared" si="51"/>
        <v/>
      </c>
      <c r="BL18" s="27" t="e">
        <f>IF(#REF!="","",CONCATENATE($L18,","))</f>
        <v>#REF!</v>
      </c>
      <c r="BM18" s="27" t="e">
        <f>IF(#REF!="","",CONCATENATE($L18,","))</f>
        <v>#REF!</v>
      </c>
      <c r="BN18" s="27" t="e">
        <f>IF(#REF!="","",CONCATENATE($L18,","))</f>
        <v>#REF!</v>
      </c>
      <c r="BO18" s="27" t="e">
        <f>IF(#REF!="","",CONCATENATE($L18,","))</f>
        <v>#REF!</v>
      </c>
      <c r="BP18" s="27" t="e">
        <f>IF(#REF!="","",CONCATENATE($L18,","))</f>
        <v>#REF!</v>
      </c>
      <c r="BQ18" s="27" t="e">
        <f>IF(#REF!="","",CONCATENATE($L18,","))</f>
        <v>#REF!</v>
      </c>
      <c r="BR18" s="27" t="e">
        <f>IF(#REF!="","",CONCATENATE($L18,","))</f>
        <v>#REF!</v>
      </c>
      <c r="BS18" s="27" t="e">
        <f>IF(#REF!="","",CONCATENATE($L18,","))</f>
        <v>#REF!</v>
      </c>
      <c r="BT18" s="27" t="e">
        <f>IF(#REF!="","",CONCATENATE($L18,","))</f>
        <v>#REF!</v>
      </c>
      <c r="BU18" s="27" t="e">
        <f>IF(#REF!="","",CONCATENATE($L18,","))</f>
        <v>#REF!</v>
      </c>
      <c r="BV18" s="27" t="e">
        <f>IF(#REF!="","",CONCATENATE($L18,","))</f>
        <v>#REF!</v>
      </c>
      <c r="BW18" s="27" t="e">
        <f>IF(#REF!="","",CONCATENATE($L18,","))</f>
        <v>#REF!</v>
      </c>
      <c r="BX18" s="27" t="e">
        <f>IF(#REF!="","",CONCATENATE($L18,","))</f>
        <v>#REF!</v>
      </c>
      <c r="BY18" s="27" t="e">
        <f>IF(#REF!="","",CONCATENATE($L18,","))</f>
        <v>#REF!</v>
      </c>
      <c r="BZ18" s="27" t="e">
        <f>IF(#REF!="","",CONCATENATE($L18,","))</f>
        <v>#REF!</v>
      </c>
      <c r="CA18" s="38"/>
      <c r="CB18" s="38"/>
      <c r="CC18" s="42"/>
      <c r="CD18" s="38"/>
      <c r="CE18" s="42"/>
      <c r="CF18" s="42"/>
      <c r="CG18" s="42"/>
      <c r="CH18" s="38"/>
      <c r="CI18" s="38"/>
      <c r="CJ18" s="38"/>
      <c r="CK18" s="38"/>
      <c r="CL18" s="41"/>
      <c r="CM18" s="41"/>
      <c r="CN18" s="80"/>
      <c r="CO18" s="80"/>
      <c r="CP18" s="99">
        <v>14</v>
      </c>
      <c r="CQ18" s="100" t="s">
        <v>68</v>
      </c>
      <c r="CR18" s="121" t="s">
        <v>44</v>
      </c>
      <c r="CS18" s="40" t="str">
        <f>"10,12"</f>
        <v>10,12</v>
      </c>
      <c r="CT18"/>
      <c r="CU18"/>
      <c r="CV18"/>
      <c r="CW18"/>
      <c r="CX18"/>
      <c r="CY18" s="10">
        <f t="shared" ca="1" si="2"/>
        <v>14</v>
      </c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</row>
    <row r="19" spans="1:135" s="15" customFormat="1">
      <c r="A19" s="130"/>
      <c r="B19" s="33" t="str">
        <f t="shared" si="19"/>
        <v>DB</v>
      </c>
      <c r="C19" s="7" t="str">
        <f t="shared" si="3"/>
        <v/>
      </c>
      <c r="D19" s="3">
        <f t="shared" si="4"/>
        <v>0</v>
      </c>
      <c r="E19" s="7" t="str">
        <f t="shared" si="20"/>
        <v>,</v>
      </c>
      <c r="F19" s="93">
        <f t="shared" si="5"/>
        <v>0</v>
      </c>
      <c r="G19" s="93" t="str">
        <f t="shared" ca="1" si="0"/>
        <v>R</v>
      </c>
      <c r="H19" s="130">
        <f t="shared" ca="1" si="1"/>
        <v>36</v>
      </c>
      <c r="I19" s="93">
        <f t="shared" si="6"/>
        <v>0</v>
      </c>
      <c r="J19" s="93" t="str">
        <f t="shared" si="7"/>
        <v>0</v>
      </c>
      <c r="K19" s="94"/>
      <c r="L19" s="49" t="str">
        <f t="shared" si="36"/>
        <v/>
      </c>
      <c r="M19" s="97" t="str">
        <f t="shared" si="37"/>
        <v/>
      </c>
      <c r="N19" s="97" t="str">
        <f t="shared" si="38"/>
        <v/>
      </c>
      <c r="O19" s="49" t="str">
        <f t="shared" si="21"/>
        <v/>
      </c>
      <c r="P19" s="97" t="str">
        <f t="shared" si="39"/>
        <v/>
      </c>
      <c r="Q19" s="49" t="str">
        <f t="shared" si="40"/>
        <v/>
      </c>
      <c r="R19" s="97" t="str">
        <f t="shared" si="22"/>
        <v/>
      </c>
      <c r="S19" s="3" t="str">
        <f t="shared" si="41"/>
        <v/>
      </c>
      <c r="T19" s="69">
        <f t="shared" si="42"/>
        <v>0</v>
      </c>
      <c r="U19" s="3">
        <f t="shared" si="43"/>
        <v>0</v>
      </c>
      <c r="V19" s="69" t="str">
        <f t="shared" si="23"/>
        <v/>
      </c>
      <c r="W19" s="69" t="str">
        <f t="shared" si="24"/>
        <v/>
      </c>
      <c r="X19" s="69">
        <f t="shared" si="8"/>
        <v>0</v>
      </c>
      <c r="Y19" s="69">
        <f t="shared" si="9"/>
        <v>0</v>
      </c>
      <c r="Z19" s="33">
        <f t="shared" si="10"/>
        <v>0</v>
      </c>
      <c r="AA19" s="11">
        <f>IF(A19&lt;&gt;"",Z19+AA18,0)</f>
        <v>0</v>
      </c>
      <c r="AB19" s="134" t="str">
        <f t="shared" si="44"/>
        <v/>
      </c>
      <c r="AC19" s="119" t="str">
        <f t="shared" si="45"/>
        <v/>
      </c>
      <c r="AD19" s="115"/>
      <c r="AE19" s="69" t="str">
        <f t="shared" si="46"/>
        <v/>
      </c>
      <c r="AF19" s="69" t="str">
        <f t="shared" si="47"/>
        <v/>
      </c>
      <c r="AG19" s="69">
        <f t="shared" si="25"/>
        <v>0</v>
      </c>
      <c r="AH19" s="69">
        <f t="shared" si="26"/>
        <v>0</v>
      </c>
      <c r="AI19" s="33">
        <f t="shared" si="27"/>
        <v>0</v>
      </c>
      <c r="AJ19" s="115"/>
      <c r="AK19" s="115">
        <f t="shared" si="48"/>
        <v>0</v>
      </c>
      <c r="AL19" s="13">
        <f t="shared" si="28"/>
        <v>0</v>
      </c>
      <c r="AM19" s="11">
        <f t="shared" si="11"/>
        <v>0</v>
      </c>
      <c r="AN19" s="56">
        <f t="shared" si="12"/>
        <v>0</v>
      </c>
      <c r="AO19" s="56">
        <f t="shared" si="13"/>
        <v>0</v>
      </c>
      <c r="AP19" s="56">
        <f t="shared" si="29"/>
        <v>0</v>
      </c>
      <c r="AQ19" s="27" t="str">
        <f t="shared" si="52"/>
        <v/>
      </c>
      <c r="AR19" s="27" t="str">
        <f t="shared" si="53"/>
        <v/>
      </c>
      <c r="AS19" s="27" t="str">
        <f t="shared" si="54"/>
        <v/>
      </c>
      <c r="AT19" s="27" t="e">
        <f>IF(#REF!="","",VLOOKUP(ABS(#REF!),$CP$5:$CR$22,3)&amp;",")</f>
        <v>#REF!</v>
      </c>
      <c r="AU19" s="27" t="e">
        <f>IF(#REF!="","",VLOOKUP(ABS(#REF!),$CP$5:$CR$22,3)&amp;",")</f>
        <v>#REF!</v>
      </c>
      <c r="AV19" s="27" t="e">
        <f>IF(#REF!="","",VLOOKUP(ABS(#REF!),$CP$5:$CR$22,3)&amp;",")</f>
        <v>#REF!</v>
      </c>
      <c r="AW19" s="27" t="e">
        <f>IF(#REF!="","",VLOOKUP(ABS(#REF!),$CP$5:$CR$22,3)&amp;",")</f>
        <v>#REF!</v>
      </c>
      <c r="AX19" s="27" t="e">
        <f>IF(#REF!="","",VLOOKUP(ABS(#REF!),$CP$5:$CR$22,3)&amp;",")</f>
        <v>#REF!</v>
      </c>
      <c r="AY19" s="27" t="e">
        <f>IF(#REF!="","",VLOOKUP(ABS(#REF!),$CP$5:$CR$22,3)&amp;",")</f>
        <v>#REF!</v>
      </c>
      <c r="AZ19" s="27" t="e">
        <f>IF(#REF!="","",VLOOKUP(ABS(#REF!),$CP$5:$CR$22,3)&amp;",")</f>
        <v>#REF!</v>
      </c>
      <c r="BA19" s="27" t="e">
        <f>IF(#REF!="","",VLOOKUP(ABS(#REF!),$CP$5:$CR$22,3)&amp;",")</f>
        <v>#REF!</v>
      </c>
      <c r="BB19" s="27" t="e">
        <f>IF(#REF!="","",VLOOKUP(ABS(#REF!),$CP$5:$CR$22,3)&amp;",")</f>
        <v>#REF!</v>
      </c>
      <c r="BC19" s="27" t="e">
        <f>IF(#REF!="","",VLOOKUP(ABS(#REF!),$CP$5:$CR$22,3)&amp;",")</f>
        <v>#REF!</v>
      </c>
      <c r="BD19" s="27" t="e">
        <f>IF(#REF!="","",VLOOKUP(ABS(#REF!),$CP$5:$CR$22,3)&amp;",")</f>
        <v>#REF!</v>
      </c>
      <c r="BE19" s="27" t="e">
        <f>IF(#REF!="","",VLOOKUP(ABS(#REF!),$CP$5:$CR$22,3)&amp;",")</f>
        <v>#REF!</v>
      </c>
      <c r="BF19" s="27" t="e">
        <f>IF(#REF!="","",VLOOKUP(ABS(#REF!),$CP$5:$CR$22,3)&amp;",")</f>
        <v>#REF!</v>
      </c>
      <c r="BG19" s="27" t="e">
        <f>IF(#REF!="","",VLOOKUP(ABS(#REF!),$CP$5:$CR$22,3)&amp;",")</f>
        <v>#REF!</v>
      </c>
      <c r="BH19" s="27" t="e">
        <f>IF(#REF!="","",VLOOKUP(ABS(#REF!),$CP$5:$CR$22,3)&amp;",")</f>
        <v>#REF!</v>
      </c>
      <c r="BI19" s="27" t="str">
        <f t="shared" si="49"/>
        <v/>
      </c>
      <c r="BJ19" s="27" t="str">
        <f t="shared" si="50"/>
        <v/>
      </c>
      <c r="BK19" s="27" t="str">
        <f t="shared" si="51"/>
        <v/>
      </c>
      <c r="BL19" s="27" t="e">
        <f>IF(#REF!="","",CONCATENATE($L19,","))</f>
        <v>#REF!</v>
      </c>
      <c r="BM19" s="27" t="e">
        <f>IF(#REF!="","",CONCATENATE($L19,","))</f>
        <v>#REF!</v>
      </c>
      <c r="BN19" s="27" t="e">
        <f>IF(#REF!="","",CONCATENATE($L19,","))</f>
        <v>#REF!</v>
      </c>
      <c r="BO19" s="27" t="e">
        <f>IF(#REF!="","",CONCATENATE($L19,","))</f>
        <v>#REF!</v>
      </c>
      <c r="BP19" s="27" t="e">
        <f>IF(#REF!="","",CONCATENATE($L19,","))</f>
        <v>#REF!</v>
      </c>
      <c r="BQ19" s="27" t="e">
        <f>IF(#REF!="","",CONCATENATE($L19,","))</f>
        <v>#REF!</v>
      </c>
      <c r="BR19" s="27" t="e">
        <f>IF(#REF!="","",CONCATENATE($L19,","))</f>
        <v>#REF!</v>
      </c>
      <c r="BS19" s="27" t="e">
        <f>IF(#REF!="","",CONCATENATE($L19,","))</f>
        <v>#REF!</v>
      </c>
      <c r="BT19" s="27" t="e">
        <f>IF(#REF!="","",CONCATENATE($L19,","))</f>
        <v>#REF!</v>
      </c>
      <c r="BU19" s="27" t="e">
        <f>IF(#REF!="","",CONCATENATE($L19,","))</f>
        <v>#REF!</v>
      </c>
      <c r="BV19" s="27" t="e">
        <f>IF(#REF!="","",CONCATENATE($L19,","))</f>
        <v>#REF!</v>
      </c>
      <c r="BW19" s="27" t="e">
        <f>IF(#REF!="","",CONCATENATE($L19,","))</f>
        <v>#REF!</v>
      </c>
      <c r="BX19" s="27" t="e">
        <f>IF(#REF!="","",CONCATENATE($L19,","))</f>
        <v>#REF!</v>
      </c>
      <c r="BY19" s="27" t="e">
        <f>IF(#REF!="","",CONCATENATE($L19,","))</f>
        <v>#REF!</v>
      </c>
      <c r="BZ19" s="27" t="e">
        <f>IF(#REF!="","",CONCATENATE($L19,","))</f>
        <v>#REF!</v>
      </c>
      <c r="CA19" s="38"/>
      <c r="CB19" s="38"/>
      <c r="CC19" s="42"/>
      <c r="CD19" s="38"/>
      <c r="CE19" s="42"/>
      <c r="CF19" s="42"/>
      <c r="CG19" s="42"/>
      <c r="CH19" s="38"/>
      <c r="CI19" s="38"/>
      <c r="CJ19" s="38"/>
      <c r="CK19" s="38"/>
      <c r="CL19" s="41"/>
      <c r="CM19" s="41"/>
      <c r="CN19" s="80"/>
      <c r="CO19" s="80"/>
      <c r="CP19" s="99">
        <v>15</v>
      </c>
      <c r="CQ19" s="100" t="s">
        <v>69</v>
      </c>
      <c r="CR19" s="121" t="s">
        <v>45</v>
      </c>
      <c r="CS19" s="40" t="str">
        <f>"10,11"</f>
        <v>10,11</v>
      </c>
      <c r="CT19"/>
      <c r="CU19"/>
      <c r="CV19"/>
      <c r="CW19"/>
      <c r="CX19"/>
      <c r="CY19" s="10">
        <f t="shared" ca="1" si="2"/>
        <v>21</v>
      </c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</row>
    <row r="20" spans="1:135" s="15" customFormat="1">
      <c r="A20" s="130"/>
      <c r="B20" s="33" t="str">
        <f t="shared" si="19"/>
        <v>DB</v>
      </c>
      <c r="C20" s="7" t="str">
        <f t="shared" si="3"/>
        <v/>
      </c>
      <c r="D20" s="3">
        <f t="shared" si="4"/>
        <v>0</v>
      </c>
      <c r="E20" s="7" t="str">
        <f t="shared" si="20"/>
        <v>,</v>
      </c>
      <c r="F20" s="93">
        <f t="shared" si="5"/>
        <v>0</v>
      </c>
      <c r="G20" s="93" t="str">
        <f t="shared" ca="1" si="0"/>
        <v>R</v>
      </c>
      <c r="H20" s="130">
        <f t="shared" ca="1" si="1"/>
        <v>5</v>
      </c>
      <c r="I20" s="93">
        <f t="shared" si="6"/>
        <v>0</v>
      </c>
      <c r="J20" s="93" t="str">
        <f t="shared" si="7"/>
        <v>0</v>
      </c>
      <c r="K20" s="94"/>
      <c r="L20" s="49" t="str">
        <f t="shared" si="36"/>
        <v/>
      </c>
      <c r="M20" s="97" t="str">
        <f t="shared" si="37"/>
        <v/>
      </c>
      <c r="N20" s="97" t="str">
        <f t="shared" si="38"/>
        <v/>
      </c>
      <c r="O20" s="49" t="str">
        <f t="shared" si="21"/>
        <v/>
      </c>
      <c r="P20" s="97" t="str">
        <f t="shared" si="39"/>
        <v/>
      </c>
      <c r="Q20" s="49" t="str">
        <f t="shared" si="40"/>
        <v/>
      </c>
      <c r="R20" s="97" t="str">
        <f t="shared" si="22"/>
        <v/>
      </c>
      <c r="S20" s="3" t="str">
        <f t="shared" si="41"/>
        <v/>
      </c>
      <c r="T20" s="69">
        <f t="shared" si="42"/>
        <v>0</v>
      </c>
      <c r="U20" s="3">
        <f t="shared" si="43"/>
        <v>0</v>
      </c>
      <c r="V20" s="69" t="str">
        <f t="shared" si="23"/>
        <v/>
      </c>
      <c r="W20" s="69" t="str">
        <f t="shared" si="24"/>
        <v/>
      </c>
      <c r="X20" s="69">
        <f t="shared" si="8"/>
        <v>0</v>
      </c>
      <c r="Y20" s="69">
        <f t="shared" si="9"/>
        <v>0</v>
      </c>
      <c r="Z20" s="33">
        <f t="shared" si="10"/>
        <v>0</v>
      </c>
      <c r="AA20" s="11">
        <f>IF(A20&lt;&gt;"",Z20+AA19,0)</f>
        <v>0</v>
      </c>
      <c r="AB20" s="134" t="str">
        <f t="shared" si="44"/>
        <v/>
      </c>
      <c r="AC20" s="119" t="str">
        <f t="shared" si="45"/>
        <v/>
      </c>
      <c r="AD20" s="115"/>
      <c r="AE20" s="69" t="str">
        <f t="shared" si="46"/>
        <v/>
      </c>
      <c r="AF20" s="69" t="str">
        <f t="shared" si="47"/>
        <v/>
      </c>
      <c r="AG20" s="69">
        <f t="shared" si="25"/>
        <v>0</v>
      </c>
      <c r="AH20" s="69">
        <f t="shared" si="26"/>
        <v>0</v>
      </c>
      <c r="AI20" s="33">
        <f t="shared" si="27"/>
        <v>0</v>
      </c>
      <c r="AJ20" s="115"/>
      <c r="AK20" s="115">
        <f t="shared" si="48"/>
        <v>0</v>
      </c>
      <c r="AL20" s="13">
        <f t="shared" si="28"/>
        <v>0</v>
      </c>
      <c r="AM20" s="11">
        <f t="shared" si="11"/>
        <v>0</v>
      </c>
      <c r="AN20" s="56">
        <f t="shared" si="12"/>
        <v>0</v>
      </c>
      <c r="AO20" s="56">
        <f t="shared" si="13"/>
        <v>0</v>
      </c>
      <c r="AP20" s="56">
        <f t="shared" si="29"/>
        <v>0</v>
      </c>
      <c r="AQ20" s="27" t="str">
        <f t="shared" si="52"/>
        <v/>
      </c>
      <c r="AR20" s="27" t="str">
        <f t="shared" si="53"/>
        <v/>
      </c>
      <c r="AS20" s="27" t="str">
        <f t="shared" si="54"/>
        <v/>
      </c>
      <c r="AT20" s="27" t="e">
        <f>IF(#REF!="","",VLOOKUP(ABS(#REF!),$CP$5:$CR$22,3)&amp;",")</f>
        <v>#REF!</v>
      </c>
      <c r="AU20" s="27" t="e">
        <f>IF(#REF!="","",VLOOKUP(ABS(#REF!),$CP$5:$CR$22,3)&amp;",")</f>
        <v>#REF!</v>
      </c>
      <c r="AV20" s="27" t="e">
        <f>IF(#REF!="","",VLOOKUP(ABS(#REF!),$CP$5:$CR$22,3)&amp;",")</f>
        <v>#REF!</v>
      </c>
      <c r="AW20" s="27" t="e">
        <f>IF(#REF!="","",VLOOKUP(ABS(#REF!),$CP$5:$CR$22,3)&amp;",")</f>
        <v>#REF!</v>
      </c>
      <c r="AX20" s="27" t="e">
        <f>IF(#REF!="","",VLOOKUP(ABS(#REF!),$CP$5:$CR$22,3)&amp;",")</f>
        <v>#REF!</v>
      </c>
      <c r="AY20" s="27" t="e">
        <f>IF(#REF!="","",VLOOKUP(ABS(#REF!),$CP$5:$CR$22,3)&amp;",")</f>
        <v>#REF!</v>
      </c>
      <c r="AZ20" s="27" t="e">
        <f>IF(#REF!="","",VLOOKUP(ABS(#REF!),$CP$5:$CR$22,3)&amp;",")</f>
        <v>#REF!</v>
      </c>
      <c r="BA20" s="27" t="e">
        <f>IF(#REF!="","",VLOOKUP(ABS(#REF!),$CP$5:$CR$22,3)&amp;",")</f>
        <v>#REF!</v>
      </c>
      <c r="BB20" s="27" t="e">
        <f>IF(#REF!="","",VLOOKUP(ABS(#REF!),$CP$5:$CR$22,3)&amp;",")</f>
        <v>#REF!</v>
      </c>
      <c r="BC20" s="27" t="e">
        <f>IF(#REF!="","",VLOOKUP(ABS(#REF!),$CP$5:$CR$22,3)&amp;",")</f>
        <v>#REF!</v>
      </c>
      <c r="BD20" s="27" t="e">
        <f>IF(#REF!="","",VLOOKUP(ABS(#REF!),$CP$5:$CR$22,3)&amp;",")</f>
        <v>#REF!</v>
      </c>
      <c r="BE20" s="27" t="e">
        <f>IF(#REF!="","",VLOOKUP(ABS(#REF!),$CP$5:$CR$22,3)&amp;",")</f>
        <v>#REF!</v>
      </c>
      <c r="BF20" s="27" t="e">
        <f>IF(#REF!="","",VLOOKUP(ABS(#REF!),$CP$5:$CR$22,3)&amp;",")</f>
        <v>#REF!</v>
      </c>
      <c r="BG20" s="27" t="e">
        <f>IF(#REF!="","",VLOOKUP(ABS(#REF!),$CP$5:$CR$22,3)&amp;",")</f>
        <v>#REF!</v>
      </c>
      <c r="BH20" s="27" t="e">
        <f>IF(#REF!="","",VLOOKUP(ABS(#REF!),$CP$5:$CR$22,3)&amp;",")</f>
        <v>#REF!</v>
      </c>
      <c r="BI20" s="27" t="str">
        <f t="shared" si="49"/>
        <v/>
      </c>
      <c r="BJ20" s="27" t="str">
        <f t="shared" si="50"/>
        <v/>
      </c>
      <c r="BK20" s="27" t="str">
        <f t="shared" si="51"/>
        <v/>
      </c>
      <c r="BL20" s="27" t="e">
        <f>IF(#REF!="","",CONCATENATE($L20,","))</f>
        <v>#REF!</v>
      </c>
      <c r="BM20" s="27" t="e">
        <f>IF(#REF!="","",CONCATENATE($L20,","))</f>
        <v>#REF!</v>
      </c>
      <c r="BN20" s="27" t="e">
        <f>IF(#REF!="","",CONCATENATE($L20,","))</f>
        <v>#REF!</v>
      </c>
      <c r="BO20" s="27" t="e">
        <f>IF(#REF!="","",CONCATENATE($L20,","))</f>
        <v>#REF!</v>
      </c>
      <c r="BP20" s="27" t="e">
        <f>IF(#REF!="","",CONCATENATE($L20,","))</f>
        <v>#REF!</v>
      </c>
      <c r="BQ20" s="27" t="e">
        <f>IF(#REF!="","",CONCATENATE($L20,","))</f>
        <v>#REF!</v>
      </c>
      <c r="BR20" s="27" t="e">
        <f>IF(#REF!="","",CONCATENATE($L20,","))</f>
        <v>#REF!</v>
      </c>
      <c r="BS20" s="27" t="e">
        <f>IF(#REF!="","",CONCATENATE($L20,","))</f>
        <v>#REF!</v>
      </c>
      <c r="BT20" s="27" t="e">
        <f>IF(#REF!="","",CONCATENATE($L20,","))</f>
        <v>#REF!</v>
      </c>
      <c r="BU20" s="27" t="e">
        <f>IF(#REF!="","",CONCATENATE($L20,","))</f>
        <v>#REF!</v>
      </c>
      <c r="BV20" s="27" t="e">
        <f>IF(#REF!="","",CONCATENATE($L20,","))</f>
        <v>#REF!</v>
      </c>
      <c r="BW20" s="27" t="e">
        <f>IF(#REF!="","",CONCATENATE($L20,","))</f>
        <v>#REF!</v>
      </c>
      <c r="BX20" s="27" t="e">
        <f>IF(#REF!="","",CONCATENATE($L20,","))</f>
        <v>#REF!</v>
      </c>
      <c r="BY20" s="27" t="e">
        <f>IF(#REF!="","",CONCATENATE($L20,","))</f>
        <v>#REF!</v>
      </c>
      <c r="BZ20" s="27" t="e">
        <f>IF(#REF!="","",CONCATENATE($L20,","))</f>
        <v>#REF!</v>
      </c>
      <c r="CA20" s="38"/>
      <c r="CB20" s="38"/>
      <c r="CC20" s="42"/>
      <c r="CD20" s="38"/>
      <c r="CE20" s="42"/>
      <c r="CF20" s="42"/>
      <c r="CG20" s="42"/>
      <c r="CH20" s="38"/>
      <c r="CI20" s="38"/>
      <c r="CJ20" s="38"/>
      <c r="CK20" s="38"/>
      <c r="CL20" s="41"/>
      <c r="CM20" s="41"/>
      <c r="CN20" s="80"/>
      <c r="CO20" s="80"/>
      <c r="CP20" s="99">
        <v>16</v>
      </c>
      <c r="CQ20" s="100" t="s">
        <v>70</v>
      </c>
      <c r="CR20" s="121" t="s">
        <v>43</v>
      </c>
      <c r="CS20" s="40" t="str">
        <f>"11,12"</f>
        <v>11,12</v>
      </c>
      <c r="CT20"/>
      <c r="CU20"/>
      <c r="CV20"/>
      <c r="CW20"/>
      <c r="CX20"/>
      <c r="CY20" s="10">
        <f t="shared" ca="1" si="2"/>
        <v>8</v>
      </c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</row>
    <row r="21" spans="1:135" s="15" customFormat="1">
      <c r="A21" s="130"/>
      <c r="B21" s="33" t="str">
        <f t="shared" si="19"/>
        <v>DB</v>
      </c>
      <c r="C21" s="7" t="str">
        <f t="shared" si="3"/>
        <v/>
      </c>
      <c r="D21" s="3">
        <f t="shared" si="4"/>
        <v>0</v>
      </c>
      <c r="E21" s="7" t="str">
        <f t="shared" si="20"/>
        <v>,</v>
      </c>
      <c r="F21" s="93">
        <f t="shared" si="5"/>
        <v>0</v>
      </c>
      <c r="G21" s="93" t="str">
        <f t="shared" ca="1" si="0"/>
        <v>B</v>
      </c>
      <c r="H21" s="130">
        <f t="shared" ca="1" si="1"/>
        <v>29</v>
      </c>
      <c r="I21" s="93">
        <f t="shared" si="6"/>
        <v>0</v>
      </c>
      <c r="J21" s="93" t="str">
        <f t="shared" si="7"/>
        <v>0</v>
      </c>
      <c r="K21" s="94"/>
      <c r="L21" s="49" t="str">
        <f t="shared" si="36"/>
        <v/>
      </c>
      <c r="M21" s="97" t="str">
        <f t="shared" si="37"/>
        <v/>
      </c>
      <c r="N21" s="97" t="str">
        <f t="shared" si="38"/>
        <v/>
      </c>
      <c r="O21" s="49" t="str">
        <f t="shared" si="21"/>
        <v/>
      </c>
      <c r="P21" s="97" t="str">
        <f t="shared" si="39"/>
        <v/>
      </c>
      <c r="Q21" s="49" t="str">
        <f t="shared" si="40"/>
        <v/>
      </c>
      <c r="R21" s="97" t="str">
        <f t="shared" si="22"/>
        <v/>
      </c>
      <c r="S21" s="3" t="str">
        <f t="shared" si="41"/>
        <v/>
      </c>
      <c r="T21" s="69">
        <f t="shared" si="42"/>
        <v>0</v>
      </c>
      <c r="U21" s="3">
        <f t="shared" si="43"/>
        <v>0</v>
      </c>
      <c r="V21" s="69" t="str">
        <f t="shared" si="23"/>
        <v/>
      </c>
      <c r="W21" s="69" t="str">
        <f t="shared" si="24"/>
        <v/>
      </c>
      <c r="X21" s="69">
        <f t="shared" si="8"/>
        <v>0</v>
      </c>
      <c r="Y21" s="69">
        <f t="shared" si="9"/>
        <v>0</v>
      </c>
      <c r="Z21" s="33">
        <f t="shared" si="10"/>
        <v>0</v>
      </c>
      <c r="AA21" s="11">
        <f>IF(A21&lt;&gt;"",Z21+AA20,0)</f>
        <v>0</v>
      </c>
      <c r="AB21" s="134" t="str">
        <f t="shared" si="44"/>
        <v/>
      </c>
      <c r="AC21" s="119" t="str">
        <f t="shared" si="45"/>
        <v/>
      </c>
      <c r="AD21" s="115"/>
      <c r="AE21" s="69" t="str">
        <f t="shared" si="46"/>
        <v/>
      </c>
      <c r="AF21" s="69" t="str">
        <f t="shared" si="47"/>
        <v/>
      </c>
      <c r="AG21" s="69">
        <f t="shared" si="25"/>
        <v>0</v>
      </c>
      <c r="AH21" s="69">
        <f t="shared" si="26"/>
        <v>0</v>
      </c>
      <c r="AI21" s="33">
        <f t="shared" si="27"/>
        <v>0</v>
      </c>
      <c r="AJ21" s="115"/>
      <c r="AK21" s="115">
        <f t="shared" si="48"/>
        <v>0</v>
      </c>
      <c r="AL21" s="13">
        <f t="shared" si="28"/>
        <v>0</v>
      </c>
      <c r="AM21" s="11">
        <f t="shared" si="11"/>
        <v>0</v>
      </c>
      <c r="AN21" s="56">
        <f t="shared" si="12"/>
        <v>0</v>
      </c>
      <c r="AO21" s="56">
        <f t="shared" si="13"/>
        <v>0</v>
      </c>
      <c r="AP21" s="56">
        <f t="shared" si="29"/>
        <v>0</v>
      </c>
      <c r="AQ21" s="27" t="str">
        <f t="shared" si="52"/>
        <v/>
      </c>
      <c r="AR21" s="27" t="str">
        <f t="shared" si="53"/>
        <v/>
      </c>
      <c r="AS21" s="27" t="str">
        <f t="shared" si="54"/>
        <v/>
      </c>
      <c r="AT21" s="27" t="e">
        <f>IF(#REF!="","",VLOOKUP(ABS(#REF!),$CP$5:$CR$22,3)&amp;",")</f>
        <v>#REF!</v>
      </c>
      <c r="AU21" s="27" t="e">
        <f>IF(#REF!="","",VLOOKUP(ABS(#REF!),$CP$5:$CR$22,3)&amp;",")</f>
        <v>#REF!</v>
      </c>
      <c r="AV21" s="27" t="e">
        <f>IF(#REF!="","",VLOOKUP(ABS(#REF!),$CP$5:$CR$22,3)&amp;",")</f>
        <v>#REF!</v>
      </c>
      <c r="AW21" s="27" t="e">
        <f>IF(#REF!="","",VLOOKUP(ABS(#REF!),$CP$5:$CR$22,3)&amp;",")</f>
        <v>#REF!</v>
      </c>
      <c r="AX21" s="27" t="e">
        <f>IF(#REF!="","",VLOOKUP(ABS(#REF!),$CP$5:$CR$22,3)&amp;",")</f>
        <v>#REF!</v>
      </c>
      <c r="AY21" s="27" t="e">
        <f>IF(#REF!="","",VLOOKUP(ABS(#REF!),$CP$5:$CR$22,3)&amp;",")</f>
        <v>#REF!</v>
      </c>
      <c r="AZ21" s="27" t="e">
        <f>IF(#REF!="","",VLOOKUP(ABS(#REF!),$CP$5:$CR$22,3)&amp;",")</f>
        <v>#REF!</v>
      </c>
      <c r="BA21" s="27" t="e">
        <f>IF(#REF!="","",VLOOKUP(ABS(#REF!),$CP$5:$CR$22,3)&amp;",")</f>
        <v>#REF!</v>
      </c>
      <c r="BB21" s="27" t="e">
        <f>IF(#REF!="","",VLOOKUP(ABS(#REF!),$CP$5:$CR$22,3)&amp;",")</f>
        <v>#REF!</v>
      </c>
      <c r="BC21" s="27" t="e">
        <f>IF(#REF!="","",VLOOKUP(ABS(#REF!),$CP$5:$CR$22,3)&amp;",")</f>
        <v>#REF!</v>
      </c>
      <c r="BD21" s="27" t="e">
        <f>IF(#REF!="","",VLOOKUP(ABS(#REF!),$CP$5:$CR$22,3)&amp;",")</f>
        <v>#REF!</v>
      </c>
      <c r="BE21" s="27" t="e">
        <f>IF(#REF!="","",VLOOKUP(ABS(#REF!),$CP$5:$CR$22,3)&amp;",")</f>
        <v>#REF!</v>
      </c>
      <c r="BF21" s="27" t="e">
        <f>IF(#REF!="","",VLOOKUP(ABS(#REF!),$CP$5:$CR$22,3)&amp;",")</f>
        <v>#REF!</v>
      </c>
      <c r="BG21" s="27" t="e">
        <f>IF(#REF!="","",VLOOKUP(ABS(#REF!),$CP$5:$CR$22,3)&amp;",")</f>
        <v>#REF!</v>
      </c>
      <c r="BH21" s="27" t="e">
        <f>IF(#REF!="","",VLOOKUP(ABS(#REF!),$CP$5:$CR$22,3)&amp;",")</f>
        <v>#REF!</v>
      </c>
      <c r="BI21" s="27" t="str">
        <f t="shared" si="49"/>
        <v/>
      </c>
      <c r="BJ21" s="27" t="str">
        <f t="shared" si="50"/>
        <v/>
      </c>
      <c r="BK21" s="27" t="str">
        <f t="shared" si="51"/>
        <v/>
      </c>
      <c r="BL21" s="27" t="e">
        <f>IF(#REF!="","",CONCATENATE($L21,","))</f>
        <v>#REF!</v>
      </c>
      <c r="BM21" s="27" t="e">
        <f>IF(#REF!="","",CONCATENATE($L21,","))</f>
        <v>#REF!</v>
      </c>
      <c r="BN21" s="27" t="e">
        <f>IF(#REF!="","",CONCATENATE($L21,","))</f>
        <v>#REF!</v>
      </c>
      <c r="BO21" s="27" t="e">
        <f>IF(#REF!="","",CONCATENATE($L21,","))</f>
        <v>#REF!</v>
      </c>
      <c r="BP21" s="27" t="e">
        <f>IF(#REF!="","",CONCATENATE($L21,","))</f>
        <v>#REF!</v>
      </c>
      <c r="BQ21" s="27" t="e">
        <f>IF(#REF!="","",CONCATENATE($L21,","))</f>
        <v>#REF!</v>
      </c>
      <c r="BR21" s="27" t="e">
        <f>IF(#REF!="","",CONCATENATE($L21,","))</f>
        <v>#REF!</v>
      </c>
      <c r="BS21" s="27" t="e">
        <f>IF(#REF!="","",CONCATENATE($L21,","))</f>
        <v>#REF!</v>
      </c>
      <c r="BT21" s="27" t="e">
        <f>IF(#REF!="","",CONCATENATE($L21,","))</f>
        <v>#REF!</v>
      </c>
      <c r="BU21" s="27" t="e">
        <f>IF(#REF!="","",CONCATENATE($L21,","))</f>
        <v>#REF!</v>
      </c>
      <c r="BV21" s="27" t="e">
        <f>IF(#REF!="","",CONCATENATE($L21,","))</f>
        <v>#REF!</v>
      </c>
      <c r="BW21" s="27" t="e">
        <f>IF(#REF!="","",CONCATENATE($L21,","))</f>
        <v>#REF!</v>
      </c>
      <c r="BX21" s="27" t="e">
        <f>IF(#REF!="","",CONCATENATE($L21,","))</f>
        <v>#REF!</v>
      </c>
      <c r="BY21" s="27" t="e">
        <f>IF(#REF!="","",CONCATENATE($L21,","))</f>
        <v>#REF!</v>
      </c>
      <c r="BZ21" s="27" t="e">
        <f>IF(#REF!="","",CONCATENATE($L21,","))</f>
        <v>#REF!</v>
      </c>
      <c r="CA21" s="38"/>
      <c r="CB21" s="38"/>
      <c r="CC21" s="42"/>
      <c r="CD21" s="38"/>
      <c r="CE21" s="42"/>
      <c r="CF21" s="42"/>
      <c r="CG21" s="42"/>
      <c r="CH21" s="38"/>
      <c r="CI21" s="38"/>
      <c r="CJ21" s="38"/>
      <c r="CK21" s="38"/>
      <c r="CL21" s="41"/>
      <c r="CM21" s="41"/>
      <c r="CN21" s="80"/>
      <c r="CO21" s="80"/>
      <c r="CP21" s="99">
        <v>17</v>
      </c>
      <c r="CQ21" s="100" t="s">
        <v>71</v>
      </c>
      <c r="CR21" s="121" t="s">
        <v>44</v>
      </c>
      <c r="CS21" s="40" t="str">
        <f>"10,12"</f>
        <v>10,12</v>
      </c>
      <c r="CT21"/>
      <c r="CU21"/>
      <c r="CV21"/>
      <c r="CW21"/>
      <c r="CX21"/>
      <c r="CY21" s="10">
        <f t="shared" ca="1" si="2"/>
        <v>36</v>
      </c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</row>
    <row r="22" spans="1:135" s="15" customFormat="1">
      <c r="A22" s="130"/>
      <c r="B22" s="33" t="str">
        <f t="shared" si="19"/>
        <v>DB</v>
      </c>
      <c r="C22" s="7" t="str">
        <f t="shared" si="3"/>
        <v/>
      </c>
      <c r="D22" s="3">
        <f t="shared" si="4"/>
        <v>0</v>
      </c>
      <c r="E22" s="7" t="str">
        <f t="shared" si="20"/>
        <v>,</v>
      </c>
      <c r="F22" s="93">
        <f t="shared" si="5"/>
        <v>0</v>
      </c>
      <c r="G22" s="93" t="str">
        <f t="shared" ca="1" si="0"/>
        <v>R</v>
      </c>
      <c r="H22" s="130">
        <f t="shared" ca="1" si="1"/>
        <v>30</v>
      </c>
      <c r="I22" s="93">
        <f t="shared" si="6"/>
        <v>0</v>
      </c>
      <c r="J22" s="93" t="str">
        <f t="shared" si="7"/>
        <v>0</v>
      </c>
      <c r="K22" s="98" t="e">
        <f>COUNTIF(#REF!,"0")</f>
        <v>#REF!</v>
      </c>
      <c r="L22" s="49" t="str">
        <f t="shared" si="36"/>
        <v/>
      </c>
      <c r="M22" s="97" t="str">
        <f t="shared" si="37"/>
        <v/>
      </c>
      <c r="N22" s="97" t="str">
        <f t="shared" si="38"/>
        <v/>
      </c>
      <c r="O22" s="49" t="str">
        <f t="shared" si="21"/>
        <v/>
      </c>
      <c r="P22" s="97" t="str">
        <f t="shared" si="39"/>
        <v/>
      </c>
      <c r="Q22" s="49" t="str">
        <f t="shared" si="40"/>
        <v/>
      </c>
      <c r="R22" s="97" t="str">
        <f t="shared" si="22"/>
        <v/>
      </c>
      <c r="S22" s="3" t="str">
        <f t="shared" si="41"/>
        <v/>
      </c>
      <c r="T22" s="69">
        <f t="shared" si="42"/>
        <v>0</v>
      </c>
      <c r="U22" s="3">
        <f t="shared" si="43"/>
        <v>0</v>
      </c>
      <c r="V22" s="69" t="str">
        <f t="shared" si="23"/>
        <v/>
      </c>
      <c r="W22" s="69" t="str">
        <f t="shared" si="24"/>
        <v/>
      </c>
      <c r="X22" s="69">
        <f t="shared" si="8"/>
        <v>0</v>
      </c>
      <c r="Y22" s="69">
        <f t="shared" si="9"/>
        <v>0</v>
      </c>
      <c r="Z22" s="33">
        <f t="shared" si="10"/>
        <v>0</v>
      </c>
      <c r="AA22" s="11">
        <f>IF(A22&lt;&gt;"",Z22+AA21,0)</f>
        <v>0</v>
      </c>
      <c r="AB22" s="134" t="str">
        <f t="shared" si="44"/>
        <v/>
      </c>
      <c r="AC22" s="119" t="str">
        <f t="shared" si="45"/>
        <v/>
      </c>
      <c r="AD22" s="115"/>
      <c r="AE22" s="69" t="str">
        <f t="shared" si="46"/>
        <v/>
      </c>
      <c r="AF22" s="69" t="str">
        <f t="shared" si="47"/>
        <v/>
      </c>
      <c r="AG22" s="69">
        <f t="shared" si="25"/>
        <v>0</v>
      </c>
      <c r="AH22" s="69">
        <f t="shared" si="26"/>
        <v>0</v>
      </c>
      <c r="AI22" s="33">
        <f t="shared" si="27"/>
        <v>0</v>
      </c>
      <c r="AJ22" s="115"/>
      <c r="AK22" s="115">
        <f t="shared" si="48"/>
        <v>0</v>
      </c>
      <c r="AL22" s="13">
        <f t="shared" si="28"/>
        <v>0</v>
      </c>
      <c r="AM22" s="11">
        <f t="shared" si="11"/>
        <v>0</v>
      </c>
      <c r="AN22" s="56">
        <f t="shared" si="12"/>
        <v>0</v>
      </c>
      <c r="AO22" s="56">
        <f t="shared" si="13"/>
        <v>0</v>
      </c>
      <c r="AP22" s="56">
        <f t="shared" si="29"/>
        <v>0</v>
      </c>
      <c r="AQ22" s="27" t="str">
        <f t="shared" si="52"/>
        <v/>
      </c>
      <c r="AR22" s="27" t="str">
        <f t="shared" si="53"/>
        <v/>
      </c>
      <c r="AS22" s="27" t="str">
        <f t="shared" si="54"/>
        <v/>
      </c>
      <c r="AT22" s="27" t="e">
        <f>IF(#REF!="","",VLOOKUP(ABS(#REF!),$CP$5:$CR$22,3)&amp;",")</f>
        <v>#REF!</v>
      </c>
      <c r="AU22" s="27" t="e">
        <f>IF(#REF!="","",VLOOKUP(ABS(#REF!),$CP$5:$CR$22,3)&amp;",")</f>
        <v>#REF!</v>
      </c>
      <c r="AV22" s="27" t="e">
        <f>IF(#REF!="","",VLOOKUP(ABS(#REF!),$CP$5:$CR$22,3)&amp;",")</f>
        <v>#REF!</v>
      </c>
      <c r="AW22" s="27" t="e">
        <f>IF(#REF!="","",VLOOKUP(ABS(#REF!),$CP$5:$CR$22,3)&amp;",")</f>
        <v>#REF!</v>
      </c>
      <c r="AX22" s="27" t="e">
        <f>IF(#REF!="","",VLOOKUP(ABS(#REF!),$CP$5:$CR$22,3)&amp;",")</f>
        <v>#REF!</v>
      </c>
      <c r="AY22" s="27" t="e">
        <f>IF(#REF!="","",VLOOKUP(ABS(#REF!),$CP$5:$CR$22,3)&amp;",")</f>
        <v>#REF!</v>
      </c>
      <c r="AZ22" s="27" t="e">
        <f>IF(#REF!="","",VLOOKUP(ABS(#REF!),$CP$5:$CR$22,3)&amp;",")</f>
        <v>#REF!</v>
      </c>
      <c r="BA22" s="27" t="e">
        <f>IF(#REF!="","",VLOOKUP(ABS(#REF!),$CP$5:$CR$22,3)&amp;",")</f>
        <v>#REF!</v>
      </c>
      <c r="BB22" s="27" t="e">
        <f>IF(#REF!="","",VLOOKUP(ABS(#REF!),$CP$5:$CR$22,3)&amp;",")</f>
        <v>#REF!</v>
      </c>
      <c r="BC22" s="27" t="e">
        <f>IF(#REF!="","",VLOOKUP(ABS(#REF!),$CP$5:$CR$22,3)&amp;",")</f>
        <v>#REF!</v>
      </c>
      <c r="BD22" s="27" t="e">
        <f>IF(#REF!="","",VLOOKUP(ABS(#REF!),$CP$5:$CR$22,3)&amp;",")</f>
        <v>#REF!</v>
      </c>
      <c r="BE22" s="27" t="e">
        <f>IF(#REF!="","",VLOOKUP(ABS(#REF!),$CP$5:$CR$22,3)&amp;",")</f>
        <v>#REF!</v>
      </c>
      <c r="BF22" s="27" t="e">
        <f>IF(#REF!="","",VLOOKUP(ABS(#REF!),$CP$5:$CR$22,3)&amp;",")</f>
        <v>#REF!</v>
      </c>
      <c r="BG22" s="27" t="e">
        <f>IF(#REF!="","",VLOOKUP(ABS(#REF!),$CP$5:$CR$22,3)&amp;",")</f>
        <v>#REF!</v>
      </c>
      <c r="BH22" s="27" t="e">
        <f>IF(#REF!="","",VLOOKUP(ABS(#REF!),$CP$5:$CR$22,3)&amp;",")</f>
        <v>#REF!</v>
      </c>
      <c r="BI22" s="27" t="str">
        <f t="shared" si="49"/>
        <v/>
      </c>
      <c r="BJ22" s="27" t="str">
        <f t="shared" si="50"/>
        <v/>
      </c>
      <c r="BK22" s="27" t="str">
        <f t="shared" si="51"/>
        <v/>
      </c>
      <c r="BL22" s="27" t="e">
        <f>IF(#REF!="","",CONCATENATE($L22,","))</f>
        <v>#REF!</v>
      </c>
      <c r="BM22" s="27" t="e">
        <f>IF(#REF!="","",CONCATENATE($L22,","))</f>
        <v>#REF!</v>
      </c>
      <c r="BN22" s="27" t="e">
        <f>IF(#REF!="","",CONCATENATE($L22,","))</f>
        <v>#REF!</v>
      </c>
      <c r="BO22" s="27" t="e">
        <f>IF(#REF!="","",CONCATENATE($L22,","))</f>
        <v>#REF!</v>
      </c>
      <c r="BP22" s="27" t="e">
        <f>IF(#REF!="","",CONCATENATE($L22,","))</f>
        <v>#REF!</v>
      </c>
      <c r="BQ22" s="27" t="e">
        <f>IF(#REF!="","",CONCATENATE($L22,","))</f>
        <v>#REF!</v>
      </c>
      <c r="BR22" s="27" t="e">
        <f>IF(#REF!="","",CONCATENATE($L22,","))</f>
        <v>#REF!</v>
      </c>
      <c r="BS22" s="27" t="e">
        <f>IF(#REF!="","",CONCATENATE($L22,","))</f>
        <v>#REF!</v>
      </c>
      <c r="BT22" s="27" t="e">
        <f>IF(#REF!="","",CONCATENATE($L22,","))</f>
        <v>#REF!</v>
      </c>
      <c r="BU22" s="27" t="e">
        <f>IF(#REF!="","",CONCATENATE($L22,","))</f>
        <v>#REF!</v>
      </c>
      <c r="BV22" s="27" t="e">
        <f>IF(#REF!="","",CONCATENATE($L22,","))</f>
        <v>#REF!</v>
      </c>
      <c r="BW22" s="27" t="e">
        <f>IF(#REF!="","",CONCATENATE($L22,","))</f>
        <v>#REF!</v>
      </c>
      <c r="BX22" s="27" t="e">
        <f>IF(#REF!="","",CONCATENATE($L22,","))</f>
        <v>#REF!</v>
      </c>
      <c r="BY22" s="27" t="e">
        <f>IF(#REF!="","",CONCATENATE($L22,","))</f>
        <v>#REF!</v>
      </c>
      <c r="BZ22" s="27" t="e">
        <f>IF(#REF!="","",CONCATENATE($L22,","))</f>
        <v>#REF!</v>
      </c>
      <c r="CA22" s="38"/>
      <c r="CB22" s="38"/>
      <c r="CC22" s="42"/>
      <c r="CD22" s="38"/>
      <c r="CE22" s="42"/>
      <c r="CF22" s="42"/>
      <c r="CG22" s="42"/>
      <c r="CH22" s="38"/>
      <c r="CI22" s="38"/>
      <c r="CJ22" s="38"/>
      <c r="CK22" s="38"/>
      <c r="CL22" s="41"/>
      <c r="CM22" s="41"/>
      <c r="CN22" s="80"/>
      <c r="CO22" s="80"/>
      <c r="CP22" s="99">
        <v>18</v>
      </c>
      <c r="CQ22" s="100" t="s">
        <v>72</v>
      </c>
      <c r="CR22" s="121" t="s">
        <v>45</v>
      </c>
      <c r="CS22" s="40" t="str">
        <f>"10,11"</f>
        <v>10,11</v>
      </c>
      <c r="CT22"/>
      <c r="CU22"/>
      <c r="CV22"/>
      <c r="CW22"/>
      <c r="CX22"/>
      <c r="CY22" s="10">
        <f t="shared" ca="1" si="2"/>
        <v>10</v>
      </c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</row>
    <row r="23" spans="1:135" s="15" customFormat="1">
      <c r="A23" s="130"/>
      <c r="B23" s="33" t="str">
        <f t="shared" si="19"/>
        <v>DB</v>
      </c>
      <c r="C23" s="7" t="str">
        <f t="shared" si="3"/>
        <v/>
      </c>
      <c r="D23" s="3">
        <f t="shared" si="4"/>
        <v>0</v>
      </c>
      <c r="E23" s="7" t="str">
        <f t="shared" si="20"/>
        <v>,</v>
      </c>
      <c r="F23" s="93">
        <f t="shared" si="5"/>
        <v>0</v>
      </c>
      <c r="G23" s="93" t="str">
        <f t="shared" ca="1" si="0"/>
        <v>B</v>
      </c>
      <c r="H23" s="130">
        <f t="shared" ca="1" si="1"/>
        <v>35</v>
      </c>
      <c r="I23" s="93">
        <f t="shared" si="6"/>
        <v>0</v>
      </c>
      <c r="J23" s="93" t="str">
        <f t="shared" si="7"/>
        <v>0</v>
      </c>
      <c r="K23" s="94"/>
      <c r="L23" s="49" t="str">
        <f t="shared" si="36"/>
        <v/>
      </c>
      <c r="M23" s="97" t="str">
        <f t="shared" si="37"/>
        <v/>
      </c>
      <c r="N23" s="97" t="str">
        <f t="shared" si="38"/>
        <v/>
      </c>
      <c r="O23" s="49" t="str">
        <f t="shared" si="21"/>
        <v/>
      </c>
      <c r="P23" s="97" t="str">
        <f t="shared" si="39"/>
        <v/>
      </c>
      <c r="Q23" s="49" t="str">
        <f t="shared" si="40"/>
        <v/>
      </c>
      <c r="R23" s="97" t="str">
        <f t="shared" si="22"/>
        <v/>
      </c>
      <c r="S23" s="3" t="str">
        <f t="shared" si="41"/>
        <v/>
      </c>
      <c r="T23" s="69">
        <f t="shared" si="42"/>
        <v>0</v>
      </c>
      <c r="U23" s="3">
        <f t="shared" si="43"/>
        <v>0</v>
      </c>
      <c r="V23" s="69" t="str">
        <f t="shared" si="23"/>
        <v/>
      </c>
      <c r="W23" s="69" t="str">
        <f t="shared" si="24"/>
        <v/>
      </c>
      <c r="X23" s="69">
        <f t="shared" si="8"/>
        <v>0</v>
      </c>
      <c r="Y23" s="69">
        <f t="shared" si="9"/>
        <v>0</v>
      </c>
      <c r="Z23" s="33">
        <f t="shared" si="10"/>
        <v>0</v>
      </c>
      <c r="AA23" s="11">
        <f>IF(A23&lt;&gt;"",Z23,0)</f>
        <v>0</v>
      </c>
      <c r="AB23" s="134" t="str">
        <f t="shared" si="44"/>
        <v/>
      </c>
      <c r="AC23" s="119" t="str">
        <f t="shared" si="45"/>
        <v/>
      </c>
      <c r="AD23" s="115"/>
      <c r="AE23" s="69" t="str">
        <f t="shared" si="46"/>
        <v/>
      </c>
      <c r="AF23" s="69" t="str">
        <f t="shared" si="47"/>
        <v/>
      </c>
      <c r="AG23" s="69">
        <f t="shared" si="25"/>
        <v>0</v>
      </c>
      <c r="AH23" s="69">
        <f t="shared" si="26"/>
        <v>0</v>
      </c>
      <c r="AI23" s="33">
        <f t="shared" si="27"/>
        <v>0</v>
      </c>
      <c r="AJ23" s="115"/>
      <c r="AK23" s="115">
        <f t="shared" si="48"/>
        <v>0</v>
      </c>
      <c r="AL23" s="13">
        <f t="shared" si="28"/>
        <v>0</v>
      </c>
      <c r="AM23" s="11">
        <f t="shared" si="11"/>
        <v>0</v>
      </c>
      <c r="AN23" s="56">
        <f t="shared" si="12"/>
        <v>0</v>
      </c>
      <c r="AO23" s="56">
        <f t="shared" si="13"/>
        <v>0</v>
      </c>
      <c r="AP23" s="56">
        <f t="shared" si="29"/>
        <v>0</v>
      </c>
      <c r="AQ23" s="27" t="str">
        <f t="shared" si="52"/>
        <v/>
      </c>
      <c r="AR23" s="27" t="str">
        <f t="shared" si="53"/>
        <v/>
      </c>
      <c r="AS23" s="27" t="str">
        <f t="shared" si="54"/>
        <v/>
      </c>
      <c r="AT23" s="27" t="e">
        <f>IF(#REF!="","",VLOOKUP(ABS(#REF!),$CP$5:$CR$22,3)&amp;",")</f>
        <v>#REF!</v>
      </c>
      <c r="AU23" s="27" t="e">
        <f>IF(#REF!="","",VLOOKUP(ABS(#REF!),$CP$5:$CR$22,3)&amp;",")</f>
        <v>#REF!</v>
      </c>
      <c r="AV23" s="27" t="e">
        <f>IF(#REF!="","",VLOOKUP(ABS(#REF!),$CP$5:$CR$22,3)&amp;",")</f>
        <v>#REF!</v>
      </c>
      <c r="AW23" s="27" t="e">
        <f>IF(#REF!="","",VLOOKUP(ABS(#REF!),$CP$5:$CR$22,3)&amp;",")</f>
        <v>#REF!</v>
      </c>
      <c r="AX23" s="27" t="e">
        <f>IF(#REF!="","",VLOOKUP(ABS(#REF!),$CP$5:$CR$22,3)&amp;",")</f>
        <v>#REF!</v>
      </c>
      <c r="AY23" s="27" t="e">
        <f>IF(#REF!="","",VLOOKUP(ABS(#REF!),$CP$5:$CR$22,3)&amp;",")</f>
        <v>#REF!</v>
      </c>
      <c r="AZ23" s="27" t="e">
        <f>IF(#REF!="","",VLOOKUP(ABS(#REF!),$CP$5:$CR$22,3)&amp;",")</f>
        <v>#REF!</v>
      </c>
      <c r="BA23" s="27" t="e">
        <f>IF(#REF!="","",VLOOKUP(ABS(#REF!),$CP$5:$CR$22,3)&amp;",")</f>
        <v>#REF!</v>
      </c>
      <c r="BB23" s="27" t="e">
        <f>IF(#REF!="","",VLOOKUP(ABS(#REF!),$CP$5:$CR$22,3)&amp;",")</f>
        <v>#REF!</v>
      </c>
      <c r="BC23" s="27" t="e">
        <f>IF(#REF!="","",VLOOKUP(ABS(#REF!),$CP$5:$CR$22,3)&amp;",")</f>
        <v>#REF!</v>
      </c>
      <c r="BD23" s="27" t="e">
        <f>IF(#REF!="","",VLOOKUP(ABS(#REF!),$CP$5:$CR$22,3)&amp;",")</f>
        <v>#REF!</v>
      </c>
      <c r="BE23" s="27" t="e">
        <f>IF(#REF!="","",VLOOKUP(ABS(#REF!),$CP$5:$CR$22,3)&amp;",")</f>
        <v>#REF!</v>
      </c>
      <c r="BF23" s="27" t="e">
        <f>IF(#REF!="","",VLOOKUP(ABS(#REF!),$CP$5:$CR$22,3)&amp;",")</f>
        <v>#REF!</v>
      </c>
      <c r="BG23" s="27" t="e">
        <f>IF(#REF!="","",VLOOKUP(ABS(#REF!),$CP$5:$CR$22,3)&amp;",")</f>
        <v>#REF!</v>
      </c>
      <c r="BH23" s="27" t="e">
        <f>IF(#REF!="","",VLOOKUP(ABS(#REF!),$CP$5:$CR$22,3)&amp;",")</f>
        <v>#REF!</v>
      </c>
      <c r="BI23" s="27" t="str">
        <f t="shared" si="49"/>
        <v/>
      </c>
      <c r="BJ23" s="27" t="str">
        <f t="shared" si="50"/>
        <v/>
      </c>
      <c r="BK23" s="27" t="str">
        <f t="shared" si="51"/>
        <v/>
      </c>
      <c r="BL23" s="27" t="e">
        <f>IF(#REF!="","",CONCATENATE($L23,","))</f>
        <v>#REF!</v>
      </c>
      <c r="BM23" s="27" t="e">
        <f>IF(#REF!="","",CONCATENATE($L23,","))</f>
        <v>#REF!</v>
      </c>
      <c r="BN23" s="27" t="e">
        <f>IF(#REF!="","",CONCATENATE($L23,","))</f>
        <v>#REF!</v>
      </c>
      <c r="BO23" s="27" t="e">
        <f>IF(#REF!="","",CONCATENATE($L23,","))</f>
        <v>#REF!</v>
      </c>
      <c r="BP23" s="27" t="e">
        <f>IF(#REF!="","",CONCATENATE($L23,","))</f>
        <v>#REF!</v>
      </c>
      <c r="BQ23" s="27" t="e">
        <f>IF(#REF!="","",CONCATENATE($L23,","))</f>
        <v>#REF!</v>
      </c>
      <c r="BR23" s="27" t="e">
        <f>IF(#REF!="","",CONCATENATE($L23,","))</f>
        <v>#REF!</v>
      </c>
      <c r="BS23" s="27" t="e">
        <f>IF(#REF!="","",CONCATENATE($L23,","))</f>
        <v>#REF!</v>
      </c>
      <c r="BT23" s="27" t="e">
        <f>IF(#REF!="","",CONCATENATE($L23,","))</f>
        <v>#REF!</v>
      </c>
      <c r="BU23" s="27" t="e">
        <f>IF(#REF!="","",CONCATENATE($L23,","))</f>
        <v>#REF!</v>
      </c>
      <c r="BV23" s="27" t="e">
        <f>IF(#REF!="","",CONCATENATE($L23,","))</f>
        <v>#REF!</v>
      </c>
      <c r="BW23" s="27" t="e">
        <f>IF(#REF!="","",CONCATENATE($L23,","))</f>
        <v>#REF!</v>
      </c>
      <c r="BX23" s="27" t="e">
        <f>IF(#REF!="","",CONCATENATE($L23,","))</f>
        <v>#REF!</v>
      </c>
      <c r="BY23" s="27" t="e">
        <f>IF(#REF!="","",CONCATENATE($L23,","))</f>
        <v>#REF!</v>
      </c>
      <c r="BZ23" s="27" t="e">
        <f>IF(#REF!="","",CONCATENATE($L23,","))</f>
        <v>#REF!</v>
      </c>
      <c r="CA23" s="38"/>
      <c r="CB23" s="38"/>
      <c r="CC23" s="42"/>
      <c r="CD23" s="38"/>
      <c r="CE23" s="42"/>
      <c r="CF23" s="42"/>
      <c r="CG23" s="42"/>
      <c r="CH23" s="38"/>
      <c r="CI23" s="38"/>
      <c r="CJ23" s="38"/>
      <c r="CK23" s="38"/>
      <c r="CL23" s="41"/>
      <c r="CM23" s="41"/>
      <c r="CN23" s="80"/>
      <c r="CO23" s="80"/>
      <c r="CP23" s="100">
        <v>19</v>
      </c>
      <c r="CQ23"/>
      <c r="CR23" s="122" t="s">
        <v>46</v>
      </c>
      <c r="CS23" s="40" t="str">
        <f>"08,09"</f>
        <v>08,09</v>
      </c>
      <c r="CT23"/>
      <c r="CU23"/>
      <c r="CV23"/>
      <c r="CW23"/>
      <c r="CX23"/>
      <c r="CY23" s="10">
        <f t="shared" ca="1" si="2"/>
        <v>36</v>
      </c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</row>
    <row r="24" spans="1:135" s="15" customFormat="1">
      <c r="A24" s="130"/>
      <c r="B24" s="33" t="str">
        <f t="shared" si="19"/>
        <v>DB</v>
      </c>
      <c r="C24" s="7" t="str">
        <f t="shared" si="3"/>
        <v/>
      </c>
      <c r="D24" s="3">
        <f t="shared" si="4"/>
        <v>0</v>
      </c>
      <c r="E24" s="7" t="str">
        <f t="shared" si="20"/>
        <v>,</v>
      </c>
      <c r="F24" s="93">
        <f t="shared" si="5"/>
        <v>0</v>
      </c>
      <c r="G24" s="93" t="str">
        <f t="shared" ca="1" si="0"/>
        <v>R</v>
      </c>
      <c r="H24" s="130">
        <f t="shared" ca="1" si="1"/>
        <v>12</v>
      </c>
      <c r="I24" s="93">
        <f t="shared" si="6"/>
        <v>0</v>
      </c>
      <c r="J24" s="93" t="str">
        <f t="shared" si="7"/>
        <v>0</v>
      </c>
      <c r="K24" s="94"/>
      <c r="L24" s="49" t="str">
        <f t="shared" si="36"/>
        <v/>
      </c>
      <c r="M24" s="97" t="str">
        <f t="shared" si="37"/>
        <v/>
      </c>
      <c r="N24" s="97" t="str">
        <f t="shared" si="38"/>
        <v/>
      </c>
      <c r="O24" s="49" t="str">
        <f t="shared" si="21"/>
        <v/>
      </c>
      <c r="P24" s="97" t="str">
        <f t="shared" si="39"/>
        <v/>
      </c>
      <c r="Q24" s="49" t="str">
        <f t="shared" si="40"/>
        <v/>
      </c>
      <c r="R24" s="97" t="str">
        <f t="shared" si="22"/>
        <v/>
      </c>
      <c r="S24" s="3" t="str">
        <f t="shared" si="41"/>
        <v/>
      </c>
      <c r="T24" s="69">
        <f t="shared" si="42"/>
        <v>0</v>
      </c>
      <c r="U24" s="3">
        <f t="shared" si="43"/>
        <v>0</v>
      </c>
      <c r="V24" s="69" t="str">
        <f t="shared" si="23"/>
        <v/>
      </c>
      <c r="W24" s="69" t="str">
        <f t="shared" si="24"/>
        <v/>
      </c>
      <c r="X24" s="69">
        <f t="shared" si="8"/>
        <v>0</v>
      </c>
      <c r="Y24" s="69">
        <f t="shared" si="9"/>
        <v>0</v>
      </c>
      <c r="Z24" s="33">
        <f t="shared" si="10"/>
        <v>0</v>
      </c>
      <c r="AA24" s="11">
        <f>IF(A24&lt;&gt;"",Z24+AA23,0)</f>
        <v>0</v>
      </c>
      <c r="AB24" s="134" t="str">
        <f t="shared" si="44"/>
        <v/>
      </c>
      <c r="AC24" s="119" t="str">
        <f t="shared" si="45"/>
        <v/>
      </c>
      <c r="AD24" s="115"/>
      <c r="AE24" s="69" t="str">
        <f t="shared" si="46"/>
        <v/>
      </c>
      <c r="AF24" s="69" t="str">
        <f t="shared" si="47"/>
        <v/>
      </c>
      <c r="AG24" s="69">
        <f t="shared" si="25"/>
        <v>0</v>
      </c>
      <c r="AH24" s="69">
        <f t="shared" si="26"/>
        <v>0</v>
      </c>
      <c r="AI24" s="33">
        <f t="shared" si="27"/>
        <v>0</v>
      </c>
      <c r="AJ24" s="115"/>
      <c r="AK24" s="115">
        <f t="shared" si="48"/>
        <v>0</v>
      </c>
      <c r="AL24" s="13">
        <f t="shared" si="28"/>
        <v>0</v>
      </c>
      <c r="AM24" s="11">
        <f t="shared" si="11"/>
        <v>0</v>
      </c>
      <c r="AN24" s="56">
        <f t="shared" si="12"/>
        <v>0</v>
      </c>
      <c r="AO24" s="56">
        <f t="shared" si="13"/>
        <v>0</v>
      </c>
      <c r="AP24" s="56">
        <f t="shared" si="29"/>
        <v>0</v>
      </c>
      <c r="AQ24" s="27" t="str">
        <f t="shared" si="52"/>
        <v/>
      </c>
      <c r="AR24" s="27" t="str">
        <f t="shared" si="53"/>
        <v/>
      </c>
      <c r="AS24" s="27" t="str">
        <f t="shared" si="54"/>
        <v/>
      </c>
      <c r="AT24" s="27" t="e">
        <f>IF(#REF!="","",VLOOKUP(ABS(#REF!),$CP$5:$CR$22,3)&amp;",")</f>
        <v>#REF!</v>
      </c>
      <c r="AU24" s="27" t="e">
        <f>IF(#REF!="","",VLOOKUP(ABS(#REF!),$CP$5:$CR$22,3)&amp;",")</f>
        <v>#REF!</v>
      </c>
      <c r="AV24" s="27" t="e">
        <f>IF(#REF!="","",VLOOKUP(ABS(#REF!),$CP$5:$CR$22,3)&amp;",")</f>
        <v>#REF!</v>
      </c>
      <c r="AW24" s="27" t="e">
        <f>IF(#REF!="","",VLOOKUP(ABS(#REF!),$CP$5:$CR$22,3)&amp;",")</f>
        <v>#REF!</v>
      </c>
      <c r="AX24" s="27" t="e">
        <f>IF(#REF!="","",VLOOKUP(ABS(#REF!),$CP$5:$CR$22,3)&amp;",")</f>
        <v>#REF!</v>
      </c>
      <c r="AY24" s="27" t="e">
        <f>IF(#REF!="","",VLOOKUP(ABS(#REF!),$CP$5:$CR$22,3)&amp;",")</f>
        <v>#REF!</v>
      </c>
      <c r="AZ24" s="27" t="e">
        <f>IF(#REF!="","",VLOOKUP(ABS(#REF!),$CP$5:$CR$22,3)&amp;",")</f>
        <v>#REF!</v>
      </c>
      <c r="BA24" s="27" t="e">
        <f>IF(#REF!="","",VLOOKUP(ABS(#REF!),$CP$5:$CR$22,3)&amp;",")</f>
        <v>#REF!</v>
      </c>
      <c r="BB24" s="27" t="e">
        <f>IF(#REF!="","",VLOOKUP(ABS(#REF!),$CP$5:$CR$22,3)&amp;",")</f>
        <v>#REF!</v>
      </c>
      <c r="BC24" s="27" t="e">
        <f>IF(#REF!="","",VLOOKUP(ABS(#REF!),$CP$5:$CR$22,3)&amp;",")</f>
        <v>#REF!</v>
      </c>
      <c r="BD24" s="27" t="e">
        <f>IF(#REF!="","",VLOOKUP(ABS(#REF!),$CP$5:$CR$22,3)&amp;",")</f>
        <v>#REF!</v>
      </c>
      <c r="BE24" s="27" t="e">
        <f>IF(#REF!="","",VLOOKUP(ABS(#REF!),$CP$5:$CR$22,3)&amp;",")</f>
        <v>#REF!</v>
      </c>
      <c r="BF24" s="27" t="e">
        <f>IF(#REF!="","",VLOOKUP(ABS(#REF!),$CP$5:$CR$22,3)&amp;",")</f>
        <v>#REF!</v>
      </c>
      <c r="BG24" s="27" t="e">
        <f>IF(#REF!="","",VLOOKUP(ABS(#REF!),$CP$5:$CR$22,3)&amp;",")</f>
        <v>#REF!</v>
      </c>
      <c r="BH24" s="27" t="e">
        <f>IF(#REF!="","",VLOOKUP(ABS(#REF!),$CP$5:$CR$22,3)&amp;",")</f>
        <v>#REF!</v>
      </c>
      <c r="BI24" s="27" t="str">
        <f t="shared" si="49"/>
        <v/>
      </c>
      <c r="BJ24" s="27" t="str">
        <f t="shared" si="50"/>
        <v/>
      </c>
      <c r="BK24" s="27" t="str">
        <f t="shared" si="51"/>
        <v/>
      </c>
      <c r="BL24" s="27" t="e">
        <f>IF(#REF!="","",CONCATENATE($L24,","))</f>
        <v>#REF!</v>
      </c>
      <c r="BM24" s="27" t="e">
        <f>IF(#REF!="","",CONCATENATE($L24,","))</f>
        <v>#REF!</v>
      </c>
      <c r="BN24" s="27" t="e">
        <f>IF(#REF!="","",CONCATENATE($L24,","))</f>
        <v>#REF!</v>
      </c>
      <c r="BO24" s="27" t="e">
        <f>IF(#REF!="","",CONCATENATE($L24,","))</f>
        <v>#REF!</v>
      </c>
      <c r="BP24" s="27" t="e">
        <f>IF(#REF!="","",CONCATENATE($L24,","))</f>
        <v>#REF!</v>
      </c>
      <c r="BQ24" s="27" t="e">
        <f>IF(#REF!="","",CONCATENATE($L24,","))</f>
        <v>#REF!</v>
      </c>
      <c r="BR24" s="27" t="e">
        <f>IF(#REF!="","",CONCATENATE($L24,","))</f>
        <v>#REF!</v>
      </c>
      <c r="BS24" s="27" t="e">
        <f>IF(#REF!="","",CONCATENATE($L24,","))</f>
        <v>#REF!</v>
      </c>
      <c r="BT24" s="27" t="e">
        <f>IF(#REF!="","",CONCATENATE($L24,","))</f>
        <v>#REF!</v>
      </c>
      <c r="BU24" s="27" t="e">
        <f>IF(#REF!="","",CONCATENATE($L24,","))</f>
        <v>#REF!</v>
      </c>
      <c r="BV24" s="27" t="e">
        <f>IF(#REF!="","",CONCATENATE($L24,","))</f>
        <v>#REF!</v>
      </c>
      <c r="BW24" s="27" t="e">
        <f>IF(#REF!="","",CONCATENATE($L24,","))</f>
        <v>#REF!</v>
      </c>
      <c r="BX24" s="27" t="e">
        <f>IF(#REF!="","",CONCATENATE($L24,","))</f>
        <v>#REF!</v>
      </c>
      <c r="BY24" s="27" t="e">
        <f>IF(#REF!="","",CONCATENATE($L24,","))</f>
        <v>#REF!</v>
      </c>
      <c r="BZ24" s="27" t="e">
        <f>IF(#REF!="","",CONCATENATE($L24,","))</f>
        <v>#REF!</v>
      </c>
      <c r="CA24" s="38"/>
      <c r="CB24" s="38"/>
      <c r="CC24" s="42"/>
      <c r="CD24" s="147" t="s">
        <v>36</v>
      </c>
      <c r="CE24" s="147"/>
      <c r="CF24" s="147"/>
      <c r="CG24" s="147"/>
      <c r="CH24" s="147"/>
      <c r="CI24" s="147"/>
      <c r="CJ24" s="148"/>
      <c r="CK24" s="38"/>
      <c r="CL24" s="41"/>
      <c r="CM24" s="41"/>
      <c r="CN24" s="80"/>
      <c r="CO24" s="80"/>
      <c r="CP24" s="100">
        <v>20</v>
      </c>
      <c r="CQ24"/>
      <c r="CR24" s="122" t="s">
        <v>47</v>
      </c>
      <c r="CS24" s="40" t="str">
        <f>"07,09"</f>
        <v>07,09</v>
      </c>
      <c r="CT24"/>
      <c r="CU24"/>
      <c r="CV24"/>
      <c r="CW24"/>
      <c r="CX24"/>
      <c r="CY24" s="10">
        <f t="shared" ca="1" si="2"/>
        <v>4</v>
      </c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</row>
    <row r="25" spans="1:135" s="15" customFormat="1">
      <c r="A25" s="130"/>
      <c r="B25" s="33" t="str">
        <f t="shared" si="19"/>
        <v>DB</v>
      </c>
      <c r="C25" s="7" t="str">
        <f t="shared" si="3"/>
        <v/>
      </c>
      <c r="D25" s="3">
        <f t="shared" si="4"/>
        <v>0</v>
      </c>
      <c r="E25" s="7" t="str">
        <f t="shared" si="20"/>
        <v>,</v>
      </c>
      <c r="F25" s="93">
        <f t="shared" si="5"/>
        <v>0</v>
      </c>
      <c r="G25" s="93" t="str">
        <f t="shared" ca="1" si="0"/>
        <v>B</v>
      </c>
      <c r="H25" s="130">
        <f t="shared" ca="1" si="1"/>
        <v>33</v>
      </c>
      <c r="I25" s="93">
        <f t="shared" si="6"/>
        <v>0</v>
      </c>
      <c r="J25" s="93" t="str">
        <f t="shared" si="7"/>
        <v>0</v>
      </c>
      <c r="K25" s="94"/>
      <c r="L25" s="49" t="str">
        <f t="shared" si="36"/>
        <v/>
      </c>
      <c r="M25" s="97" t="str">
        <f t="shared" si="37"/>
        <v/>
      </c>
      <c r="N25" s="97" t="str">
        <f t="shared" si="38"/>
        <v/>
      </c>
      <c r="O25" s="49" t="str">
        <f t="shared" si="21"/>
        <v/>
      </c>
      <c r="P25" s="97" t="str">
        <f t="shared" si="39"/>
        <v/>
      </c>
      <c r="Q25" s="49" t="str">
        <f t="shared" si="40"/>
        <v/>
      </c>
      <c r="R25" s="97" t="str">
        <f t="shared" si="22"/>
        <v/>
      </c>
      <c r="S25" s="3" t="str">
        <f t="shared" si="41"/>
        <v/>
      </c>
      <c r="T25" s="69">
        <f t="shared" si="42"/>
        <v>0</v>
      </c>
      <c r="U25" s="3">
        <f t="shared" si="43"/>
        <v>0</v>
      </c>
      <c r="V25" s="69" t="str">
        <f t="shared" si="23"/>
        <v/>
      </c>
      <c r="W25" s="69" t="str">
        <f t="shared" si="24"/>
        <v/>
      </c>
      <c r="X25" s="69">
        <f t="shared" si="8"/>
        <v>0</v>
      </c>
      <c r="Y25" s="69">
        <f t="shared" si="9"/>
        <v>0</v>
      </c>
      <c r="Z25" s="33">
        <f t="shared" si="10"/>
        <v>0</v>
      </c>
      <c r="AA25" s="11">
        <f>IF(A25&lt;&gt;"",Z25+AA24,0)</f>
        <v>0</v>
      </c>
      <c r="AB25" s="134" t="str">
        <f t="shared" si="44"/>
        <v/>
      </c>
      <c r="AC25" s="119" t="str">
        <f t="shared" si="45"/>
        <v/>
      </c>
      <c r="AD25" s="115"/>
      <c r="AE25" s="69" t="str">
        <f t="shared" si="46"/>
        <v/>
      </c>
      <c r="AF25" s="69" t="str">
        <f t="shared" si="47"/>
        <v/>
      </c>
      <c r="AG25" s="69">
        <f t="shared" si="25"/>
        <v>0</v>
      </c>
      <c r="AH25" s="69">
        <f t="shared" si="26"/>
        <v>0</v>
      </c>
      <c r="AI25" s="33">
        <f t="shared" si="27"/>
        <v>0</v>
      </c>
      <c r="AJ25" s="115"/>
      <c r="AK25" s="115">
        <f t="shared" si="48"/>
        <v>0</v>
      </c>
      <c r="AL25" s="13">
        <f t="shared" si="28"/>
        <v>0</v>
      </c>
      <c r="AM25" s="11">
        <f t="shared" si="11"/>
        <v>0</v>
      </c>
      <c r="AN25" s="56">
        <f t="shared" si="12"/>
        <v>0</v>
      </c>
      <c r="AO25" s="56">
        <f t="shared" si="13"/>
        <v>0</v>
      </c>
      <c r="AP25" s="56">
        <f t="shared" si="29"/>
        <v>0</v>
      </c>
      <c r="AQ25" s="27" t="str">
        <f t="shared" si="52"/>
        <v/>
      </c>
      <c r="AR25" s="27" t="str">
        <f t="shared" si="53"/>
        <v/>
      </c>
      <c r="AS25" s="27" t="str">
        <f t="shared" si="54"/>
        <v/>
      </c>
      <c r="AT25" s="27" t="e">
        <f>IF(#REF!="","",VLOOKUP(ABS(#REF!),$CP$5:$CR$22,3)&amp;",")</f>
        <v>#REF!</v>
      </c>
      <c r="AU25" s="27" t="e">
        <f>IF(#REF!="","",VLOOKUP(ABS(#REF!),$CP$5:$CR$22,3)&amp;",")</f>
        <v>#REF!</v>
      </c>
      <c r="AV25" s="27" t="e">
        <f>IF(#REF!="","",VLOOKUP(ABS(#REF!),$CP$5:$CR$22,3)&amp;",")</f>
        <v>#REF!</v>
      </c>
      <c r="AW25" s="27" t="e">
        <f>IF(#REF!="","",VLOOKUP(ABS(#REF!),$CP$5:$CR$22,3)&amp;",")</f>
        <v>#REF!</v>
      </c>
      <c r="AX25" s="27" t="e">
        <f>IF(#REF!="","",VLOOKUP(ABS(#REF!),$CP$5:$CR$22,3)&amp;",")</f>
        <v>#REF!</v>
      </c>
      <c r="AY25" s="27" t="e">
        <f>IF(#REF!="","",VLOOKUP(ABS(#REF!),$CP$5:$CR$22,3)&amp;",")</f>
        <v>#REF!</v>
      </c>
      <c r="AZ25" s="27" t="e">
        <f>IF(#REF!="","",VLOOKUP(ABS(#REF!),$CP$5:$CR$22,3)&amp;",")</f>
        <v>#REF!</v>
      </c>
      <c r="BA25" s="27" t="e">
        <f>IF(#REF!="","",VLOOKUP(ABS(#REF!),$CP$5:$CR$22,3)&amp;",")</f>
        <v>#REF!</v>
      </c>
      <c r="BB25" s="27" t="e">
        <f>IF(#REF!="","",VLOOKUP(ABS(#REF!),$CP$5:$CR$22,3)&amp;",")</f>
        <v>#REF!</v>
      </c>
      <c r="BC25" s="27" t="e">
        <f>IF(#REF!="","",VLOOKUP(ABS(#REF!),$CP$5:$CR$22,3)&amp;",")</f>
        <v>#REF!</v>
      </c>
      <c r="BD25" s="27" t="e">
        <f>IF(#REF!="","",VLOOKUP(ABS(#REF!),$CP$5:$CR$22,3)&amp;",")</f>
        <v>#REF!</v>
      </c>
      <c r="BE25" s="27" t="e">
        <f>IF(#REF!="","",VLOOKUP(ABS(#REF!),$CP$5:$CR$22,3)&amp;",")</f>
        <v>#REF!</v>
      </c>
      <c r="BF25" s="27" t="e">
        <f>IF(#REF!="","",VLOOKUP(ABS(#REF!),$CP$5:$CR$22,3)&amp;",")</f>
        <v>#REF!</v>
      </c>
      <c r="BG25" s="27" t="e">
        <f>IF(#REF!="","",VLOOKUP(ABS(#REF!),$CP$5:$CR$22,3)&amp;",")</f>
        <v>#REF!</v>
      </c>
      <c r="BH25" s="27" t="e">
        <f>IF(#REF!="","",VLOOKUP(ABS(#REF!),$CP$5:$CR$22,3)&amp;",")</f>
        <v>#REF!</v>
      </c>
      <c r="BI25" s="27" t="str">
        <f t="shared" si="49"/>
        <v/>
      </c>
      <c r="BJ25" s="27" t="str">
        <f t="shared" si="50"/>
        <v/>
      </c>
      <c r="BK25" s="27" t="str">
        <f t="shared" si="51"/>
        <v/>
      </c>
      <c r="BL25" s="27" t="e">
        <f>IF(#REF!="","",CONCATENATE($L25,","))</f>
        <v>#REF!</v>
      </c>
      <c r="BM25" s="27" t="e">
        <f>IF(#REF!="","",CONCATENATE($L25,","))</f>
        <v>#REF!</v>
      </c>
      <c r="BN25" s="27" t="e">
        <f>IF(#REF!="","",CONCATENATE($L25,","))</f>
        <v>#REF!</v>
      </c>
      <c r="BO25" s="27" t="e">
        <f>IF(#REF!="","",CONCATENATE($L25,","))</f>
        <v>#REF!</v>
      </c>
      <c r="BP25" s="27" t="e">
        <f>IF(#REF!="","",CONCATENATE($L25,","))</f>
        <v>#REF!</v>
      </c>
      <c r="BQ25" s="27" t="e">
        <f>IF(#REF!="","",CONCATENATE($L25,","))</f>
        <v>#REF!</v>
      </c>
      <c r="BR25" s="27" t="e">
        <f>IF(#REF!="","",CONCATENATE($L25,","))</f>
        <v>#REF!</v>
      </c>
      <c r="BS25" s="27" t="e">
        <f>IF(#REF!="","",CONCATENATE($L25,","))</f>
        <v>#REF!</v>
      </c>
      <c r="BT25" s="27" t="e">
        <f>IF(#REF!="","",CONCATENATE($L25,","))</f>
        <v>#REF!</v>
      </c>
      <c r="BU25" s="27" t="e">
        <f>IF(#REF!="","",CONCATENATE($L25,","))</f>
        <v>#REF!</v>
      </c>
      <c r="BV25" s="27" t="e">
        <f>IF(#REF!="","",CONCATENATE($L25,","))</f>
        <v>#REF!</v>
      </c>
      <c r="BW25" s="27" t="e">
        <f>IF(#REF!="","",CONCATENATE($L25,","))</f>
        <v>#REF!</v>
      </c>
      <c r="BX25" s="27" t="e">
        <f>IF(#REF!="","",CONCATENATE($L25,","))</f>
        <v>#REF!</v>
      </c>
      <c r="BY25" s="27" t="e">
        <f>IF(#REF!="","",CONCATENATE($L25,","))</f>
        <v>#REF!</v>
      </c>
      <c r="BZ25" s="27" t="e">
        <f>IF(#REF!="","",CONCATENATE($L25,","))</f>
        <v>#REF!</v>
      </c>
      <c r="CA25" s="38"/>
      <c r="CB25" s="38"/>
      <c r="CC25" s="42"/>
      <c r="CD25" s="147" t="s">
        <v>78</v>
      </c>
      <c r="CE25" s="147"/>
      <c r="CF25" s="147"/>
      <c r="CG25" s="147"/>
      <c r="CH25" s="147"/>
      <c r="CI25" s="147"/>
      <c r="CJ25" s="148"/>
      <c r="CK25" s="38"/>
      <c r="CL25" s="41"/>
      <c r="CM25" s="41"/>
      <c r="CN25" s="80"/>
      <c r="CO25" s="80"/>
      <c r="CP25" s="100">
        <v>21</v>
      </c>
      <c r="CQ25"/>
      <c r="CR25" s="122" t="s">
        <v>48</v>
      </c>
      <c r="CS25" s="40" t="str">
        <f>"07,08"</f>
        <v>07,08</v>
      </c>
      <c r="CT25"/>
      <c r="CU25"/>
      <c r="CV25"/>
      <c r="CW25"/>
      <c r="CX25"/>
      <c r="CY25" s="10">
        <f t="shared" ca="1" si="2"/>
        <v>4</v>
      </c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</row>
    <row r="26" spans="1:135" s="15" customFormat="1">
      <c r="A26" s="130"/>
      <c r="B26" s="33" t="str">
        <f t="shared" si="19"/>
        <v>DB</v>
      </c>
      <c r="C26" s="7" t="str">
        <f t="shared" si="3"/>
        <v/>
      </c>
      <c r="D26" s="3">
        <f t="shared" si="4"/>
        <v>0</v>
      </c>
      <c r="E26" s="7" t="str">
        <f t="shared" si="20"/>
        <v>,</v>
      </c>
      <c r="F26" s="93">
        <f t="shared" si="5"/>
        <v>0</v>
      </c>
      <c r="G26" s="93" t="str">
        <f t="shared" ca="1" si="0"/>
        <v>R</v>
      </c>
      <c r="H26" s="130">
        <f t="shared" ca="1" si="1"/>
        <v>5</v>
      </c>
      <c r="I26" s="93">
        <f t="shared" si="6"/>
        <v>0</v>
      </c>
      <c r="J26" s="93" t="str">
        <f t="shared" si="7"/>
        <v>0</v>
      </c>
      <c r="K26" s="94"/>
      <c r="L26" s="49" t="str">
        <f t="shared" si="36"/>
        <v/>
      </c>
      <c r="M26" s="97" t="str">
        <f t="shared" si="37"/>
        <v/>
      </c>
      <c r="N26" s="97" t="str">
        <f t="shared" si="38"/>
        <v/>
      </c>
      <c r="O26" s="49" t="str">
        <f t="shared" si="21"/>
        <v/>
      </c>
      <c r="P26" s="97" t="str">
        <f t="shared" si="39"/>
        <v/>
      </c>
      <c r="Q26" s="49" t="str">
        <f t="shared" si="40"/>
        <v/>
      </c>
      <c r="R26" s="97" t="str">
        <f t="shared" si="22"/>
        <v/>
      </c>
      <c r="S26" s="3" t="str">
        <f t="shared" si="41"/>
        <v/>
      </c>
      <c r="T26" s="69">
        <f t="shared" si="42"/>
        <v>0</v>
      </c>
      <c r="U26" s="3">
        <f t="shared" si="43"/>
        <v>0</v>
      </c>
      <c r="V26" s="69" t="str">
        <f t="shared" si="23"/>
        <v/>
      </c>
      <c r="W26" s="69" t="str">
        <f t="shared" si="24"/>
        <v/>
      </c>
      <c r="X26" s="69">
        <f t="shared" si="8"/>
        <v>0</v>
      </c>
      <c r="Y26" s="69">
        <f t="shared" si="9"/>
        <v>0</v>
      </c>
      <c r="Z26" s="33">
        <f t="shared" si="10"/>
        <v>0</v>
      </c>
      <c r="AA26" s="11">
        <f>IF(A26&lt;&gt;"",Z26+AA25,0)</f>
        <v>0</v>
      </c>
      <c r="AB26" s="134" t="str">
        <f t="shared" si="44"/>
        <v/>
      </c>
      <c r="AC26" s="119" t="str">
        <f t="shared" si="45"/>
        <v/>
      </c>
      <c r="AD26" s="115"/>
      <c r="AE26" s="69" t="str">
        <f t="shared" si="46"/>
        <v/>
      </c>
      <c r="AF26" s="69" t="str">
        <f t="shared" si="47"/>
        <v/>
      </c>
      <c r="AG26" s="69">
        <f t="shared" si="25"/>
        <v>0</v>
      </c>
      <c r="AH26" s="69">
        <f t="shared" si="26"/>
        <v>0</v>
      </c>
      <c r="AI26" s="33">
        <f t="shared" si="27"/>
        <v>0</v>
      </c>
      <c r="AJ26" s="115"/>
      <c r="AK26" s="115">
        <f t="shared" si="48"/>
        <v>0</v>
      </c>
      <c r="AL26" s="13">
        <f t="shared" si="28"/>
        <v>0</v>
      </c>
      <c r="AM26" s="11">
        <f t="shared" si="11"/>
        <v>0</v>
      </c>
      <c r="AN26" s="56">
        <f t="shared" si="12"/>
        <v>0</v>
      </c>
      <c r="AO26" s="56">
        <f t="shared" si="13"/>
        <v>0</v>
      </c>
      <c r="AP26" s="56">
        <f t="shared" si="29"/>
        <v>0</v>
      </c>
      <c r="AQ26" s="27" t="str">
        <f t="shared" si="52"/>
        <v/>
      </c>
      <c r="AR26" s="27" t="str">
        <f t="shared" si="53"/>
        <v/>
      </c>
      <c r="AS26" s="27" t="str">
        <f t="shared" si="54"/>
        <v/>
      </c>
      <c r="AT26" s="27" t="e">
        <f>IF(#REF!="","",VLOOKUP(ABS(#REF!),$CP$5:$CR$22,3)&amp;",")</f>
        <v>#REF!</v>
      </c>
      <c r="AU26" s="27" t="e">
        <f>IF(#REF!="","",VLOOKUP(ABS(#REF!),$CP$5:$CR$22,3)&amp;",")</f>
        <v>#REF!</v>
      </c>
      <c r="AV26" s="27" t="e">
        <f>IF(#REF!="","",VLOOKUP(ABS(#REF!),$CP$5:$CR$22,3)&amp;",")</f>
        <v>#REF!</v>
      </c>
      <c r="AW26" s="27" t="e">
        <f>IF(#REF!="","",VLOOKUP(ABS(#REF!),$CP$5:$CR$22,3)&amp;",")</f>
        <v>#REF!</v>
      </c>
      <c r="AX26" s="27" t="e">
        <f>IF(#REF!="","",VLOOKUP(ABS(#REF!),$CP$5:$CR$22,3)&amp;",")</f>
        <v>#REF!</v>
      </c>
      <c r="AY26" s="27" t="e">
        <f>IF(#REF!="","",VLOOKUP(ABS(#REF!),$CP$5:$CR$22,3)&amp;",")</f>
        <v>#REF!</v>
      </c>
      <c r="AZ26" s="27" t="e">
        <f>IF(#REF!="","",VLOOKUP(ABS(#REF!),$CP$5:$CR$22,3)&amp;",")</f>
        <v>#REF!</v>
      </c>
      <c r="BA26" s="27" t="e">
        <f>IF(#REF!="","",VLOOKUP(ABS(#REF!),$CP$5:$CR$22,3)&amp;",")</f>
        <v>#REF!</v>
      </c>
      <c r="BB26" s="27" t="e">
        <f>IF(#REF!="","",VLOOKUP(ABS(#REF!),$CP$5:$CR$22,3)&amp;",")</f>
        <v>#REF!</v>
      </c>
      <c r="BC26" s="27" t="e">
        <f>IF(#REF!="","",VLOOKUP(ABS(#REF!),$CP$5:$CR$22,3)&amp;",")</f>
        <v>#REF!</v>
      </c>
      <c r="BD26" s="27" t="e">
        <f>IF(#REF!="","",VLOOKUP(ABS(#REF!),$CP$5:$CR$22,3)&amp;",")</f>
        <v>#REF!</v>
      </c>
      <c r="BE26" s="27" t="e">
        <f>IF(#REF!="","",VLOOKUP(ABS(#REF!),$CP$5:$CR$22,3)&amp;",")</f>
        <v>#REF!</v>
      </c>
      <c r="BF26" s="27" t="e">
        <f>IF(#REF!="","",VLOOKUP(ABS(#REF!),$CP$5:$CR$22,3)&amp;",")</f>
        <v>#REF!</v>
      </c>
      <c r="BG26" s="27" t="e">
        <f>IF(#REF!="","",VLOOKUP(ABS(#REF!),$CP$5:$CR$22,3)&amp;",")</f>
        <v>#REF!</v>
      </c>
      <c r="BH26" s="27" t="e">
        <f>IF(#REF!="","",VLOOKUP(ABS(#REF!),$CP$5:$CR$22,3)&amp;",")</f>
        <v>#REF!</v>
      </c>
      <c r="BI26" s="27" t="str">
        <f t="shared" si="49"/>
        <v/>
      </c>
      <c r="BJ26" s="27" t="str">
        <f t="shared" si="50"/>
        <v/>
      </c>
      <c r="BK26" s="27" t="str">
        <f t="shared" si="51"/>
        <v/>
      </c>
      <c r="BL26" s="27" t="e">
        <f>IF(#REF!="","",CONCATENATE($L26,","))</f>
        <v>#REF!</v>
      </c>
      <c r="BM26" s="27" t="e">
        <f>IF(#REF!="","",CONCATENATE($L26,","))</f>
        <v>#REF!</v>
      </c>
      <c r="BN26" s="27" t="e">
        <f>IF(#REF!="","",CONCATENATE($L26,","))</f>
        <v>#REF!</v>
      </c>
      <c r="BO26" s="27" t="e">
        <f>IF(#REF!="","",CONCATENATE($L26,","))</f>
        <v>#REF!</v>
      </c>
      <c r="BP26" s="27" t="e">
        <f>IF(#REF!="","",CONCATENATE($L26,","))</f>
        <v>#REF!</v>
      </c>
      <c r="BQ26" s="27" t="e">
        <f>IF(#REF!="","",CONCATENATE($L26,","))</f>
        <v>#REF!</v>
      </c>
      <c r="BR26" s="27" t="e">
        <f>IF(#REF!="","",CONCATENATE($L26,","))</f>
        <v>#REF!</v>
      </c>
      <c r="BS26" s="27" t="e">
        <f>IF(#REF!="","",CONCATENATE($L26,","))</f>
        <v>#REF!</v>
      </c>
      <c r="BT26" s="27" t="e">
        <f>IF(#REF!="","",CONCATENATE($L26,","))</f>
        <v>#REF!</v>
      </c>
      <c r="BU26" s="27" t="e">
        <f>IF(#REF!="","",CONCATENATE($L26,","))</f>
        <v>#REF!</v>
      </c>
      <c r="BV26" s="27" t="e">
        <f>IF(#REF!="","",CONCATENATE($L26,","))</f>
        <v>#REF!</v>
      </c>
      <c r="BW26" s="27" t="e">
        <f>IF(#REF!="","",CONCATENATE($L26,","))</f>
        <v>#REF!</v>
      </c>
      <c r="BX26" s="27" t="e">
        <f>IF(#REF!="","",CONCATENATE($L26,","))</f>
        <v>#REF!</v>
      </c>
      <c r="BY26" s="27" t="e">
        <f>IF(#REF!="","",CONCATENATE($L26,","))</f>
        <v>#REF!</v>
      </c>
      <c r="BZ26" s="27" t="e">
        <f>IF(#REF!="","",CONCATENATE($L26,","))</f>
        <v>#REF!</v>
      </c>
      <c r="CA26" s="38"/>
      <c r="CB26" s="38"/>
      <c r="CC26" s="42"/>
      <c r="CD26" s="147" t="s">
        <v>79</v>
      </c>
      <c r="CE26" s="147"/>
      <c r="CF26" s="147"/>
      <c r="CG26" s="147"/>
      <c r="CH26" s="147"/>
      <c r="CI26" s="147"/>
      <c r="CJ26" s="148"/>
      <c r="CK26" s="38"/>
      <c r="CL26" s="41"/>
      <c r="CM26" s="41"/>
      <c r="CN26" s="80"/>
      <c r="CO26" s="80"/>
      <c r="CP26" s="100">
        <v>22</v>
      </c>
      <c r="CQ26"/>
      <c r="CR26" s="122" t="s">
        <v>46</v>
      </c>
      <c r="CS26" s="40" t="str">
        <f>"08,09"</f>
        <v>08,09</v>
      </c>
      <c r="CT26"/>
      <c r="CU26"/>
      <c r="CV26"/>
      <c r="CW26"/>
      <c r="CX26"/>
      <c r="CY26" s="10">
        <f t="shared" ca="1" si="2"/>
        <v>24</v>
      </c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</row>
    <row r="27" spans="1:135" s="15" customFormat="1">
      <c r="A27" s="130"/>
      <c r="B27" s="33" t="str">
        <f t="shared" si="19"/>
        <v>DB</v>
      </c>
      <c r="C27" s="7" t="str">
        <f t="shared" si="3"/>
        <v/>
      </c>
      <c r="D27" s="3">
        <f t="shared" si="4"/>
        <v>0</v>
      </c>
      <c r="E27" s="7" t="str">
        <f t="shared" si="20"/>
        <v>,</v>
      </c>
      <c r="F27" s="93">
        <f t="shared" si="5"/>
        <v>0</v>
      </c>
      <c r="G27" s="93" t="str">
        <f t="shared" ca="1" si="0"/>
        <v>B</v>
      </c>
      <c r="H27" s="130">
        <f t="shared" ca="1" si="1"/>
        <v>4</v>
      </c>
      <c r="I27" s="93">
        <f t="shared" si="6"/>
        <v>0</v>
      </c>
      <c r="J27" s="93" t="str">
        <f t="shared" si="7"/>
        <v>0</v>
      </c>
      <c r="K27" s="98"/>
      <c r="L27" s="49" t="str">
        <f t="shared" si="36"/>
        <v/>
      </c>
      <c r="M27" s="97" t="str">
        <f t="shared" si="37"/>
        <v/>
      </c>
      <c r="N27" s="97" t="str">
        <f t="shared" si="38"/>
        <v/>
      </c>
      <c r="O27" s="49" t="str">
        <f t="shared" si="21"/>
        <v/>
      </c>
      <c r="P27" s="97" t="str">
        <f t="shared" si="39"/>
        <v/>
      </c>
      <c r="Q27" s="49" t="str">
        <f t="shared" si="40"/>
        <v/>
      </c>
      <c r="R27" s="97" t="str">
        <f t="shared" si="22"/>
        <v/>
      </c>
      <c r="S27" s="3" t="str">
        <f t="shared" si="41"/>
        <v/>
      </c>
      <c r="T27" s="69">
        <f t="shared" si="42"/>
        <v>0</v>
      </c>
      <c r="U27" s="3">
        <f t="shared" si="43"/>
        <v>0</v>
      </c>
      <c r="V27" s="69" t="str">
        <f t="shared" si="23"/>
        <v/>
      </c>
      <c r="W27" s="69" t="str">
        <f t="shared" si="24"/>
        <v/>
      </c>
      <c r="X27" s="69">
        <f t="shared" si="8"/>
        <v>0</v>
      </c>
      <c r="Y27" s="69">
        <f t="shared" si="9"/>
        <v>0</v>
      </c>
      <c r="Z27" s="33">
        <f t="shared" si="10"/>
        <v>0</v>
      </c>
      <c r="AA27" s="11">
        <f>IF(A27&lt;&gt;"",Z27+AA26,0)</f>
        <v>0</v>
      </c>
      <c r="AB27" s="134" t="str">
        <f t="shared" si="44"/>
        <v/>
      </c>
      <c r="AC27" s="119" t="str">
        <f t="shared" si="45"/>
        <v/>
      </c>
      <c r="AD27" s="115"/>
      <c r="AE27" s="69" t="str">
        <f t="shared" si="46"/>
        <v/>
      </c>
      <c r="AF27" s="69" t="str">
        <f t="shared" si="47"/>
        <v/>
      </c>
      <c r="AG27" s="69">
        <f t="shared" si="25"/>
        <v>0</v>
      </c>
      <c r="AH27" s="69">
        <f t="shared" si="26"/>
        <v>0</v>
      </c>
      <c r="AI27" s="33">
        <f t="shared" si="27"/>
        <v>0</v>
      </c>
      <c r="AJ27" s="115"/>
      <c r="AK27" s="115">
        <f t="shared" si="48"/>
        <v>0</v>
      </c>
      <c r="AL27" s="13">
        <f t="shared" si="28"/>
        <v>0</v>
      </c>
      <c r="AM27" s="11">
        <f t="shared" si="11"/>
        <v>0</v>
      </c>
      <c r="AN27" s="56">
        <f t="shared" si="12"/>
        <v>0</v>
      </c>
      <c r="AO27" s="56">
        <f t="shared" si="13"/>
        <v>0</v>
      </c>
      <c r="AP27" s="56">
        <f t="shared" si="29"/>
        <v>0</v>
      </c>
      <c r="AQ27" s="27" t="str">
        <f t="shared" si="52"/>
        <v/>
      </c>
      <c r="AR27" s="27" t="str">
        <f t="shared" si="53"/>
        <v/>
      </c>
      <c r="AS27" s="27" t="str">
        <f t="shared" si="54"/>
        <v/>
      </c>
      <c r="AT27" s="27" t="e">
        <f>IF(#REF!="","",VLOOKUP(ABS(#REF!),$CP$5:$CR$22,3)&amp;",")</f>
        <v>#REF!</v>
      </c>
      <c r="AU27" s="27" t="e">
        <f>IF(#REF!="","",VLOOKUP(ABS(#REF!),$CP$5:$CR$22,3)&amp;",")</f>
        <v>#REF!</v>
      </c>
      <c r="AV27" s="27" t="e">
        <f>IF(#REF!="","",VLOOKUP(ABS(#REF!),$CP$5:$CR$22,3)&amp;",")</f>
        <v>#REF!</v>
      </c>
      <c r="AW27" s="27" t="e">
        <f>IF(#REF!="","",VLOOKUP(ABS(#REF!),$CP$5:$CR$22,3)&amp;",")</f>
        <v>#REF!</v>
      </c>
      <c r="AX27" s="27" t="e">
        <f>IF(#REF!="","",VLOOKUP(ABS(#REF!),$CP$5:$CR$22,3)&amp;",")</f>
        <v>#REF!</v>
      </c>
      <c r="AY27" s="27" t="e">
        <f>IF(#REF!="","",VLOOKUP(ABS(#REF!),$CP$5:$CR$22,3)&amp;",")</f>
        <v>#REF!</v>
      </c>
      <c r="AZ27" s="27" t="e">
        <f>IF(#REF!="","",VLOOKUP(ABS(#REF!),$CP$5:$CR$22,3)&amp;",")</f>
        <v>#REF!</v>
      </c>
      <c r="BA27" s="27" t="e">
        <f>IF(#REF!="","",VLOOKUP(ABS(#REF!),$CP$5:$CR$22,3)&amp;",")</f>
        <v>#REF!</v>
      </c>
      <c r="BB27" s="27" t="e">
        <f>IF(#REF!="","",VLOOKUP(ABS(#REF!),$CP$5:$CR$22,3)&amp;",")</f>
        <v>#REF!</v>
      </c>
      <c r="BC27" s="27" t="e">
        <f>IF(#REF!="","",VLOOKUP(ABS(#REF!),$CP$5:$CR$22,3)&amp;",")</f>
        <v>#REF!</v>
      </c>
      <c r="BD27" s="27" t="e">
        <f>IF(#REF!="","",VLOOKUP(ABS(#REF!),$CP$5:$CR$22,3)&amp;",")</f>
        <v>#REF!</v>
      </c>
      <c r="BE27" s="27" t="e">
        <f>IF(#REF!="","",VLOOKUP(ABS(#REF!),$CP$5:$CR$22,3)&amp;",")</f>
        <v>#REF!</v>
      </c>
      <c r="BF27" s="27" t="e">
        <f>IF(#REF!="","",VLOOKUP(ABS(#REF!),$CP$5:$CR$22,3)&amp;",")</f>
        <v>#REF!</v>
      </c>
      <c r="BG27" s="27" t="e">
        <f>IF(#REF!="","",VLOOKUP(ABS(#REF!),$CP$5:$CR$22,3)&amp;",")</f>
        <v>#REF!</v>
      </c>
      <c r="BH27" s="27" t="e">
        <f>IF(#REF!="","",VLOOKUP(ABS(#REF!),$CP$5:$CR$22,3)&amp;",")</f>
        <v>#REF!</v>
      </c>
      <c r="BI27" s="27" t="str">
        <f t="shared" si="49"/>
        <v/>
      </c>
      <c r="BJ27" s="27" t="str">
        <f t="shared" si="50"/>
        <v/>
      </c>
      <c r="BK27" s="27" t="str">
        <f t="shared" si="51"/>
        <v/>
      </c>
      <c r="BL27" s="27" t="e">
        <f>IF(#REF!="","",CONCATENATE($L27,","))</f>
        <v>#REF!</v>
      </c>
      <c r="BM27" s="27" t="e">
        <f>IF(#REF!="","",CONCATENATE($L27,","))</f>
        <v>#REF!</v>
      </c>
      <c r="BN27" s="27" t="e">
        <f>IF(#REF!="","",CONCATENATE($L27,","))</f>
        <v>#REF!</v>
      </c>
      <c r="BO27" s="27" t="e">
        <f>IF(#REF!="","",CONCATENATE($L27,","))</f>
        <v>#REF!</v>
      </c>
      <c r="BP27" s="27" t="e">
        <f>IF(#REF!="","",CONCATENATE($L27,","))</f>
        <v>#REF!</v>
      </c>
      <c r="BQ27" s="27" t="e">
        <f>IF(#REF!="","",CONCATENATE($L27,","))</f>
        <v>#REF!</v>
      </c>
      <c r="BR27" s="27" t="e">
        <f>IF(#REF!="","",CONCATENATE($L27,","))</f>
        <v>#REF!</v>
      </c>
      <c r="BS27" s="27" t="e">
        <f>IF(#REF!="","",CONCATENATE($L27,","))</f>
        <v>#REF!</v>
      </c>
      <c r="BT27" s="27" t="e">
        <f>IF(#REF!="","",CONCATENATE($L27,","))</f>
        <v>#REF!</v>
      </c>
      <c r="BU27" s="27" t="e">
        <f>IF(#REF!="","",CONCATENATE($L27,","))</f>
        <v>#REF!</v>
      </c>
      <c r="BV27" s="27" t="e">
        <f>IF(#REF!="","",CONCATENATE($L27,","))</f>
        <v>#REF!</v>
      </c>
      <c r="BW27" s="27" t="e">
        <f>IF(#REF!="","",CONCATENATE($L27,","))</f>
        <v>#REF!</v>
      </c>
      <c r="BX27" s="27" t="e">
        <f>IF(#REF!="","",CONCATENATE($L27,","))</f>
        <v>#REF!</v>
      </c>
      <c r="BY27" s="27" t="e">
        <f>IF(#REF!="","",CONCATENATE($L27,","))</f>
        <v>#REF!</v>
      </c>
      <c r="BZ27" s="27" t="e">
        <f>IF(#REF!="","",CONCATENATE($L27,","))</f>
        <v>#REF!</v>
      </c>
      <c r="CA27" s="38"/>
      <c r="CB27" s="38"/>
      <c r="CC27" s="42"/>
      <c r="CD27" s="147" t="s">
        <v>83</v>
      </c>
      <c r="CE27" s="147"/>
      <c r="CF27" s="147"/>
      <c r="CG27" s="147"/>
      <c r="CH27" s="147"/>
      <c r="CI27" s="147"/>
      <c r="CJ27" s="148"/>
      <c r="CK27" s="26"/>
      <c r="CL27" s="5"/>
      <c r="CM27" s="5"/>
      <c r="CN27" s="5"/>
      <c r="CO27" s="5"/>
      <c r="CP27" s="100">
        <v>23</v>
      </c>
      <c r="CQ27"/>
      <c r="CR27" s="122" t="s">
        <v>47</v>
      </c>
      <c r="CS27" s="40" t="str">
        <f>"07,09"</f>
        <v>07,09</v>
      </c>
      <c r="CT27"/>
      <c r="CU27"/>
      <c r="CV27"/>
      <c r="CW27"/>
      <c r="CX27"/>
      <c r="CY27" s="10">
        <f t="shared" ca="1" si="2"/>
        <v>20</v>
      </c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</row>
    <row r="28" spans="1:135" s="15" customFormat="1">
      <c r="A28" s="130"/>
      <c r="B28" s="33" t="str">
        <f t="shared" si="19"/>
        <v>DB</v>
      </c>
      <c r="C28" s="7" t="str">
        <f t="shared" si="3"/>
        <v/>
      </c>
      <c r="D28" s="3">
        <f t="shared" si="4"/>
        <v>0</v>
      </c>
      <c r="E28" s="7" t="str">
        <f t="shared" si="20"/>
        <v>,</v>
      </c>
      <c r="F28" s="93">
        <f t="shared" si="5"/>
        <v>0</v>
      </c>
      <c r="G28" s="93" t="str">
        <f t="shared" ca="1" si="0"/>
        <v>R</v>
      </c>
      <c r="H28" s="130">
        <f t="shared" ca="1" si="1"/>
        <v>14</v>
      </c>
      <c r="I28" s="93">
        <f t="shared" si="6"/>
        <v>0</v>
      </c>
      <c r="J28" s="93" t="str">
        <f t="shared" si="7"/>
        <v>0</v>
      </c>
      <c r="K28" s="98" t="e">
        <f>COUNTIF(#REF!,"0")</f>
        <v>#REF!</v>
      </c>
      <c r="L28" s="49" t="str">
        <f t="shared" si="36"/>
        <v/>
      </c>
      <c r="M28" s="97" t="str">
        <f t="shared" si="37"/>
        <v/>
      </c>
      <c r="N28" s="97" t="str">
        <f t="shared" si="38"/>
        <v/>
      </c>
      <c r="O28" s="49" t="str">
        <f t="shared" si="21"/>
        <v/>
      </c>
      <c r="P28" s="97" t="str">
        <f t="shared" si="39"/>
        <v/>
      </c>
      <c r="Q28" s="49" t="str">
        <f t="shared" si="40"/>
        <v/>
      </c>
      <c r="R28" s="97" t="str">
        <f t="shared" si="22"/>
        <v/>
      </c>
      <c r="S28" s="3" t="str">
        <f t="shared" si="41"/>
        <v/>
      </c>
      <c r="T28" s="69">
        <f t="shared" si="42"/>
        <v>0</v>
      </c>
      <c r="U28" s="3">
        <f t="shared" si="43"/>
        <v>0</v>
      </c>
      <c r="V28" s="69" t="str">
        <f t="shared" si="23"/>
        <v/>
      </c>
      <c r="W28" s="69" t="str">
        <f t="shared" si="24"/>
        <v/>
      </c>
      <c r="X28" s="69">
        <f t="shared" si="8"/>
        <v>0</v>
      </c>
      <c r="Y28" s="69">
        <f t="shared" si="9"/>
        <v>0</v>
      </c>
      <c r="Z28" s="33">
        <f t="shared" si="10"/>
        <v>0</v>
      </c>
      <c r="AA28" s="11">
        <f>IF(A28&lt;&gt;"",Z28+AA27,0)</f>
        <v>0</v>
      </c>
      <c r="AB28" s="134" t="str">
        <f t="shared" si="44"/>
        <v/>
      </c>
      <c r="AC28" s="119" t="str">
        <f t="shared" si="45"/>
        <v/>
      </c>
      <c r="AD28" s="115"/>
      <c r="AE28" s="69" t="str">
        <f t="shared" si="46"/>
        <v/>
      </c>
      <c r="AF28" s="69" t="str">
        <f t="shared" si="47"/>
        <v/>
      </c>
      <c r="AG28" s="69">
        <f t="shared" si="25"/>
        <v>0</v>
      </c>
      <c r="AH28" s="69">
        <f t="shared" si="26"/>
        <v>0</v>
      </c>
      <c r="AI28" s="33">
        <f t="shared" si="27"/>
        <v>0</v>
      </c>
      <c r="AJ28" s="115"/>
      <c r="AK28" s="115">
        <f t="shared" si="48"/>
        <v>0</v>
      </c>
      <c r="AL28" s="13">
        <f t="shared" si="28"/>
        <v>0</v>
      </c>
      <c r="AM28" s="11">
        <f t="shared" si="11"/>
        <v>0</v>
      </c>
      <c r="AN28" s="56">
        <f t="shared" si="12"/>
        <v>0</v>
      </c>
      <c r="AO28" s="56">
        <f t="shared" si="13"/>
        <v>0</v>
      </c>
      <c r="AP28" s="56">
        <f t="shared" si="29"/>
        <v>0</v>
      </c>
      <c r="AQ28" s="27" t="str">
        <f t="shared" si="52"/>
        <v/>
      </c>
      <c r="AR28" s="27" t="str">
        <f t="shared" si="53"/>
        <v/>
      </c>
      <c r="AS28" s="27" t="str">
        <f t="shared" si="54"/>
        <v/>
      </c>
      <c r="AT28" s="27" t="e">
        <f>IF(#REF!="","",VLOOKUP(ABS(#REF!),$CP$5:$CR$22,3)&amp;",")</f>
        <v>#REF!</v>
      </c>
      <c r="AU28" s="27" t="e">
        <f>IF(#REF!="","",VLOOKUP(ABS(#REF!),$CP$5:$CR$22,3)&amp;",")</f>
        <v>#REF!</v>
      </c>
      <c r="AV28" s="27" t="e">
        <f>IF(#REF!="","",VLOOKUP(ABS(#REF!),$CP$5:$CR$22,3)&amp;",")</f>
        <v>#REF!</v>
      </c>
      <c r="AW28" s="27" t="e">
        <f>IF(#REF!="","",VLOOKUP(ABS(#REF!),$CP$5:$CR$22,3)&amp;",")</f>
        <v>#REF!</v>
      </c>
      <c r="AX28" s="27" t="e">
        <f>IF(#REF!="","",VLOOKUP(ABS(#REF!),$CP$5:$CR$22,3)&amp;",")</f>
        <v>#REF!</v>
      </c>
      <c r="AY28" s="27" t="e">
        <f>IF(#REF!="","",VLOOKUP(ABS(#REF!),$CP$5:$CR$22,3)&amp;",")</f>
        <v>#REF!</v>
      </c>
      <c r="AZ28" s="27" t="e">
        <f>IF(#REF!="","",VLOOKUP(ABS(#REF!),$CP$5:$CR$22,3)&amp;",")</f>
        <v>#REF!</v>
      </c>
      <c r="BA28" s="27" t="e">
        <f>IF(#REF!="","",VLOOKUP(ABS(#REF!),$CP$5:$CR$22,3)&amp;",")</f>
        <v>#REF!</v>
      </c>
      <c r="BB28" s="27" t="e">
        <f>IF(#REF!="","",VLOOKUP(ABS(#REF!),$CP$5:$CR$22,3)&amp;",")</f>
        <v>#REF!</v>
      </c>
      <c r="BC28" s="27" t="e">
        <f>IF(#REF!="","",VLOOKUP(ABS(#REF!),$CP$5:$CR$22,3)&amp;",")</f>
        <v>#REF!</v>
      </c>
      <c r="BD28" s="27" t="e">
        <f>IF(#REF!="","",VLOOKUP(ABS(#REF!),$CP$5:$CR$22,3)&amp;",")</f>
        <v>#REF!</v>
      </c>
      <c r="BE28" s="27" t="e">
        <f>IF(#REF!="","",VLOOKUP(ABS(#REF!),$CP$5:$CR$22,3)&amp;",")</f>
        <v>#REF!</v>
      </c>
      <c r="BF28" s="27" t="e">
        <f>IF(#REF!="","",VLOOKUP(ABS(#REF!),$CP$5:$CR$22,3)&amp;",")</f>
        <v>#REF!</v>
      </c>
      <c r="BG28" s="27" t="e">
        <f>IF(#REF!="","",VLOOKUP(ABS(#REF!),$CP$5:$CR$22,3)&amp;",")</f>
        <v>#REF!</v>
      </c>
      <c r="BH28" s="27" t="e">
        <f>IF(#REF!="","",VLOOKUP(ABS(#REF!),$CP$5:$CR$22,3)&amp;",")</f>
        <v>#REF!</v>
      </c>
      <c r="BI28" s="27" t="str">
        <f t="shared" si="49"/>
        <v/>
      </c>
      <c r="BJ28" s="27" t="str">
        <f t="shared" si="50"/>
        <v/>
      </c>
      <c r="BK28" s="27" t="str">
        <f t="shared" si="51"/>
        <v/>
      </c>
      <c r="BL28" s="27" t="e">
        <f>IF(#REF!="","",CONCATENATE($L28,","))</f>
        <v>#REF!</v>
      </c>
      <c r="BM28" s="27" t="e">
        <f>IF(#REF!="","",CONCATENATE($L28,","))</f>
        <v>#REF!</v>
      </c>
      <c r="BN28" s="27" t="e">
        <f>IF(#REF!="","",CONCATENATE($L28,","))</f>
        <v>#REF!</v>
      </c>
      <c r="BO28" s="27" t="e">
        <f>IF(#REF!="","",CONCATENATE($L28,","))</f>
        <v>#REF!</v>
      </c>
      <c r="BP28" s="27" t="e">
        <f>IF(#REF!="","",CONCATENATE($L28,","))</f>
        <v>#REF!</v>
      </c>
      <c r="BQ28" s="27" t="e">
        <f>IF(#REF!="","",CONCATENATE($L28,","))</f>
        <v>#REF!</v>
      </c>
      <c r="BR28" s="27" t="e">
        <f>IF(#REF!="","",CONCATENATE($L28,","))</f>
        <v>#REF!</v>
      </c>
      <c r="BS28" s="27" t="e">
        <f>IF(#REF!="","",CONCATENATE($L28,","))</f>
        <v>#REF!</v>
      </c>
      <c r="BT28" s="27" t="e">
        <f>IF(#REF!="","",CONCATENATE($L28,","))</f>
        <v>#REF!</v>
      </c>
      <c r="BU28" s="27" t="e">
        <f>IF(#REF!="","",CONCATENATE($L28,","))</f>
        <v>#REF!</v>
      </c>
      <c r="BV28" s="27" t="e">
        <f>IF(#REF!="","",CONCATENATE($L28,","))</f>
        <v>#REF!</v>
      </c>
      <c r="BW28" s="27" t="e">
        <f>IF(#REF!="","",CONCATENATE($L28,","))</f>
        <v>#REF!</v>
      </c>
      <c r="BX28" s="27" t="e">
        <f>IF(#REF!="","",CONCATENATE($L28,","))</f>
        <v>#REF!</v>
      </c>
      <c r="BY28" s="27" t="e">
        <f>IF(#REF!="","",CONCATENATE($L28,","))</f>
        <v>#REF!</v>
      </c>
      <c r="BZ28" s="27" t="e">
        <f>IF(#REF!="","",CONCATENATE($L28,","))</f>
        <v>#REF!</v>
      </c>
      <c r="CA28" s="38"/>
      <c r="CB28" s="38"/>
      <c r="CC28" s="42"/>
      <c r="CD28" s="147" t="s">
        <v>91</v>
      </c>
      <c r="CE28" s="147"/>
      <c r="CF28" s="147"/>
      <c r="CG28" s="147"/>
      <c r="CH28" s="147"/>
      <c r="CI28" s="147"/>
      <c r="CJ28" s="148"/>
      <c r="CK28" s="26"/>
      <c r="CL28" s="5"/>
      <c r="CM28" s="5"/>
      <c r="CN28" s="5"/>
      <c r="CO28" s="5"/>
      <c r="CP28" s="100">
        <v>24</v>
      </c>
      <c r="CQ28"/>
      <c r="CR28" s="122" t="s">
        <v>48</v>
      </c>
      <c r="CS28" s="40" t="str">
        <f>"07,08"</f>
        <v>07,08</v>
      </c>
      <c r="CT28"/>
      <c r="CU28"/>
      <c r="CV28"/>
      <c r="CW28"/>
      <c r="CX28"/>
      <c r="CY28" s="10">
        <f t="shared" ca="1" si="2"/>
        <v>28</v>
      </c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</row>
    <row r="29" spans="1:135" s="15" customFormat="1">
      <c r="A29" s="130"/>
      <c r="B29" s="33" t="str">
        <f t="shared" si="19"/>
        <v>DB</v>
      </c>
      <c r="C29" s="7" t="str">
        <f t="shared" si="3"/>
        <v/>
      </c>
      <c r="D29" s="3">
        <f t="shared" si="4"/>
        <v>0</v>
      </c>
      <c r="E29" s="7" t="str">
        <f t="shared" si="20"/>
        <v>,</v>
      </c>
      <c r="F29" s="93">
        <f t="shared" si="5"/>
        <v>0</v>
      </c>
      <c r="G29" s="93" t="str">
        <f t="shared" ca="1" si="0"/>
        <v>B</v>
      </c>
      <c r="H29" s="130">
        <f t="shared" ca="1" si="1"/>
        <v>6</v>
      </c>
      <c r="I29" s="93">
        <f t="shared" si="6"/>
        <v>0</v>
      </c>
      <c r="J29" s="93" t="str">
        <f t="shared" si="7"/>
        <v>0</v>
      </c>
      <c r="K29" s="94"/>
      <c r="L29" s="49" t="str">
        <f t="shared" si="36"/>
        <v/>
      </c>
      <c r="M29" s="97" t="str">
        <f t="shared" si="37"/>
        <v/>
      </c>
      <c r="N29" s="97" t="str">
        <f t="shared" si="38"/>
        <v/>
      </c>
      <c r="O29" s="49" t="str">
        <f t="shared" si="21"/>
        <v/>
      </c>
      <c r="P29" s="97" t="str">
        <f t="shared" si="39"/>
        <v/>
      </c>
      <c r="Q29" s="49" t="str">
        <f t="shared" si="40"/>
        <v/>
      </c>
      <c r="R29" s="97" t="str">
        <f t="shared" si="22"/>
        <v/>
      </c>
      <c r="S29" s="3" t="str">
        <f t="shared" si="41"/>
        <v/>
      </c>
      <c r="T29" s="69">
        <f t="shared" si="42"/>
        <v>0</v>
      </c>
      <c r="U29" s="3">
        <f t="shared" si="43"/>
        <v>0</v>
      </c>
      <c r="V29" s="69" t="str">
        <f t="shared" si="23"/>
        <v/>
      </c>
      <c r="W29" s="69" t="str">
        <f t="shared" si="24"/>
        <v/>
      </c>
      <c r="X29" s="69">
        <f t="shared" si="8"/>
        <v>0</v>
      </c>
      <c r="Y29" s="69">
        <f t="shared" si="9"/>
        <v>0</v>
      </c>
      <c r="Z29" s="33">
        <f t="shared" si="10"/>
        <v>0</v>
      </c>
      <c r="AA29" s="11">
        <f>IF(A29&lt;&gt;"",Z29,0)</f>
        <v>0</v>
      </c>
      <c r="AB29" s="134" t="str">
        <f t="shared" si="44"/>
        <v/>
      </c>
      <c r="AC29" s="119" t="str">
        <f t="shared" si="45"/>
        <v/>
      </c>
      <c r="AD29" s="115"/>
      <c r="AE29" s="69" t="str">
        <f t="shared" si="46"/>
        <v/>
      </c>
      <c r="AF29" s="69" t="str">
        <f t="shared" si="47"/>
        <v/>
      </c>
      <c r="AG29" s="69">
        <f t="shared" si="25"/>
        <v>0</v>
      </c>
      <c r="AH29" s="69">
        <f t="shared" si="26"/>
        <v>0</v>
      </c>
      <c r="AI29" s="33">
        <f t="shared" si="27"/>
        <v>0</v>
      </c>
      <c r="AJ29" s="115"/>
      <c r="AK29" s="115">
        <f t="shared" si="48"/>
        <v>0</v>
      </c>
      <c r="AL29" s="13">
        <f t="shared" si="28"/>
        <v>0</v>
      </c>
      <c r="AM29" s="11">
        <f t="shared" si="11"/>
        <v>0</v>
      </c>
      <c r="AN29" s="56">
        <f t="shared" si="12"/>
        <v>0</v>
      </c>
      <c r="AO29" s="56">
        <f t="shared" si="13"/>
        <v>0</v>
      </c>
      <c r="AP29" s="56">
        <f t="shared" si="29"/>
        <v>0</v>
      </c>
      <c r="AQ29" s="27" t="str">
        <f t="shared" si="52"/>
        <v/>
      </c>
      <c r="AR29" s="27" t="str">
        <f t="shared" si="53"/>
        <v/>
      </c>
      <c r="AS29" s="27" t="str">
        <f t="shared" si="54"/>
        <v/>
      </c>
      <c r="AT29" s="27" t="e">
        <f>IF(#REF!="","",VLOOKUP(ABS(#REF!),$CP$5:$CR$22,3)&amp;",")</f>
        <v>#REF!</v>
      </c>
      <c r="AU29" s="27" t="e">
        <f>IF(#REF!="","",VLOOKUP(ABS(#REF!),$CP$5:$CR$22,3)&amp;",")</f>
        <v>#REF!</v>
      </c>
      <c r="AV29" s="27" t="e">
        <f>IF(#REF!="","",VLOOKUP(ABS(#REF!),$CP$5:$CR$22,3)&amp;",")</f>
        <v>#REF!</v>
      </c>
      <c r="AW29" s="27" t="e">
        <f>IF(#REF!="","",VLOOKUP(ABS(#REF!),$CP$5:$CR$22,3)&amp;",")</f>
        <v>#REF!</v>
      </c>
      <c r="AX29" s="27" t="e">
        <f>IF(#REF!="","",VLOOKUP(ABS(#REF!),$CP$5:$CR$22,3)&amp;",")</f>
        <v>#REF!</v>
      </c>
      <c r="AY29" s="27" t="e">
        <f>IF(#REF!="","",VLOOKUP(ABS(#REF!),$CP$5:$CR$22,3)&amp;",")</f>
        <v>#REF!</v>
      </c>
      <c r="AZ29" s="27" t="e">
        <f>IF(#REF!="","",VLOOKUP(ABS(#REF!),$CP$5:$CR$22,3)&amp;",")</f>
        <v>#REF!</v>
      </c>
      <c r="BA29" s="27" t="e">
        <f>IF(#REF!="","",VLOOKUP(ABS(#REF!),$CP$5:$CR$22,3)&amp;",")</f>
        <v>#REF!</v>
      </c>
      <c r="BB29" s="27" t="e">
        <f>IF(#REF!="","",VLOOKUP(ABS(#REF!),$CP$5:$CR$22,3)&amp;",")</f>
        <v>#REF!</v>
      </c>
      <c r="BC29" s="27" t="e">
        <f>IF(#REF!="","",VLOOKUP(ABS(#REF!),$CP$5:$CR$22,3)&amp;",")</f>
        <v>#REF!</v>
      </c>
      <c r="BD29" s="27" t="e">
        <f>IF(#REF!="","",VLOOKUP(ABS(#REF!),$CP$5:$CR$22,3)&amp;",")</f>
        <v>#REF!</v>
      </c>
      <c r="BE29" s="27" t="e">
        <f>IF(#REF!="","",VLOOKUP(ABS(#REF!),$CP$5:$CR$22,3)&amp;",")</f>
        <v>#REF!</v>
      </c>
      <c r="BF29" s="27" t="e">
        <f>IF(#REF!="","",VLOOKUP(ABS(#REF!),$CP$5:$CR$22,3)&amp;",")</f>
        <v>#REF!</v>
      </c>
      <c r="BG29" s="27" t="e">
        <f>IF(#REF!="","",VLOOKUP(ABS(#REF!),$CP$5:$CR$22,3)&amp;",")</f>
        <v>#REF!</v>
      </c>
      <c r="BH29" s="27" t="e">
        <f>IF(#REF!="","",VLOOKUP(ABS(#REF!),$CP$5:$CR$22,3)&amp;",")</f>
        <v>#REF!</v>
      </c>
      <c r="BI29" s="27" t="str">
        <f t="shared" si="49"/>
        <v/>
      </c>
      <c r="BJ29" s="27" t="str">
        <f t="shared" si="50"/>
        <v/>
      </c>
      <c r="BK29" s="27" t="str">
        <f t="shared" si="51"/>
        <v/>
      </c>
      <c r="BL29" s="27" t="e">
        <f>IF(#REF!="","",CONCATENATE($L29,","))</f>
        <v>#REF!</v>
      </c>
      <c r="BM29" s="27" t="e">
        <f>IF(#REF!="","",CONCATENATE($L29,","))</f>
        <v>#REF!</v>
      </c>
      <c r="BN29" s="27" t="e">
        <f>IF(#REF!="","",CONCATENATE($L29,","))</f>
        <v>#REF!</v>
      </c>
      <c r="BO29" s="27" t="e">
        <f>IF(#REF!="","",CONCATENATE($L29,","))</f>
        <v>#REF!</v>
      </c>
      <c r="BP29" s="27" t="e">
        <f>IF(#REF!="","",CONCATENATE($L29,","))</f>
        <v>#REF!</v>
      </c>
      <c r="BQ29" s="27" t="e">
        <f>IF(#REF!="","",CONCATENATE($L29,","))</f>
        <v>#REF!</v>
      </c>
      <c r="BR29" s="27" t="e">
        <f>IF(#REF!="","",CONCATENATE($L29,","))</f>
        <v>#REF!</v>
      </c>
      <c r="BS29" s="27" t="e">
        <f>IF(#REF!="","",CONCATENATE($L29,","))</f>
        <v>#REF!</v>
      </c>
      <c r="BT29" s="27" t="e">
        <f>IF(#REF!="","",CONCATENATE($L29,","))</f>
        <v>#REF!</v>
      </c>
      <c r="BU29" s="27" t="e">
        <f>IF(#REF!="","",CONCATENATE($L29,","))</f>
        <v>#REF!</v>
      </c>
      <c r="BV29" s="27" t="e">
        <f>IF(#REF!="","",CONCATENATE($L29,","))</f>
        <v>#REF!</v>
      </c>
      <c r="BW29" s="27" t="e">
        <f>IF(#REF!="","",CONCATENATE($L29,","))</f>
        <v>#REF!</v>
      </c>
      <c r="BX29" s="27" t="e">
        <f>IF(#REF!="","",CONCATENATE($L29,","))</f>
        <v>#REF!</v>
      </c>
      <c r="BY29" s="27" t="e">
        <f>IF(#REF!="","",CONCATENATE($L29,","))</f>
        <v>#REF!</v>
      </c>
      <c r="BZ29" s="27" t="e">
        <f>IF(#REF!="","",CONCATENATE($L29,","))</f>
        <v>#REF!</v>
      </c>
      <c r="CA29" s="38"/>
      <c r="CB29" s="38"/>
      <c r="CC29" s="42"/>
      <c r="CD29" s="147" t="s">
        <v>93</v>
      </c>
      <c r="CE29" s="147"/>
      <c r="CF29" s="147"/>
      <c r="CG29" s="147"/>
      <c r="CH29" s="147"/>
      <c r="CI29" s="147"/>
      <c r="CJ29" s="148"/>
      <c r="CK29" s="26"/>
      <c r="CL29" s="5"/>
      <c r="CM29" s="5"/>
      <c r="CN29" s="5"/>
      <c r="CO29" s="5"/>
      <c r="CP29" s="100">
        <v>25</v>
      </c>
      <c r="CQ29"/>
      <c r="CR29" s="122" t="s">
        <v>49</v>
      </c>
      <c r="CS29" s="40" t="str">
        <f>"17,18"</f>
        <v>17,18</v>
      </c>
      <c r="CT29"/>
      <c r="CU29"/>
      <c r="CV29"/>
      <c r="CW29"/>
      <c r="CX29"/>
      <c r="CY29" s="10">
        <f t="shared" ca="1" si="2"/>
        <v>35</v>
      </c>
      <c r="CZ29"/>
      <c r="DA29"/>
      <c r="DB29"/>
      <c r="DC29"/>
      <c r="DD29"/>
      <c r="DE29"/>
      <c r="DF29"/>
      <c r="DG29" s="153" t="s">
        <v>30</v>
      </c>
      <c r="DH29" s="154"/>
      <c r="DI29"/>
      <c r="DJ29"/>
      <c r="DK29"/>
      <c r="DL29"/>
      <c r="DM29"/>
      <c r="DN29"/>
      <c r="DO29"/>
      <c r="DP29"/>
      <c r="DQ29"/>
      <c r="DR29"/>
      <c r="DS29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</row>
    <row r="30" spans="1:135" s="15" customFormat="1">
      <c r="A30" s="130"/>
      <c r="B30" s="33" t="str">
        <f t="shared" si="19"/>
        <v>DB</v>
      </c>
      <c r="C30" s="7" t="str">
        <f t="shared" si="3"/>
        <v/>
      </c>
      <c r="D30" s="3">
        <f t="shared" si="4"/>
        <v>0</v>
      </c>
      <c r="E30" s="7" t="str">
        <f t="shared" si="20"/>
        <v>,</v>
      </c>
      <c r="F30" s="93">
        <f t="shared" si="5"/>
        <v>0</v>
      </c>
      <c r="G30" s="93" t="str">
        <f t="shared" ca="1" si="0"/>
        <v>R</v>
      </c>
      <c r="H30" s="130">
        <f t="shared" ca="1" si="1"/>
        <v>7</v>
      </c>
      <c r="I30" s="93">
        <f t="shared" si="6"/>
        <v>0</v>
      </c>
      <c r="J30" s="93" t="str">
        <f t="shared" si="7"/>
        <v>0</v>
      </c>
      <c r="K30" s="94"/>
      <c r="L30" s="49" t="str">
        <f t="shared" si="36"/>
        <v/>
      </c>
      <c r="M30" s="97" t="str">
        <f t="shared" si="37"/>
        <v/>
      </c>
      <c r="N30" s="97" t="str">
        <f t="shared" si="38"/>
        <v/>
      </c>
      <c r="O30" s="49" t="str">
        <f t="shared" si="21"/>
        <v/>
      </c>
      <c r="P30" s="97" t="str">
        <f t="shared" si="39"/>
        <v/>
      </c>
      <c r="Q30" s="49" t="str">
        <f t="shared" si="40"/>
        <v/>
      </c>
      <c r="R30" s="97" t="str">
        <f t="shared" si="22"/>
        <v/>
      </c>
      <c r="S30" s="3" t="str">
        <f t="shared" si="41"/>
        <v/>
      </c>
      <c r="T30" s="69">
        <f t="shared" si="42"/>
        <v>0</v>
      </c>
      <c r="U30" s="3">
        <f t="shared" si="43"/>
        <v>0</v>
      </c>
      <c r="V30" s="69" t="str">
        <f t="shared" si="23"/>
        <v/>
      </c>
      <c r="W30" s="69" t="str">
        <f t="shared" si="24"/>
        <v/>
      </c>
      <c r="X30" s="69">
        <f t="shared" si="8"/>
        <v>0</v>
      </c>
      <c r="Y30" s="69">
        <f t="shared" si="9"/>
        <v>0</v>
      </c>
      <c r="Z30" s="33">
        <f t="shared" si="10"/>
        <v>0</v>
      </c>
      <c r="AA30" s="11">
        <f>IF(A30&lt;&gt;"",Z30+AA29,0)</f>
        <v>0</v>
      </c>
      <c r="AB30" s="134" t="str">
        <f t="shared" si="44"/>
        <v/>
      </c>
      <c r="AC30" s="119" t="str">
        <f t="shared" si="45"/>
        <v/>
      </c>
      <c r="AD30" s="115"/>
      <c r="AE30" s="69" t="str">
        <f t="shared" si="46"/>
        <v/>
      </c>
      <c r="AF30" s="69" t="str">
        <f t="shared" si="47"/>
        <v/>
      </c>
      <c r="AG30" s="69">
        <f t="shared" si="25"/>
        <v>0</v>
      </c>
      <c r="AH30" s="69">
        <f t="shared" si="26"/>
        <v>0</v>
      </c>
      <c r="AI30" s="33">
        <f t="shared" si="27"/>
        <v>0</v>
      </c>
      <c r="AJ30" s="115"/>
      <c r="AK30" s="115">
        <f t="shared" si="48"/>
        <v>0</v>
      </c>
      <c r="AL30" s="13">
        <f t="shared" si="28"/>
        <v>0</v>
      </c>
      <c r="AM30" s="11">
        <f t="shared" si="11"/>
        <v>0</v>
      </c>
      <c r="AN30" s="56">
        <f t="shared" si="12"/>
        <v>0</v>
      </c>
      <c r="AO30" s="56">
        <f t="shared" si="13"/>
        <v>0</v>
      </c>
      <c r="AP30" s="56">
        <f t="shared" si="29"/>
        <v>0</v>
      </c>
      <c r="AQ30" s="27" t="str">
        <f t="shared" si="52"/>
        <v/>
      </c>
      <c r="AR30" s="27" t="str">
        <f t="shared" si="53"/>
        <v/>
      </c>
      <c r="AS30" s="27" t="str">
        <f t="shared" si="54"/>
        <v/>
      </c>
      <c r="AT30" s="27" t="e">
        <f>IF(#REF!="","",VLOOKUP(ABS(#REF!),$CP$5:$CR$22,3)&amp;",")</f>
        <v>#REF!</v>
      </c>
      <c r="AU30" s="27" t="e">
        <f>IF(#REF!="","",VLOOKUP(ABS(#REF!),$CP$5:$CR$22,3)&amp;",")</f>
        <v>#REF!</v>
      </c>
      <c r="AV30" s="27" t="e">
        <f>IF(#REF!="","",VLOOKUP(ABS(#REF!),$CP$5:$CR$22,3)&amp;",")</f>
        <v>#REF!</v>
      </c>
      <c r="AW30" s="27" t="e">
        <f>IF(#REF!="","",VLOOKUP(ABS(#REF!),$CP$5:$CR$22,3)&amp;",")</f>
        <v>#REF!</v>
      </c>
      <c r="AX30" s="27" t="e">
        <f>IF(#REF!="","",VLOOKUP(ABS(#REF!),$CP$5:$CR$22,3)&amp;",")</f>
        <v>#REF!</v>
      </c>
      <c r="AY30" s="27" t="e">
        <f>IF(#REF!="","",VLOOKUP(ABS(#REF!),$CP$5:$CR$22,3)&amp;",")</f>
        <v>#REF!</v>
      </c>
      <c r="AZ30" s="27" t="e">
        <f>IF(#REF!="","",VLOOKUP(ABS(#REF!),$CP$5:$CR$22,3)&amp;",")</f>
        <v>#REF!</v>
      </c>
      <c r="BA30" s="27" t="e">
        <f>IF(#REF!="","",VLOOKUP(ABS(#REF!),$CP$5:$CR$22,3)&amp;",")</f>
        <v>#REF!</v>
      </c>
      <c r="BB30" s="27" t="e">
        <f>IF(#REF!="","",VLOOKUP(ABS(#REF!),$CP$5:$CR$22,3)&amp;",")</f>
        <v>#REF!</v>
      </c>
      <c r="BC30" s="27" t="e">
        <f>IF(#REF!="","",VLOOKUP(ABS(#REF!),$CP$5:$CR$22,3)&amp;",")</f>
        <v>#REF!</v>
      </c>
      <c r="BD30" s="27" t="e">
        <f>IF(#REF!="","",VLOOKUP(ABS(#REF!),$CP$5:$CR$22,3)&amp;",")</f>
        <v>#REF!</v>
      </c>
      <c r="BE30" s="27" t="e">
        <f>IF(#REF!="","",VLOOKUP(ABS(#REF!),$CP$5:$CR$22,3)&amp;",")</f>
        <v>#REF!</v>
      </c>
      <c r="BF30" s="27" t="e">
        <f>IF(#REF!="","",VLOOKUP(ABS(#REF!),$CP$5:$CR$22,3)&amp;",")</f>
        <v>#REF!</v>
      </c>
      <c r="BG30" s="27" t="e">
        <f>IF(#REF!="","",VLOOKUP(ABS(#REF!),$CP$5:$CR$22,3)&amp;",")</f>
        <v>#REF!</v>
      </c>
      <c r="BH30" s="27" t="e">
        <f>IF(#REF!="","",VLOOKUP(ABS(#REF!),$CP$5:$CR$22,3)&amp;",")</f>
        <v>#REF!</v>
      </c>
      <c r="BI30" s="27" t="str">
        <f t="shared" si="49"/>
        <v/>
      </c>
      <c r="BJ30" s="27" t="str">
        <f t="shared" si="50"/>
        <v/>
      </c>
      <c r="BK30" s="27" t="str">
        <f t="shared" si="51"/>
        <v/>
      </c>
      <c r="BL30" s="27" t="e">
        <f>IF(#REF!="","",CONCATENATE($L30,","))</f>
        <v>#REF!</v>
      </c>
      <c r="BM30" s="27" t="e">
        <f>IF(#REF!="","",CONCATENATE($L30,","))</f>
        <v>#REF!</v>
      </c>
      <c r="BN30" s="27" t="e">
        <f>IF(#REF!="","",CONCATENATE($L30,","))</f>
        <v>#REF!</v>
      </c>
      <c r="BO30" s="27" t="e">
        <f>IF(#REF!="","",CONCATENATE($L30,","))</f>
        <v>#REF!</v>
      </c>
      <c r="BP30" s="27" t="e">
        <f>IF(#REF!="","",CONCATENATE($L30,","))</f>
        <v>#REF!</v>
      </c>
      <c r="BQ30" s="27" t="e">
        <f>IF(#REF!="","",CONCATENATE($L30,","))</f>
        <v>#REF!</v>
      </c>
      <c r="BR30" s="27" t="e">
        <f>IF(#REF!="","",CONCATENATE($L30,","))</f>
        <v>#REF!</v>
      </c>
      <c r="BS30" s="27" t="e">
        <f>IF(#REF!="","",CONCATENATE($L30,","))</f>
        <v>#REF!</v>
      </c>
      <c r="BT30" s="27" t="e">
        <f>IF(#REF!="","",CONCATENATE($L30,","))</f>
        <v>#REF!</v>
      </c>
      <c r="BU30" s="27" t="e">
        <f>IF(#REF!="","",CONCATENATE($L30,","))</f>
        <v>#REF!</v>
      </c>
      <c r="BV30" s="27" t="e">
        <f>IF(#REF!="","",CONCATENATE($L30,","))</f>
        <v>#REF!</v>
      </c>
      <c r="BW30" s="27" t="e">
        <f>IF(#REF!="","",CONCATENATE($L30,","))</f>
        <v>#REF!</v>
      </c>
      <c r="BX30" s="27" t="e">
        <f>IF(#REF!="","",CONCATENATE($L30,","))</f>
        <v>#REF!</v>
      </c>
      <c r="BY30" s="27" t="e">
        <f>IF(#REF!="","",CONCATENATE($L30,","))</f>
        <v>#REF!</v>
      </c>
      <c r="BZ30" s="27" t="e">
        <f>IF(#REF!="","",CONCATENATE($L30,","))</f>
        <v>#REF!</v>
      </c>
      <c r="CA30" s="38"/>
      <c r="CB30" s="38"/>
      <c r="CC30" s="42"/>
      <c r="CD30" s="149" t="s">
        <v>94</v>
      </c>
      <c r="CE30" s="147"/>
      <c r="CF30" s="147"/>
      <c r="CG30" s="147"/>
      <c r="CH30" s="147"/>
      <c r="CI30" s="147"/>
      <c r="CJ30" s="148"/>
      <c r="CK30" s="26"/>
      <c r="CL30" s="5"/>
      <c r="CM30" s="5"/>
      <c r="CN30" s="5"/>
      <c r="CO30" s="5"/>
      <c r="CP30" s="100">
        <v>26</v>
      </c>
      <c r="CQ30"/>
      <c r="CR30" s="122" t="s">
        <v>50</v>
      </c>
      <c r="CS30" s="40" t="str">
        <f>"16,18"</f>
        <v>16,18</v>
      </c>
      <c r="CT30"/>
      <c r="CU30"/>
      <c r="CV30"/>
      <c r="CW30"/>
      <c r="CX30"/>
      <c r="CY30" s="10">
        <f t="shared" ca="1" si="2"/>
        <v>8</v>
      </c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</row>
    <row r="31" spans="1:135" s="15" customFormat="1">
      <c r="A31" s="130"/>
      <c r="B31" s="33" t="str">
        <f t="shared" si="19"/>
        <v>DB</v>
      </c>
      <c r="C31" s="7" t="str">
        <f t="shared" si="3"/>
        <v/>
      </c>
      <c r="D31" s="3">
        <f t="shared" si="4"/>
        <v>0</v>
      </c>
      <c r="E31" s="7" t="str">
        <f t="shared" si="20"/>
        <v>,</v>
      </c>
      <c r="F31" s="93">
        <f t="shared" si="5"/>
        <v>0</v>
      </c>
      <c r="G31" s="93" t="str">
        <f t="shared" ca="1" si="0"/>
        <v>B</v>
      </c>
      <c r="H31" s="130">
        <f t="shared" ca="1" si="1"/>
        <v>4</v>
      </c>
      <c r="I31" s="93">
        <f t="shared" si="6"/>
        <v>0</v>
      </c>
      <c r="J31" s="93" t="str">
        <f t="shared" si="7"/>
        <v>0</v>
      </c>
      <c r="K31" s="94"/>
      <c r="L31" s="49" t="str">
        <f t="shared" si="36"/>
        <v/>
      </c>
      <c r="M31" s="97" t="str">
        <f t="shared" si="37"/>
        <v/>
      </c>
      <c r="N31" s="97" t="str">
        <f t="shared" si="38"/>
        <v/>
      </c>
      <c r="O31" s="49" t="str">
        <f t="shared" si="21"/>
        <v/>
      </c>
      <c r="P31" s="97" t="str">
        <f t="shared" si="39"/>
        <v/>
      </c>
      <c r="Q31" s="49" t="str">
        <f t="shared" si="40"/>
        <v/>
      </c>
      <c r="R31" s="97" t="str">
        <f t="shared" si="22"/>
        <v/>
      </c>
      <c r="S31" s="3" t="str">
        <f t="shared" si="41"/>
        <v/>
      </c>
      <c r="T31" s="69">
        <f t="shared" si="42"/>
        <v>0</v>
      </c>
      <c r="U31" s="3">
        <f t="shared" si="43"/>
        <v>0</v>
      </c>
      <c r="V31" s="69" t="str">
        <f t="shared" si="23"/>
        <v/>
      </c>
      <c r="W31" s="69" t="str">
        <f t="shared" si="24"/>
        <v/>
      </c>
      <c r="X31" s="69">
        <f t="shared" si="8"/>
        <v>0</v>
      </c>
      <c r="Y31" s="69">
        <f t="shared" si="9"/>
        <v>0</v>
      </c>
      <c r="Z31" s="33">
        <f t="shared" si="10"/>
        <v>0</v>
      </c>
      <c r="AA31" s="11">
        <f>IF(A31&lt;&gt;"",Z31+AA30,0)</f>
        <v>0</v>
      </c>
      <c r="AB31" s="134" t="str">
        <f t="shared" si="44"/>
        <v/>
      </c>
      <c r="AC31" s="119" t="str">
        <f t="shared" si="45"/>
        <v/>
      </c>
      <c r="AD31" s="115"/>
      <c r="AE31" s="69" t="str">
        <f t="shared" si="46"/>
        <v/>
      </c>
      <c r="AF31" s="69" t="str">
        <f t="shared" si="47"/>
        <v/>
      </c>
      <c r="AG31" s="69">
        <f t="shared" si="25"/>
        <v>0</v>
      </c>
      <c r="AH31" s="69">
        <f t="shared" si="26"/>
        <v>0</v>
      </c>
      <c r="AI31" s="33">
        <f t="shared" si="27"/>
        <v>0</v>
      </c>
      <c r="AJ31" s="115"/>
      <c r="AK31" s="115">
        <f t="shared" si="48"/>
        <v>0</v>
      </c>
      <c r="AL31" s="13">
        <f t="shared" si="28"/>
        <v>0</v>
      </c>
      <c r="AM31" s="11">
        <f t="shared" si="11"/>
        <v>0</v>
      </c>
      <c r="AN31" s="56">
        <f t="shared" si="12"/>
        <v>0</v>
      </c>
      <c r="AO31" s="56">
        <f t="shared" si="13"/>
        <v>0</v>
      </c>
      <c r="AP31" s="56">
        <f t="shared" si="29"/>
        <v>0</v>
      </c>
      <c r="AQ31" s="27" t="str">
        <f t="shared" si="52"/>
        <v/>
      </c>
      <c r="AR31" s="27" t="str">
        <f t="shared" si="53"/>
        <v/>
      </c>
      <c r="AS31" s="27" t="str">
        <f t="shared" si="54"/>
        <v/>
      </c>
      <c r="AT31" s="27" t="e">
        <f>IF(#REF!="","",VLOOKUP(ABS(#REF!),$CP$5:$CR$22,3)&amp;",")</f>
        <v>#REF!</v>
      </c>
      <c r="AU31" s="27" t="e">
        <f>IF(#REF!="","",VLOOKUP(ABS(#REF!),$CP$5:$CR$22,3)&amp;",")</f>
        <v>#REF!</v>
      </c>
      <c r="AV31" s="27" t="e">
        <f>IF(#REF!="","",VLOOKUP(ABS(#REF!),$CP$5:$CR$22,3)&amp;",")</f>
        <v>#REF!</v>
      </c>
      <c r="AW31" s="27" t="e">
        <f>IF(#REF!="","",VLOOKUP(ABS(#REF!),$CP$5:$CR$22,3)&amp;",")</f>
        <v>#REF!</v>
      </c>
      <c r="AX31" s="27" t="e">
        <f>IF(#REF!="","",VLOOKUP(ABS(#REF!),$CP$5:$CR$22,3)&amp;",")</f>
        <v>#REF!</v>
      </c>
      <c r="AY31" s="27" t="e">
        <f>IF(#REF!="","",VLOOKUP(ABS(#REF!),$CP$5:$CR$22,3)&amp;",")</f>
        <v>#REF!</v>
      </c>
      <c r="AZ31" s="27" t="e">
        <f>IF(#REF!="","",VLOOKUP(ABS(#REF!),$CP$5:$CR$22,3)&amp;",")</f>
        <v>#REF!</v>
      </c>
      <c r="BA31" s="27" t="e">
        <f>IF(#REF!="","",VLOOKUP(ABS(#REF!),$CP$5:$CR$22,3)&amp;",")</f>
        <v>#REF!</v>
      </c>
      <c r="BB31" s="27" t="e">
        <f>IF(#REF!="","",VLOOKUP(ABS(#REF!),$CP$5:$CR$22,3)&amp;",")</f>
        <v>#REF!</v>
      </c>
      <c r="BC31" s="27" t="e">
        <f>IF(#REF!="","",VLOOKUP(ABS(#REF!),$CP$5:$CR$22,3)&amp;",")</f>
        <v>#REF!</v>
      </c>
      <c r="BD31" s="27" t="e">
        <f>IF(#REF!="","",VLOOKUP(ABS(#REF!),$CP$5:$CR$22,3)&amp;",")</f>
        <v>#REF!</v>
      </c>
      <c r="BE31" s="27" t="e">
        <f>IF(#REF!="","",VLOOKUP(ABS(#REF!),$CP$5:$CR$22,3)&amp;",")</f>
        <v>#REF!</v>
      </c>
      <c r="BF31" s="27" t="e">
        <f>IF(#REF!="","",VLOOKUP(ABS(#REF!),$CP$5:$CR$22,3)&amp;",")</f>
        <v>#REF!</v>
      </c>
      <c r="BG31" s="27" t="e">
        <f>IF(#REF!="","",VLOOKUP(ABS(#REF!),$CP$5:$CR$22,3)&amp;",")</f>
        <v>#REF!</v>
      </c>
      <c r="BH31" s="27" t="e">
        <f>IF(#REF!="","",VLOOKUP(ABS(#REF!),$CP$5:$CR$22,3)&amp;",")</f>
        <v>#REF!</v>
      </c>
      <c r="BI31" s="27" t="str">
        <f t="shared" si="49"/>
        <v/>
      </c>
      <c r="BJ31" s="27" t="str">
        <f t="shared" si="50"/>
        <v/>
      </c>
      <c r="BK31" s="27" t="str">
        <f t="shared" si="51"/>
        <v/>
      </c>
      <c r="BL31" s="27" t="e">
        <f>IF(#REF!="","",CONCATENATE($L31,","))</f>
        <v>#REF!</v>
      </c>
      <c r="BM31" s="27" t="e">
        <f>IF(#REF!="","",CONCATENATE($L31,","))</f>
        <v>#REF!</v>
      </c>
      <c r="BN31" s="27" t="e">
        <f>IF(#REF!="","",CONCATENATE($L31,","))</f>
        <v>#REF!</v>
      </c>
      <c r="BO31" s="27" t="e">
        <f>IF(#REF!="","",CONCATENATE($L31,","))</f>
        <v>#REF!</v>
      </c>
      <c r="BP31" s="27" t="e">
        <f>IF(#REF!="","",CONCATENATE($L31,","))</f>
        <v>#REF!</v>
      </c>
      <c r="BQ31" s="27" t="e">
        <f>IF(#REF!="","",CONCATENATE($L31,","))</f>
        <v>#REF!</v>
      </c>
      <c r="BR31" s="27" t="e">
        <f>IF(#REF!="","",CONCATENATE($L31,","))</f>
        <v>#REF!</v>
      </c>
      <c r="BS31" s="27" t="e">
        <f>IF(#REF!="","",CONCATENATE($L31,","))</f>
        <v>#REF!</v>
      </c>
      <c r="BT31" s="27" t="e">
        <f>IF(#REF!="","",CONCATENATE($L31,","))</f>
        <v>#REF!</v>
      </c>
      <c r="BU31" s="27" t="e">
        <f>IF(#REF!="","",CONCATENATE($L31,","))</f>
        <v>#REF!</v>
      </c>
      <c r="BV31" s="27" t="e">
        <f>IF(#REF!="","",CONCATENATE($L31,","))</f>
        <v>#REF!</v>
      </c>
      <c r="BW31" s="27" t="e">
        <f>IF(#REF!="","",CONCATENATE($L31,","))</f>
        <v>#REF!</v>
      </c>
      <c r="BX31" s="27" t="e">
        <f>IF(#REF!="","",CONCATENATE($L31,","))</f>
        <v>#REF!</v>
      </c>
      <c r="BY31" s="27" t="e">
        <f>IF(#REF!="","",CONCATENATE($L31,","))</f>
        <v>#REF!</v>
      </c>
      <c r="BZ31" s="27" t="e">
        <f>IF(#REF!="","",CONCATENATE($L31,","))</f>
        <v>#REF!</v>
      </c>
      <c r="CA31" s="38"/>
      <c r="CB31" s="38"/>
      <c r="CC31" s="42"/>
      <c r="CD31" s="149"/>
      <c r="CE31" s="147"/>
      <c r="CF31" s="147"/>
      <c r="CG31" s="147"/>
      <c r="CH31" s="147"/>
      <c r="CI31" s="147"/>
      <c r="CJ31" s="148"/>
      <c r="CK31" s="26"/>
      <c r="CL31" s="5"/>
      <c r="CM31" s="5"/>
      <c r="CN31" s="5"/>
      <c r="CO31" s="5"/>
      <c r="CP31" s="100">
        <v>27</v>
      </c>
      <c r="CQ31"/>
      <c r="CR31" s="122" t="s">
        <v>51</v>
      </c>
      <c r="CS31" s="40" t="str">
        <f>"16,17"</f>
        <v>16,17</v>
      </c>
      <c r="CT31"/>
      <c r="CU31"/>
      <c r="CV31"/>
      <c r="CW31"/>
      <c r="CX31"/>
      <c r="CY31" s="10">
        <f t="shared" ca="1" si="2"/>
        <v>9</v>
      </c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</row>
    <row r="32" spans="1:135" s="15" customFormat="1">
      <c r="A32" s="130"/>
      <c r="B32" s="33" t="str">
        <f t="shared" si="19"/>
        <v>DB</v>
      </c>
      <c r="C32" s="7" t="str">
        <f t="shared" si="3"/>
        <v/>
      </c>
      <c r="D32" s="3">
        <f t="shared" si="4"/>
        <v>0</v>
      </c>
      <c r="E32" s="7" t="str">
        <f t="shared" si="20"/>
        <v>,</v>
      </c>
      <c r="F32" s="93">
        <f t="shared" si="5"/>
        <v>0</v>
      </c>
      <c r="G32" s="93" t="str">
        <f t="shared" ca="1" si="0"/>
        <v>B</v>
      </c>
      <c r="H32" s="130">
        <f t="shared" ca="1" si="1"/>
        <v>22</v>
      </c>
      <c r="I32" s="93">
        <f t="shared" si="6"/>
        <v>0</v>
      </c>
      <c r="J32" s="93" t="str">
        <f t="shared" si="7"/>
        <v>0</v>
      </c>
      <c r="K32" s="94"/>
      <c r="L32" s="49" t="str">
        <f t="shared" si="36"/>
        <v/>
      </c>
      <c r="M32" s="97" t="str">
        <f t="shared" si="37"/>
        <v/>
      </c>
      <c r="N32" s="97" t="str">
        <f t="shared" si="38"/>
        <v/>
      </c>
      <c r="O32" s="49" t="str">
        <f t="shared" si="21"/>
        <v/>
      </c>
      <c r="P32" s="97" t="str">
        <f t="shared" si="39"/>
        <v/>
      </c>
      <c r="Q32" s="49" t="str">
        <f t="shared" si="40"/>
        <v/>
      </c>
      <c r="R32" s="97" t="str">
        <f t="shared" si="22"/>
        <v/>
      </c>
      <c r="S32" s="3" t="str">
        <f t="shared" si="41"/>
        <v/>
      </c>
      <c r="T32" s="69">
        <f t="shared" si="42"/>
        <v>0</v>
      </c>
      <c r="U32" s="3">
        <f t="shared" si="43"/>
        <v>0</v>
      </c>
      <c r="V32" s="69" t="str">
        <f t="shared" si="23"/>
        <v/>
      </c>
      <c r="W32" s="69" t="str">
        <f t="shared" si="24"/>
        <v/>
      </c>
      <c r="X32" s="69">
        <f t="shared" si="8"/>
        <v>0</v>
      </c>
      <c r="Y32" s="69">
        <f t="shared" si="9"/>
        <v>0</v>
      </c>
      <c r="Z32" s="33">
        <f t="shared" si="10"/>
        <v>0</v>
      </c>
      <c r="AA32" s="11">
        <f>IF(A32&lt;&gt;"",Z32+AA31,0)</f>
        <v>0</v>
      </c>
      <c r="AB32" s="134" t="str">
        <f t="shared" si="44"/>
        <v/>
      </c>
      <c r="AC32" s="119" t="str">
        <f t="shared" si="45"/>
        <v/>
      </c>
      <c r="AD32" s="115"/>
      <c r="AE32" s="69" t="str">
        <f t="shared" si="46"/>
        <v/>
      </c>
      <c r="AF32" s="69" t="str">
        <f t="shared" si="47"/>
        <v/>
      </c>
      <c r="AG32" s="69">
        <f t="shared" si="25"/>
        <v>0</v>
      </c>
      <c r="AH32" s="69">
        <f t="shared" si="26"/>
        <v>0</v>
      </c>
      <c r="AI32" s="33">
        <f t="shared" si="27"/>
        <v>0</v>
      </c>
      <c r="AJ32" s="115"/>
      <c r="AK32" s="115">
        <f t="shared" si="48"/>
        <v>0</v>
      </c>
      <c r="AL32" s="13">
        <f t="shared" si="28"/>
        <v>0</v>
      </c>
      <c r="AM32" s="11">
        <f t="shared" si="11"/>
        <v>0</v>
      </c>
      <c r="AN32" s="56">
        <f t="shared" si="12"/>
        <v>0</v>
      </c>
      <c r="AO32" s="56">
        <f t="shared" si="13"/>
        <v>0</v>
      </c>
      <c r="AP32" s="56">
        <f t="shared" si="29"/>
        <v>0</v>
      </c>
      <c r="AQ32" s="27" t="str">
        <f t="shared" si="52"/>
        <v/>
      </c>
      <c r="AR32" s="27" t="str">
        <f t="shared" si="53"/>
        <v/>
      </c>
      <c r="AS32" s="27" t="str">
        <f t="shared" si="54"/>
        <v/>
      </c>
      <c r="AT32" s="27" t="e">
        <f>IF(#REF!="","",VLOOKUP(ABS(#REF!),$CP$5:$CR$22,3)&amp;",")</f>
        <v>#REF!</v>
      </c>
      <c r="AU32" s="27" t="e">
        <f>IF(#REF!="","",VLOOKUP(ABS(#REF!),$CP$5:$CR$22,3)&amp;",")</f>
        <v>#REF!</v>
      </c>
      <c r="AV32" s="27" t="e">
        <f>IF(#REF!="","",VLOOKUP(ABS(#REF!),$CP$5:$CR$22,3)&amp;",")</f>
        <v>#REF!</v>
      </c>
      <c r="AW32" s="27" t="e">
        <f>IF(#REF!="","",VLOOKUP(ABS(#REF!),$CP$5:$CR$22,3)&amp;",")</f>
        <v>#REF!</v>
      </c>
      <c r="AX32" s="27" t="e">
        <f>IF(#REF!="","",VLOOKUP(ABS(#REF!),$CP$5:$CR$22,3)&amp;",")</f>
        <v>#REF!</v>
      </c>
      <c r="AY32" s="27" t="e">
        <f>IF(#REF!="","",VLOOKUP(ABS(#REF!),$CP$5:$CR$22,3)&amp;",")</f>
        <v>#REF!</v>
      </c>
      <c r="AZ32" s="27" t="e">
        <f>IF(#REF!="","",VLOOKUP(ABS(#REF!),$CP$5:$CR$22,3)&amp;",")</f>
        <v>#REF!</v>
      </c>
      <c r="BA32" s="27" t="e">
        <f>IF(#REF!="","",VLOOKUP(ABS(#REF!),$CP$5:$CR$22,3)&amp;",")</f>
        <v>#REF!</v>
      </c>
      <c r="BB32" s="27" t="e">
        <f>IF(#REF!="","",VLOOKUP(ABS(#REF!),$CP$5:$CR$22,3)&amp;",")</f>
        <v>#REF!</v>
      </c>
      <c r="BC32" s="27" t="e">
        <f>IF(#REF!="","",VLOOKUP(ABS(#REF!),$CP$5:$CR$22,3)&amp;",")</f>
        <v>#REF!</v>
      </c>
      <c r="BD32" s="27" t="e">
        <f>IF(#REF!="","",VLOOKUP(ABS(#REF!),$CP$5:$CR$22,3)&amp;",")</f>
        <v>#REF!</v>
      </c>
      <c r="BE32" s="27" t="e">
        <f>IF(#REF!="","",VLOOKUP(ABS(#REF!),$CP$5:$CR$22,3)&amp;",")</f>
        <v>#REF!</v>
      </c>
      <c r="BF32" s="27" t="e">
        <f>IF(#REF!="","",VLOOKUP(ABS(#REF!),$CP$5:$CR$22,3)&amp;",")</f>
        <v>#REF!</v>
      </c>
      <c r="BG32" s="27" t="e">
        <f>IF(#REF!="","",VLOOKUP(ABS(#REF!),$CP$5:$CR$22,3)&amp;",")</f>
        <v>#REF!</v>
      </c>
      <c r="BH32" s="27" t="e">
        <f>IF(#REF!="","",VLOOKUP(ABS(#REF!),$CP$5:$CR$22,3)&amp;",")</f>
        <v>#REF!</v>
      </c>
      <c r="BI32" s="27" t="str">
        <f t="shared" si="49"/>
        <v/>
      </c>
      <c r="BJ32" s="27" t="str">
        <f t="shared" si="50"/>
        <v/>
      </c>
      <c r="BK32" s="27" t="str">
        <f t="shared" si="51"/>
        <v/>
      </c>
      <c r="BL32" s="27" t="e">
        <f>IF(#REF!="","",CONCATENATE($L32,","))</f>
        <v>#REF!</v>
      </c>
      <c r="BM32" s="27" t="e">
        <f>IF(#REF!="","",CONCATENATE($L32,","))</f>
        <v>#REF!</v>
      </c>
      <c r="BN32" s="27" t="e">
        <f>IF(#REF!="","",CONCATENATE($L32,","))</f>
        <v>#REF!</v>
      </c>
      <c r="BO32" s="27" t="e">
        <f>IF(#REF!="","",CONCATENATE($L32,","))</f>
        <v>#REF!</v>
      </c>
      <c r="BP32" s="27" t="e">
        <f>IF(#REF!="","",CONCATENATE($L32,","))</f>
        <v>#REF!</v>
      </c>
      <c r="BQ32" s="27" t="e">
        <f>IF(#REF!="","",CONCATENATE($L32,","))</f>
        <v>#REF!</v>
      </c>
      <c r="BR32" s="27" t="e">
        <f>IF(#REF!="","",CONCATENATE($L32,","))</f>
        <v>#REF!</v>
      </c>
      <c r="BS32" s="27" t="e">
        <f>IF(#REF!="","",CONCATENATE($L32,","))</f>
        <v>#REF!</v>
      </c>
      <c r="BT32" s="27" t="e">
        <f>IF(#REF!="","",CONCATENATE($L32,","))</f>
        <v>#REF!</v>
      </c>
      <c r="BU32" s="27" t="e">
        <f>IF(#REF!="","",CONCATENATE($L32,","))</f>
        <v>#REF!</v>
      </c>
      <c r="BV32" s="27" t="e">
        <f>IF(#REF!="","",CONCATENATE($L32,","))</f>
        <v>#REF!</v>
      </c>
      <c r="BW32" s="27" t="e">
        <f>IF(#REF!="","",CONCATENATE($L32,","))</f>
        <v>#REF!</v>
      </c>
      <c r="BX32" s="27" t="e">
        <f>IF(#REF!="","",CONCATENATE($L32,","))</f>
        <v>#REF!</v>
      </c>
      <c r="BY32" s="27" t="e">
        <f>IF(#REF!="","",CONCATENATE($L32,","))</f>
        <v>#REF!</v>
      </c>
      <c r="BZ32" s="27" t="e">
        <f>IF(#REF!="","",CONCATENATE($L32,","))</f>
        <v>#REF!</v>
      </c>
      <c r="CA32" s="38"/>
      <c r="CB32" s="38"/>
      <c r="CC32" s="42"/>
      <c r="CD32" s="26"/>
      <c r="CE32" s="26"/>
      <c r="CF32" s="26"/>
      <c r="CG32" s="26"/>
      <c r="CH32" s="26"/>
      <c r="CI32" s="38"/>
      <c r="CJ32" s="26"/>
      <c r="CK32" s="26"/>
      <c r="CL32"/>
      <c r="CM32"/>
      <c r="CN32"/>
      <c r="CO32"/>
      <c r="CP32" s="100">
        <v>28</v>
      </c>
      <c r="CQ32"/>
      <c r="CR32" s="122" t="s">
        <v>49</v>
      </c>
      <c r="CS32" s="40" t="str">
        <f>"17,18"</f>
        <v>17,18</v>
      </c>
      <c r="CT32"/>
      <c r="CU32"/>
      <c r="CV32"/>
      <c r="CW32"/>
      <c r="CX32"/>
      <c r="CY32" s="10">
        <f t="shared" ca="1" si="2"/>
        <v>19</v>
      </c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</row>
    <row r="33" spans="1:135" s="15" customFormat="1">
      <c r="A33" s="130"/>
      <c r="B33" s="33" t="str">
        <f t="shared" si="19"/>
        <v>DB</v>
      </c>
      <c r="C33" s="7" t="str">
        <f t="shared" si="3"/>
        <v/>
      </c>
      <c r="D33" s="3">
        <f t="shared" si="4"/>
        <v>0</v>
      </c>
      <c r="E33" s="7" t="str">
        <f t="shared" si="20"/>
        <v>,</v>
      </c>
      <c r="F33" s="93">
        <f t="shared" si="5"/>
        <v>0</v>
      </c>
      <c r="G33" s="93" t="str">
        <f t="shared" ca="1" si="0"/>
        <v>R</v>
      </c>
      <c r="H33" s="130">
        <f t="shared" ca="1" si="1"/>
        <v>1</v>
      </c>
      <c r="I33" s="93">
        <f t="shared" si="6"/>
        <v>0</v>
      </c>
      <c r="J33" s="93" t="str">
        <f t="shared" si="7"/>
        <v>0</v>
      </c>
      <c r="K33" s="94"/>
      <c r="L33" s="49" t="str">
        <f t="shared" si="36"/>
        <v/>
      </c>
      <c r="M33" s="97" t="str">
        <f t="shared" si="37"/>
        <v/>
      </c>
      <c r="N33" s="97" t="str">
        <f t="shared" si="38"/>
        <v/>
      </c>
      <c r="O33" s="49" t="str">
        <f t="shared" si="21"/>
        <v/>
      </c>
      <c r="P33" s="97" t="str">
        <f t="shared" si="39"/>
        <v/>
      </c>
      <c r="Q33" s="49" t="str">
        <f t="shared" si="40"/>
        <v/>
      </c>
      <c r="R33" s="97" t="str">
        <f t="shared" si="22"/>
        <v/>
      </c>
      <c r="S33" s="3" t="str">
        <f t="shared" si="41"/>
        <v/>
      </c>
      <c r="T33" s="69">
        <f t="shared" si="42"/>
        <v>0</v>
      </c>
      <c r="U33" s="3">
        <f t="shared" si="43"/>
        <v>0</v>
      </c>
      <c r="V33" s="69" t="str">
        <f t="shared" si="23"/>
        <v/>
      </c>
      <c r="W33" s="69" t="str">
        <f t="shared" si="24"/>
        <v/>
      </c>
      <c r="X33" s="69">
        <f t="shared" si="8"/>
        <v>0</v>
      </c>
      <c r="Y33" s="69">
        <f t="shared" si="9"/>
        <v>0</v>
      </c>
      <c r="Z33" s="33">
        <f t="shared" si="10"/>
        <v>0</v>
      </c>
      <c r="AA33" s="11">
        <f>IF(A33&lt;&gt;"",Z33+AA32,0)</f>
        <v>0</v>
      </c>
      <c r="AB33" s="134" t="str">
        <f t="shared" si="44"/>
        <v/>
      </c>
      <c r="AC33" s="119" t="str">
        <f t="shared" si="45"/>
        <v/>
      </c>
      <c r="AD33" s="115"/>
      <c r="AE33" s="69" t="str">
        <f t="shared" si="46"/>
        <v/>
      </c>
      <c r="AF33" s="69" t="str">
        <f t="shared" si="47"/>
        <v/>
      </c>
      <c r="AG33" s="69">
        <f t="shared" si="25"/>
        <v>0</v>
      </c>
      <c r="AH33" s="69">
        <f t="shared" si="26"/>
        <v>0</v>
      </c>
      <c r="AI33" s="33">
        <f t="shared" si="27"/>
        <v>0</v>
      </c>
      <c r="AJ33" s="115"/>
      <c r="AK33" s="115">
        <f t="shared" si="48"/>
        <v>0</v>
      </c>
      <c r="AL33" s="13">
        <f t="shared" si="28"/>
        <v>0</v>
      </c>
      <c r="AM33" s="11">
        <f t="shared" si="11"/>
        <v>0</v>
      </c>
      <c r="AN33" s="56">
        <f t="shared" si="12"/>
        <v>0</v>
      </c>
      <c r="AO33" s="56">
        <f t="shared" si="13"/>
        <v>0</v>
      </c>
      <c r="AP33" s="56">
        <f t="shared" si="29"/>
        <v>0</v>
      </c>
      <c r="AQ33" s="27" t="str">
        <f t="shared" si="52"/>
        <v/>
      </c>
      <c r="AR33" s="27" t="str">
        <f t="shared" si="53"/>
        <v/>
      </c>
      <c r="AS33" s="27" t="str">
        <f t="shared" si="54"/>
        <v/>
      </c>
      <c r="AT33" s="27" t="e">
        <f>IF(#REF!="","",VLOOKUP(ABS(#REF!),$CP$5:$CR$22,3)&amp;",")</f>
        <v>#REF!</v>
      </c>
      <c r="AU33" s="27" t="e">
        <f>IF(#REF!="","",VLOOKUP(ABS(#REF!),$CP$5:$CR$22,3)&amp;",")</f>
        <v>#REF!</v>
      </c>
      <c r="AV33" s="27" t="e">
        <f>IF(#REF!="","",VLOOKUP(ABS(#REF!),$CP$5:$CR$22,3)&amp;",")</f>
        <v>#REF!</v>
      </c>
      <c r="AW33" s="27" t="e">
        <f>IF(#REF!="","",VLOOKUP(ABS(#REF!),$CP$5:$CR$22,3)&amp;",")</f>
        <v>#REF!</v>
      </c>
      <c r="AX33" s="27" t="e">
        <f>IF(#REF!="","",VLOOKUP(ABS(#REF!),$CP$5:$CR$22,3)&amp;",")</f>
        <v>#REF!</v>
      </c>
      <c r="AY33" s="27" t="e">
        <f>IF(#REF!="","",VLOOKUP(ABS(#REF!),$CP$5:$CR$22,3)&amp;",")</f>
        <v>#REF!</v>
      </c>
      <c r="AZ33" s="27" t="e">
        <f>IF(#REF!="","",VLOOKUP(ABS(#REF!),$CP$5:$CR$22,3)&amp;",")</f>
        <v>#REF!</v>
      </c>
      <c r="BA33" s="27" t="e">
        <f>IF(#REF!="","",VLOOKUP(ABS(#REF!),$CP$5:$CR$22,3)&amp;",")</f>
        <v>#REF!</v>
      </c>
      <c r="BB33" s="27" t="e">
        <f>IF(#REF!="","",VLOOKUP(ABS(#REF!),$CP$5:$CR$22,3)&amp;",")</f>
        <v>#REF!</v>
      </c>
      <c r="BC33" s="27" t="e">
        <f>IF(#REF!="","",VLOOKUP(ABS(#REF!),$CP$5:$CR$22,3)&amp;",")</f>
        <v>#REF!</v>
      </c>
      <c r="BD33" s="27" t="e">
        <f>IF(#REF!="","",VLOOKUP(ABS(#REF!),$CP$5:$CR$22,3)&amp;",")</f>
        <v>#REF!</v>
      </c>
      <c r="BE33" s="27" t="e">
        <f>IF(#REF!="","",VLOOKUP(ABS(#REF!),$CP$5:$CR$22,3)&amp;",")</f>
        <v>#REF!</v>
      </c>
      <c r="BF33" s="27" t="e">
        <f>IF(#REF!="","",VLOOKUP(ABS(#REF!),$CP$5:$CR$22,3)&amp;",")</f>
        <v>#REF!</v>
      </c>
      <c r="BG33" s="27" t="e">
        <f>IF(#REF!="","",VLOOKUP(ABS(#REF!),$CP$5:$CR$22,3)&amp;",")</f>
        <v>#REF!</v>
      </c>
      <c r="BH33" s="27" t="e">
        <f>IF(#REF!="","",VLOOKUP(ABS(#REF!),$CP$5:$CR$22,3)&amp;",")</f>
        <v>#REF!</v>
      </c>
      <c r="BI33" s="27" t="str">
        <f t="shared" si="49"/>
        <v/>
      </c>
      <c r="BJ33" s="27" t="str">
        <f t="shared" si="50"/>
        <v/>
      </c>
      <c r="BK33" s="27" t="str">
        <f t="shared" si="51"/>
        <v/>
      </c>
      <c r="BL33" s="27" t="e">
        <f>IF(#REF!="","",CONCATENATE($L33,","))</f>
        <v>#REF!</v>
      </c>
      <c r="BM33" s="27" t="e">
        <f>IF(#REF!="","",CONCATENATE($L33,","))</f>
        <v>#REF!</v>
      </c>
      <c r="BN33" s="27" t="e">
        <f>IF(#REF!="","",CONCATENATE($L33,","))</f>
        <v>#REF!</v>
      </c>
      <c r="BO33" s="27" t="e">
        <f>IF(#REF!="","",CONCATENATE($L33,","))</f>
        <v>#REF!</v>
      </c>
      <c r="BP33" s="27" t="e">
        <f>IF(#REF!="","",CONCATENATE($L33,","))</f>
        <v>#REF!</v>
      </c>
      <c r="BQ33" s="27" t="e">
        <f>IF(#REF!="","",CONCATENATE($L33,","))</f>
        <v>#REF!</v>
      </c>
      <c r="BR33" s="27" t="e">
        <f>IF(#REF!="","",CONCATENATE($L33,","))</f>
        <v>#REF!</v>
      </c>
      <c r="BS33" s="27" t="e">
        <f>IF(#REF!="","",CONCATENATE($L33,","))</f>
        <v>#REF!</v>
      </c>
      <c r="BT33" s="27" t="e">
        <f>IF(#REF!="","",CONCATENATE($L33,","))</f>
        <v>#REF!</v>
      </c>
      <c r="BU33" s="27" t="e">
        <f>IF(#REF!="","",CONCATENATE($L33,","))</f>
        <v>#REF!</v>
      </c>
      <c r="BV33" s="27" t="e">
        <f>IF(#REF!="","",CONCATENATE($L33,","))</f>
        <v>#REF!</v>
      </c>
      <c r="BW33" s="27" t="e">
        <f>IF(#REF!="","",CONCATENATE($L33,","))</f>
        <v>#REF!</v>
      </c>
      <c r="BX33" s="27" t="e">
        <f>IF(#REF!="","",CONCATENATE($L33,","))</f>
        <v>#REF!</v>
      </c>
      <c r="BY33" s="27" t="e">
        <f>IF(#REF!="","",CONCATENATE($L33,","))</f>
        <v>#REF!</v>
      </c>
      <c r="BZ33" s="27" t="e">
        <f>IF(#REF!="","",CONCATENATE($L33,","))</f>
        <v>#REF!</v>
      </c>
      <c r="CA33" s="38"/>
      <c r="CB33" s="38"/>
      <c r="CC33" s="39"/>
      <c r="CK33"/>
      <c r="CL33"/>
      <c r="CM33"/>
      <c r="CN33"/>
      <c r="CO33"/>
      <c r="CP33" s="100">
        <v>29</v>
      </c>
      <c r="CQ33"/>
      <c r="CR33" s="122" t="s">
        <v>50</v>
      </c>
      <c r="CS33" s="40" t="str">
        <f>"16,18"</f>
        <v>16,18</v>
      </c>
      <c r="CT33"/>
      <c r="CU33"/>
      <c r="CV33"/>
      <c r="CW33"/>
      <c r="CX33"/>
      <c r="CY33" s="10">
        <f t="shared" ca="1" si="2"/>
        <v>0</v>
      </c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</row>
    <row r="34" spans="1:135" s="15" customFormat="1">
      <c r="A34" s="130"/>
      <c r="B34" s="33" t="str">
        <f t="shared" si="19"/>
        <v>DB</v>
      </c>
      <c r="C34" s="7" t="str">
        <f t="shared" si="3"/>
        <v/>
      </c>
      <c r="D34" s="3">
        <f t="shared" si="4"/>
        <v>0</v>
      </c>
      <c r="E34" s="7" t="str">
        <f t="shared" si="20"/>
        <v>,</v>
      </c>
      <c r="F34" s="93">
        <f t="shared" si="5"/>
        <v>0</v>
      </c>
      <c r="G34" s="93" t="str">
        <f t="shared" ca="1" si="0"/>
        <v>R</v>
      </c>
      <c r="H34" s="130">
        <f t="shared" ca="1" si="1"/>
        <v>23</v>
      </c>
      <c r="I34" s="93">
        <f t="shared" si="6"/>
        <v>0</v>
      </c>
      <c r="J34" s="93" t="str">
        <f t="shared" si="7"/>
        <v>0</v>
      </c>
      <c r="K34" s="98" t="e">
        <f>COUNTIF(#REF!,"0")</f>
        <v>#REF!</v>
      </c>
      <c r="L34" s="49" t="str">
        <f t="shared" si="36"/>
        <v/>
      </c>
      <c r="M34" s="97" t="str">
        <f t="shared" si="37"/>
        <v/>
      </c>
      <c r="N34" s="97" t="str">
        <f t="shared" si="38"/>
        <v/>
      </c>
      <c r="O34" s="49" t="str">
        <f t="shared" si="21"/>
        <v/>
      </c>
      <c r="P34" s="97" t="str">
        <f t="shared" si="39"/>
        <v/>
      </c>
      <c r="Q34" s="49" t="str">
        <f t="shared" si="40"/>
        <v/>
      </c>
      <c r="R34" s="97" t="str">
        <f t="shared" si="22"/>
        <v/>
      </c>
      <c r="S34" s="3" t="str">
        <f t="shared" si="41"/>
        <v/>
      </c>
      <c r="T34" s="69">
        <f t="shared" si="42"/>
        <v>0</v>
      </c>
      <c r="U34" s="3">
        <f t="shared" si="43"/>
        <v>0</v>
      </c>
      <c r="V34" s="69" t="str">
        <f t="shared" si="23"/>
        <v/>
      </c>
      <c r="W34" s="69" t="str">
        <f t="shared" si="24"/>
        <v/>
      </c>
      <c r="X34" s="69">
        <f t="shared" si="8"/>
        <v>0</v>
      </c>
      <c r="Y34" s="69">
        <f t="shared" si="9"/>
        <v>0</v>
      </c>
      <c r="Z34" s="33">
        <f t="shared" si="10"/>
        <v>0</v>
      </c>
      <c r="AA34" s="11">
        <f>IF(A34&lt;&gt;"",Z34+AA33,0)</f>
        <v>0</v>
      </c>
      <c r="AB34" s="134" t="str">
        <f t="shared" si="44"/>
        <v/>
      </c>
      <c r="AC34" s="119" t="str">
        <f t="shared" si="45"/>
        <v/>
      </c>
      <c r="AD34" s="115"/>
      <c r="AE34" s="69" t="str">
        <f t="shared" si="46"/>
        <v/>
      </c>
      <c r="AF34" s="69" t="str">
        <f t="shared" si="47"/>
        <v/>
      </c>
      <c r="AG34" s="69">
        <f t="shared" si="25"/>
        <v>0</v>
      </c>
      <c r="AH34" s="69">
        <f t="shared" si="26"/>
        <v>0</v>
      </c>
      <c r="AI34" s="33">
        <f t="shared" si="27"/>
        <v>0</v>
      </c>
      <c r="AJ34" s="115"/>
      <c r="AK34" s="115">
        <f t="shared" si="48"/>
        <v>0</v>
      </c>
      <c r="AL34" s="13">
        <f t="shared" si="28"/>
        <v>0</v>
      </c>
      <c r="AM34" s="11">
        <f t="shared" si="11"/>
        <v>0</v>
      </c>
      <c r="AN34" s="56">
        <f t="shared" si="12"/>
        <v>0</v>
      </c>
      <c r="AO34" s="56">
        <f t="shared" si="13"/>
        <v>0</v>
      </c>
      <c r="AP34" s="56">
        <f t="shared" si="29"/>
        <v>0</v>
      </c>
      <c r="AQ34" s="27" t="str">
        <f t="shared" si="52"/>
        <v/>
      </c>
      <c r="AR34" s="27" t="str">
        <f t="shared" si="53"/>
        <v/>
      </c>
      <c r="AS34" s="27" t="str">
        <f t="shared" si="54"/>
        <v/>
      </c>
      <c r="AT34" s="27" t="e">
        <f>IF(#REF!="","",VLOOKUP(ABS(#REF!),$CP$5:$CR$22,3)&amp;",")</f>
        <v>#REF!</v>
      </c>
      <c r="AU34" s="27" t="e">
        <f>IF(#REF!="","",VLOOKUP(ABS(#REF!),$CP$5:$CR$22,3)&amp;",")</f>
        <v>#REF!</v>
      </c>
      <c r="AV34" s="27" t="e">
        <f>IF(#REF!="","",VLOOKUP(ABS(#REF!),$CP$5:$CR$22,3)&amp;",")</f>
        <v>#REF!</v>
      </c>
      <c r="AW34" s="27" t="e">
        <f>IF(#REF!="","",VLOOKUP(ABS(#REF!),$CP$5:$CR$22,3)&amp;",")</f>
        <v>#REF!</v>
      </c>
      <c r="AX34" s="27" t="e">
        <f>IF(#REF!="","",VLOOKUP(ABS(#REF!),$CP$5:$CR$22,3)&amp;",")</f>
        <v>#REF!</v>
      </c>
      <c r="AY34" s="27" t="e">
        <f>IF(#REF!="","",VLOOKUP(ABS(#REF!),$CP$5:$CR$22,3)&amp;",")</f>
        <v>#REF!</v>
      </c>
      <c r="AZ34" s="27" t="e">
        <f>IF(#REF!="","",VLOOKUP(ABS(#REF!),$CP$5:$CR$22,3)&amp;",")</f>
        <v>#REF!</v>
      </c>
      <c r="BA34" s="27" t="e">
        <f>IF(#REF!="","",VLOOKUP(ABS(#REF!),$CP$5:$CR$22,3)&amp;",")</f>
        <v>#REF!</v>
      </c>
      <c r="BB34" s="27" t="e">
        <f>IF(#REF!="","",VLOOKUP(ABS(#REF!),$CP$5:$CR$22,3)&amp;",")</f>
        <v>#REF!</v>
      </c>
      <c r="BC34" s="27" t="e">
        <f>IF(#REF!="","",VLOOKUP(ABS(#REF!),$CP$5:$CR$22,3)&amp;",")</f>
        <v>#REF!</v>
      </c>
      <c r="BD34" s="27" t="e">
        <f>IF(#REF!="","",VLOOKUP(ABS(#REF!),$CP$5:$CR$22,3)&amp;",")</f>
        <v>#REF!</v>
      </c>
      <c r="BE34" s="27" t="e">
        <f>IF(#REF!="","",VLOOKUP(ABS(#REF!),$CP$5:$CR$22,3)&amp;",")</f>
        <v>#REF!</v>
      </c>
      <c r="BF34" s="27" t="e">
        <f>IF(#REF!="","",VLOOKUP(ABS(#REF!),$CP$5:$CR$22,3)&amp;",")</f>
        <v>#REF!</v>
      </c>
      <c r="BG34" s="27" t="e">
        <f>IF(#REF!="","",VLOOKUP(ABS(#REF!),$CP$5:$CR$22,3)&amp;",")</f>
        <v>#REF!</v>
      </c>
      <c r="BH34" s="27" t="e">
        <f>IF(#REF!="","",VLOOKUP(ABS(#REF!),$CP$5:$CR$22,3)&amp;",")</f>
        <v>#REF!</v>
      </c>
      <c r="BI34" s="27" t="str">
        <f t="shared" si="49"/>
        <v/>
      </c>
      <c r="BJ34" s="27" t="str">
        <f t="shared" si="50"/>
        <v/>
      </c>
      <c r="BK34" s="27" t="str">
        <f t="shared" si="51"/>
        <v/>
      </c>
      <c r="BL34" s="27" t="e">
        <f>IF(#REF!="","",CONCATENATE($L34,","))</f>
        <v>#REF!</v>
      </c>
      <c r="BM34" s="27" t="e">
        <f>IF(#REF!="","",CONCATENATE($L34,","))</f>
        <v>#REF!</v>
      </c>
      <c r="BN34" s="27" t="e">
        <f>IF(#REF!="","",CONCATENATE($L34,","))</f>
        <v>#REF!</v>
      </c>
      <c r="BO34" s="27" t="e">
        <f>IF(#REF!="","",CONCATENATE($L34,","))</f>
        <v>#REF!</v>
      </c>
      <c r="BP34" s="27" t="e">
        <f>IF(#REF!="","",CONCATENATE($L34,","))</f>
        <v>#REF!</v>
      </c>
      <c r="BQ34" s="27" t="e">
        <f>IF(#REF!="","",CONCATENATE($L34,","))</f>
        <v>#REF!</v>
      </c>
      <c r="BR34" s="27" t="e">
        <f>IF(#REF!="","",CONCATENATE($L34,","))</f>
        <v>#REF!</v>
      </c>
      <c r="BS34" s="27" t="e">
        <f>IF(#REF!="","",CONCATENATE($L34,","))</f>
        <v>#REF!</v>
      </c>
      <c r="BT34" s="27" t="e">
        <f>IF(#REF!="","",CONCATENATE($L34,","))</f>
        <v>#REF!</v>
      </c>
      <c r="BU34" s="27" t="e">
        <f>IF(#REF!="","",CONCATENATE($L34,","))</f>
        <v>#REF!</v>
      </c>
      <c r="BV34" s="27" t="e">
        <f>IF(#REF!="","",CONCATENATE($L34,","))</f>
        <v>#REF!</v>
      </c>
      <c r="BW34" s="27" t="e">
        <f>IF(#REF!="","",CONCATENATE($L34,","))</f>
        <v>#REF!</v>
      </c>
      <c r="BX34" s="27" t="e">
        <f>IF(#REF!="","",CONCATENATE($L34,","))</f>
        <v>#REF!</v>
      </c>
      <c r="BY34" s="27" t="e">
        <f>IF(#REF!="","",CONCATENATE($L34,","))</f>
        <v>#REF!</v>
      </c>
      <c r="BZ34" s="27" t="e">
        <f>IF(#REF!="","",CONCATENATE($L34,","))</f>
        <v>#REF!</v>
      </c>
      <c r="CA34"/>
      <c r="CB34" s="1"/>
      <c r="CC34" s="39"/>
      <c r="CK34"/>
      <c r="CL34"/>
      <c r="CM34"/>
      <c r="CN34"/>
      <c r="CO34"/>
      <c r="CP34" s="100">
        <v>30</v>
      </c>
      <c r="CQ34"/>
      <c r="CR34" s="122" t="s">
        <v>51</v>
      </c>
      <c r="CS34" s="40" t="str">
        <f>"16,17"</f>
        <v>16,17</v>
      </c>
      <c r="CT34"/>
      <c r="CU34"/>
      <c r="CV34"/>
      <c r="CW34"/>
      <c r="CX34"/>
      <c r="CY34" s="10">
        <f t="shared" ca="1" si="2"/>
        <v>3</v>
      </c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</row>
    <row r="35" spans="1:135" s="15" customFormat="1">
      <c r="A35" s="130"/>
      <c r="B35" s="33" t="str">
        <f t="shared" si="19"/>
        <v>DB</v>
      </c>
      <c r="C35" s="7" t="str">
        <f t="shared" si="3"/>
        <v/>
      </c>
      <c r="D35" s="3">
        <f t="shared" si="4"/>
        <v>0</v>
      </c>
      <c r="E35" s="7" t="str">
        <f t="shared" si="20"/>
        <v>,</v>
      </c>
      <c r="F35" s="93">
        <f t="shared" si="5"/>
        <v>0</v>
      </c>
      <c r="G35" s="93" t="str">
        <f t="shared" ca="1" si="0"/>
        <v>B</v>
      </c>
      <c r="H35" s="130">
        <f t="shared" ca="1" si="1"/>
        <v>28</v>
      </c>
      <c r="I35" s="93">
        <f t="shared" si="6"/>
        <v>0</v>
      </c>
      <c r="J35" s="93" t="str">
        <f t="shared" si="7"/>
        <v>0</v>
      </c>
      <c r="K35" s="94"/>
      <c r="L35" s="49" t="str">
        <f t="shared" si="36"/>
        <v/>
      </c>
      <c r="M35" s="97" t="str">
        <f t="shared" si="37"/>
        <v/>
      </c>
      <c r="N35" s="97" t="str">
        <f t="shared" si="38"/>
        <v/>
      </c>
      <c r="O35" s="49" t="str">
        <f t="shared" si="21"/>
        <v/>
      </c>
      <c r="P35" s="97" t="str">
        <f t="shared" si="39"/>
        <v/>
      </c>
      <c r="Q35" s="49" t="str">
        <f t="shared" si="40"/>
        <v/>
      </c>
      <c r="R35" s="97" t="str">
        <f t="shared" si="22"/>
        <v/>
      </c>
      <c r="S35" s="3" t="str">
        <f t="shared" si="41"/>
        <v/>
      </c>
      <c r="T35" s="69">
        <f t="shared" si="42"/>
        <v>0</v>
      </c>
      <c r="U35" s="3">
        <f t="shared" si="43"/>
        <v>0</v>
      </c>
      <c r="V35" s="69" t="str">
        <f t="shared" si="23"/>
        <v/>
      </c>
      <c r="W35" s="69" t="str">
        <f t="shared" si="24"/>
        <v/>
      </c>
      <c r="X35" s="69">
        <f t="shared" si="8"/>
        <v>0</v>
      </c>
      <c r="Y35" s="69">
        <f t="shared" si="9"/>
        <v>0</v>
      </c>
      <c r="Z35" s="33">
        <f t="shared" si="10"/>
        <v>0</v>
      </c>
      <c r="AA35" s="11">
        <f>IF(A35&lt;&gt;"",Z35,0)</f>
        <v>0</v>
      </c>
      <c r="AB35" s="134" t="str">
        <f t="shared" si="44"/>
        <v/>
      </c>
      <c r="AC35" s="119" t="str">
        <f t="shared" si="45"/>
        <v/>
      </c>
      <c r="AD35" s="115"/>
      <c r="AE35" s="69" t="str">
        <f t="shared" si="46"/>
        <v/>
      </c>
      <c r="AF35" s="69" t="str">
        <f t="shared" si="47"/>
        <v/>
      </c>
      <c r="AG35" s="69">
        <f t="shared" si="25"/>
        <v>0</v>
      </c>
      <c r="AH35" s="69">
        <f t="shared" si="26"/>
        <v>0</v>
      </c>
      <c r="AI35" s="33">
        <f t="shared" si="27"/>
        <v>0</v>
      </c>
      <c r="AJ35" s="115"/>
      <c r="AK35" s="115">
        <f t="shared" si="48"/>
        <v>0</v>
      </c>
      <c r="AL35" s="13">
        <f t="shared" si="28"/>
        <v>0</v>
      </c>
      <c r="AM35" s="11">
        <f t="shared" si="11"/>
        <v>0</v>
      </c>
      <c r="AN35" s="56">
        <f t="shared" si="12"/>
        <v>0</v>
      </c>
      <c r="AO35" s="56">
        <f t="shared" si="13"/>
        <v>0</v>
      </c>
      <c r="AP35" s="56">
        <f t="shared" si="29"/>
        <v>0</v>
      </c>
      <c r="AQ35" s="27" t="str">
        <f t="shared" si="52"/>
        <v/>
      </c>
      <c r="AR35" s="27" t="str">
        <f t="shared" si="53"/>
        <v/>
      </c>
      <c r="AS35" s="27" t="str">
        <f t="shared" si="54"/>
        <v/>
      </c>
      <c r="AT35" s="27" t="e">
        <f>IF(#REF!="","",VLOOKUP(ABS(#REF!),$CP$5:$CR$22,3)&amp;",")</f>
        <v>#REF!</v>
      </c>
      <c r="AU35" s="27" t="e">
        <f>IF(#REF!="","",VLOOKUP(ABS(#REF!),$CP$5:$CR$22,3)&amp;",")</f>
        <v>#REF!</v>
      </c>
      <c r="AV35" s="27" t="e">
        <f>IF(#REF!="","",VLOOKUP(ABS(#REF!),$CP$5:$CR$22,3)&amp;",")</f>
        <v>#REF!</v>
      </c>
      <c r="AW35" s="27" t="e">
        <f>IF(#REF!="","",VLOOKUP(ABS(#REF!),$CP$5:$CR$22,3)&amp;",")</f>
        <v>#REF!</v>
      </c>
      <c r="AX35" s="27" t="e">
        <f>IF(#REF!="","",VLOOKUP(ABS(#REF!),$CP$5:$CR$22,3)&amp;",")</f>
        <v>#REF!</v>
      </c>
      <c r="AY35" s="27" t="e">
        <f>IF(#REF!="","",VLOOKUP(ABS(#REF!),$CP$5:$CR$22,3)&amp;",")</f>
        <v>#REF!</v>
      </c>
      <c r="AZ35" s="27" t="e">
        <f>IF(#REF!="","",VLOOKUP(ABS(#REF!),$CP$5:$CR$22,3)&amp;",")</f>
        <v>#REF!</v>
      </c>
      <c r="BA35" s="27" t="e">
        <f>IF(#REF!="","",VLOOKUP(ABS(#REF!),$CP$5:$CR$22,3)&amp;",")</f>
        <v>#REF!</v>
      </c>
      <c r="BB35" s="27" t="e">
        <f>IF(#REF!="","",VLOOKUP(ABS(#REF!),$CP$5:$CR$22,3)&amp;",")</f>
        <v>#REF!</v>
      </c>
      <c r="BC35" s="27" t="e">
        <f>IF(#REF!="","",VLOOKUP(ABS(#REF!),$CP$5:$CR$22,3)&amp;",")</f>
        <v>#REF!</v>
      </c>
      <c r="BD35" s="27" t="e">
        <f>IF(#REF!="","",VLOOKUP(ABS(#REF!),$CP$5:$CR$22,3)&amp;",")</f>
        <v>#REF!</v>
      </c>
      <c r="BE35" s="27" t="e">
        <f>IF(#REF!="","",VLOOKUP(ABS(#REF!),$CP$5:$CR$22,3)&amp;",")</f>
        <v>#REF!</v>
      </c>
      <c r="BF35" s="27" t="e">
        <f>IF(#REF!="","",VLOOKUP(ABS(#REF!),$CP$5:$CR$22,3)&amp;",")</f>
        <v>#REF!</v>
      </c>
      <c r="BG35" s="27" t="e">
        <f>IF(#REF!="","",VLOOKUP(ABS(#REF!),$CP$5:$CR$22,3)&amp;",")</f>
        <v>#REF!</v>
      </c>
      <c r="BH35" s="27" t="e">
        <f>IF(#REF!="","",VLOOKUP(ABS(#REF!),$CP$5:$CR$22,3)&amp;",")</f>
        <v>#REF!</v>
      </c>
      <c r="BI35" s="27" t="str">
        <f t="shared" si="49"/>
        <v/>
      </c>
      <c r="BJ35" s="27" t="str">
        <f t="shared" si="50"/>
        <v/>
      </c>
      <c r="BK35" s="27" t="str">
        <f t="shared" si="51"/>
        <v/>
      </c>
      <c r="BL35" s="27" t="e">
        <f>IF(#REF!="","",CONCATENATE($L35,","))</f>
        <v>#REF!</v>
      </c>
      <c r="BM35" s="27" t="e">
        <f>IF(#REF!="","",CONCATENATE($L35,","))</f>
        <v>#REF!</v>
      </c>
      <c r="BN35" s="27" t="e">
        <f>IF(#REF!="","",CONCATENATE($L35,","))</f>
        <v>#REF!</v>
      </c>
      <c r="BO35" s="27" t="e">
        <f>IF(#REF!="","",CONCATENATE($L35,","))</f>
        <v>#REF!</v>
      </c>
      <c r="BP35" s="27" t="e">
        <f>IF(#REF!="","",CONCATENATE($L35,","))</f>
        <v>#REF!</v>
      </c>
      <c r="BQ35" s="27" t="e">
        <f>IF(#REF!="","",CONCATENATE($L35,","))</f>
        <v>#REF!</v>
      </c>
      <c r="BR35" s="27" t="e">
        <f>IF(#REF!="","",CONCATENATE($L35,","))</f>
        <v>#REF!</v>
      </c>
      <c r="BS35" s="27" t="e">
        <f>IF(#REF!="","",CONCATENATE($L35,","))</f>
        <v>#REF!</v>
      </c>
      <c r="BT35" s="27" t="e">
        <f>IF(#REF!="","",CONCATENATE($L35,","))</f>
        <v>#REF!</v>
      </c>
      <c r="BU35" s="27" t="e">
        <f>IF(#REF!="","",CONCATENATE($L35,","))</f>
        <v>#REF!</v>
      </c>
      <c r="BV35" s="27" t="e">
        <f>IF(#REF!="","",CONCATENATE($L35,","))</f>
        <v>#REF!</v>
      </c>
      <c r="BW35" s="27" t="e">
        <f>IF(#REF!="","",CONCATENATE($L35,","))</f>
        <v>#REF!</v>
      </c>
      <c r="BX35" s="27" t="e">
        <f>IF(#REF!="","",CONCATENATE($L35,","))</f>
        <v>#REF!</v>
      </c>
      <c r="BY35" s="27" t="e">
        <f>IF(#REF!="","",CONCATENATE($L35,","))</f>
        <v>#REF!</v>
      </c>
      <c r="BZ35" s="27" t="e">
        <f>IF(#REF!="","",CONCATENATE($L35,","))</f>
        <v>#REF!</v>
      </c>
      <c r="CA35"/>
      <c r="CB35" s="1"/>
      <c r="CC35" s="39"/>
      <c r="CK35"/>
      <c r="CL35"/>
      <c r="CM35"/>
      <c r="CN35"/>
      <c r="CO35"/>
      <c r="CP35" s="100">
        <v>31</v>
      </c>
      <c r="CQ35"/>
      <c r="CR35" s="122" t="s">
        <v>52</v>
      </c>
      <c r="CS35" s="40" t="str">
        <f>"14,15"</f>
        <v>14,15</v>
      </c>
      <c r="CT35"/>
      <c r="CU35"/>
      <c r="CV35"/>
      <c r="CW35"/>
      <c r="CX35"/>
      <c r="CY35" s="10">
        <f t="shared" ca="1" si="2"/>
        <v>4</v>
      </c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</row>
    <row r="36" spans="1:135" s="15" customFormat="1">
      <c r="A36" s="130"/>
      <c r="B36" s="33" t="str">
        <f t="shared" si="19"/>
        <v>DB</v>
      </c>
      <c r="C36" s="7" t="str">
        <f t="shared" si="3"/>
        <v/>
      </c>
      <c r="D36" s="3">
        <f t="shared" si="4"/>
        <v>0</v>
      </c>
      <c r="E36" s="7" t="str">
        <f t="shared" si="20"/>
        <v>,</v>
      </c>
      <c r="F36" s="93">
        <f t="shared" si="5"/>
        <v>0</v>
      </c>
      <c r="G36" s="93" t="str">
        <f t="shared" ca="1" si="0"/>
        <v>B</v>
      </c>
      <c r="H36" s="130">
        <f t="shared" ca="1" si="1"/>
        <v>26</v>
      </c>
      <c r="I36" s="93">
        <f t="shared" si="6"/>
        <v>0</v>
      </c>
      <c r="J36" s="93" t="str">
        <f t="shared" si="7"/>
        <v>0</v>
      </c>
      <c r="K36" s="94"/>
      <c r="L36" s="49" t="str">
        <f t="shared" si="36"/>
        <v/>
      </c>
      <c r="M36" s="97" t="str">
        <f t="shared" si="37"/>
        <v/>
      </c>
      <c r="N36" s="97" t="str">
        <f t="shared" si="38"/>
        <v/>
      </c>
      <c r="O36" s="49" t="str">
        <f t="shared" si="21"/>
        <v/>
      </c>
      <c r="P36" s="97" t="str">
        <f t="shared" si="39"/>
        <v/>
      </c>
      <c r="Q36" s="49" t="str">
        <f t="shared" si="40"/>
        <v/>
      </c>
      <c r="R36" s="97" t="str">
        <f t="shared" si="22"/>
        <v/>
      </c>
      <c r="S36" s="3" t="str">
        <f t="shared" si="41"/>
        <v/>
      </c>
      <c r="T36" s="69">
        <f t="shared" si="42"/>
        <v>0</v>
      </c>
      <c r="U36" s="3">
        <f t="shared" si="43"/>
        <v>0</v>
      </c>
      <c r="V36" s="69" t="str">
        <f t="shared" si="23"/>
        <v/>
      </c>
      <c r="W36" s="69" t="str">
        <f t="shared" si="24"/>
        <v/>
      </c>
      <c r="X36" s="69">
        <f t="shared" si="8"/>
        <v>0</v>
      </c>
      <c r="Y36" s="69">
        <f t="shared" si="9"/>
        <v>0</v>
      </c>
      <c r="Z36" s="33">
        <f t="shared" si="10"/>
        <v>0</v>
      </c>
      <c r="AA36" s="11">
        <f>IF(A36&lt;&gt;"",Z36+AA35,0)</f>
        <v>0</v>
      </c>
      <c r="AB36" s="134" t="str">
        <f t="shared" si="44"/>
        <v/>
      </c>
      <c r="AC36" s="119" t="str">
        <f t="shared" si="45"/>
        <v/>
      </c>
      <c r="AD36" s="115"/>
      <c r="AE36" s="69" t="str">
        <f t="shared" si="46"/>
        <v/>
      </c>
      <c r="AF36" s="69" t="str">
        <f t="shared" si="47"/>
        <v/>
      </c>
      <c r="AG36" s="69">
        <f t="shared" si="25"/>
        <v>0</v>
      </c>
      <c r="AH36" s="69">
        <f t="shared" si="26"/>
        <v>0</v>
      </c>
      <c r="AI36" s="33">
        <f t="shared" si="27"/>
        <v>0</v>
      </c>
      <c r="AJ36" s="115"/>
      <c r="AK36" s="115">
        <f t="shared" si="48"/>
        <v>0</v>
      </c>
      <c r="AL36" s="13">
        <f t="shared" si="28"/>
        <v>0</v>
      </c>
      <c r="AM36" s="11">
        <f t="shared" si="11"/>
        <v>0</v>
      </c>
      <c r="AN36" s="56">
        <f t="shared" si="12"/>
        <v>0</v>
      </c>
      <c r="AO36" s="56">
        <f t="shared" si="13"/>
        <v>0</v>
      </c>
      <c r="AP36" s="56">
        <f t="shared" si="29"/>
        <v>0</v>
      </c>
      <c r="AQ36" s="27" t="str">
        <f t="shared" si="52"/>
        <v/>
      </c>
      <c r="AR36" s="27" t="str">
        <f t="shared" si="53"/>
        <v/>
      </c>
      <c r="AS36" s="27" t="str">
        <f t="shared" si="54"/>
        <v/>
      </c>
      <c r="AT36" s="27" t="e">
        <f>IF(#REF!="","",VLOOKUP(ABS(#REF!),$CP$5:$CR$22,3)&amp;",")</f>
        <v>#REF!</v>
      </c>
      <c r="AU36" s="27" t="e">
        <f>IF(#REF!="","",VLOOKUP(ABS(#REF!),$CP$5:$CR$22,3)&amp;",")</f>
        <v>#REF!</v>
      </c>
      <c r="AV36" s="27" t="e">
        <f>IF(#REF!="","",VLOOKUP(ABS(#REF!),$CP$5:$CR$22,3)&amp;",")</f>
        <v>#REF!</v>
      </c>
      <c r="AW36" s="27" t="e">
        <f>IF(#REF!="","",VLOOKUP(ABS(#REF!),$CP$5:$CR$22,3)&amp;",")</f>
        <v>#REF!</v>
      </c>
      <c r="AX36" s="27" t="e">
        <f>IF(#REF!="","",VLOOKUP(ABS(#REF!),$CP$5:$CR$22,3)&amp;",")</f>
        <v>#REF!</v>
      </c>
      <c r="AY36" s="27" t="e">
        <f>IF(#REF!="","",VLOOKUP(ABS(#REF!),$CP$5:$CR$22,3)&amp;",")</f>
        <v>#REF!</v>
      </c>
      <c r="AZ36" s="27" t="e">
        <f>IF(#REF!="","",VLOOKUP(ABS(#REF!),$CP$5:$CR$22,3)&amp;",")</f>
        <v>#REF!</v>
      </c>
      <c r="BA36" s="27" t="e">
        <f>IF(#REF!="","",VLOOKUP(ABS(#REF!),$CP$5:$CR$22,3)&amp;",")</f>
        <v>#REF!</v>
      </c>
      <c r="BB36" s="27" t="e">
        <f>IF(#REF!="","",VLOOKUP(ABS(#REF!),$CP$5:$CR$22,3)&amp;",")</f>
        <v>#REF!</v>
      </c>
      <c r="BC36" s="27" t="e">
        <f>IF(#REF!="","",VLOOKUP(ABS(#REF!),$CP$5:$CR$22,3)&amp;",")</f>
        <v>#REF!</v>
      </c>
      <c r="BD36" s="27" t="e">
        <f>IF(#REF!="","",VLOOKUP(ABS(#REF!),$CP$5:$CR$22,3)&amp;",")</f>
        <v>#REF!</v>
      </c>
      <c r="BE36" s="27" t="e">
        <f>IF(#REF!="","",VLOOKUP(ABS(#REF!),$CP$5:$CR$22,3)&amp;",")</f>
        <v>#REF!</v>
      </c>
      <c r="BF36" s="27" t="e">
        <f>IF(#REF!="","",VLOOKUP(ABS(#REF!),$CP$5:$CR$22,3)&amp;",")</f>
        <v>#REF!</v>
      </c>
      <c r="BG36" s="27" t="e">
        <f>IF(#REF!="","",VLOOKUP(ABS(#REF!),$CP$5:$CR$22,3)&amp;",")</f>
        <v>#REF!</v>
      </c>
      <c r="BH36" s="27" t="e">
        <f>IF(#REF!="","",VLOOKUP(ABS(#REF!),$CP$5:$CR$22,3)&amp;",")</f>
        <v>#REF!</v>
      </c>
      <c r="BI36" s="27" t="str">
        <f t="shared" si="49"/>
        <v/>
      </c>
      <c r="BJ36" s="27" t="str">
        <f t="shared" si="50"/>
        <v/>
      </c>
      <c r="BK36" s="27" t="str">
        <f t="shared" si="51"/>
        <v/>
      </c>
      <c r="BL36" s="27" t="e">
        <f>IF(#REF!="","",CONCATENATE($L36,","))</f>
        <v>#REF!</v>
      </c>
      <c r="BM36" s="27" t="e">
        <f>IF(#REF!="","",CONCATENATE($L36,","))</f>
        <v>#REF!</v>
      </c>
      <c r="BN36" s="27" t="e">
        <f>IF(#REF!="","",CONCATENATE($L36,","))</f>
        <v>#REF!</v>
      </c>
      <c r="BO36" s="27" t="e">
        <f>IF(#REF!="","",CONCATENATE($L36,","))</f>
        <v>#REF!</v>
      </c>
      <c r="BP36" s="27" t="e">
        <f>IF(#REF!="","",CONCATENATE($L36,","))</f>
        <v>#REF!</v>
      </c>
      <c r="BQ36" s="27" t="e">
        <f>IF(#REF!="","",CONCATENATE($L36,","))</f>
        <v>#REF!</v>
      </c>
      <c r="BR36" s="27" t="e">
        <f>IF(#REF!="","",CONCATENATE($L36,","))</f>
        <v>#REF!</v>
      </c>
      <c r="BS36" s="27" t="e">
        <f>IF(#REF!="","",CONCATENATE($L36,","))</f>
        <v>#REF!</v>
      </c>
      <c r="BT36" s="27" t="e">
        <f>IF(#REF!="","",CONCATENATE($L36,","))</f>
        <v>#REF!</v>
      </c>
      <c r="BU36" s="27" t="e">
        <f>IF(#REF!="","",CONCATENATE($L36,","))</f>
        <v>#REF!</v>
      </c>
      <c r="BV36" s="27" t="e">
        <f>IF(#REF!="","",CONCATENATE($L36,","))</f>
        <v>#REF!</v>
      </c>
      <c r="BW36" s="27" t="e">
        <f>IF(#REF!="","",CONCATENATE($L36,","))</f>
        <v>#REF!</v>
      </c>
      <c r="BX36" s="27" t="e">
        <f>IF(#REF!="","",CONCATENATE($L36,","))</f>
        <v>#REF!</v>
      </c>
      <c r="BY36" s="27" t="e">
        <f>IF(#REF!="","",CONCATENATE($L36,","))</f>
        <v>#REF!</v>
      </c>
      <c r="BZ36" s="27" t="e">
        <f>IF(#REF!="","",CONCATENATE($L36,","))</f>
        <v>#REF!</v>
      </c>
      <c r="CA36"/>
      <c r="CB36" s="1"/>
      <c r="CC36" s="39"/>
      <c r="CK36"/>
      <c r="CL36"/>
      <c r="CM36"/>
      <c r="CN36"/>
      <c r="CO36"/>
      <c r="CP36" s="100">
        <v>32</v>
      </c>
      <c r="CQ36"/>
      <c r="CR36" s="122" t="s">
        <v>53</v>
      </c>
      <c r="CS36" s="40" t="str">
        <f>"13,15"</f>
        <v>13,15</v>
      </c>
      <c r="CT36"/>
      <c r="CU36"/>
      <c r="CV36"/>
      <c r="CW36"/>
      <c r="CX36"/>
      <c r="CY36" s="10">
        <f t="shared" ca="1" si="2"/>
        <v>23</v>
      </c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</row>
    <row r="37" spans="1:135" s="15" customFormat="1">
      <c r="A37" s="130"/>
      <c r="B37" s="33" t="str">
        <f t="shared" si="19"/>
        <v>DB</v>
      </c>
      <c r="C37" s="7" t="str">
        <f t="shared" si="3"/>
        <v/>
      </c>
      <c r="D37" s="3">
        <f t="shared" si="4"/>
        <v>0</v>
      </c>
      <c r="E37" s="7" t="str">
        <f t="shared" si="20"/>
        <v>,</v>
      </c>
      <c r="F37" s="93">
        <f t="shared" si="5"/>
        <v>0</v>
      </c>
      <c r="G37" s="93" t="str">
        <f t="shared" ca="1" si="0"/>
        <v>R</v>
      </c>
      <c r="H37" s="130">
        <f t="shared" ca="1" si="1"/>
        <v>9</v>
      </c>
      <c r="I37" s="93">
        <f t="shared" si="6"/>
        <v>0</v>
      </c>
      <c r="J37" s="93" t="str">
        <f t="shared" si="7"/>
        <v>0</v>
      </c>
      <c r="K37" s="94"/>
      <c r="L37" s="49" t="str">
        <f t="shared" si="36"/>
        <v/>
      </c>
      <c r="M37" s="97" t="str">
        <f t="shared" si="37"/>
        <v/>
      </c>
      <c r="N37" s="97" t="str">
        <f t="shared" si="38"/>
        <v/>
      </c>
      <c r="O37" s="49" t="str">
        <f t="shared" si="21"/>
        <v/>
      </c>
      <c r="P37" s="97" t="str">
        <f t="shared" si="39"/>
        <v/>
      </c>
      <c r="Q37" s="49" t="str">
        <f t="shared" si="40"/>
        <v/>
      </c>
      <c r="R37" s="97" t="str">
        <f t="shared" si="22"/>
        <v/>
      </c>
      <c r="S37" s="3" t="str">
        <f t="shared" si="41"/>
        <v/>
      </c>
      <c r="T37" s="69">
        <f t="shared" si="42"/>
        <v>0</v>
      </c>
      <c r="U37" s="3">
        <f t="shared" si="43"/>
        <v>0</v>
      </c>
      <c r="V37" s="69" t="str">
        <f t="shared" si="23"/>
        <v/>
      </c>
      <c r="W37" s="69" t="str">
        <f t="shared" si="24"/>
        <v/>
      </c>
      <c r="X37" s="69">
        <f t="shared" si="8"/>
        <v>0</v>
      </c>
      <c r="Y37" s="69">
        <f t="shared" si="9"/>
        <v>0</v>
      </c>
      <c r="Z37" s="33">
        <f t="shared" si="10"/>
        <v>0</v>
      </c>
      <c r="AA37" s="11">
        <f>IF(A37&lt;&gt;"",Z37+AA36,0)</f>
        <v>0</v>
      </c>
      <c r="AB37" s="134" t="str">
        <f t="shared" si="44"/>
        <v/>
      </c>
      <c r="AC37" s="119" t="str">
        <f t="shared" si="45"/>
        <v/>
      </c>
      <c r="AD37" s="115"/>
      <c r="AE37" s="69" t="str">
        <f t="shared" si="46"/>
        <v/>
      </c>
      <c r="AF37" s="69" t="str">
        <f t="shared" si="47"/>
        <v/>
      </c>
      <c r="AG37" s="69">
        <f t="shared" si="25"/>
        <v>0</v>
      </c>
      <c r="AH37" s="69">
        <f t="shared" si="26"/>
        <v>0</v>
      </c>
      <c r="AI37" s="33">
        <f t="shared" si="27"/>
        <v>0</v>
      </c>
      <c r="AJ37" s="115"/>
      <c r="AK37" s="115">
        <f t="shared" si="48"/>
        <v>0</v>
      </c>
      <c r="AL37" s="13">
        <f t="shared" si="28"/>
        <v>0</v>
      </c>
      <c r="AM37" s="11">
        <f t="shared" si="11"/>
        <v>0</v>
      </c>
      <c r="AN37" s="56">
        <f t="shared" si="12"/>
        <v>0</v>
      </c>
      <c r="AO37" s="56">
        <f t="shared" si="13"/>
        <v>0</v>
      </c>
      <c r="AP37" s="56">
        <f t="shared" si="29"/>
        <v>0</v>
      </c>
      <c r="AQ37" s="27" t="str">
        <f t="shared" si="52"/>
        <v/>
      </c>
      <c r="AR37" s="27" t="str">
        <f t="shared" si="53"/>
        <v/>
      </c>
      <c r="AS37" s="27" t="str">
        <f t="shared" si="54"/>
        <v/>
      </c>
      <c r="AT37" s="27" t="e">
        <f>IF(#REF!="","",VLOOKUP(ABS(#REF!),$CP$5:$CR$22,3)&amp;",")</f>
        <v>#REF!</v>
      </c>
      <c r="AU37" s="27" t="e">
        <f>IF(#REF!="","",VLOOKUP(ABS(#REF!),$CP$5:$CR$22,3)&amp;",")</f>
        <v>#REF!</v>
      </c>
      <c r="AV37" s="27" t="e">
        <f>IF(#REF!="","",VLOOKUP(ABS(#REF!),$CP$5:$CR$22,3)&amp;",")</f>
        <v>#REF!</v>
      </c>
      <c r="AW37" s="27" t="e">
        <f>IF(#REF!="","",VLOOKUP(ABS(#REF!),$CP$5:$CR$22,3)&amp;",")</f>
        <v>#REF!</v>
      </c>
      <c r="AX37" s="27" t="e">
        <f>IF(#REF!="","",VLOOKUP(ABS(#REF!),$CP$5:$CR$22,3)&amp;",")</f>
        <v>#REF!</v>
      </c>
      <c r="AY37" s="27" t="e">
        <f>IF(#REF!="","",VLOOKUP(ABS(#REF!),$CP$5:$CR$22,3)&amp;",")</f>
        <v>#REF!</v>
      </c>
      <c r="AZ37" s="27" t="e">
        <f>IF(#REF!="","",VLOOKUP(ABS(#REF!),$CP$5:$CR$22,3)&amp;",")</f>
        <v>#REF!</v>
      </c>
      <c r="BA37" s="27" t="e">
        <f>IF(#REF!="","",VLOOKUP(ABS(#REF!),$CP$5:$CR$22,3)&amp;",")</f>
        <v>#REF!</v>
      </c>
      <c r="BB37" s="27" t="e">
        <f>IF(#REF!="","",VLOOKUP(ABS(#REF!),$CP$5:$CR$22,3)&amp;",")</f>
        <v>#REF!</v>
      </c>
      <c r="BC37" s="27" t="e">
        <f>IF(#REF!="","",VLOOKUP(ABS(#REF!),$CP$5:$CR$22,3)&amp;",")</f>
        <v>#REF!</v>
      </c>
      <c r="BD37" s="27" t="e">
        <f>IF(#REF!="","",VLOOKUP(ABS(#REF!),$CP$5:$CR$22,3)&amp;",")</f>
        <v>#REF!</v>
      </c>
      <c r="BE37" s="27" t="e">
        <f>IF(#REF!="","",VLOOKUP(ABS(#REF!),$CP$5:$CR$22,3)&amp;",")</f>
        <v>#REF!</v>
      </c>
      <c r="BF37" s="27" t="e">
        <f>IF(#REF!="","",VLOOKUP(ABS(#REF!),$CP$5:$CR$22,3)&amp;",")</f>
        <v>#REF!</v>
      </c>
      <c r="BG37" s="27" t="e">
        <f>IF(#REF!="","",VLOOKUP(ABS(#REF!),$CP$5:$CR$22,3)&amp;",")</f>
        <v>#REF!</v>
      </c>
      <c r="BH37" s="27" t="e">
        <f>IF(#REF!="","",VLOOKUP(ABS(#REF!),$CP$5:$CR$22,3)&amp;",")</f>
        <v>#REF!</v>
      </c>
      <c r="BI37" s="27" t="str">
        <f t="shared" si="49"/>
        <v/>
      </c>
      <c r="BJ37" s="27" t="str">
        <f t="shared" si="50"/>
        <v/>
      </c>
      <c r="BK37" s="27" t="str">
        <f t="shared" si="51"/>
        <v/>
      </c>
      <c r="BL37" s="27" t="e">
        <f>IF(#REF!="","",CONCATENATE($L37,","))</f>
        <v>#REF!</v>
      </c>
      <c r="BM37" s="27" t="e">
        <f>IF(#REF!="","",CONCATENATE($L37,","))</f>
        <v>#REF!</v>
      </c>
      <c r="BN37" s="27" t="e">
        <f>IF(#REF!="","",CONCATENATE($L37,","))</f>
        <v>#REF!</v>
      </c>
      <c r="BO37" s="27" t="e">
        <f>IF(#REF!="","",CONCATENATE($L37,","))</f>
        <v>#REF!</v>
      </c>
      <c r="BP37" s="27" t="e">
        <f>IF(#REF!="","",CONCATENATE($L37,","))</f>
        <v>#REF!</v>
      </c>
      <c r="BQ37" s="27" t="e">
        <f>IF(#REF!="","",CONCATENATE($L37,","))</f>
        <v>#REF!</v>
      </c>
      <c r="BR37" s="27" t="e">
        <f>IF(#REF!="","",CONCATENATE($L37,","))</f>
        <v>#REF!</v>
      </c>
      <c r="BS37" s="27" t="e">
        <f>IF(#REF!="","",CONCATENATE($L37,","))</f>
        <v>#REF!</v>
      </c>
      <c r="BT37" s="27" t="e">
        <f>IF(#REF!="","",CONCATENATE($L37,","))</f>
        <v>#REF!</v>
      </c>
      <c r="BU37" s="27" t="e">
        <f>IF(#REF!="","",CONCATENATE($L37,","))</f>
        <v>#REF!</v>
      </c>
      <c r="BV37" s="27" t="e">
        <f>IF(#REF!="","",CONCATENATE($L37,","))</f>
        <v>#REF!</v>
      </c>
      <c r="BW37" s="27" t="e">
        <f>IF(#REF!="","",CONCATENATE($L37,","))</f>
        <v>#REF!</v>
      </c>
      <c r="BX37" s="27" t="e">
        <f>IF(#REF!="","",CONCATENATE($L37,","))</f>
        <v>#REF!</v>
      </c>
      <c r="BY37" s="27" t="e">
        <f>IF(#REF!="","",CONCATENATE($L37,","))</f>
        <v>#REF!</v>
      </c>
      <c r="BZ37" s="27" t="e">
        <f>IF(#REF!="","",CONCATENATE($L37,","))</f>
        <v>#REF!</v>
      </c>
      <c r="CA37"/>
      <c r="CB37" s="36"/>
      <c r="CC37" s="39"/>
      <c r="CK37"/>
      <c r="CL37"/>
      <c r="CM37"/>
      <c r="CN37"/>
      <c r="CO37"/>
      <c r="CP37" s="100">
        <v>33</v>
      </c>
      <c r="CQ37"/>
      <c r="CR37" s="122" t="s">
        <v>54</v>
      </c>
      <c r="CS37" s="40" t="str">
        <f>"13,14"</f>
        <v>13,14</v>
      </c>
      <c r="CT37"/>
      <c r="CU37"/>
      <c r="CV37"/>
      <c r="CW37"/>
      <c r="CX37"/>
      <c r="CY37" s="10">
        <f t="shared" ca="1" si="2"/>
        <v>6</v>
      </c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</row>
    <row r="38" spans="1:135" s="15" customFormat="1">
      <c r="A38" s="130"/>
      <c r="B38" s="33" t="str">
        <f t="shared" si="19"/>
        <v>DB</v>
      </c>
      <c r="C38" s="7" t="str">
        <f t="shared" si="3"/>
        <v/>
      </c>
      <c r="D38" s="3">
        <f t="shared" si="4"/>
        <v>0</v>
      </c>
      <c r="E38" s="7" t="str">
        <f t="shared" si="20"/>
        <v>,</v>
      </c>
      <c r="F38" s="93">
        <f t="shared" si="5"/>
        <v>0</v>
      </c>
      <c r="G38" s="93" t="str">
        <f t="shared" ca="1" si="0"/>
        <v>B</v>
      </c>
      <c r="H38" s="130">
        <f t="shared" ca="1" si="1"/>
        <v>10</v>
      </c>
      <c r="I38" s="93">
        <f t="shared" si="6"/>
        <v>0</v>
      </c>
      <c r="J38" s="93" t="str">
        <f t="shared" si="7"/>
        <v>0</v>
      </c>
      <c r="K38" s="94"/>
      <c r="L38" s="49" t="str">
        <f t="shared" si="36"/>
        <v/>
      </c>
      <c r="M38" s="97" t="str">
        <f t="shared" si="37"/>
        <v/>
      </c>
      <c r="N38" s="97" t="str">
        <f t="shared" si="38"/>
        <v/>
      </c>
      <c r="O38" s="49" t="str">
        <f t="shared" si="21"/>
        <v/>
      </c>
      <c r="P38" s="97" t="str">
        <f t="shared" si="39"/>
        <v/>
      </c>
      <c r="Q38" s="49" t="str">
        <f t="shared" si="40"/>
        <v/>
      </c>
      <c r="R38" s="97" t="str">
        <f t="shared" si="22"/>
        <v/>
      </c>
      <c r="S38" s="3" t="str">
        <f t="shared" si="41"/>
        <v/>
      </c>
      <c r="T38" s="69">
        <f t="shared" si="42"/>
        <v>0</v>
      </c>
      <c r="U38" s="3">
        <f t="shared" si="43"/>
        <v>0</v>
      </c>
      <c r="V38" s="69" t="str">
        <f t="shared" si="23"/>
        <v/>
      </c>
      <c r="W38" s="69" t="str">
        <f t="shared" si="24"/>
        <v/>
      </c>
      <c r="X38" s="69">
        <f t="shared" si="8"/>
        <v>0</v>
      </c>
      <c r="Y38" s="69">
        <f t="shared" si="9"/>
        <v>0</v>
      </c>
      <c r="Z38" s="33">
        <f t="shared" si="10"/>
        <v>0</v>
      </c>
      <c r="AA38" s="11">
        <f>IF(A38&lt;&gt;"",Z38+AA37,0)</f>
        <v>0</v>
      </c>
      <c r="AB38" s="134" t="str">
        <f t="shared" si="44"/>
        <v/>
      </c>
      <c r="AC38" s="119" t="str">
        <f t="shared" si="45"/>
        <v/>
      </c>
      <c r="AD38" s="115"/>
      <c r="AE38" s="69" t="str">
        <f t="shared" si="46"/>
        <v/>
      </c>
      <c r="AF38" s="69" t="str">
        <f t="shared" si="47"/>
        <v/>
      </c>
      <c r="AG38" s="69">
        <f t="shared" si="25"/>
        <v>0</v>
      </c>
      <c r="AH38" s="69">
        <f t="shared" si="26"/>
        <v>0</v>
      </c>
      <c r="AI38" s="33">
        <f t="shared" si="27"/>
        <v>0</v>
      </c>
      <c r="AJ38" s="115"/>
      <c r="AK38" s="115">
        <f t="shared" si="48"/>
        <v>0</v>
      </c>
      <c r="AL38" s="13">
        <f t="shared" si="28"/>
        <v>0</v>
      </c>
      <c r="AM38" s="11">
        <f t="shared" si="11"/>
        <v>0</v>
      </c>
      <c r="AN38" s="56">
        <f t="shared" si="12"/>
        <v>0</v>
      </c>
      <c r="AO38" s="56">
        <f t="shared" si="13"/>
        <v>0</v>
      </c>
      <c r="AP38" s="56">
        <f t="shared" si="29"/>
        <v>0</v>
      </c>
      <c r="AQ38" s="27" t="str">
        <f t="shared" si="52"/>
        <v/>
      </c>
      <c r="AR38" s="27" t="str">
        <f t="shared" si="53"/>
        <v/>
      </c>
      <c r="AS38" s="27" t="str">
        <f t="shared" si="54"/>
        <v/>
      </c>
      <c r="AT38" s="27" t="e">
        <f>IF(#REF!="","",VLOOKUP(ABS(#REF!),$CP$5:$CR$22,3)&amp;",")</f>
        <v>#REF!</v>
      </c>
      <c r="AU38" s="27" t="e">
        <f>IF(#REF!="","",VLOOKUP(ABS(#REF!),$CP$5:$CR$22,3)&amp;",")</f>
        <v>#REF!</v>
      </c>
      <c r="AV38" s="27" t="e">
        <f>IF(#REF!="","",VLOOKUP(ABS(#REF!),$CP$5:$CR$22,3)&amp;",")</f>
        <v>#REF!</v>
      </c>
      <c r="AW38" s="27" t="e">
        <f>IF(#REF!="","",VLOOKUP(ABS(#REF!),$CP$5:$CR$22,3)&amp;",")</f>
        <v>#REF!</v>
      </c>
      <c r="AX38" s="27" t="e">
        <f>IF(#REF!="","",VLOOKUP(ABS(#REF!),$CP$5:$CR$22,3)&amp;",")</f>
        <v>#REF!</v>
      </c>
      <c r="AY38" s="27" t="e">
        <f>IF(#REF!="","",VLOOKUP(ABS(#REF!),$CP$5:$CR$22,3)&amp;",")</f>
        <v>#REF!</v>
      </c>
      <c r="AZ38" s="27" t="e">
        <f>IF(#REF!="","",VLOOKUP(ABS(#REF!),$CP$5:$CR$22,3)&amp;",")</f>
        <v>#REF!</v>
      </c>
      <c r="BA38" s="27" t="e">
        <f>IF(#REF!="","",VLOOKUP(ABS(#REF!),$CP$5:$CR$22,3)&amp;",")</f>
        <v>#REF!</v>
      </c>
      <c r="BB38" s="27" t="e">
        <f>IF(#REF!="","",VLOOKUP(ABS(#REF!),$CP$5:$CR$22,3)&amp;",")</f>
        <v>#REF!</v>
      </c>
      <c r="BC38" s="27" t="e">
        <f>IF(#REF!="","",VLOOKUP(ABS(#REF!),$CP$5:$CR$22,3)&amp;",")</f>
        <v>#REF!</v>
      </c>
      <c r="BD38" s="27" t="e">
        <f>IF(#REF!="","",VLOOKUP(ABS(#REF!),$CP$5:$CR$22,3)&amp;",")</f>
        <v>#REF!</v>
      </c>
      <c r="BE38" s="27" t="e">
        <f>IF(#REF!="","",VLOOKUP(ABS(#REF!),$CP$5:$CR$22,3)&amp;",")</f>
        <v>#REF!</v>
      </c>
      <c r="BF38" s="27" t="e">
        <f>IF(#REF!="","",VLOOKUP(ABS(#REF!),$CP$5:$CR$22,3)&amp;",")</f>
        <v>#REF!</v>
      </c>
      <c r="BG38" s="27" t="e">
        <f>IF(#REF!="","",VLOOKUP(ABS(#REF!),$CP$5:$CR$22,3)&amp;",")</f>
        <v>#REF!</v>
      </c>
      <c r="BH38" s="27" t="e">
        <f>IF(#REF!="","",VLOOKUP(ABS(#REF!),$CP$5:$CR$22,3)&amp;",")</f>
        <v>#REF!</v>
      </c>
      <c r="BI38" s="27" t="str">
        <f t="shared" si="49"/>
        <v/>
      </c>
      <c r="BJ38" s="27" t="str">
        <f t="shared" si="50"/>
        <v/>
      </c>
      <c r="BK38" s="27" t="str">
        <f t="shared" si="51"/>
        <v/>
      </c>
      <c r="BL38" s="27" t="e">
        <f>IF(#REF!="","",CONCATENATE($L38,","))</f>
        <v>#REF!</v>
      </c>
      <c r="BM38" s="27" t="e">
        <f>IF(#REF!="","",CONCATENATE($L38,","))</f>
        <v>#REF!</v>
      </c>
      <c r="BN38" s="27" t="e">
        <f>IF(#REF!="","",CONCATENATE($L38,","))</f>
        <v>#REF!</v>
      </c>
      <c r="BO38" s="27" t="e">
        <f>IF(#REF!="","",CONCATENATE($L38,","))</f>
        <v>#REF!</v>
      </c>
      <c r="BP38" s="27" t="e">
        <f>IF(#REF!="","",CONCATENATE($L38,","))</f>
        <v>#REF!</v>
      </c>
      <c r="BQ38" s="27" t="e">
        <f>IF(#REF!="","",CONCATENATE($L38,","))</f>
        <v>#REF!</v>
      </c>
      <c r="BR38" s="27" t="e">
        <f>IF(#REF!="","",CONCATENATE($L38,","))</f>
        <v>#REF!</v>
      </c>
      <c r="BS38" s="27" t="e">
        <f>IF(#REF!="","",CONCATENATE($L38,","))</f>
        <v>#REF!</v>
      </c>
      <c r="BT38" s="27" t="e">
        <f>IF(#REF!="","",CONCATENATE($L38,","))</f>
        <v>#REF!</v>
      </c>
      <c r="BU38" s="27" t="e">
        <f>IF(#REF!="","",CONCATENATE($L38,","))</f>
        <v>#REF!</v>
      </c>
      <c r="BV38" s="27" t="e">
        <f>IF(#REF!="","",CONCATENATE($L38,","))</f>
        <v>#REF!</v>
      </c>
      <c r="BW38" s="27" t="e">
        <f>IF(#REF!="","",CONCATENATE($L38,","))</f>
        <v>#REF!</v>
      </c>
      <c r="BX38" s="27" t="e">
        <f>IF(#REF!="","",CONCATENATE($L38,","))</f>
        <v>#REF!</v>
      </c>
      <c r="BY38" s="27" t="e">
        <f>IF(#REF!="","",CONCATENATE($L38,","))</f>
        <v>#REF!</v>
      </c>
      <c r="BZ38" s="27" t="e">
        <f>IF(#REF!="","",CONCATENATE($L38,","))</f>
        <v>#REF!</v>
      </c>
      <c r="CA38"/>
      <c r="CB38" s="36"/>
      <c r="CC38" s="39"/>
      <c r="CK38"/>
      <c r="CL38"/>
      <c r="CM38"/>
      <c r="CN38"/>
      <c r="CO38"/>
      <c r="CP38" s="100">
        <v>34</v>
      </c>
      <c r="CQ38"/>
      <c r="CR38" s="122" t="s">
        <v>52</v>
      </c>
      <c r="CS38" s="40" t="str">
        <f>"14,15"</f>
        <v>14,15</v>
      </c>
      <c r="CT38"/>
      <c r="CU38"/>
      <c r="CV38"/>
      <c r="CW38"/>
      <c r="CX38"/>
      <c r="CY38" s="10">
        <f t="shared" ca="1" si="2"/>
        <v>20</v>
      </c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</row>
    <row r="39" spans="1:135" s="15" customFormat="1">
      <c r="A39" s="130"/>
      <c r="B39" s="33" t="str">
        <f t="shared" si="19"/>
        <v>DB</v>
      </c>
      <c r="C39" s="7" t="str">
        <f t="shared" si="3"/>
        <v/>
      </c>
      <c r="D39" s="3">
        <f t="shared" si="4"/>
        <v>0</v>
      </c>
      <c r="E39" s="7" t="str">
        <f t="shared" si="20"/>
        <v>,</v>
      </c>
      <c r="F39" s="93">
        <f t="shared" si="5"/>
        <v>0</v>
      </c>
      <c r="G39" s="93" t="str">
        <f t="shared" ca="1" si="0"/>
        <v>B</v>
      </c>
      <c r="H39" s="130">
        <f t="shared" ca="1" si="1"/>
        <v>31</v>
      </c>
      <c r="I39" s="93">
        <f t="shared" si="6"/>
        <v>0</v>
      </c>
      <c r="J39" s="93" t="str">
        <f t="shared" si="7"/>
        <v>0</v>
      </c>
      <c r="K39" s="94"/>
      <c r="L39" s="49" t="str">
        <f t="shared" si="36"/>
        <v/>
      </c>
      <c r="M39" s="97" t="str">
        <f t="shared" si="37"/>
        <v/>
      </c>
      <c r="N39" s="97" t="str">
        <f t="shared" si="38"/>
        <v/>
      </c>
      <c r="O39" s="49" t="str">
        <f t="shared" si="21"/>
        <v/>
      </c>
      <c r="P39" s="97" t="str">
        <f t="shared" si="39"/>
        <v/>
      </c>
      <c r="Q39" s="49" t="str">
        <f t="shared" si="40"/>
        <v/>
      </c>
      <c r="R39" s="97" t="str">
        <f t="shared" si="22"/>
        <v/>
      </c>
      <c r="S39" s="3" t="str">
        <f t="shared" si="41"/>
        <v/>
      </c>
      <c r="T39" s="69">
        <f t="shared" si="42"/>
        <v>0</v>
      </c>
      <c r="U39" s="3">
        <f t="shared" si="43"/>
        <v>0</v>
      </c>
      <c r="V39" s="69" t="str">
        <f t="shared" si="23"/>
        <v/>
      </c>
      <c r="W39" s="69" t="str">
        <f t="shared" si="24"/>
        <v/>
      </c>
      <c r="X39" s="69">
        <f t="shared" si="8"/>
        <v>0</v>
      </c>
      <c r="Y39" s="69">
        <f t="shared" si="9"/>
        <v>0</v>
      </c>
      <c r="Z39" s="33">
        <f t="shared" si="10"/>
        <v>0</v>
      </c>
      <c r="AA39" s="11">
        <f>IF(A39&lt;&gt;"",Z39+AA38,0)</f>
        <v>0</v>
      </c>
      <c r="AB39" s="134" t="str">
        <f t="shared" si="44"/>
        <v/>
      </c>
      <c r="AC39" s="119" t="str">
        <f t="shared" si="45"/>
        <v/>
      </c>
      <c r="AD39" s="115"/>
      <c r="AE39" s="69" t="str">
        <f t="shared" si="46"/>
        <v/>
      </c>
      <c r="AF39" s="69" t="str">
        <f t="shared" si="47"/>
        <v/>
      </c>
      <c r="AG39" s="69">
        <f t="shared" si="25"/>
        <v>0</v>
      </c>
      <c r="AH39" s="69">
        <f t="shared" si="26"/>
        <v>0</v>
      </c>
      <c r="AI39" s="33">
        <f t="shared" si="27"/>
        <v>0</v>
      </c>
      <c r="AJ39" s="115"/>
      <c r="AK39" s="115">
        <f t="shared" si="48"/>
        <v>0</v>
      </c>
      <c r="AL39" s="13">
        <f t="shared" si="28"/>
        <v>0</v>
      </c>
      <c r="AM39" s="11">
        <f t="shared" si="11"/>
        <v>0</v>
      </c>
      <c r="AN39" s="56">
        <f t="shared" si="12"/>
        <v>0</v>
      </c>
      <c r="AO39" s="56">
        <f t="shared" si="13"/>
        <v>0</v>
      </c>
      <c r="AP39" s="56">
        <f t="shared" si="29"/>
        <v>0</v>
      </c>
      <c r="AQ39" s="27" t="str">
        <f t="shared" si="52"/>
        <v/>
      </c>
      <c r="AR39" s="27" t="str">
        <f t="shared" si="53"/>
        <v/>
      </c>
      <c r="AS39" s="27" t="str">
        <f t="shared" si="54"/>
        <v/>
      </c>
      <c r="AT39" s="27" t="e">
        <f>IF(#REF!="","",VLOOKUP(ABS(#REF!),$CP$5:$CR$22,3)&amp;",")</f>
        <v>#REF!</v>
      </c>
      <c r="AU39" s="27" t="e">
        <f>IF(#REF!="","",VLOOKUP(ABS(#REF!),$CP$5:$CR$22,3)&amp;",")</f>
        <v>#REF!</v>
      </c>
      <c r="AV39" s="27" t="e">
        <f>IF(#REF!="","",VLOOKUP(ABS(#REF!),$CP$5:$CR$22,3)&amp;",")</f>
        <v>#REF!</v>
      </c>
      <c r="AW39" s="27" t="e">
        <f>IF(#REF!="","",VLOOKUP(ABS(#REF!),$CP$5:$CR$22,3)&amp;",")</f>
        <v>#REF!</v>
      </c>
      <c r="AX39" s="27" t="e">
        <f>IF(#REF!="","",VLOOKUP(ABS(#REF!),$CP$5:$CR$22,3)&amp;",")</f>
        <v>#REF!</v>
      </c>
      <c r="AY39" s="27" t="e">
        <f>IF(#REF!="","",VLOOKUP(ABS(#REF!),$CP$5:$CR$22,3)&amp;",")</f>
        <v>#REF!</v>
      </c>
      <c r="AZ39" s="27" t="e">
        <f>IF(#REF!="","",VLOOKUP(ABS(#REF!),$CP$5:$CR$22,3)&amp;",")</f>
        <v>#REF!</v>
      </c>
      <c r="BA39" s="27" t="e">
        <f>IF(#REF!="","",VLOOKUP(ABS(#REF!),$CP$5:$CR$22,3)&amp;",")</f>
        <v>#REF!</v>
      </c>
      <c r="BB39" s="27" t="e">
        <f>IF(#REF!="","",VLOOKUP(ABS(#REF!),$CP$5:$CR$22,3)&amp;",")</f>
        <v>#REF!</v>
      </c>
      <c r="BC39" s="27" t="e">
        <f>IF(#REF!="","",VLOOKUP(ABS(#REF!),$CP$5:$CR$22,3)&amp;",")</f>
        <v>#REF!</v>
      </c>
      <c r="BD39" s="27" t="e">
        <f>IF(#REF!="","",VLOOKUP(ABS(#REF!),$CP$5:$CR$22,3)&amp;",")</f>
        <v>#REF!</v>
      </c>
      <c r="BE39" s="27" t="e">
        <f>IF(#REF!="","",VLOOKUP(ABS(#REF!),$CP$5:$CR$22,3)&amp;",")</f>
        <v>#REF!</v>
      </c>
      <c r="BF39" s="27" t="e">
        <f>IF(#REF!="","",VLOOKUP(ABS(#REF!),$CP$5:$CR$22,3)&amp;",")</f>
        <v>#REF!</v>
      </c>
      <c r="BG39" s="27" t="e">
        <f>IF(#REF!="","",VLOOKUP(ABS(#REF!),$CP$5:$CR$22,3)&amp;",")</f>
        <v>#REF!</v>
      </c>
      <c r="BH39" s="27" t="e">
        <f>IF(#REF!="","",VLOOKUP(ABS(#REF!),$CP$5:$CR$22,3)&amp;",")</f>
        <v>#REF!</v>
      </c>
      <c r="BI39" s="27" t="str">
        <f t="shared" si="49"/>
        <v/>
      </c>
      <c r="BJ39" s="27" t="str">
        <f t="shared" si="50"/>
        <v/>
      </c>
      <c r="BK39" s="27" t="str">
        <f t="shared" si="51"/>
        <v/>
      </c>
      <c r="BL39" s="27" t="e">
        <f>IF(#REF!="","",CONCATENATE($L39,","))</f>
        <v>#REF!</v>
      </c>
      <c r="BM39" s="27" t="e">
        <f>IF(#REF!="","",CONCATENATE($L39,","))</f>
        <v>#REF!</v>
      </c>
      <c r="BN39" s="27" t="e">
        <f>IF(#REF!="","",CONCATENATE($L39,","))</f>
        <v>#REF!</v>
      </c>
      <c r="BO39" s="27" t="e">
        <f>IF(#REF!="","",CONCATENATE($L39,","))</f>
        <v>#REF!</v>
      </c>
      <c r="BP39" s="27" t="e">
        <f>IF(#REF!="","",CONCATENATE($L39,","))</f>
        <v>#REF!</v>
      </c>
      <c r="BQ39" s="27" t="e">
        <f>IF(#REF!="","",CONCATENATE($L39,","))</f>
        <v>#REF!</v>
      </c>
      <c r="BR39" s="27" t="e">
        <f>IF(#REF!="","",CONCATENATE($L39,","))</f>
        <v>#REF!</v>
      </c>
      <c r="BS39" s="27" t="e">
        <f>IF(#REF!="","",CONCATENATE($L39,","))</f>
        <v>#REF!</v>
      </c>
      <c r="BT39" s="27" t="e">
        <f>IF(#REF!="","",CONCATENATE($L39,","))</f>
        <v>#REF!</v>
      </c>
      <c r="BU39" s="27" t="e">
        <f>IF(#REF!="","",CONCATENATE($L39,","))</f>
        <v>#REF!</v>
      </c>
      <c r="BV39" s="27" t="e">
        <f>IF(#REF!="","",CONCATENATE($L39,","))</f>
        <v>#REF!</v>
      </c>
      <c r="BW39" s="27" t="e">
        <f>IF(#REF!="","",CONCATENATE($L39,","))</f>
        <v>#REF!</v>
      </c>
      <c r="BX39" s="27" t="e">
        <f>IF(#REF!="","",CONCATENATE($L39,","))</f>
        <v>#REF!</v>
      </c>
      <c r="BY39" s="27" t="e">
        <f>IF(#REF!="","",CONCATENATE($L39,","))</f>
        <v>#REF!</v>
      </c>
      <c r="BZ39" s="27" t="e">
        <f>IF(#REF!="","",CONCATENATE($L39,","))</f>
        <v>#REF!</v>
      </c>
      <c r="CA39"/>
      <c r="CB39" s="36"/>
      <c r="CC39" s="39"/>
      <c r="CK39"/>
      <c r="CL39"/>
      <c r="CM39"/>
      <c r="CN39"/>
      <c r="CO39"/>
      <c r="CP39" s="100">
        <v>35</v>
      </c>
      <c r="CQ39"/>
      <c r="CR39" s="122" t="s">
        <v>53</v>
      </c>
      <c r="CS39" s="40" t="str">
        <f>"13,15"</f>
        <v>13,15</v>
      </c>
      <c r="CT39"/>
      <c r="CU39"/>
      <c r="CV39"/>
      <c r="CW39"/>
      <c r="CX39"/>
      <c r="CY39" s="10">
        <f t="shared" ca="1" si="2"/>
        <v>7</v>
      </c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</row>
    <row r="40" spans="1:135" s="15" customFormat="1">
      <c r="A40" s="130"/>
      <c r="B40" s="33" t="str">
        <f t="shared" si="19"/>
        <v>DB</v>
      </c>
      <c r="C40" s="7" t="str">
        <f t="shared" si="3"/>
        <v/>
      </c>
      <c r="D40" s="3">
        <f t="shared" si="4"/>
        <v>0</v>
      </c>
      <c r="E40" s="7" t="str">
        <f t="shared" si="20"/>
        <v>,</v>
      </c>
      <c r="F40" s="93">
        <f t="shared" si="5"/>
        <v>0</v>
      </c>
      <c r="G40" s="93" t="str">
        <f t="shared" ca="1" si="0"/>
        <v>B</v>
      </c>
      <c r="H40" s="130">
        <f t="shared" ca="1" si="1"/>
        <v>11</v>
      </c>
      <c r="I40" s="93">
        <f t="shared" si="6"/>
        <v>0</v>
      </c>
      <c r="J40" s="93" t="str">
        <f t="shared" si="7"/>
        <v>0</v>
      </c>
      <c r="K40" s="98" t="e">
        <f>COUNTIF(#REF!,"0")</f>
        <v>#REF!</v>
      </c>
      <c r="L40" s="49" t="str">
        <f t="shared" si="36"/>
        <v/>
      </c>
      <c r="M40" s="97" t="str">
        <f t="shared" si="37"/>
        <v/>
      </c>
      <c r="N40" s="97" t="str">
        <f t="shared" si="38"/>
        <v/>
      </c>
      <c r="O40" s="49" t="str">
        <f t="shared" si="21"/>
        <v/>
      </c>
      <c r="P40" s="97" t="str">
        <f t="shared" si="39"/>
        <v/>
      </c>
      <c r="Q40" s="49" t="str">
        <f t="shared" si="40"/>
        <v/>
      </c>
      <c r="R40" s="97" t="str">
        <f t="shared" si="22"/>
        <v/>
      </c>
      <c r="S40" s="3" t="str">
        <f t="shared" si="41"/>
        <v/>
      </c>
      <c r="T40" s="69">
        <f t="shared" si="42"/>
        <v>0</v>
      </c>
      <c r="U40" s="3">
        <f t="shared" si="43"/>
        <v>0</v>
      </c>
      <c r="V40" s="69" t="str">
        <f t="shared" si="23"/>
        <v/>
      </c>
      <c r="W40" s="69" t="str">
        <f t="shared" si="24"/>
        <v/>
      </c>
      <c r="X40" s="69">
        <f t="shared" si="8"/>
        <v>0</v>
      </c>
      <c r="Y40" s="69">
        <f t="shared" si="9"/>
        <v>0</v>
      </c>
      <c r="Z40" s="33">
        <f t="shared" si="10"/>
        <v>0</v>
      </c>
      <c r="AA40" s="11">
        <f>IF(A40&lt;&gt;"",Z40+AA39,0)</f>
        <v>0</v>
      </c>
      <c r="AB40" s="134" t="str">
        <f t="shared" si="44"/>
        <v/>
      </c>
      <c r="AC40" s="119" t="str">
        <f t="shared" si="45"/>
        <v/>
      </c>
      <c r="AD40" s="115"/>
      <c r="AE40" s="69" t="str">
        <f t="shared" si="46"/>
        <v/>
      </c>
      <c r="AF40" s="69" t="str">
        <f t="shared" si="47"/>
        <v/>
      </c>
      <c r="AG40" s="69">
        <f t="shared" si="25"/>
        <v>0</v>
      </c>
      <c r="AH40" s="69">
        <f t="shared" si="26"/>
        <v>0</v>
      </c>
      <c r="AI40" s="33">
        <f t="shared" si="27"/>
        <v>0</v>
      </c>
      <c r="AJ40" s="115"/>
      <c r="AK40" s="115">
        <f t="shared" si="48"/>
        <v>0</v>
      </c>
      <c r="AL40" s="13">
        <f t="shared" si="28"/>
        <v>0</v>
      </c>
      <c r="AM40" s="11">
        <f t="shared" si="11"/>
        <v>0</v>
      </c>
      <c r="AN40" s="56">
        <f t="shared" si="12"/>
        <v>0</v>
      </c>
      <c r="AO40" s="56">
        <f t="shared" si="13"/>
        <v>0</v>
      </c>
      <c r="AP40" s="56">
        <f t="shared" si="29"/>
        <v>0</v>
      </c>
      <c r="AQ40" s="27" t="str">
        <f t="shared" si="52"/>
        <v/>
      </c>
      <c r="AR40" s="27" t="str">
        <f t="shared" si="53"/>
        <v/>
      </c>
      <c r="AS40" s="27" t="str">
        <f t="shared" si="54"/>
        <v/>
      </c>
      <c r="AT40" s="27" t="e">
        <f>IF(#REF!="","",VLOOKUP(ABS(#REF!),$CP$5:$CR$22,3)&amp;",")</f>
        <v>#REF!</v>
      </c>
      <c r="AU40" s="27" t="e">
        <f>IF(#REF!="","",VLOOKUP(ABS(#REF!),$CP$5:$CR$22,3)&amp;",")</f>
        <v>#REF!</v>
      </c>
      <c r="AV40" s="27" t="e">
        <f>IF(#REF!="","",VLOOKUP(ABS(#REF!),$CP$5:$CR$22,3)&amp;",")</f>
        <v>#REF!</v>
      </c>
      <c r="AW40" s="27" t="e">
        <f>IF(#REF!="","",VLOOKUP(ABS(#REF!),$CP$5:$CR$22,3)&amp;",")</f>
        <v>#REF!</v>
      </c>
      <c r="AX40" s="27" t="e">
        <f>IF(#REF!="","",VLOOKUP(ABS(#REF!),$CP$5:$CR$22,3)&amp;",")</f>
        <v>#REF!</v>
      </c>
      <c r="AY40" s="27" t="e">
        <f>IF(#REF!="","",VLOOKUP(ABS(#REF!),$CP$5:$CR$22,3)&amp;",")</f>
        <v>#REF!</v>
      </c>
      <c r="AZ40" s="27" t="e">
        <f>IF(#REF!="","",VLOOKUP(ABS(#REF!),$CP$5:$CR$22,3)&amp;",")</f>
        <v>#REF!</v>
      </c>
      <c r="BA40" s="27" t="e">
        <f>IF(#REF!="","",VLOOKUP(ABS(#REF!),$CP$5:$CR$22,3)&amp;",")</f>
        <v>#REF!</v>
      </c>
      <c r="BB40" s="27" t="e">
        <f>IF(#REF!="","",VLOOKUP(ABS(#REF!),$CP$5:$CR$22,3)&amp;",")</f>
        <v>#REF!</v>
      </c>
      <c r="BC40" s="27" t="e">
        <f>IF(#REF!="","",VLOOKUP(ABS(#REF!),$CP$5:$CR$22,3)&amp;",")</f>
        <v>#REF!</v>
      </c>
      <c r="BD40" s="27" t="e">
        <f>IF(#REF!="","",VLOOKUP(ABS(#REF!),$CP$5:$CR$22,3)&amp;",")</f>
        <v>#REF!</v>
      </c>
      <c r="BE40" s="27" t="e">
        <f>IF(#REF!="","",VLOOKUP(ABS(#REF!),$CP$5:$CR$22,3)&amp;",")</f>
        <v>#REF!</v>
      </c>
      <c r="BF40" s="27" t="e">
        <f>IF(#REF!="","",VLOOKUP(ABS(#REF!),$CP$5:$CR$22,3)&amp;",")</f>
        <v>#REF!</v>
      </c>
      <c r="BG40" s="27" t="e">
        <f>IF(#REF!="","",VLOOKUP(ABS(#REF!),$CP$5:$CR$22,3)&amp;",")</f>
        <v>#REF!</v>
      </c>
      <c r="BH40" s="27" t="e">
        <f>IF(#REF!="","",VLOOKUP(ABS(#REF!),$CP$5:$CR$22,3)&amp;",")</f>
        <v>#REF!</v>
      </c>
      <c r="BI40" s="27" t="str">
        <f t="shared" si="49"/>
        <v/>
      </c>
      <c r="BJ40" s="27" t="str">
        <f t="shared" si="50"/>
        <v/>
      </c>
      <c r="BK40" s="27" t="str">
        <f t="shared" si="51"/>
        <v/>
      </c>
      <c r="BL40" s="27" t="e">
        <f>IF(#REF!="","",CONCATENATE($L40,","))</f>
        <v>#REF!</v>
      </c>
      <c r="BM40" s="27" t="e">
        <f>IF(#REF!="","",CONCATENATE($L40,","))</f>
        <v>#REF!</v>
      </c>
      <c r="BN40" s="27" t="e">
        <f>IF(#REF!="","",CONCATENATE($L40,","))</f>
        <v>#REF!</v>
      </c>
      <c r="BO40" s="27" t="e">
        <f>IF(#REF!="","",CONCATENATE($L40,","))</f>
        <v>#REF!</v>
      </c>
      <c r="BP40" s="27" t="e">
        <f>IF(#REF!="","",CONCATENATE($L40,","))</f>
        <v>#REF!</v>
      </c>
      <c r="BQ40" s="27" t="e">
        <f>IF(#REF!="","",CONCATENATE($L40,","))</f>
        <v>#REF!</v>
      </c>
      <c r="BR40" s="27" t="e">
        <f>IF(#REF!="","",CONCATENATE($L40,","))</f>
        <v>#REF!</v>
      </c>
      <c r="BS40" s="27" t="e">
        <f>IF(#REF!="","",CONCATENATE($L40,","))</f>
        <v>#REF!</v>
      </c>
      <c r="BT40" s="27" t="e">
        <f>IF(#REF!="","",CONCATENATE($L40,","))</f>
        <v>#REF!</v>
      </c>
      <c r="BU40" s="27" t="e">
        <f>IF(#REF!="","",CONCATENATE($L40,","))</f>
        <v>#REF!</v>
      </c>
      <c r="BV40" s="27" t="e">
        <f>IF(#REF!="","",CONCATENATE($L40,","))</f>
        <v>#REF!</v>
      </c>
      <c r="BW40" s="27" t="e">
        <f>IF(#REF!="","",CONCATENATE($L40,","))</f>
        <v>#REF!</v>
      </c>
      <c r="BX40" s="27" t="e">
        <f>IF(#REF!="","",CONCATENATE($L40,","))</f>
        <v>#REF!</v>
      </c>
      <c r="BY40" s="27" t="e">
        <f>IF(#REF!="","",CONCATENATE($L40,","))</f>
        <v>#REF!</v>
      </c>
      <c r="BZ40" s="27" t="e">
        <f>IF(#REF!="","",CONCATENATE($L40,","))</f>
        <v>#REF!</v>
      </c>
      <c r="CA40"/>
      <c r="CB40" s="36"/>
      <c r="CC40" s="39"/>
      <c r="CK40"/>
      <c r="CL40"/>
      <c r="CM40"/>
      <c r="CN40"/>
      <c r="CO40"/>
      <c r="CP40" s="100">
        <v>36</v>
      </c>
      <c r="CQ40"/>
      <c r="CR40" s="122" t="s">
        <v>54</v>
      </c>
      <c r="CS40" s="40" t="str">
        <f>"13,14"</f>
        <v>13,14</v>
      </c>
      <c r="CT40"/>
      <c r="CU40"/>
      <c r="CV40"/>
      <c r="CW40"/>
      <c r="CX40"/>
      <c r="CY40" s="10">
        <f t="shared" ca="1" si="2"/>
        <v>11</v>
      </c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</row>
    <row r="41" spans="1:135" s="15" customFormat="1">
      <c r="A41" s="130"/>
      <c r="B41" s="33" t="str">
        <f t="shared" si="19"/>
        <v>DB</v>
      </c>
      <c r="C41" s="7" t="str">
        <f t="shared" si="3"/>
        <v/>
      </c>
      <c r="D41" s="3">
        <f t="shared" si="4"/>
        <v>0</v>
      </c>
      <c r="E41" s="7" t="str">
        <f t="shared" si="20"/>
        <v>,</v>
      </c>
      <c r="F41" s="93">
        <f t="shared" si="5"/>
        <v>0</v>
      </c>
      <c r="G41" s="93" t="str">
        <f t="shared" ca="1" si="0"/>
        <v>R</v>
      </c>
      <c r="H41" s="130">
        <f t="shared" ca="1" si="1"/>
        <v>32</v>
      </c>
      <c r="I41" s="93">
        <f t="shared" si="6"/>
        <v>0</v>
      </c>
      <c r="J41" s="93" t="str">
        <f t="shared" si="7"/>
        <v>0</v>
      </c>
      <c r="K41" s="98"/>
      <c r="L41" s="49" t="str">
        <f t="shared" si="36"/>
        <v/>
      </c>
      <c r="M41" s="97" t="str">
        <f t="shared" si="37"/>
        <v/>
      </c>
      <c r="N41" s="97" t="str">
        <f t="shared" si="38"/>
        <v/>
      </c>
      <c r="O41" s="49" t="str">
        <f t="shared" si="21"/>
        <v/>
      </c>
      <c r="P41" s="97" t="str">
        <f t="shared" si="39"/>
        <v/>
      </c>
      <c r="Q41" s="49" t="str">
        <f t="shared" si="40"/>
        <v/>
      </c>
      <c r="R41" s="97" t="str">
        <f t="shared" si="22"/>
        <v/>
      </c>
      <c r="S41" s="3" t="str">
        <f t="shared" si="41"/>
        <v/>
      </c>
      <c r="T41" s="69">
        <f t="shared" si="42"/>
        <v>0</v>
      </c>
      <c r="U41" s="3">
        <f t="shared" si="43"/>
        <v>0</v>
      </c>
      <c r="V41" s="69" t="str">
        <f t="shared" si="23"/>
        <v/>
      </c>
      <c r="W41" s="69" t="str">
        <f t="shared" si="24"/>
        <v/>
      </c>
      <c r="X41" s="69">
        <f t="shared" si="8"/>
        <v>0</v>
      </c>
      <c r="Y41" s="69">
        <f t="shared" si="9"/>
        <v>0</v>
      </c>
      <c r="Z41" s="33">
        <f t="shared" si="10"/>
        <v>0</v>
      </c>
      <c r="AA41" s="11">
        <f>IF(A41&lt;&gt;"",Z41,0)</f>
        <v>0</v>
      </c>
      <c r="AB41" s="134" t="str">
        <f t="shared" si="44"/>
        <v/>
      </c>
      <c r="AC41" s="119" t="str">
        <f t="shared" si="45"/>
        <v/>
      </c>
      <c r="AD41" s="115"/>
      <c r="AE41" s="69" t="str">
        <f t="shared" si="46"/>
        <v/>
      </c>
      <c r="AF41" s="69" t="str">
        <f t="shared" si="47"/>
        <v/>
      </c>
      <c r="AG41" s="69">
        <f t="shared" si="25"/>
        <v>0</v>
      </c>
      <c r="AH41" s="69">
        <f t="shared" si="26"/>
        <v>0</v>
      </c>
      <c r="AI41" s="33">
        <f t="shared" si="27"/>
        <v>0</v>
      </c>
      <c r="AJ41" s="115"/>
      <c r="AK41" s="115">
        <f t="shared" si="48"/>
        <v>0</v>
      </c>
      <c r="AL41" s="13">
        <f t="shared" si="28"/>
        <v>0</v>
      </c>
      <c r="AM41" s="11">
        <f t="shared" si="11"/>
        <v>0</v>
      </c>
      <c r="AN41" s="56">
        <f t="shared" si="12"/>
        <v>0</v>
      </c>
      <c r="AO41" s="56">
        <f t="shared" si="13"/>
        <v>0</v>
      </c>
      <c r="AP41" s="56">
        <f t="shared" si="29"/>
        <v>0</v>
      </c>
      <c r="AQ41" s="27" t="str">
        <f t="shared" si="52"/>
        <v/>
      </c>
      <c r="AR41" s="27" t="str">
        <f t="shared" si="53"/>
        <v/>
      </c>
      <c r="AS41" s="27" t="str">
        <f t="shared" si="54"/>
        <v/>
      </c>
      <c r="AT41" s="27" t="e">
        <f>IF(#REF!="","",VLOOKUP(ABS(#REF!),$CP$5:$CR$22,3)&amp;",")</f>
        <v>#REF!</v>
      </c>
      <c r="AU41" s="27" t="e">
        <f>IF(#REF!="","",VLOOKUP(ABS(#REF!),$CP$5:$CR$22,3)&amp;",")</f>
        <v>#REF!</v>
      </c>
      <c r="AV41" s="27" t="e">
        <f>IF(#REF!="","",VLOOKUP(ABS(#REF!),$CP$5:$CR$22,3)&amp;",")</f>
        <v>#REF!</v>
      </c>
      <c r="AW41" s="27" t="e">
        <f>IF(#REF!="","",VLOOKUP(ABS(#REF!),$CP$5:$CR$22,3)&amp;",")</f>
        <v>#REF!</v>
      </c>
      <c r="AX41" s="27" t="e">
        <f>IF(#REF!="","",VLOOKUP(ABS(#REF!),$CP$5:$CR$22,3)&amp;",")</f>
        <v>#REF!</v>
      </c>
      <c r="AY41" s="27" t="e">
        <f>IF(#REF!="","",VLOOKUP(ABS(#REF!),$CP$5:$CR$22,3)&amp;",")</f>
        <v>#REF!</v>
      </c>
      <c r="AZ41" s="27" t="e">
        <f>IF(#REF!="","",VLOOKUP(ABS(#REF!),$CP$5:$CR$22,3)&amp;",")</f>
        <v>#REF!</v>
      </c>
      <c r="BA41" s="27" t="e">
        <f>IF(#REF!="","",VLOOKUP(ABS(#REF!),$CP$5:$CR$22,3)&amp;",")</f>
        <v>#REF!</v>
      </c>
      <c r="BB41" s="27" t="e">
        <f>IF(#REF!="","",VLOOKUP(ABS(#REF!),$CP$5:$CR$22,3)&amp;",")</f>
        <v>#REF!</v>
      </c>
      <c r="BC41" s="27" t="e">
        <f>IF(#REF!="","",VLOOKUP(ABS(#REF!),$CP$5:$CR$22,3)&amp;",")</f>
        <v>#REF!</v>
      </c>
      <c r="BD41" s="27" t="e">
        <f>IF(#REF!="","",VLOOKUP(ABS(#REF!),$CP$5:$CR$22,3)&amp;",")</f>
        <v>#REF!</v>
      </c>
      <c r="BE41" s="27" t="e">
        <f>IF(#REF!="","",VLOOKUP(ABS(#REF!),$CP$5:$CR$22,3)&amp;",")</f>
        <v>#REF!</v>
      </c>
      <c r="BF41" s="27" t="e">
        <f>IF(#REF!="","",VLOOKUP(ABS(#REF!),$CP$5:$CR$22,3)&amp;",")</f>
        <v>#REF!</v>
      </c>
      <c r="BG41" s="27" t="e">
        <f>IF(#REF!="","",VLOOKUP(ABS(#REF!),$CP$5:$CR$22,3)&amp;",")</f>
        <v>#REF!</v>
      </c>
      <c r="BH41" s="27" t="e">
        <f>IF(#REF!="","",VLOOKUP(ABS(#REF!),$CP$5:$CR$22,3)&amp;",")</f>
        <v>#REF!</v>
      </c>
      <c r="BI41" s="27" t="str">
        <f t="shared" si="49"/>
        <v/>
      </c>
      <c r="BJ41" s="27" t="str">
        <f t="shared" si="50"/>
        <v/>
      </c>
      <c r="BK41" s="27" t="str">
        <f t="shared" si="51"/>
        <v/>
      </c>
      <c r="BL41" s="27" t="e">
        <f>IF(#REF!="","",CONCATENATE($L41,","))</f>
        <v>#REF!</v>
      </c>
      <c r="BM41" s="27" t="e">
        <f>IF(#REF!="","",CONCATENATE($L41,","))</f>
        <v>#REF!</v>
      </c>
      <c r="BN41" s="27" t="e">
        <f>IF(#REF!="","",CONCATENATE($L41,","))</f>
        <v>#REF!</v>
      </c>
      <c r="BO41" s="27" t="e">
        <f>IF(#REF!="","",CONCATENATE($L41,","))</f>
        <v>#REF!</v>
      </c>
      <c r="BP41" s="27" t="e">
        <f>IF(#REF!="","",CONCATENATE($L41,","))</f>
        <v>#REF!</v>
      </c>
      <c r="BQ41" s="27" t="e">
        <f>IF(#REF!="","",CONCATENATE($L41,","))</f>
        <v>#REF!</v>
      </c>
      <c r="BR41" s="27" t="e">
        <f>IF(#REF!="","",CONCATENATE($L41,","))</f>
        <v>#REF!</v>
      </c>
      <c r="BS41" s="27" t="e">
        <f>IF(#REF!="","",CONCATENATE($L41,","))</f>
        <v>#REF!</v>
      </c>
      <c r="BT41" s="27" t="e">
        <f>IF(#REF!="","",CONCATENATE($L41,","))</f>
        <v>#REF!</v>
      </c>
      <c r="BU41" s="27" t="e">
        <f>IF(#REF!="","",CONCATENATE($L41,","))</f>
        <v>#REF!</v>
      </c>
      <c r="BV41" s="27" t="e">
        <f>IF(#REF!="","",CONCATENATE($L41,","))</f>
        <v>#REF!</v>
      </c>
      <c r="BW41" s="27" t="e">
        <f>IF(#REF!="","",CONCATENATE($L41,","))</f>
        <v>#REF!</v>
      </c>
      <c r="BX41" s="27" t="e">
        <f>IF(#REF!="","",CONCATENATE($L41,","))</f>
        <v>#REF!</v>
      </c>
      <c r="BY41" s="27" t="e">
        <f>IF(#REF!="","",CONCATENATE($L41,","))</f>
        <v>#REF!</v>
      </c>
      <c r="BZ41" s="27" t="e">
        <f>IF(#REF!="","",CONCATENATE($L41,","))</f>
        <v>#REF!</v>
      </c>
      <c r="CA41"/>
      <c r="CB41" s="36"/>
      <c r="CC41" s="39"/>
      <c r="CD41"/>
      <c r="CE41"/>
      <c r="CF41"/>
      <c r="CG41" s="5"/>
      <c r="CH41"/>
      <c r="CI41" s="40"/>
      <c r="CJ41"/>
      <c r="CK41"/>
      <c r="CL41"/>
      <c r="CM41"/>
      <c r="CN41"/>
      <c r="CO41"/>
      <c r="CP41"/>
      <c r="CQ41"/>
      <c r="CR41" s="7"/>
      <c r="CS41" s="40"/>
      <c r="CT41"/>
      <c r="CU41"/>
      <c r="CV41"/>
      <c r="CW41"/>
      <c r="CX41"/>
      <c r="CY41" s="10">
        <f t="shared" ca="1" si="2"/>
        <v>25</v>
      </c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</row>
    <row r="42" spans="1:135" s="15" customFormat="1">
      <c r="A42" s="130"/>
      <c r="B42" s="33" t="str">
        <f t="shared" si="19"/>
        <v>DB</v>
      </c>
      <c r="C42" s="7" t="str">
        <f t="shared" si="3"/>
        <v/>
      </c>
      <c r="D42" s="3">
        <f t="shared" si="4"/>
        <v>0</v>
      </c>
      <c r="E42" s="7" t="str">
        <f t="shared" si="20"/>
        <v>,</v>
      </c>
      <c r="F42" s="93">
        <f t="shared" si="5"/>
        <v>0</v>
      </c>
      <c r="G42" s="93" t="str">
        <f t="shared" ca="1" si="0"/>
        <v>R</v>
      </c>
      <c r="H42" s="130">
        <f t="shared" ca="1" si="1"/>
        <v>34</v>
      </c>
      <c r="I42" s="93">
        <f t="shared" si="6"/>
        <v>0</v>
      </c>
      <c r="J42" s="93" t="str">
        <f t="shared" si="7"/>
        <v>0</v>
      </c>
      <c r="K42" s="98"/>
      <c r="L42" s="49" t="str">
        <f t="shared" si="36"/>
        <v/>
      </c>
      <c r="M42" s="97" t="str">
        <f t="shared" si="37"/>
        <v/>
      </c>
      <c r="N42" s="97" t="str">
        <f t="shared" si="38"/>
        <v/>
      </c>
      <c r="O42" s="49" t="str">
        <f t="shared" si="21"/>
        <v/>
      </c>
      <c r="P42" s="97" t="str">
        <f t="shared" si="39"/>
        <v/>
      </c>
      <c r="Q42" s="49" t="str">
        <f t="shared" si="40"/>
        <v/>
      </c>
      <c r="R42" s="97" t="str">
        <f t="shared" si="22"/>
        <v/>
      </c>
      <c r="S42" s="3" t="str">
        <f t="shared" si="41"/>
        <v/>
      </c>
      <c r="T42" s="69">
        <f t="shared" si="42"/>
        <v>0</v>
      </c>
      <c r="U42" s="3">
        <f t="shared" si="43"/>
        <v>0</v>
      </c>
      <c r="V42" s="69" t="str">
        <f t="shared" si="23"/>
        <v/>
      </c>
      <c r="W42" s="69" t="str">
        <f t="shared" si="24"/>
        <v/>
      </c>
      <c r="X42" s="69">
        <f t="shared" si="8"/>
        <v>0</v>
      </c>
      <c r="Y42" s="69">
        <f t="shared" si="9"/>
        <v>0</v>
      </c>
      <c r="Z42" s="33">
        <f t="shared" si="10"/>
        <v>0</v>
      </c>
      <c r="AA42" s="11">
        <f>IF(A42&lt;&gt;"",Z42+AA41,0)</f>
        <v>0</v>
      </c>
      <c r="AB42" s="134" t="str">
        <f t="shared" si="44"/>
        <v/>
      </c>
      <c r="AC42" s="119" t="str">
        <f t="shared" si="45"/>
        <v/>
      </c>
      <c r="AD42" s="115"/>
      <c r="AE42" s="69" t="str">
        <f t="shared" si="46"/>
        <v/>
      </c>
      <c r="AF42" s="69" t="str">
        <f t="shared" si="47"/>
        <v/>
      </c>
      <c r="AG42" s="69">
        <f t="shared" si="25"/>
        <v>0</v>
      </c>
      <c r="AH42" s="69">
        <f t="shared" si="26"/>
        <v>0</v>
      </c>
      <c r="AI42" s="33">
        <f t="shared" si="27"/>
        <v>0</v>
      </c>
      <c r="AJ42" s="115"/>
      <c r="AK42" s="115">
        <f t="shared" si="48"/>
        <v>0</v>
      </c>
      <c r="AL42" s="13">
        <f t="shared" si="28"/>
        <v>0</v>
      </c>
      <c r="AM42" s="11">
        <f t="shared" si="11"/>
        <v>0</v>
      </c>
      <c r="AN42" s="56">
        <f t="shared" si="12"/>
        <v>0</v>
      </c>
      <c r="AO42" s="56">
        <f t="shared" si="13"/>
        <v>0</v>
      </c>
      <c r="AP42" s="56">
        <f t="shared" si="29"/>
        <v>0</v>
      </c>
      <c r="AQ42" s="27" t="str">
        <f t="shared" si="52"/>
        <v/>
      </c>
      <c r="AR42" s="27" t="str">
        <f t="shared" si="53"/>
        <v/>
      </c>
      <c r="AS42" s="27" t="str">
        <f t="shared" si="54"/>
        <v/>
      </c>
      <c r="AT42" s="27" t="e">
        <f>IF(#REF!="","",VLOOKUP(ABS(#REF!),$CP$5:$CR$22,3)&amp;",")</f>
        <v>#REF!</v>
      </c>
      <c r="AU42" s="27" t="e">
        <f>IF(#REF!="","",VLOOKUP(ABS(#REF!),$CP$5:$CR$22,3)&amp;",")</f>
        <v>#REF!</v>
      </c>
      <c r="AV42" s="27" t="e">
        <f>IF(#REF!="","",VLOOKUP(ABS(#REF!),$CP$5:$CR$22,3)&amp;",")</f>
        <v>#REF!</v>
      </c>
      <c r="AW42" s="27" t="e">
        <f>IF(#REF!="","",VLOOKUP(ABS(#REF!),$CP$5:$CR$22,3)&amp;",")</f>
        <v>#REF!</v>
      </c>
      <c r="AX42" s="27" t="e">
        <f>IF(#REF!="","",VLOOKUP(ABS(#REF!),$CP$5:$CR$22,3)&amp;",")</f>
        <v>#REF!</v>
      </c>
      <c r="AY42" s="27" t="e">
        <f>IF(#REF!="","",VLOOKUP(ABS(#REF!),$CP$5:$CR$22,3)&amp;",")</f>
        <v>#REF!</v>
      </c>
      <c r="AZ42" s="27" t="e">
        <f>IF(#REF!="","",VLOOKUP(ABS(#REF!),$CP$5:$CR$22,3)&amp;",")</f>
        <v>#REF!</v>
      </c>
      <c r="BA42" s="27" t="e">
        <f>IF(#REF!="","",VLOOKUP(ABS(#REF!),$CP$5:$CR$22,3)&amp;",")</f>
        <v>#REF!</v>
      </c>
      <c r="BB42" s="27" t="e">
        <f>IF(#REF!="","",VLOOKUP(ABS(#REF!),$CP$5:$CR$22,3)&amp;",")</f>
        <v>#REF!</v>
      </c>
      <c r="BC42" s="27" t="e">
        <f>IF(#REF!="","",VLOOKUP(ABS(#REF!),$CP$5:$CR$22,3)&amp;",")</f>
        <v>#REF!</v>
      </c>
      <c r="BD42" s="27" t="e">
        <f>IF(#REF!="","",VLOOKUP(ABS(#REF!),$CP$5:$CR$22,3)&amp;",")</f>
        <v>#REF!</v>
      </c>
      <c r="BE42" s="27" t="e">
        <f>IF(#REF!="","",VLOOKUP(ABS(#REF!),$CP$5:$CR$22,3)&amp;",")</f>
        <v>#REF!</v>
      </c>
      <c r="BF42" s="27" t="e">
        <f>IF(#REF!="","",VLOOKUP(ABS(#REF!),$CP$5:$CR$22,3)&amp;",")</f>
        <v>#REF!</v>
      </c>
      <c r="BG42" s="27" t="e">
        <f>IF(#REF!="","",VLOOKUP(ABS(#REF!),$CP$5:$CR$22,3)&amp;",")</f>
        <v>#REF!</v>
      </c>
      <c r="BH42" s="27" t="e">
        <f>IF(#REF!="","",VLOOKUP(ABS(#REF!),$CP$5:$CR$22,3)&amp;",")</f>
        <v>#REF!</v>
      </c>
      <c r="BI42" s="27" t="str">
        <f t="shared" si="49"/>
        <v/>
      </c>
      <c r="BJ42" s="27" t="str">
        <f t="shared" si="50"/>
        <v/>
      </c>
      <c r="BK42" s="27" t="str">
        <f t="shared" si="51"/>
        <v/>
      </c>
      <c r="BL42" s="27" t="e">
        <f>IF(#REF!="","",CONCATENATE($L42,","))</f>
        <v>#REF!</v>
      </c>
      <c r="BM42" s="27" t="e">
        <f>IF(#REF!="","",CONCATENATE($L42,","))</f>
        <v>#REF!</v>
      </c>
      <c r="BN42" s="27" t="e">
        <f>IF(#REF!="","",CONCATENATE($L42,","))</f>
        <v>#REF!</v>
      </c>
      <c r="BO42" s="27" t="e">
        <f>IF(#REF!="","",CONCATENATE($L42,","))</f>
        <v>#REF!</v>
      </c>
      <c r="BP42" s="27" t="e">
        <f>IF(#REF!="","",CONCATENATE($L42,","))</f>
        <v>#REF!</v>
      </c>
      <c r="BQ42" s="27" t="e">
        <f>IF(#REF!="","",CONCATENATE($L42,","))</f>
        <v>#REF!</v>
      </c>
      <c r="BR42" s="27" t="e">
        <f>IF(#REF!="","",CONCATENATE($L42,","))</f>
        <v>#REF!</v>
      </c>
      <c r="BS42" s="27" t="e">
        <f>IF(#REF!="","",CONCATENATE($L42,","))</f>
        <v>#REF!</v>
      </c>
      <c r="BT42" s="27" t="e">
        <f>IF(#REF!="","",CONCATENATE($L42,","))</f>
        <v>#REF!</v>
      </c>
      <c r="BU42" s="27" t="e">
        <f>IF(#REF!="","",CONCATENATE($L42,","))</f>
        <v>#REF!</v>
      </c>
      <c r="BV42" s="27" t="e">
        <f>IF(#REF!="","",CONCATENATE($L42,","))</f>
        <v>#REF!</v>
      </c>
      <c r="BW42" s="27" t="e">
        <f>IF(#REF!="","",CONCATENATE($L42,","))</f>
        <v>#REF!</v>
      </c>
      <c r="BX42" s="27" t="e">
        <f>IF(#REF!="","",CONCATENATE($L42,","))</f>
        <v>#REF!</v>
      </c>
      <c r="BY42" s="27" t="e">
        <f>IF(#REF!="","",CONCATENATE($L42,","))</f>
        <v>#REF!</v>
      </c>
      <c r="BZ42" s="27" t="e">
        <f>IF(#REF!="","",CONCATENATE($L42,","))</f>
        <v>#REF!</v>
      </c>
      <c r="CA42"/>
      <c r="CB42" s="36"/>
      <c r="CC42" s="39"/>
      <c r="CD42"/>
      <c r="CE42"/>
      <c r="CF42"/>
      <c r="CG42" s="5"/>
      <c r="CH42"/>
      <c r="CI42" s="40"/>
      <c r="CJ42"/>
      <c r="CK42"/>
      <c r="CL42"/>
      <c r="CM42"/>
      <c r="CN42"/>
      <c r="CO42"/>
      <c r="CP42"/>
      <c r="CQ42"/>
      <c r="CR42" s="7"/>
      <c r="CS42" s="40"/>
      <c r="CT42"/>
      <c r="CU42"/>
      <c r="CV42"/>
      <c r="CW42"/>
      <c r="CX42"/>
      <c r="CY42" s="10">
        <f t="shared" ca="1" si="2"/>
        <v>10</v>
      </c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</row>
    <row r="43" spans="1:135" s="15" customFormat="1">
      <c r="A43" s="130"/>
      <c r="B43" s="33" t="str">
        <f t="shared" si="19"/>
        <v>DB</v>
      </c>
      <c r="C43" s="7" t="str">
        <f t="shared" si="3"/>
        <v/>
      </c>
      <c r="D43" s="3">
        <f t="shared" si="4"/>
        <v>0</v>
      </c>
      <c r="E43" s="7" t="str">
        <f t="shared" si="20"/>
        <v>,</v>
      </c>
      <c r="F43" s="93">
        <f t="shared" si="5"/>
        <v>0</v>
      </c>
      <c r="G43" s="93" t="str">
        <f t="shared" ca="1" si="0"/>
        <v>R</v>
      </c>
      <c r="H43" s="130">
        <f t="shared" ca="1" si="1"/>
        <v>18</v>
      </c>
      <c r="I43" s="93">
        <f t="shared" si="6"/>
        <v>0</v>
      </c>
      <c r="J43" s="93" t="str">
        <f t="shared" si="7"/>
        <v>0</v>
      </c>
      <c r="K43" s="98"/>
      <c r="L43" s="49" t="str">
        <f t="shared" si="36"/>
        <v/>
      </c>
      <c r="M43" s="97" t="str">
        <f t="shared" si="37"/>
        <v/>
      </c>
      <c r="N43" s="97" t="str">
        <f t="shared" si="38"/>
        <v/>
      </c>
      <c r="O43" s="49" t="str">
        <f t="shared" si="21"/>
        <v/>
      </c>
      <c r="P43" s="97" t="str">
        <f t="shared" si="39"/>
        <v/>
      </c>
      <c r="Q43" s="49" t="str">
        <f t="shared" si="40"/>
        <v/>
      </c>
      <c r="R43" s="97" t="str">
        <f t="shared" si="22"/>
        <v/>
      </c>
      <c r="S43" s="3" t="str">
        <f t="shared" si="41"/>
        <v/>
      </c>
      <c r="T43" s="69">
        <f t="shared" si="42"/>
        <v>0</v>
      </c>
      <c r="U43" s="3">
        <f t="shared" si="43"/>
        <v>0</v>
      </c>
      <c r="V43" s="69" t="str">
        <f t="shared" si="23"/>
        <v/>
      </c>
      <c r="W43" s="69" t="str">
        <f t="shared" si="24"/>
        <v/>
      </c>
      <c r="X43" s="69">
        <f t="shared" si="8"/>
        <v>0</v>
      </c>
      <c r="Y43" s="69">
        <f t="shared" si="9"/>
        <v>0</v>
      </c>
      <c r="Z43" s="33">
        <f t="shared" si="10"/>
        <v>0</v>
      </c>
      <c r="AA43" s="11">
        <f>IF(A43&lt;&gt;"",Z43+AA42,0)</f>
        <v>0</v>
      </c>
      <c r="AB43" s="134" t="str">
        <f t="shared" si="44"/>
        <v/>
      </c>
      <c r="AC43" s="119" t="str">
        <f t="shared" si="45"/>
        <v/>
      </c>
      <c r="AD43" s="115"/>
      <c r="AE43" s="69" t="str">
        <f t="shared" si="46"/>
        <v/>
      </c>
      <c r="AF43" s="69" t="str">
        <f t="shared" si="47"/>
        <v/>
      </c>
      <c r="AG43" s="69">
        <f t="shared" si="25"/>
        <v>0</v>
      </c>
      <c r="AH43" s="69">
        <f t="shared" si="26"/>
        <v>0</v>
      </c>
      <c r="AI43" s="33">
        <f t="shared" si="27"/>
        <v>0</v>
      </c>
      <c r="AJ43" s="115"/>
      <c r="AK43" s="115">
        <f t="shared" si="48"/>
        <v>0</v>
      </c>
      <c r="AL43" s="13">
        <f t="shared" si="28"/>
        <v>0</v>
      </c>
      <c r="AM43" s="11">
        <f t="shared" si="11"/>
        <v>0</v>
      </c>
      <c r="AN43" s="56">
        <f t="shared" si="12"/>
        <v>0</v>
      </c>
      <c r="AO43" s="56">
        <f t="shared" si="13"/>
        <v>0</v>
      </c>
      <c r="AP43" s="56">
        <f t="shared" si="29"/>
        <v>0</v>
      </c>
      <c r="AQ43" s="27" t="str">
        <f t="shared" si="52"/>
        <v/>
      </c>
      <c r="AR43" s="27" t="str">
        <f t="shared" si="53"/>
        <v/>
      </c>
      <c r="AS43" s="27" t="str">
        <f t="shared" si="54"/>
        <v/>
      </c>
      <c r="AT43" s="27" t="e">
        <f>IF(#REF!="","",VLOOKUP(ABS(#REF!),$CP$5:$CR$22,3)&amp;",")</f>
        <v>#REF!</v>
      </c>
      <c r="AU43" s="27" t="e">
        <f>IF(#REF!="","",VLOOKUP(ABS(#REF!),$CP$5:$CR$22,3)&amp;",")</f>
        <v>#REF!</v>
      </c>
      <c r="AV43" s="27" t="e">
        <f>IF(#REF!="","",VLOOKUP(ABS(#REF!),$CP$5:$CR$22,3)&amp;",")</f>
        <v>#REF!</v>
      </c>
      <c r="AW43" s="27" t="e">
        <f>IF(#REF!="","",VLOOKUP(ABS(#REF!),$CP$5:$CR$22,3)&amp;",")</f>
        <v>#REF!</v>
      </c>
      <c r="AX43" s="27" t="e">
        <f>IF(#REF!="","",VLOOKUP(ABS(#REF!),$CP$5:$CR$22,3)&amp;",")</f>
        <v>#REF!</v>
      </c>
      <c r="AY43" s="27" t="e">
        <f>IF(#REF!="","",VLOOKUP(ABS(#REF!),$CP$5:$CR$22,3)&amp;",")</f>
        <v>#REF!</v>
      </c>
      <c r="AZ43" s="27" t="e">
        <f>IF(#REF!="","",VLOOKUP(ABS(#REF!),$CP$5:$CR$22,3)&amp;",")</f>
        <v>#REF!</v>
      </c>
      <c r="BA43" s="27" t="e">
        <f>IF(#REF!="","",VLOOKUP(ABS(#REF!),$CP$5:$CR$22,3)&amp;",")</f>
        <v>#REF!</v>
      </c>
      <c r="BB43" s="27" t="e">
        <f>IF(#REF!="","",VLOOKUP(ABS(#REF!),$CP$5:$CR$22,3)&amp;",")</f>
        <v>#REF!</v>
      </c>
      <c r="BC43" s="27" t="e">
        <f>IF(#REF!="","",VLOOKUP(ABS(#REF!),$CP$5:$CR$22,3)&amp;",")</f>
        <v>#REF!</v>
      </c>
      <c r="BD43" s="27" t="e">
        <f>IF(#REF!="","",VLOOKUP(ABS(#REF!),$CP$5:$CR$22,3)&amp;",")</f>
        <v>#REF!</v>
      </c>
      <c r="BE43" s="27" t="e">
        <f>IF(#REF!="","",VLOOKUP(ABS(#REF!),$CP$5:$CR$22,3)&amp;",")</f>
        <v>#REF!</v>
      </c>
      <c r="BF43" s="27" t="e">
        <f>IF(#REF!="","",VLOOKUP(ABS(#REF!),$CP$5:$CR$22,3)&amp;",")</f>
        <v>#REF!</v>
      </c>
      <c r="BG43" s="27" t="e">
        <f>IF(#REF!="","",VLOOKUP(ABS(#REF!),$CP$5:$CR$22,3)&amp;",")</f>
        <v>#REF!</v>
      </c>
      <c r="BH43" s="27" t="e">
        <f>IF(#REF!="","",VLOOKUP(ABS(#REF!),$CP$5:$CR$22,3)&amp;",")</f>
        <v>#REF!</v>
      </c>
      <c r="BI43" s="27" t="str">
        <f t="shared" si="49"/>
        <v/>
      </c>
      <c r="BJ43" s="27" t="str">
        <f t="shared" si="50"/>
        <v/>
      </c>
      <c r="BK43" s="27" t="str">
        <f t="shared" si="51"/>
        <v/>
      </c>
      <c r="BL43" s="27" t="e">
        <f>IF(#REF!="","",CONCATENATE($L43,","))</f>
        <v>#REF!</v>
      </c>
      <c r="BM43" s="27" t="e">
        <f>IF(#REF!="","",CONCATENATE($L43,","))</f>
        <v>#REF!</v>
      </c>
      <c r="BN43" s="27" t="e">
        <f>IF(#REF!="","",CONCATENATE($L43,","))</f>
        <v>#REF!</v>
      </c>
      <c r="BO43" s="27" t="e">
        <f>IF(#REF!="","",CONCATENATE($L43,","))</f>
        <v>#REF!</v>
      </c>
      <c r="BP43" s="27" t="e">
        <f>IF(#REF!="","",CONCATENATE($L43,","))</f>
        <v>#REF!</v>
      </c>
      <c r="BQ43" s="27" t="e">
        <f>IF(#REF!="","",CONCATENATE($L43,","))</f>
        <v>#REF!</v>
      </c>
      <c r="BR43" s="27" t="e">
        <f>IF(#REF!="","",CONCATENATE($L43,","))</f>
        <v>#REF!</v>
      </c>
      <c r="BS43" s="27" t="e">
        <f>IF(#REF!="","",CONCATENATE($L43,","))</f>
        <v>#REF!</v>
      </c>
      <c r="BT43" s="27" t="e">
        <f>IF(#REF!="","",CONCATENATE($L43,","))</f>
        <v>#REF!</v>
      </c>
      <c r="BU43" s="27" t="e">
        <f>IF(#REF!="","",CONCATENATE($L43,","))</f>
        <v>#REF!</v>
      </c>
      <c r="BV43" s="27" t="e">
        <f>IF(#REF!="","",CONCATENATE($L43,","))</f>
        <v>#REF!</v>
      </c>
      <c r="BW43" s="27" t="e">
        <f>IF(#REF!="","",CONCATENATE($L43,","))</f>
        <v>#REF!</v>
      </c>
      <c r="BX43" s="27" t="e">
        <f>IF(#REF!="","",CONCATENATE($L43,","))</f>
        <v>#REF!</v>
      </c>
      <c r="BY43" s="27" t="e">
        <f>IF(#REF!="","",CONCATENATE($L43,","))</f>
        <v>#REF!</v>
      </c>
      <c r="BZ43" s="27" t="e">
        <f>IF(#REF!="","",CONCATENATE($L43,","))</f>
        <v>#REF!</v>
      </c>
      <c r="CA43"/>
      <c r="CB43" s="36"/>
      <c r="CC43" s="39"/>
      <c r="CD43"/>
      <c r="CE43"/>
      <c r="CF43"/>
      <c r="CG43" s="5"/>
      <c r="CH43"/>
      <c r="CI43" s="40"/>
      <c r="CJ43"/>
      <c r="CK43"/>
      <c r="CL43"/>
      <c r="CM43"/>
      <c r="CN43"/>
      <c r="CO43"/>
      <c r="CP43"/>
      <c r="CQ43"/>
      <c r="CR43" s="7"/>
      <c r="CS43" s="40"/>
      <c r="CT43"/>
      <c r="CU43"/>
      <c r="CV43"/>
      <c r="CW43"/>
      <c r="CX43"/>
      <c r="CY43" s="10">
        <f t="shared" ca="1" si="2"/>
        <v>1</v>
      </c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</row>
    <row r="44" spans="1:135" s="15" customFormat="1">
      <c r="A44" s="130"/>
      <c r="B44" s="33" t="str">
        <f t="shared" si="19"/>
        <v>DB</v>
      </c>
      <c r="C44" s="7" t="str">
        <f t="shared" si="3"/>
        <v/>
      </c>
      <c r="D44" s="3">
        <f t="shared" si="4"/>
        <v>0</v>
      </c>
      <c r="E44" s="7" t="str">
        <f t="shared" si="20"/>
        <v>,</v>
      </c>
      <c r="F44" s="93">
        <f t="shared" si="5"/>
        <v>0</v>
      </c>
      <c r="G44" s="93" t="str">
        <f t="shared" ca="1" si="0"/>
        <v>B</v>
      </c>
      <c r="H44" s="130">
        <f t="shared" ca="1" si="1"/>
        <v>13</v>
      </c>
      <c r="I44" s="93">
        <f t="shared" si="6"/>
        <v>0</v>
      </c>
      <c r="J44" s="93" t="str">
        <f t="shared" si="7"/>
        <v>0</v>
      </c>
      <c r="K44" s="98"/>
      <c r="L44" s="49" t="str">
        <f t="shared" si="36"/>
        <v/>
      </c>
      <c r="M44" s="97" t="str">
        <f t="shared" si="37"/>
        <v/>
      </c>
      <c r="N44" s="97" t="str">
        <f t="shared" si="38"/>
        <v/>
      </c>
      <c r="O44" s="49" t="str">
        <f t="shared" si="21"/>
        <v/>
      </c>
      <c r="P44" s="97" t="str">
        <f t="shared" si="39"/>
        <v/>
      </c>
      <c r="Q44" s="49" t="str">
        <f t="shared" si="40"/>
        <v/>
      </c>
      <c r="R44" s="97" t="str">
        <f t="shared" si="22"/>
        <v/>
      </c>
      <c r="S44" s="3" t="str">
        <f t="shared" si="41"/>
        <v/>
      </c>
      <c r="T44" s="69">
        <f t="shared" si="42"/>
        <v>0</v>
      </c>
      <c r="U44" s="3">
        <f t="shared" si="43"/>
        <v>0</v>
      </c>
      <c r="V44" s="69" t="str">
        <f t="shared" si="23"/>
        <v/>
      </c>
      <c r="W44" s="69" t="str">
        <f t="shared" si="24"/>
        <v/>
      </c>
      <c r="X44" s="69">
        <f t="shared" si="8"/>
        <v>0</v>
      </c>
      <c r="Y44" s="69">
        <f t="shared" si="9"/>
        <v>0</v>
      </c>
      <c r="Z44" s="33">
        <f t="shared" si="10"/>
        <v>0</v>
      </c>
      <c r="AA44" s="11">
        <f>IF(A44&lt;&gt;"",Z44+AA43,0)</f>
        <v>0</v>
      </c>
      <c r="AB44" s="134" t="str">
        <f t="shared" si="44"/>
        <v/>
      </c>
      <c r="AC44" s="119" t="str">
        <f t="shared" si="45"/>
        <v/>
      </c>
      <c r="AD44" s="115"/>
      <c r="AE44" s="69" t="str">
        <f t="shared" si="46"/>
        <v/>
      </c>
      <c r="AF44" s="69" t="str">
        <f t="shared" si="47"/>
        <v/>
      </c>
      <c r="AG44" s="69">
        <f t="shared" si="25"/>
        <v>0</v>
      </c>
      <c r="AH44" s="69">
        <f t="shared" si="26"/>
        <v>0</v>
      </c>
      <c r="AI44" s="33">
        <f t="shared" si="27"/>
        <v>0</v>
      </c>
      <c r="AJ44" s="115"/>
      <c r="AK44" s="115">
        <f t="shared" si="48"/>
        <v>0</v>
      </c>
      <c r="AL44" s="13">
        <f t="shared" si="28"/>
        <v>0</v>
      </c>
      <c r="AM44" s="11">
        <f t="shared" si="11"/>
        <v>0</v>
      </c>
      <c r="AN44" s="56">
        <f t="shared" si="12"/>
        <v>0</v>
      </c>
      <c r="AO44" s="56">
        <f t="shared" si="13"/>
        <v>0</v>
      </c>
      <c r="AP44" s="56">
        <f t="shared" si="29"/>
        <v>0</v>
      </c>
      <c r="AQ44" s="27" t="str">
        <f t="shared" si="52"/>
        <v/>
      </c>
      <c r="AR44" s="27" t="str">
        <f t="shared" si="53"/>
        <v/>
      </c>
      <c r="AS44" s="27" t="str">
        <f t="shared" si="54"/>
        <v/>
      </c>
      <c r="AT44" s="27" t="e">
        <f>IF(#REF!="","",VLOOKUP(ABS(#REF!),$CP$5:$CR$22,3)&amp;",")</f>
        <v>#REF!</v>
      </c>
      <c r="AU44" s="27" t="e">
        <f>IF(#REF!="","",VLOOKUP(ABS(#REF!),$CP$5:$CR$22,3)&amp;",")</f>
        <v>#REF!</v>
      </c>
      <c r="AV44" s="27" t="e">
        <f>IF(#REF!="","",VLOOKUP(ABS(#REF!),$CP$5:$CR$22,3)&amp;",")</f>
        <v>#REF!</v>
      </c>
      <c r="AW44" s="27" t="e">
        <f>IF(#REF!="","",VLOOKUP(ABS(#REF!),$CP$5:$CR$22,3)&amp;",")</f>
        <v>#REF!</v>
      </c>
      <c r="AX44" s="27" t="e">
        <f>IF(#REF!="","",VLOOKUP(ABS(#REF!),$CP$5:$CR$22,3)&amp;",")</f>
        <v>#REF!</v>
      </c>
      <c r="AY44" s="27" t="e">
        <f>IF(#REF!="","",VLOOKUP(ABS(#REF!),$CP$5:$CR$22,3)&amp;",")</f>
        <v>#REF!</v>
      </c>
      <c r="AZ44" s="27" t="e">
        <f>IF(#REF!="","",VLOOKUP(ABS(#REF!),$CP$5:$CR$22,3)&amp;",")</f>
        <v>#REF!</v>
      </c>
      <c r="BA44" s="27" t="e">
        <f>IF(#REF!="","",VLOOKUP(ABS(#REF!),$CP$5:$CR$22,3)&amp;",")</f>
        <v>#REF!</v>
      </c>
      <c r="BB44" s="27" t="e">
        <f>IF(#REF!="","",VLOOKUP(ABS(#REF!),$CP$5:$CR$22,3)&amp;",")</f>
        <v>#REF!</v>
      </c>
      <c r="BC44" s="27" t="e">
        <f>IF(#REF!="","",VLOOKUP(ABS(#REF!),$CP$5:$CR$22,3)&amp;",")</f>
        <v>#REF!</v>
      </c>
      <c r="BD44" s="27" t="e">
        <f>IF(#REF!="","",VLOOKUP(ABS(#REF!),$CP$5:$CR$22,3)&amp;",")</f>
        <v>#REF!</v>
      </c>
      <c r="BE44" s="27" t="e">
        <f>IF(#REF!="","",VLOOKUP(ABS(#REF!),$CP$5:$CR$22,3)&amp;",")</f>
        <v>#REF!</v>
      </c>
      <c r="BF44" s="27" t="e">
        <f>IF(#REF!="","",VLOOKUP(ABS(#REF!),$CP$5:$CR$22,3)&amp;",")</f>
        <v>#REF!</v>
      </c>
      <c r="BG44" s="27" t="e">
        <f>IF(#REF!="","",VLOOKUP(ABS(#REF!),$CP$5:$CR$22,3)&amp;",")</f>
        <v>#REF!</v>
      </c>
      <c r="BH44" s="27" t="e">
        <f>IF(#REF!="","",VLOOKUP(ABS(#REF!),$CP$5:$CR$22,3)&amp;",")</f>
        <v>#REF!</v>
      </c>
      <c r="BI44" s="27" t="str">
        <f t="shared" si="49"/>
        <v/>
      </c>
      <c r="BJ44" s="27" t="str">
        <f t="shared" si="50"/>
        <v/>
      </c>
      <c r="BK44" s="27" t="str">
        <f t="shared" si="51"/>
        <v/>
      </c>
      <c r="BL44" s="27" t="e">
        <f>IF(#REF!="","",CONCATENATE($L44,","))</f>
        <v>#REF!</v>
      </c>
      <c r="BM44" s="27" t="e">
        <f>IF(#REF!="","",CONCATENATE($L44,","))</f>
        <v>#REF!</v>
      </c>
      <c r="BN44" s="27" t="e">
        <f>IF(#REF!="","",CONCATENATE($L44,","))</f>
        <v>#REF!</v>
      </c>
      <c r="BO44" s="27" t="e">
        <f>IF(#REF!="","",CONCATENATE($L44,","))</f>
        <v>#REF!</v>
      </c>
      <c r="BP44" s="27" t="e">
        <f>IF(#REF!="","",CONCATENATE($L44,","))</f>
        <v>#REF!</v>
      </c>
      <c r="BQ44" s="27" t="e">
        <f>IF(#REF!="","",CONCATENATE($L44,","))</f>
        <v>#REF!</v>
      </c>
      <c r="BR44" s="27" t="e">
        <f>IF(#REF!="","",CONCATENATE($L44,","))</f>
        <v>#REF!</v>
      </c>
      <c r="BS44" s="27" t="e">
        <f>IF(#REF!="","",CONCATENATE($L44,","))</f>
        <v>#REF!</v>
      </c>
      <c r="BT44" s="27" t="e">
        <f>IF(#REF!="","",CONCATENATE($L44,","))</f>
        <v>#REF!</v>
      </c>
      <c r="BU44" s="27" t="e">
        <f>IF(#REF!="","",CONCATENATE($L44,","))</f>
        <v>#REF!</v>
      </c>
      <c r="BV44" s="27" t="e">
        <f>IF(#REF!="","",CONCATENATE($L44,","))</f>
        <v>#REF!</v>
      </c>
      <c r="BW44" s="27" t="e">
        <f>IF(#REF!="","",CONCATENATE($L44,","))</f>
        <v>#REF!</v>
      </c>
      <c r="BX44" s="27" t="e">
        <f>IF(#REF!="","",CONCATENATE($L44,","))</f>
        <v>#REF!</v>
      </c>
      <c r="BY44" s="27" t="e">
        <f>IF(#REF!="","",CONCATENATE($L44,","))</f>
        <v>#REF!</v>
      </c>
      <c r="BZ44" s="27" t="e">
        <f>IF(#REF!="","",CONCATENATE($L44,","))</f>
        <v>#REF!</v>
      </c>
      <c r="CA44"/>
      <c r="CB44" s="36"/>
      <c r="CC44" s="39"/>
      <c r="CD44"/>
      <c r="CE44"/>
      <c r="CF44"/>
      <c r="CG44" s="5"/>
      <c r="CH44"/>
      <c r="CI44" s="40"/>
      <c r="CJ44"/>
      <c r="CK44"/>
      <c r="CL44"/>
      <c r="CM44"/>
      <c r="CN44"/>
      <c r="CO44"/>
      <c r="CP44"/>
      <c r="CQ44"/>
      <c r="CR44" s="7"/>
      <c r="CS44" s="40"/>
      <c r="CT44"/>
      <c r="CU44"/>
      <c r="CV44"/>
      <c r="CW44"/>
      <c r="CX44"/>
      <c r="CY44" s="10">
        <f t="shared" ca="1" si="2"/>
        <v>35</v>
      </c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</row>
    <row r="45" spans="1:135" s="15" customFormat="1">
      <c r="A45" s="130"/>
      <c r="B45" s="33" t="str">
        <f t="shared" si="19"/>
        <v>DB</v>
      </c>
      <c r="C45" s="7" t="str">
        <f t="shared" si="3"/>
        <v/>
      </c>
      <c r="D45" s="3">
        <f t="shared" si="4"/>
        <v>0</v>
      </c>
      <c r="E45" s="7" t="str">
        <f t="shared" si="20"/>
        <v>,</v>
      </c>
      <c r="F45" s="93">
        <f t="shared" si="5"/>
        <v>0</v>
      </c>
      <c r="G45" s="93" t="str">
        <f t="shared" ca="1" si="0"/>
        <v>B</v>
      </c>
      <c r="H45" s="130">
        <f t="shared" ca="1" si="1"/>
        <v>20</v>
      </c>
      <c r="I45" s="93">
        <f t="shared" si="6"/>
        <v>0</v>
      </c>
      <c r="J45" s="93" t="str">
        <f t="shared" si="7"/>
        <v>0</v>
      </c>
      <c r="K45" s="98"/>
      <c r="L45" s="49" t="str">
        <f t="shared" si="36"/>
        <v/>
      </c>
      <c r="M45" s="97" t="str">
        <f t="shared" si="37"/>
        <v/>
      </c>
      <c r="N45" s="97" t="str">
        <f t="shared" si="38"/>
        <v/>
      </c>
      <c r="O45" s="49" t="str">
        <f t="shared" si="21"/>
        <v/>
      </c>
      <c r="P45" s="97" t="str">
        <f t="shared" si="39"/>
        <v/>
      </c>
      <c r="Q45" s="49" t="str">
        <f t="shared" si="40"/>
        <v/>
      </c>
      <c r="R45" s="97" t="str">
        <f t="shared" si="22"/>
        <v/>
      </c>
      <c r="S45" s="3" t="str">
        <f t="shared" si="41"/>
        <v/>
      </c>
      <c r="T45" s="69">
        <f t="shared" si="42"/>
        <v>0</v>
      </c>
      <c r="U45" s="3">
        <f t="shared" si="43"/>
        <v>0</v>
      </c>
      <c r="V45" s="69" t="str">
        <f t="shared" si="23"/>
        <v/>
      </c>
      <c r="W45" s="69" t="str">
        <f t="shared" si="24"/>
        <v/>
      </c>
      <c r="X45" s="69">
        <f t="shared" si="8"/>
        <v>0</v>
      </c>
      <c r="Y45" s="69">
        <f t="shared" si="9"/>
        <v>0</v>
      </c>
      <c r="Z45" s="33">
        <f t="shared" si="10"/>
        <v>0</v>
      </c>
      <c r="AA45" s="11">
        <f>IF(A45&lt;&gt;"",Z45+AA44,0)</f>
        <v>0</v>
      </c>
      <c r="AB45" s="134" t="str">
        <f t="shared" si="44"/>
        <v/>
      </c>
      <c r="AC45" s="119" t="str">
        <f t="shared" si="45"/>
        <v/>
      </c>
      <c r="AD45" s="115"/>
      <c r="AE45" s="69" t="str">
        <f t="shared" si="46"/>
        <v/>
      </c>
      <c r="AF45" s="69" t="str">
        <f t="shared" si="47"/>
        <v/>
      </c>
      <c r="AG45" s="69">
        <f t="shared" si="25"/>
        <v>0</v>
      </c>
      <c r="AH45" s="69">
        <f t="shared" si="26"/>
        <v>0</v>
      </c>
      <c r="AI45" s="33">
        <f t="shared" si="27"/>
        <v>0</v>
      </c>
      <c r="AJ45" s="115"/>
      <c r="AK45" s="115">
        <f t="shared" si="48"/>
        <v>0</v>
      </c>
      <c r="AL45" s="13">
        <f t="shared" si="28"/>
        <v>0</v>
      </c>
      <c r="AM45" s="11">
        <f t="shared" si="11"/>
        <v>0</v>
      </c>
      <c r="AN45" s="56">
        <f t="shared" si="12"/>
        <v>0</v>
      </c>
      <c r="AO45" s="56">
        <f t="shared" si="13"/>
        <v>0</v>
      </c>
      <c r="AP45" s="56">
        <f t="shared" si="29"/>
        <v>0</v>
      </c>
      <c r="AQ45" s="27" t="str">
        <f t="shared" si="52"/>
        <v/>
      </c>
      <c r="AR45" s="27" t="str">
        <f t="shared" si="53"/>
        <v/>
      </c>
      <c r="AS45" s="27" t="str">
        <f t="shared" si="54"/>
        <v/>
      </c>
      <c r="AT45" s="27" t="e">
        <f>IF(#REF!="","",VLOOKUP(ABS(#REF!),$CP$5:$CR$22,3)&amp;",")</f>
        <v>#REF!</v>
      </c>
      <c r="AU45" s="27" t="e">
        <f>IF(#REF!="","",VLOOKUP(ABS(#REF!),$CP$5:$CR$22,3)&amp;",")</f>
        <v>#REF!</v>
      </c>
      <c r="AV45" s="27" t="e">
        <f>IF(#REF!="","",VLOOKUP(ABS(#REF!),$CP$5:$CR$22,3)&amp;",")</f>
        <v>#REF!</v>
      </c>
      <c r="AW45" s="27" t="e">
        <f>IF(#REF!="","",VLOOKUP(ABS(#REF!),$CP$5:$CR$22,3)&amp;",")</f>
        <v>#REF!</v>
      </c>
      <c r="AX45" s="27" t="e">
        <f>IF(#REF!="","",VLOOKUP(ABS(#REF!),$CP$5:$CR$22,3)&amp;",")</f>
        <v>#REF!</v>
      </c>
      <c r="AY45" s="27" t="e">
        <f>IF(#REF!="","",VLOOKUP(ABS(#REF!),$CP$5:$CR$22,3)&amp;",")</f>
        <v>#REF!</v>
      </c>
      <c r="AZ45" s="27" t="e">
        <f>IF(#REF!="","",VLOOKUP(ABS(#REF!),$CP$5:$CR$22,3)&amp;",")</f>
        <v>#REF!</v>
      </c>
      <c r="BA45" s="27" t="e">
        <f>IF(#REF!="","",VLOOKUP(ABS(#REF!),$CP$5:$CR$22,3)&amp;",")</f>
        <v>#REF!</v>
      </c>
      <c r="BB45" s="27" t="e">
        <f>IF(#REF!="","",VLOOKUP(ABS(#REF!),$CP$5:$CR$22,3)&amp;",")</f>
        <v>#REF!</v>
      </c>
      <c r="BC45" s="27" t="e">
        <f>IF(#REF!="","",VLOOKUP(ABS(#REF!),$CP$5:$CR$22,3)&amp;",")</f>
        <v>#REF!</v>
      </c>
      <c r="BD45" s="27" t="e">
        <f>IF(#REF!="","",VLOOKUP(ABS(#REF!),$CP$5:$CR$22,3)&amp;",")</f>
        <v>#REF!</v>
      </c>
      <c r="BE45" s="27" t="e">
        <f>IF(#REF!="","",VLOOKUP(ABS(#REF!),$CP$5:$CR$22,3)&amp;",")</f>
        <v>#REF!</v>
      </c>
      <c r="BF45" s="27" t="e">
        <f>IF(#REF!="","",VLOOKUP(ABS(#REF!),$CP$5:$CR$22,3)&amp;",")</f>
        <v>#REF!</v>
      </c>
      <c r="BG45" s="27" t="e">
        <f>IF(#REF!="","",VLOOKUP(ABS(#REF!),$CP$5:$CR$22,3)&amp;",")</f>
        <v>#REF!</v>
      </c>
      <c r="BH45" s="27" t="e">
        <f>IF(#REF!="","",VLOOKUP(ABS(#REF!),$CP$5:$CR$22,3)&amp;",")</f>
        <v>#REF!</v>
      </c>
      <c r="BI45" s="27" t="str">
        <f t="shared" si="49"/>
        <v/>
      </c>
      <c r="BJ45" s="27" t="str">
        <f t="shared" si="50"/>
        <v/>
      </c>
      <c r="BK45" s="27" t="str">
        <f t="shared" si="51"/>
        <v/>
      </c>
      <c r="BL45" s="27" t="e">
        <f>IF(#REF!="","",CONCATENATE($L45,","))</f>
        <v>#REF!</v>
      </c>
      <c r="BM45" s="27" t="e">
        <f>IF(#REF!="","",CONCATENATE($L45,","))</f>
        <v>#REF!</v>
      </c>
      <c r="BN45" s="27" t="e">
        <f>IF(#REF!="","",CONCATENATE($L45,","))</f>
        <v>#REF!</v>
      </c>
      <c r="BO45" s="27" t="e">
        <f>IF(#REF!="","",CONCATENATE($L45,","))</f>
        <v>#REF!</v>
      </c>
      <c r="BP45" s="27" t="e">
        <f>IF(#REF!="","",CONCATENATE($L45,","))</f>
        <v>#REF!</v>
      </c>
      <c r="BQ45" s="27" t="e">
        <f>IF(#REF!="","",CONCATENATE($L45,","))</f>
        <v>#REF!</v>
      </c>
      <c r="BR45" s="27" t="e">
        <f>IF(#REF!="","",CONCATENATE($L45,","))</f>
        <v>#REF!</v>
      </c>
      <c r="BS45" s="27" t="e">
        <f>IF(#REF!="","",CONCATENATE($L45,","))</f>
        <v>#REF!</v>
      </c>
      <c r="BT45" s="27" t="e">
        <f>IF(#REF!="","",CONCATENATE($L45,","))</f>
        <v>#REF!</v>
      </c>
      <c r="BU45" s="27" t="e">
        <f>IF(#REF!="","",CONCATENATE($L45,","))</f>
        <v>#REF!</v>
      </c>
      <c r="BV45" s="27" t="e">
        <f>IF(#REF!="","",CONCATENATE($L45,","))</f>
        <v>#REF!</v>
      </c>
      <c r="BW45" s="27" t="e">
        <f>IF(#REF!="","",CONCATENATE($L45,","))</f>
        <v>#REF!</v>
      </c>
      <c r="BX45" s="27" t="e">
        <f>IF(#REF!="","",CONCATENATE($L45,","))</f>
        <v>#REF!</v>
      </c>
      <c r="BY45" s="27" t="e">
        <f>IF(#REF!="","",CONCATENATE($L45,","))</f>
        <v>#REF!</v>
      </c>
      <c r="BZ45" s="27" t="e">
        <f>IF(#REF!="","",CONCATENATE($L45,","))</f>
        <v>#REF!</v>
      </c>
      <c r="CA45"/>
      <c r="CB45" s="36"/>
      <c r="CC45" s="39"/>
      <c r="CD45"/>
      <c r="CE45"/>
      <c r="CF45"/>
      <c r="CG45" s="5"/>
      <c r="CH45"/>
      <c r="CI45" s="40"/>
      <c r="CJ45"/>
      <c r="CK45"/>
      <c r="CL45"/>
      <c r="CM45"/>
      <c r="CN45"/>
      <c r="CO45"/>
      <c r="CP45"/>
      <c r="CQ45"/>
      <c r="CR45" s="7"/>
      <c r="CS45" s="40"/>
      <c r="CT45"/>
      <c r="CU45"/>
      <c r="CV45"/>
      <c r="CW45"/>
      <c r="CX45"/>
      <c r="CY45" s="10">
        <f t="shared" ca="1" si="2"/>
        <v>13</v>
      </c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</row>
    <row r="46" spans="1:135" s="15" customFormat="1">
      <c r="A46" s="130"/>
      <c r="B46" s="33" t="str">
        <f t="shared" si="19"/>
        <v>DB</v>
      </c>
      <c r="C46" s="7" t="str">
        <f t="shared" si="3"/>
        <v/>
      </c>
      <c r="D46" s="3">
        <f t="shared" si="4"/>
        <v>0</v>
      </c>
      <c r="E46" s="7" t="str">
        <f t="shared" si="20"/>
        <v>,</v>
      </c>
      <c r="F46" s="93">
        <f t="shared" si="5"/>
        <v>0</v>
      </c>
      <c r="G46" s="93" t="str">
        <f t="shared" ca="1" si="0"/>
        <v>B</v>
      </c>
      <c r="H46" s="130">
        <f t="shared" ca="1" si="1"/>
        <v>6</v>
      </c>
      <c r="I46" s="93">
        <f t="shared" si="6"/>
        <v>0</v>
      </c>
      <c r="J46" s="93" t="str">
        <f t="shared" si="7"/>
        <v>0</v>
      </c>
      <c r="K46" s="98" t="e">
        <f>COUNTIF(#REF!,"0")</f>
        <v>#REF!</v>
      </c>
      <c r="L46" s="49" t="str">
        <f t="shared" si="36"/>
        <v/>
      </c>
      <c r="M46" s="97" t="str">
        <f t="shared" si="37"/>
        <v/>
      </c>
      <c r="N46" s="97" t="str">
        <f t="shared" si="38"/>
        <v/>
      </c>
      <c r="O46" s="49" t="str">
        <f t="shared" si="21"/>
        <v/>
      </c>
      <c r="P46" s="97" t="str">
        <f t="shared" si="39"/>
        <v/>
      </c>
      <c r="Q46" s="49" t="str">
        <f t="shared" si="40"/>
        <v/>
      </c>
      <c r="R46" s="97" t="str">
        <f t="shared" si="22"/>
        <v/>
      </c>
      <c r="S46" s="3" t="str">
        <f t="shared" si="41"/>
        <v/>
      </c>
      <c r="T46" s="69">
        <f t="shared" si="42"/>
        <v>0</v>
      </c>
      <c r="U46" s="3">
        <f t="shared" si="43"/>
        <v>0</v>
      </c>
      <c r="V46" s="69" t="str">
        <f t="shared" si="23"/>
        <v/>
      </c>
      <c r="W46" s="69" t="str">
        <f t="shared" si="24"/>
        <v/>
      </c>
      <c r="X46" s="69">
        <f t="shared" si="8"/>
        <v>0</v>
      </c>
      <c r="Y46" s="69">
        <f t="shared" si="9"/>
        <v>0</v>
      </c>
      <c r="Z46" s="33">
        <f t="shared" si="10"/>
        <v>0</v>
      </c>
      <c r="AA46" s="11">
        <f>IF(A46&lt;&gt;"",Z46+AA45,0)</f>
        <v>0</v>
      </c>
      <c r="AB46" s="134" t="str">
        <f t="shared" si="44"/>
        <v/>
      </c>
      <c r="AC46" s="119" t="str">
        <f t="shared" si="45"/>
        <v/>
      </c>
      <c r="AD46" s="115"/>
      <c r="AE46" s="69" t="str">
        <f t="shared" si="46"/>
        <v/>
      </c>
      <c r="AF46" s="69" t="str">
        <f t="shared" si="47"/>
        <v/>
      </c>
      <c r="AG46" s="69">
        <f t="shared" si="25"/>
        <v>0</v>
      </c>
      <c r="AH46" s="69">
        <f t="shared" si="26"/>
        <v>0</v>
      </c>
      <c r="AI46" s="33">
        <f t="shared" si="27"/>
        <v>0</v>
      </c>
      <c r="AJ46" s="115"/>
      <c r="AK46" s="115">
        <f t="shared" si="48"/>
        <v>0</v>
      </c>
      <c r="AL46" s="13">
        <f t="shared" si="28"/>
        <v>0</v>
      </c>
      <c r="AM46" s="11">
        <f t="shared" si="11"/>
        <v>0</v>
      </c>
      <c r="AN46" s="56">
        <f t="shared" si="12"/>
        <v>0</v>
      </c>
      <c r="AO46" s="56">
        <f t="shared" si="13"/>
        <v>0</v>
      </c>
      <c r="AP46" s="56">
        <f t="shared" si="29"/>
        <v>0</v>
      </c>
      <c r="AQ46" s="27" t="str">
        <f t="shared" si="52"/>
        <v/>
      </c>
      <c r="AR46" s="27" t="str">
        <f t="shared" si="53"/>
        <v/>
      </c>
      <c r="AS46" s="27" t="str">
        <f t="shared" si="54"/>
        <v/>
      </c>
      <c r="AT46" s="27" t="e">
        <f>IF(#REF!="","",VLOOKUP(ABS(#REF!),$CP$5:$CR$22,3)&amp;",")</f>
        <v>#REF!</v>
      </c>
      <c r="AU46" s="27" t="e">
        <f>IF(#REF!="","",VLOOKUP(ABS(#REF!),$CP$5:$CR$22,3)&amp;",")</f>
        <v>#REF!</v>
      </c>
      <c r="AV46" s="27" t="e">
        <f>IF(#REF!="","",VLOOKUP(ABS(#REF!),$CP$5:$CR$22,3)&amp;",")</f>
        <v>#REF!</v>
      </c>
      <c r="AW46" s="27" t="e">
        <f>IF(#REF!="","",VLOOKUP(ABS(#REF!),$CP$5:$CR$22,3)&amp;",")</f>
        <v>#REF!</v>
      </c>
      <c r="AX46" s="27" t="e">
        <f>IF(#REF!="","",VLOOKUP(ABS(#REF!),$CP$5:$CR$22,3)&amp;",")</f>
        <v>#REF!</v>
      </c>
      <c r="AY46" s="27" t="e">
        <f>IF(#REF!="","",VLOOKUP(ABS(#REF!),$CP$5:$CR$22,3)&amp;",")</f>
        <v>#REF!</v>
      </c>
      <c r="AZ46" s="27" t="e">
        <f>IF(#REF!="","",VLOOKUP(ABS(#REF!),$CP$5:$CR$22,3)&amp;",")</f>
        <v>#REF!</v>
      </c>
      <c r="BA46" s="27" t="e">
        <f>IF(#REF!="","",VLOOKUP(ABS(#REF!),$CP$5:$CR$22,3)&amp;",")</f>
        <v>#REF!</v>
      </c>
      <c r="BB46" s="27" t="e">
        <f>IF(#REF!="","",VLOOKUP(ABS(#REF!),$CP$5:$CR$22,3)&amp;",")</f>
        <v>#REF!</v>
      </c>
      <c r="BC46" s="27" t="e">
        <f>IF(#REF!="","",VLOOKUP(ABS(#REF!),$CP$5:$CR$22,3)&amp;",")</f>
        <v>#REF!</v>
      </c>
      <c r="BD46" s="27" t="e">
        <f>IF(#REF!="","",VLOOKUP(ABS(#REF!),$CP$5:$CR$22,3)&amp;",")</f>
        <v>#REF!</v>
      </c>
      <c r="BE46" s="27" t="e">
        <f>IF(#REF!="","",VLOOKUP(ABS(#REF!),$CP$5:$CR$22,3)&amp;",")</f>
        <v>#REF!</v>
      </c>
      <c r="BF46" s="27" t="e">
        <f>IF(#REF!="","",VLOOKUP(ABS(#REF!),$CP$5:$CR$22,3)&amp;",")</f>
        <v>#REF!</v>
      </c>
      <c r="BG46" s="27" t="e">
        <f>IF(#REF!="","",VLOOKUP(ABS(#REF!),$CP$5:$CR$22,3)&amp;",")</f>
        <v>#REF!</v>
      </c>
      <c r="BH46" s="27" t="e">
        <f>IF(#REF!="","",VLOOKUP(ABS(#REF!),$CP$5:$CR$22,3)&amp;",")</f>
        <v>#REF!</v>
      </c>
      <c r="BI46" s="27" t="str">
        <f t="shared" si="49"/>
        <v/>
      </c>
      <c r="BJ46" s="27" t="str">
        <f t="shared" si="50"/>
        <v/>
      </c>
      <c r="BK46" s="27" t="str">
        <f t="shared" si="51"/>
        <v/>
      </c>
      <c r="BL46" s="27" t="e">
        <f>IF(#REF!="","",CONCATENATE($L46,","))</f>
        <v>#REF!</v>
      </c>
      <c r="BM46" s="27" t="e">
        <f>IF(#REF!="","",CONCATENATE($L46,","))</f>
        <v>#REF!</v>
      </c>
      <c r="BN46" s="27" t="e">
        <f>IF(#REF!="","",CONCATENATE($L46,","))</f>
        <v>#REF!</v>
      </c>
      <c r="BO46" s="27" t="e">
        <f>IF(#REF!="","",CONCATENATE($L46,","))</f>
        <v>#REF!</v>
      </c>
      <c r="BP46" s="27" t="e">
        <f>IF(#REF!="","",CONCATENATE($L46,","))</f>
        <v>#REF!</v>
      </c>
      <c r="BQ46" s="27" t="e">
        <f>IF(#REF!="","",CONCATENATE($L46,","))</f>
        <v>#REF!</v>
      </c>
      <c r="BR46" s="27" t="e">
        <f>IF(#REF!="","",CONCATENATE($L46,","))</f>
        <v>#REF!</v>
      </c>
      <c r="BS46" s="27" t="e">
        <f>IF(#REF!="","",CONCATENATE($L46,","))</f>
        <v>#REF!</v>
      </c>
      <c r="BT46" s="27" t="e">
        <f>IF(#REF!="","",CONCATENATE($L46,","))</f>
        <v>#REF!</v>
      </c>
      <c r="BU46" s="27" t="e">
        <f>IF(#REF!="","",CONCATENATE($L46,","))</f>
        <v>#REF!</v>
      </c>
      <c r="BV46" s="27" t="e">
        <f>IF(#REF!="","",CONCATENATE($L46,","))</f>
        <v>#REF!</v>
      </c>
      <c r="BW46" s="27" t="e">
        <f>IF(#REF!="","",CONCATENATE($L46,","))</f>
        <v>#REF!</v>
      </c>
      <c r="BX46" s="27" t="e">
        <f>IF(#REF!="","",CONCATENATE($L46,","))</f>
        <v>#REF!</v>
      </c>
      <c r="BY46" s="27" t="e">
        <f>IF(#REF!="","",CONCATENATE($L46,","))</f>
        <v>#REF!</v>
      </c>
      <c r="BZ46" s="27" t="e">
        <f>IF(#REF!="","",CONCATENATE($L46,","))</f>
        <v>#REF!</v>
      </c>
      <c r="CA46"/>
      <c r="CB46" s="36"/>
      <c r="CC46" s="39"/>
      <c r="CD46"/>
      <c r="CE46"/>
      <c r="CF46"/>
      <c r="CG46" s="5"/>
      <c r="CH46"/>
      <c r="CI46" s="40"/>
      <c r="CJ46"/>
      <c r="CK46"/>
      <c r="CL46"/>
      <c r="CM46"/>
      <c r="CN46"/>
      <c r="CO46"/>
      <c r="CP46"/>
      <c r="CQ46"/>
      <c r="CR46" s="7"/>
      <c r="CS46" s="40"/>
      <c r="CT46"/>
      <c r="CU46"/>
      <c r="CV46"/>
      <c r="CW46"/>
      <c r="CX46"/>
      <c r="CY46" s="10">
        <f t="shared" ca="1" si="2"/>
        <v>25</v>
      </c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</row>
    <row r="47" spans="1:135" s="15" customFormat="1">
      <c r="A47" s="130"/>
      <c r="B47" s="33" t="str">
        <f t="shared" si="19"/>
        <v>DB</v>
      </c>
      <c r="C47" s="7" t="str">
        <f t="shared" si="3"/>
        <v/>
      </c>
      <c r="D47" s="3">
        <f t="shared" si="4"/>
        <v>0</v>
      </c>
      <c r="E47" s="7" t="str">
        <f t="shared" si="20"/>
        <v>,</v>
      </c>
      <c r="F47" s="93">
        <f t="shared" si="5"/>
        <v>0</v>
      </c>
      <c r="G47" s="93" t="str">
        <f t="shared" ca="1" si="0"/>
        <v>B</v>
      </c>
      <c r="H47" s="130">
        <f t="shared" ca="1" si="1"/>
        <v>13</v>
      </c>
      <c r="I47" s="93">
        <f t="shared" si="6"/>
        <v>0</v>
      </c>
      <c r="J47" s="93" t="str">
        <f t="shared" si="7"/>
        <v>0</v>
      </c>
      <c r="K47" s="94"/>
      <c r="L47" s="49" t="str">
        <f t="shared" si="36"/>
        <v/>
      </c>
      <c r="M47" s="97" t="str">
        <f t="shared" si="37"/>
        <v/>
      </c>
      <c r="N47" s="97" t="str">
        <f t="shared" si="38"/>
        <v/>
      </c>
      <c r="O47" s="49" t="str">
        <f t="shared" si="21"/>
        <v/>
      </c>
      <c r="P47" s="97" t="str">
        <f t="shared" si="39"/>
        <v/>
      </c>
      <c r="Q47" s="49" t="str">
        <f t="shared" si="40"/>
        <v/>
      </c>
      <c r="R47" s="97" t="str">
        <f t="shared" si="22"/>
        <v/>
      </c>
      <c r="S47" s="3" t="str">
        <f t="shared" si="41"/>
        <v/>
      </c>
      <c r="T47" s="69">
        <f t="shared" si="42"/>
        <v>0</v>
      </c>
      <c r="U47" s="3">
        <f t="shared" si="43"/>
        <v>0</v>
      </c>
      <c r="V47" s="69" t="str">
        <f t="shared" si="23"/>
        <v/>
      </c>
      <c r="W47" s="69" t="str">
        <f t="shared" si="24"/>
        <v/>
      </c>
      <c r="X47" s="69">
        <f t="shared" si="8"/>
        <v>0</v>
      </c>
      <c r="Y47" s="69">
        <f t="shared" si="9"/>
        <v>0</v>
      </c>
      <c r="Z47" s="33">
        <f t="shared" si="10"/>
        <v>0</v>
      </c>
      <c r="AA47" s="11">
        <f>IF(A47&lt;&gt;"",Z47,0)</f>
        <v>0</v>
      </c>
      <c r="AB47" s="134" t="str">
        <f t="shared" si="44"/>
        <v/>
      </c>
      <c r="AC47" s="119" t="str">
        <f t="shared" si="45"/>
        <v/>
      </c>
      <c r="AD47" s="115"/>
      <c r="AE47" s="69" t="str">
        <f t="shared" si="46"/>
        <v/>
      </c>
      <c r="AF47" s="69" t="str">
        <f t="shared" si="47"/>
        <v/>
      </c>
      <c r="AG47" s="69">
        <f t="shared" si="25"/>
        <v>0</v>
      </c>
      <c r="AH47" s="69">
        <f t="shared" si="26"/>
        <v>0</v>
      </c>
      <c r="AI47" s="33">
        <f t="shared" si="27"/>
        <v>0</v>
      </c>
      <c r="AJ47" s="115"/>
      <c r="AK47" s="115">
        <f t="shared" si="48"/>
        <v>0</v>
      </c>
      <c r="AL47" s="13">
        <f t="shared" si="28"/>
        <v>0</v>
      </c>
      <c r="AM47" s="11">
        <f t="shared" si="11"/>
        <v>0</v>
      </c>
      <c r="AN47" s="56">
        <f t="shared" si="12"/>
        <v>0</v>
      </c>
      <c r="AO47" s="56">
        <f t="shared" si="13"/>
        <v>0</v>
      </c>
      <c r="AP47" s="56">
        <f t="shared" si="29"/>
        <v>0</v>
      </c>
      <c r="AQ47" s="27" t="str">
        <f t="shared" si="52"/>
        <v/>
      </c>
      <c r="AR47" s="27" t="str">
        <f t="shared" si="53"/>
        <v/>
      </c>
      <c r="AS47" s="27" t="str">
        <f t="shared" si="54"/>
        <v/>
      </c>
      <c r="AT47" s="27" t="e">
        <f>IF(#REF!="","",VLOOKUP(ABS(#REF!),$CP$5:$CR$22,3)&amp;",")</f>
        <v>#REF!</v>
      </c>
      <c r="AU47" s="27" t="e">
        <f>IF(#REF!="","",VLOOKUP(ABS(#REF!),$CP$5:$CR$22,3)&amp;",")</f>
        <v>#REF!</v>
      </c>
      <c r="AV47" s="27" t="e">
        <f>IF(#REF!="","",VLOOKUP(ABS(#REF!),$CP$5:$CR$22,3)&amp;",")</f>
        <v>#REF!</v>
      </c>
      <c r="AW47" s="27" t="e">
        <f>IF(#REF!="","",VLOOKUP(ABS(#REF!),$CP$5:$CR$22,3)&amp;",")</f>
        <v>#REF!</v>
      </c>
      <c r="AX47" s="27" t="e">
        <f>IF(#REF!="","",VLOOKUP(ABS(#REF!),$CP$5:$CR$22,3)&amp;",")</f>
        <v>#REF!</v>
      </c>
      <c r="AY47" s="27" t="e">
        <f>IF(#REF!="","",VLOOKUP(ABS(#REF!),$CP$5:$CR$22,3)&amp;",")</f>
        <v>#REF!</v>
      </c>
      <c r="AZ47" s="27" t="e">
        <f>IF(#REF!="","",VLOOKUP(ABS(#REF!),$CP$5:$CR$22,3)&amp;",")</f>
        <v>#REF!</v>
      </c>
      <c r="BA47" s="27" t="e">
        <f>IF(#REF!="","",VLOOKUP(ABS(#REF!),$CP$5:$CR$22,3)&amp;",")</f>
        <v>#REF!</v>
      </c>
      <c r="BB47" s="27" t="e">
        <f>IF(#REF!="","",VLOOKUP(ABS(#REF!),$CP$5:$CR$22,3)&amp;",")</f>
        <v>#REF!</v>
      </c>
      <c r="BC47" s="27" t="e">
        <f>IF(#REF!="","",VLOOKUP(ABS(#REF!),$CP$5:$CR$22,3)&amp;",")</f>
        <v>#REF!</v>
      </c>
      <c r="BD47" s="27" t="e">
        <f>IF(#REF!="","",VLOOKUP(ABS(#REF!),$CP$5:$CR$22,3)&amp;",")</f>
        <v>#REF!</v>
      </c>
      <c r="BE47" s="27" t="e">
        <f>IF(#REF!="","",VLOOKUP(ABS(#REF!),$CP$5:$CR$22,3)&amp;",")</f>
        <v>#REF!</v>
      </c>
      <c r="BF47" s="27" t="e">
        <f>IF(#REF!="","",VLOOKUP(ABS(#REF!),$CP$5:$CR$22,3)&amp;",")</f>
        <v>#REF!</v>
      </c>
      <c r="BG47" s="27" t="e">
        <f>IF(#REF!="","",VLOOKUP(ABS(#REF!),$CP$5:$CR$22,3)&amp;",")</f>
        <v>#REF!</v>
      </c>
      <c r="BH47" s="27" t="e">
        <f>IF(#REF!="","",VLOOKUP(ABS(#REF!),$CP$5:$CR$22,3)&amp;",")</f>
        <v>#REF!</v>
      </c>
      <c r="BI47" s="27" t="str">
        <f t="shared" si="49"/>
        <v/>
      </c>
      <c r="BJ47" s="27" t="str">
        <f t="shared" si="50"/>
        <v/>
      </c>
      <c r="BK47" s="27" t="str">
        <f t="shared" si="51"/>
        <v/>
      </c>
      <c r="BL47" s="27" t="e">
        <f>IF(#REF!="","",CONCATENATE($L47,","))</f>
        <v>#REF!</v>
      </c>
      <c r="BM47" s="27" t="e">
        <f>IF(#REF!="","",CONCATENATE($L47,","))</f>
        <v>#REF!</v>
      </c>
      <c r="BN47" s="27" t="e">
        <f>IF(#REF!="","",CONCATENATE($L47,","))</f>
        <v>#REF!</v>
      </c>
      <c r="BO47" s="27" t="e">
        <f>IF(#REF!="","",CONCATENATE($L47,","))</f>
        <v>#REF!</v>
      </c>
      <c r="BP47" s="27" t="e">
        <f>IF(#REF!="","",CONCATENATE($L47,","))</f>
        <v>#REF!</v>
      </c>
      <c r="BQ47" s="27" t="e">
        <f>IF(#REF!="","",CONCATENATE($L47,","))</f>
        <v>#REF!</v>
      </c>
      <c r="BR47" s="27" t="e">
        <f>IF(#REF!="","",CONCATENATE($L47,","))</f>
        <v>#REF!</v>
      </c>
      <c r="BS47" s="27" t="e">
        <f>IF(#REF!="","",CONCATENATE($L47,","))</f>
        <v>#REF!</v>
      </c>
      <c r="BT47" s="27" t="e">
        <f>IF(#REF!="","",CONCATENATE($L47,","))</f>
        <v>#REF!</v>
      </c>
      <c r="BU47" s="27" t="e">
        <f>IF(#REF!="","",CONCATENATE($L47,","))</f>
        <v>#REF!</v>
      </c>
      <c r="BV47" s="27" t="e">
        <f>IF(#REF!="","",CONCATENATE($L47,","))</f>
        <v>#REF!</v>
      </c>
      <c r="BW47" s="27" t="e">
        <f>IF(#REF!="","",CONCATENATE($L47,","))</f>
        <v>#REF!</v>
      </c>
      <c r="BX47" s="27" t="e">
        <f>IF(#REF!="","",CONCATENATE($L47,","))</f>
        <v>#REF!</v>
      </c>
      <c r="BY47" s="27" t="e">
        <f>IF(#REF!="","",CONCATENATE($L47,","))</f>
        <v>#REF!</v>
      </c>
      <c r="BZ47" s="27" t="e">
        <f>IF(#REF!="","",CONCATENATE($L47,","))</f>
        <v>#REF!</v>
      </c>
      <c r="CA47"/>
      <c r="CB47" s="36"/>
      <c r="CC47" s="39"/>
      <c r="CD47"/>
      <c r="CE47"/>
      <c r="CF47"/>
      <c r="CG47" s="5"/>
      <c r="CH47"/>
      <c r="CI47" s="40"/>
      <c r="CJ47"/>
      <c r="CK47"/>
      <c r="CL47"/>
      <c r="CM47"/>
      <c r="CN47"/>
      <c r="CO47"/>
      <c r="CP47"/>
      <c r="CQ47"/>
      <c r="CR47" s="7"/>
      <c r="CS47" s="40"/>
      <c r="CT47"/>
      <c r="CU47"/>
      <c r="CV47"/>
      <c r="CW47"/>
      <c r="CX47"/>
      <c r="CY47" s="10">
        <f t="shared" ca="1" si="2"/>
        <v>29</v>
      </c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</row>
    <row r="48" spans="1:135">
      <c r="A48" s="130"/>
      <c r="B48" s="33" t="str">
        <f t="shared" si="19"/>
        <v>DB</v>
      </c>
      <c r="C48" s="7" t="str">
        <f t="shared" si="3"/>
        <v/>
      </c>
      <c r="D48" s="3">
        <f t="shared" si="4"/>
        <v>0</v>
      </c>
      <c r="E48" s="7" t="str">
        <f t="shared" si="20"/>
        <v>,</v>
      </c>
      <c r="F48" s="93">
        <f t="shared" si="5"/>
        <v>0</v>
      </c>
      <c r="G48" s="93" t="str">
        <f t="shared" ca="1" si="0"/>
        <v>R</v>
      </c>
      <c r="H48" s="130">
        <f t="shared" ca="1" si="1"/>
        <v>34</v>
      </c>
      <c r="I48" s="93">
        <f t="shared" si="6"/>
        <v>0</v>
      </c>
      <c r="J48" s="93" t="str">
        <f t="shared" si="7"/>
        <v>0</v>
      </c>
      <c r="K48" s="94"/>
      <c r="L48" s="49" t="str">
        <f t="shared" si="36"/>
        <v/>
      </c>
      <c r="M48" s="97" t="str">
        <f t="shared" si="37"/>
        <v/>
      </c>
      <c r="N48" s="97" t="str">
        <f t="shared" si="38"/>
        <v/>
      </c>
      <c r="O48" s="49" t="str">
        <f t="shared" si="21"/>
        <v/>
      </c>
      <c r="P48" s="97" t="str">
        <f t="shared" si="39"/>
        <v/>
      </c>
      <c r="Q48" s="49" t="str">
        <f t="shared" si="40"/>
        <v/>
      </c>
      <c r="R48" s="97" t="str">
        <f t="shared" si="22"/>
        <v/>
      </c>
      <c r="S48" s="3" t="str">
        <f t="shared" si="41"/>
        <v/>
      </c>
      <c r="T48" s="69">
        <f t="shared" si="42"/>
        <v>0</v>
      </c>
      <c r="U48" s="3">
        <f t="shared" si="43"/>
        <v>0</v>
      </c>
      <c r="V48" s="69" t="str">
        <f t="shared" si="23"/>
        <v/>
      </c>
      <c r="W48" s="69" t="str">
        <f t="shared" si="24"/>
        <v/>
      </c>
      <c r="X48" s="69">
        <f t="shared" si="8"/>
        <v>0</v>
      </c>
      <c r="Y48" s="69">
        <f t="shared" si="9"/>
        <v>0</v>
      </c>
      <c r="Z48" s="33">
        <f t="shared" si="10"/>
        <v>0</v>
      </c>
      <c r="AA48" s="11">
        <f>IF(A48&lt;&gt;"",Z48+AA47,0)</f>
        <v>0</v>
      </c>
      <c r="AB48" s="134" t="str">
        <f t="shared" si="44"/>
        <v/>
      </c>
      <c r="AC48" s="119" t="str">
        <f t="shared" si="45"/>
        <v/>
      </c>
      <c r="AD48" s="115"/>
      <c r="AE48" s="69" t="str">
        <f t="shared" si="46"/>
        <v/>
      </c>
      <c r="AF48" s="69" t="str">
        <f t="shared" si="47"/>
        <v/>
      </c>
      <c r="AG48" s="69">
        <f t="shared" si="25"/>
        <v>0</v>
      </c>
      <c r="AH48" s="69">
        <f t="shared" si="26"/>
        <v>0</v>
      </c>
      <c r="AI48" s="33">
        <f t="shared" si="27"/>
        <v>0</v>
      </c>
      <c r="AJ48" s="115"/>
      <c r="AK48" s="115">
        <f t="shared" si="48"/>
        <v>0</v>
      </c>
      <c r="AL48" s="13">
        <f t="shared" si="28"/>
        <v>0</v>
      </c>
      <c r="AM48" s="11">
        <f t="shared" si="11"/>
        <v>0</v>
      </c>
      <c r="AN48" s="56">
        <f t="shared" si="12"/>
        <v>0</v>
      </c>
      <c r="AO48" s="56">
        <f t="shared" si="13"/>
        <v>0</v>
      </c>
      <c r="AP48" s="56">
        <f t="shared" si="29"/>
        <v>0</v>
      </c>
      <c r="AQ48" s="27" t="str">
        <f t="shared" si="52"/>
        <v/>
      </c>
      <c r="AR48" s="27" t="str">
        <f t="shared" si="53"/>
        <v/>
      </c>
      <c r="AS48" s="27" t="str">
        <f t="shared" si="54"/>
        <v/>
      </c>
      <c r="AT48" s="27" t="e">
        <f>IF(#REF!="","",VLOOKUP(ABS(#REF!),$CP$5:$CR$22,3)&amp;",")</f>
        <v>#REF!</v>
      </c>
      <c r="AU48" s="27" t="e">
        <f>IF(#REF!="","",VLOOKUP(ABS(#REF!),$CP$5:$CR$22,3)&amp;",")</f>
        <v>#REF!</v>
      </c>
      <c r="AV48" s="27" t="e">
        <f>IF(#REF!="","",VLOOKUP(ABS(#REF!),$CP$5:$CR$22,3)&amp;",")</f>
        <v>#REF!</v>
      </c>
      <c r="AW48" s="27" t="e">
        <f>IF(#REF!="","",VLOOKUP(ABS(#REF!),$CP$5:$CR$22,3)&amp;",")</f>
        <v>#REF!</v>
      </c>
      <c r="AX48" s="27" t="e">
        <f>IF(#REF!="","",VLOOKUP(ABS(#REF!),$CP$5:$CR$22,3)&amp;",")</f>
        <v>#REF!</v>
      </c>
      <c r="AY48" s="27" t="e">
        <f>IF(#REF!="","",VLOOKUP(ABS(#REF!),$CP$5:$CR$22,3)&amp;",")</f>
        <v>#REF!</v>
      </c>
      <c r="AZ48" s="27" t="e">
        <f>IF(#REF!="","",VLOOKUP(ABS(#REF!),$CP$5:$CR$22,3)&amp;",")</f>
        <v>#REF!</v>
      </c>
      <c r="BA48" s="27" t="e">
        <f>IF(#REF!="","",VLOOKUP(ABS(#REF!),$CP$5:$CR$22,3)&amp;",")</f>
        <v>#REF!</v>
      </c>
      <c r="BB48" s="27" t="e">
        <f>IF(#REF!="","",VLOOKUP(ABS(#REF!),$CP$5:$CR$22,3)&amp;",")</f>
        <v>#REF!</v>
      </c>
      <c r="BC48" s="27" t="e">
        <f>IF(#REF!="","",VLOOKUP(ABS(#REF!),$CP$5:$CR$22,3)&amp;",")</f>
        <v>#REF!</v>
      </c>
      <c r="BD48" s="27" t="e">
        <f>IF(#REF!="","",VLOOKUP(ABS(#REF!),$CP$5:$CR$22,3)&amp;",")</f>
        <v>#REF!</v>
      </c>
      <c r="BE48" s="27" t="e">
        <f>IF(#REF!="","",VLOOKUP(ABS(#REF!),$CP$5:$CR$22,3)&amp;",")</f>
        <v>#REF!</v>
      </c>
      <c r="BF48" s="27" t="e">
        <f>IF(#REF!="","",VLOOKUP(ABS(#REF!),$CP$5:$CR$22,3)&amp;",")</f>
        <v>#REF!</v>
      </c>
      <c r="BG48" s="27" t="e">
        <f>IF(#REF!="","",VLOOKUP(ABS(#REF!),$CP$5:$CR$22,3)&amp;",")</f>
        <v>#REF!</v>
      </c>
      <c r="BH48" s="27" t="e">
        <f>IF(#REF!="","",VLOOKUP(ABS(#REF!),$CP$5:$CR$22,3)&amp;",")</f>
        <v>#REF!</v>
      </c>
      <c r="BI48" s="27" t="str">
        <f t="shared" si="49"/>
        <v/>
      </c>
      <c r="BJ48" s="27" t="str">
        <f t="shared" si="50"/>
        <v/>
      </c>
      <c r="BK48" s="27" t="str">
        <f t="shared" si="51"/>
        <v/>
      </c>
      <c r="BL48" s="27" t="e">
        <f>IF(#REF!="","",CONCATENATE($L48,","))</f>
        <v>#REF!</v>
      </c>
      <c r="BM48" s="27" t="e">
        <f>IF(#REF!="","",CONCATENATE($L48,","))</f>
        <v>#REF!</v>
      </c>
      <c r="BN48" s="27" t="e">
        <f>IF(#REF!="","",CONCATENATE($L48,","))</f>
        <v>#REF!</v>
      </c>
      <c r="BO48" s="27" t="e">
        <f>IF(#REF!="","",CONCATENATE($L48,","))</f>
        <v>#REF!</v>
      </c>
      <c r="BP48" s="27" t="e">
        <f>IF(#REF!="","",CONCATENATE($L48,","))</f>
        <v>#REF!</v>
      </c>
      <c r="BQ48" s="27" t="e">
        <f>IF(#REF!="","",CONCATENATE($L48,","))</f>
        <v>#REF!</v>
      </c>
      <c r="BR48" s="27" t="e">
        <f>IF(#REF!="","",CONCATENATE($L48,","))</f>
        <v>#REF!</v>
      </c>
      <c r="BS48" s="27" t="e">
        <f>IF(#REF!="","",CONCATENATE($L48,","))</f>
        <v>#REF!</v>
      </c>
      <c r="BT48" s="27" t="e">
        <f>IF(#REF!="","",CONCATENATE($L48,","))</f>
        <v>#REF!</v>
      </c>
      <c r="BU48" s="27" t="e">
        <f>IF(#REF!="","",CONCATENATE($L48,","))</f>
        <v>#REF!</v>
      </c>
      <c r="BV48" s="27" t="e">
        <f>IF(#REF!="","",CONCATENATE($L48,","))</f>
        <v>#REF!</v>
      </c>
      <c r="BW48" s="27" t="e">
        <f>IF(#REF!="","",CONCATENATE($L48,","))</f>
        <v>#REF!</v>
      </c>
      <c r="BX48" s="27" t="e">
        <f>IF(#REF!="","",CONCATENATE($L48,","))</f>
        <v>#REF!</v>
      </c>
      <c r="BY48" s="27" t="e">
        <f>IF(#REF!="","",CONCATENATE($L48,","))</f>
        <v>#REF!</v>
      </c>
      <c r="BZ48" s="27" t="e">
        <f>IF(#REF!="","",CONCATENATE($L48,","))</f>
        <v>#REF!</v>
      </c>
      <c r="CA48"/>
      <c r="CB48" s="36"/>
      <c r="CC48" s="39"/>
      <c r="CD48"/>
      <c r="CE48"/>
      <c r="CF48"/>
      <c r="CG48" s="5"/>
      <c r="CH48"/>
      <c r="CI48" s="40"/>
      <c r="CJ48"/>
      <c r="CK48"/>
      <c r="CL48"/>
      <c r="CM48"/>
      <c r="CN48"/>
      <c r="CO48"/>
      <c r="CP48"/>
      <c r="CQ48"/>
      <c r="CR48" s="7"/>
      <c r="CS48" s="40"/>
      <c r="CT48"/>
      <c r="CU48"/>
      <c r="CV48"/>
      <c r="CW48"/>
      <c r="CX48"/>
      <c r="CY48" s="10">
        <f t="shared" ca="1" si="2"/>
        <v>29</v>
      </c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</row>
    <row r="49" spans="1:135">
      <c r="A49" s="130"/>
      <c r="B49" s="33" t="str">
        <f t="shared" si="19"/>
        <v>DB</v>
      </c>
      <c r="C49" s="7" t="str">
        <f t="shared" si="3"/>
        <v/>
      </c>
      <c r="D49" s="3">
        <f t="shared" si="4"/>
        <v>0</v>
      </c>
      <c r="E49" s="7" t="str">
        <f t="shared" si="20"/>
        <v>,</v>
      </c>
      <c r="F49" s="93">
        <f t="shared" si="5"/>
        <v>0</v>
      </c>
      <c r="G49" s="93" t="str">
        <f t="shared" ca="1" si="0"/>
        <v>B</v>
      </c>
      <c r="H49" s="130">
        <f t="shared" ca="1" si="1"/>
        <v>31</v>
      </c>
      <c r="I49" s="93">
        <f t="shared" si="6"/>
        <v>0</v>
      </c>
      <c r="J49" s="93" t="str">
        <f t="shared" si="7"/>
        <v>0</v>
      </c>
      <c r="K49" s="94"/>
      <c r="L49" s="49" t="str">
        <f t="shared" si="36"/>
        <v/>
      </c>
      <c r="M49" s="97" t="str">
        <f t="shared" si="37"/>
        <v/>
      </c>
      <c r="N49" s="97" t="str">
        <f t="shared" si="38"/>
        <v/>
      </c>
      <c r="O49" s="49" t="str">
        <f t="shared" si="21"/>
        <v/>
      </c>
      <c r="P49" s="97" t="str">
        <f t="shared" si="39"/>
        <v/>
      </c>
      <c r="Q49" s="49" t="str">
        <f t="shared" si="40"/>
        <v/>
      </c>
      <c r="R49" s="97" t="str">
        <f t="shared" si="22"/>
        <v/>
      </c>
      <c r="S49" s="3" t="str">
        <f t="shared" si="41"/>
        <v/>
      </c>
      <c r="T49" s="69">
        <f t="shared" si="42"/>
        <v>0</v>
      </c>
      <c r="U49" s="3">
        <f t="shared" si="43"/>
        <v>0</v>
      </c>
      <c r="V49" s="69" t="str">
        <f t="shared" si="23"/>
        <v/>
      </c>
      <c r="W49" s="69" t="str">
        <f t="shared" si="24"/>
        <v/>
      </c>
      <c r="X49" s="69">
        <f t="shared" si="8"/>
        <v>0</v>
      </c>
      <c r="Y49" s="69">
        <f t="shared" si="9"/>
        <v>0</v>
      </c>
      <c r="Z49" s="33">
        <f t="shared" si="10"/>
        <v>0</v>
      </c>
      <c r="AA49" s="11">
        <f>IF(A49&lt;&gt;"",Z49+AA48,0)</f>
        <v>0</v>
      </c>
      <c r="AB49" s="134" t="str">
        <f t="shared" si="44"/>
        <v/>
      </c>
      <c r="AC49" s="119" t="str">
        <f t="shared" si="45"/>
        <v/>
      </c>
      <c r="AD49" s="115"/>
      <c r="AE49" s="69" t="str">
        <f t="shared" si="46"/>
        <v/>
      </c>
      <c r="AF49" s="69" t="str">
        <f t="shared" si="47"/>
        <v/>
      </c>
      <c r="AG49" s="69">
        <f t="shared" si="25"/>
        <v>0</v>
      </c>
      <c r="AH49" s="69">
        <f t="shared" si="26"/>
        <v>0</v>
      </c>
      <c r="AI49" s="33">
        <f t="shared" si="27"/>
        <v>0</v>
      </c>
      <c r="AJ49" s="115"/>
      <c r="AK49" s="115">
        <f t="shared" si="48"/>
        <v>0</v>
      </c>
      <c r="AL49" s="13">
        <f t="shared" si="28"/>
        <v>0</v>
      </c>
      <c r="AM49" s="11">
        <f t="shared" si="11"/>
        <v>0</v>
      </c>
      <c r="AN49" s="56">
        <f t="shared" si="12"/>
        <v>0</v>
      </c>
      <c r="AO49" s="56">
        <f t="shared" si="13"/>
        <v>0</v>
      </c>
      <c r="AP49" s="56">
        <f t="shared" si="29"/>
        <v>0</v>
      </c>
      <c r="AQ49" s="27" t="str">
        <f t="shared" si="52"/>
        <v/>
      </c>
      <c r="AR49" s="27" t="str">
        <f t="shared" si="53"/>
        <v/>
      </c>
      <c r="AS49" s="27" t="str">
        <f t="shared" si="54"/>
        <v/>
      </c>
      <c r="AT49" s="27" t="e">
        <f>IF(#REF!="","",VLOOKUP(ABS(#REF!),$CP$5:$CR$22,3)&amp;",")</f>
        <v>#REF!</v>
      </c>
      <c r="AU49" s="27" t="e">
        <f>IF(#REF!="","",VLOOKUP(ABS(#REF!),$CP$5:$CR$22,3)&amp;",")</f>
        <v>#REF!</v>
      </c>
      <c r="AV49" s="27" t="e">
        <f>IF(#REF!="","",VLOOKUP(ABS(#REF!),$CP$5:$CR$22,3)&amp;",")</f>
        <v>#REF!</v>
      </c>
      <c r="AW49" s="27" t="e">
        <f>IF(#REF!="","",VLOOKUP(ABS(#REF!),$CP$5:$CR$22,3)&amp;",")</f>
        <v>#REF!</v>
      </c>
      <c r="AX49" s="27" t="e">
        <f>IF(#REF!="","",VLOOKUP(ABS(#REF!),$CP$5:$CR$22,3)&amp;",")</f>
        <v>#REF!</v>
      </c>
      <c r="AY49" s="27" t="e">
        <f>IF(#REF!="","",VLOOKUP(ABS(#REF!),$CP$5:$CR$22,3)&amp;",")</f>
        <v>#REF!</v>
      </c>
      <c r="AZ49" s="27" t="e">
        <f>IF(#REF!="","",VLOOKUP(ABS(#REF!),$CP$5:$CR$22,3)&amp;",")</f>
        <v>#REF!</v>
      </c>
      <c r="BA49" s="27" t="e">
        <f>IF(#REF!="","",VLOOKUP(ABS(#REF!),$CP$5:$CR$22,3)&amp;",")</f>
        <v>#REF!</v>
      </c>
      <c r="BB49" s="27" t="e">
        <f>IF(#REF!="","",VLOOKUP(ABS(#REF!),$CP$5:$CR$22,3)&amp;",")</f>
        <v>#REF!</v>
      </c>
      <c r="BC49" s="27" t="e">
        <f>IF(#REF!="","",VLOOKUP(ABS(#REF!),$CP$5:$CR$22,3)&amp;",")</f>
        <v>#REF!</v>
      </c>
      <c r="BD49" s="27" t="e">
        <f>IF(#REF!="","",VLOOKUP(ABS(#REF!),$CP$5:$CR$22,3)&amp;",")</f>
        <v>#REF!</v>
      </c>
      <c r="BE49" s="27" t="e">
        <f>IF(#REF!="","",VLOOKUP(ABS(#REF!),$CP$5:$CR$22,3)&amp;",")</f>
        <v>#REF!</v>
      </c>
      <c r="BF49" s="27" t="e">
        <f>IF(#REF!="","",VLOOKUP(ABS(#REF!),$CP$5:$CR$22,3)&amp;",")</f>
        <v>#REF!</v>
      </c>
      <c r="BG49" s="27" t="e">
        <f>IF(#REF!="","",VLOOKUP(ABS(#REF!),$CP$5:$CR$22,3)&amp;",")</f>
        <v>#REF!</v>
      </c>
      <c r="BH49" s="27" t="e">
        <f>IF(#REF!="","",VLOOKUP(ABS(#REF!),$CP$5:$CR$22,3)&amp;",")</f>
        <v>#REF!</v>
      </c>
      <c r="BI49" s="27" t="str">
        <f t="shared" si="49"/>
        <v/>
      </c>
      <c r="BJ49" s="27" t="str">
        <f t="shared" si="50"/>
        <v/>
      </c>
      <c r="BK49" s="27" t="str">
        <f t="shared" si="51"/>
        <v/>
      </c>
      <c r="BL49" s="27" t="e">
        <f>IF(#REF!="","",CONCATENATE($L49,","))</f>
        <v>#REF!</v>
      </c>
      <c r="BM49" s="27" t="e">
        <f>IF(#REF!="","",CONCATENATE($L49,","))</f>
        <v>#REF!</v>
      </c>
      <c r="BN49" s="27" t="e">
        <f>IF(#REF!="","",CONCATENATE($L49,","))</f>
        <v>#REF!</v>
      </c>
      <c r="BO49" s="27" t="e">
        <f>IF(#REF!="","",CONCATENATE($L49,","))</f>
        <v>#REF!</v>
      </c>
      <c r="BP49" s="27" t="e">
        <f>IF(#REF!="","",CONCATENATE($L49,","))</f>
        <v>#REF!</v>
      </c>
      <c r="BQ49" s="27" t="e">
        <f>IF(#REF!="","",CONCATENATE($L49,","))</f>
        <v>#REF!</v>
      </c>
      <c r="BR49" s="27" t="e">
        <f>IF(#REF!="","",CONCATENATE($L49,","))</f>
        <v>#REF!</v>
      </c>
      <c r="BS49" s="27" t="e">
        <f>IF(#REF!="","",CONCATENATE($L49,","))</f>
        <v>#REF!</v>
      </c>
      <c r="BT49" s="27" t="e">
        <f>IF(#REF!="","",CONCATENATE($L49,","))</f>
        <v>#REF!</v>
      </c>
      <c r="BU49" s="27" t="e">
        <f>IF(#REF!="","",CONCATENATE($L49,","))</f>
        <v>#REF!</v>
      </c>
      <c r="BV49" s="27" t="e">
        <f>IF(#REF!="","",CONCATENATE($L49,","))</f>
        <v>#REF!</v>
      </c>
      <c r="BW49" s="27" t="e">
        <f>IF(#REF!="","",CONCATENATE($L49,","))</f>
        <v>#REF!</v>
      </c>
      <c r="BX49" s="27" t="e">
        <f>IF(#REF!="","",CONCATENATE($L49,","))</f>
        <v>#REF!</v>
      </c>
      <c r="BY49" s="27" t="e">
        <f>IF(#REF!="","",CONCATENATE($L49,","))</f>
        <v>#REF!</v>
      </c>
      <c r="BZ49" s="27" t="e">
        <f>IF(#REF!="","",CONCATENATE($L49,","))</f>
        <v>#REF!</v>
      </c>
      <c r="CA49"/>
      <c r="CB49" s="36"/>
      <c r="CC49" s="39"/>
      <c r="CD49"/>
      <c r="CE49"/>
      <c r="CF49"/>
      <c r="CG49" s="5"/>
      <c r="CH49"/>
      <c r="CI49" s="40"/>
      <c r="CJ49"/>
      <c r="CK49"/>
      <c r="CL49"/>
      <c r="CM49"/>
      <c r="CN49"/>
      <c r="CO49"/>
      <c r="CP49"/>
      <c r="CQ49"/>
      <c r="CR49" s="7"/>
      <c r="CS49" s="40"/>
      <c r="CT49"/>
      <c r="CU49"/>
      <c r="CV49"/>
      <c r="CW49"/>
      <c r="CX49"/>
      <c r="CY49" s="10">
        <f t="shared" ca="1" si="2"/>
        <v>13</v>
      </c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</row>
    <row r="50" spans="1:135">
      <c r="A50" s="130"/>
      <c r="B50" s="33" t="str">
        <f t="shared" si="19"/>
        <v>DB</v>
      </c>
      <c r="C50" s="7" t="str">
        <f t="shared" si="3"/>
        <v/>
      </c>
      <c r="D50" s="3">
        <f t="shared" si="4"/>
        <v>0</v>
      </c>
      <c r="E50" s="7" t="str">
        <f t="shared" si="20"/>
        <v>,</v>
      </c>
      <c r="F50" s="93">
        <f t="shared" si="5"/>
        <v>0</v>
      </c>
      <c r="G50" s="93" t="str">
        <f t="shared" ca="1" si="0"/>
        <v>B</v>
      </c>
      <c r="H50" s="130">
        <f t="shared" ca="1" si="1"/>
        <v>8</v>
      </c>
      <c r="I50" s="93">
        <f t="shared" si="6"/>
        <v>0</v>
      </c>
      <c r="J50" s="93" t="str">
        <f t="shared" si="7"/>
        <v>0</v>
      </c>
      <c r="K50" s="94"/>
      <c r="L50" s="49" t="str">
        <f t="shared" si="36"/>
        <v/>
      </c>
      <c r="M50" s="97" t="str">
        <f t="shared" si="37"/>
        <v/>
      </c>
      <c r="N50" s="97" t="str">
        <f t="shared" si="38"/>
        <v/>
      </c>
      <c r="O50" s="49" t="str">
        <f t="shared" si="21"/>
        <v/>
      </c>
      <c r="P50" s="97" t="str">
        <f t="shared" si="39"/>
        <v/>
      </c>
      <c r="Q50" s="49" t="str">
        <f t="shared" si="40"/>
        <v/>
      </c>
      <c r="R50" s="97" t="str">
        <f t="shared" si="22"/>
        <v/>
      </c>
      <c r="S50" s="3" t="str">
        <f t="shared" si="41"/>
        <v/>
      </c>
      <c r="T50" s="69">
        <f t="shared" si="42"/>
        <v>0</v>
      </c>
      <c r="U50" s="3">
        <f t="shared" si="43"/>
        <v>0</v>
      </c>
      <c r="V50" s="69" t="str">
        <f t="shared" si="23"/>
        <v/>
      </c>
      <c r="W50" s="69" t="str">
        <f t="shared" si="24"/>
        <v/>
      </c>
      <c r="X50" s="69">
        <f t="shared" si="8"/>
        <v>0</v>
      </c>
      <c r="Y50" s="69">
        <f t="shared" si="9"/>
        <v>0</v>
      </c>
      <c r="Z50" s="33">
        <f t="shared" si="10"/>
        <v>0</v>
      </c>
      <c r="AA50" s="11">
        <f>IF(A50&lt;&gt;"",Z50+AA49,0)</f>
        <v>0</v>
      </c>
      <c r="AB50" s="134" t="str">
        <f t="shared" si="44"/>
        <v/>
      </c>
      <c r="AC50" s="119" t="str">
        <f t="shared" si="45"/>
        <v/>
      </c>
      <c r="AD50" s="115"/>
      <c r="AE50" s="69" t="str">
        <f t="shared" si="46"/>
        <v/>
      </c>
      <c r="AF50" s="69" t="str">
        <f t="shared" si="47"/>
        <v/>
      </c>
      <c r="AG50" s="69">
        <f t="shared" si="25"/>
        <v>0</v>
      </c>
      <c r="AH50" s="69">
        <f t="shared" si="26"/>
        <v>0</v>
      </c>
      <c r="AI50" s="33">
        <f t="shared" si="27"/>
        <v>0</v>
      </c>
      <c r="AJ50" s="115"/>
      <c r="AK50" s="115">
        <f t="shared" si="48"/>
        <v>0</v>
      </c>
      <c r="AL50" s="13">
        <f t="shared" si="28"/>
        <v>0</v>
      </c>
      <c r="AM50" s="11">
        <f t="shared" si="11"/>
        <v>0</v>
      </c>
      <c r="AN50" s="56">
        <f t="shared" si="12"/>
        <v>0</v>
      </c>
      <c r="AO50" s="56">
        <f t="shared" si="13"/>
        <v>0</v>
      </c>
      <c r="AP50" s="56">
        <f t="shared" si="29"/>
        <v>0</v>
      </c>
      <c r="AQ50" s="27" t="str">
        <f t="shared" si="52"/>
        <v/>
      </c>
      <c r="AR50" s="27" t="str">
        <f t="shared" si="53"/>
        <v/>
      </c>
      <c r="AS50" s="27" t="str">
        <f t="shared" si="54"/>
        <v/>
      </c>
      <c r="AT50" s="27" t="e">
        <f>IF(#REF!="","",VLOOKUP(ABS(#REF!),$CP$5:$CR$22,3)&amp;",")</f>
        <v>#REF!</v>
      </c>
      <c r="AU50" s="27" t="e">
        <f>IF(#REF!="","",VLOOKUP(ABS(#REF!),$CP$5:$CR$22,3)&amp;",")</f>
        <v>#REF!</v>
      </c>
      <c r="AV50" s="27" t="e">
        <f>IF(#REF!="","",VLOOKUP(ABS(#REF!),$CP$5:$CR$22,3)&amp;",")</f>
        <v>#REF!</v>
      </c>
      <c r="AW50" s="27" t="e">
        <f>IF(#REF!="","",VLOOKUP(ABS(#REF!),$CP$5:$CR$22,3)&amp;",")</f>
        <v>#REF!</v>
      </c>
      <c r="AX50" s="27" t="e">
        <f>IF(#REF!="","",VLOOKUP(ABS(#REF!),$CP$5:$CR$22,3)&amp;",")</f>
        <v>#REF!</v>
      </c>
      <c r="AY50" s="27" t="e">
        <f>IF(#REF!="","",VLOOKUP(ABS(#REF!),$CP$5:$CR$22,3)&amp;",")</f>
        <v>#REF!</v>
      </c>
      <c r="AZ50" s="27" t="e">
        <f>IF(#REF!="","",VLOOKUP(ABS(#REF!),$CP$5:$CR$22,3)&amp;",")</f>
        <v>#REF!</v>
      </c>
      <c r="BA50" s="27" t="e">
        <f>IF(#REF!="","",VLOOKUP(ABS(#REF!),$CP$5:$CR$22,3)&amp;",")</f>
        <v>#REF!</v>
      </c>
      <c r="BB50" s="27" t="e">
        <f>IF(#REF!="","",VLOOKUP(ABS(#REF!),$CP$5:$CR$22,3)&amp;",")</f>
        <v>#REF!</v>
      </c>
      <c r="BC50" s="27" t="e">
        <f>IF(#REF!="","",VLOOKUP(ABS(#REF!),$CP$5:$CR$22,3)&amp;",")</f>
        <v>#REF!</v>
      </c>
      <c r="BD50" s="27" t="e">
        <f>IF(#REF!="","",VLOOKUP(ABS(#REF!),$CP$5:$CR$22,3)&amp;",")</f>
        <v>#REF!</v>
      </c>
      <c r="BE50" s="27" t="e">
        <f>IF(#REF!="","",VLOOKUP(ABS(#REF!),$CP$5:$CR$22,3)&amp;",")</f>
        <v>#REF!</v>
      </c>
      <c r="BF50" s="27" t="e">
        <f>IF(#REF!="","",VLOOKUP(ABS(#REF!),$CP$5:$CR$22,3)&amp;",")</f>
        <v>#REF!</v>
      </c>
      <c r="BG50" s="27" t="e">
        <f>IF(#REF!="","",VLOOKUP(ABS(#REF!),$CP$5:$CR$22,3)&amp;",")</f>
        <v>#REF!</v>
      </c>
      <c r="BH50" s="27" t="e">
        <f>IF(#REF!="","",VLOOKUP(ABS(#REF!),$CP$5:$CR$22,3)&amp;",")</f>
        <v>#REF!</v>
      </c>
      <c r="BI50" s="27" t="str">
        <f t="shared" si="49"/>
        <v/>
      </c>
      <c r="BJ50" s="27" t="str">
        <f t="shared" si="50"/>
        <v/>
      </c>
      <c r="BK50" s="27" t="str">
        <f t="shared" si="51"/>
        <v/>
      </c>
      <c r="BL50" s="27" t="e">
        <f>IF(#REF!="","",CONCATENATE($L50,","))</f>
        <v>#REF!</v>
      </c>
      <c r="BM50" s="27" t="e">
        <f>IF(#REF!="","",CONCATENATE($L50,","))</f>
        <v>#REF!</v>
      </c>
      <c r="BN50" s="27" t="e">
        <f>IF(#REF!="","",CONCATENATE($L50,","))</f>
        <v>#REF!</v>
      </c>
      <c r="BO50" s="27" t="e">
        <f>IF(#REF!="","",CONCATENATE($L50,","))</f>
        <v>#REF!</v>
      </c>
      <c r="BP50" s="27" t="e">
        <f>IF(#REF!="","",CONCATENATE($L50,","))</f>
        <v>#REF!</v>
      </c>
      <c r="BQ50" s="27" t="e">
        <f>IF(#REF!="","",CONCATENATE($L50,","))</f>
        <v>#REF!</v>
      </c>
      <c r="BR50" s="27" t="e">
        <f>IF(#REF!="","",CONCATENATE($L50,","))</f>
        <v>#REF!</v>
      </c>
      <c r="BS50" s="27" t="e">
        <f>IF(#REF!="","",CONCATENATE($L50,","))</f>
        <v>#REF!</v>
      </c>
      <c r="BT50" s="27" t="e">
        <f>IF(#REF!="","",CONCATENATE($L50,","))</f>
        <v>#REF!</v>
      </c>
      <c r="BU50" s="27" t="e">
        <f>IF(#REF!="","",CONCATENATE($L50,","))</f>
        <v>#REF!</v>
      </c>
      <c r="BV50" s="27" t="e">
        <f>IF(#REF!="","",CONCATENATE($L50,","))</f>
        <v>#REF!</v>
      </c>
      <c r="BW50" s="27" t="e">
        <f>IF(#REF!="","",CONCATENATE($L50,","))</f>
        <v>#REF!</v>
      </c>
      <c r="BX50" s="27" t="e">
        <f>IF(#REF!="","",CONCATENATE($L50,","))</f>
        <v>#REF!</v>
      </c>
      <c r="BY50" s="27" t="e">
        <f>IF(#REF!="","",CONCATENATE($L50,","))</f>
        <v>#REF!</v>
      </c>
      <c r="BZ50" s="27" t="e">
        <f>IF(#REF!="","",CONCATENATE($L50,","))</f>
        <v>#REF!</v>
      </c>
      <c r="CA50"/>
      <c r="CB50" s="36"/>
      <c r="CC50" s="39"/>
      <c r="CD50"/>
      <c r="CE50"/>
      <c r="CF50"/>
      <c r="CG50" s="5"/>
      <c r="CH50"/>
      <c r="CI50" s="40"/>
      <c r="CJ50"/>
      <c r="CK50"/>
      <c r="CL50"/>
      <c r="CM50"/>
      <c r="CN50"/>
      <c r="CO50"/>
      <c r="CP50"/>
      <c r="CQ50"/>
      <c r="CR50" s="7"/>
      <c r="CS50" s="40"/>
      <c r="CT50"/>
      <c r="CU50"/>
      <c r="CV50"/>
      <c r="CW50"/>
      <c r="CX50"/>
      <c r="CY50" s="10">
        <f t="shared" ca="1" si="2"/>
        <v>30</v>
      </c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</row>
    <row r="51" spans="1:135">
      <c r="A51" s="130"/>
      <c r="B51" s="33" t="str">
        <f t="shared" si="19"/>
        <v>DB</v>
      </c>
      <c r="C51" s="7" t="str">
        <f t="shared" si="3"/>
        <v/>
      </c>
      <c r="D51" s="3">
        <f t="shared" si="4"/>
        <v>0</v>
      </c>
      <c r="E51" s="7" t="str">
        <f t="shared" si="20"/>
        <v>,</v>
      </c>
      <c r="F51" s="93">
        <f t="shared" si="5"/>
        <v>0</v>
      </c>
      <c r="G51" s="93">
        <f t="shared" ca="1" si="0"/>
        <v>0</v>
      </c>
      <c r="H51" s="130">
        <f t="shared" ca="1" si="1"/>
        <v>0</v>
      </c>
      <c r="I51" s="93">
        <f t="shared" si="6"/>
        <v>0</v>
      </c>
      <c r="J51" s="93" t="str">
        <f t="shared" si="7"/>
        <v>0</v>
      </c>
      <c r="K51" s="94"/>
      <c r="L51" s="49" t="str">
        <f t="shared" si="36"/>
        <v/>
      </c>
      <c r="M51" s="97" t="str">
        <f t="shared" si="37"/>
        <v/>
      </c>
      <c r="N51" s="97" t="str">
        <f t="shared" si="38"/>
        <v/>
      </c>
      <c r="O51" s="49" t="str">
        <f t="shared" si="21"/>
        <v/>
      </c>
      <c r="P51" s="97" t="str">
        <f t="shared" si="39"/>
        <v/>
      </c>
      <c r="Q51" s="49" t="str">
        <f t="shared" si="40"/>
        <v/>
      </c>
      <c r="R51" s="97" t="str">
        <f t="shared" si="22"/>
        <v/>
      </c>
      <c r="S51" s="3" t="str">
        <f t="shared" si="41"/>
        <v/>
      </c>
      <c r="T51" s="69">
        <f t="shared" si="42"/>
        <v>0</v>
      </c>
      <c r="U51" s="3">
        <f t="shared" si="43"/>
        <v>0</v>
      </c>
      <c r="V51" s="69" t="str">
        <f t="shared" si="23"/>
        <v/>
      </c>
      <c r="W51" s="69" t="str">
        <f t="shared" si="24"/>
        <v/>
      </c>
      <c r="X51" s="69">
        <f t="shared" si="8"/>
        <v>0</v>
      </c>
      <c r="Y51" s="69">
        <f t="shared" si="9"/>
        <v>0</v>
      </c>
      <c r="Z51" s="33">
        <f t="shared" si="10"/>
        <v>0</v>
      </c>
      <c r="AA51" s="11">
        <f>IF(A51&lt;&gt;"",Z51+AA50,0)</f>
        <v>0</v>
      </c>
      <c r="AB51" s="134" t="str">
        <f t="shared" si="44"/>
        <v/>
      </c>
      <c r="AC51" s="119" t="str">
        <f t="shared" si="45"/>
        <v/>
      </c>
      <c r="AD51" s="115"/>
      <c r="AE51" s="69" t="str">
        <f t="shared" si="46"/>
        <v/>
      </c>
      <c r="AF51" s="69" t="str">
        <f t="shared" si="47"/>
        <v/>
      </c>
      <c r="AG51" s="69">
        <f t="shared" si="25"/>
        <v>0</v>
      </c>
      <c r="AH51" s="69">
        <f t="shared" si="26"/>
        <v>0</v>
      </c>
      <c r="AI51" s="33">
        <f t="shared" si="27"/>
        <v>0</v>
      </c>
      <c r="AJ51" s="115"/>
      <c r="AK51" s="115">
        <f t="shared" si="48"/>
        <v>0</v>
      </c>
      <c r="AL51" s="13">
        <f t="shared" si="28"/>
        <v>0</v>
      </c>
      <c r="AM51" s="11">
        <f t="shared" si="11"/>
        <v>0</v>
      </c>
      <c r="AN51" s="56">
        <f t="shared" si="12"/>
        <v>0</v>
      </c>
      <c r="AO51" s="56">
        <f t="shared" si="13"/>
        <v>0</v>
      </c>
      <c r="AP51" s="56">
        <f t="shared" si="29"/>
        <v>0</v>
      </c>
      <c r="AQ51" s="27" t="str">
        <f t="shared" si="52"/>
        <v/>
      </c>
      <c r="AR51" s="27" t="str">
        <f t="shared" si="53"/>
        <v/>
      </c>
      <c r="AS51" s="27" t="str">
        <f t="shared" si="54"/>
        <v/>
      </c>
      <c r="AT51" s="27" t="e">
        <f>IF(#REF!="","",VLOOKUP(ABS(#REF!),$CP$5:$CR$22,3)&amp;",")</f>
        <v>#REF!</v>
      </c>
      <c r="AU51" s="27" t="e">
        <f>IF(#REF!="","",VLOOKUP(ABS(#REF!),$CP$5:$CR$22,3)&amp;",")</f>
        <v>#REF!</v>
      </c>
      <c r="AV51" s="27" t="e">
        <f>IF(#REF!="","",VLOOKUP(ABS(#REF!),$CP$5:$CR$22,3)&amp;",")</f>
        <v>#REF!</v>
      </c>
      <c r="AW51" s="27" t="e">
        <f>IF(#REF!="","",VLOOKUP(ABS(#REF!),$CP$5:$CR$22,3)&amp;",")</f>
        <v>#REF!</v>
      </c>
      <c r="AX51" s="27" t="e">
        <f>IF(#REF!="","",VLOOKUP(ABS(#REF!),$CP$5:$CR$22,3)&amp;",")</f>
        <v>#REF!</v>
      </c>
      <c r="AY51" s="27" t="e">
        <f>IF(#REF!="","",VLOOKUP(ABS(#REF!),$CP$5:$CR$22,3)&amp;",")</f>
        <v>#REF!</v>
      </c>
      <c r="AZ51" s="27" t="e">
        <f>IF(#REF!="","",VLOOKUP(ABS(#REF!),$CP$5:$CR$22,3)&amp;",")</f>
        <v>#REF!</v>
      </c>
      <c r="BA51" s="27" t="e">
        <f>IF(#REF!="","",VLOOKUP(ABS(#REF!),$CP$5:$CR$22,3)&amp;",")</f>
        <v>#REF!</v>
      </c>
      <c r="BB51" s="27" t="e">
        <f>IF(#REF!="","",VLOOKUP(ABS(#REF!),$CP$5:$CR$22,3)&amp;",")</f>
        <v>#REF!</v>
      </c>
      <c r="BC51" s="27" t="e">
        <f>IF(#REF!="","",VLOOKUP(ABS(#REF!),$CP$5:$CR$22,3)&amp;",")</f>
        <v>#REF!</v>
      </c>
      <c r="BD51" s="27" t="e">
        <f>IF(#REF!="","",VLOOKUP(ABS(#REF!),$CP$5:$CR$22,3)&amp;",")</f>
        <v>#REF!</v>
      </c>
      <c r="BE51" s="27" t="e">
        <f>IF(#REF!="","",VLOOKUP(ABS(#REF!),$CP$5:$CR$22,3)&amp;",")</f>
        <v>#REF!</v>
      </c>
      <c r="BF51" s="27" t="e">
        <f>IF(#REF!="","",VLOOKUP(ABS(#REF!),$CP$5:$CR$22,3)&amp;",")</f>
        <v>#REF!</v>
      </c>
      <c r="BG51" s="27" t="e">
        <f>IF(#REF!="","",VLOOKUP(ABS(#REF!),$CP$5:$CR$22,3)&amp;",")</f>
        <v>#REF!</v>
      </c>
      <c r="BH51" s="27" t="e">
        <f>IF(#REF!="","",VLOOKUP(ABS(#REF!),$CP$5:$CR$22,3)&amp;",")</f>
        <v>#REF!</v>
      </c>
      <c r="BI51" s="27" t="str">
        <f t="shared" si="49"/>
        <v/>
      </c>
      <c r="BJ51" s="27" t="str">
        <f t="shared" si="50"/>
        <v/>
      </c>
      <c r="BK51" s="27" t="str">
        <f t="shared" si="51"/>
        <v/>
      </c>
      <c r="BL51" s="27" t="e">
        <f>IF(#REF!="","",CONCATENATE($L51,","))</f>
        <v>#REF!</v>
      </c>
      <c r="BM51" s="27" t="e">
        <f>IF(#REF!="","",CONCATENATE($L51,","))</f>
        <v>#REF!</v>
      </c>
      <c r="BN51" s="27" t="e">
        <f>IF(#REF!="","",CONCATENATE($L51,","))</f>
        <v>#REF!</v>
      </c>
      <c r="BO51" s="27" t="e">
        <f>IF(#REF!="","",CONCATENATE($L51,","))</f>
        <v>#REF!</v>
      </c>
      <c r="BP51" s="27" t="e">
        <f>IF(#REF!="","",CONCATENATE($L51,","))</f>
        <v>#REF!</v>
      </c>
      <c r="BQ51" s="27" t="e">
        <f>IF(#REF!="","",CONCATENATE($L51,","))</f>
        <v>#REF!</v>
      </c>
      <c r="BR51" s="27" t="e">
        <f>IF(#REF!="","",CONCATENATE($L51,","))</f>
        <v>#REF!</v>
      </c>
      <c r="BS51" s="27" t="e">
        <f>IF(#REF!="","",CONCATENATE($L51,","))</f>
        <v>#REF!</v>
      </c>
      <c r="BT51" s="27" t="e">
        <f>IF(#REF!="","",CONCATENATE($L51,","))</f>
        <v>#REF!</v>
      </c>
      <c r="BU51" s="27" t="e">
        <f>IF(#REF!="","",CONCATENATE($L51,","))</f>
        <v>#REF!</v>
      </c>
      <c r="BV51" s="27" t="e">
        <f>IF(#REF!="","",CONCATENATE($L51,","))</f>
        <v>#REF!</v>
      </c>
      <c r="BW51" s="27" t="e">
        <f>IF(#REF!="","",CONCATENATE($L51,","))</f>
        <v>#REF!</v>
      </c>
      <c r="BX51" s="27" t="e">
        <f>IF(#REF!="","",CONCATENATE($L51,","))</f>
        <v>#REF!</v>
      </c>
      <c r="BY51" s="27" t="e">
        <f>IF(#REF!="","",CONCATENATE($L51,","))</f>
        <v>#REF!</v>
      </c>
      <c r="BZ51" s="27" t="e">
        <f>IF(#REF!="","",CONCATENATE($L51,","))</f>
        <v>#REF!</v>
      </c>
      <c r="CA51"/>
      <c r="CB51" s="36"/>
      <c r="CC51" s="39"/>
      <c r="CD51"/>
      <c r="CE51"/>
      <c r="CF51"/>
      <c r="CG51" s="5"/>
      <c r="CH51"/>
      <c r="CI51" s="40"/>
      <c r="CJ51"/>
      <c r="CK51"/>
      <c r="CL51"/>
      <c r="CM51"/>
      <c r="CN51"/>
      <c r="CO51"/>
      <c r="CP51"/>
      <c r="CQ51"/>
      <c r="CR51" s="7"/>
      <c r="CS51" s="40"/>
      <c r="CT51"/>
      <c r="CU51"/>
      <c r="CV51"/>
      <c r="CW51"/>
      <c r="CX51"/>
      <c r="CY51" s="10">
        <f t="shared" ca="1" si="2"/>
        <v>16</v>
      </c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</row>
    <row r="52" spans="1:135">
      <c r="A52" s="130"/>
      <c r="B52" s="33" t="str">
        <f t="shared" si="19"/>
        <v>DB</v>
      </c>
      <c r="C52" s="7" t="str">
        <f t="shared" si="3"/>
        <v/>
      </c>
      <c r="D52" s="3">
        <f t="shared" si="4"/>
        <v>0</v>
      </c>
      <c r="E52" s="7" t="str">
        <f t="shared" si="20"/>
        <v>,</v>
      </c>
      <c r="F52" s="93">
        <f t="shared" si="5"/>
        <v>0</v>
      </c>
      <c r="G52" s="93" t="str">
        <f t="shared" ca="1" si="0"/>
        <v>B</v>
      </c>
      <c r="H52" s="130">
        <f t="shared" ca="1" si="1"/>
        <v>10</v>
      </c>
      <c r="I52" s="93">
        <f t="shared" si="6"/>
        <v>0</v>
      </c>
      <c r="J52" s="93" t="str">
        <f t="shared" si="7"/>
        <v>0</v>
      </c>
      <c r="K52" s="98" t="e">
        <f>COUNTIF(#REF!,"0")</f>
        <v>#REF!</v>
      </c>
      <c r="L52" s="49" t="str">
        <f t="shared" si="36"/>
        <v/>
      </c>
      <c r="M52" s="97" t="str">
        <f t="shared" si="37"/>
        <v/>
      </c>
      <c r="N52" s="97" t="str">
        <f t="shared" si="38"/>
        <v/>
      </c>
      <c r="O52" s="49" t="str">
        <f t="shared" si="21"/>
        <v/>
      </c>
      <c r="P52" s="97" t="str">
        <f t="shared" si="39"/>
        <v/>
      </c>
      <c r="Q52" s="49" t="str">
        <f t="shared" si="40"/>
        <v/>
      </c>
      <c r="R52" s="97" t="str">
        <f t="shared" si="22"/>
        <v/>
      </c>
      <c r="S52" s="3" t="str">
        <f t="shared" si="41"/>
        <v/>
      </c>
      <c r="T52" s="69">
        <f t="shared" si="42"/>
        <v>0</v>
      </c>
      <c r="U52" s="3">
        <f t="shared" si="43"/>
        <v>0</v>
      </c>
      <c r="V52" s="69" t="str">
        <f t="shared" si="23"/>
        <v/>
      </c>
      <c r="W52" s="69" t="str">
        <f t="shared" si="24"/>
        <v/>
      </c>
      <c r="X52" s="69">
        <f t="shared" si="8"/>
        <v>0</v>
      </c>
      <c r="Y52" s="69">
        <f t="shared" si="9"/>
        <v>0</v>
      </c>
      <c r="Z52" s="33">
        <f t="shared" si="10"/>
        <v>0</v>
      </c>
      <c r="AA52" s="11">
        <f>IF(A52&lt;&gt;"",Z52+AA51,0)</f>
        <v>0</v>
      </c>
      <c r="AB52" s="134" t="str">
        <f t="shared" si="44"/>
        <v/>
      </c>
      <c r="AC52" s="119" t="str">
        <f t="shared" si="45"/>
        <v/>
      </c>
      <c r="AD52" s="115"/>
      <c r="AE52" s="69" t="str">
        <f t="shared" si="46"/>
        <v/>
      </c>
      <c r="AF52" s="69" t="str">
        <f t="shared" si="47"/>
        <v/>
      </c>
      <c r="AG52" s="69">
        <f t="shared" si="25"/>
        <v>0</v>
      </c>
      <c r="AH52" s="69">
        <f t="shared" si="26"/>
        <v>0</v>
      </c>
      <c r="AI52" s="33">
        <f t="shared" si="27"/>
        <v>0</v>
      </c>
      <c r="AJ52" s="115"/>
      <c r="AK52" s="115">
        <f t="shared" si="48"/>
        <v>0</v>
      </c>
      <c r="AL52" s="13">
        <f t="shared" si="28"/>
        <v>0</v>
      </c>
      <c r="AM52" s="11">
        <f t="shared" si="11"/>
        <v>0</v>
      </c>
      <c r="AN52" s="56">
        <f t="shared" si="12"/>
        <v>0</v>
      </c>
      <c r="AO52" s="56">
        <f t="shared" si="13"/>
        <v>0</v>
      </c>
      <c r="AP52" s="56">
        <f t="shared" si="29"/>
        <v>0</v>
      </c>
      <c r="AQ52" s="27" t="str">
        <f t="shared" si="52"/>
        <v/>
      </c>
      <c r="AR52" s="27" t="str">
        <f t="shared" si="53"/>
        <v/>
      </c>
      <c r="AS52" s="27" t="str">
        <f t="shared" si="54"/>
        <v/>
      </c>
      <c r="AT52" s="27" t="e">
        <f>IF(#REF!="","",VLOOKUP(ABS(#REF!),$CP$5:$CR$22,3)&amp;",")</f>
        <v>#REF!</v>
      </c>
      <c r="AU52" s="27" t="e">
        <f>IF(#REF!="","",VLOOKUP(ABS(#REF!),$CP$5:$CR$22,3)&amp;",")</f>
        <v>#REF!</v>
      </c>
      <c r="AV52" s="27" t="e">
        <f>IF(#REF!="","",VLOOKUP(ABS(#REF!),$CP$5:$CR$22,3)&amp;",")</f>
        <v>#REF!</v>
      </c>
      <c r="AW52" s="27" t="e">
        <f>IF(#REF!="","",VLOOKUP(ABS(#REF!),$CP$5:$CR$22,3)&amp;",")</f>
        <v>#REF!</v>
      </c>
      <c r="AX52" s="27" t="e">
        <f>IF(#REF!="","",VLOOKUP(ABS(#REF!),$CP$5:$CR$22,3)&amp;",")</f>
        <v>#REF!</v>
      </c>
      <c r="AY52" s="27" t="e">
        <f>IF(#REF!="","",VLOOKUP(ABS(#REF!),$CP$5:$CR$22,3)&amp;",")</f>
        <v>#REF!</v>
      </c>
      <c r="AZ52" s="27" t="e">
        <f>IF(#REF!="","",VLOOKUP(ABS(#REF!),$CP$5:$CR$22,3)&amp;",")</f>
        <v>#REF!</v>
      </c>
      <c r="BA52" s="27" t="e">
        <f>IF(#REF!="","",VLOOKUP(ABS(#REF!),$CP$5:$CR$22,3)&amp;",")</f>
        <v>#REF!</v>
      </c>
      <c r="BB52" s="27" t="e">
        <f>IF(#REF!="","",VLOOKUP(ABS(#REF!),$CP$5:$CR$22,3)&amp;",")</f>
        <v>#REF!</v>
      </c>
      <c r="BC52" s="27" t="e">
        <f>IF(#REF!="","",VLOOKUP(ABS(#REF!),$CP$5:$CR$22,3)&amp;",")</f>
        <v>#REF!</v>
      </c>
      <c r="BD52" s="27" t="e">
        <f>IF(#REF!="","",VLOOKUP(ABS(#REF!),$CP$5:$CR$22,3)&amp;",")</f>
        <v>#REF!</v>
      </c>
      <c r="BE52" s="27" t="e">
        <f>IF(#REF!="","",VLOOKUP(ABS(#REF!),$CP$5:$CR$22,3)&amp;",")</f>
        <v>#REF!</v>
      </c>
      <c r="BF52" s="27" t="e">
        <f>IF(#REF!="","",VLOOKUP(ABS(#REF!),$CP$5:$CR$22,3)&amp;",")</f>
        <v>#REF!</v>
      </c>
      <c r="BG52" s="27" t="e">
        <f>IF(#REF!="","",VLOOKUP(ABS(#REF!),$CP$5:$CR$22,3)&amp;",")</f>
        <v>#REF!</v>
      </c>
      <c r="BH52" s="27" t="e">
        <f>IF(#REF!="","",VLOOKUP(ABS(#REF!),$CP$5:$CR$22,3)&amp;",")</f>
        <v>#REF!</v>
      </c>
      <c r="BI52" s="27" t="str">
        <f t="shared" si="49"/>
        <v/>
      </c>
      <c r="BJ52" s="27" t="str">
        <f t="shared" si="50"/>
        <v/>
      </c>
      <c r="BK52" s="27" t="str">
        <f t="shared" si="51"/>
        <v/>
      </c>
      <c r="BL52" s="27" t="e">
        <f>IF(#REF!="","",CONCATENATE($L52,","))</f>
        <v>#REF!</v>
      </c>
      <c r="BM52" s="27" t="e">
        <f>IF(#REF!="","",CONCATENATE($L52,","))</f>
        <v>#REF!</v>
      </c>
      <c r="BN52" s="27" t="e">
        <f>IF(#REF!="","",CONCATENATE($L52,","))</f>
        <v>#REF!</v>
      </c>
      <c r="BO52" s="27" t="e">
        <f>IF(#REF!="","",CONCATENATE($L52,","))</f>
        <v>#REF!</v>
      </c>
      <c r="BP52" s="27" t="e">
        <f>IF(#REF!="","",CONCATENATE($L52,","))</f>
        <v>#REF!</v>
      </c>
      <c r="BQ52" s="27" t="e">
        <f>IF(#REF!="","",CONCATENATE($L52,","))</f>
        <v>#REF!</v>
      </c>
      <c r="BR52" s="27" t="e">
        <f>IF(#REF!="","",CONCATENATE($L52,","))</f>
        <v>#REF!</v>
      </c>
      <c r="BS52" s="27" t="e">
        <f>IF(#REF!="","",CONCATENATE($L52,","))</f>
        <v>#REF!</v>
      </c>
      <c r="BT52" s="27" t="e">
        <f>IF(#REF!="","",CONCATENATE($L52,","))</f>
        <v>#REF!</v>
      </c>
      <c r="BU52" s="27" t="e">
        <f>IF(#REF!="","",CONCATENATE($L52,","))</f>
        <v>#REF!</v>
      </c>
      <c r="BV52" s="27" t="e">
        <f>IF(#REF!="","",CONCATENATE($L52,","))</f>
        <v>#REF!</v>
      </c>
      <c r="BW52" s="27" t="e">
        <f>IF(#REF!="","",CONCATENATE($L52,","))</f>
        <v>#REF!</v>
      </c>
      <c r="BX52" s="27" t="e">
        <f>IF(#REF!="","",CONCATENATE($L52,","))</f>
        <v>#REF!</v>
      </c>
      <c r="BY52" s="27" t="e">
        <f>IF(#REF!="","",CONCATENATE($L52,","))</f>
        <v>#REF!</v>
      </c>
      <c r="BZ52" s="27" t="e">
        <f>IF(#REF!="","",CONCATENATE($L52,","))</f>
        <v>#REF!</v>
      </c>
      <c r="CA52"/>
      <c r="CB52" s="36"/>
      <c r="CC52" s="39"/>
      <c r="CD52"/>
      <c r="CE52"/>
      <c r="CF52"/>
      <c r="CG52" s="5"/>
      <c r="CH52"/>
      <c r="CI52" s="40"/>
      <c r="CJ52"/>
      <c r="CK52"/>
      <c r="CL52"/>
      <c r="CM52"/>
      <c r="CN52"/>
      <c r="CO52"/>
      <c r="CP52"/>
      <c r="CQ52"/>
      <c r="CR52" s="7"/>
      <c r="CS52" s="40"/>
      <c r="CT52"/>
      <c r="CU52"/>
      <c r="CV52"/>
      <c r="CW52"/>
      <c r="CX52"/>
      <c r="CY52" s="10">
        <f t="shared" ca="1" si="2"/>
        <v>13</v>
      </c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</row>
    <row r="53" spans="1:135">
      <c r="A53" s="130"/>
      <c r="B53" s="33" t="str">
        <f t="shared" si="19"/>
        <v>DB</v>
      </c>
      <c r="C53" s="7" t="str">
        <f t="shared" si="3"/>
        <v/>
      </c>
      <c r="D53" s="3">
        <f t="shared" si="4"/>
        <v>0</v>
      </c>
      <c r="E53" s="7" t="str">
        <f t="shared" si="20"/>
        <v>,</v>
      </c>
      <c r="F53" s="93">
        <f t="shared" si="5"/>
        <v>0</v>
      </c>
      <c r="G53" s="93" t="str">
        <f t="shared" ca="1" si="0"/>
        <v>B</v>
      </c>
      <c r="H53" s="130">
        <f t="shared" ca="1" si="1"/>
        <v>35</v>
      </c>
      <c r="I53" s="93">
        <f t="shared" si="6"/>
        <v>0</v>
      </c>
      <c r="J53" s="93" t="str">
        <f t="shared" si="7"/>
        <v>0</v>
      </c>
      <c r="K53" s="94"/>
      <c r="L53" s="49" t="str">
        <f t="shared" si="36"/>
        <v/>
      </c>
      <c r="M53" s="97" t="str">
        <f t="shared" si="37"/>
        <v/>
      </c>
      <c r="N53" s="97" t="str">
        <f t="shared" si="38"/>
        <v/>
      </c>
      <c r="O53" s="49" t="str">
        <f t="shared" si="21"/>
        <v/>
      </c>
      <c r="P53" s="97" t="str">
        <f t="shared" si="39"/>
        <v/>
      </c>
      <c r="Q53" s="49" t="str">
        <f t="shared" si="40"/>
        <v/>
      </c>
      <c r="R53" s="97" t="str">
        <f t="shared" si="22"/>
        <v/>
      </c>
      <c r="S53" s="3" t="str">
        <f t="shared" si="41"/>
        <v/>
      </c>
      <c r="T53" s="69">
        <f t="shared" si="42"/>
        <v>0</v>
      </c>
      <c r="U53" s="3">
        <f t="shared" si="43"/>
        <v>0</v>
      </c>
      <c r="V53" s="69" t="str">
        <f t="shared" si="23"/>
        <v/>
      </c>
      <c r="W53" s="69" t="str">
        <f t="shared" si="24"/>
        <v/>
      </c>
      <c r="X53" s="69">
        <f t="shared" si="8"/>
        <v>0</v>
      </c>
      <c r="Y53" s="69">
        <f t="shared" si="9"/>
        <v>0</v>
      </c>
      <c r="Z53" s="33">
        <f t="shared" si="10"/>
        <v>0</v>
      </c>
      <c r="AA53" s="11">
        <f>IF(A53&lt;&gt;"",Z53,0)</f>
        <v>0</v>
      </c>
      <c r="AB53" s="134" t="str">
        <f t="shared" si="44"/>
        <v/>
      </c>
      <c r="AC53" s="119" t="str">
        <f t="shared" si="45"/>
        <v/>
      </c>
      <c r="AD53" s="115"/>
      <c r="AE53" s="69" t="str">
        <f t="shared" si="46"/>
        <v/>
      </c>
      <c r="AF53" s="69" t="str">
        <f t="shared" si="47"/>
        <v/>
      </c>
      <c r="AG53" s="69">
        <f t="shared" si="25"/>
        <v>0</v>
      </c>
      <c r="AH53" s="69">
        <f t="shared" si="26"/>
        <v>0</v>
      </c>
      <c r="AI53" s="33">
        <f t="shared" si="27"/>
        <v>0</v>
      </c>
      <c r="AJ53" s="115"/>
      <c r="AK53" s="115">
        <f t="shared" si="48"/>
        <v>0</v>
      </c>
      <c r="AL53" s="13">
        <f t="shared" si="28"/>
        <v>0</v>
      </c>
      <c r="AM53" s="11">
        <f t="shared" si="11"/>
        <v>0</v>
      </c>
      <c r="AN53" s="56">
        <f t="shared" si="12"/>
        <v>0</v>
      </c>
      <c r="AO53" s="56">
        <f t="shared" si="13"/>
        <v>0</v>
      </c>
      <c r="AP53" s="56">
        <f t="shared" si="29"/>
        <v>0</v>
      </c>
      <c r="AQ53" s="27" t="str">
        <f t="shared" si="52"/>
        <v/>
      </c>
      <c r="AR53" s="27" t="str">
        <f t="shared" si="53"/>
        <v/>
      </c>
      <c r="AS53" s="27" t="str">
        <f t="shared" si="54"/>
        <v/>
      </c>
      <c r="AT53" s="27" t="e">
        <f>IF(#REF!="","",VLOOKUP(ABS(#REF!),$CP$5:$CR$22,3)&amp;",")</f>
        <v>#REF!</v>
      </c>
      <c r="AU53" s="27" t="e">
        <f>IF(#REF!="","",VLOOKUP(ABS(#REF!),$CP$5:$CR$22,3)&amp;",")</f>
        <v>#REF!</v>
      </c>
      <c r="AV53" s="27" t="e">
        <f>IF(#REF!="","",VLOOKUP(ABS(#REF!),$CP$5:$CR$22,3)&amp;",")</f>
        <v>#REF!</v>
      </c>
      <c r="AW53" s="27" t="e">
        <f>IF(#REF!="","",VLOOKUP(ABS(#REF!),$CP$5:$CR$22,3)&amp;",")</f>
        <v>#REF!</v>
      </c>
      <c r="AX53" s="27" t="e">
        <f>IF(#REF!="","",VLOOKUP(ABS(#REF!),$CP$5:$CR$22,3)&amp;",")</f>
        <v>#REF!</v>
      </c>
      <c r="AY53" s="27" t="e">
        <f>IF(#REF!="","",VLOOKUP(ABS(#REF!),$CP$5:$CR$22,3)&amp;",")</f>
        <v>#REF!</v>
      </c>
      <c r="AZ53" s="27" t="e">
        <f>IF(#REF!="","",VLOOKUP(ABS(#REF!),$CP$5:$CR$22,3)&amp;",")</f>
        <v>#REF!</v>
      </c>
      <c r="BA53" s="27" t="e">
        <f>IF(#REF!="","",VLOOKUP(ABS(#REF!),$CP$5:$CR$22,3)&amp;",")</f>
        <v>#REF!</v>
      </c>
      <c r="BB53" s="27" t="e">
        <f>IF(#REF!="","",VLOOKUP(ABS(#REF!),$CP$5:$CR$22,3)&amp;",")</f>
        <v>#REF!</v>
      </c>
      <c r="BC53" s="27" t="e">
        <f>IF(#REF!="","",VLOOKUP(ABS(#REF!),$CP$5:$CR$22,3)&amp;",")</f>
        <v>#REF!</v>
      </c>
      <c r="BD53" s="27" t="e">
        <f>IF(#REF!="","",VLOOKUP(ABS(#REF!),$CP$5:$CR$22,3)&amp;",")</f>
        <v>#REF!</v>
      </c>
      <c r="BE53" s="27" t="e">
        <f>IF(#REF!="","",VLOOKUP(ABS(#REF!),$CP$5:$CR$22,3)&amp;",")</f>
        <v>#REF!</v>
      </c>
      <c r="BF53" s="27" t="e">
        <f>IF(#REF!="","",VLOOKUP(ABS(#REF!),$CP$5:$CR$22,3)&amp;",")</f>
        <v>#REF!</v>
      </c>
      <c r="BG53" s="27" t="e">
        <f>IF(#REF!="","",VLOOKUP(ABS(#REF!),$CP$5:$CR$22,3)&amp;",")</f>
        <v>#REF!</v>
      </c>
      <c r="BH53" s="27" t="e">
        <f>IF(#REF!="","",VLOOKUP(ABS(#REF!),$CP$5:$CR$22,3)&amp;",")</f>
        <v>#REF!</v>
      </c>
      <c r="BI53" s="27" t="str">
        <f t="shared" si="49"/>
        <v/>
      </c>
      <c r="BJ53" s="27" t="str">
        <f t="shared" si="50"/>
        <v/>
      </c>
      <c r="BK53" s="27" t="str">
        <f t="shared" si="51"/>
        <v/>
      </c>
      <c r="BL53" s="27" t="e">
        <f>IF(#REF!="","",CONCATENATE($L53,","))</f>
        <v>#REF!</v>
      </c>
      <c r="BM53" s="27" t="e">
        <f>IF(#REF!="","",CONCATENATE($L53,","))</f>
        <v>#REF!</v>
      </c>
      <c r="BN53" s="27" t="e">
        <f>IF(#REF!="","",CONCATENATE($L53,","))</f>
        <v>#REF!</v>
      </c>
      <c r="BO53" s="27" t="e">
        <f>IF(#REF!="","",CONCATENATE($L53,","))</f>
        <v>#REF!</v>
      </c>
      <c r="BP53" s="27" t="e">
        <f>IF(#REF!="","",CONCATENATE($L53,","))</f>
        <v>#REF!</v>
      </c>
      <c r="BQ53" s="27" t="e">
        <f>IF(#REF!="","",CONCATENATE($L53,","))</f>
        <v>#REF!</v>
      </c>
      <c r="BR53" s="27" t="e">
        <f>IF(#REF!="","",CONCATENATE($L53,","))</f>
        <v>#REF!</v>
      </c>
      <c r="BS53" s="27" t="e">
        <f>IF(#REF!="","",CONCATENATE($L53,","))</f>
        <v>#REF!</v>
      </c>
      <c r="BT53" s="27" t="e">
        <f>IF(#REF!="","",CONCATENATE($L53,","))</f>
        <v>#REF!</v>
      </c>
      <c r="BU53" s="27" t="e">
        <f>IF(#REF!="","",CONCATENATE($L53,","))</f>
        <v>#REF!</v>
      </c>
      <c r="BV53" s="27" t="e">
        <f>IF(#REF!="","",CONCATENATE($L53,","))</f>
        <v>#REF!</v>
      </c>
      <c r="BW53" s="27" t="e">
        <f>IF(#REF!="","",CONCATENATE($L53,","))</f>
        <v>#REF!</v>
      </c>
      <c r="BX53" s="27" t="e">
        <f>IF(#REF!="","",CONCATENATE($L53,","))</f>
        <v>#REF!</v>
      </c>
      <c r="BY53" s="27" t="e">
        <f>IF(#REF!="","",CONCATENATE($L53,","))</f>
        <v>#REF!</v>
      </c>
      <c r="BZ53" s="27" t="e">
        <f>IF(#REF!="","",CONCATENATE($L53,","))</f>
        <v>#REF!</v>
      </c>
      <c r="CA53"/>
      <c r="CB53" s="36"/>
      <c r="CC53" s="39"/>
      <c r="CD53"/>
      <c r="CE53"/>
      <c r="CF53"/>
      <c r="CG53" s="5"/>
      <c r="CH53"/>
      <c r="CI53" s="40"/>
      <c r="CJ53"/>
      <c r="CK53"/>
      <c r="CL53"/>
      <c r="CM53"/>
      <c r="CN53"/>
      <c r="CO53"/>
      <c r="CP53"/>
      <c r="CQ53"/>
      <c r="CR53" s="7"/>
      <c r="CS53" s="40"/>
      <c r="CT53"/>
      <c r="CU53"/>
      <c r="CV53"/>
      <c r="CW53"/>
      <c r="CX53"/>
      <c r="CY53" s="10">
        <f t="shared" ca="1" si="2"/>
        <v>22</v>
      </c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</row>
    <row r="54" spans="1:135">
      <c r="A54" s="130"/>
      <c r="B54" s="33" t="str">
        <f t="shared" si="19"/>
        <v>DB</v>
      </c>
      <c r="C54" s="7" t="str">
        <f t="shared" si="3"/>
        <v/>
      </c>
      <c r="D54" s="3">
        <f t="shared" si="4"/>
        <v>0</v>
      </c>
      <c r="E54" s="7" t="str">
        <f t="shared" si="20"/>
        <v>,</v>
      </c>
      <c r="F54" s="93">
        <f t="shared" si="5"/>
        <v>0</v>
      </c>
      <c r="G54" s="93" t="str">
        <f t="shared" ca="1" si="0"/>
        <v>B</v>
      </c>
      <c r="H54" s="130">
        <f t="shared" ca="1" si="1"/>
        <v>28</v>
      </c>
      <c r="I54" s="93">
        <f t="shared" si="6"/>
        <v>0</v>
      </c>
      <c r="J54" s="93" t="str">
        <f t="shared" si="7"/>
        <v>0</v>
      </c>
      <c r="K54" s="94"/>
      <c r="L54" s="49" t="str">
        <f t="shared" si="36"/>
        <v/>
      </c>
      <c r="M54" s="97" t="str">
        <f t="shared" si="37"/>
        <v/>
      </c>
      <c r="N54" s="97" t="str">
        <f t="shared" si="38"/>
        <v/>
      </c>
      <c r="O54" s="49" t="str">
        <f t="shared" si="21"/>
        <v/>
      </c>
      <c r="P54" s="97" t="str">
        <f t="shared" si="39"/>
        <v/>
      </c>
      <c r="Q54" s="49" t="str">
        <f t="shared" si="40"/>
        <v/>
      </c>
      <c r="R54" s="97" t="str">
        <f t="shared" si="22"/>
        <v/>
      </c>
      <c r="S54" s="3" t="str">
        <f t="shared" si="41"/>
        <v/>
      </c>
      <c r="T54" s="69">
        <f t="shared" si="42"/>
        <v>0</v>
      </c>
      <c r="U54" s="3">
        <f t="shared" si="43"/>
        <v>0</v>
      </c>
      <c r="V54" s="69" t="str">
        <f t="shared" si="23"/>
        <v/>
      </c>
      <c r="W54" s="69" t="str">
        <f t="shared" si="24"/>
        <v/>
      </c>
      <c r="X54" s="69">
        <f t="shared" si="8"/>
        <v>0</v>
      </c>
      <c r="Y54" s="69">
        <f t="shared" si="9"/>
        <v>0</v>
      </c>
      <c r="Z54" s="33">
        <f t="shared" si="10"/>
        <v>0</v>
      </c>
      <c r="AA54" s="11">
        <f>IF(A54&lt;&gt;"",Z54+AA53,0)</f>
        <v>0</v>
      </c>
      <c r="AB54" s="134" t="str">
        <f t="shared" si="44"/>
        <v/>
      </c>
      <c r="AC54" s="119" t="str">
        <f t="shared" si="45"/>
        <v/>
      </c>
      <c r="AD54" s="115"/>
      <c r="AE54" s="69" t="str">
        <f t="shared" si="46"/>
        <v/>
      </c>
      <c r="AF54" s="69" t="str">
        <f t="shared" si="47"/>
        <v/>
      </c>
      <c r="AG54" s="69">
        <f t="shared" si="25"/>
        <v>0</v>
      </c>
      <c r="AH54" s="69">
        <f t="shared" si="26"/>
        <v>0</v>
      </c>
      <c r="AI54" s="33">
        <f t="shared" si="27"/>
        <v>0</v>
      </c>
      <c r="AJ54" s="115"/>
      <c r="AK54" s="115">
        <f t="shared" si="48"/>
        <v>0</v>
      </c>
      <c r="AL54" s="13">
        <f t="shared" si="28"/>
        <v>0</v>
      </c>
      <c r="AM54" s="11">
        <f t="shared" si="11"/>
        <v>0</v>
      </c>
      <c r="AN54" s="56">
        <f t="shared" si="12"/>
        <v>0</v>
      </c>
      <c r="AO54" s="56">
        <f t="shared" si="13"/>
        <v>0</v>
      </c>
      <c r="AP54" s="56">
        <f t="shared" si="29"/>
        <v>0</v>
      </c>
      <c r="AQ54" s="27" t="str">
        <f t="shared" si="52"/>
        <v/>
      </c>
      <c r="AR54" s="27" t="str">
        <f t="shared" si="53"/>
        <v/>
      </c>
      <c r="AS54" s="27" t="str">
        <f t="shared" si="54"/>
        <v/>
      </c>
      <c r="AT54" s="27" t="e">
        <f>IF(#REF!="","",VLOOKUP(ABS(#REF!),$CP$5:$CR$22,3)&amp;",")</f>
        <v>#REF!</v>
      </c>
      <c r="AU54" s="27" t="e">
        <f>IF(#REF!="","",VLOOKUP(ABS(#REF!),$CP$5:$CR$22,3)&amp;",")</f>
        <v>#REF!</v>
      </c>
      <c r="AV54" s="27" t="e">
        <f>IF(#REF!="","",VLOOKUP(ABS(#REF!),$CP$5:$CR$22,3)&amp;",")</f>
        <v>#REF!</v>
      </c>
      <c r="AW54" s="27" t="e">
        <f>IF(#REF!="","",VLOOKUP(ABS(#REF!),$CP$5:$CR$22,3)&amp;",")</f>
        <v>#REF!</v>
      </c>
      <c r="AX54" s="27" t="e">
        <f>IF(#REF!="","",VLOOKUP(ABS(#REF!),$CP$5:$CR$22,3)&amp;",")</f>
        <v>#REF!</v>
      </c>
      <c r="AY54" s="27" t="e">
        <f>IF(#REF!="","",VLOOKUP(ABS(#REF!),$CP$5:$CR$22,3)&amp;",")</f>
        <v>#REF!</v>
      </c>
      <c r="AZ54" s="27" t="e">
        <f>IF(#REF!="","",VLOOKUP(ABS(#REF!),$CP$5:$CR$22,3)&amp;",")</f>
        <v>#REF!</v>
      </c>
      <c r="BA54" s="27" t="e">
        <f>IF(#REF!="","",VLOOKUP(ABS(#REF!),$CP$5:$CR$22,3)&amp;",")</f>
        <v>#REF!</v>
      </c>
      <c r="BB54" s="27" t="e">
        <f>IF(#REF!="","",VLOOKUP(ABS(#REF!),$CP$5:$CR$22,3)&amp;",")</f>
        <v>#REF!</v>
      </c>
      <c r="BC54" s="27" t="e">
        <f>IF(#REF!="","",VLOOKUP(ABS(#REF!),$CP$5:$CR$22,3)&amp;",")</f>
        <v>#REF!</v>
      </c>
      <c r="BD54" s="27" t="e">
        <f>IF(#REF!="","",VLOOKUP(ABS(#REF!),$CP$5:$CR$22,3)&amp;",")</f>
        <v>#REF!</v>
      </c>
      <c r="BE54" s="27" t="e">
        <f>IF(#REF!="","",VLOOKUP(ABS(#REF!),$CP$5:$CR$22,3)&amp;",")</f>
        <v>#REF!</v>
      </c>
      <c r="BF54" s="27" t="e">
        <f>IF(#REF!="","",VLOOKUP(ABS(#REF!),$CP$5:$CR$22,3)&amp;",")</f>
        <v>#REF!</v>
      </c>
      <c r="BG54" s="27" t="e">
        <f>IF(#REF!="","",VLOOKUP(ABS(#REF!),$CP$5:$CR$22,3)&amp;",")</f>
        <v>#REF!</v>
      </c>
      <c r="BH54" s="27" t="e">
        <f>IF(#REF!="","",VLOOKUP(ABS(#REF!),$CP$5:$CR$22,3)&amp;",")</f>
        <v>#REF!</v>
      </c>
      <c r="BI54" s="27" t="str">
        <f t="shared" si="49"/>
        <v/>
      </c>
      <c r="BJ54" s="27" t="str">
        <f t="shared" si="50"/>
        <v/>
      </c>
      <c r="BK54" s="27" t="str">
        <f t="shared" si="51"/>
        <v/>
      </c>
      <c r="BL54" s="27" t="e">
        <f>IF(#REF!="","",CONCATENATE($L54,","))</f>
        <v>#REF!</v>
      </c>
      <c r="BM54" s="27" t="e">
        <f>IF(#REF!="","",CONCATENATE($L54,","))</f>
        <v>#REF!</v>
      </c>
      <c r="BN54" s="27" t="e">
        <f>IF(#REF!="","",CONCATENATE($L54,","))</f>
        <v>#REF!</v>
      </c>
      <c r="BO54" s="27" t="e">
        <f>IF(#REF!="","",CONCATENATE($L54,","))</f>
        <v>#REF!</v>
      </c>
      <c r="BP54" s="27" t="e">
        <f>IF(#REF!="","",CONCATENATE($L54,","))</f>
        <v>#REF!</v>
      </c>
      <c r="BQ54" s="27" t="e">
        <f>IF(#REF!="","",CONCATENATE($L54,","))</f>
        <v>#REF!</v>
      </c>
      <c r="BR54" s="27" t="e">
        <f>IF(#REF!="","",CONCATENATE($L54,","))</f>
        <v>#REF!</v>
      </c>
      <c r="BS54" s="27" t="e">
        <f>IF(#REF!="","",CONCATENATE($L54,","))</f>
        <v>#REF!</v>
      </c>
      <c r="BT54" s="27" t="e">
        <f>IF(#REF!="","",CONCATENATE($L54,","))</f>
        <v>#REF!</v>
      </c>
      <c r="BU54" s="27" t="e">
        <f>IF(#REF!="","",CONCATENATE($L54,","))</f>
        <v>#REF!</v>
      </c>
      <c r="BV54" s="27" t="e">
        <f>IF(#REF!="","",CONCATENATE($L54,","))</f>
        <v>#REF!</v>
      </c>
      <c r="BW54" s="27" t="e">
        <f>IF(#REF!="","",CONCATENATE($L54,","))</f>
        <v>#REF!</v>
      </c>
      <c r="BX54" s="27" t="e">
        <f>IF(#REF!="","",CONCATENATE($L54,","))</f>
        <v>#REF!</v>
      </c>
      <c r="BY54" s="27" t="e">
        <f>IF(#REF!="","",CONCATENATE($L54,","))</f>
        <v>#REF!</v>
      </c>
      <c r="BZ54" s="27" t="e">
        <f>IF(#REF!="","",CONCATENATE($L54,","))</f>
        <v>#REF!</v>
      </c>
      <c r="CA54"/>
      <c r="CB54" s="36"/>
      <c r="CC54" s="39"/>
      <c r="CD54"/>
      <c r="CE54"/>
      <c r="CF54"/>
      <c r="CG54" s="5"/>
      <c r="CH54"/>
      <c r="CI54" s="40"/>
      <c r="CJ54"/>
      <c r="CK54"/>
      <c r="CL54"/>
      <c r="CM54"/>
      <c r="CN54"/>
      <c r="CO54"/>
      <c r="CP54"/>
      <c r="CQ54"/>
      <c r="CR54" s="7"/>
      <c r="CS54" s="40"/>
      <c r="CT54"/>
      <c r="CU54"/>
      <c r="CV54"/>
      <c r="CW54"/>
      <c r="CX54"/>
      <c r="CY54" s="10">
        <f t="shared" ca="1" si="2"/>
        <v>23</v>
      </c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</row>
    <row r="55" spans="1:135" s="15" customFormat="1">
      <c r="A55" s="130"/>
      <c r="B55" s="33" t="str">
        <f t="shared" si="19"/>
        <v>DB</v>
      </c>
      <c r="C55" s="7" t="str">
        <f t="shared" si="3"/>
        <v/>
      </c>
      <c r="D55" s="3">
        <f t="shared" si="4"/>
        <v>0</v>
      </c>
      <c r="E55" s="7" t="str">
        <f t="shared" si="20"/>
        <v>,</v>
      </c>
      <c r="F55" s="93">
        <f t="shared" si="5"/>
        <v>0</v>
      </c>
      <c r="G55" s="93" t="str">
        <f t="shared" ca="1" si="0"/>
        <v>B</v>
      </c>
      <c r="H55" s="130">
        <f t="shared" ca="1" si="1"/>
        <v>15</v>
      </c>
      <c r="I55" s="93">
        <f t="shared" si="6"/>
        <v>0</v>
      </c>
      <c r="J55" s="93" t="str">
        <f t="shared" si="7"/>
        <v>0</v>
      </c>
      <c r="K55" s="94"/>
      <c r="L55" s="49" t="str">
        <f t="shared" si="36"/>
        <v/>
      </c>
      <c r="M55" s="97" t="str">
        <f t="shared" si="37"/>
        <v/>
      </c>
      <c r="N55" s="97" t="str">
        <f t="shared" si="38"/>
        <v/>
      </c>
      <c r="O55" s="49" t="str">
        <f t="shared" si="21"/>
        <v/>
      </c>
      <c r="P55" s="97" t="str">
        <f t="shared" si="39"/>
        <v/>
      </c>
      <c r="Q55" s="49" t="str">
        <f t="shared" si="40"/>
        <v/>
      </c>
      <c r="R55" s="97" t="str">
        <f t="shared" si="22"/>
        <v/>
      </c>
      <c r="S55" s="3" t="str">
        <f t="shared" si="41"/>
        <v/>
      </c>
      <c r="T55" s="69">
        <f t="shared" si="42"/>
        <v>0</v>
      </c>
      <c r="U55" s="3">
        <f t="shared" si="43"/>
        <v>0</v>
      </c>
      <c r="V55" s="69" t="str">
        <f t="shared" si="23"/>
        <v/>
      </c>
      <c r="W55" s="69" t="str">
        <f t="shared" si="24"/>
        <v/>
      </c>
      <c r="X55" s="69">
        <f t="shared" si="8"/>
        <v>0</v>
      </c>
      <c r="Y55" s="69">
        <f t="shared" si="9"/>
        <v>0</v>
      </c>
      <c r="Z55" s="33">
        <f t="shared" si="10"/>
        <v>0</v>
      </c>
      <c r="AA55" s="11">
        <f>IF(A55&lt;&gt;"",Z55+AA54,0)</f>
        <v>0</v>
      </c>
      <c r="AB55" s="134" t="str">
        <f t="shared" si="44"/>
        <v/>
      </c>
      <c r="AC55" s="119" t="str">
        <f t="shared" si="45"/>
        <v/>
      </c>
      <c r="AD55" s="115"/>
      <c r="AE55" s="69" t="str">
        <f t="shared" si="46"/>
        <v/>
      </c>
      <c r="AF55" s="69" t="str">
        <f t="shared" si="47"/>
        <v/>
      </c>
      <c r="AG55" s="69">
        <f t="shared" si="25"/>
        <v>0</v>
      </c>
      <c r="AH55" s="69">
        <f t="shared" si="26"/>
        <v>0</v>
      </c>
      <c r="AI55" s="33">
        <f t="shared" si="27"/>
        <v>0</v>
      </c>
      <c r="AJ55" s="115"/>
      <c r="AK55" s="115">
        <f t="shared" si="48"/>
        <v>0</v>
      </c>
      <c r="AL55" s="13">
        <f t="shared" si="28"/>
        <v>0</v>
      </c>
      <c r="AM55" s="11">
        <f t="shared" si="11"/>
        <v>0</v>
      </c>
      <c r="AN55" s="56">
        <f t="shared" si="12"/>
        <v>0</v>
      </c>
      <c r="AO55" s="56">
        <f t="shared" si="13"/>
        <v>0</v>
      </c>
      <c r="AP55" s="56">
        <f t="shared" si="29"/>
        <v>0</v>
      </c>
      <c r="AQ55" s="27" t="str">
        <f t="shared" si="52"/>
        <v/>
      </c>
      <c r="AR55" s="27" t="str">
        <f t="shared" si="53"/>
        <v/>
      </c>
      <c r="AS55" s="27" t="str">
        <f t="shared" si="54"/>
        <v/>
      </c>
      <c r="AT55" s="27" t="e">
        <f>IF(#REF!="","",VLOOKUP(ABS(#REF!),$CP$5:$CR$22,3)&amp;",")</f>
        <v>#REF!</v>
      </c>
      <c r="AU55" s="27" t="e">
        <f>IF(#REF!="","",VLOOKUP(ABS(#REF!),$CP$5:$CR$22,3)&amp;",")</f>
        <v>#REF!</v>
      </c>
      <c r="AV55" s="27" t="e">
        <f>IF(#REF!="","",VLOOKUP(ABS(#REF!),$CP$5:$CR$22,3)&amp;",")</f>
        <v>#REF!</v>
      </c>
      <c r="AW55" s="27" t="e">
        <f>IF(#REF!="","",VLOOKUP(ABS(#REF!),$CP$5:$CR$22,3)&amp;",")</f>
        <v>#REF!</v>
      </c>
      <c r="AX55" s="27" t="e">
        <f>IF(#REF!="","",VLOOKUP(ABS(#REF!),$CP$5:$CR$22,3)&amp;",")</f>
        <v>#REF!</v>
      </c>
      <c r="AY55" s="27" t="e">
        <f>IF(#REF!="","",VLOOKUP(ABS(#REF!),$CP$5:$CR$22,3)&amp;",")</f>
        <v>#REF!</v>
      </c>
      <c r="AZ55" s="27" t="e">
        <f>IF(#REF!="","",VLOOKUP(ABS(#REF!),$CP$5:$CR$22,3)&amp;",")</f>
        <v>#REF!</v>
      </c>
      <c r="BA55" s="27" t="e">
        <f>IF(#REF!="","",VLOOKUP(ABS(#REF!),$CP$5:$CR$22,3)&amp;",")</f>
        <v>#REF!</v>
      </c>
      <c r="BB55" s="27" t="e">
        <f>IF(#REF!="","",VLOOKUP(ABS(#REF!),$CP$5:$CR$22,3)&amp;",")</f>
        <v>#REF!</v>
      </c>
      <c r="BC55" s="27" t="e">
        <f>IF(#REF!="","",VLOOKUP(ABS(#REF!),$CP$5:$CR$22,3)&amp;",")</f>
        <v>#REF!</v>
      </c>
      <c r="BD55" s="27" t="e">
        <f>IF(#REF!="","",VLOOKUP(ABS(#REF!),$CP$5:$CR$22,3)&amp;",")</f>
        <v>#REF!</v>
      </c>
      <c r="BE55" s="27" t="e">
        <f>IF(#REF!="","",VLOOKUP(ABS(#REF!),$CP$5:$CR$22,3)&amp;",")</f>
        <v>#REF!</v>
      </c>
      <c r="BF55" s="27" t="e">
        <f>IF(#REF!="","",VLOOKUP(ABS(#REF!),$CP$5:$CR$22,3)&amp;",")</f>
        <v>#REF!</v>
      </c>
      <c r="BG55" s="27" t="e">
        <f>IF(#REF!="","",VLOOKUP(ABS(#REF!),$CP$5:$CR$22,3)&amp;",")</f>
        <v>#REF!</v>
      </c>
      <c r="BH55" s="27" t="e">
        <f>IF(#REF!="","",VLOOKUP(ABS(#REF!),$CP$5:$CR$22,3)&amp;",")</f>
        <v>#REF!</v>
      </c>
      <c r="BI55" s="27" t="str">
        <f t="shared" si="49"/>
        <v/>
      </c>
      <c r="BJ55" s="27" t="str">
        <f t="shared" si="50"/>
        <v/>
      </c>
      <c r="BK55" s="27" t="str">
        <f t="shared" si="51"/>
        <v/>
      </c>
      <c r="BL55" s="27" t="e">
        <f>IF(#REF!="","",CONCATENATE($L55,","))</f>
        <v>#REF!</v>
      </c>
      <c r="BM55" s="27" t="e">
        <f>IF(#REF!="","",CONCATENATE($L55,","))</f>
        <v>#REF!</v>
      </c>
      <c r="BN55" s="27" t="e">
        <f>IF(#REF!="","",CONCATENATE($L55,","))</f>
        <v>#REF!</v>
      </c>
      <c r="BO55" s="27" t="e">
        <f>IF(#REF!="","",CONCATENATE($L55,","))</f>
        <v>#REF!</v>
      </c>
      <c r="BP55" s="27" t="e">
        <f>IF(#REF!="","",CONCATENATE($L55,","))</f>
        <v>#REF!</v>
      </c>
      <c r="BQ55" s="27" t="e">
        <f>IF(#REF!="","",CONCATENATE($L55,","))</f>
        <v>#REF!</v>
      </c>
      <c r="BR55" s="27" t="e">
        <f>IF(#REF!="","",CONCATENATE($L55,","))</f>
        <v>#REF!</v>
      </c>
      <c r="BS55" s="27" t="e">
        <f>IF(#REF!="","",CONCATENATE($L55,","))</f>
        <v>#REF!</v>
      </c>
      <c r="BT55" s="27" t="e">
        <f>IF(#REF!="","",CONCATENATE($L55,","))</f>
        <v>#REF!</v>
      </c>
      <c r="BU55" s="27" t="e">
        <f>IF(#REF!="","",CONCATENATE($L55,","))</f>
        <v>#REF!</v>
      </c>
      <c r="BV55" s="27" t="e">
        <f>IF(#REF!="","",CONCATENATE($L55,","))</f>
        <v>#REF!</v>
      </c>
      <c r="BW55" s="27" t="e">
        <f>IF(#REF!="","",CONCATENATE($L55,","))</f>
        <v>#REF!</v>
      </c>
      <c r="BX55" s="27" t="e">
        <f>IF(#REF!="","",CONCATENATE($L55,","))</f>
        <v>#REF!</v>
      </c>
      <c r="BY55" s="27" t="e">
        <f>IF(#REF!="","",CONCATENATE($L55,","))</f>
        <v>#REF!</v>
      </c>
      <c r="BZ55" s="27" t="e">
        <f>IF(#REF!="","",CONCATENATE($L55,","))</f>
        <v>#REF!</v>
      </c>
      <c r="CA55"/>
      <c r="CB55" s="36"/>
      <c r="CC55" s="39"/>
      <c r="CD55"/>
      <c r="CE55"/>
      <c r="CF55"/>
      <c r="CG55" s="5"/>
      <c r="CH55"/>
      <c r="CI55" s="40"/>
      <c r="CJ55"/>
      <c r="CK55"/>
      <c r="CL55"/>
      <c r="CM55"/>
      <c r="CN55"/>
      <c r="CO55"/>
      <c r="CP55"/>
      <c r="CQ55"/>
      <c r="CR55" s="7"/>
      <c r="CS55" s="40"/>
      <c r="CT55"/>
      <c r="CU55"/>
      <c r="CV55"/>
      <c r="CW55"/>
      <c r="CX55"/>
      <c r="CY55" s="10">
        <f t="shared" ca="1" si="2"/>
        <v>20</v>
      </c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</row>
    <row r="56" spans="1:135" s="15" customFormat="1">
      <c r="A56" s="130"/>
      <c r="B56" s="33" t="str">
        <f t="shared" si="19"/>
        <v>DB</v>
      </c>
      <c r="C56" s="7" t="str">
        <f t="shared" si="3"/>
        <v/>
      </c>
      <c r="D56" s="3">
        <f t="shared" si="4"/>
        <v>0</v>
      </c>
      <c r="E56" s="7" t="str">
        <f t="shared" si="20"/>
        <v>,</v>
      </c>
      <c r="F56" s="93">
        <f t="shared" si="5"/>
        <v>0</v>
      </c>
      <c r="G56" s="93" t="str">
        <f t="shared" ca="1" si="0"/>
        <v>B</v>
      </c>
      <c r="H56" s="130">
        <f t="shared" ca="1" si="1"/>
        <v>2</v>
      </c>
      <c r="I56" s="93">
        <f t="shared" si="6"/>
        <v>0</v>
      </c>
      <c r="J56" s="93" t="str">
        <f t="shared" si="7"/>
        <v>0</v>
      </c>
      <c r="K56" s="94"/>
      <c r="L56" s="49" t="str">
        <f t="shared" si="36"/>
        <v/>
      </c>
      <c r="M56" s="97" t="str">
        <f t="shared" si="37"/>
        <v/>
      </c>
      <c r="N56" s="97" t="str">
        <f t="shared" si="38"/>
        <v/>
      </c>
      <c r="O56" s="49" t="str">
        <f t="shared" si="21"/>
        <v/>
      </c>
      <c r="P56" s="97" t="str">
        <f t="shared" si="39"/>
        <v/>
      </c>
      <c r="Q56" s="49" t="str">
        <f t="shared" si="40"/>
        <v/>
      </c>
      <c r="R56" s="97" t="str">
        <f t="shared" si="22"/>
        <v/>
      </c>
      <c r="S56" s="3" t="str">
        <f t="shared" si="41"/>
        <v/>
      </c>
      <c r="T56" s="69">
        <f t="shared" si="42"/>
        <v>0</v>
      </c>
      <c r="U56" s="3">
        <f t="shared" si="43"/>
        <v>0</v>
      </c>
      <c r="V56" s="69" t="str">
        <f t="shared" si="23"/>
        <v/>
      </c>
      <c r="W56" s="69" t="str">
        <f t="shared" si="24"/>
        <v/>
      </c>
      <c r="X56" s="69">
        <f t="shared" si="8"/>
        <v>0</v>
      </c>
      <c r="Y56" s="69">
        <f t="shared" si="9"/>
        <v>0</v>
      </c>
      <c r="Z56" s="33">
        <f t="shared" si="10"/>
        <v>0</v>
      </c>
      <c r="AA56" s="11">
        <f>IF(A56&lt;&gt;"",Z56+AA55,0)</f>
        <v>0</v>
      </c>
      <c r="AB56" s="134" t="str">
        <f t="shared" si="44"/>
        <v/>
      </c>
      <c r="AC56" s="119" t="str">
        <f t="shared" si="45"/>
        <v/>
      </c>
      <c r="AD56" s="115"/>
      <c r="AE56" s="69" t="str">
        <f t="shared" si="46"/>
        <v/>
      </c>
      <c r="AF56" s="69" t="str">
        <f t="shared" si="47"/>
        <v/>
      </c>
      <c r="AG56" s="69">
        <f t="shared" si="25"/>
        <v>0</v>
      </c>
      <c r="AH56" s="69">
        <f t="shared" si="26"/>
        <v>0</v>
      </c>
      <c r="AI56" s="33">
        <f t="shared" si="27"/>
        <v>0</v>
      </c>
      <c r="AJ56" s="115"/>
      <c r="AK56" s="115">
        <f t="shared" si="48"/>
        <v>0</v>
      </c>
      <c r="AL56" s="13">
        <f t="shared" si="28"/>
        <v>0</v>
      </c>
      <c r="AM56" s="11">
        <f t="shared" si="11"/>
        <v>0</v>
      </c>
      <c r="AN56" s="56">
        <f t="shared" si="12"/>
        <v>0</v>
      </c>
      <c r="AO56" s="56">
        <f t="shared" si="13"/>
        <v>0</v>
      </c>
      <c r="AP56" s="56">
        <f t="shared" si="29"/>
        <v>0</v>
      </c>
      <c r="AQ56" s="27" t="str">
        <f t="shared" si="52"/>
        <v/>
      </c>
      <c r="AR56" s="27" t="str">
        <f t="shared" si="53"/>
        <v/>
      </c>
      <c r="AS56" s="27" t="str">
        <f t="shared" si="54"/>
        <v/>
      </c>
      <c r="AT56" s="27" t="e">
        <f>IF(#REF!="","",VLOOKUP(ABS(#REF!),$CP$5:$CR$22,3)&amp;",")</f>
        <v>#REF!</v>
      </c>
      <c r="AU56" s="27" t="e">
        <f>IF(#REF!="","",VLOOKUP(ABS(#REF!),$CP$5:$CR$22,3)&amp;",")</f>
        <v>#REF!</v>
      </c>
      <c r="AV56" s="27" t="e">
        <f>IF(#REF!="","",VLOOKUP(ABS(#REF!),$CP$5:$CR$22,3)&amp;",")</f>
        <v>#REF!</v>
      </c>
      <c r="AW56" s="27" t="e">
        <f>IF(#REF!="","",VLOOKUP(ABS(#REF!),$CP$5:$CR$22,3)&amp;",")</f>
        <v>#REF!</v>
      </c>
      <c r="AX56" s="27" t="e">
        <f>IF(#REF!="","",VLOOKUP(ABS(#REF!),$CP$5:$CR$22,3)&amp;",")</f>
        <v>#REF!</v>
      </c>
      <c r="AY56" s="27" t="e">
        <f>IF(#REF!="","",VLOOKUP(ABS(#REF!),$CP$5:$CR$22,3)&amp;",")</f>
        <v>#REF!</v>
      </c>
      <c r="AZ56" s="27" t="e">
        <f>IF(#REF!="","",VLOOKUP(ABS(#REF!),$CP$5:$CR$22,3)&amp;",")</f>
        <v>#REF!</v>
      </c>
      <c r="BA56" s="27" t="e">
        <f>IF(#REF!="","",VLOOKUP(ABS(#REF!),$CP$5:$CR$22,3)&amp;",")</f>
        <v>#REF!</v>
      </c>
      <c r="BB56" s="27" t="e">
        <f>IF(#REF!="","",VLOOKUP(ABS(#REF!),$CP$5:$CR$22,3)&amp;",")</f>
        <v>#REF!</v>
      </c>
      <c r="BC56" s="27" t="e">
        <f>IF(#REF!="","",VLOOKUP(ABS(#REF!),$CP$5:$CR$22,3)&amp;",")</f>
        <v>#REF!</v>
      </c>
      <c r="BD56" s="27" t="e">
        <f>IF(#REF!="","",VLOOKUP(ABS(#REF!),$CP$5:$CR$22,3)&amp;",")</f>
        <v>#REF!</v>
      </c>
      <c r="BE56" s="27" t="e">
        <f>IF(#REF!="","",VLOOKUP(ABS(#REF!),$CP$5:$CR$22,3)&amp;",")</f>
        <v>#REF!</v>
      </c>
      <c r="BF56" s="27" t="e">
        <f>IF(#REF!="","",VLOOKUP(ABS(#REF!),$CP$5:$CR$22,3)&amp;",")</f>
        <v>#REF!</v>
      </c>
      <c r="BG56" s="27" t="e">
        <f>IF(#REF!="","",VLOOKUP(ABS(#REF!),$CP$5:$CR$22,3)&amp;",")</f>
        <v>#REF!</v>
      </c>
      <c r="BH56" s="27" t="e">
        <f>IF(#REF!="","",VLOOKUP(ABS(#REF!),$CP$5:$CR$22,3)&amp;",")</f>
        <v>#REF!</v>
      </c>
      <c r="BI56" s="27" t="str">
        <f t="shared" si="49"/>
        <v/>
      </c>
      <c r="BJ56" s="27" t="str">
        <f t="shared" si="50"/>
        <v/>
      </c>
      <c r="BK56" s="27" t="str">
        <f t="shared" si="51"/>
        <v/>
      </c>
      <c r="BL56" s="27" t="e">
        <f>IF(#REF!="","",CONCATENATE($L56,","))</f>
        <v>#REF!</v>
      </c>
      <c r="BM56" s="27" t="e">
        <f>IF(#REF!="","",CONCATENATE($L56,","))</f>
        <v>#REF!</v>
      </c>
      <c r="BN56" s="27" t="e">
        <f>IF(#REF!="","",CONCATENATE($L56,","))</f>
        <v>#REF!</v>
      </c>
      <c r="BO56" s="27" t="e">
        <f>IF(#REF!="","",CONCATENATE($L56,","))</f>
        <v>#REF!</v>
      </c>
      <c r="BP56" s="27" t="e">
        <f>IF(#REF!="","",CONCATENATE($L56,","))</f>
        <v>#REF!</v>
      </c>
      <c r="BQ56" s="27" t="e">
        <f>IF(#REF!="","",CONCATENATE($L56,","))</f>
        <v>#REF!</v>
      </c>
      <c r="BR56" s="27" t="e">
        <f>IF(#REF!="","",CONCATENATE($L56,","))</f>
        <v>#REF!</v>
      </c>
      <c r="BS56" s="27" t="e">
        <f>IF(#REF!="","",CONCATENATE($L56,","))</f>
        <v>#REF!</v>
      </c>
      <c r="BT56" s="27" t="e">
        <f>IF(#REF!="","",CONCATENATE($L56,","))</f>
        <v>#REF!</v>
      </c>
      <c r="BU56" s="27" t="e">
        <f>IF(#REF!="","",CONCATENATE($L56,","))</f>
        <v>#REF!</v>
      </c>
      <c r="BV56" s="27" t="e">
        <f>IF(#REF!="","",CONCATENATE($L56,","))</f>
        <v>#REF!</v>
      </c>
      <c r="BW56" s="27" t="e">
        <f>IF(#REF!="","",CONCATENATE($L56,","))</f>
        <v>#REF!</v>
      </c>
      <c r="BX56" s="27" t="e">
        <f>IF(#REF!="","",CONCATENATE($L56,","))</f>
        <v>#REF!</v>
      </c>
      <c r="BY56" s="27" t="e">
        <f>IF(#REF!="","",CONCATENATE($L56,","))</f>
        <v>#REF!</v>
      </c>
      <c r="BZ56" s="27" t="e">
        <f>IF(#REF!="","",CONCATENATE($L56,","))</f>
        <v>#REF!</v>
      </c>
      <c r="CA56"/>
      <c r="CB56" s="36"/>
      <c r="CC56" s="39"/>
      <c r="CD56"/>
      <c r="CE56"/>
      <c r="CF56"/>
      <c r="CG56" s="5"/>
      <c r="CH56"/>
      <c r="CI56" s="40"/>
      <c r="CJ56"/>
      <c r="CK56"/>
      <c r="CL56"/>
      <c r="CM56"/>
      <c r="CN56"/>
      <c r="CO56"/>
      <c r="CP56"/>
      <c r="CQ56"/>
      <c r="CR56" s="7"/>
      <c r="CS56" s="40"/>
      <c r="CT56"/>
      <c r="CU56"/>
      <c r="CV56"/>
      <c r="CW56"/>
      <c r="CX56"/>
      <c r="CY56" s="10">
        <f t="shared" ca="1" si="2"/>
        <v>8</v>
      </c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</row>
    <row r="57" spans="1:135" s="15" customFormat="1">
      <c r="A57" s="130"/>
      <c r="B57" s="33" t="str">
        <f t="shared" si="19"/>
        <v>DB</v>
      </c>
      <c r="C57" s="7" t="str">
        <f t="shared" si="3"/>
        <v/>
      </c>
      <c r="D57" s="3">
        <f t="shared" si="4"/>
        <v>0</v>
      </c>
      <c r="E57" s="7" t="str">
        <f t="shared" si="20"/>
        <v>,</v>
      </c>
      <c r="F57" s="93">
        <f t="shared" si="5"/>
        <v>0</v>
      </c>
      <c r="G57" s="93">
        <f t="shared" ca="1" si="0"/>
        <v>0</v>
      </c>
      <c r="H57" s="130">
        <f t="shared" ca="1" si="1"/>
        <v>0</v>
      </c>
      <c r="I57" s="93">
        <f t="shared" si="6"/>
        <v>0</v>
      </c>
      <c r="J57" s="93" t="str">
        <f t="shared" si="7"/>
        <v>0</v>
      </c>
      <c r="K57" s="94"/>
      <c r="L57" s="49" t="str">
        <f t="shared" si="36"/>
        <v/>
      </c>
      <c r="M57" s="97" t="str">
        <f t="shared" si="37"/>
        <v/>
      </c>
      <c r="N57" s="97" t="str">
        <f t="shared" si="38"/>
        <v/>
      </c>
      <c r="O57" s="49" t="str">
        <f t="shared" si="21"/>
        <v/>
      </c>
      <c r="P57" s="97" t="str">
        <f t="shared" si="39"/>
        <v/>
      </c>
      <c r="Q57" s="49" t="str">
        <f t="shared" si="40"/>
        <v/>
      </c>
      <c r="R57" s="97" t="str">
        <f t="shared" si="22"/>
        <v/>
      </c>
      <c r="S57" s="3" t="str">
        <f t="shared" si="41"/>
        <v/>
      </c>
      <c r="T57" s="69">
        <f t="shared" si="42"/>
        <v>0</v>
      </c>
      <c r="U57" s="3">
        <f t="shared" si="43"/>
        <v>0</v>
      </c>
      <c r="V57" s="69" t="str">
        <f t="shared" si="23"/>
        <v/>
      </c>
      <c r="W57" s="69" t="str">
        <f t="shared" si="24"/>
        <v/>
      </c>
      <c r="X57" s="69">
        <f t="shared" si="8"/>
        <v>0</v>
      </c>
      <c r="Y57" s="69">
        <f t="shared" si="9"/>
        <v>0</v>
      </c>
      <c r="Z57" s="33">
        <f t="shared" si="10"/>
        <v>0</v>
      </c>
      <c r="AA57" s="11">
        <f>IF(A57&lt;&gt;"",Z57+AA56,0)</f>
        <v>0</v>
      </c>
      <c r="AB57" s="134" t="str">
        <f t="shared" si="44"/>
        <v/>
      </c>
      <c r="AC57" s="119" t="str">
        <f t="shared" si="45"/>
        <v/>
      </c>
      <c r="AD57" s="115"/>
      <c r="AE57" s="69" t="str">
        <f t="shared" si="46"/>
        <v/>
      </c>
      <c r="AF57" s="69" t="str">
        <f t="shared" si="47"/>
        <v/>
      </c>
      <c r="AG57" s="69">
        <f t="shared" si="25"/>
        <v>0</v>
      </c>
      <c r="AH57" s="69">
        <f t="shared" si="26"/>
        <v>0</v>
      </c>
      <c r="AI57" s="33">
        <f t="shared" si="27"/>
        <v>0</v>
      </c>
      <c r="AJ57" s="115"/>
      <c r="AK57" s="115">
        <f t="shared" si="48"/>
        <v>0</v>
      </c>
      <c r="AL57" s="13">
        <f t="shared" si="28"/>
        <v>0</v>
      </c>
      <c r="AM57" s="11">
        <f t="shared" si="11"/>
        <v>0</v>
      </c>
      <c r="AN57" s="56">
        <f t="shared" si="12"/>
        <v>0</v>
      </c>
      <c r="AO57" s="56">
        <f t="shared" si="13"/>
        <v>0</v>
      </c>
      <c r="AP57" s="56">
        <f t="shared" si="29"/>
        <v>0</v>
      </c>
      <c r="AQ57" s="27" t="str">
        <f t="shared" si="52"/>
        <v/>
      </c>
      <c r="AR57" s="27" t="str">
        <f t="shared" si="53"/>
        <v/>
      </c>
      <c r="AS57" s="27" t="str">
        <f t="shared" si="54"/>
        <v/>
      </c>
      <c r="AT57" s="27" t="e">
        <f>IF(#REF!="","",VLOOKUP(ABS(#REF!),$CP$5:$CR$22,3)&amp;",")</f>
        <v>#REF!</v>
      </c>
      <c r="AU57" s="27" t="e">
        <f>IF(#REF!="","",VLOOKUP(ABS(#REF!),$CP$5:$CR$22,3)&amp;",")</f>
        <v>#REF!</v>
      </c>
      <c r="AV57" s="27" t="e">
        <f>IF(#REF!="","",VLOOKUP(ABS(#REF!),$CP$5:$CR$22,3)&amp;",")</f>
        <v>#REF!</v>
      </c>
      <c r="AW57" s="27" t="e">
        <f>IF(#REF!="","",VLOOKUP(ABS(#REF!),$CP$5:$CR$22,3)&amp;",")</f>
        <v>#REF!</v>
      </c>
      <c r="AX57" s="27" t="e">
        <f>IF(#REF!="","",VLOOKUP(ABS(#REF!),$CP$5:$CR$22,3)&amp;",")</f>
        <v>#REF!</v>
      </c>
      <c r="AY57" s="27" t="e">
        <f>IF(#REF!="","",VLOOKUP(ABS(#REF!),$CP$5:$CR$22,3)&amp;",")</f>
        <v>#REF!</v>
      </c>
      <c r="AZ57" s="27" t="e">
        <f>IF(#REF!="","",VLOOKUP(ABS(#REF!),$CP$5:$CR$22,3)&amp;",")</f>
        <v>#REF!</v>
      </c>
      <c r="BA57" s="27" t="e">
        <f>IF(#REF!="","",VLOOKUP(ABS(#REF!),$CP$5:$CR$22,3)&amp;",")</f>
        <v>#REF!</v>
      </c>
      <c r="BB57" s="27" t="e">
        <f>IF(#REF!="","",VLOOKUP(ABS(#REF!),$CP$5:$CR$22,3)&amp;",")</f>
        <v>#REF!</v>
      </c>
      <c r="BC57" s="27" t="e">
        <f>IF(#REF!="","",VLOOKUP(ABS(#REF!),$CP$5:$CR$22,3)&amp;",")</f>
        <v>#REF!</v>
      </c>
      <c r="BD57" s="27" t="e">
        <f>IF(#REF!="","",VLOOKUP(ABS(#REF!),$CP$5:$CR$22,3)&amp;",")</f>
        <v>#REF!</v>
      </c>
      <c r="BE57" s="27" t="e">
        <f>IF(#REF!="","",VLOOKUP(ABS(#REF!),$CP$5:$CR$22,3)&amp;",")</f>
        <v>#REF!</v>
      </c>
      <c r="BF57" s="27" t="e">
        <f>IF(#REF!="","",VLOOKUP(ABS(#REF!),$CP$5:$CR$22,3)&amp;",")</f>
        <v>#REF!</v>
      </c>
      <c r="BG57" s="27" t="e">
        <f>IF(#REF!="","",VLOOKUP(ABS(#REF!),$CP$5:$CR$22,3)&amp;",")</f>
        <v>#REF!</v>
      </c>
      <c r="BH57" s="27" t="e">
        <f>IF(#REF!="","",VLOOKUP(ABS(#REF!),$CP$5:$CR$22,3)&amp;",")</f>
        <v>#REF!</v>
      </c>
      <c r="BI57" s="27" t="str">
        <f t="shared" si="49"/>
        <v/>
      </c>
      <c r="BJ57" s="27" t="str">
        <f t="shared" si="50"/>
        <v/>
      </c>
      <c r="BK57" s="27" t="str">
        <f t="shared" si="51"/>
        <v/>
      </c>
      <c r="BL57" s="27" t="e">
        <f>IF(#REF!="","",CONCATENATE($L57,","))</f>
        <v>#REF!</v>
      </c>
      <c r="BM57" s="27" t="e">
        <f>IF(#REF!="","",CONCATENATE($L57,","))</f>
        <v>#REF!</v>
      </c>
      <c r="BN57" s="27" t="e">
        <f>IF(#REF!="","",CONCATENATE($L57,","))</f>
        <v>#REF!</v>
      </c>
      <c r="BO57" s="27" t="e">
        <f>IF(#REF!="","",CONCATENATE($L57,","))</f>
        <v>#REF!</v>
      </c>
      <c r="BP57" s="27" t="e">
        <f>IF(#REF!="","",CONCATENATE($L57,","))</f>
        <v>#REF!</v>
      </c>
      <c r="BQ57" s="27" t="e">
        <f>IF(#REF!="","",CONCATENATE($L57,","))</f>
        <v>#REF!</v>
      </c>
      <c r="BR57" s="27" t="e">
        <f>IF(#REF!="","",CONCATENATE($L57,","))</f>
        <v>#REF!</v>
      </c>
      <c r="BS57" s="27" t="e">
        <f>IF(#REF!="","",CONCATENATE($L57,","))</f>
        <v>#REF!</v>
      </c>
      <c r="BT57" s="27" t="e">
        <f>IF(#REF!="","",CONCATENATE($L57,","))</f>
        <v>#REF!</v>
      </c>
      <c r="BU57" s="27" t="e">
        <f>IF(#REF!="","",CONCATENATE($L57,","))</f>
        <v>#REF!</v>
      </c>
      <c r="BV57" s="27" t="e">
        <f>IF(#REF!="","",CONCATENATE($L57,","))</f>
        <v>#REF!</v>
      </c>
      <c r="BW57" s="27" t="e">
        <f>IF(#REF!="","",CONCATENATE($L57,","))</f>
        <v>#REF!</v>
      </c>
      <c r="BX57" s="27" t="e">
        <f>IF(#REF!="","",CONCATENATE($L57,","))</f>
        <v>#REF!</v>
      </c>
      <c r="BY57" s="27" t="e">
        <f>IF(#REF!="","",CONCATENATE($L57,","))</f>
        <v>#REF!</v>
      </c>
      <c r="BZ57" s="27" t="e">
        <f>IF(#REF!="","",CONCATENATE($L57,","))</f>
        <v>#REF!</v>
      </c>
      <c r="CA57"/>
      <c r="CB57" s="36"/>
      <c r="CC57" s="39"/>
      <c r="CD57"/>
      <c r="CE57"/>
      <c r="CF57"/>
      <c r="CG57" s="5"/>
      <c r="CH57"/>
      <c r="CI57" s="40"/>
      <c r="CJ57"/>
      <c r="CK57"/>
      <c r="CL57"/>
      <c r="CM57"/>
      <c r="CN57"/>
      <c r="CO57"/>
      <c r="CP57"/>
      <c r="CQ57"/>
      <c r="CR57" s="7"/>
      <c r="CS57" s="40"/>
      <c r="CT57"/>
      <c r="CU57"/>
      <c r="CV57"/>
      <c r="CW57"/>
      <c r="CX57"/>
      <c r="CY57" s="10">
        <f t="shared" ca="1" si="2"/>
        <v>11</v>
      </c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</row>
    <row r="58" spans="1:135" s="15" customFormat="1">
      <c r="A58" s="130"/>
      <c r="B58" s="33" t="str">
        <f t="shared" si="19"/>
        <v>DB</v>
      </c>
      <c r="C58" s="7" t="str">
        <f t="shared" si="3"/>
        <v/>
      </c>
      <c r="D58" s="3">
        <f t="shared" si="4"/>
        <v>0</v>
      </c>
      <c r="E58" s="7" t="str">
        <f t="shared" si="20"/>
        <v>,</v>
      </c>
      <c r="F58" s="93">
        <f t="shared" si="5"/>
        <v>0</v>
      </c>
      <c r="G58" s="93" t="str">
        <f t="shared" ca="1" si="0"/>
        <v>R</v>
      </c>
      <c r="H58" s="130">
        <f t="shared" ca="1" si="1"/>
        <v>18</v>
      </c>
      <c r="I58" s="93">
        <f t="shared" si="6"/>
        <v>0</v>
      </c>
      <c r="J58" s="93" t="str">
        <f t="shared" si="7"/>
        <v>0</v>
      </c>
      <c r="K58" s="98" t="e">
        <f>COUNTIF(#REF!,"0")</f>
        <v>#REF!</v>
      </c>
      <c r="L58" s="49" t="str">
        <f t="shared" si="36"/>
        <v/>
      </c>
      <c r="M58" s="97" t="str">
        <f t="shared" si="37"/>
        <v/>
      </c>
      <c r="N58" s="97" t="str">
        <f t="shared" si="38"/>
        <v/>
      </c>
      <c r="O58" s="49" t="str">
        <f t="shared" si="21"/>
        <v/>
      </c>
      <c r="P58" s="97" t="str">
        <f t="shared" si="39"/>
        <v/>
      </c>
      <c r="Q58" s="49" t="str">
        <f t="shared" si="40"/>
        <v/>
      </c>
      <c r="R58" s="97" t="str">
        <f t="shared" si="22"/>
        <v/>
      </c>
      <c r="S58" s="3" t="str">
        <f t="shared" si="41"/>
        <v/>
      </c>
      <c r="T58" s="69">
        <f t="shared" si="42"/>
        <v>0</v>
      </c>
      <c r="U58" s="3">
        <f t="shared" si="43"/>
        <v>0</v>
      </c>
      <c r="V58" s="69" t="str">
        <f t="shared" si="23"/>
        <v/>
      </c>
      <c r="W58" s="69" t="str">
        <f t="shared" si="24"/>
        <v/>
      </c>
      <c r="X58" s="69">
        <f t="shared" si="8"/>
        <v>0</v>
      </c>
      <c r="Y58" s="69">
        <f t="shared" si="9"/>
        <v>0</v>
      </c>
      <c r="Z58" s="33">
        <f t="shared" si="10"/>
        <v>0</v>
      </c>
      <c r="AA58" s="11">
        <f>IF(A58&lt;&gt;"",Z58+AA57,0)</f>
        <v>0</v>
      </c>
      <c r="AB58" s="134" t="str">
        <f t="shared" si="44"/>
        <v/>
      </c>
      <c r="AC58" s="119" t="str">
        <f t="shared" si="45"/>
        <v/>
      </c>
      <c r="AD58" s="115"/>
      <c r="AE58" s="69" t="str">
        <f t="shared" si="46"/>
        <v/>
      </c>
      <c r="AF58" s="69" t="str">
        <f t="shared" si="47"/>
        <v/>
      </c>
      <c r="AG58" s="69">
        <f t="shared" si="25"/>
        <v>0</v>
      </c>
      <c r="AH58" s="69">
        <f t="shared" si="26"/>
        <v>0</v>
      </c>
      <c r="AI58" s="33">
        <f t="shared" si="27"/>
        <v>0</v>
      </c>
      <c r="AJ58" s="115"/>
      <c r="AK58" s="115">
        <f t="shared" si="48"/>
        <v>0</v>
      </c>
      <c r="AL58" s="13">
        <f t="shared" si="28"/>
        <v>0</v>
      </c>
      <c r="AM58" s="11">
        <f t="shared" si="11"/>
        <v>0</v>
      </c>
      <c r="AN58" s="56">
        <f t="shared" si="12"/>
        <v>0</v>
      </c>
      <c r="AO58" s="56">
        <f t="shared" si="13"/>
        <v>0</v>
      </c>
      <c r="AP58" s="56">
        <f t="shared" si="29"/>
        <v>0</v>
      </c>
      <c r="AQ58" s="27" t="str">
        <f t="shared" si="52"/>
        <v/>
      </c>
      <c r="AR58" s="27" t="str">
        <f t="shared" si="53"/>
        <v/>
      </c>
      <c r="AS58" s="27" t="str">
        <f t="shared" si="54"/>
        <v/>
      </c>
      <c r="AT58" s="27" t="e">
        <f>IF(#REF!="","",VLOOKUP(ABS(#REF!),$CP$5:$CR$22,3)&amp;",")</f>
        <v>#REF!</v>
      </c>
      <c r="AU58" s="27" t="e">
        <f>IF(#REF!="","",VLOOKUP(ABS(#REF!),$CP$5:$CR$22,3)&amp;",")</f>
        <v>#REF!</v>
      </c>
      <c r="AV58" s="27" t="e">
        <f>IF(#REF!="","",VLOOKUP(ABS(#REF!),$CP$5:$CR$22,3)&amp;",")</f>
        <v>#REF!</v>
      </c>
      <c r="AW58" s="27" t="e">
        <f>IF(#REF!="","",VLOOKUP(ABS(#REF!),$CP$5:$CR$22,3)&amp;",")</f>
        <v>#REF!</v>
      </c>
      <c r="AX58" s="27" t="e">
        <f>IF(#REF!="","",VLOOKUP(ABS(#REF!),$CP$5:$CR$22,3)&amp;",")</f>
        <v>#REF!</v>
      </c>
      <c r="AY58" s="27" t="e">
        <f>IF(#REF!="","",VLOOKUP(ABS(#REF!),$CP$5:$CR$22,3)&amp;",")</f>
        <v>#REF!</v>
      </c>
      <c r="AZ58" s="27" t="e">
        <f>IF(#REF!="","",VLOOKUP(ABS(#REF!),$CP$5:$CR$22,3)&amp;",")</f>
        <v>#REF!</v>
      </c>
      <c r="BA58" s="27" t="e">
        <f>IF(#REF!="","",VLOOKUP(ABS(#REF!),$CP$5:$CR$22,3)&amp;",")</f>
        <v>#REF!</v>
      </c>
      <c r="BB58" s="27" t="e">
        <f>IF(#REF!="","",VLOOKUP(ABS(#REF!),$CP$5:$CR$22,3)&amp;",")</f>
        <v>#REF!</v>
      </c>
      <c r="BC58" s="27" t="e">
        <f>IF(#REF!="","",VLOOKUP(ABS(#REF!),$CP$5:$CR$22,3)&amp;",")</f>
        <v>#REF!</v>
      </c>
      <c r="BD58" s="27" t="e">
        <f>IF(#REF!="","",VLOOKUP(ABS(#REF!),$CP$5:$CR$22,3)&amp;",")</f>
        <v>#REF!</v>
      </c>
      <c r="BE58" s="27" t="e">
        <f>IF(#REF!="","",VLOOKUP(ABS(#REF!),$CP$5:$CR$22,3)&amp;",")</f>
        <v>#REF!</v>
      </c>
      <c r="BF58" s="27" t="e">
        <f>IF(#REF!="","",VLOOKUP(ABS(#REF!),$CP$5:$CR$22,3)&amp;",")</f>
        <v>#REF!</v>
      </c>
      <c r="BG58" s="27" t="e">
        <f>IF(#REF!="","",VLOOKUP(ABS(#REF!),$CP$5:$CR$22,3)&amp;",")</f>
        <v>#REF!</v>
      </c>
      <c r="BH58" s="27" t="e">
        <f>IF(#REF!="","",VLOOKUP(ABS(#REF!),$CP$5:$CR$22,3)&amp;",")</f>
        <v>#REF!</v>
      </c>
      <c r="BI58" s="27" t="str">
        <f t="shared" si="49"/>
        <v/>
      </c>
      <c r="BJ58" s="27" t="str">
        <f t="shared" si="50"/>
        <v/>
      </c>
      <c r="BK58" s="27" t="str">
        <f t="shared" si="51"/>
        <v/>
      </c>
      <c r="BL58" s="27" t="e">
        <f>IF(#REF!="","",CONCATENATE($L58,","))</f>
        <v>#REF!</v>
      </c>
      <c r="BM58" s="27" t="e">
        <f>IF(#REF!="","",CONCATENATE($L58,","))</f>
        <v>#REF!</v>
      </c>
      <c r="BN58" s="27" t="e">
        <f>IF(#REF!="","",CONCATENATE($L58,","))</f>
        <v>#REF!</v>
      </c>
      <c r="BO58" s="27" t="e">
        <f>IF(#REF!="","",CONCATENATE($L58,","))</f>
        <v>#REF!</v>
      </c>
      <c r="BP58" s="27" t="e">
        <f>IF(#REF!="","",CONCATENATE($L58,","))</f>
        <v>#REF!</v>
      </c>
      <c r="BQ58" s="27" t="e">
        <f>IF(#REF!="","",CONCATENATE($L58,","))</f>
        <v>#REF!</v>
      </c>
      <c r="BR58" s="27" t="e">
        <f>IF(#REF!="","",CONCATENATE($L58,","))</f>
        <v>#REF!</v>
      </c>
      <c r="BS58" s="27" t="e">
        <f>IF(#REF!="","",CONCATENATE($L58,","))</f>
        <v>#REF!</v>
      </c>
      <c r="BT58" s="27" t="e">
        <f>IF(#REF!="","",CONCATENATE($L58,","))</f>
        <v>#REF!</v>
      </c>
      <c r="BU58" s="27" t="e">
        <f>IF(#REF!="","",CONCATENATE($L58,","))</f>
        <v>#REF!</v>
      </c>
      <c r="BV58" s="27" t="e">
        <f>IF(#REF!="","",CONCATENATE($L58,","))</f>
        <v>#REF!</v>
      </c>
      <c r="BW58" s="27" t="e">
        <f>IF(#REF!="","",CONCATENATE($L58,","))</f>
        <v>#REF!</v>
      </c>
      <c r="BX58" s="27" t="e">
        <f>IF(#REF!="","",CONCATENATE($L58,","))</f>
        <v>#REF!</v>
      </c>
      <c r="BY58" s="27" t="e">
        <f>IF(#REF!="","",CONCATENATE($L58,","))</f>
        <v>#REF!</v>
      </c>
      <c r="BZ58" s="27" t="e">
        <f>IF(#REF!="","",CONCATENATE($L58,","))</f>
        <v>#REF!</v>
      </c>
      <c r="CA58"/>
      <c r="CB58" s="36"/>
      <c r="CC58" s="39"/>
      <c r="CD58"/>
      <c r="CE58"/>
      <c r="CF58"/>
      <c r="CG58" s="5"/>
      <c r="CH58"/>
      <c r="CI58" s="40"/>
      <c r="CJ58"/>
      <c r="CK58"/>
      <c r="CL58"/>
      <c r="CM58"/>
      <c r="CN58"/>
      <c r="CO58"/>
      <c r="CP58"/>
      <c r="CQ58"/>
      <c r="CR58" s="7"/>
      <c r="CS58" s="40"/>
      <c r="CT58"/>
      <c r="CU58"/>
      <c r="CV58"/>
      <c r="CW58"/>
      <c r="CX58"/>
      <c r="CY58" s="10">
        <f t="shared" ca="1" si="2"/>
        <v>6</v>
      </c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</row>
    <row r="59" spans="1:135" s="15" customFormat="1">
      <c r="A59" s="130"/>
      <c r="B59" s="33" t="str">
        <f t="shared" si="19"/>
        <v>DB</v>
      </c>
      <c r="C59" s="7" t="str">
        <f t="shared" si="3"/>
        <v/>
      </c>
      <c r="D59" s="3">
        <f t="shared" si="4"/>
        <v>0</v>
      </c>
      <c r="E59" s="7" t="str">
        <f t="shared" si="20"/>
        <v>,</v>
      </c>
      <c r="F59" s="93">
        <f t="shared" si="5"/>
        <v>0</v>
      </c>
      <c r="G59" s="93" t="str">
        <f t="shared" ca="1" si="0"/>
        <v>B</v>
      </c>
      <c r="H59" s="130">
        <f t="shared" ca="1" si="1"/>
        <v>11</v>
      </c>
      <c r="I59" s="93">
        <f t="shared" si="6"/>
        <v>0</v>
      </c>
      <c r="J59" s="93" t="str">
        <f t="shared" si="7"/>
        <v>0</v>
      </c>
      <c r="K59" s="98"/>
      <c r="L59" s="49" t="str">
        <f t="shared" si="36"/>
        <v/>
      </c>
      <c r="M59" s="97" t="str">
        <f t="shared" si="37"/>
        <v/>
      </c>
      <c r="N59" s="97" t="str">
        <f t="shared" si="38"/>
        <v/>
      </c>
      <c r="O59" s="49" t="str">
        <f t="shared" si="21"/>
        <v/>
      </c>
      <c r="P59" s="97" t="str">
        <f t="shared" si="39"/>
        <v/>
      </c>
      <c r="Q59" s="49" t="str">
        <f t="shared" si="40"/>
        <v/>
      </c>
      <c r="R59" s="97" t="str">
        <f t="shared" si="22"/>
        <v/>
      </c>
      <c r="S59" s="3" t="str">
        <f t="shared" si="41"/>
        <v/>
      </c>
      <c r="T59" s="69">
        <f t="shared" si="42"/>
        <v>0</v>
      </c>
      <c r="U59" s="3">
        <f t="shared" si="43"/>
        <v>0</v>
      </c>
      <c r="V59" s="69" t="str">
        <f t="shared" si="23"/>
        <v/>
      </c>
      <c r="W59" s="69" t="str">
        <f t="shared" si="24"/>
        <v/>
      </c>
      <c r="X59" s="69">
        <f t="shared" si="8"/>
        <v>0</v>
      </c>
      <c r="Y59" s="69">
        <f t="shared" si="9"/>
        <v>0</v>
      </c>
      <c r="Z59" s="33">
        <f t="shared" si="10"/>
        <v>0</v>
      </c>
      <c r="AA59" s="11">
        <f>IF(A59&lt;&gt;"",Z59,0)</f>
        <v>0</v>
      </c>
      <c r="AB59" s="134" t="str">
        <f t="shared" si="44"/>
        <v/>
      </c>
      <c r="AC59" s="119" t="str">
        <f t="shared" si="45"/>
        <v/>
      </c>
      <c r="AD59" s="115"/>
      <c r="AE59" s="69" t="str">
        <f t="shared" si="46"/>
        <v/>
      </c>
      <c r="AF59" s="69" t="str">
        <f t="shared" si="47"/>
        <v/>
      </c>
      <c r="AG59" s="69">
        <f t="shared" si="25"/>
        <v>0</v>
      </c>
      <c r="AH59" s="69">
        <f t="shared" si="26"/>
        <v>0</v>
      </c>
      <c r="AI59" s="33">
        <f t="shared" si="27"/>
        <v>0</v>
      </c>
      <c r="AJ59" s="115"/>
      <c r="AK59" s="115">
        <f t="shared" si="48"/>
        <v>0</v>
      </c>
      <c r="AL59" s="13">
        <f t="shared" si="28"/>
        <v>0</v>
      </c>
      <c r="AM59" s="11">
        <f t="shared" si="11"/>
        <v>0</v>
      </c>
      <c r="AN59" s="56">
        <f t="shared" si="12"/>
        <v>0</v>
      </c>
      <c r="AO59" s="56">
        <f t="shared" si="13"/>
        <v>0</v>
      </c>
      <c r="AP59" s="56">
        <f t="shared" si="29"/>
        <v>0</v>
      </c>
      <c r="AQ59" s="27" t="str">
        <f t="shared" si="52"/>
        <v/>
      </c>
      <c r="AR59" s="27" t="str">
        <f t="shared" si="53"/>
        <v/>
      </c>
      <c r="AS59" s="27" t="str">
        <f t="shared" si="54"/>
        <v/>
      </c>
      <c r="AT59" s="27" t="e">
        <f>IF(#REF!="","",VLOOKUP(ABS(#REF!),$CP$5:$CR$22,3)&amp;",")</f>
        <v>#REF!</v>
      </c>
      <c r="AU59" s="27" t="e">
        <f>IF(#REF!="","",VLOOKUP(ABS(#REF!),$CP$5:$CR$22,3)&amp;",")</f>
        <v>#REF!</v>
      </c>
      <c r="AV59" s="27" t="e">
        <f>IF(#REF!="","",VLOOKUP(ABS(#REF!),$CP$5:$CR$22,3)&amp;",")</f>
        <v>#REF!</v>
      </c>
      <c r="AW59" s="27" t="e">
        <f>IF(#REF!="","",VLOOKUP(ABS(#REF!),$CP$5:$CR$22,3)&amp;",")</f>
        <v>#REF!</v>
      </c>
      <c r="AX59" s="27" t="e">
        <f>IF(#REF!="","",VLOOKUP(ABS(#REF!),$CP$5:$CR$22,3)&amp;",")</f>
        <v>#REF!</v>
      </c>
      <c r="AY59" s="27" t="e">
        <f>IF(#REF!="","",VLOOKUP(ABS(#REF!),$CP$5:$CR$22,3)&amp;",")</f>
        <v>#REF!</v>
      </c>
      <c r="AZ59" s="27" t="e">
        <f>IF(#REF!="","",VLOOKUP(ABS(#REF!),$CP$5:$CR$22,3)&amp;",")</f>
        <v>#REF!</v>
      </c>
      <c r="BA59" s="27" t="e">
        <f>IF(#REF!="","",VLOOKUP(ABS(#REF!),$CP$5:$CR$22,3)&amp;",")</f>
        <v>#REF!</v>
      </c>
      <c r="BB59" s="27" t="e">
        <f>IF(#REF!="","",VLOOKUP(ABS(#REF!),$CP$5:$CR$22,3)&amp;",")</f>
        <v>#REF!</v>
      </c>
      <c r="BC59" s="27" t="e">
        <f>IF(#REF!="","",VLOOKUP(ABS(#REF!),$CP$5:$CR$22,3)&amp;",")</f>
        <v>#REF!</v>
      </c>
      <c r="BD59" s="27" t="e">
        <f>IF(#REF!="","",VLOOKUP(ABS(#REF!),$CP$5:$CR$22,3)&amp;",")</f>
        <v>#REF!</v>
      </c>
      <c r="BE59" s="27" t="e">
        <f>IF(#REF!="","",VLOOKUP(ABS(#REF!),$CP$5:$CR$22,3)&amp;",")</f>
        <v>#REF!</v>
      </c>
      <c r="BF59" s="27" t="e">
        <f>IF(#REF!="","",VLOOKUP(ABS(#REF!),$CP$5:$CR$22,3)&amp;",")</f>
        <v>#REF!</v>
      </c>
      <c r="BG59" s="27" t="e">
        <f>IF(#REF!="","",VLOOKUP(ABS(#REF!),$CP$5:$CR$22,3)&amp;",")</f>
        <v>#REF!</v>
      </c>
      <c r="BH59" s="27" t="e">
        <f>IF(#REF!="","",VLOOKUP(ABS(#REF!),$CP$5:$CR$22,3)&amp;",")</f>
        <v>#REF!</v>
      </c>
      <c r="BI59" s="27" t="str">
        <f t="shared" si="49"/>
        <v/>
      </c>
      <c r="BJ59" s="27" t="str">
        <f t="shared" si="50"/>
        <v/>
      </c>
      <c r="BK59" s="27" t="str">
        <f t="shared" si="51"/>
        <v/>
      </c>
      <c r="BL59" s="27" t="e">
        <f>IF(#REF!="","",CONCATENATE($L59,","))</f>
        <v>#REF!</v>
      </c>
      <c r="BM59" s="27" t="e">
        <f>IF(#REF!="","",CONCATENATE($L59,","))</f>
        <v>#REF!</v>
      </c>
      <c r="BN59" s="27" t="e">
        <f>IF(#REF!="","",CONCATENATE($L59,","))</f>
        <v>#REF!</v>
      </c>
      <c r="BO59" s="27" t="e">
        <f>IF(#REF!="","",CONCATENATE($L59,","))</f>
        <v>#REF!</v>
      </c>
      <c r="BP59" s="27" t="e">
        <f>IF(#REF!="","",CONCATENATE($L59,","))</f>
        <v>#REF!</v>
      </c>
      <c r="BQ59" s="27" t="e">
        <f>IF(#REF!="","",CONCATENATE($L59,","))</f>
        <v>#REF!</v>
      </c>
      <c r="BR59" s="27" t="e">
        <f>IF(#REF!="","",CONCATENATE($L59,","))</f>
        <v>#REF!</v>
      </c>
      <c r="BS59" s="27" t="e">
        <f>IF(#REF!="","",CONCATENATE($L59,","))</f>
        <v>#REF!</v>
      </c>
      <c r="BT59" s="27" t="e">
        <f>IF(#REF!="","",CONCATENATE($L59,","))</f>
        <v>#REF!</v>
      </c>
      <c r="BU59" s="27" t="e">
        <f>IF(#REF!="","",CONCATENATE($L59,","))</f>
        <v>#REF!</v>
      </c>
      <c r="BV59" s="27" t="e">
        <f>IF(#REF!="","",CONCATENATE($L59,","))</f>
        <v>#REF!</v>
      </c>
      <c r="BW59" s="27" t="e">
        <f>IF(#REF!="","",CONCATENATE($L59,","))</f>
        <v>#REF!</v>
      </c>
      <c r="BX59" s="27" t="e">
        <f>IF(#REF!="","",CONCATENATE($L59,","))</f>
        <v>#REF!</v>
      </c>
      <c r="BY59" s="27" t="e">
        <f>IF(#REF!="","",CONCATENATE($L59,","))</f>
        <v>#REF!</v>
      </c>
      <c r="BZ59" s="27" t="e">
        <f>IF(#REF!="","",CONCATENATE($L59,","))</f>
        <v>#REF!</v>
      </c>
      <c r="CA59"/>
      <c r="CB59" s="36"/>
      <c r="CC59" s="39"/>
      <c r="CD59"/>
      <c r="CE59"/>
      <c r="CF59"/>
      <c r="CG59" s="5"/>
      <c r="CH59"/>
      <c r="CI59" s="40"/>
      <c r="CJ59"/>
      <c r="CK59"/>
      <c r="CL59"/>
      <c r="CM59"/>
      <c r="CN59"/>
      <c r="CO59"/>
      <c r="CP59"/>
      <c r="CQ59"/>
      <c r="CR59" s="7"/>
      <c r="CS59" s="40"/>
      <c r="CT59"/>
      <c r="CU59"/>
      <c r="CV59"/>
      <c r="CW59"/>
      <c r="CX59"/>
      <c r="CY59" s="10">
        <f t="shared" ca="1" si="2"/>
        <v>13</v>
      </c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</row>
    <row r="60" spans="1:135" s="15" customFormat="1">
      <c r="A60" s="130"/>
      <c r="B60" s="33" t="str">
        <f t="shared" si="19"/>
        <v>DB</v>
      </c>
      <c r="C60" s="7" t="str">
        <f t="shared" si="3"/>
        <v/>
      </c>
      <c r="D60" s="3">
        <f t="shared" si="4"/>
        <v>0</v>
      </c>
      <c r="E60" s="7" t="str">
        <f t="shared" si="20"/>
        <v>,</v>
      </c>
      <c r="F60" s="93">
        <f t="shared" si="5"/>
        <v>0</v>
      </c>
      <c r="G60" s="93" t="str">
        <f t="shared" ca="1" si="0"/>
        <v>R</v>
      </c>
      <c r="H60" s="130">
        <f t="shared" ca="1" si="1"/>
        <v>18</v>
      </c>
      <c r="I60" s="93">
        <f t="shared" si="6"/>
        <v>0</v>
      </c>
      <c r="J60" s="93" t="str">
        <f t="shared" si="7"/>
        <v>0</v>
      </c>
      <c r="K60" s="98"/>
      <c r="L60" s="49" t="str">
        <f t="shared" si="36"/>
        <v/>
      </c>
      <c r="M60" s="97" t="str">
        <f t="shared" si="37"/>
        <v/>
      </c>
      <c r="N60" s="97" t="str">
        <f t="shared" si="38"/>
        <v/>
      </c>
      <c r="O60" s="49" t="str">
        <f t="shared" si="21"/>
        <v/>
      </c>
      <c r="P60" s="97" t="str">
        <f t="shared" si="39"/>
        <v/>
      </c>
      <c r="Q60" s="49" t="str">
        <f t="shared" si="40"/>
        <v/>
      </c>
      <c r="R60" s="97" t="str">
        <f t="shared" si="22"/>
        <v/>
      </c>
      <c r="S60" s="3" t="str">
        <f t="shared" si="41"/>
        <v/>
      </c>
      <c r="T60" s="69">
        <f t="shared" si="42"/>
        <v>0</v>
      </c>
      <c r="U60" s="3">
        <f t="shared" si="43"/>
        <v>0</v>
      </c>
      <c r="V60" s="69" t="str">
        <f t="shared" si="23"/>
        <v/>
      </c>
      <c r="W60" s="69" t="str">
        <f t="shared" si="24"/>
        <v/>
      </c>
      <c r="X60" s="69">
        <f t="shared" si="8"/>
        <v>0</v>
      </c>
      <c r="Y60" s="69">
        <f t="shared" si="9"/>
        <v>0</v>
      </c>
      <c r="Z60" s="33">
        <f t="shared" si="10"/>
        <v>0</v>
      </c>
      <c r="AA60" s="11">
        <f>IF(A60&lt;&gt;"",Z60+AA59,0)</f>
        <v>0</v>
      </c>
      <c r="AB60" s="134" t="str">
        <f t="shared" si="44"/>
        <v/>
      </c>
      <c r="AC60" s="119" t="str">
        <f t="shared" si="45"/>
        <v/>
      </c>
      <c r="AD60" s="115"/>
      <c r="AE60" s="69" t="str">
        <f t="shared" si="46"/>
        <v/>
      </c>
      <c r="AF60" s="69" t="str">
        <f t="shared" si="47"/>
        <v/>
      </c>
      <c r="AG60" s="69">
        <f t="shared" si="25"/>
        <v>0</v>
      </c>
      <c r="AH60" s="69">
        <f t="shared" si="26"/>
        <v>0</v>
      </c>
      <c r="AI60" s="33">
        <f t="shared" si="27"/>
        <v>0</v>
      </c>
      <c r="AJ60" s="115"/>
      <c r="AK60" s="115">
        <f t="shared" si="48"/>
        <v>0</v>
      </c>
      <c r="AL60" s="13">
        <f t="shared" si="28"/>
        <v>0</v>
      </c>
      <c r="AM60" s="11">
        <f t="shared" si="11"/>
        <v>0</v>
      </c>
      <c r="AN60" s="56">
        <f t="shared" si="12"/>
        <v>0</v>
      </c>
      <c r="AO60" s="56">
        <f t="shared" si="13"/>
        <v>0</v>
      </c>
      <c r="AP60" s="56">
        <f t="shared" si="29"/>
        <v>0</v>
      </c>
      <c r="AQ60" s="27" t="str">
        <f t="shared" si="52"/>
        <v/>
      </c>
      <c r="AR60" s="27" t="str">
        <f t="shared" si="53"/>
        <v/>
      </c>
      <c r="AS60" s="27" t="str">
        <f t="shared" si="54"/>
        <v/>
      </c>
      <c r="AT60" s="27" t="e">
        <f>IF(#REF!="","",VLOOKUP(ABS(#REF!),$CP$5:$CR$22,3)&amp;",")</f>
        <v>#REF!</v>
      </c>
      <c r="AU60" s="27" t="e">
        <f>IF(#REF!="","",VLOOKUP(ABS(#REF!),$CP$5:$CR$22,3)&amp;",")</f>
        <v>#REF!</v>
      </c>
      <c r="AV60" s="27" t="e">
        <f>IF(#REF!="","",VLOOKUP(ABS(#REF!),$CP$5:$CR$22,3)&amp;",")</f>
        <v>#REF!</v>
      </c>
      <c r="AW60" s="27" t="e">
        <f>IF(#REF!="","",VLOOKUP(ABS(#REF!),$CP$5:$CR$22,3)&amp;",")</f>
        <v>#REF!</v>
      </c>
      <c r="AX60" s="27" t="e">
        <f>IF(#REF!="","",VLOOKUP(ABS(#REF!),$CP$5:$CR$22,3)&amp;",")</f>
        <v>#REF!</v>
      </c>
      <c r="AY60" s="27" t="e">
        <f>IF(#REF!="","",VLOOKUP(ABS(#REF!),$CP$5:$CR$22,3)&amp;",")</f>
        <v>#REF!</v>
      </c>
      <c r="AZ60" s="27" t="e">
        <f>IF(#REF!="","",VLOOKUP(ABS(#REF!),$CP$5:$CR$22,3)&amp;",")</f>
        <v>#REF!</v>
      </c>
      <c r="BA60" s="27" t="e">
        <f>IF(#REF!="","",VLOOKUP(ABS(#REF!),$CP$5:$CR$22,3)&amp;",")</f>
        <v>#REF!</v>
      </c>
      <c r="BB60" s="27" t="e">
        <f>IF(#REF!="","",VLOOKUP(ABS(#REF!),$CP$5:$CR$22,3)&amp;",")</f>
        <v>#REF!</v>
      </c>
      <c r="BC60" s="27" t="e">
        <f>IF(#REF!="","",VLOOKUP(ABS(#REF!),$CP$5:$CR$22,3)&amp;",")</f>
        <v>#REF!</v>
      </c>
      <c r="BD60" s="27" t="e">
        <f>IF(#REF!="","",VLOOKUP(ABS(#REF!),$CP$5:$CR$22,3)&amp;",")</f>
        <v>#REF!</v>
      </c>
      <c r="BE60" s="27" t="e">
        <f>IF(#REF!="","",VLOOKUP(ABS(#REF!),$CP$5:$CR$22,3)&amp;",")</f>
        <v>#REF!</v>
      </c>
      <c r="BF60" s="27" t="e">
        <f>IF(#REF!="","",VLOOKUP(ABS(#REF!),$CP$5:$CR$22,3)&amp;",")</f>
        <v>#REF!</v>
      </c>
      <c r="BG60" s="27" t="e">
        <f>IF(#REF!="","",VLOOKUP(ABS(#REF!),$CP$5:$CR$22,3)&amp;",")</f>
        <v>#REF!</v>
      </c>
      <c r="BH60" s="27" t="e">
        <f>IF(#REF!="","",VLOOKUP(ABS(#REF!),$CP$5:$CR$22,3)&amp;",")</f>
        <v>#REF!</v>
      </c>
      <c r="BI60" s="27" t="str">
        <f t="shared" si="49"/>
        <v/>
      </c>
      <c r="BJ60" s="27" t="str">
        <f t="shared" si="50"/>
        <v/>
      </c>
      <c r="BK60" s="27" t="str">
        <f t="shared" si="51"/>
        <v/>
      </c>
      <c r="BL60" s="27" t="e">
        <f>IF(#REF!="","",CONCATENATE($L60,","))</f>
        <v>#REF!</v>
      </c>
      <c r="BM60" s="27" t="e">
        <f>IF(#REF!="","",CONCATENATE($L60,","))</f>
        <v>#REF!</v>
      </c>
      <c r="BN60" s="27" t="e">
        <f>IF(#REF!="","",CONCATENATE($L60,","))</f>
        <v>#REF!</v>
      </c>
      <c r="BO60" s="27" t="e">
        <f>IF(#REF!="","",CONCATENATE($L60,","))</f>
        <v>#REF!</v>
      </c>
      <c r="BP60" s="27" t="e">
        <f>IF(#REF!="","",CONCATENATE($L60,","))</f>
        <v>#REF!</v>
      </c>
      <c r="BQ60" s="27" t="e">
        <f>IF(#REF!="","",CONCATENATE($L60,","))</f>
        <v>#REF!</v>
      </c>
      <c r="BR60" s="27" t="e">
        <f>IF(#REF!="","",CONCATENATE($L60,","))</f>
        <v>#REF!</v>
      </c>
      <c r="BS60" s="27" t="e">
        <f>IF(#REF!="","",CONCATENATE($L60,","))</f>
        <v>#REF!</v>
      </c>
      <c r="BT60" s="27" t="e">
        <f>IF(#REF!="","",CONCATENATE($L60,","))</f>
        <v>#REF!</v>
      </c>
      <c r="BU60" s="27" t="e">
        <f>IF(#REF!="","",CONCATENATE($L60,","))</f>
        <v>#REF!</v>
      </c>
      <c r="BV60" s="27" t="e">
        <f>IF(#REF!="","",CONCATENATE($L60,","))</f>
        <v>#REF!</v>
      </c>
      <c r="BW60" s="27" t="e">
        <f>IF(#REF!="","",CONCATENATE($L60,","))</f>
        <v>#REF!</v>
      </c>
      <c r="BX60" s="27" t="e">
        <f>IF(#REF!="","",CONCATENATE($L60,","))</f>
        <v>#REF!</v>
      </c>
      <c r="BY60" s="27" t="e">
        <f>IF(#REF!="","",CONCATENATE($L60,","))</f>
        <v>#REF!</v>
      </c>
      <c r="BZ60" s="27" t="e">
        <f>IF(#REF!="","",CONCATENATE($L60,","))</f>
        <v>#REF!</v>
      </c>
      <c r="CA60"/>
      <c r="CB60" s="36"/>
      <c r="CC60" s="39"/>
      <c r="CD60"/>
      <c r="CE60"/>
      <c r="CF60"/>
      <c r="CG60" s="5"/>
      <c r="CH60"/>
      <c r="CI60" s="40"/>
      <c r="CJ60"/>
      <c r="CK60"/>
      <c r="CL60"/>
      <c r="CM60"/>
      <c r="CN60"/>
      <c r="CO60"/>
      <c r="CP60"/>
      <c r="CQ60"/>
      <c r="CR60" s="7"/>
      <c r="CS60" s="40"/>
      <c r="CT60"/>
      <c r="CU60"/>
      <c r="CV60"/>
      <c r="CW60"/>
      <c r="CX60"/>
      <c r="CY60" s="10">
        <f t="shared" ca="1" si="2"/>
        <v>7</v>
      </c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</row>
    <row r="61" spans="1:135" s="15" customFormat="1">
      <c r="A61" s="130"/>
      <c r="B61" s="33" t="str">
        <f t="shared" si="19"/>
        <v>DB</v>
      </c>
      <c r="C61" s="7" t="str">
        <f t="shared" si="3"/>
        <v/>
      </c>
      <c r="D61" s="3">
        <f t="shared" si="4"/>
        <v>0</v>
      </c>
      <c r="E61" s="7" t="str">
        <f t="shared" si="20"/>
        <v>,</v>
      </c>
      <c r="F61" s="93">
        <f t="shared" si="5"/>
        <v>0</v>
      </c>
      <c r="G61" s="93" t="str">
        <f t="shared" ca="1" si="0"/>
        <v>B</v>
      </c>
      <c r="H61" s="130">
        <f t="shared" ca="1" si="1"/>
        <v>13</v>
      </c>
      <c r="I61" s="93">
        <f t="shared" si="6"/>
        <v>0</v>
      </c>
      <c r="J61" s="93" t="str">
        <f t="shared" si="7"/>
        <v>0</v>
      </c>
      <c r="K61" s="98"/>
      <c r="L61" s="49" t="str">
        <f t="shared" si="36"/>
        <v/>
      </c>
      <c r="M61" s="97" t="str">
        <f t="shared" si="37"/>
        <v/>
      </c>
      <c r="N61" s="97" t="str">
        <f t="shared" si="38"/>
        <v/>
      </c>
      <c r="O61" s="49" t="str">
        <f t="shared" si="21"/>
        <v/>
      </c>
      <c r="P61" s="97" t="str">
        <f t="shared" si="39"/>
        <v/>
      </c>
      <c r="Q61" s="49" t="str">
        <f t="shared" si="40"/>
        <v/>
      </c>
      <c r="R61" s="97" t="str">
        <f t="shared" si="22"/>
        <v/>
      </c>
      <c r="S61" s="3" t="str">
        <f t="shared" si="41"/>
        <v/>
      </c>
      <c r="T61" s="69">
        <f t="shared" si="42"/>
        <v>0</v>
      </c>
      <c r="U61" s="3">
        <f t="shared" si="43"/>
        <v>0</v>
      </c>
      <c r="V61" s="69" t="str">
        <f t="shared" si="23"/>
        <v/>
      </c>
      <c r="W61" s="69" t="str">
        <f t="shared" si="24"/>
        <v/>
      </c>
      <c r="X61" s="69">
        <f t="shared" si="8"/>
        <v>0</v>
      </c>
      <c r="Y61" s="69">
        <f t="shared" si="9"/>
        <v>0</v>
      </c>
      <c r="Z61" s="33">
        <f t="shared" si="10"/>
        <v>0</v>
      </c>
      <c r="AA61" s="11">
        <f>IF(A61&lt;&gt;"",Z61+AA60,0)</f>
        <v>0</v>
      </c>
      <c r="AB61" s="134" t="str">
        <f t="shared" si="44"/>
        <v/>
      </c>
      <c r="AC61" s="119" t="str">
        <f t="shared" si="45"/>
        <v/>
      </c>
      <c r="AD61" s="115"/>
      <c r="AE61" s="69" t="str">
        <f t="shared" si="46"/>
        <v/>
      </c>
      <c r="AF61" s="69" t="str">
        <f t="shared" si="47"/>
        <v/>
      </c>
      <c r="AG61" s="69">
        <f t="shared" si="25"/>
        <v>0</v>
      </c>
      <c r="AH61" s="69">
        <f t="shared" si="26"/>
        <v>0</v>
      </c>
      <c r="AI61" s="33">
        <f t="shared" si="27"/>
        <v>0</v>
      </c>
      <c r="AJ61" s="115"/>
      <c r="AK61" s="115">
        <f t="shared" si="48"/>
        <v>0</v>
      </c>
      <c r="AL61" s="13">
        <f t="shared" si="28"/>
        <v>0</v>
      </c>
      <c r="AM61" s="11">
        <f t="shared" si="11"/>
        <v>0</v>
      </c>
      <c r="AN61" s="56">
        <f t="shared" si="12"/>
        <v>0</v>
      </c>
      <c r="AO61" s="56">
        <f t="shared" si="13"/>
        <v>0</v>
      </c>
      <c r="AP61" s="56">
        <f t="shared" si="29"/>
        <v>0</v>
      </c>
      <c r="AQ61" s="27" t="str">
        <f t="shared" si="52"/>
        <v/>
      </c>
      <c r="AR61" s="27" t="str">
        <f t="shared" si="53"/>
        <v/>
      </c>
      <c r="AS61" s="27" t="str">
        <f t="shared" si="54"/>
        <v/>
      </c>
      <c r="AT61" s="27" t="e">
        <f>IF(#REF!="","",VLOOKUP(ABS(#REF!),$CP$5:$CR$22,3)&amp;",")</f>
        <v>#REF!</v>
      </c>
      <c r="AU61" s="27" t="e">
        <f>IF(#REF!="","",VLOOKUP(ABS(#REF!),$CP$5:$CR$22,3)&amp;",")</f>
        <v>#REF!</v>
      </c>
      <c r="AV61" s="27" t="e">
        <f>IF(#REF!="","",VLOOKUP(ABS(#REF!),$CP$5:$CR$22,3)&amp;",")</f>
        <v>#REF!</v>
      </c>
      <c r="AW61" s="27" t="e">
        <f>IF(#REF!="","",VLOOKUP(ABS(#REF!),$CP$5:$CR$22,3)&amp;",")</f>
        <v>#REF!</v>
      </c>
      <c r="AX61" s="27" t="e">
        <f>IF(#REF!="","",VLOOKUP(ABS(#REF!),$CP$5:$CR$22,3)&amp;",")</f>
        <v>#REF!</v>
      </c>
      <c r="AY61" s="27" t="e">
        <f>IF(#REF!="","",VLOOKUP(ABS(#REF!),$CP$5:$CR$22,3)&amp;",")</f>
        <v>#REF!</v>
      </c>
      <c r="AZ61" s="27" t="e">
        <f>IF(#REF!="","",VLOOKUP(ABS(#REF!),$CP$5:$CR$22,3)&amp;",")</f>
        <v>#REF!</v>
      </c>
      <c r="BA61" s="27" t="e">
        <f>IF(#REF!="","",VLOOKUP(ABS(#REF!),$CP$5:$CR$22,3)&amp;",")</f>
        <v>#REF!</v>
      </c>
      <c r="BB61" s="27" t="e">
        <f>IF(#REF!="","",VLOOKUP(ABS(#REF!),$CP$5:$CR$22,3)&amp;",")</f>
        <v>#REF!</v>
      </c>
      <c r="BC61" s="27" t="e">
        <f>IF(#REF!="","",VLOOKUP(ABS(#REF!),$CP$5:$CR$22,3)&amp;",")</f>
        <v>#REF!</v>
      </c>
      <c r="BD61" s="27" t="e">
        <f>IF(#REF!="","",VLOOKUP(ABS(#REF!),$CP$5:$CR$22,3)&amp;",")</f>
        <v>#REF!</v>
      </c>
      <c r="BE61" s="27" t="e">
        <f>IF(#REF!="","",VLOOKUP(ABS(#REF!),$CP$5:$CR$22,3)&amp;",")</f>
        <v>#REF!</v>
      </c>
      <c r="BF61" s="27" t="e">
        <f>IF(#REF!="","",VLOOKUP(ABS(#REF!),$CP$5:$CR$22,3)&amp;",")</f>
        <v>#REF!</v>
      </c>
      <c r="BG61" s="27" t="e">
        <f>IF(#REF!="","",VLOOKUP(ABS(#REF!),$CP$5:$CR$22,3)&amp;",")</f>
        <v>#REF!</v>
      </c>
      <c r="BH61" s="27" t="e">
        <f>IF(#REF!="","",VLOOKUP(ABS(#REF!),$CP$5:$CR$22,3)&amp;",")</f>
        <v>#REF!</v>
      </c>
      <c r="BI61" s="27" t="str">
        <f t="shared" si="49"/>
        <v/>
      </c>
      <c r="BJ61" s="27" t="str">
        <f t="shared" si="50"/>
        <v/>
      </c>
      <c r="BK61" s="27" t="str">
        <f t="shared" si="51"/>
        <v/>
      </c>
      <c r="BL61" s="27" t="e">
        <f>IF(#REF!="","",CONCATENATE($L61,","))</f>
        <v>#REF!</v>
      </c>
      <c r="BM61" s="27" t="e">
        <f>IF(#REF!="","",CONCATENATE($L61,","))</f>
        <v>#REF!</v>
      </c>
      <c r="BN61" s="27" t="e">
        <f>IF(#REF!="","",CONCATENATE($L61,","))</f>
        <v>#REF!</v>
      </c>
      <c r="BO61" s="27" t="e">
        <f>IF(#REF!="","",CONCATENATE($L61,","))</f>
        <v>#REF!</v>
      </c>
      <c r="BP61" s="27" t="e">
        <f>IF(#REF!="","",CONCATENATE($L61,","))</f>
        <v>#REF!</v>
      </c>
      <c r="BQ61" s="27" t="e">
        <f>IF(#REF!="","",CONCATENATE($L61,","))</f>
        <v>#REF!</v>
      </c>
      <c r="BR61" s="27" t="e">
        <f>IF(#REF!="","",CONCATENATE($L61,","))</f>
        <v>#REF!</v>
      </c>
      <c r="BS61" s="27" t="e">
        <f>IF(#REF!="","",CONCATENATE($L61,","))</f>
        <v>#REF!</v>
      </c>
      <c r="BT61" s="27" t="e">
        <f>IF(#REF!="","",CONCATENATE($L61,","))</f>
        <v>#REF!</v>
      </c>
      <c r="BU61" s="27" t="e">
        <f>IF(#REF!="","",CONCATENATE($L61,","))</f>
        <v>#REF!</v>
      </c>
      <c r="BV61" s="27" t="e">
        <f>IF(#REF!="","",CONCATENATE($L61,","))</f>
        <v>#REF!</v>
      </c>
      <c r="BW61" s="27" t="e">
        <f>IF(#REF!="","",CONCATENATE($L61,","))</f>
        <v>#REF!</v>
      </c>
      <c r="BX61" s="27" t="e">
        <f>IF(#REF!="","",CONCATENATE($L61,","))</f>
        <v>#REF!</v>
      </c>
      <c r="BY61" s="27" t="e">
        <f>IF(#REF!="","",CONCATENATE($L61,","))</f>
        <v>#REF!</v>
      </c>
      <c r="BZ61" s="27" t="e">
        <f>IF(#REF!="","",CONCATENATE($L61,","))</f>
        <v>#REF!</v>
      </c>
      <c r="CA61"/>
      <c r="CB61" s="36"/>
      <c r="CC61" s="39"/>
      <c r="CD61"/>
      <c r="CE61"/>
      <c r="CF61"/>
      <c r="CG61" s="5"/>
      <c r="CH61"/>
      <c r="CI61" s="40"/>
      <c r="CJ61"/>
      <c r="CK61"/>
      <c r="CL61"/>
      <c r="CM61"/>
      <c r="CN61"/>
      <c r="CO61"/>
      <c r="CP61"/>
      <c r="CQ61"/>
      <c r="CR61" s="7"/>
      <c r="CS61" s="40"/>
      <c r="CT61"/>
      <c r="CU61"/>
      <c r="CV61"/>
      <c r="CW61"/>
      <c r="CX61"/>
      <c r="CY61" s="10">
        <f t="shared" ca="1" si="2"/>
        <v>17</v>
      </c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</row>
    <row r="62" spans="1:135" s="15" customFormat="1">
      <c r="A62" s="130"/>
      <c r="B62" s="33" t="str">
        <f t="shared" si="19"/>
        <v>DB</v>
      </c>
      <c r="C62" s="7" t="str">
        <f t="shared" si="3"/>
        <v/>
      </c>
      <c r="D62" s="3">
        <f t="shared" si="4"/>
        <v>0</v>
      </c>
      <c r="E62" s="7" t="str">
        <f t="shared" si="20"/>
        <v>,</v>
      </c>
      <c r="F62" s="93">
        <f t="shared" si="5"/>
        <v>0</v>
      </c>
      <c r="G62" s="93" t="str">
        <f t="shared" ca="1" si="0"/>
        <v>B</v>
      </c>
      <c r="H62" s="130">
        <f t="shared" ca="1" si="1"/>
        <v>35</v>
      </c>
      <c r="I62" s="93">
        <f t="shared" si="6"/>
        <v>0</v>
      </c>
      <c r="J62" s="93" t="str">
        <f t="shared" si="7"/>
        <v>0</v>
      </c>
      <c r="K62" s="98"/>
      <c r="L62" s="49" t="str">
        <f t="shared" si="36"/>
        <v/>
      </c>
      <c r="M62" s="97" t="str">
        <f t="shared" si="37"/>
        <v/>
      </c>
      <c r="N62" s="97" t="str">
        <f t="shared" si="38"/>
        <v/>
      </c>
      <c r="O62" s="49" t="str">
        <f t="shared" si="21"/>
        <v/>
      </c>
      <c r="P62" s="97" t="str">
        <f t="shared" si="39"/>
        <v/>
      </c>
      <c r="Q62" s="49" t="str">
        <f t="shared" si="40"/>
        <v/>
      </c>
      <c r="R62" s="97" t="str">
        <f t="shared" si="22"/>
        <v/>
      </c>
      <c r="S62" s="3" t="str">
        <f t="shared" si="41"/>
        <v/>
      </c>
      <c r="T62" s="69">
        <f t="shared" si="42"/>
        <v>0</v>
      </c>
      <c r="U62" s="3">
        <f t="shared" si="43"/>
        <v>0</v>
      </c>
      <c r="V62" s="69" t="str">
        <f t="shared" si="23"/>
        <v/>
      </c>
      <c r="W62" s="69" t="str">
        <f t="shared" si="24"/>
        <v/>
      </c>
      <c r="X62" s="69">
        <f t="shared" si="8"/>
        <v>0</v>
      </c>
      <c r="Y62" s="69">
        <f t="shared" si="9"/>
        <v>0</v>
      </c>
      <c r="Z62" s="33">
        <f t="shared" si="10"/>
        <v>0</v>
      </c>
      <c r="AA62" s="11">
        <f>IF(A62&lt;&gt;"",Z62+AA61,0)</f>
        <v>0</v>
      </c>
      <c r="AB62" s="134" t="str">
        <f t="shared" si="44"/>
        <v/>
      </c>
      <c r="AC62" s="119" t="str">
        <f t="shared" si="45"/>
        <v/>
      </c>
      <c r="AD62" s="115"/>
      <c r="AE62" s="69" t="str">
        <f t="shared" si="46"/>
        <v/>
      </c>
      <c r="AF62" s="69" t="str">
        <f t="shared" si="47"/>
        <v/>
      </c>
      <c r="AG62" s="69">
        <f t="shared" si="25"/>
        <v>0</v>
      </c>
      <c r="AH62" s="69">
        <f t="shared" si="26"/>
        <v>0</v>
      </c>
      <c r="AI62" s="33">
        <f t="shared" si="27"/>
        <v>0</v>
      </c>
      <c r="AJ62" s="115"/>
      <c r="AK62" s="115">
        <f t="shared" si="48"/>
        <v>0</v>
      </c>
      <c r="AL62" s="13">
        <f t="shared" si="28"/>
        <v>0</v>
      </c>
      <c r="AM62" s="11">
        <f t="shared" si="11"/>
        <v>0</v>
      </c>
      <c r="AN62" s="56">
        <f t="shared" si="12"/>
        <v>0</v>
      </c>
      <c r="AO62" s="56">
        <f t="shared" si="13"/>
        <v>0</v>
      </c>
      <c r="AP62" s="56">
        <f t="shared" si="29"/>
        <v>0</v>
      </c>
      <c r="AQ62" s="27" t="str">
        <f t="shared" si="52"/>
        <v/>
      </c>
      <c r="AR62" s="27" t="str">
        <f t="shared" si="53"/>
        <v/>
      </c>
      <c r="AS62" s="27" t="str">
        <f t="shared" si="54"/>
        <v/>
      </c>
      <c r="AT62" s="27" t="e">
        <f>IF(#REF!="","",VLOOKUP(ABS(#REF!),$CP$5:$CR$22,3)&amp;",")</f>
        <v>#REF!</v>
      </c>
      <c r="AU62" s="27" t="e">
        <f>IF(#REF!="","",VLOOKUP(ABS(#REF!),$CP$5:$CR$22,3)&amp;",")</f>
        <v>#REF!</v>
      </c>
      <c r="AV62" s="27" t="e">
        <f>IF(#REF!="","",VLOOKUP(ABS(#REF!),$CP$5:$CR$22,3)&amp;",")</f>
        <v>#REF!</v>
      </c>
      <c r="AW62" s="27" t="e">
        <f>IF(#REF!="","",VLOOKUP(ABS(#REF!),$CP$5:$CR$22,3)&amp;",")</f>
        <v>#REF!</v>
      </c>
      <c r="AX62" s="27" t="e">
        <f>IF(#REF!="","",VLOOKUP(ABS(#REF!),$CP$5:$CR$22,3)&amp;",")</f>
        <v>#REF!</v>
      </c>
      <c r="AY62" s="27" t="e">
        <f>IF(#REF!="","",VLOOKUP(ABS(#REF!),$CP$5:$CR$22,3)&amp;",")</f>
        <v>#REF!</v>
      </c>
      <c r="AZ62" s="27" t="e">
        <f>IF(#REF!="","",VLOOKUP(ABS(#REF!),$CP$5:$CR$22,3)&amp;",")</f>
        <v>#REF!</v>
      </c>
      <c r="BA62" s="27" t="e">
        <f>IF(#REF!="","",VLOOKUP(ABS(#REF!),$CP$5:$CR$22,3)&amp;",")</f>
        <v>#REF!</v>
      </c>
      <c r="BB62" s="27" t="e">
        <f>IF(#REF!="","",VLOOKUP(ABS(#REF!),$CP$5:$CR$22,3)&amp;",")</f>
        <v>#REF!</v>
      </c>
      <c r="BC62" s="27" t="e">
        <f>IF(#REF!="","",VLOOKUP(ABS(#REF!),$CP$5:$CR$22,3)&amp;",")</f>
        <v>#REF!</v>
      </c>
      <c r="BD62" s="27" t="e">
        <f>IF(#REF!="","",VLOOKUP(ABS(#REF!),$CP$5:$CR$22,3)&amp;",")</f>
        <v>#REF!</v>
      </c>
      <c r="BE62" s="27" t="e">
        <f>IF(#REF!="","",VLOOKUP(ABS(#REF!),$CP$5:$CR$22,3)&amp;",")</f>
        <v>#REF!</v>
      </c>
      <c r="BF62" s="27" t="e">
        <f>IF(#REF!="","",VLOOKUP(ABS(#REF!),$CP$5:$CR$22,3)&amp;",")</f>
        <v>#REF!</v>
      </c>
      <c r="BG62" s="27" t="e">
        <f>IF(#REF!="","",VLOOKUP(ABS(#REF!),$CP$5:$CR$22,3)&amp;",")</f>
        <v>#REF!</v>
      </c>
      <c r="BH62" s="27" t="e">
        <f>IF(#REF!="","",VLOOKUP(ABS(#REF!),$CP$5:$CR$22,3)&amp;",")</f>
        <v>#REF!</v>
      </c>
      <c r="BI62" s="27" t="str">
        <f t="shared" si="49"/>
        <v/>
      </c>
      <c r="BJ62" s="27" t="str">
        <f t="shared" si="50"/>
        <v/>
      </c>
      <c r="BK62" s="27" t="str">
        <f t="shared" si="51"/>
        <v/>
      </c>
      <c r="BL62" s="27" t="e">
        <f>IF(#REF!="","",CONCATENATE($L62,","))</f>
        <v>#REF!</v>
      </c>
      <c r="BM62" s="27" t="e">
        <f>IF(#REF!="","",CONCATENATE($L62,","))</f>
        <v>#REF!</v>
      </c>
      <c r="BN62" s="27" t="e">
        <f>IF(#REF!="","",CONCATENATE($L62,","))</f>
        <v>#REF!</v>
      </c>
      <c r="BO62" s="27" t="e">
        <f>IF(#REF!="","",CONCATENATE($L62,","))</f>
        <v>#REF!</v>
      </c>
      <c r="BP62" s="27" t="e">
        <f>IF(#REF!="","",CONCATENATE($L62,","))</f>
        <v>#REF!</v>
      </c>
      <c r="BQ62" s="27" t="e">
        <f>IF(#REF!="","",CONCATENATE($L62,","))</f>
        <v>#REF!</v>
      </c>
      <c r="BR62" s="27" t="e">
        <f>IF(#REF!="","",CONCATENATE($L62,","))</f>
        <v>#REF!</v>
      </c>
      <c r="BS62" s="27" t="e">
        <f>IF(#REF!="","",CONCATENATE($L62,","))</f>
        <v>#REF!</v>
      </c>
      <c r="BT62" s="27" t="e">
        <f>IF(#REF!="","",CONCATENATE($L62,","))</f>
        <v>#REF!</v>
      </c>
      <c r="BU62" s="27" t="e">
        <f>IF(#REF!="","",CONCATENATE($L62,","))</f>
        <v>#REF!</v>
      </c>
      <c r="BV62" s="27" t="e">
        <f>IF(#REF!="","",CONCATENATE($L62,","))</f>
        <v>#REF!</v>
      </c>
      <c r="BW62" s="27" t="e">
        <f>IF(#REF!="","",CONCATENATE($L62,","))</f>
        <v>#REF!</v>
      </c>
      <c r="BX62" s="27" t="e">
        <f>IF(#REF!="","",CONCATENATE($L62,","))</f>
        <v>#REF!</v>
      </c>
      <c r="BY62" s="27" t="e">
        <f>IF(#REF!="","",CONCATENATE($L62,","))</f>
        <v>#REF!</v>
      </c>
      <c r="BZ62" s="27" t="e">
        <f>IF(#REF!="","",CONCATENATE($L62,","))</f>
        <v>#REF!</v>
      </c>
      <c r="CA62"/>
      <c r="CB62" s="36"/>
      <c r="CC62" s="39"/>
      <c r="CD62"/>
      <c r="CE62"/>
      <c r="CF62"/>
      <c r="CG62" s="5"/>
      <c r="CH62"/>
      <c r="CI62" s="40"/>
      <c r="CJ62"/>
      <c r="CK62"/>
      <c r="CL62"/>
      <c r="CM62"/>
      <c r="CN62"/>
      <c r="CO62"/>
      <c r="CP62"/>
      <c r="CQ62"/>
      <c r="CR62" s="7"/>
      <c r="CS62" s="40"/>
      <c r="CT62"/>
      <c r="CU62"/>
      <c r="CV62"/>
      <c r="CW62"/>
      <c r="CX62"/>
      <c r="CY62" s="10">
        <f t="shared" ca="1" si="2"/>
        <v>31</v>
      </c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</row>
    <row r="63" spans="1:135" s="15" customFormat="1">
      <c r="A63" s="130"/>
      <c r="B63" s="33" t="str">
        <f t="shared" si="19"/>
        <v>DB</v>
      </c>
      <c r="C63" s="7" t="str">
        <f t="shared" si="3"/>
        <v/>
      </c>
      <c r="D63" s="3">
        <f t="shared" si="4"/>
        <v>0</v>
      </c>
      <c r="E63" s="7" t="str">
        <f t="shared" si="20"/>
        <v>,</v>
      </c>
      <c r="F63" s="93">
        <f t="shared" si="5"/>
        <v>0</v>
      </c>
      <c r="G63" s="93" t="str">
        <f t="shared" ca="1" si="0"/>
        <v>B</v>
      </c>
      <c r="H63" s="130">
        <f t="shared" ca="1" si="1"/>
        <v>20</v>
      </c>
      <c r="I63" s="93">
        <f t="shared" si="6"/>
        <v>0</v>
      </c>
      <c r="J63" s="93" t="str">
        <f t="shared" si="7"/>
        <v>0</v>
      </c>
      <c r="K63" s="98"/>
      <c r="L63" s="49" t="str">
        <f t="shared" si="36"/>
        <v/>
      </c>
      <c r="M63" s="97" t="str">
        <f t="shared" si="37"/>
        <v/>
      </c>
      <c r="N63" s="97" t="str">
        <f t="shared" si="38"/>
        <v/>
      </c>
      <c r="O63" s="49" t="str">
        <f t="shared" si="21"/>
        <v/>
      </c>
      <c r="P63" s="97" t="str">
        <f t="shared" si="39"/>
        <v/>
      </c>
      <c r="Q63" s="49" t="str">
        <f t="shared" si="40"/>
        <v/>
      </c>
      <c r="R63" s="97" t="str">
        <f t="shared" si="22"/>
        <v/>
      </c>
      <c r="S63" s="3" t="str">
        <f t="shared" si="41"/>
        <v/>
      </c>
      <c r="T63" s="69">
        <f t="shared" si="42"/>
        <v>0</v>
      </c>
      <c r="U63" s="3">
        <f t="shared" si="43"/>
        <v>0</v>
      </c>
      <c r="V63" s="69" t="str">
        <f t="shared" si="23"/>
        <v/>
      </c>
      <c r="W63" s="69" t="str">
        <f t="shared" si="24"/>
        <v/>
      </c>
      <c r="X63" s="69">
        <f t="shared" si="8"/>
        <v>0</v>
      </c>
      <c r="Y63" s="69">
        <f t="shared" si="9"/>
        <v>0</v>
      </c>
      <c r="Z63" s="33">
        <f t="shared" si="10"/>
        <v>0</v>
      </c>
      <c r="AA63" s="11">
        <f>IF(A63&lt;&gt;"",Z63+AA62,0)</f>
        <v>0</v>
      </c>
      <c r="AB63" s="134" t="str">
        <f t="shared" si="44"/>
        <v/>
      </c>
      <c r="AC63" s="119" t="str">
        <f t="shared" si="45"/>
        <v/>
      </c>
      <c r="AD63" s="115"/>
      <c r="AE63" s="69" t="str">
        <f t="shared" si="46"/>
        <v/>
      </c>
      <c r="AF63" s="69" t="str">
        <f t="shared" si="47"/>
        <v/>
      </c>
      <c r="AG63" s="69">
        <f t="shared" si="25"/>
        <v>0</v>
      </c>
      <c r="AH63" s="69">
        <f t="shared" si="26"/>
        <v>0</v>
      </c>
      <c r="AI63" s="33">
        <f t="shared" si="27"/>
        <v>0</v>
      </c>
      <c r="AJ63" s="115"/>
      <c r="AK63" s="115">
        <f t="shared" si="48"/>
        <v>0</v>
      </c>
      <c r="AL63" s="13">
        <f t="shared" si="28"/>
        <v>0</v>
      </c>
      <c r="AM63" s="11">
        <f t="shared" si="11"/>
        <v>0</v>
      </c>
      <c r="AN63" s="56">
        <f t="shared" si="12"/>
        <v>0</v>
      </c>
      <c r="AO63" s="56">
        <f t="shared" si="13"/>
        <v>0</v>
      </c>
      <c r="AP63" s="56">
        <f t="shared" si="29"/>
        <v>0</v>
      </c>
      <c r="AQ63" s="27" t="str">
        <f t="shared" si="52"/>
        <v/>
      </c>
      <c r="AR63" s="27" t="str">
        <f t="shared" si="53"/>
        <v/>
      </c>
      <c r="AS63" s="27" t="str">
        <f t="shared" si="54"/>
        <v/>
      </c>
      <c r="AT63" s="27" t="e">
        <f>IF(#REF!="","",VLOOKUP(ABS(#REF!),$CP$5:$CR$22,3)&amp;",")</f>
        <v>#REF!</v>
      </c>
      <c r="AU63" s="27" t="e">
        <f>IF(#REF!="","",VLOOKUP(ABS(#REF!),$CP$5:$CR$22,3)&amp;",")</f>
        <v>#REF!</v>
      </c>
      <c r="AV63" s="27" t="e">
        <f>IF(#REF!="","",VLOOKUP(ABS(#REF!),$CP$5:$CR$22,3)&amp;",")</f>
        <v>#REF!</v>
      </c>
      <c r="AW63" s="27" t="e">
        <f>IF(#REF!="","",VLOOKUP(ABS(#REF!),$CP$5:$CR$22,3)&amp;",")</f>
        <v>#REF!</v>
      </c>
      <c r="AX63" s="27" t="e">
        <f>IF(#REF!="","",VLOOKUP(ABS(#REF!),$CP$5:$CR$22,3)&amp;",")</f>
        <v>#REF!</v>
      </c>
      <c r="AY63" s="27" t="e">
        <f>IF(#REF!="","",VLOOKUP(ABS(#REF!),$CP$5:$CR$22,3)&amp;",")</f>
        <v>#REF!</v>
      </c>
      <c r="AZ63" s="27" t="e">
        <f>IF(#REF!="","",VLOOKUP(ABS(#REF!),$CP$5:$CR$22,3)&amp;",")</f>
        <v>#REF!</v>
      </c>
      <c r="BA63" s="27" t="e">
        <f>IF(#REF!="","",VLOOKUP(ABS(#REF!),$CP$5:$CR$22,3)&amp;",")</f>
        <v>#REF!</v>
      </c>
      <c r="BB63" s="27" t="e">
        <f>IF(#REF!="","",VLOOKUP(ABS(#REF!),$CP$5:$CR$22,3)&amp;",")</f>
        <v>#REF!</v>
      </c>
      <c r="BC63" s="27" t="e">
        <f>IF(#REF!="","",VLOOKUP(ABS(#REF!),$CP$5:$CR$22,3)&amp;",")</f>
        <v>#REF!</v>
      </c>
      <c r="BD63" s="27" t="e">
        <f>IF(#REF!="","",VLOOKUP(ABS(#REF!),$CP$5:$CR$22,3)&amp;",")</f>
        <v>#REF!</v>
      </c>
      <c r="BE63" s="27" t="e">
        <f>IF(#REF!="","",VLOOKUP(ABS(#REF!),$CP$5:$CR$22,3)&amp;",")</f>
        <v>#REF!</v>
      </c>
      <c r="BF63" s="27" t="e">
        <f>IF(#REF!="","",VLOOKUP(ABS(#REF!),$CP$5:$CR$22,3)&amp;",")</f>
        <v>#REF!</v>
      </c>
      <c r="BG63" s="27" t="e">
        <f>IF(#REF!="","",VLOOKUP(ABS(#REF!),$CP$5:$CR$22,3)&amp;",")</f>
        <v>#REF!</v>
      </c>
      <c r="BH63" s="27" t="e">
        <f>IF(#REF!="","",VLOOKUP(ABS(#REF!),$CP$5:$CR$22,3)&amp;",")</f>
        <v>#REF!</v>
      </c>
      <c r="BI63" s="27" t="str">
        <f t="shared" si="49"/>
        <v/>
      </c>
      <c r="BJ63" s="27" t="str">
        <f t="shared" si="50"/>
        <v/>
      </c>
      <c r="BK63" s="27" t="str">
        <f t="shared" si="51"/>
        <v/>
      </c>
      <c r="BL63" s="27" t="e">
        <f>IF(#REF!="","",CONCATENATE($L63,","))</f>
        <v>#REF!</v>
      </c>
      <c r="BM63" s="27" t="e">
        <f>IF(#REF!="","",CONCATENATE($L63,","))</f>
        <v>#REF!</v>
      </c>
      <c r="BN63" s="27" t="e">
        <f>IF(#REF!="","",CONCATENATE($L63,","))</f>
        <v>#REF!</v>
      </c>
      <c r="BO63" s="27" t="e">
        <f>IF(#REF!="","",CONCATENATE($L63,","))</f>
        <v>#REF!</v>
      </c>
      <c r="BP63" s="27" t="e">
        <f>IF(#REF!="","",CONCATENATE($L63,","))</f>
        <v>#REF!</v>
      </c>
      <c r="BQ63" s="27" t="e">
        <f>IF(#REF!="","",CONCATENATE($L63,","))</f>
        <v>#REF!</v>
      </c>
      <c r="BR63" s="27" t="e">
        <f>IF(#REF!="","",CONCATENATE($L63,","))</f>
        <v>#REF!</v>
      </c>
      <c r="BS63" s="27" t="e">
        <f>IF(#REF!="","",CONCATENATE($L63,","))</f>
        <v>#REF!</v>
      </c>
      <c r="BT63" s="27" t="e">
        <f>IF(#REF!="","",CONCATENATE($L63,","))</f>
        <v>#REF!</v>
      </c>
      <c r="BU63" s="27" t="e">
        <f>IF(#REF!="","",CONCATENATE($L63,","))</f>
        <v>#REF!</v>
      </c>
      <c r="BV63" s="27" t="e">
        <f>IF(#REF!="","",CONCATENATE($L63,","))</f>
        <v>#REF!</v>
      </c>
      <c r="BW63" s="27" t="e">
        <f>IF(#REF!="","",CONCATENATE($L63,","))</f>
        <v>#REF!</v>
      </c>
      <c r="BX63" s="27" t="e">
        <f>IF(#REF!="","",CONCATENATE($L63,","))</f>
        <v>#REF!</v>
      </c>
      <c r="BY63" s="27" t="e">
        <f>IF(#REF!="","",CONCATENATE($L63,","))</f>
        <v>#REF!</v>
      </c>
      <c r="BZ63" s="27" t="e">
        <f>IF(#REF!="","",CONCATENATE($L63,","))</f>
        <v>#REF!</v>
      </c>
      <c r="CA63"/>
      <c r="CB63" s="36"/>
      <c r="CC63" s="39"/>
      <c r="CD63"/>
      <c r="CE63"/>
      <c r="CF63"/>
      <c r="CG63" s="5"/>
      <c r="CH63"/>
      <c r="CI63" s="40"/>
      <c r="CJ63"/>
      <c r="CK63"/>
      <c r="CL63"/>
      <c r="CM63"/>
      <c r="CN63"/>
      <c r="CO63"/>
      <c r="CP63"/>
      <c r="CQ63"/>
      <c r="CR63" s="7"/>
      <c r="CS63" s="40"/>
      <c r="CT63"/>
      <c r="CU63"/>
      <c r="CV63"/>
      <c r="CW63"/>
      <c r="CX63"/>
      <c r="CY63" s="10">
        <f t="shared" ca="1" si="2"/>
        <v>32</v>
      </c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</row>
    <row r="64" spans="1:135" s="15" customFormat="1">
      <c r="A64" s="130"/>
      <c r="B64" s="33" t="str">
        <f t="shared" si="19"/>
        <v>DB</v>
      </c>
      <c r="C64" s="7" t="str">
        <f t="shared" si="3"/>
        <v/>
      </c>
      <c r="D64" s="3">
        <f t="shared" si="4"/>
        <v>0</v>
      </c>
      <c r="E64" s="7" t="str">
        <f t="shared" si="20"/>
        <v>,</v>
      </c>
      <c r="F64" s="93">
        <f t="shared" si="5"/>
        <v>0</v>
      </c>
      <c r="G64" s="93" t="str">
        <f t="shared" ca="1" si="0"/>
        <v>R</v>
      </c>
      <c r="H64" s="130">
        <f t="shared" ca="1" si="1"/>
        <v>1</v>
      </c>
      <c r="I64" s="93">
        <f t="shared" si="6"/>
        <v>0</v>
      </c>
      <c r="J64" s="93" t="str">
        <f t="shared" si="7"/>
        <v>0</v>
      </c>
      <c r="K64" s="98" t="e">
        <f>COUNTIF(#REF!,"0")</f>
        <v>#REF!</v>
      </c>
      <c r="L64" s="49" t="str">
        <f t="shared" si="36"/>
        <v/>
      </c>
      <c r="M64" s="97" t="str">
        <f t="shared" si="37"/>
        <v/>
      </c>
      <c r="N64" s="97" t="str">
        <f t="shared" si="38"/>
        <v/>
      </c>
      <c r="O64" s="49" t="str">
        <f t="shared" si="21"/>
        <v/>
      </c>
      <c r="P64" s="97" t="str">
        <f t="shared" si="39"/>
        <v/>
      </c>
      <c r="Q64" s="49" t="str">
        <f t="shared" si="40"/>
        <v/>
      </c>
      <c r="R64" s="97" t="str">
        <f t="shared" si="22"/>
        <v/>
      </c>
      <c r="S64" s="3" t="str">
        <f t="shared" si="41"/>
        <v/>
      </c>
      <c r="T64" s="69">
        <f t="shared" si="42"/>
        <v>0</v>
      </c>
      <c r="U64" s="3">
        <f t="shared" si="43"/>
        <v>0</v>
      </c>
      <c r="V64" s="69" t="str">
        <f t="shared" si="23"/>
        <v/>
      </c>
      <c r="W64" s="69" t="str">
        <f t="shared" si="24"/>
        <v/>
      </c>
      <c r="X64" s="69">
        <f t="shared" si="8"/>
        <v>0</v>
      </c>
      <c r="Y64" s="69">
        <f t="shared" si="9"/>
        <v>0</v>
      </c>
      <c r="Z64" s="33">
        <f t="shared" si="10"/>
        <v>0</v>
      </c>
      <c r="AA64" s="11">
        <f>IF(A64&lt;&gt;"",Z64+AA63,0)</f>
        <v>0</v>
      </c>
      <c r="AB64" s="134" t="str">
        <f t="shared" si="44"/>
        <v/>
      </c>
      <c r="AC64" s="119" t="str">
        <f t="shared" si="45"/>
        <v/>
      </c>
      <c r="AD64" s="115"/>
      <c r="AE64" s="69" t="str">
        <f t="shared" si="46"/>
        <v/>
      </c>
      <c r="AF64" s="69" t="str">
        <f t="shared" si="47"/>
        <v/>
      </c>
      <c r="AG64" s="69">
        <f t="shared" si="25"/>
        <v>0</v>
      </c>
      <c r="AH64" s="69">
        <f t="shared" si="26"/>
        <v>0</v>
      </c>
      <c r="AI64" s="33">
        <f t="shared" si="27"/>
        <v>0</v>
      </c>
      <c r="AJ64" s="115"/>
      <c r="AK64" s="115">
        <f t="shared" si="48"/>
        <v>0</v>
      </c>
      <c r="AL64" s="13">
        <f t="shared" si="28"/>
        <v>0</v>
      </c>
      <c r="AM64" s="11">
        <f t="shared" si="11"/>
        <v>0</v>
      </c>
      <c r="AN64" s="56">
        <f t="shared" si="12"/>
        <v>0</v>
      </c>
      <c r="AO64" s="56">
        <f t="shared" si="13"/>
        <v>0</v>
      </c>
      <c r="AP64" s="56">
        <f t="shared" si="29"/>
        <v>0</v>
      </c>
      <c r="AQ64" s="27" t="str">
        <f t="shared" si="52"/>
        <v/>
      </c>
      <c r="AR64" s="27" t="str">
        <f t="shared" si="53"/>
        <v/>
      </c>
      <c r="AS64" s="27" t="str">
        <f t="shared" si="54"/>
        <v/>
      </c>
      <c r="AT64" s="27" t="e">
        <f>IF(#REF!="","",VLOOKUP(ABS(#REF!),$CP$5:$CR$22,3)&amp;",")</f>
        <v>#REF!</v>
      </c>
      <c r="AU64" s="27" t="e">
        <f>IF(#REF!="","",VLOOKUP(ABS(#REF!),$CP$5:$CR$22,3)&amp;",")</f>
        <v>#REF!</v>
      </c>
      <c r="AV64" s="27" t="e">
        <f>IF(#REF!="","",VLOOKUP(ABS(#REF!),$CP$5:$CR$22,3)&amp;",")</f>
        <v>#REF!</v>
      </c>
      <c r="AW64" s="27" t="e">
        <f>IF(#REF!="","",VLOOKUP(ABS(#REF!),$CP$5:$CR$22,3)&amp;",")</f>
        <v>#REF!</v>
      </c>
      <c r="AX64" s="27" t="e">
        <f>IF(#REF!="","",VLOOKUP(ABS(#REF!),$CP$5:$CR$22,3)&amp;",")</f>
        <v>#REF!</v>
      </c>
      <c r="AY64" s="27" t="e">
        <f>IF(#REF!="","",VLOOKUP(ABS(#REF!),$CP$5:$CR$22,3)&amp;",")</f>
        <v>#REF!</v>
      </c>
      <c r="AZ64" s="27" t="e">
        <f>IF(#REF!="","",VLOOKUP(ABS(#REF!),$CP$5:$CR$22,3)&amp;",")</f>
        <v>#REF!</v>
      </c>
      <c r="BA64" s="27" t="e">
        <f>IF(#REF!="","",VLOOKUP(ABS(#REF!),$CP$5:$CR$22,3)&amp;",")</f>
        <v>#REF!</v>
      </c>
      <c r="BB64" s="27" t="e">
        <f>IF(#REF!="","",VLOOKUP(ABS(#REF!),$CP$5:$CR$22,3)&amp;",")</f>
        <v>#REF!</v>
      </c>
      <c r="BC64" s="27" t="e">
        <f>IF(#REF!="","",VLOOKUP(ABS(#REF!),$CP$5:$CR$22,3)&amp;",")</f>
        <v>#REF!</v>
      </c>
      <c r="BD64" s="27" t="e">
        <f>IF(#REF!="","",VLOOKUP(ABS(#REF!),$CP$5:$CR$22,3)&amp;",")</f>
        <v>#REF!</v>
      </c>
      <c r="BE64" s="27" t="e">
        <f>IF(#REF!="","",VLOOKUP(ABS(#REF!),$CP$5:$CR$22,3)&amp;",")</f>
        <v>#REF!</v>
      </c>
      <c r="BF64" s="27" t="e">
        <f>IF(#REF!="","",VLOOKUP(ABS(#REF!),$CP$5:$CR$22,3)&amp;",")</f>
        <v>#REF!</v>
      </c>
      <c r="BG64" s="27" t="e">
        <f>IF(#REF!="","",VLOOKUP(ABS(#REF!),$CP$5:$CR$22,3)&amp;",")</f>
        <v>#REF!</v>
      </c>
      <c r="BH64" s="27" t="e">
        <f>IF(#REF!="","",VLOOKUP(ABS(#REF!),$CP$5:$CR$22,3)&amp;",")</f>
        <v>#REF!</v>
      </c>
      <c r="BI64" s="27" t="str">
        <f t="shared" si="49"/>
        <v/>
      </c>
      <c r="BJ64" s="27" t="str">
        <f t="shared" si="50"/>
        <v/>
      </c>
      <c r="BK64" s="27" t="str">
        <f t="shared" si="51"/>
        <v/>
      </c>
      <c r="BL64" s="27" t="e">
        <f>IF(#REF!="","",CONCATENATE($L64,","))</f>
        <v>#REF!</v>
      </c>
      <c r="BM64" s="27" t="e">
        <f>IF(#REF!="","",CONCATENATE($L64,","))</f>
        <v>#REF!</v>
      </c>
      <c r="BN64" s="27" t="e">
        <f>IF(#REF!="","",CONCATENATE($L64,","))</f>
        <v>#REF!</v>
      </c>
      <c r="BO64" s="27" t="e">
        <f>IF(#REF!="","",CONCATENATE($L64,","))</f>
        <v>#REF!</v>
      </c>
      <c r="BP64" s="27" t="e">
        <f>IF(#REF!="","",CONCATENATE($L64,","))</f>
        <v>#REF!</v>
      </c>
      <c r="BQ64" s="27" t="e">
        <f>IF(#REF!="","",CONCATENATE($L64,","))</f>
        <v>#REF!</v>
      </c>
      <c r="BR64" s="27" t="e">
        <f>IF(#REF!="","",CONCATENATE($L64,","))</f>
        <v>#REF!</v>
      </c>
      <c r="BS64" s="27" t="e">
        <f>IF(#REF!="","",CONCATENATE($L64,","))</f>
        <v>#REF!</v>
      </c>
      <c r="BT64" s="27" t="e">
        <f>IF(#REF!="","",CONCATENATE($L64,","))</f>
        <v>#REF!</v>
      </c>
      <c r="BU64" s="27" t="e">
        <f>IF(#REF!="","",CONCATENATE($L64,","))</f>
        <v>#REF!</v>
      </c>
      <c r="BV64" s="27" t="e">
        <f>IF(#REF!="","",CONCATENATE($L64,","))</f>
        <v>#REF!</v>
      </c>
      <c r="BW64" s="27" t="e">
        <f>IF(#REF!="","",CONCATENATE($L64,","))</f>
        <v>#REF!</v>
      </c>
      <c r="BX64" s="27" t="e">
        <f>IF(#REF!="","",CONCATENATE($L64,","))</f>
        <v>#REF!</v>
      </c>
      <c r="BY64" s="27" t="e">
        <f>IF(#REF!="","",CONCATENATE($L64,","))</f>
        <v>#REF!</v>
      </c>
      <c r="BZ64" s="27" t="e">
        <f>IF(#REF!="","",CONCATENATE($L64,","))</f>
        <v>#REF!</v>
      </c>
      <c r="CA64"/>
      <c r="CB64" s="36"/>
      <c r="CC64" s="39"/>
      <c r="CD64"/>
      <c r="CE64"/>
      <c r="CF64"/>
      <c r="CG64" s="5"/>
      <c r="CH64"/>
      <c r="CI64" s="40"/>
      <c r="CJ64"/>
      <c r="CK64"/>
      <c r="CL64"/>
      <c r="CM64"/>
      <c r="CN64"/>
      <c r="CO64"/>
      <c r="CP64"/>
      <c r="CQ64"/>
      <c r="CR64" s="7"/>
      <c r="CS64" s="40"/>
      <c r="CT64"/>
      <c r="CU64"/>
      <c r="CV64"/>
      <c r="CW64"/>
      <c r="CX64"/>
      <c r="CY64" s="10">
        <f t="shared" ca="1" si="2"/>
        <v>19</v>
      </c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</row>
    <row r="65" spans="1:123">
      <c r="A65" s="130"/>
      <c r="B65" s="33" t="str">
        <f t="shared" si="19"/>
        <v>DB</v>
      </c>
      <c r="C65" s="7" t="str">
        <f t="shared" si="3"/>
        <v/>
      </c>
      <c r="D65" s="3">
        <f t="shared" si="4"/>
        <v>0</v>
      </c>
      <c r="E65" s="7" t="str">
        <f t="shared" si="20"/>
        <v>,</v>
      </c>
      <c r="F65" s="93">
        <f t="shared" si="5"/>
        <v>0</v>
      </c>
      <c r="G65" s="93" t="str">
        <f t="shared" ref="G65:G128" ca="1" si="55">VLOOKUP(H65,$CM$107:$CW$144,10,0)</f>
        <v>B</v>
      </c>
      <c r="H65" s="130">
        <f t="shared" ref="H65:H128" ca="1" si="56">IF($A$2="no",INT(RAND()*36+1),INT(RAND()*37))</f>
        <v>35</v>
      </c>
      <c r="I65" s="93">
        <f t="shared" si="6"/>
        <v>0</v>
      </c>
      <c r="J65" s="93" t="str">
        <f t="shared" si="7"/>
        <v>0</v>
      </c>
      <c r="K65" s="94"/>
      <c r="L65" s="49" t="str">
        <f t="shared" si="36"/>
        <v/>
      </c>
      <c r="M65" s="97" t="str">
        <f t="shared" si="37"/>
        <v/>
      </c>
      <c r="N65" s="97" t="str">
        <f t="shared" si="38"/>
        <v/>
      </c>
      <c r="O65" s="49" t="str">
        <f t="shared" si="21"/>
        <v/>
      </c>
      <c r="P65" s="97" t="str">
        <f t="shared" si="39"/>
        <v/>
      </c>
      <c r="Q65" s="49" t="str">
        <f t="shared" si="40"/>
        <v/>
      </c>
      <c r="R65" s="97" t="str">
        <f t="shared" si="22"/>
        <v/>
      </c>
      <c r="S65" s="3" t="str">
        <f t="shared" si="41"/>
        <v/>
      </c>
      <c r="T65" s="69">
        <f t="shared" si="42"/>
        <v>0</v>
      </c>
      <c r="U65" s="3">
        <f t="shared" si="43"/>
        <v>0</v>
      </c>
      <c r="V65" s="69" t="str">
        <f t="shared" si="23"/>
        <v/>
      </c>
      <c r="W65" s="69" t="str">
        <f t="shared" si="24"/>
        <v/>
      </c>
      <c r="X65" s="69">
        <f t="shared" si="8"/>
        <v>0</v>
      </c>
      <c r="Y65" s="69">
        <f t="shared" si="9"/>
        <v>0</v>
      </c>
      <c r="Z65" s="33">
        <f t="shared" si="10"/>
        <v>0</v>
      </c>
      <c r="AA65" s="11">
        <f>IF(A65&lt;&gt;"",Z65,0)</f>
        <v>0</v>
      </c>
      <c r="AB65" s="134" t="str">
        <f t="shared" si="44"/>
        <v/>
      </c>
      <c r="AC65" s="119" t="str">
        <f t="shared" si="45"/>
        <v/>
      </c>
      <c r="AD65" s="115"/>
      <c r="AE65" s="69" t="str">
        <f t="shared" si="46"/>
        <v/>
      </c>
      <c r="AF65" s="69" t="str">
        <f t="shared" si="47"/>
        <v/>
      </c>
      <c r="AG65" s="69">
        <f t="shared" si="25"/>
        <v>0</v>
      </c>
      <c r="AH65" s="69">
        <f t="shared" si="26"/>
        <v>0</v>
      </c>
      <c r="AI65" s="33">
        <f t="shared" si="27"/>
        <v>0</v>
      </c>
      <c r="AJ65" s="115"/>
      <c r="AK65" s="115">
        <f t="shared" si="48"/>
        <v>0</v>
      </c>
      <c r="AL65" s="13">
        <f t="shared" si="28"/>
        <v>0</v>
      </c>
      <c r="AM65" s="11">
        <f t="shared" si="11"/>
        <v>0</v>
      </c>
      <c r="AN65" s="56">
        <f t="shared" si="12"/>
        <v>0</v>
      </c>
      <c r="AO65" s="56">
        <f t="shared" si="13"/>
        <v>0</v>
      </c>
      <c r="AP65" s="56">
        <f t="shared" si="29"/>
        <v>0</v>
      </c>
      <c r="AQ65" s="27" t="str">
        <f t="shared" si="52"/>
        <v/>
      </c>
      <c r="AR65" s="27" t="str">
        <f t="shared" si="53"/>
        <v/>
      </c>
      <c r="AS65" s="27" t="str">
        <f t="shared" si="54"/>
        <v/>
      </c>
      <c r="AT65" s="27" t="e">
        <f>IF(#REF!="","",VLOOKUP(ABS(#REF!),$CP$5:$CR$22,3)&amp;",")</f>
        <v>#REF!</v>
      </c>
      <c r="AU65" s="27" t="e">
        <f>IF(#REF!="","",VLOOKUP(ABS(#REF!),$CP$5:$CR$22,3)&amp;",")</f>
        <v>#REF!</v>
      </c>
      <c r="AV65" s="27" t="e">
        <f>IF(#REF!="","",VLOOKUP(ABS(#REF!),$CP$5:$CR$22,3)&amp;",")</f>
        <v>#REF!</v>
      </c>
      <c r="AW65" s="27" t="e">
        <f>IF(#REF!="","",VLOOKUP(ABS(#REF!),$CP$5:$CR$22,3)&amp;",")</f>
        <v>#REF!</v>
      </c>
      <c r="AX65" s="27" t="e">
        <f>IF(#REF!="","",VLOOKUP(ABS(#REF!),$CP$5:$CR$22,3)&amp;",")</f>
        <v>#REF!</v>
      </c>
      <c r="AY65" s="27" t="e">
        <f>IF(#REF!="","",VLOOKUP(ABS(#REF!),$CP$5:$CR$22,3)&amp;",")</f>
        <v>#REF!</v>
      </c>
      <c r="AZ65" s="27" t="e">
        <f>IF(#REF!="","",VLOOKUP(ABS(#REF!),$CP$5:$CR$22,3)&amp;",")</f>
        <v>#REF!</v>
      </c>
      <c r="BA65" s="27" t="e">
        <f>IF(#REF!="","",VLOOKUP(ABS(#REF!),$CP$5:$CR$22,3)&amp;",")</f>
        <v>#REF!</v>
      </c>
      <c r="BB65" s="27" t="e">
        <f>IF(#REF!="","",VLOOKUP(ABS(#REF!),$CP$5:$CR$22,3)&amp;",")</f>
        <v>#REF!</v>
      </c>
      <c r="BC65" s="27" t="e">
        <f>IF(#REF!="","",VLOOKUP(ABS(#REF!),$CP$5:$CR$22,3)&amp;",")</f>
        <v>#REF!</v>
      </c>
      <c r="BD65" s="27" t="e">
        <f>IF(#REF!="","",VLOOKUP(ABS(#REF!),$CP$5:$CR$22,3)&amp;",")</f>
        <v>#REF!</v>
      </c>
      <c r="BE65" s="27" t="e">
        <f>IF(#REF!="","",VLOOKUP(ABS(#REF!),$CP$5:$CR$22,3)&amp;",")</f>
        <v>#REF!</v>
      </c>
      <c r="BF65" s="27" t="e">
        <f>IF(#REF!="","",VLOOKUP(ABS(#REF!),$CP$5:$CR$22,3)&amp;",")</f>
        <v>#REF!</v>
      </c>
      <c r="BG65" s="27" t="e">
        <f>IF(#REF!="","",VLOOKUP(ABS(#REF!),$CP$5:$CR$22,3)&amp;",")</f>
        <v>#REF!</v>
      </c>
      <c r="BH65" s="27" t="e">
        <f>IF(#REF!="","",VLOOKUP(ABS(#REF!),$CP$5:$CR$22,3)&amp;",")</f>
        <v>#REF!</v>
      </c>
      <c r="BI65" s="27" t="str">
        <f t="shared" si="49"/>
        <v/>
      </c>
      <c r="BJ65" s="27" t="str">
        <f t="shared" si="50"/>
        <v/>
      </c>
      <c r="BK65" s="27" t="str">
        <f t="shared" si="51"/>
        <v/>
      </c>
      <c r="BL65" s="27" t="e">
        <f>IF(#REF!="","",CONCATENATE($L65,","))</f>
        <v>#REF!</v>
      </c>
      <c r="BM65" s="27" t="e">
        <f>IF(#REF!="","",CONCATENATE($L65,","))</f>
        <v>#REF!</v>
      </c>
      <c r="BN65" s="27" t="e">
        <f>IF(#REF!="","",CONCATENATE($L65,","))</f>
        <v>#REF!</v>
      </c>
      <c r="BO65" s="27" t="e">
        <f>IF(#REF!="","",CONCATENATE($L65,","))</f>
        <v>#REF!</v>
      </c>
      <c r="BP65" s="27" t="e">
        <f>IF(#REF!="","",CONCATENATE($L65,","))</f>
        <v>#REF!</v>
      </c>
      <c r="BQ65" s="27" t="e">
        <f>IF(#REF!="","",CONCATENATE($L65,","))</f>
        <v>#REF!</v>
      </c>
      <c r="BR65" s="27" t="e">
        <f>IF(#REF!="","",CONCATENATE($L65,","))</f>
        <v>#REF!</v>
      </c>
      <c r="BS65" s="27" t="e">
        <f>IF(#REF!="","",CONCATENATE($L65,","))</f>
        <v>#REF!</v>
      </c>
      <c r="BT65" s="27" t="e">
        <f>IF(#REF!="","",CONCATENATE($L65,","))</f>
        <v>#REF!</v>
      </c>
      <c r="BU65" s="27" t="e">
        <f>IF(#REF!="","",CONCATENATE($L65,","))</f>
        <v>#REF!</v>
      </c>
      <c r="BV65" s="27" t="e">
        <f>IF(#REF!="","",CONCATENATE($L65,","))</f>
        <v>#REF!</v>
      </c>
      <c r="BW65" s="27" t="e">
        <f>IF(#REF!="","",CONCATENATE($L65,","))</f>
        <v>#REF!</v>
      </c>
      <c r="BX65" s="27" t="e">
        <f>IF(#REF!="","",CONCATENATE($L65,","))</f>
        <v>#REF!</v>
      </c>
      <c r="BY65" s="27" t="e">
        <f>IF(#REF!="","",CONCATENATE($L65,","))</f>
        <v>#REF!</v>
      </c>
      <c r="BZ65" s="27" t="e">
        <f>IF(#REF!="","",CONCATENATE($L65,","))</f>
        <v>#REF!</v>
      </c>
      <c r="CA65"/>
      <c r="CB65" s="36"/>
      <c r="CC65" s="39"/>
      <c r="CD65"/>
      <c r="CE65"/>
      <c r="CF65"/>
      <c r="CG65" s="5"/>
      <c r="CH65"/>
      <c r="CI65" s="40"/>
      <c r="CJ65"/>
      <c r="CK65"/>
      <c r="CL65"/>
      <c r="CM65"/>
      <c r="CN65"/>
      <c r="CO65"/>
      <c r="CP65"/>
      <c r="CQ65"/>
      <c r="CR65" s="7"/>
      <c r="CS65" s="40"/>
      <c r="CT65"/>
      <c r="CU65"/>
      <c r="CV65"/>
      <c r="CW65"/>
      <c r="CX65"/>
      <c r="CY65" s="10">
        <f t="shared" ca="1" si="2"/>
        <v>0</v>
      </c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</row>
    <row r="66" spans="1:123">
      <c r="A66" s="130"/>
      <c r="B66" s="33" t="str">
        <f t="shared" si="19"/>
        <v>DB</v>
      </c>
      <c r="C66" s="7" t="str">
        <f t="shared" si="3"/>
        <v/>
      </c>
      <c r="D66" s="3">
        <f t="shared" si="4"/>
        <v>0</v>
      </c>
      <c r="E66" s="7" t="str">
        <f t="shared" si="20"/>
        <v>,</v>
      </c>
      <c r="F66" s="93">
        <f t="shared" si="5"/>
        <v>0</v>
      </c>
      <c r="G66" s="93">
        <f t="shared" ca="1" si="55"/>
        <v>0</v>
      </c>
      <c r="H66" s="130">
        <f t="shared" ca="1" si="56"/>
        <v>0</v>
      </c>
      <c r="I66" s="93">
        <f t="shared" si="6"/>
        <v>0</v>
      </c>
      <c r="J66" s="93" t="str">
        <f t="shared" si="7"/>
        <v>0</v>
      </c>
      <c r="K66" s="94"/>
      <c r="L66" s="49" t="str">
        <f t="shared" si="36"/>
        <v/>
      </c>
      <c r="M66" s="97" t="str">
        <f t="shared" si="37"/>
        <v/>
      </c>
      <c r="N66" s="97" t="str">
        <f t="shared" si="38"/>
        <v/>
      </c>
      <c r="O66" s="49" t="str">
        <f t="shared" si="21"/>
        <v/>
      </c>
      <c r="P66" s="97" t="str">
        <f t="shared" si="39"/>
        <v/>
      </c>
      <c r="Q66" s="49" t="str">
        <f t="shared" si="40"/>
        <v/>
      </c>
      <c r="R66" s="97" t="str">
        <f t="shared" si="22"/>
        <v/>
      </c>
      <c r="S66" s="3" t="str">
        <f t="shared" si="41"/>
        <v/>
      </c>
      <c r="T66" s="69">
        <f t="shared" si="42"/>
        <v>0</v>
      </c>
      <c r="U66" s="3">
        <f t="shared" si="43"/>
        <v>0</v>
      </c>
      <c r="V66" s="69" t="str">
        <f t="shared" si="23"/>
        <v/>
      </c>
      <c r="W66" s="69" t="str">
        <f t="shared" si="24"/>
        <v/>
      </c>
      <c r="X66" s="69">
        <f t="shared" si="8"/>
        <v>0</v>
      </c>
      <c r="Y66" s="69">
        <f t="shared" si="9"/>
        <v>0</v>
      </c>
      <c r="Z66" s="33">
        <f t="shared" si="10"/>
        <v>0</v>
      </c>
      <c r="AA66" s="11">
        <f>IF(A66&lt;&gt;"",Z66+AA65,0)</f>
        <v>0</v>
      </c>
      <c r="AB66" s="134" t="str">
        <f t="shared" si="44"/>
        <v/>
      </c>
      <c r="AC66" s="119" t="str">
        <f t="shared" si="45"/>
        <v/>
      </c>
      <c r="AD66" s="115"/>
      <c r="AE66" s="69" t="str">
        <f t="shared" si="46"/>
        <v/>
      </c>
      <c r="AF66" s="69" t="str">
        <f t="shared" si="47"/>
        <v/>
      </c>
      <c r="AG66" s="69">
        <f t="shared" si="25"/>
        <v>0</v>
      </c>
      <c r="AH66" s="69">
        <f t="shared" si="26"/>
        <v>0</v>
      </c>
      <c r="AI66" s="33">
        <f t="shared" si="27"/>
        <v>0</v>
      </c>
      <c r="AJ66" s="115"/>
      <c r="AK66" s="115">
        <f t="shared" si="48"/>
        <v>0</v>
      </c>
      <c r="AL66" s="13">
        <f t="shared" si="28"/>
        <v>0</v>
      </c>
      <c r="AM66" s="11">
        <f t="shared" si="11"/>
        <v>0</v>
      </c>
      <c r="AN66" s="56">
        <f t="shared" si="12"/>
        <v>0</v>
      </c>
      <c r="AO66" s="56">
        <f t="shared" si="13"/>
        <v>0</v>
      </c>
      <c r="AP66" s="56">
        <f t="shared" si="29"/>
        <v>0</v>
      </c>
      <c r="AQ66" s="27" t="str">
        <f t="shared" si="52"/>
        <v/>
      </c>
      <c r="AR66" s="27" t="str">
        <f t="shared" si="53"/>
        <v/>
      </c>
      <c r="AS66" s="27" t="str">
        <f t="shared" si="54"/>
        <v/>
      </c>
      <c r="AT66" s="27" t="e">
        <f>IF(#REF!="","",VLOOKUP(ABS(#REF!),$CP$5:$CR$22,3)&amp;",")</f>
        <v>#REF!</v>
      </c>
      <c r="AU66" s="27" t="e">
        <f>IF(#REF!="","",VLOOKUP(ABS(#REF!),$CP$5:$CR$22,3)&amp;",")</f>
        <v>#REF!</v>
      </c>
      <c r="AV66" s="27" t="e">
        <f>IF(#REF!="","",VLOOKUP(ABS(#REF!),$CP$5:$CR$22,3)&amp;",")</f>
        <v>#REF!</v>
      </c>
      <c r="AW66" s="27" t="e">
        <f>IF(#REF!="","",VLOOKUP(ABS(#REF!),$CP$5:$CR$22,3)&amp;",")</f>
        <v>#REF!</v>
      </c>
      <c r="AX66" s="27" t="e">
        <f>IF(#REF!="","",VLOOKUP(ABS(#REF!),$CP$5:$CR$22,3)&amp;",")</f>
        <v>#REF!</v>
      </c>
      <c r="AY66" s="27" t="e">
        <f>IF(#REF!="","",VLOOKUP(ABS(#REF!),$CP$5:$CR$22,3)&amp;",")</f>
        <v>#REF!</v>
      </c>
      <c r="AZ66" s="27" t="e">
        <f>IF(#REF!="","",VLOOKUP(ABS(#REF!),$CP$5:$CR$22,3)&amp;",")</f>
        <v>#REF!</v>
      </c>
      <c r="BA66" s="27" t="e">
        <f>IF(#REF!="","",VLOOKUP(ABS(#REF!),$CP$5:$CR$22,3)&amp;",")</f>
        <v>#REF!</v>
      </c>
      <c r="BB66" s="27" t="e">
        <f>IF(#REF!="","",VLOOKUP(ABS(#REF!),$CP$5:$CR$22,3)&amp;",")</f>
        <v>#REF!</v>
      </c>
      <c r="BC66" s="27" t="e">
        <f>IF(#REF!="","",VLOOKUP(ABS(#REF!),$CP$5:$CR$22,3)&amp;",")</f>
        <v>#REF!</v>
      </c>
      <c r="BD66" s="27" t="e">
        <f>IF(#REF!="","",VLOOKUP(ABS(#REF!),$CP$5:$CR$22,3)&amp;",")</f>
        <v>#REF!</v>
      </c>
      <c r="BE66" s="27" t="e">
        <f>IF(#REF!="","",VLOOKUP(ABS(#REF!),$CP$5:$CR$22,3)&amp;",")</f>
        <v>#REF!</v>
      </c>
      <c r="BF66" s="27" t="e">
        <f>IF(#REF!="","",VLOOKUP(ABS(#REF!),$CP$5:$CR$22,3)&amp;",")</f>
        <v>#REF!</v>
      </c>
      <c r="BG66" s="27" t="e">
        <f>IF(#REF!="","",VLOOKUP(ABS(#REF!),$CP$5:$CR$22,3)&amp;",")</f>
        <v>#REF!</v>
      </c>
      <c r="BH66" s="27" t="e">
        <f>IF(#REF!="","",VLOOKUP(ABS(#REF!),$CP$5:$CR$22,3)&amp;",")</f>
        <v>#REF!</v>
      </c>
      <c r="BI66" s="27" t="str">
        <f t="shared" si="49"/>
        <v/>
      </c>
      <c r="BJ66" s="27" t="str">
        <f t="shared" si="50"/>
        <v/>
      </c>
      <c r="BK66" s="27" t="str">
        <f t="shared" si="51"/>
        <v/>
      </c>
      <c r="BL66" s="27" t="e">
        <f>IF(#REF!="","",CONCATENATE($L66,","))</f>
        <v>#REF!</v>
      </c>
      <c r="BM66" s="27" t="e">
        <f>IF(#REF!="","",CONCATENATE($L66,","))</f>
        <v>#REF!</v>
      </c>
      <c r="BN66" s="27" t="e">
        <f>IF(#REF!="","",CONCATENATE($L66,","))</f>
        <v>#REF!</v>
      </c>
      <c r="BO66" s="27" t="e">
        <f>IF(#REF!="","",CONCATENATE($L66,","))</f>
        <v>#REF!</v>
      </c>
      <c r="BP66" s="27" t="e">
        <f>IF(#REF!="","",CONCATENATE($L66,","))</f>
        <v>#REF!</v>
      </c>
      <c r="BQ66" s="27" t="e">
        <f>IF(#REF!="","",CONCATENATE($L66,","))</f>
        <v>#REF!</v>
      </c>
      <c r="BR66" s="27" t="e">
        <f>IF(#REF!="","",CONCATENATE($L66,","))</f>
        <v>#REF!</v>
      </c>
      <c r="BS66" s="27" t="e">
        <f>IF(#REF!="","",CONCATENATE($L66,","))</f>
        <v>#REF!</v>
      </c>
      <c r="BT66" s="27" t="e">
        <f>IF(#REF!="","",CONCATENATE($L66,","))</f>
        <v>#REF!</v>
      </c>
      <c r="BU66" s="27" t="e">
        <f>IF(#REF!="","",CONCATENATE($L66,","))</f>
        <v>#REF!</v>
      </c>
      <c r="BV66" s="27" t="e">
        <f>IF(#REF!="","",CONCATENATE($L66,","))</f>
        <v>#REF!</v>
      </c>
      <c r="BW66" s="27" t="e">
        <f>IF(#REF!="","",CONCATENATE($L66,","))</f>
        <v>#REF!</v>
      </c>
      <c r="BX66" s="27" t="e">
        <f>IF(#REF!="","",CONCATENATE($L66,","))</f>
        <v>#REF!</v>
      </c>
      <c r="BY66" s="27" t="e">
        <f>IF(#REF!="","",CONCATENATE($L66,","))</f>
        <v>#REF!</v>
      </c>
      <c r="BZ66" s="27" t="e">
        <f>IF(#REF!="","",CONCATENATE($L66,","))</f>
        <v>#REF!</v>
      </c>
      <c r="CA66"/>
      <c r="CB66" s="36"/>
      <c r="CC66" s="39"/>
      <c r="CD66"/>
      <c r="CE66"/>
      <c r="CF66"/>
      <c r="CG66" s="5"/>
      <c r="CH66"/>
      <c r="CI66" s="40"/>
      <c r="CJ66"/>
      <c r="CK66"/>
      <c r="CL66"/>
      <c r="CM66"/>
      <c r="CN66"/>
      <c r="CO66"/>
      <c r="CP66"/>
      <c r="CQ66"/>
      <c r="CR66" s="7"/>
      <c r="CS66" s="40"/>
      <c r="CT66"/>
      <c r="CU66"/>
      <c r="CV66"/>
      <c r="CW66"/>
      <c r="CX66"/>
      <c r="CY66" s="10">
        <f t="shared" ca="1" si="2"/>
        <v>12</v>
      </c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</row>
    <row r="67" spans="1:123">
      <c r="A67" s="130"/>
      <c r="B67" s="33" t="str">
        <f t="shared" si="19"/>
        <v>DB</v>
      </c>
      <c r="C67" s="7" t="str">
        <f t="shared" si="3"/>
        <v/>
      </c>
      <c r="D67" s="3">
        <f t="shared" si="4"/>
        <v>0</v>
      </c>
      <c r="E67" s="7" t="str">
        <f t="shared" si="20"/>
        <v>,</v>
      </c>
      <c r="F67" s="93">
        <f t="shared" si="5"/>
        <v>0</v>
      </c>
      <c r="G67" s="93" t="str">
        <f t="shared" ca="1" si="55"/>
        <v>B</v>
      </c>
      <c r="H67" s="130">
        <f t="shared" ca="1" si="56"/>
        <v>2</v>
      </c>
      <c r="I67" s="93">
        <f t="shared" si="6"/>
        <v>0</v>
      </c>
      <c r="J67" s="93" t="str">
        <f t="shared" si="7"/>
        <v>0</v>
      </c>
      <c r="K67" s="94"/>
      <c r="L67" s="49" t="str">
        <f t="shared" si="36"/>
        <v/>
      </c>
      <c r="M67" s="97" t="str">
        <f t="shared" si="37"/>
        <v/>
      </c>
      <c r="N67" s="97" t="str">
        <f t="shared" si="38"/>
        <v/>
      </c>
      <c r="O67" s="49" t="str">
        <f t="shared" si="21"/>
        <v/>
      </c>
      <c r="P67" s="97" t="str">
        <f t="shared" si="39"/>
        <v/>
      </c>
      <c r="Q67" s="49" t="str">
        <f t="shared" si="40"/>
        <v/>
      </c>
      <c r="R67" s="97" t="str">
        <f t="shared" si="22"/>
        <v/>
      </c>
      <c r="S67" s="3" t="str">
        <f t="shared" si="41"/>
        <v/>
      </c>
      <c r="T67" s="69">
        <f t="shared" si="42"/>
        <v>0</v>
      </c>
      <c r="U67" s="3">
        <f t="shared" si="43"/>
        <v>0</v>
      </c>
      <c r="V67" s="69" t="str">
        <f t="shared" si="23"/>
        <v/>
      </c>
      <c r="W67" s="69" t="str">
        <f t="shared" si="24"/>
        <v/>
      </c>
      <c r="X67" s="69">
        <f t="shared" si="8"/>
        <v>0</v>
      </c>
      <c r="Y67" s="69">
        <f t="shared" si="9"/>
        <v>0</v>
      </c>
      <c r="Z67" s="33">
        <f t="shared" si="10"/>
        <v>0</v>
      </c>
      <c r="AA67" s="11">
        <f>IF(A67&lt;&gt;"",Z67+AA66,0)</f>
        <v>0</v>
      </c>
      <c r="AB67" s="134" t="str">
        <f t="shared" si="44"/>
        <v/>
      </c>
      <c r="AC67" s="119" t="str">
        <f t="shared" si="45"/>
        <v/>
      </c>
      <c r="AD67" s="115"/>
      <c r="AE67" s="69" t="str">
        <f t="shared" si="46"/>
        <v/>
      </c>
      <c r="AF67" s="69" t="str">
        <f t="shared" si="47"/>
        <v/>
      </c>
      <c r="AG67" s="69">
        <f t="shared" si="25"/>
        <v>0</v>
      </c>
      <c r="AH67" s="69">
        <f t="shared" si="26"/>
        <v>0</v>
      </c>
      <c r="AI67" s="33">
        <f t="shared" si="27"/>
        <v>0</v>
      </c>
      <c r="AJ67" s="115"/>
      <c r="AK67" s="115">
        <f t="shared" si="48"/>
        <v>0</v>
      </c>
      <c r="AL67" s="13">
        <f t="shared" si="28"/>
        <v>0</v>
      </c>
      <c r="AM67" s="11">
        <f t="shared" si="11"/>
        <v>0</v>
      </c>
      <c r="AN67" s="56">
        <f t="shared" si="12"/>
        <v>0</v>
      </c>
      <c r="AO67" s="56">
        <f t="shared" si="13"/>
        <v>0</v>
      </c>
      <c r="AP67" s="56">
        <f t="shared" si="29"/>
        <v>0</v>
      </c>
      <c r="AQ67" s="27" t="str">
        <f t="shared" si="52"/>
        <v/>
      </c>
      <c r="AR67" s="27" t="str">
        <f t="shared" si="53"/>
        <v/>
      </c>
      <c r="AS67" s="27" t="str">
        <f t="shared" si="54"/>
        <v/>
      </c>
      <c r="AT67" s="27" t="e">
        <f>IF(#REF!="","",VLOOKUP(ABS(#REF!),$CP$5:$CR$22,3)&amp;",")</f>
        <v>#REF!</v>
      </c>
      <c r="AU67" s="27" t="e">
        <f>IF(#REF!="","",VLOOKUP(ABS(#REF!),$CP$5:$CR$22,3)&amp;",")</f>
        <v>#REF!</v>
      </c>
      <c r="AV67" s="27" t="e">
        <f>IF(#REF!="","",VLOOKUP(ABS(#REF!),$CP$5:$CR$22,3)&amp;",")</f>
        <v>#REF!</v>
      </c>
      <c r="AW67" s="27" t="e">
        <f>IF(#REF!="","",VLOOKUP(ABS(#REF!),$CP$5:$CR$22,3)&amp;",")</f>
        <v>#REF!</v>
      </c>
      <c r="AX67" s="27" t="e">
        <f>IF(#REF!="","",VLOOKUP(ABS(#REF!),$CP$5:$CR$22,3)&amp;",")</f>
        <v>#REF!</v>
      </c>
      <c r="AY67" s="27" t="e">
        <f>IF(#REF!="","",VLOOKUP(ABS(#REF!),$CP$5:$CR$22,3)&amp;",")</f>
        <v>#REF!</v>
      </c>
      <c r="AZ67" s="27" t="e">
        <f>IF(#REF!="","",VLOOKUP(ABS(#REF!),$CP$5:$CR$22,3)&amp;",")</f>
        <v>#REF!</v>
      </c>
      <c r="BA67" s="27" t="e">
        <f>IF(#REF!="","",VLOOKUP(ABS(#REF!),$CP$5:$CR$22,3)&amp;",")</f>
        <v>#REF!</v>
      </c>
      <c r="BB67" s="27" t="e">
        <f>IF(#REF!="","",VLOOKUP(ABS(#REF!),$CP$5:$CR$22,3)&amp;",")</f>
        <v>#REF!</v>
      </c>
      <c r="BC67" s="27" t="e">
        <f>IF(#REF!="","",VLOOKUP(ABS(#REF!),$CP$5:$CR$22,3)&amp;",")</f>
        <v>#REF!</v>
      </c>
      <c r="BD67" s="27" t="e">
        <f>IF(#REF!="","",VLOOKUP(ABS(#REF!),$CP$5:$CR$22,3)&amp;",")</f>
        <v>#REF!</v>
      </c>
      <c r="BE67" s="27" t="e">
        <f>IF(#REF!="","",VLOOKUP(ABS(#REF!),$CP$5:$CR$22,3)&amp;",")</f>
        <v>#REF!</v>
      </c>
      <c r="BF67" s="27" t="e">
        <f>IF(#REF!="","",VLOOKUP(ABS(#REF!),$CP$5:$CR$22,3)&amp;",")</f>
        <v>#REF!</v>
      </c>
      <c r="BG67" s="27" t="e">
        <f>IF(#REF!="","",VLOOKUP(ABS(#REF!),$CP$5:$CR$22,3)&amp;",")</f>
        <v>#REF!</v>
      </c>
      <c r="BH67" s="27" t="e">
        <f>IF(#REF!="","",VLOOKUP(ABS(#REF!),$CP$5:$CR$22,3)&amp;",")</f>
        <v>#REF!</v>
      </c>
      <c r="BI67" s="27" t="str">
        <f t="shared" si="49"/>
        <v/>
      </c>
      <c r="BJ67" s="27" t="str">
        <f t="shared" si="50"/>
        <v/>
      </c>
      <c r="BK67" s="27" t="str">
        <f t="shared" si="51"/>
        <v/>
      </c>
      <c r="BL67" s="27" t="e">
        <f>IF(#REF!="","",CONCATENATE($L67,","))</f>
        <v>#REF!</v>
      </c>
      <c r="BM67" s="27" t="e">
        <f>IF(#REF!="","",CONCATENATE($L67,","))</f>
        <v>#REF!</v>
      </c>
      <c r="BN67" s="27" t="e">
        <f>IF(#REF!="","",CONCATENATE($L67,","))</f>
        <v>#REF!</v>
      </c>
      <c r="BO67" s="27" t="e">
        <f>IF(#REF!="","",CONCATENATE($L67,","))</f>
        <v>#REF!</v>
      </c>
      <c r="BP67" s="27" t="e">
        <f>IF(#REF!="","",CONCATENATE($L67,","))</f>
        <v>#REF!</v>
      </c>
      <c r="BQ67" s="27" t="e">
        <f>IF(#REF!="","",CONCATENATE($L67,","))</f>
        <v>#REF!</v>
      </c>
      <c r="BR67" s="27" t="e">
        <f>IF(#REF!="","",CONCATENATE($L67,","))</f>
        <v>#REF!</v>
      </c>
      <c r="BS67" s="27" t="e">
        <f>IF(#REF!="","",CONCATENATE($L67,","))</f>
        <v>#REF!</v>
      </c>
      <c r="BT67" s="27" t="e">
        <f>IF(#REF!="","",CONCATENATE($L67,","))</f>
        <v>#REF!</v>
      </c>
      <c r="BU67" s="27" t="e">
        <f>IF(#REF!="","",CONCATENATE($L67,","))</f>
        <v>#REF!</v>
      </c>
      <c r="BV67" s="27" t="e">
        <f>IF(#REF!="","",CONCATENATE($L67,","))</f>
        <v>#REF!</v>
      </c>
      <c r="BW67" s="27" t="e">
        <f>IF(#REF!="","",CONCATENATE($L67,","))</f>
        <v>#REF!</v>
      </c>
      <c r="BX67" s="27" t="e">
        <f>IF(#REF!="","",CONCATENATE($L67,","))</f>
        <v>#REF!</v>
      </c>
      <c r="BY67" s="27" t="e">
        <f>IF(#REF!="","",CONCATENATE($L67,","))</f>
        <v>#REF!</v>
      </c>
      <c r="BZ67" s="27" t="e">
        <f>IF(#REF!="","",CONCATENATE($L67,","))</f>
        <v>#REF!</v>
      </c>
      <c r="CA67"/>
      <c r="CB67" s="36"/>
      <c r="CC67" s="39"/>
      <c r="CD67"/>
      <c r="CE67"/>
      <c r="CF67"/>
      <c r="CG67" s="5"/>
      <c r="CH67"/>
      <c r="CI67" s="40"/>
      <c r="CJ67"/>
      <c r="CK67"/>
      <c r="CL67"/>
      <c r="CM67"/>
      <c r="CN67"/>
      <c r="CO67"/>
      <c r="CP67"/>
      <c r="CQ67"/>
      <c r="CR67" s="7"/>
      <c r="CS67" s="40"/>
      <c r="CT67"/>
      <c r="CU67"/>
      <c r="CV67"/>
      <c r="CW67"/>
      <c r="CX67"/>
      <c r="CY67" s="10">
        <f t="shared" ca="1" si="2"/>
        <v>27</v>
      </c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</row>
    <row r="68" spans="1:123">
      <c r="A68" s="130"/>
      <c r="B68" s="33" t="str">
        <f t="shared" si="19"/>
        <v>DB</v>
      </c>
      <c r="C68" s="7" t="str">
        <f t="shared" si="3"/>
        <v/>
      </c>
      <c r="D68" s="3">
        <f t="shared" si="4"/>
        <v>0</v>
      </c>
      <c r="E68" s="7" t="str">
        <f t="shared" si="20"/>
        <v>,</v>
      </c>
      <c r="F68" s="93">
        <f t="shared" si="5"/>
        <v>0</v>
      </c>
      <c r="G68" s="93" t="str">
        <f t="shared" ca="1" si="55"/>
        <v>B</v>
      </c>
      <c r="H68" s="130">
        <f t="shared" ca="1" si="56"/>
        <v>13</v>
      </c>
      <c r="I68" s="93">
        <f t="shared" si="6"/>
        <v>0</v>
      </c>
      <c r="J68" s="93" t="str">
        <f t="shared" si="7"/>
        <v>0</v>
      </c>
      <c r="K68" s="94"/>
      <c r="L68" s="49" t="str">
        <f t="shared" si="36"/>
        <v/>
      </c>
      <c r="M68" s="97" t="str">
        <f t="shared" si="37"/>
        <v/>
      </c>
      <c r="N68" s="97" t="str">
        <f t="shared" si="38"/>
        <v/>
      </c>
      <c r="O68" s="49" t="str">
        <f t="shared" si="21"/>
        <v/>
      </c>
      <c r="P68" s="97" t="str">
        <f t="shared" si="39"/>
        <v/>
      </c>
      <c r="Q68" s="49" t="str">
        <f t="shared" si="40"/>
        <v/>
      </c>
      <c r="R68" s="97" t="str">
        <f t="shared" si="22"/>
        <v/>
      </c>
      <c r="S68" s="3" t="str">
        <f t="shared" si="41"/>
        <v/>
      </c>
      <c r="T68" s="69">
        <f t="shared" si="42"/>
        <v>0</v>
      </c>
      <c r="U68" s="3">
        <f t="shared" si="43"/>
        <v>0</v>
      </c>
      <c r="V68" s="69" t="str">
        <f t="shared" si="23"/>
        <v/>
      </c>
      <c r="W68" s="69" t="str">
        <f t="shared" si="24"/>
        <v/>
      </c>
      <c r="X68" s="69">
        <f t="shared" si="8"/>
        <v>0</v>
      </c>
      <c r="Y68" s="69">
        <f t="shared" si="9"/>
        <v>0</v>
      </c>
      <c r="Z68" s="33">
        <f t="shared" si="10"/>
        <v>0</v>
      </c>
      <c r="AA68" s="11">
        <f>IF(A68&lt;&gt;"",Z68+AA67,0)</f>
        <v>0</v>
      </c>
      <c r="AB68" s="134" t="str">
        <f t="shared" si="44"/>
        <v/>
      </c>
      <c r="AC68" s="119" t="str">
        <f t="shared" si="45"/>
        <v/>
      </c>
      <c r="AD68" s="115"/>
      <c r="AE68" s="69" t="str">
        <f t="shared" si="46"/>
        <v/>
      </c>
      <c r="AF68" s="69" t="str">
        <f t="shared" si="47"/>
        <v/>
      </c>
      <c r="AG68" s="69">
        <f t="shared" si="25"/>
        <v>0</v>
      </c>
      <c r="AH68" s="69">
        <f t="shared" si="26"/>
        <v>0</v>
      </c>
      <c r="AI68" s="33">
        <f t="shared" si="27"/>
        <v>0</v>
      </c>
      <c r="AJ68" s="115"/>
      <c r="AK68" s="115">
        <f t="shared" si="48"/>
        <v>0</v>
      </c>
      <c r="AL68" s="13">
        <f t="shared" si="28"/>
        <v>0</v>
      </c>
      <c r="AM68" s="11">
        <f t="shared" si="11"/>
        <v>0</v>
      </c>
      <c r="AN68" s="56">
        <f t="shared" si="12"/>
        <v>0</v>
      </c>
      <c r="AO68" s="56">
        <f t="shared" si="13"/>
        <v>0</v>
      </c>
      <c r="AP68" s="56">
        <f t="shared" si="29"/>
        <v>0</v>
      </c>
      <c r="AQ68" s="27" t="str">
        <f t="shared" si="52"/>
        <v/>
      </c>
      <c r="AR68" s="27" t="str">
        <f t="shared" si="53"/>
        <v/>
      </c>
      <c r="AS68" s="27" t="str">
        <f t="shared" si="54"/>
        <v/>
      </c>
      <c r="AT68" s="27" t="e">
        <f>IF(#REF!="","",VLOOKUP(ABS(#REF!),$CP$5:$CR$22,3)&amp;",")</f>
        <v>#REF!</v>
      </c>
      <c r="AU68" s="27" t="e">
        <f>IF(#REF!="","",VLOOKUP(ABS(#REF!),$CP$5:$CR$22,3)&amp;",")</f>
        <v>#REF!</v>
      </c>
      <c r="AV68" s="27" t="e">
        <f>IF(#REF!="","",VLOOKUP(ABS(#REF!),$CP$5:$CR$22,3)&amp;",")</f>
        <v>#REF!</v>
      </c>
      <c r="AW68" s="27" t="e">
        <f>IF(#REF!="","",VLOOKUP(ABS(#REF!),$CP$5:$CR$22,3)&amp;",")</f>
        <v>#REF!</v>
      </c>
      <c r="AX68" s="27" t="e">
        <f>IF(#REF!="","",VLOOKUP(ABS(#REF!),$CP$5:$CR$22,3)&amp;",")</f>
        <v>#REF!</v>
      </c>
      <c r="AY68" s="27" t="e">
        <f>IF(#REF!="","",VLOOKUP(ABS(#REF!),$CP$5:$CR$22,3)&amp;",")</f>
        <v>#REF!</v>
      </c>
      <c r="AZ68" s="27" t="e">
        <f>IF(#REF!="","",VLOOKUP(ABS(#REF!),$CP$5:$CR$22,3)&amp;",")</f>
        <v>#REF!</v>
      </c>
      <c r="BA68" s="27" t="e">
        <f>IF(#REF!="","",VLOOKUP(ABS(#REF!),$CP$5:$CR$22,3)&amp;",")</f>
        <v>#REF!</v>
      </c>
      <c r="BB68" s="27" t="e">
        <f>IF(#REF!="","",VLOOKUP(ABS(#REF!),$CP$5:$CR$22,3)&amp;",")</f>
        <v>#REF!</v>
      </c>
      <c r="BC68" s="27" t="e">
        <f>IF(#REF!="","",VLOOKUP(ABS(#REF!),$CP$5:$CR$22,3)&amp;",")</f>
        <v>#REF!</v>
      </c>
      <c r="BD68" s="27" t="e">
        <f>IF(#REF!="","",VLOOKUP(ABS(#REF!),$CP$5:$CR$22,3)&amp;",")</f>
        <v>#REF!</v>
      </c>
      <c r="BE68" s="27" t="e">
        <f>IF(#REF!="","",VLOOKUP(ABS(#REF!),$CP$5:$CR$22,3)&amp;",")</f>
        <v>#REF!</v>
      </c>
      <c r="BF68" s="27" t="e">
        <f>IF(#REF!="","",VLOOKUP(ABS(#REF!),$CP$5:$CR$22,3)&amp;",")</f>
        <v>#REF!</v>
      </c>
      <c r="BG68" s="27" t="e">
        <f>IF(#REF!="","",VLOOKUP(ABS(#REF!),$CP$5:$CR$22,3)&amp;",")</f>
        <v>#REF!</v>
      </c>
      <c r="BH68" s="27" t="e">
        <f>IF(#REF!="","",VLOOKUP(ABS(#REF!),$CP$5:$CR$22,3)&amp;",")</f>
        <v>#REF!</v>
      </c>
      <c r="BI68" s="27" t="str">
        <f t="shared" si="49"/>
        <v/>
      </c>
      <c r="BJ68" s="27" t="str">
        <f t="shared" si="50"/>
        <v/>
      </c>
      <c r="BK68" s="27" t="str">
        <f t="shared" si="51"/>
        <v/>
      </c>
      <c r="BL68" s="27" t="e">
        <f>IF(#REF!="","",CONCATENATE($L68,","))</f>
        <v>#REF!</v>
      </c>
      <c r="BM68" s="27" t="e">
        <f>IF(#REF!="","",CONCATENATE($L68,","))</f>
        <v>#REF!</v>
      </c>
      <c r="BN68" s="27" t="e">
        <f>IF(#REF!="","",CONCATENATE($L68,","))</f>
        <v>#REF!</v>
      </c>
      <c r="BO68" s="27" t="e">
        <f>IF(#REF!="","",CONCATENATE($L68,","))</f>
        <v>#REF!</v>
      </c>
      <c r="BP68" s="27" t="e">
        <f>IF(#REF!="","",CONCATENATE($L68,","))</f>
        <v>#REF!</v>
      </c>
      <c r="BQ68" s="27" t="e">
        <f>IF(#REF!="","",CONCATENATE($L68,","))</f>
        <v>#REF!</v>
      </c>
      <c r="BR68" s="27" t="e">
        <f>IF(#REF!="","",CONCATENATE($L68,","))</f>
        <v>#REF!</v>
      </c>
      <c r="BS68" s="27" t="e">
        <f>IF(#REF!="","",CONCATENATE($L68,","))</f>
        <v>#REF!</v>
      </c>
      <c r="BT68" s="27" t="e">
        <f>IF(#REF!="","",CONCATENATE($L68,","))</f>
        <v>#REF!</v>
      </c>
      <c r="BU68" s="27" t="e">
        <f>IF(#REF!="","",CONCATENATE($L68,","))</f>
        <v>#REF!</v>
      </c>
      <c r="BV68" s="27" t="e">
        <f>IF(#REF!="","",CONCATENATE($L68,","))</f>
        <v>#REF!</v>
      </c>
      <c r="BW68" s="27" t="e">
        <f>IF(#REF!="","",CONCATENATE($L68,","))</f>
        <v>#REF!</v>
      </c>
      <c r="BX68" s="27" t="e">
        <f>IF(#REF!="","",CONCATENATE($L68,","))</f>
        <v>#REF!</v>
      </c>
      <c r="BY68" s="27" t="e">
        <f>IF(#REF!="","",CONCATENATE($L68,","))</f>
        <v>#REF!</v>
      </c>
      <c r="BZ68" s="27" t="e">
        <f>IF(#REF!="","",CONCATENATE($L68,","))</f>
        <v>#REF!</v>
      </c>
      <c r="CA68"/>
      <c r="CB68" s="36"/>
      <c r="CC68" s="39"/>
      <c r="CD68"/>
      <c r="CE68"/>
      <c r="CF68"/>
      <c r="CG68" s="5"/>
      <c r="CH68"/>
      <c r="CI68" s="40"/>
      <c r="CJ68"/>
      <c r="CK68"/>
      <c r="CL68"/>
      <c r="CM68"/>
      <c r="CN68"/>
      <c r="CO68"/>
      <c r="CP68"/>
      <c r="CQ68"/>
      <c r="CR68" s="7"/>
      <c r="CS68" s="40"/>
      <c r="CT68"/>
      <c r="CU68"/>
      <c r="CV68"/>
      <c r="CW68"/>
      <c r="CX68"/>
      <c r="CY68" s="10">
        <f t="shared" ca="1" si="2"/>
        <v>0</v>
      </c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</row>
    <row r="69" spans="1:123">
      <c r="A69" s="130"/>
      <c r="B69" s="33" t="str">
        <f t="shared" si="19"/>
        <v>DB</v>
      </c>
      <c r="C69" s="7" t="str">
        <f t="shared" si="3"/>
        <v/>
      </c>
      <c r="D69" s="3">
        <f t="shared" si="4"/>
        <v>0</v>
      </c>
      <c r="E69" s="7" t="str">
        <f t="shared" si="20"/>
        <v>,</v>
      </c>
      <c r="F69" s="93">
        <f t="shared" si="5"/>
        <v>0</v>
      </c>
      <c r="G69" s="93" t="str">
        <f t="shared" ca="1" si="55"/>
        <v>B</v>
      </c>
      <c r="H69" s="130">
        <f t="shared" ca="1" si="56"/>
        <v>33</v>
      </c>
      <c r="I69" s="93">
        <f t="shared" si="6"/>
        <v>0</v>
      </c>
      <c r="J69" s="93" t="str">
        <f t="shared" si="7"/>
        <v>0</v>
      </c>
      <c r="K69" s="94"/>
      <c r="L69" s="49" t="str">
        <f t="shared" si="36"/>
        <v/>
      </c>
      <c r="M69" s="97" t="str">
        <f t="shared" si="37"/>
        <v/>
      </c>
      <c r="N69" s="97" t="str">
        <f t="shared" si="38"/>
        <v/>
      </c>
      <c r="O69" s="49" t="str">
        <f t="shared" si="21"/>
        <v/>
      </c>
      <c r="P69" s="97" t="str">
        <f t="shared" si="39"/>
        <v/>
      </c>
      <c r="Q69" s="49" t="str">
        <f t="shared" si="40"/>
        <v/>
      </c>
      <c r="R69" s="97" t="str">
        <f t="shared" si="22"/>
        <v/>
      </c>
      <c r="S69" s="3" t="str">
        <f t="shared" si="41"/>
        <v/>
      </c>
      <c r="T69" s="69">
        <f t="shared" si="42"/>
        <v>0</v>
      </c>
      <c r="U69" s="3">
        <f t="shared" si="43"/>
        <v>0</v>
      </c>
      <c r="V69" s="69" t="str">
        <f t="shared" si="23"/>
        <v/>
      </c>
      <c r="W69" s="69" t="str">
        <f t="shared" si="24"/>
        <v/>
      </c>
      <c r="X69" s="69">
        <f t="shared" si="8"/>
        <v>0</v>
      </c>
      <c r="Y69" s="69">
        <f t="shared" si="9"/>
        <v>0</v>
      </c>
      <c r="Z69" s="33">
        <f t="shared" si="10"/>
        <v>0</v>
      </c>
      <c r="AA69" s="11">
        <f>IF(A69&lt;&gt;"",Z69+AA68,0)</f>
        <v>0</v>
      </c>
      <c r="AB69" s="134" t="str">
        <f t="shared" si="44"/>
        <v/>
      </c>
      <c r="AC69" s="119" t="str">
        <f t="shared" si="45"/>
        <v/>
      </c>
      <c r="AD69" s="115"/>
      <c r="AE69" s="69" t="str">
        <f t="shared" si="46"/>
        <v/>
      </c>
      <c r="AF69" s="69" t="str">
        <f t="shared" si="47"/>
        <v/>
      </c>
      <c r="AG69" s="69">
        <f t="shared" si="25"/>
        <v>0</v>
      </c>
      <c r="AH69" s="69">
        <f t="shared" si="26"/>
        <v>0</v>
      </c>
      <c r="AI69" s="33">
        <f t="shared" si="27"/>
        <v>0</v>
      </c>
      <c r="AJ69" s="115"/>
      <c r="AK69" s="115">
        <f t="shared" si="48"/>
        <v>0</v>
      </c>
      <c r="AL69" s="13">
        <f t="shared" si="28"/>
        <v>0</v>
      </c>
      <c r="AM69" s="11">
        <f t="shared" si="11"/>
        <v>0</v>
      </c>
      <c r="AN69" s="56">
        <f t="shared" si="12"/>
        <v>0</v>
      </c>
      <c r="AO69" s="56">
        <f t="shared" si="13"/>
        <v>0</v>
      </c>
      <c r="AP69" s="56">
        <f t="shared" si="29"/>
        <v>0</v>
      </c>
      <c r="AQ69" s="27" t="str">
        <f t="shared" si="52"/>
        <v/>
      </c>
      <c r="AR69" s="27" t="str">
        <f t="shared" si="53"/>
        <v/>
      </c>
      <c r="AS69" s="27" t="str">
        <f t="shared" si="54"/>
        <v/>
      </c>
      <c r="AT69" s="27" t="e">
        <f>IF(#REF!="","",VLOOKUP(ABS(#REF!),$CP$5:$CR$22,3)&amp;",")</f>
        <v>#REF!</v>
      </c>
      <c r="AU69" s="27" t="e">
        <f>IF(#REF!="","",VLOOKUP(ABS(#REF!),$CP$5:$CR$22,3)&amp;",")</f>
        <v>#REF!</v>
      </c>
      <c r="AV69" s="27" t="e">
        <f>IF(#REF!="","",VLOOKUP(ABS(#REF!),$CP$5:$CR$22,3)&amp;",")</f>
        <v>#REF!</v>
      </c>
      <c r="AW69" s="27" t="e">
        <f>IF(#REF!="","",VLOOKUP(ABS(#REF!),$CP$5:$CR$22,3)&amp;",")</f>
        <v>#REF!</v>
      </c>
      <c r="AX69" s="27" t="e">
        <f>IF(#REF!="","",VLOOKUP(ABS(#REF!),$CP$5:$CR$22,3)&amp;",")</f>
        <v>#REF!</v>
      </c>
      <c r="AY69" s="27" t="e">
        <f>IF(#REF!="","",VLOOKUP(ABS(#REF!),$CP$5:$CR$22,3)&amp;",")</f>
        <v>#REF!</v>
      </c>
      <c r="AZ69" s="27" t="e">
        <f>IF(#REF!="","",VLOOKUP(ABS(#REF!),$CP$5:$CR$22,3)&amp;",")</f>
        <v>#REF!</v>
      </c>
      <c r="BA69" s="27" t="e">
        <f>IF(#REF!="","",VLOOKUP(ABS(#REF!),$CP$5:$CR$22,3)&amp;",")</f>
        <v>#REF!</v>
      </c>
      <c r="BB69" s="27" t="e">
        <f>IF(#REF!="","",VLOOKUP(ABS(#REF!),$CP$5:$CR$22,3)&amp;",")</f>
        <v>#REF!</v>
      </c>
      <c r="BC69" s="27" t="e">
        <f>IF(#REF!="","",VLOOKUP(ABS(#REF!),$CP$5:$CR$22,3)&amp;",")</f>
        <v>#REF!</v>
      </c>
      <c r="BD69" s="27" t="e">
        <f>IF(#REF!="","",VLOOKUP(ABS(#REF!),$CP$5:$CR$22,3)&amp;",")</f>
        <v>#REF!</v>
      </c>
      <c r="BE69" s="27" t="e">
        <f>IF(#REF!="","",VLOOKUP(ABS(#REF!),$CP$5:$CR$22,3)&amp;",")</f>
        <v>#REF!</v>
      </c>
      <c r="BF69" s="27" t="e">
        <f>IF(#REF!="","",VLOOKUP(ABS(#REF!),$CP$5:$CR$22,3)&amp;",")</f>
        <v>#REF!</v>
      </c>
      <c r="BG69" s="27" t="e">
        <f>IF(#REF!="","",VLOOKUP(ABS(#REF!),$CP$5:$CR$22,3)&amp;",")</f>
        <v>#REF!</v>
      </c>
      <c r="BH69" s="27" t="e">
        <f>IF(#REF!="","",VLOOKUP(ABS(#REF!),$CP$5:$CR$22,3)&amp;",")</f>
        <v>#REF!</v>
      </c>
      <c r="BI69" s="27" t="str">
        <f t="shared" si="49"/>
        <v/>
      </c>
      <c r="BJ69" s="27" t="str">
        <f t="shared" si="50"/>
        <v/>
      </c>
      <c r="BK69" s="27" t="str">
        <f t="shared" si="51"/>
        <v/>
      </c>
      <c r="BL69" s="27" t="e">
        <f>IF(#REF!="","",CONCATENATE($L69,","))</f>
        <v>#REF!</v>
      </c>
      <c r="BM69" s="27" t="e">
        <f>IF(#REF!="","",CONCATENATE($L69,","))</f>
        <v>#REF!</v>
      </c>
      <c r="BN69" s="27" t="e">
        <f>IF(#REF!="","",CONCATENATE($L69,","))</f>
        <v>#REF!</v>
      </c>
      <c r="BO69" s="27" t="e">
        <f>IF(#REF!="","",CONCATENATE($L69,","))</f>
        <v>#REF!</v>
      </c>
      <c r="BP69" s="27" t="e">
        <f>IF(#REF!="","",CONCATENATE($L69,","))</f>
        <v>#REF!</v>
      </c>
      <c r="BQ69" s="27" t="e">
        <f>IF(#REF!="","",CONCATENATE($L69,","))</f>
        <v>#REF!</v>
      </c>
      <c r="BR69" s="27" t="e">
        <f>IF(#REF!="","",CONCATENATE($L69,","))</f>
        <v>#REF!</v>
      </c>
      <c r="BS69" s="27" t="e">
        <f>IF(#REF!="","",CONCATENATE($L69,","))</f>
        <v>#REF!</v>
      </c>
      <c r="BT69" s="27" t="e">
        <f>IF(#REF!="","",CONCATENATE($L69,","))</f>
        <v>#REF!</v>
      </c>
      <c r="BU69" s="27" t="e">
        <f>IF(#REF!="","",CONCATENATE($L69,","))</f>
        <v>#REF!</v>
      </c>
      <c r="BV69" s="27" t="e">
        <f>IF(#REF!="","",CONCATENATE($L69,","))</f>
        <v>#REF!</v>
      </c>
      <c r="BW69" s="27" t="e">
        <f>IF(#REF!="","",CONCATENATE($L69,","))</f>
        <v>#REF!</v>
      </c>
      <c r="BX69" s="27" t="e">
        <f>IF(#REF!="","",CONCATENATE($L69,","))</f>
        <v>#REF!</v>
      </c>
      <c r="BY69" s="27" t="e">
        <f>IF(#REF!="","",CONCATENATE($L69,","))</f>
        <v>#REF!</v>
      </c>
      <c r="BZ69" s="27" t="e">
        <f>IF(#REF!="","",CONCATENATE($L69,","))</f>
        <v>#REF!</v>
      </c>
      <c r="CA69"/>
      <c r="CB69" s="36"/>
      <c r="CC69" s="39"/>
      <c r="CD69"/>
      <c r="CE69"/>
      <c r="CF69"/>
      <c r="CG69" s="5"/>
      <c r="CH69"/>
      <c r="CI69" s="40"/>
      <c r="CJ69"/>
      <c r="CK69"/>
      <c r="CL69"/>
      <c r="CM69"/>
      <c r="CN69"/>
      <c r="CO69"/>
      <c r="CP69"/>
      <c r="CQ69"/>
      <c r="CR69" s="7"/>
      <c r="CS69" s="40"/>
      <c r="CT69"/>
      <c r="CU69"/>
      <c r="CV69"/>
      <c r="CW69"/>
      <c r="CX69"/>
      <c r="CY69" s="10">
        <f t="shared" ref="CY69:CY132" ca="1" si="57">IF($A$2="no",INT(RAND()*36+1),INT(RAND()*37))</f>
        <v>17</v>
      </c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</row>
    <row r="70" spans="1:123">
      <c r="A70" s="130"/>
      <c r="B70" s="33" t="str">
        <f t="shared" si="19"/>
        <v>DB</v>
      </c>
      <c r="C70" s="7" t="str">
        <f t="shared" ref="C70:C133" si="58">IF(AND(AN70=0,AO70=0),"",IF(AN70="Profit Target","profit target",IF(AO70="Stop Loss","stop loss","")))</f>
        <v/>
      </c>
      <c r="D70" s="3">
        <f t="shared" ref="D70:D133" si="59">AL70</f>
        <v>0</v>
      </c>
      <c r="E70" s="7" t="str">
        <f t="shared" si="20"/>
        <v>,</v>
      </c>
      <c r="F70" s="93">
        <f t="shared" ref="F70:F133" si="60">VLOOKUP(A70,$CM$107:$CW$144,10,0)</f>
        <v>0</v>
      </c>
      <c r="G70" s="93" t="str">
        <f t="shared" ca="1" si="55"/>
        <v>B</v>
      </c>
      <c r="H70" s="130">
        <f t="shared" ca="1" si="56"/>
        <v>35</v>
      </c>
      <c r="I70" s="93">
        <f t="shared" ref="I70:I133" si="61">VLOOKUP(A70,$CM$107:$CW$144,4,0)</f>
        <v>0</v>
      </c>
      <c r="J70" s="93" t="str">
        <f t="shared" ref="J70:J133" si="62">VLOOKUP(A70,$CM$107:$CX$144,12,0)</f>
        <v>0</v>
      </c>
      <c r="K70" s="98" t="e">
        <f>COUNTIF(#REF!,"0")</f>
        <v>#REF!</v>
      </c>
      <c r="L70" s="49" t="str">
        <f t="shared" si="36"/>
        <v/>
      </c>
      <c r="M70" s="97" t="str">
        <f t="shared" si="37"/>
        <v/>
      </c>
      <c r="N70" s="97" t="str">
        <f t="shared" si="38"/>
        <v/>
      </c>
      <c r="O70" s="49" t="str">
        <f t="shared" si="21"/>
        <v/>
      </c>
      <c r="P70" s="97" t="str">
        <f t="shared" si="39"/>
        <v/>
      </c>
      <c r="Q70" s="49" t="str">
        <f t="shared" si="40"/>
        <v/>
      </c>
      <c r="R70" s="97" t="str">
        <f t="shared" si="22"/>
        <v/>
      </c>
      <c r="S70" s="3" t="str">
        <f t="shared" si="41"/>
        <v/>
      </c>
      <c r="T70" s="69">
        <f t="shared" si="42"/>
        <v>0</v>
      </c>
      <c r="U70" s="3">
        <f t="shared" si="43"/>
        <v>0</v>
      </c>
      <c r="V70" s="69" t="str">
        <f t="shared" si="23"/>
        <v/>
      </c>
      <c r="W70" s="69" t="str">
        <f t="shared" si="24"/>
        <v/>
      </c>
      <c r="X70" s="69">
        <f t="shared" ref="X70:X133" si="63">IF(M70&lt;&gt;"",IF(V70="W",16*$L70,-2*$L70),0)</f>
        <v>0</v>
      </c>
      <c r="Y70" s="69">
        <f t="shared" ref="Y70:Y133" si="64">IF(P70&lt;&gt;"",IF(W70="W",1*$O70,-2*$O70),0)</f>
        <v>0</v>
      </c>
      <c r="Z70" s="33">
        <f t="shared" ref="Z70:Z133" si="65">IF(A70&lt;&gt;"",IF(OR($AN69&lt;&gt;0,$AO69&lt;&gt;0),"0",SUM(X70:Y70)),0)</f>
        <v>0</v>
      </c>
      <c r="AA70" s="11">
        <f>IF(A70&lt;&gt;"",Z70+AA69,0)</f>
        <v>0</v>
      </c>
      <c r="AB70" s="134" t="str">
        <f t="shared" si="44"/>
        <v/>
      </c>
      <c r="AC70" s="119" t="str">
        <f t="shared" si="45"/>
        <v/>
      </c>
      <c r="AD70" s="115"/>
      <c r="AE70" s="69" t="str">
        <f t="shared" si="46"/>
        <v/>
      </c>
      <c r="AF70" s="69" t="str">
        <f t="shared" si="47"/>
        <v/>
      </c>
      <c r="AG70" s="69">
        <f t="shared" si="25"/>
        <v>0</v>
      </c>
      <c r="AH70" s="69">
        <f t="shared" si="26"/>
        <v>0</v>
      </c>
      <c r="AI70" s="33">
        <f t="shared" si="27"/>
        <v>0</v>
      </c>
      <c r="AJ70" s="115"/>
      <c r="AK70" s="115">
        <f t="shared" si="48"/>
        <v>0</v>
      </c>
      <c r="AL70" s="13">
        <f t="shared" si="28"/>
        <v>0</v>
      </c>
      <c r="AM70" s="11">
        <f t="shared" ref="AM70:AM133" si="66">IF(A70&lt;&gt;"",AL70+AM69,0)</f>
        <v>0</v>
      </c>
      <c r="AN70" s="56">
        <f t="shared" ref="AN70:AN133" si="67">IF($A70&lt;&gt;"",IF(AN69&gt;0,AN69,IF(AND(AP69&gt;=$CD$1,$CD$2*AP69&gt;=AM70),"Profit Target",IF(AM70&gt;=$O$1,"Profit Target",0))),0)</f>
        <v>0</v>
      </c>
      <c r="AO70" s="56">
        <f t="shared" ref="AO70:AO133" si="68">IF($A70&lt;&gt;"",IF(AO69&lt;&gt;0,AO69,IF(AN69&lt;&gt;0,AO69,IF(AM70&lt;=$O$2,"Stop Loss",0))),0)</f>
        <v>0</v>
      </c>
      <c r="AP70" s="56">
        <f t="shared" si="29"/>
        <v>0</v>
      </c>
      <c r="AQ70" s="27" t="str">
        <f t="shared" si="52"/>
        <v/>
      </c>
      <c r="AR70" s="27" t="str">
        <f t="shared" si="53"/>
        <v/>
      </c>
      <c r="AS70" s="27" t="str">
        <f t="shared" si="54"/>
        <v/>
      </c>
      <c r="AT70" s="27" t="e">
        <f>IF(#REF!="","",VLOOKUP(ABS(#REF!),$CP$5:$CR$22,3)&amp;",")</f>
        <v>#REF!</v>
      </c>
      <c r="AU70" s="27" t="e">
        <f>IF(#REF!="","",VLOOKUP(ABS(#REF!),$CP$5:$CR$22,3)&amp;",")</f>
        <v>#REF!</v>
      </c>
      <c r="AV70" s="27" t="e">
        <f>IF(#REF!="","",VLOOKUP(ABS(#REF!),$CP$5:$CR$22,3)&amp;",")</f>
        <v>#REF!</v>
      </c>
      <c r="AW70" s="27" t="e">
        <f>IF(#REF!="","",VLOOKUP(ABS(#REF!),$CP$5:$CR$22,3)&amp;",")</f>
        <v>#REF!</v>
      </c>
      <c r="AX70" s="27" t="e">
        <f>IF(#REF!="","",VLOOKUP(ABS(#REF!),$CP$5:$CR$22,3)&amp;",")</f>
        <v>#REF!</v>
      </c>
      <c r="AY70" s="27" t="e">
        <f>IF(#REF!="","",VLOOKUP(ABS(#REF!),$CP$5:$CR$22,3)&amp;",")</f>
        <v>#REF!</v>
      </c>
      <c r="AZ70" s="27" t="e">
        <f>IF(#REF!="","",VLOOKUP(ABS(#REF!),$CP$5:$CR$22,3)&amp;",")</f>
        <v>#REF!</v>
      </c>
      <c r="BA70" s="27" t="e">
        <f>IF(#REF!="","",VLOOKUP(ABS(#REF!),$CP$5:$CR$22,3)&amp;",")</f>
        <v>#REF!</v>
      </c>
      <c r="BB70" s="27" t="e">
        <f>IF(#REF!="","",VLOOKUP(ABS(#REF!),$CP$5:$CR$22,3)&amp;",")</f>
        <v>#REF!</v>
      </c>
      <c r="BC70" s="27" t="e">
        <f>IF(#REF!="","",VLOOKUP(ABS(#REF!),$CP$5:$CR$22,3)&amp;",")</f>
        <v>#REF!</v>
      </c>
      <c r="BD70" s="27" t="e">
        <f>IF(#REF!="","",VLOOKUP(ABS(#REF!),$CP$5:$CR$22,3)&amp;",")</f>
        <v>#REF!</v>
      </c>
      <c r="BE70" s="27" t="e">
        <f>IF(#REF!="","",VLOOKUP(ABS(#REF!),$CP$5:$CR$22,3)&amp;",")</f>
        <v>#REF!</v>
      </c>
      <c r="BF70" s="27" t="e">
        <f>IF(#REF!="","",VLOOKUP(ABS(#REF!),$CP$5:$CR$22,3)&amp;",")</f>
        <v>#REF!</v>
      </c>
      <c r="BG70" s="27" t="e">
        <f>IF(#REF!="","",VLOOKUP(ABS(#REF!),$CP$5:$CR$22,3)&amp;",")</f>
        <v>#REF!</v>
      </c>
      <c r="BH70" s="27" t="e">
        <f>IF(#REF!="","",VLOOKUP(ABS(#REF!),$CP$5:$CR$22,3)&amp;",")</f>
        <v>#REF!</v>
      </c>
      <c r="BI70" s="27" t="str">
        <f t="shared" si="49"/>
        <v/>
      </c>
      <c r="BJ70" s="27" t="str">
        <f t="shared" si="50"/>
        <v/>
      </c>
      <c r="BK70" s="27" t="str">
        <f t="shared" si="51"/>
        <v/>
      </c>
      <c r="BL70" s="27" t="e">
        <f>IF(#REF!="","",CONCATENATE($L70,","))</f>
        <v>#REF!</v>
      </c>
      <c r="BM70" s="27" t="e">
        <f>IF(#REF!="","",CONCATENATE($L70,","))</f>
        <v>#REF!</v>
      </c>
      <c r="BN70" s="27" t="e">
        <f>IF(#REF!="","",CONCATENATE($L70,","))</f>
        <v>#REF!</v>
      </c>
      <c r="BO70" s="27" t="e">
        <f>IF(#REF!="","",CONCATENATE($L70,","))</f>
        <v>#REF!</v>
      </c>
      <c r="BP70" s="27" t="e">
        <f>IF(#REF!="","",CONCATENATE($L70,","))</f>
        <v>#REF!</v>
      </c>
      <c r="BQ70" s="27" t="e">
        <f>IF(#REF!="","",CONCATENATE($L70,","))</f>
        <v>#REF!</v>
      </c>
      <c r="BR70" s="27" t="e">
        <f>IF(#REF!="","",CONCATENATE($L70,","))</f>
        <v>#REF!</v>
      </c>
      <c r="BS70" s="27" t="e">
        <f>IF(#REF!="","",CONCATENATE($L70,","))</f>
        <v>#REF!</v>
      </c>
      <c r="BT70" s="27" t="e">
        <f>IF(#REF!="","",CONCATENATE($L70,","))</f>
        <v>#REF!</v>
      </c>
      <c r="BU70" s="27" t="e">
        <f>IF(#REF!="","",CONCATENATE($L70,","))</f>
        <v>#REF!</v>
      </c>
      <c r="BV70" s="27" t="e">
        <f>IF(#REF!="","",CONCATENATE($L70,","))</f>
        <v>#REF!</v>
      </c>
      <c r="BW70" s="27" t="e">
        <f>IF(#REF!="","",CONCATENATE($L70,","))</f>
        <v>#REF!</v>
      </c>
      <c r="BX70" s="27" t="e">
        <f>IF(#REF!="","",CONCATENATE($L70,","))</f>
        <v>#REF!</v>
      </c>
      <c r="BY70" s="27" t="e">
        <f>IF(#REF!="","",CONCATENATE($L70,","))</f>
        <v>#REF!</v>
      </c>
      <c r="BZ70" s="27" t="e">
        <f>IF(#REF!="","",CONCATENATE($L70,","))</f>
        <v>#REF!</v>
      </c>
      <c r="CA70"/>
      <c r="CB70" s="36"/>
      <c r="CC70" s="39"/>
      <c r="CD70"/>
      <c r="CE70"/>
      <c r="CF70"/>
      <c r="CG70" s="5"/>
      <c r="CH70"/>
      <c r="CI70" s="40"/>
      <c r="CJ70"/>
      <c r="CK70"/>
      <c r="CL70"/>
      <c r="CM70"/>
      <c r="CN70"/>
      <c r="CO70"/>
      <c r="CP70"/>
      <c r="CQ70"/>
      <c r="CR70" s="7"/>
      <c r="CS70" s="40"/>
      <c r="CT70"/>
      <c r="CU70"/>
      <c r="CV70"/>
      <c r="CW70"/>
      <c r="CX70"/>
      <c r="CY70" s="10">
        <f t="shared" ca="1" si="57"/>
        <v>12</v>
      </c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</row>
    <row r="71" spans="1:123">
      <c r="A71" s="130"/>
      <c r="B71" s="33" t="str">
        <f t="shared" ref="B71:B134" si="69">IF(M72&lt;&gt;"",M72&amp;P72,IF(R72&lt;&gt;"",R72,"DB"))</f>
        <v>DB</v>
      </c>
      <c r="C71" s="7" t="str">
        <f t="shared" si="58"/>
        <v/>
      </c>
      <c r="D71" s="3">
        <f t="shared" si="59"/>
        <v>0</v>
      </c>
      <c r="E71" s="7" t="str">
        <f t="shared" ref="E71:E134" si="70">IF(M72="",Q72&amp;",",L72&amp;","&amp;L72&amp;","&amp;O72&amp;","&amp;O72&amp;",")</f>
        <v>,</v>
      </c>
      <c r="F71" s="93">
        <f t="shared" si="60"/>
        <v>0</v>
      </c>
      <c r="G71" s="93" t="str">
        <f t="shared" ca="1" si="55"/>
        <v>R</v>
      </c>
      <c r="H71" s="130">
        <f t="shared" ca="1" si="56"/>
        <v>23</v>
      </c>
      <c r="I71" s="93">
        <f t="shared" si="61"/>
        <v>0</v>
      </c>
      <c r="J71" s="93" t="str">
        <f t="shared" si="62"/>
        <v>0</v>
      </c>
      <c r="K71" s="94"/>
      <c r="L71" s="49" t="str">
        <f t="shared" si="36"/>
        <v/>
      </c>
      <c r="M71" s="97" t="str">
        <f t="shared" si="37"/>
        <v/>
      </c>
      <c r="N71" s="97" t="str">
        <f t="shared" si="38"/>
        <v/>
      </c>
      <c r="O71" s="49" t="str">
        <f t="shared" ref="O71:O134" si="71">IF($A70&lt;&gt;"",8,"")</f>
        <v/>
      </c>
      <c r="P71" s="97" t="str">
        <f t="shared" si="39"/>
        <v/>
      </c>
      <c r="Q71" s="49" t="str">
        <f t="shared" si="40"/>
        <v/>
      </c>
      <c r="R71" s="97" t="str">
        <f t="shared" si="22"/>
        <v/>
      </c>
      <c r="S71" s="3" t="str">
        <f t="shared" si="41"/>
        <v/>
      </c>
      <c r="T71" s="69">
        <f t="shared" si="42"/>
        <v>0</v>
      </c>
      <c r="U71" s="3">
        <f t="shared" si="43"/>
        <v>0</v>
      </c>
      <c r="V71" s="69" t="str">
        <f t="shared" ref="V71:V134" si="72">IF($M71&lt;&gt;"",IF(ABS(LEFT(N71,2))=ABS(J71),"W",IF(ABS(RIGHT(N71,2))=ABS(J71),"W","L")),"")</f>
        <v/>
      </c>
      <c r="W71" s="69" t="str">
        <f t="shared" ref="W71:W134" si="73">IF($P71&lt;&gt;"",IF(AND(ABS($I71)=1,P71="DZ1,DZ2,"),"W",IF(AND(ABS($I71)=1,P71="DZ1,DZ3,"),"W",IF(AND(ABS($I71)=2,P71="DZ1,DZ2,"),"W",IF(AND(ABS($I71)=2,P71="DZ2,DZ3,"),"W",IF(AND(ABS($I71)=3,P71="DZ1,DZ3,"),"W",IF(AND(ABS($I71)=3,P71="DZ2,DZ3,"),"W","L")))))),"")</f>
        <v/>
      </c>
      <c r="X71" s="69">
        <f t="shared" si="63"/>
        <v>0</v>
      </c>
      <c r="Y71" s="69">
        <f t="shared" si="64"/>
        <v>0</v>
      </c>
      <c r="Z71" s="33">
        <f t="shared" si="65"/>
        <v>0</v>
      </c>
      <c r="AA71" s="11">
        <f>IF(A71&lt;&gt;"",Z71,0)</f>
        <v>0</v>
      </c>
      <c r="AB71" s="134" t="str">
        <f t="shared" si="44"/>
        <v/>
      </c>
      <c r="AC71" s="119" t="str">
        <f t="shared" si="45"/>
        <v/>
      </c>
      <c r="AD71" s="115"/>
      <c r="AE71" s="69" t="str">
        <f t="shared" si="46"/>
        <v/>
      </c>
      <c r="AF71" s="69" t="str">
        <f t="shared" si="47"/>
        <v/>
      </c>
      <c r="AG71" s="69">
        <f t="shared" ref="AG71:AG134" si="74">IF(AB71&lt;&gt;"",IF(AE71="W",16*$L71,-2*$L71),0)</f>
        <v>0</v>
      </c>
      <c r="AH71" s="69">
        <f t="shared" ref="AH71:AH134" si="75">IF(AB71&lt;&gt;"",IF(AF71="W",1*$O71,-2*$O71),0)</f>
        <v>0</v>
      </c>
      <c r="AI71" s="33">
        <f t="shared" ref="AI71:AI134" si="76">IF($A70&lt;&gt;"",IF(OR($AN70&lt;&gt;0,$AO70&lt;&gt;0),"0",SUM(AG71:AH71)),0)</f>
        <v>0</v>
      </c>
      <c r="AJ71" s="115"/>
      <c r="AK71" s="115">
        <f t="shared" si="48"/>
        <v>0</v>
      </c>
      <c r="AL71" s="13">
        <f t="shared" ref="AL71:AL134" si="77">IF(A71&lt;&gt;"",T71+Z71,0)</f>
        <v>0</v>
      </c>
      <c r="AM71" s="11">
        <f t="shared" si="66"/>
        <v>0</v>
      </c>
      <c r="AN71" s="56">
        <f t="shared" si="67"/>
        <v>0</v>
      </c>
      <c r="AO71" s="56">
        <f t="shared" si="68"/>
        <v>0</v>
      </c>
      <c r="AP71" s="56">
        <f t="shared" ref="AP71:AP134" si="78">IF(AM71&gt;AP70,AM71,AP70)</f>
        <v>0</v>
      </c>
      <c r="AQ71" s="27" t="str">
        <f t="shared" si="52"/>
        <v/>
      </c>
      <c r="AR71" s="27" t="str">
        <f t="shared" si="53"/>
        <v/>
      </c>
      <c r="AS71" s="27" t="str">
        <f t="shared" si="54"/>
        <v/>
      </c>
      <c r="AT71" s="27" t="e">
        <f>IF(#REF!="","",VLOOKUP(ABS(#REF!),$CP$5:$CR$22,3)&amp;",")</f>
        <v>#REF!</v>
      </c>
      <c r="AU71" s="27" t="e">
        <f>IF(#REF!="","",VLOOKUP(ABS(#REF!),$CP$5:$CR$22,3)&amp;",")</f>
        <v>#REF!</v>
      </c>
      <c r="AV71" s="27" t="e">
        <f>IF(#REF!="","",VLOOKUP(ABS(#REF!),$CP$5:$CR$22,3)&amp;",")</f>
        <v>#REF!</v>
      </c>
      <c r="AW71" s="27" t="e">
        <f>IF(#REF!="","",VLOOKUP(ABS(#REF!),$CP$5:$CR$22,3)&amp;",")</f>
        <v>#REF!</v>
      </c>
      <c r="AX71" s="27" t="e">
        <f>IF(#REF!="","",VLOOKUP(ABS(#REF!),$CP$5:$CR$22,3)&amp;",")</f>
        <v>#REF!</v>
      </c>
      <c r="AY71" s="27" t="e">
        <f>IF(#REF!="","",VLOOKUP(ABS(#REF!),$CP$5:$CR$22,3)&amp;",")</f>
        <v>#REF!</v>
      </c>
      <c r="AZ71" s="27" t="e">
        <f>IF(#REF!="","",VLOOKUP(ABS(#REF!),$CP$5:$CR$22,3)&amp;",")</f>
        <v>#REF!</v>
      </c>
      <c r="BA71" s="27" t="e">
        <f>IF(#REF!="","",VLOOKUP(ABS(#REF!),$CP$5:$CR$22,3)&amp;",")</f>
        <v>#REF!</v>
      </c>
      <c r="BB71" s="27" t="e">
        <f>IF(#REF!="","",VLOOKUP(ABS(#REF!),$CP$5:$CR$22,3)&amp;",")</f>
        <v>#REF!</v>
      </c>
      <c r="BC71" s="27" t="e">
        <f>IF(#REF!="","",VLOOKUP(ABS(#REF!),$CP$5:$CR$22,3)&amp;",")</f>
        <v>#REF!</v>
      </c>
      <c r="BD71" s="27" t="e">
        <f>IF(#REF!="","",VLOOKUP(ABS(#REF!),$CP$5:$CR$22,3)&amp;",")</f>
        <v>#REF!</v>
      </c>
      <c r="BE71" s="27" t="e">
        <f>IF(#REF!="","",VLOOKUP(ABS(#REF!),$CP$5:$CR$22,3)&amp;",")</f>
        <v>#REF!</v>
      </c>
      <c r="BF71" s="27" t="e">
        <f>IF(#REF!="","",VLOOKUP(ABS(#REF!),$CP$5:$CR$22,3)&amp;",")</f>
        <v>#REF!</v>
      </c>
      <c r="BG71" s="27" t="e">
        <f>IF(#REF!="","",VLOOKUP(ABS(#REF!),$CP$5:$CR$22,3)&amp;",")</f>
        <v>#REF!</v>
      </c>
      <c r="BH71" s="27" t="e">
        <f>IF(#REF!="","",VLOOKUP(ABS(#REF!),$CP$5:$CR$22,3)&amp;",")</f>
        <v>#REF!</v>
      </c>
      <c r="BI71" s="27" t="str">
        <f t="shared" si="49"/>
        <v/>
      </c>
      <c r="BJ71" s="27" t="str">
        <f t="shared" si="50"/>
        <v/>
      </c>
      <c r="BK71" s="27" t="str">
        <f t="shared" si="51"/>
        <v/>
      </c>
      <c r="BL71" s="27" t="e">
        <f>IF(#REF!="","",CONCATENATE($L71,","))</f>
        <v>#REF!</v>
      </c>
      <c r="BM71" s="27" t="e">
        <f>IF(#REF!="","",CONCATENATE($L71,","))</f>
        <v>#REF!</v>
      </c>
      <c r="BN71" s="27" t="e">
        <f>IF(#REF!="","",CONCATENATE($L71,","))</f>
        <v>#REF!</v>
      </c>
      <c r="BO71" s="27" t="e">
        <f>IF(#REF!="","",CONCATENATE($L71,","))</f>
        <v>#REF!</v>
      </c>
      <c r="BP71" s="27" t="e">
        <f>IF(#REF!="","",CONCATENATE($L71,","))</f>
        <v>#REF!</v>
      </c>
      <c r="BQ71" s="27" t="e">
        <f>IF(#REF!="","",CONCATENATE($L71,","))</f>
        <v>#REF!</v>
      </c>
      <c r="BR71" s="27" t="e">
        <f>IF(#REF!="","",CONCATENATE($L71,","))</f>
        <v>#REF!</v>
      </c>
      <c r="BS71" s="27" t="e">
        <f>IF(#REF!="","",CONCATENATE($L71,","))</f>
        <v>#REF!</v>
      </c>
      <c r="BT71" s="27" t="e">
        <f>IF(#REF!="","",CONCATENATE($L71,","))</f>
        <v>#REF!</v>
      </c>
      <c r="BU71" s="27" t="e">
        <f>IF(#REF!="","",CONCATENATE($L71,","))</f>
        <v>#REF!</v>
      </c>
      <c r="BV71" s="27" t="e">
        <f>IF(#REF!="","",CONCATENATE($L71,","))</f>
        <v>#REF!</v>
      </c>
      <c r="BW71" s="27" t="e">
        <f>IF(#REF!="","",CONCATENATE($L71,","))</f>
        <v>#REF!</v>
      </c>
      <c r="BX71" s="27" t="e">
        <f>IF(#REF!="","",CONCATENATE($L71,","))</f>
        <v>#REF!</v>
      </c>
      <c r="BY71" s="27" t="e">
        <f>IF(#REF!="","",CONCATENATE($L71,","))</f>
        <v>#REF!</v>
      </c>
      <c r="BZ71" s="27" t="e">
        <f>IF(#REF!="","",CONCATENATE($L71,","))</f>
        <v>#REF!</v>
      </c>
      <c r="CA71"/>
      <c r="CB71" s="36"/>
      <c r="CC71" s="39"/>
      <c r="CD71"/>
      <c r="CE71"/>
      <c r="CF71"/>
      <c r="CG71" s="5"/>
      <c r="CH71"/>
      <c r="CI71" s="40"/>
      <c r="CJ71"/>
      <c r="CK71"/>
      <c r="CL71"/>
      <c r="CM71"/>
      <c r="CN71"/>
      <c r="CO71"/>
      <c r="CP71"/>
      <c r="CQ71"/>
      <c r="CR71" s="7"/>
      <c r="CS71" s="40"/>
      <c r="CT71"/>
      <c r="CU71"/>
      <c r="CV71"/>
      <c r="CW71"/>
      <c r="CX71"/>
      <c r="CY71" s="10">
        <f t="shared" ca="1" si="57"/>
        <v>9</v>
      </c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</row>
    <row r="72" spans="1:123">
      <c r="A72" s="130"/>
      <c r="B72" s="33" t="str">
        <f t="shared" si="69"/>
        <v>DB</v>
      </c>
      <c r="C72" s="7" t="str">
        <f t="shared" si="58"/>
        <v/>
      </c>
      <c r="D72" s="3">
        <f t="shared" si="59"/>
        <v>0</v>
      </c>
      <c r="E72" s="7" t="str">
        <f t="shared" si="70"/>
        <v>,</v>
      </c>
      <c r="F72" s="93">
        <f t="shared" si="60"/>
        <v>0</v>
      </c>
      <c r="G72" s="93" t="str">
        <f t="shared" ca="1" si="55"/>
        <v>R</v>
      </c>
      <c r="H72" s="130">
        <f t="shared" ca="1" si="56"/>
        <v>16</v>
      </c>
      <c r="I72" s="93">
        <f t="shared" si="61"/>
        <v>0</v>
      </c>
      <c r="J72" s="93" t="str">
        <f t="shared" si="62"/>
        <v>0</v>
      </c>
      <c r="K72" s="94"/>
      <c r="L72" s="49" t="str">
        <f t="shared" ref="L72:L135" si="79">IF($A71&lt;&gt;"",1,"")</f>
        <v/>
      </c>
      <c r="M72" s="97" t="str">
        <f t="shared" ref="M72:M135" si="80">IF($A71&lt;&gt;"",IF(OR($AN71&lt;&gt;0,$AO71&lt;&gt;0,ABS(U71)&gt;0),"",IF($A71=0,M71,IF(OR($AO$2=$AK71,$AO$2=0),VLOOKUP($A71,$CP$5:$CR$45,3),""))),"")</f>
        <v/>
      </c>
      <c r="N72" s="97" t="str">
        <f t="shared" ref="N72:N135" si="81">IF($A71&lt;&gt;"",IF(OR($AN71&lt;&gt;0,$AO71&lt;&gt;0),"",IF($A71=0,N71,VLOOKUP($A71,$CP$5:$FPR$45,4))),"")</f>
        <v/>
      </c>
      <c r="O72" s="49" t="str">
        <f t="shared" si="71"/>
        <v/>
      </c>
      <c r="P72" s="97" t="str">
        <f t="shared" ref="P72:P135" si="82">IF($A71&lt;&gt;"",IF(OR($AN71&lt;&gt;0,$AO71&lt;&gt;0,ABS(U71)&gt;0),"",IF($A71=0,P71,IF(OR($AO$2=$AK71,$AO$2=0),IF(ABS(I71)=1,"DZ2,DZ3,",IF(ABS(I71)=2,"DZ1,DZ3,","DZ1,DZ2,")),""))),"")</f>
        <v/>
      </c>
      <c r="Q72" s="49" t="str">
        <f t="shared" ref="Q72:Q135" si="83">IF($A71&lt;&gt;"",IF(U71=0,1,IF(U71=1,1,IF(U71=2,2,IF(U71=3,4,IF(U71=4,8,""))))),"")</f>
        <v/>
      </c>
      <c r="R72" s="97" t="str">
        <f t="shared" ref="R72:R135" si="84">IF($A71&lt;&gt;"",IF(ABS(U71)=0,"",IF(F70="R","B,","R,")),"")</f>
        <v/>
      </c>
      <c r="S72" s="3" t="str">
        <f t="shared" ref="S72:S135" si="85">IF(R72&lt;&gt;"",IF(F72&amp;","=R72,"W","L"),"")</f>
        <v/>
      </c>
      <c r="T72" s="69">
        <f t="shared" ref="T72:T135" si="86">IF(R72&lt;&gt;"",IF(S72="W",1*$Q72,-$Q72),0)</f>
        <v>0</v>
      </c>
      <c r="U72" s="3">
        <f t="shared" ref="U72:U135" si="87">IF(U71=4,0,IF(S72="W",0,IF(S72="L",U71+1,IF($AO$3="yes",IF(Z72&gt;0,1,0)))))</f>
        <v>0</v>
      </c>
      <c r="V72" s="69" t="str">
        <f t="shared" si="72"/>
        <v/>
      </c>
      <c r="W72" s="69" t="str">
        <f t="shared" si="73"/>
        <v/>
      </c>
      <c r="X72" s="69">
        <f t="shared" si="63"/>
        <v>0</v>
      </c>
      <c r="Y72" s="69">
        <f t="shared" si="64"/>
        <v>0</v>
      </c>
      <c r="Z72" s="33">
        <f t="shared" si="65"/>
        <v>0</v>
      </c>
      <c r="AA72" s="11">
        <f>IF(A72&lt;&gt;"",Z72+AA71,0)</f>
        <v>0</v>
      </c>
      <c r="AB72" s="134" t="str">
        <f t="shared" ref="AB72:AB135" si="88">IF($A71&lt;&gt;"",IF(OR($AN71&lt;&gt;0,$AO71&lt;&gt;0,ABS(U71)&gt;0),"",IF($A71=0,AB71,VLOOKUP($A71,$CP$5:$CR$45,3))),"")</f>
        <v/>
      </c>
      <c r="AC72" s="119" t="str">
        <f t="shared" ref="AC72:AC135" si="89">IF($A71&lt;&gt;"",IF(OR($AN71&lt;&gt;0,$AO71&lt;&gt;0,ABS(U71)&gt;0),"",IF($A71=0,AC71,IF(ABS(I71)=1,"DZ2,DZ3,",IF(ABS(I71)=2,"DZ1,DZ3,","DZ1,DZ2,")))),"")</f>
        <v/>
      </c>
      <c r="AD72" s="115"/>
      <c r="AE72" s="69" t="str">
        <f t="shared" ref="AE72:AE135" si="90">IF($A72&lt;&gt;"",IF(ABS(LEFT(N72,2))=ABS(J72),"W",IF(ABS(RIGHT(N72,2))=ABS(J72),"W","L")),"")</f>
        <v/>
      </c>
      <c r="AF72" s="69" t="str">
        <f t="shared" ref="AF72:AF135" si="91">IF($A72&lt;&gt;"",IF(AND(ABS($I72)=1,AC72="DZ1,DZ2,"),"W",IF(AND(ABS($I72)=1,AC72="DZ1,DZ3,"),"W",IF(AND(ABS($I72)=2,AC72="DZ1,DZ2,"),"W",IF(AND(ABS($I72)=2,AC72="DZ2,DZ3,"),"W",IF(AND(ABS($I72)=3,AC72="DZ1,DZ3,"),"W",IF(AND(ABS($I72)=3,AC72="DZ2,DZ3,"),"W","L")))))),"")</f>
        <v/>
      </c>
      <c r="AG72" s="69">
        <f t="shared" si="74"/>
        <v>0</v>
      </c>
      <c r="AH72" s="69">
        <f t="shared" si="75"/>
        <v>0</v>
      </c>
      <c r="AI72" s="33">
        <f t="shared" si="76"/>
        <v>0</v>
      </c>
      <c r="AJ72" s="115"/>
      <c r="AK72" s="115">
        <f t="shared" ref="AK72:AK135" si="92">IF(AI72&lt;&gt;"",IF(AI72&gt;=0,0,IF(AI72&lt;0,AK71+1,AK71)))</f>
        <v>0</v>
      </c>
      <c r="AL72" s="13">
        <f t="shared" si="77"/>
        <v>0</v>
      </c>
      <c r="AM72" s="11">
        <f t="shared" si="66"/>
        <v>0</v>
      </c>
      <c r="AN72" s="56">
        <f t="shared" si="67"/>
        <v>0</v>
      </c>
      <c r="AO72" s="56">
        <f t="shared" si="68"/>
        <v>0</v>
      </c>
      <c r="AP72" s="56">
        <f t="shared" si="78"/>
        <v>0</v>
      </c>
      <c r="AQ72" s="27" t="str">
        <f t="shared" si="52"/>
        <v/>
      </c>
      <c r="AR72" s="27" t="str">
        <f t="shared" si="53"/>
        <v/>
      </c>
      <c r="AS72" s="27" t="str">
        <f t="shared" si="54"/>
        <v/>
      </c>
      <c r="AT72" s="27" t="e">
        <f>IF(#REF!="","",VLOOKUP(ABS(#REF!),$CP$5:$CR$22,3)&amp;",")</f>
        <v>#REF!</v>
      </c>
      <c r="AU72" s="27" t="e">
        <f>IF(#REF!="","",VLOOKUP(ABS(#REF!),$CP$5:$CR$22,3)&amp;",")</f>
        <v>#REF!</v>
      </c>
      <c r="AV72" s="27" t="e">
        <f>IF(#REF!="","",VLOOKUP(ABS(#REF!),$CP$5:$CR$22,3)&amp;",")</f>
        <v>#REF!</v>
      </c>
      <c r="AW72" s="27" t="e">
        <f>IF(#REF!="","",VLOOKUP(ABS(#REF!),$CP$5:$CR$22,3)&amp;",")</f>
        <v>#REF!</v>
      </c>
      <c r="AX72" s="27" t="e">
        <f>IF(#REF!="","",VLOOKUP(ABS(#REF!),$CP$5:$CR$22,3)&amp;",")</f>
        <v>#REF!</v>
      </c>
      <c r="AY72" s="27" t="e">
        <f>IF(#REF!="","",VLOOKUP(ABS(#REF!),$CP$5:$CR$22,3)&amp;",")</f>
        <v>#REF!</v>
      </c>
      <c r="AZ72" s="27" t="e">
        <f>IF(#REF!="","",VLOOKUP(ABS(#REF!),$CP$5:$CR$22,3)&amp;",")</f>
        <v>#REF!</v>
      </c>
      <c r="BA72" s="27" t="e">
        <f>IF(#REF!="","",VLOOKUP(ABS(#REF!),$CP$5:$CR$22,3)&amp;",")</f>
        <v>#REF!</v>
      </c>
      <c r="BB72" s="27" t="e">
        <f>IF(#REF!="","",VLOOKUP(ABS(#REF!),$CP$5:$CR$22,3)&amp;",")</f>
        <v>#REF!</v>
      </c>
      <c r="BC72" s="27" t="e">
        <f>IF(#REF!="","",VLOOKUP(ABS(#REF!),$CP$5:$CR$22,3)&amp;",")</f>
        <v>#REF!</v>
      </c>
      <c r="BD72" s="27" t="e">
        <f>IF(#REF!="","",VLOOKUP(ABS(#REF!),$CP$5:$CR$22,3)&amp;",")</f>
        <v>#REF!</v>
      </c>
      <c r="BE72" s="27" t="e">
        <f>IF(#REF!="","",VLOOKUP(ABS(#REF!),$CP$5:$CR$22,3)&amp;",")</f>
        <v>#REF!</v>
      </c>
      <c r="BF72" s="27" t="e">
        <f>IF(#REF!="","",VLOOKUP(ABS(#REF!),$CP$5:$CR$22,3)&amp;",")</f>
        <v>#REF!</v>
      </c>
      <c r="BG72" s="27" t="e">
        <f>IF(#REF!="","",VLOOKUP(ABS(#REF!),$CP$5:$CR$22,3)&amp;",")</f>
        <v>#REF!</v>
      </c>
      <c r="BH72" s="27" t="e">
        <f>IF(#REF!="","",VLOOKUP(ABS(#REF!),$CP$5:$CR$22,3)&amp;",")</f>
        <v>#REF!</v>
      </c>
      <c r="BI72" s="27" t="str">
        <f t="shared" ref="BI72:BI99" si="93">IF(M72="","",CONCATENATE($L72,","))</f>
        <v/>
      </c>
      <c r="BJ72" s="27" t="str">
        <f t="shared" ref="BJ72:BJ99" si="94">IF(P72="","",CONCATENATE($L72,","))</f>
        <v/>
      </c>
      <c r="BK72" s="27" t="str">
        <f t="shared" ref="BK72:BK99" si="95">IF(R72="","",CONCATENATE($L72,","))</f>
        <v/>
      </c>
      <c r="BL72" s="27" t="e">
        <f>IF(#REF!="","",CONCATENATE($L72,","))</f>
        <v>#REF!</v>
      </c>
      <c r="BM72" s="27" t="e">
        <f>IF(#REF!="","",CONCATENATE($L72,","))</f>
        <v>#REF!</v>
      </c>
      <c r="BN72" s="27" t="e">
        <f>IF(#REF!="","",CONCATENATE($L72,","))</f>
        <v>#REF!</v>
      </c>
      <c r="BO72" s="27" t="e">
        <f>IF(#REF!="","",CONCATENATE($L72,","))</f>
        <v>#REF!</v>
      </c>
      <c r="BP72" s="27" t="e">
        <f>IF(#REF!="","",CONCATENATE($L72,","))</f>
        <v>#REF!</v>
      </c>
      <c r="BQ72" s="27" t="e">
        <f>IF(#REF!="","",CONCATENATE($L72,","))</f>
        <v>#REF!</v>
      </c>
      <c r="BR72" s="27" t="e">
        <f>IF(#REF!="","",CONCATENATE($L72,","))</f>
        <v>#REF!</v>
      </c>
      <c r="BS72" s="27" t="e">
        <f>IF(#REF!="","",CONCATENATE($L72,","))</f>
        <v>#REF!</v>
      </c>
      <c r="BT72" s="27" t="e">
        <f>IF(#REF!="","",CONCATENATE($L72,","))</f>
        <v>#REF!</v>
      </c>
      <c r="BU72" s="27" t="e">
        <f>IF(#REF!="","",CONCATENATE($L72,","))</f>
        <v>#REF!</v>
      </c>
      <c r="BV72" s="27" t="e">
        <f>IF(#REF!="","",CONCATENATE($L72,","))</f>
        <v>#REF!</v>
      </c>
      <c r="BW72" s="27" t="e">
        <f>IF(#REF!="","",CONCATENATE($L72,","))</f>
        <v>#REF!</v>
      </c>
      <c r="BX72" s="27" t="e">
        <f>IF(#REF!="","",CONCATENATE($L72,","))</f>
        <v>#REF!</v>
      </c>
      <c r="BY72" s="27" t="e">
        <f>IF(#REF!="","",CONCATENATE($L72,","))</f>
        <v>#REF!</v>
      </c>
      <c r="BZ72" s="27" t="e">
        <f>IF(#REF!="","",CONCATENATE($L72,","))</f>
        <v>#REF!</v>
      </c>
      <c r="CA72"/>
      <c r="CB72" s="36"/>
      <c r="CC72" s="39"/>
      <c r="CD72"/>
      <c r="CE72"/>
      <c r="CF72"/>
      <c r="CG72" s="5"/>
      <c r="CH72"/>
      <c r="CI72" s="40"/>
      <c r="CJ72"/>
      <c r="CK72"/>
      <c r="CL72"/>
      <c r="CM72"/>
      <c r="CN72"/>
      <c r="CO72"/>
      <c r="CP72"/>
      <c r="CQ72"/>
      <c r="CR72" s="7"/>
      <c r="CS72" s="40"/>
      <c r="CT72"/>
      <c r="CU72"/>
      <c r="CV72"/>
      <c r="CW72"/>
      <c r="CX72"/>
      <c r="CY72" s="10">
        <f t="shared" ca="1" si="57"/>
        <v>19</v>
      </c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</row>
    <row r="73" spans="1:123">
      <c r="A73" s="130"/>
      <c r="B73" s="33" t="str">
        <f t="shared" si="69"/>
        <v>DB</v>
      </c>
      <c r="C73" s="7" t="str">
        <f t="shared" si="58"/>
        <v/>
      </c>
      <c r="D73" s="3">
        <f t="shared" si="59"/>
        <v>0</v>
      </c>
      <c r="E73" s="7" t="str">
        <f t="shared" si="70"/>
        <v>,</v>
      </c>
      <c r="F73" s="93">
        <f t="shared" si="60"/>
        <v>0</v>
      </c>
      <c r="G73" s="93" t="str">
        <f t="shared" ca="1" si="55"/>
        <v>R</v>
      </c>
      <c r="H73" s="130">
        <f t="shared" ca="1" si="56"/>
        <v>1</v>
      </c>
      <c r="I73" s="93">
        <f t="shared" si="61"/>
        <v>0</v>
      </c>
      <c r="J73" s="93" t="str">
        <f t="shared" si="62"/>
        <v>0</v>
      </c>
      <c r="K73" s="94"/>
      <c r="L73" s="49" t="str">
        <f t="shared" si="79"/>
        <v/>
      </c>
      <c r="M73" s="97" t="str">
        <f t="shared" si="80"/>
        <v/>
      </c>
      <c r="N73" s="97" t="str">
        <f t="shared" si="81"/>
        <v/>
      </c>
      <c r="O73" s="49" t="str">
        <f t="shared" si="71"/>
        <v/>
      </c>
      <c r="P73" s="97" t="str">
        <f t="shared" si="82"/>
        <v/>
      </c>
      <c r="Q73" s="49" t="str">
        <f t="shared" si="83"/>
        <v/>
      </c>
      <c r="R73" s="97" t="str">
        <f t="shared" si="84"/>
        <v/>
      </c>
      <c r="S73" s="3" t="str">
        <f t="shared" si="85"/>
        <v/>
      </c>
      <c r="T73" s="69">
        <f t="shared" si="86"/>
        <v>0</v>
      </c>
      <c r="U73" s="3">
        <f t="shared" si="87"/>
        <v>0</v>
      </c>
      <c r="V73" s="69" t="str">
        <f t="shared" si="72"/>
        <v/>
      </c>
      <c r="W73" s="69" t="str">
        <f t="shared" si="73"/>
        <v/>
      </c>
      <c r="X73" s="69">
        <f t="shared" si="63"/>
        <v>0</v>
      </c>
      <c r="Y73" s="69">
        <f t="shared" si="64"/>
        <v>0</v>
      </c>
      <c r="Z73" s="33">
        <f t="shared" si="65"/>
        <v>0</v>
      </c>
      <c r="AA73" s="11">
        <f>IF(A73&lt;&gt;"",Z73+AA72,0)</f>
        <v>0</v>
      </c>
      <c r="AB73" s="134" t="str">
        <f t="shared" si="88"/>
        <v/>
      </c>
      <c r="AC73" s="119" t="str">
        <f t="shared" si="89"/>
        <v/>
      </c>
      <c r="AD73" s="115"/>
      <c r="AE73" s="69" t="str">
        <f t="shared" si="90"/>
        <v/>
      </c>
      <c r="AF73" s="69" t="str">
        <f t="shared" si="91"/>
        <v/>
      </c>
      <c r="AG73" s="69">
        <f t="shared" si="74"/>
        <v>0</v>
      </c>
      <c r="AH73" s="69">
        <f t="shared" si="75"/>
        <v>0</v>
      </c>
      <c r="AI73" s="33">
        <f t="shared" si="76"/>
        <v>0</v>
      </c>
      <c r="AJ73" s="115"/>
      <c r="AK73" s="115">
        <f t="shared" si="92"/>
        <v>0</v>
      </c>
      <c r="AL73" s="13">
        <f t="shared" si="77"/>
        <v>0</v>
      </c>
      <c r="AM73" s="11">
        <f t="shared" si="66"/>
        <v>0</v>
      </c>
      <c r="AN73" s="56">
        <f t="shared" si="67"/>
        <v>0</v>
      </c>
      <c r="AO73" s="56">
        <f t="shared" si="68"/>
        <v>0</v>
      </c>
      <c r="AP73" s="56">
        <f t="shared" si="78"/>
        <v>0</v>
      </c>
      <c r="AQ73" s="27" t="str">
        <f t="shared" si="52"/>
        <v/>
      </c>
      <c r="AR73" s="27" t="str">
        <f t="shared" si="53"/>
        <v/>
      </c>
      <c r="AS73" s="27" t="str">
        <f t="shared" si="54"/>
        <v/>
      </c>
      <c r="AT73" s="27" t="e">
        <f>IF(#REF!="","",VLOOKUP(ABS(#REF!),$CP$5:$CR$22,3)&amp;",")</f>
        <v>#REF!</v>
      </c>
      <c r="AU73" s="27" t="e">
        <f>IF(#REF!="","",VLOOKUP(ABS(#REF!),$CP$5:$CR$22,3)&amp;",")</f>
        <v>#REF!</v>
      </c>
      <c r="AV73" s="27" t="e">
        <f>IF(#REF!="","",VLOOKUP(ABS(#REF!),$CP$5:$CR$22,3)&amp;",")</f>
        <v>#REF!</v>
      </c>
      <c r="AW73" s="27" t="e">
        <f>IF(#REF!="","",VLOOKUP(ABS(#REF!),$CP$5:$CR$22,3)&amp;",")</f>
        <v>#REF!</v>
      </c>
      <c r="AX73" s="27" t="e">
        <f>IF(#REF!="","",VLOOKUP(ABS(#REF!),$CP$5:$CR$22,3)&amp;",")</f>
        <v>#REF!</v>
      </c>
      <c r="AY73" s="27" t="e">
        <f>IF(#REF!="","",VLOOKUP(ABS(#REF!),$CP$5:$CR$22,3)&amp;",")</f>
        <v>#REF!</v>
      </c>
      <c r="AZ73" s="27" t="e">
        <f>IF(#REF!="","",VLOOKUP(ABS(#REF!),$CP$5:$CR$22,3)&amp;",")</f>
        <v>#REF!</v>
      </c>
      <c r="BA73" s="27" t="e">
        <f>IF(#REF!="","",VLOOKUP(ABS(#REF!),$CP$5:$CR$22,3)&amp;",")</f>
        <v>#REF!</v>
      </c>
      <c r="BB73" s="27" t="e">
        <f>IF(#REF!="","",VLOOKUP(ABS(#REF!),$CP$5:$CR$22,3)&amp;",")</f>
        <v>#REF!</v>
      </c>
      <c r="BC73" s="27" t="e">
        <f>IF(#REF!="","",VLOOKUP(ABS(#REF!),$CP$5:$CR$22,3)&amp;",")</f>
        <v>#REF!</v>
      </c>
      <c r="BD73" s="27" t="e">
        <f>IF(#REF!="","",VLOOKUP(ABS(#REF!),$CP$5:$CR$22,3)&amp;",")</f>
        <v>#REF!</v>
      </c>
      <c r="BE73" s="27" t="e">
        <f>IF(#REF!="","",VLOOKUP(ABS(#REF!),$CP$5:$CR$22,3)&amp;",")</f>
        <v>#REF!</v>
      </c>
      <c r="BF73" s="27" t="e">
        <f>IF(#REF!="","",VLOOKUP(ABS(#REF!),$CP$5:$CR$22,3)&amp;",")</f>
        <v>#REF!</v>
      </c>
      <c r="BG73" s="27" t="e">
        <f>IF(#REF!="","",VLOOKUP(ABS(#REF!),$CP$5:$CR$22,3)&amp;",")</f>
        <v>#REF!</v>
      </c>
      <c r="BH73" s="27" t="e">
        <f>IF(#REF!="","",VLOOKUP(ABS(#REF!),$CP$5:$CR$22,3)&amp;",")</f>
        <v>#REF!</v>
      </c>
      <c r="BI73" s="27" t="str">
        <f t="shared" si="93"/>
        <v/>
      </c>
      <c r="BJ73" s="27" t="str">
        <f t="shared" si="94"/>
        <v/>
      </c>
      <c r="BK73" s="27" t="str">
        <f t="shared" si="95"/>
        <v/>
      </c>
      <c r="BL73" s="27" t="e">
        <f>IF(#REF!="","",CONCATENATE($L73,","))</f>
        <v>#REF!</v>
      </c>
      <c r="BM73" s="27" t="e">
        <f>IF(#REF!="","",CONCATENATE($L73,","))</f>
        <v>#REF!</v>
      </c>
      <c r="BN73" s="27" t="e">
        <f>IF(#REF!="","",CONCATENATE($L73,","))</f>
        <v>#REF!</v>
      </c>
      <c r="BO73" s="27" t="e">
        <f>IF(#REF!="","",CONCATENATE($L73,","))</f>
        <v>#REF!</v>
      </c>
      <c r="BP73" s="27" t="e">
        <f>IF(#REF!="","",CONCATENATE($L73,","))</f>
        <v>#REF!</v>
      </c>
      <c r="BQ73" s="27" t="e">
        <f>IF(#REF!="","",CONCATENATE($L73,","))</f>
        <v>#REF!</v>
      </c>
      <c r="BR73" s="27" t="e">
        <f>IF(#REF!="","",CONCATENATE($L73,","))</f>
        <v>#REF!</v>
      </c>
      <c r="BS73" s="27" t="e">
        <f>IF(#REF!="","",CONCATENATE($L73,","))</f>
        <v>#REF!</v>
      </c>
      <c r="BT73" s="27" t="e">
        <f>IF(#REF!="","",CONCATENATE($L73,","))</f>
        <v>#REF!</v>
      </c>
      <c r="BU73" s="27" t="e">
        <f>IF(#REF!="","",CONCATENATE($L73,","))</f>
        <v>#REF!</v>
      </c>
      <c r="BV73" s="27" t="e">
        <f>IF(#REF!="","",CONCATENATE($L73,","))</f>
        <v>#REF!</v>
      </c>
      <c r="BW73" s="27" t="e">
        <f>IF(#REF!="","",CONCATENATE($L73,","))</f>
        <v>#REF!</v>
      </c>
      <c r="BX73" s="27" t="e">
        <f>IF(#REF!="","",CONCATENATE($L73,","))</f>
        <v>#REF!</v>
      </c>
      <c r="BY73" s="27" t="e">
        <f>IF(#REF!="","",CONCATENATE($L73,","))</f>
        <v>#REF!</v>
      </c>
      <c r="BZ73" s="27" t="e">
        <f>IF(#REF!="","",CONCATENATE($L73,","))</f>
        <v>#REF!</v>
      </c>
      <c r="CA73"/>
      <c r="CB73" s="36"/>
      <c r="CC73" s="39"/>
      <c r="CD73"/>
      <c r="CE73"/>
      <c r="CF73"/>
      <c r="CG73" s="5"/>
      <c r="CH73"/>
      <c r="CI73" s="40"/>
      <c r="CJ73"/>
      <c r="CK73"/>
      <c r="CL73"/>
      <c r="CM73"/>
      <c r="CN73"/>
      <c r="CO73"/>
      <c r="CP73"/>
      <c r="CQ73"/>
      <c r="CR73" s="7"/>
      <c r="CS73" s="40"/>
      <c r="CT73"/>
      <c r="CU73"/>
      <c r="CV73"/>
      <c r="CW73"/>
      <c r="CX73"/>
      <c r="CY73" s="10">
        <f t="shared" ca="1" si="57"/>
        <v>23</v>
      </c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</row>
    <row r="74" spans="1:123">
      <c r="A74" s="130"/>
      <c r="B74" s="33" t="str">
        <f t="shared" si="69"/>
        <v>DB</v>
      </c>
      <c r="C74" s="7" t="str">
        <f t="shared" si="58"/>
        <v/>
      </c>
      <c r="D74" s="3">
        <f t="shared" si="59"/>
        <v>0</v>
      </c>
      <c r="E74" s="7" t="str">
        <f t="shared" si="70"/>
        <v>,</v>
      </c>
      <c r="F74" s="93">
        <f t="shared" si="60"/>
        <v>0</v>
      </c>
      <c r="G74" s="93" t="str">
        <f t="shared" ca="1" si="55"/>
        <v>R</v>
      </c>
      <c r="H74" s="130">
        <f t="shared" ca="1" si="56"/>
        <v>18</v>
      </c>
      <c r="I74" s="93">
        <f t="shared" si="61"/>
        <v>0</v>
      </c>
      <c r="J74" s="93" t="str">
        <f t="shared" si="62"/>
        <v>0</v>
      </c>
      <c r="K74" s="94"/>
      <c r="L74" s="49" t="str">
        <f t="shared" si="79"/>
        <v/>
      </c>
      <c r="M74" s="97" t="str">
        <f t="shared" si="80"/>
        <v/>
      </c>
      <c r="N74" s="97" t="str">
        <f t="shared" si="81"/>
        <v/>
      </c>
      <c r="O74" s="49" t="str">
        <f t="shared" si="71"/>
        <v/>
      </c>
      <c r="P74" s="97" t="str">
        <f t="shared" si="82"/>
        <v/>
      </c>
      <c r="Q74" s="49" t="str">
        <f t="shared" si="83"/>
        <v/>
      </c>
      <c r="R74" s="97" t="str">
        <f t="shared" si="84"/>
        <v/>
      </c>
      <c r="S74" s="3" t="str">
        <f t="shared" si="85"/>
        <v/>
      </c>
      <c r="T74" s="69">
        <f t="shared" si="86"/>
        <v>0</v>
      </c>
      <c r="U74" s="3">
        <f t="shared" si="87"/>
        <v>0</v>
      </c>
      <c r="V74" s="69" t="str">
        <f t="shared" si="72"/>
        <v/>
      </c>
      <c r="W74" s="69" t="str">
        <f t="shared" si="73"/>
        <v/>
      </c>
      <c r="X74" s="69">
        <f t="shared" si="63"/>
        <v>0</v>
      </c>
      <c r="Y74" s="69">
        <f t="shared" si="64"/>
        <v>0</v>
      </c>
      <c r="Z74" s="33">
        <f t="shared" si="65"/>
        <v>0</v>
      </c>
      <c r="AA74" s="11">
        <f>IF(A74&lt;&gt;"",Z74+AA73,0)</f>
        <v>0</v>
      </c>
      <c r="AB74" s="134" t="str">
        <f t="shared" si="88"/>
        <v/>
      </c>
      <c r="AC74" s="119" t="str">
        <f t="shared" si="89"/>
        <v/>
      </c>
      <c r="AD74" s="115"/>
      <c r="AE74" s="69" t="str">
        <f t="shared" si="90"/>
        <v/>
      </c>
      <c r="AF74" s="69" t="str">
        <f t="shared" si="91"/>
        <v/>
      </c>
      <c r="AG74" s="69">
        <f t="shared" si="74"/>
        <v>0</v>
      </c>
      <c r="AH74" s="69">
        <f t="shared" si="75"/>
        <v>0</v>
      </c>
      <c r="AI74" s="33">
        <f t="shared" si="76"/>
        <v>0</v>
      </c>
      <c r="AJ74" s="115"/>
      <c r="AK74" s="115">
        <f t="shared" si="92"/>
        <v>0</v>
      </c>
      <c r="AL74" s="13">
        <f t="shared" si="77"/>
        <v>0</v>
      </c>
      <c r="AM74" s="11">
        <f t="shared" si="66"/>
        <v>0</v>
      </c>
      <c r="AN74" s="56">
        <f t="shared" si="67"/>
        <v>0</v>
      </c>
      <c r="AO74" s="56">
        <f t="shared" si="68"/>
        <v>0</v>
      </c>
      <c r="AP74" s="56">
        <f t="shared" si="78"/>
        <v>0</v>
      </c>
      <c r="AQ74" s="27" t="str">
        <f t="shared" si="52"/>
        <v/>
      </c>
      <c r="AR74" s="27" t="str">
        <f t="shared" si="53"/>
        <v/>
      </c>
      <c r="AS74" s="27" t="str">
        <f t="shared" si="54"/>
        <v/>
      </c>
      <c r="AT74" s="27" t="e">
        <f>IF(#REF!="","",VLOOKUP(ABS(#REF!),$CP$5:$CR$22,3)&amp;",")</f>
        <v>#REF!</v>
      </c>
      <c r="AU74" s="27" t="e">
        <f>IF(#REF!="","",VLOOKUP(ABS(#REF!),$CP$5:$CR$22,3)&amp;",")</f>
        <v>#REF!</v>
      </c>
      <c r="AV74" s="27" t="e">
        <f>IF(#REF!="","",VLOOKUP(ABS(#REF!),$CP$5:$CR$22,3)&amp;",")</f>
        <v>#REF!</v>
      </c>
      <c r="AW74" s="27" t="e">
        <f>IF(#REF!="","",VLOOKUP(ABS(#REF!),$CP$5:$CR$22,3)&amp;",")</f>
        <v>#REF!</v>
      </c>
      <c r="AX74" s="27" t="e">
        <f>IF(#REF!="","",VLOOKUP(ABS(#REF!),$CP$5:$CR$22,3)&amp;",")</f>
        <v>#REF!</v>
      </c>
      <c r="AY74" s="27" t="e">
        <f>IF(#REF!="","",VLOOKUP(ABS(#REF!),$CP$5:$CR$22,3)&amp;",")</f>
        <v>#REF!</v>
      </c>
      <c r="AZ74" s="27" t="e">
        <f>IF(#REF!="","",VLOOKUP(ABS(#REF!),$CP$5:$CR$22,3)&amp;",")</f>
        <v>#REF!</v>
      </c>
      <c r="BA74" s="27" t="e">
        <f>IF(#REF!="","",VLOOKUP(ABS(#REF!),$CP$5:$CR$22,3)&amp;",")</f>
        <v>#REF!</v>
      </c>
      <c r="BB74" s="27" t="e">
        <f>IF(#REF!="","",VLOOKUP(ABS(#REF!),$CP$5:$CR$22,3)&amp;",")</f>
        <v>#REF!</v>
      </c>
      <c r="BC74" s="27" t="e">
        <f>IF(#REF!="","",VLOOKUP(ABS(#REF!),$CP$5:$CR$22,3)&amp;",")</f>
        <v>#REF!</v>
      </c>
      <c r="BD74" s="27" t="e">
        <f>IF(#REF!="","",VLOOKUP(ABS(#REF!),$CP$5:$CR$22,3)&amp;",")</f>
        <v>#REF!</v>
      </c>
      <c r="BE74" s="27" t="e">
        <f>IF(#REF!="","",VLOOKUP(ABS(#REF!),$CP$5:$CR$22,3)&amp;",")</f>
        <v>#REF!</v>
      </c>
      <c r="BF74" s="27" t="e">
        <f>IF(#REF!="","",VLOOKUP(ABS(#REF!),$CP$5:$CR$22,3)&amp;",")</f>
        <v>#REF!</v>
      </c>
      <c r="BG74" s="27" t="e">
        <f>IF(#REF!="","",VLOOKUP(ABS(#REF!),$CP$5:$CR$22,3)&amp;",")</f>
        <v>#REF!</v>
      </c>
      <c r="BH74" s="27" t="e">
        <f>IF(#REF!="","",VLOOKUP(ABS(#REF!),$CP$5:$CR$22,3)&amp;",")</f>
        <v>#REF!</v>
      </c>
      <c r="BI74" s="27" t="str">
        <f t="shared" si="93"/>
        <v/>
      </c>
      <c r="BJ74" s="27" t="str">
        <f t="shared" si="94"/>
        <v/>
      </c>
      <c r="BK74" s="27" t="str">
        <f t="shared" si="95"/>
        <v/>
      </c>
      <c r="BL74" s="27" t="e">
        <f>IF(#REF!="","",CONCATENATE($L74,","))</f>
        <v>#REF!</v>
      </c>
      <c r="BM74" s="27" t="e">
        <f>IF(#REF!="","",CONCATENATE($L74,","))</f>
        <v>#REF!</v>
      </c>
      <c r="BN74" s="27" t="e">
        <f>IF(#REF!="","",CONCATENATE($L74,","))</f>
        <v>#REF!</v>
      </c>
      <c r="BO74" s="27" t="e">
        <f>IF(#REF!="","",CONCATENATE($L74,","))</f>
        <v>#REF!</v>
      </c>
      <c r="BP74" s="27" t="e">
        <f>IF(#REF!="","",CONCATENATE($L74,","))</f>
        <v>#REF!</v>
      </c>
      <c r="BQ74" s="27" t="e">
        <f>IF(#REF!="","",CONCATENATE($L74,","))</f>
        <v>#REF!</v>
      </c>
      <c r="BR74" s="27" t="e">
        <f>IF(#REF!="","",CONCATENATE($L74,","))</f>
        <v>#REF!</v>
      </c>
      <c r="BS74" s="27" t="e">
        <f>IF(#REF!="","",CONCATENATE($L74,","))</f>
        <v>#REF!</v>
      </c>
      <c r="BT74" s="27" t="e">
        <f>IF(#REF!="","",CONCATENATE($L74,","))</f>
        <v>#REF!</v>
      </c>
      <c r="BU74" s="27" t="e">
        <f>IF(#REF!="","",CONCATENATE($L74,","))</f>
        <v>#REF!</v>
      </c>
      <c r="BV74" s="27" t="e">
        <f>IF(#REF!="","",CONCATENATE($L74,","))</f>
        <v>#REF!</v>
      </c>
      <c r="BW74" s="27" t="e">
        <f>IF(#REF!="","",CONCATENATE($L74,","))</f>
        <v>#REF!</v>
      </c>
      <c r="BX74" s="27" t="e">
        <f>IF(#REF!="","",CONCATENATE($L74,","))</f>
        <v>#REF!</v>
      </c>
      <c r="BY74" s="27" t="e">
        <f>IF(#REF!="","",CONCATENATE($L74,","))</f>
        <v>#REF!</v>
      </c>
      <c r="BZ74" s="27" t="e">
        <f>IF(#REF!="","",CONCATENATE($L74,","))</f>
        <v>#REF!</v>
      </c>
      <c r="CA74"/>
      <c r="CB74" s="36"/>
      <c r="CC74" s="39"/>
      <c r="CD74"/>
      <c r="CE74"/>
      <c r="CF74"/>
      <c r="CG74" s="5"/>
      <c r="CH74"/>
      <c r="CI74" s="40"/>
      <c r="CJ74"/>
      <c r="CK74"/>
      <c r="CL74"/>
      <c r="CM74"/>
      <c r="CN74"/>
      <c r="CO74"/>
      <c r="CP74"/>
      <c r="CQ74"/>
      <c r="CR74" s="7"/>
      <c r="CS74" s="40"/>
      <c r="CT74"/>
      <c r="CU74"/>
      <c r="CV74"/>
      <c r="CW74"/>
      <c r="CX74"/>
      <c r="CY74" s="10">
        <f t="shared" ca="1" si="57"/>
        <v>20</v>
      </c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</row>
    <row r="75" spans="1:123">
      <c r="A75" s="130"/>
      <c r="B75" s="33" t="str">
        <f t="shared" si="69"/>
        <v>DB</v>
      </c>
      <c r="C75" s="7" t="str">
        <f t="shared" si="58"/>
        <v/>
      </c>
      <c r="D75" s="3">
        <f t="shared" si="59"/>
        <v>0</v>
      </c>
      <c r="E75" s="7" t="str">
        <f t="shared" si="70"/>
        <v>,</v>
      </c>
      <c r="F75" s="93">
        <f t="shared" si="60"/>
        <v>0</v>
      </c>
      <c r="G75" s="93" t="str">
        <f t="shared" ca="1" si="55"/>
        <v>R</v>
      </c>
      <c r="H75" s="130">
        <f t="shared" ca="1" si="56"/>
        <v>5</v>
      </c>
      <c r="I75" s="93">
        <f t="shared" si="61"/>
        <v>0</v>
      </c>
      <c r="J75" s="93" t="str">
        <f t="shared" si="62"/>
        <v>0</v>
      </c>
      <c r="K75" s="94"/>
      <c r="L75" s="49" t="str">
        <f t="shared" si="79"/>
        <v/>
      </c>
      <c r="M75" s="97" t="str">
        <f t="shared" si="80"/>
        <v/>
      </c>
      <c r="N75" s="97" t="str">
        <f t="shared" si="81"/>
        <v/>
      </c>
      <c r="O75" s="49" t="str">
        <f t="shared" si="71"/>
        <v/>
      </c>
      <c r="P75" s="97" t="str">
        <f t="shared" si="82"/>
        <v/>
      </c>
      <c r="Q75" s="49" t="str">
        <f t="shared" si="83"/>
        <v/>
      </c>
      <c r="R75" s="97" t="str">
        <f t="shared" si="84"/>
        <v/>
      </c>
      <c r="S75" s="3" t="str">
        <f t="shared" si="85"/>
        <v/>
      </c>
      <c r="T75" s="69">
        <f t="shared" si="86"/>
        <v>0</v>
      </c>
      <c r="U75" s="3">
        <f t="shared" si="87"/>
        <v>0</v>
      </c>
      <c r="V75" s="69" t="str">
        <f t="shared" si="72"/>
        <v/>
      </c>
      <c r="W75" s="69" t="str">
        <f t="shared" si="73"/>
        <v/>
      </c>
      <c r="X75" s="69">
        <f t="shared" si="63"/>
        <v>0</v>
      </c>
      <c r="Y75" s="69">
        <f t="shared" si="64"/>
        <v>0</v>
      </c>
      <c r="Z75" s="33">
        <f t="shared" si="65"/>
        <v>0</v>
      </c>
      <c r="AA75" s="11">
        <f>IF(A75&lt;&gt;"",Z75+AA74,0)</f>
        <v>0</v>
      </c>
      <c r="AB75" s="134" t="str">
        <f t="shared" si="88"/>
        <v/>
      </c>
      <c r="AC75" s="119" t="str">
        <f t="shared" si="89"/>
        <v/>
      </c>
      <c r="AD75" s="115"/>
      <c r="AE75" s="69" t="str">
        <f t="shared" si="90"/>
        <v/>
      </c>
      <c r="AF75" s="69" t="str">
        <f t="shared" si="91"/>
        <v/>
      </c>
      <c r="AG75" s="69">
        <f t="shared" si="74"/>
        <v>0</v>
      </c>
      <c r="AH75" s="69">
        <f t="shared" si="75"/>
        <v>0</v>
      </c>
      <c r="AI75" s="33">
        <f t="shared" si="76"/>
        <v>0</v>
      </c>
      <c r="AJ75" s="115"/>
      <c r="AK75" s="115">
        <f t="shared" si="92"/>
        <v>0</v>
      </c>
      <c r="AL75" s="13">
        <f t="shared" si="77"/>
        <v>0</v>
      </c>
      <c r="AM75" s="11">
        <f t="shared" si="66"/>
        <v>0</v>
      </c>
      <c r="AN75" s="56">
        <f t="shared" si="67"/>
        <v>0</v>
      </c>
      <c r="AO75" s="56">
        <f t="shared" si="68"/>
        <v>0</v>
      </c>
      <c r="AP75" s="56">
        <f t="shared" si="78"/>
        <v>0</v>
      </c>
      <c r="AQ75" s="27" t="str">
        <f t="shared" si="52"/>
        <v/>
      </c>
      <c r="AR75" s="27" t="str">
        <f t="shared" si="53"/>
        <v/>
      </c>
      <c r="AS75" s="27" t="str">
        <f t="shared" si="54"/>
        <v/>
      </c>
      <c r="AT75" s="27" t="e">
        <f>IF(#REF!="","",VLOOKUP(ABS(#REF!),$CP$5:$CR$22,3)&amp;",")</f>
        <v>#REF!</v>
      </c>
      <c r="AU75" s="27" t="e">
        <f>IF(#REF!="","",VLOOKUP(ABS(#REF!),$CP$5:$CR$22,3)&amp;",")</f>
        <v>#REF!</v>
      </c>
      <c r="AV75" s="27" t="e">
        <f>IF(#REF!="","",VLOOKUP(ABS(#REF!),$CP$5:$CR$22,3)&amp;",")</f>
        <v>#REF!</v>
      </c>
      <c r="AW75" s="27" t="e">
        <f>IF(#REF!="","",VLOOKUP(ABS(#REF!),$CP$5:$CR$22,3)&amp;",")</f>
        <v>#REF!</v>
      </c>
      <c r="AX75" s="27" t="e">
        <f>IF(#REF!="","",VLOOKUP(ABS(#REF!),$CP$5:$CR$22,3)&amp;",")</f>
        <v>#REF!</v>
      </c>
      <c r="AY75" s="27" t="e">
        <f>IF(#REF!="","",VLOOKUP(ABS(#REF!),$CP$5:$CR$22,3)&amp;",")</f>
        <v>#REF!</v>
      </c>
      <c r="AZ75" s="27" t="e">
        <f>IF(#REF!="","",VLOOKUP(ABS(#REF!),$CP$5:$CR$22,3)&amp;",")</f>
        <v>#REF!</v>
      </c>
      <c r="BA75" s="27" t="e">
        <f>IF(#REF!="","",VLOOKUP(ABS(#REF!),$CP$5:$CR$22,3)&amp;",")</f>
        <v>#REF!</v>
      </c>
      <c r="BB75" s="27" t="e">
        <f>IF(#REF!="","",VLOOKUP(ABS(#REF!),$CP$5:$CR$22,3)&amp;",")</f>
        <v>#REF!</v>
      </c>
      <c r="BC75" s="27" t="e">
        <f>IF(#REF!="","",VLOOKUP(ABS(#REF!),$CP$5:$CR$22,3)&amp;",")</f>
        <v>#REF!</v>
      </c>
      <c r="BD75" s="27" t="e">
        <f>IF(#REF!="","",VLOOKUP(ABS(#REF!),$CP$5:$CR$22,3)&amp;",")</f>
        <v>#REF!</v>
      </c>
      <c r="BE75" s="27" t="e">
        <f>IF(#REF!="","",VLOOKUP(ABS(#REF!),$CP$5:$CR$22,3)&amp;",")</f>
        <v>#REF!</v>
      </c>
      <c r="BF75" s="27" t="e">
        <f>IF(#REF!="","",VLOOKUP(ABS(#REF!),$CP$5:$CR$22,3)&amp;",")</f>
        <v>#REF!</v>
      </c>
      <c r="BG75" s="27" t="e">
        <f>IF(#REF!="","",VLOOKUP(ABS(#REF!),$CP$5:$CR$22,3)&amp;",")</f>
        <v>#REF!</v>
      </c>
      <c r="BH75" s="27" t="e">
        <f>IF(#REF!="","",VLOOKUP(ABS(#REF!),$CP$5:$CR$22,3)&amp;",")</f>
        <v>#REF!</v>
      </c>
      <c r="BI75" s="27" t="str">
        <f t="shared" si="93"/>
        <v/>
      </c>
      <c r="BJ75" s="27" t="str">
        <f t="shared" si="94"/>
        <v/>
      </c>
      <c r="BK75" s="27" t="str">
        <f t="shared" si="95"/>
        <v/>
      </c>
      <c r="BL75" s="27" t="e">
        <f>IF(#REF!="","",CONCATENATE($L75,","))</f>
        <v>#REF!</v>
      </c>
      <c r="BM75" s="27" t="e">
        <f>IF(#REF!="","",CONCATENATE($L75,","))</f>
        <v>#REF!</v>
      </c>
      <c r="BN75" s="27" t="e">
        <f>IF(#REF!="","",CONCATENATE($L75,","))</f>
        <v>#REF!</v>
      </c>
      <c r="BO75" s="27" t="e">
        <f>IF(#REF!="","",CONCATENATE($L75,","))</f>
        <v>#REF!</v>
      </c>
      <c r="BP75" s="27" t="e">
        <f>IF(#REF!="","",CONCATENATE($L75,","))</f>
        <v>#REF!</v>
      </c>
      <c r="BQ75" s="27" t="e">
        <f>IF(#REF!="","",CONCATENATE($L75,","))</f>
        <v>#REF!</v>
      </c>
      <c r="BR75" s="27" t="e">
        <f>IF(#REF!="","",CONCATENATE($L75,","))</f>
        <v>#REF!</v>
      </c>
      <c r="BS75" s="27" t="e">
        <f>IF(#REF!="","",CONCATENATE($L75,","))</f>
        <v>#REF!</v>
      </c>
      <c r="BT75" s="27" t="e">
        <f>IF(#REF!="","",CONCATENATE($L75,","))</f>
        <v>#REF!</v>
      </c>
      <c r="BU75" s="27" t="e">
        <f>IF(#REF!="","",CONCATENATE($L75,","))</f>
        <v>#REF!</v>
      </c>
      <c r="BV75" s="27" t="e">
        <f>IF(#REF!="","",CONCATENATE($L75,","))</f>
        <v>#REF!</v>
      </c>
      <c r="BW75" s="27" t="e">
        <f>IF(#REF!="","",CONCATENATE($L75,","))</f>
        <v>#REF!</v>
      </c>
      <c r="BX75" s="27" t="e">
        <f>IF(#REF!="","",CONCATENATE($L75,","))</f>
        <v>#REF!</v>
      </c>
      <c r="BY75" s="27" t="e">
        <f>IF(#REF!="","",CONCATENATE($L75,","))</f>
        <v>#REF!</v>
      </c>
      <c r="BZ75" s="27" t="e">
        <f>IF(#REF!="","",CONCATENATE($L75,","))</f>
        <v>#REF!</v>
      </c>
      <c r="CA75"/>
      <c r="CB75" s="36"/>
      <c r="CC75" s="39"/>
      <c r="CD75"/>
      <c r="CE75"/>
      <c r="CF75"/>
      <c r="CG75" s="5"/>
      <c r="CH75"/>
      <c r="CI75" s="40"/>
      <c r="CJ75"/>
      <c r="CK75"/>
      <c r="CL75"/>
      <c r="CM75"/>
      <c r="CN75"/>
      <c r="CO75"/>
      <c r="CP75"/>
      <c r="CQ75"/>
      <c r="CR75" s="7"/>
      <c r="CS75" s="40"/>
      <c r="CT75"/>
      <c r="CU75"/>
      <c r="CV75"/>
      <c r="CW75"/>
      <c r="CX75"/>
      <c r="CY75" s="10">
        <f t="shared" ca="1" si="57"/>
        <v>2</v>
      </c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</row>
    <row r="76" spans="1:123">
      <c r="A76" s="130"/>
      <c r="B76" s="33" t="str">
        <f t="shared" si="69"/>
        <v>DB</v>
      </c>
      <c r="C76" s="7" t="str">
        <f t="shared" si="58"/>
        <v/>
      </c>
      <c r="D76" s="3">
        <f t="shared" si="59"/>
        <v>0</v>
      </c>
      <c r="E76" s="7" t="str">
        <f t="shared" si="70"/>
        <v>,</v>
      </c>
      <c r="F76" s="93">
        <f t="shared" si="60"/>
        <v>0</v>
      </c>
      <c r="G76" s="93" t="str">
        <f t="shared" ca="1" si="55"/>
        <v>B</v>
      </c>
      <c r="H76" s="130">
        <f t="shared" ca="1" si="56"/>
        <v>24</v>
      </c>
      <c r="I76" s="93">
        <f t="shared" si="61"/>
        <v>0</v>
      </c>
      <c r="J76" s="93" t="str">
        <f t="shared" si="62"/>
        <v>0</v>
      </c>
      <c r="K76" s="98" t="e">
        <f>COUNTIF(#REF!,"0")</f>
        <v>#REF!</v>
      </c>
      <c r="L76" s="49" t="str">
        <f t="shared" si="79"/>
        <v/>
      </c>
      <c r="M76" s="97" t="str">
        <f t="shared" si="80"/>
        <v/>
      </c>
      <c r="N76" s="97" t="str">
        <f t="shared" si="81"/>
        <v/>
      </c>
      <c r="O76" s="49" t="str">
        <f t="shared" si="71"/>
        <v/>
      </c>
      <c r="P76" s="97" t="str">
        <f t="shared" si="82"/>
        <v/>
      </c>
      <c r="Q76" s="49" t="str">
        <f t="shared" si="83"/>
        <v/>
      </c>
      <c r="R76" s="97" t="str">
        <f t="shared" si="84"/>
        <v/>
      </c>
      <c r="S76" s="3" t="str">
        <f t="shared" si="85"/>
        <v/>
      </c>
      <c r="T76" s="69">
        <f t="shared" si="86"/>
        <v>0</v>
      </c>
      <c r="U76" s="3">
        <f t="shared" si="87"/>
        <v>0</v>
      </c>
      <c r="V76" s="69" t="str">
        <f t="shared" si="72"/>
        <v/>
      </c>
      <c r="W76" s="69" t="str">
        <f t="shared" si="73"/>
        <v/>
      </c>
      <c r="X76" s="69">
        <f t="shared" si="63"/>
        <v>0</v>
      </c>
      <c r="Y76" s="69">
        <f t="shared" si="64"/>
        <v>0</v>
      </c>
      <c r="Z76" s="33">
        <f t="shared" si="65"/>
        <v>0</v>
      </c>
      <c r="AA76" s="11">
        <f>IF(A76&lt;&gt;"",Z76+AA75,0)</f>
        <v>0</v>
      </c>
      <c r="AB76" s="134" t="str">
        <f t="shared" si="88"/>
        <v/>
      </c>
      <c r="AC76" s="119" t="str">
        <f t="shared" si="89"/>
        <v/>
      </c>
      <c r="AD76" s="115"/>
      <c r="AE76" s="69" t="str">
        <f t="shared" si="90"/>
        <v/>
      </c>
      <c r="AF76" s="69" t="str">
        <f t="shared" si="91"/>
        <v/>
      </c>
      <c r="AG76" s="69">
        <f t="shared" si="74"/>
        <v>0</v>
      </c>
      <c r="AH76" s="69">
        <f t="shared" si="75"/>
        <v>0</v>
      </c>
      <c r="AI76" s="33">
        <f t="shared" si="76"/>
        <v>0</v>
      </c>
      <c r="AJ76" s="115"/>
      <c r="AK76" s="115">
        <f t="shared" si="92"/>
        <v>0</v>
      </c>
      <c r="AL76" s="13">
        <f t="shared" si="77"/>
        <v>0</v>
      </c>
      <c r="AM76" s="11">
        <f t="shared" si="66"/>
        <v>0</v>
      </c>
      <c r="AN76" s="56">
        <f t="shared" si="67"/>
        <v>0</v>
      </c>
      <c r="AO76" s="56">
        <f t="shared" si="68"/>
        <v>0</v>
      </c>
      <c r="AP76" s="56">
        <f t="shared" si="78"/>
        <v>0</v>
      </c>
      <c r="AQ76" s="27" t="str">
        <f t="shared" ref="AQ76:AQ139" si="96">IF(M76="","",VLOOKUP(ABS(M76),$CP$5:$CR$22,3)&amp;",")</f>
        <v/>
      </c>
      <c r="AR76" s="27" t="str">
        <f t="shared" ref="AR76:AR139" si="97">IF(P76="","",VLOOKUP(ABS(P76),$CP$5:$CR$22,3)&amp;",")</f>
        <v/>
      </c>
      <c r="AS76" s="27" t="str">
        <f t="shared" ref="AS76:AS139" si="98">IF(R76="","",VLOOKUP(ABS(R76),$CP$5:$CR$22,3)&amp;",")</f>
        <v/>
      </c>
      <c r="AT76" s="27" t="e">
        <f>IF(#REF!="","",VLOOKUP(ABS(#REF!),$CP$5:$CR$22,3)&amp;",")</f>
        <v>#REF!</v>
      </c>
      <c r="AU76" s="27" t="e">
        <f>IF(#REF!="","",VLOOKUP(ABS(#REF!),$CP$5:$CR$22,3)&amp;",")</f>
        <v>#REF!</v>
      </c>
      <c r="AV76" s="27" t="e">
        <f>IF(#REF!="","",VLOOKUP(ABS(#REF!),$CP$5:$CR$22,3)&amp;",")</f>
        <v>#REF!</v>
      </c>
      <c r="AW76" s="27" t="e">
        <f>IF(#REF!="","",VLOOKUP(ABS(#REF!),$CP$5:$CR$22,3)&amp;",")</f>
        <v>#REF!</v>
      </c>
      <c r="AX76" s="27" t="e">
        <f>IF(#REF!="","",VLOOKUP(ABS(#REF!),$CP$5:$CR$22,3)&amp;",")</f>
        <v>#REF!</v>
      </c>
      <c r="AY76" s="27" t="e">
        <f>IF(#REF!="","",VLOOKUP(ABS(#REF!),$CP$5:$CR$22,3)&amp;",")</f>
        <v>#REF!</v>
      </c>
      <c r="AZ76" s="27" t="e">
        <f>IF(#REF!="","",VLOOKUP(ABS(#REF!),$CP$5:$CR$22,3)&amp;",")</f>
        <v>#REF!</v>
      </c>
      <c r="BA76" s="27" t="e">
        <f>IF(#REF!="","",VLOOKUP(ABS(#REF!),$CP$5:$CR$22,3)&amp;",")</f>
        <v>#REF!</v>
      </c>
      <c r="BB76" s="27" t="e">
        <f>IF(#REF!="","",VLOOKUP(ABS(#REF!),$CP$5:$CR$22,3)&amp;",")</f>
        <v>#REF!</v>
      </c>
      <c r="BC76" s="27" t="e">
        <f>IF(#REF!="","",VLOOKUP(ABS(#REF!),$CP$5:$CR$22,3)&amp;",")</f>
        <v>#REF!</v>
      </c>
      <c r="BD76" s="27" t="e">
        <f>IF(#REF!="","",VLOOKUP(ABS(#REF!),$CP$5:$CR$22,3)&amp;",")</f>
        <v>#REF!</v>
      </c>
      <c r="BE76" s="27" t="e">
        <f>IF(#REF!="","",VLOOKUP(ABS(#REF!),$CP$5:$CR$22,3)&amp;",")</f>
        <v>#REF!</v>
      </c>
      <c r="BF76" s="27" t="e">
        <f>IF(#REF!="","",VLOOKUP(ABS(#REF!),$CP$5:$CR$22,3)&amp;",")</f>
        <v>#REF!</v>
      </c>
      <c r="BG76" s="27" t="e">
        <f>IF(#REF!="","",VLOOKUP(ABS(#REF!),$CP$5:$CR$22,3)&amp;",")</f>
        <v>#REF!</v>
      </c>
      <c r="BH76" s="27" t="e">
        <f>IF(#REF!="","",VLOOKUP(ABS(#REF!),$CP$5:$CR$22,3)&amp;",")</f>
        <v>#REF!</v>
      </c>
      <c r="BI76" s="27" t="str">
        <f t="shared" si="93"/>
        <v/>
      </c>
      <c r="BJ76" s="27" t="str">
        <f t="shared" si="94"/>
        <v/>
      </c>
      <c r="BK76" s="27" t="str">
        <f t="shared" si="95"/>
        <v/>
      </c>
      <c r="BL76" s="27" t="e">
        <f>IF(#REF!="","",CONCATENATE($L76,","))</f>
        <v>#REF!</v>
      </c>
      <c r="BM76" s="27" t="e">
        <f>IF(#REF!="","",CONCATENATE($L76,","))</f>
        <v>#REF!</v>
      </c>
      <c r="BN76" s="27" t="e">
        <f>IF(#REF!="","",CONCATENATE($L76,","))</f>
        <v>#REF!</v>
      </c>
      <c r="BO76" s="27" t="e">
        <f>IF(#REF!="","",CONCATENATE($L76,","))</f>
        <v>#REF!</v>
      </c>
      <c r="BP76" s="27" t="e">
        <f>IF(#REF!="","",CONCATENATE($L76,","))</f>
        <v>#REF!</v>
      </c>
      <c r="BQ76" s="27" t="e">
        <f>IF(#REF!="","",CONCATENATE($L76,","))</f>
        <v>#REF!</v>
      </c>
      <c r="BR76" s="27" t="e">
        <f>IF(#REF!="","",CONCATENATE($L76,","))</f>
        <v>#REF!</v>
      </c>
      <c r="BS76" s="27" t="e">
        <f>IF(#REF!="","",CONCATENATE($L76,","))</f>
        <v>#REF!</v>
      </c>
      <c r="BT76" s="27" t="e">
        <f>IF(#REF!="","",CONCATENATE($L76,","))</f>
        <v>#REF!</v>
      </c>
      <c r="BU76" s="27" t="e">
        <f>IF(#REF!="","",CONCATENATE($L76,","))</f>
        <v>#REF!</v>
      </c>
      <c r="BV76" s="27" t="e">
        <f>IF(#REF!="","",CONCATENATE($L76,","))</f>
        <v>#REF!</v>
      </c>
      <c r="BW76" s="27" t="e">
        <f>IF(#REF!="","",CONCATENATE($L76,","))</f>
        <v>#REF!</v>
      </c>
      <c r="BX76" s="27" t="e">
        <f>IF(#REF!="","",CONCATENATE($L76,","))</f>
        <v>#REF!</v>
      </c>
      <c r="BY76" s="27" t="e">
        <f>IF(#REF!="","",CONCATENATE($L76,","))</f>
        <v>#REF!</v>
      </c>
      <c r="BZ76" s="27" t="e">
        <f>IF(#REF!="","",CONCATENATE($L76,","))</f>
        <v>#REF!</v>
      </c>
      <c r="CA76"/>
      <c r="CB76" s="36"/>
      <c r="CC76" s="39"/>
      <c r="CD76"/>
      <c r="CE76"/>
      <c r="CF76"/>
      <c r="CG76" s="5"/>
      <c r="CH76"/>
      <c r="CI76" s="40"/>
      <c r="CJ76"/>
      <c r="CK76"/>
      <c r="CL76"/>
      <c r="CM76"/>
      <c r="CN76"/>
      <c r="CO76"/>
      <c r="CP76"/>
      <c r="CQ76"/>
      <c r="CR76" s="7"/>
      <c r="CS76" s="40"/>
      <c r="CT76"/>
      <c r="CU76"/>
      <c r="CV76"/>
      <c r="CW76"/>
      <c r="CX76"/>
      <c r="CY76" s="10">
        <f t="shared" ca="1" si="57"/>
        <v>25</v>
      </c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</row>
    <row r="77" spans="1:123">
      <c r="A77" s="130"/>
      <c r="B77" s="33" t="str">
        <f t="shared" si="69"/>
        <v>DB</v>
      </c>
      <c r="C77" s="7" t="str">
        <f t="shared" si="58"/>
        <v/>
      </c>
      <c r="D77" s="3">
        <f t="shared" si="59"/>
        <v>0</v>
      </c>
      <c r="E77" s="7" t="str">
        <f t="shared" si="70"/>
        <v>,</v>
      </c>
      <c r="F77" s="93">
        <f t="shared" si="60"/>
        <v>0</v>
      </c>
      <c r="G77" s="93" t="str">
        <f t="shared" ca="1" si="55"/>
        <v>B</v>
      </c>
      <c r="H77" s="130">
        <f t="shared" ca="1" si="56"/>
        <v>24</v>
      </c>
      <c r="I77" s="93">
        <f t="shared" si="61"/>
        <v>0</v>
      </c>
      <c r="J77" s="93" t="str">
        <f t="shared" si="62"/>
        <v>0</v>
      </c>
      <c r="K77" s="94"/>
      <c r="L77" s="49" t="str">
        <f t="shared" si="79"/>
        <v/>
      </c>
      <c r="M77" s="97" t="str">
        <f t="shared" si="80"/>
        <v/>
      </c>
      <c r="N77" s="97" t="str">
        <f t="shared" si="81"/>
        <v/>
      </c>
      <c r="O77" s="49" t="str">
        <f t="shared" si="71"/>
        <v/>
      </c>
      <c r="P77" s="97" t="str">
        <f t="shared" si="82"/>
        <v/>
      </c>
      <c r="Q77" s="49" t="str">
        <f t="shared" si="83"/>
        <v/>
      </c>
      <c r="R77" s="97" t="str">
        <f t="shared" si="84"/>
        <v/>
      </c>
      <c r="S77" s="3" t="str">
        <f t="shared" si="85"/>
        <v/>
      </c>
      <c r="T77" s="69">
        <f t="shared" si="86"/>
        <v>0</v>
      </c>
      <c r="U77" s="3">
        <f t="shared" si="87"/>
        <v>0</v>
      </c>
      <c r="V77" s="69" t="str">
        <f t="shared" si="72"/>
        <v/>
      </c>
      <c r="W77" s="69" t="str">
        <f t="shared" si="73"/>
        <v/>
      </c>
      <c r="X77" s="69">
        <f t="shared" si="63"/>
        <v>0</v>
      </c>
      <c r="Y77" s="69">
        <f t="shared" si="64"/>
        <v>0</v>
      </c>
      <c r="Z77" s="33">
        <f t="shared" si="65"/>
        <v>0</v>
      </c>
      <c r="AA77" s="11">
        <f>IF(A77&lt;&gt;"",Z77,0)</f>
        <v>0</v>
      </c>
      <c r="AB77" s="134" t="str">
        <f t="shared" si="88"/>
        <v/>
      </c>
      <c r="AC77" s="119" t="str">
        <f t="shared" si="89"/>
        <v/>
      </c>
      <c r="AD77" s="115"/>
      <c r="AE77" s="69" t="str">
        <f t="shared" si="90"/>
        <v/>
      </c>
      <c r="AF77" s="69" t="str">
        <f t="shared" si="91"/>
        <v/>
      </c>
      <c r="AG77" s="69">
        <f t="shared" si="74"/>
        <v>0</v>
      </c>
      <c r="AH77" s="69">
        <f t="shared" si="75"/>
        <v>0</v>
      </c>
      <c r="AI77" s="33">
        <f t="shared" si="76"/>
        <v>0</v>
      </c>
      <c r="AJ77" s="115"/>
      <c r="AK77" s="115">
        <f t="shared" si="92"/>
        <v>0</v>
      </c>
      <c r="AL77" s="13">
        <f t="shared" si="77"/>
        <v>0</v>
      </c>
      <c r="AM77" s="11">
        <f t="shared" si="66"/>
        <v>0</v>
      </c>
      <c r="AN77" s="56">
        <f t="shared" si="67"/>
        <v>0</v>
      </c>
      <c r="AO77" s="56">
        <f t="shared" si="68"/>
        <v>0</v>
      </c>
      <c r="AP77" s="56">
        <f t="shared" si="78"/>
        <v>0</v>
      </c>
      <c r="AQ77" s="27" t="str">
        <f t="shared" si="96"/>
        <v/>
      </c>
      <c r="AR77" s="27" t="str">
        <f t="shared" si="97"/>
        <v/>
      </c>
      <c r="AS77" s="27" t="str">
        <f t="shared" si="98"/>
        <v/>
      </c>
      <c r="AT77" s="27" t="e">
        <f>IF(#REF!="","",VLOOKUP(ABS(#REF!),$CP$5:$CR$22,3)&amp;",")</f>
        <v>#REF!</v>
      </c>
      <c r="AU77" s="27" t="e">
        <f>IF(#REF!="","",VLOOKUP(ABS(#REF!),$CP$5:$CR$22,3)&amp;",")</f>
        <v>#REF!</v>
      </c>
      <c r="AV77" s="27" t="e">
        <f>IF(#REF!="","",VLOOKUP(ABS(#REF!),$CP$5:$CR$22,3)&amp;",")</f>
        <v>#REF!</v>
      </c>
      <c r="AW77" s="27" t="e">
        <f>IF(#REF!="","",VLOOKUP(ABS(#REF!),$CP$5:$CR$22,3)&amp;",")</f>
        <v>#REF!</v>
      </c>
      <c r="AX77" s="27" t="e">
        <f>IF(#REF!="","",VLOOKUP(ABS(#REF!),$CP$5:$CR$22,3)&amp;",")</f>
        <v>#REF!</v>
      </c>
      <c r="AY77" s="27" t="e">
        <f>IF(#REF!="","",VLOOKUP(ABS(#REF!),$CP$5:$CR$22,3)&amp;",")</f>
        <v>#REF!</v>
      </c>
      <c r="AZ77" s="27" t="e">
        <f>IF(#REF!="","",VLOOKUP(ABS(#REF!),$CP$5:$CR$22,3)&amp;",")</f>
        <v>#REF!</v>
      </c>
      <c r="BA77" s="27" t="e">
        <f>IF(#REF!="","",VLOOKUP(ABS(#REF!),$CP$5:$CR$22,3)&amp;",")</f>
        <v>#REF!</v>
      </c>
      <c r="BB77" s="27" t="e">
        <f>IF(#REF!="","",VLOOKUP(ABS(#REF!),$CP$5:$CR$22,3)&amp;",")</f>
        <v>#REF!</v>
      </c>
      <c r="BC77" s="27" t="e">
        <f>IF(#REF!="","",VLOOKUP(ABS(#REF!),$CP$5:$CR$22,3)&amp;",")</f>
        <v>#REF!</v>
      </c>
      <c r="BD77" s="27" t="e">
        <f>IF(#REF!="","",VLOOKUP(ABS(#REF!),$CP$5:$CR$22,3)&amp;",")</f>
        <v>#REF!</v>
      </c>
      <c r="BE77" s="27" t="e">
        <f>IF(#REF!="","",VLOOKUP(ABS(#REF!),$CP$5:$CR$22,3)&amp;",")</f>
        <v>#REF!</v>
      </c>
      <c r="BF77" s="27" t="e">
        <f>IF(#REF!="","",VLOOKUP(ABS(#REF!),$CP$5:$CR$22,3)&amp;",")</f>
        <v>#REF!</v>
      </c>
      <c r="BG77" s="27" t="e">
        <f>IF(#REF!="","",VLOOKUP(ABS(#REF!),$CP$5:$CR$22,3)&amp;",")</f>
        <v>#REF!</v>
      </c>
      <c r="BH77" s="27" t="e">
        <f>IF(#REF!="","",VLOOKUP(ABS(#REF!),$CP$5:$CR$22,3)&amp;",")</f>
        <v>#REF!</v>
      </c>
      <c r="BI77" s="27" t="str">
        <f t="shared" si="93"/>
        <v/>
      </c>
      <c r="BJ77" s="27" t="str">
        <f t="shared" si="94"/>
        <v/>
      </c>
      <c r="BK77" s="27" t="str">
        <f t="shared" si="95"/>
        <v/>
      </c>
      <c r="BL77" s="27" t="e">
        <f>IF(#REF!="","",CONCATENATE($L77,","))</f>
        <v>#REF!</v>
      </c>
      <c r="BM77" s="27" t="e">
        <f>IF(#REF!="","",CONCATENATE($L77,","))</f>
        <v>#REF!</v>
      </c>
      <c r="BN77" s="27" t="e">
        <f>IF(#REF!="","",CONCATENATE($L77,","))</f>
        <v>#REF!</v>
      </c>
      <c r="BO77" s="27" t="e">
        <f>IF(#REF!="","",CONCATENATE($L77,","))</f>
        <v>#REF!</v>
      </c>
      <c r="BP77" s="27" t="e">
        <f>IF(#REF!="","",CONCATENATE($L77,","))</f>
        <v>#REF!</v>
      </c>
      <c r="BQ77" s="27" t="e">
        <f>IF(#REF!="","",CONCATENATE($L77,","))</f>
        <v>#REF!</v>
      </c>
      <c r="BR77" s="27" t="e">
        <f>IF(#REF!="","",CONCATENATE($L77,","))</f>
        <v>#REF!</v>
      </c>
      <c r="BS77" s="27" t="e">
        <f>IF(#REF!="","",CONCATENATE($L77,","))</f>
        <v>#REF!</v>
      </c>
      <c r="BT77" s="27" t="e">
        <f>IF(#REF!="","",CONCATENATE($L77,","))</f>
        <v>#REF!</v>
      </c>
      <c r="BU77" s="27" t="e">
        <f>IF(#REF!="","",CONCATENATE($L77,","))</f>
        <v>#REF!</v>
      </c>
      <c r="BV77" s="27" t="e">
        <f>IF(#REF!="","",CONCATENATE($L77,","))</f>
        <v>#REF!</v>
      </c>
      <c r="BW77" s="27" t="e">
        <f>IF(#REF!="","",CONCATENATE($L77,","))</f>
        <v>#REF!</v>
      </c>
      <c r="BX77" s="27" t="e">
        <f>IF(#REF!="","",CONCATENATE($L77,","))</f>
        <v>#REF!</v>
      </c>
      <c r="BY77" s="27" t="e">
        <f>IF(#REF!="","",CONCATENATE($L77,","))</f>
        <v>#REF!</v>
      </c>
      <c r="BZ77" s="27" t="e">
        <f>IF(#REF!="","",CONCATENATE($L77,","))</f>
        <v>#REF!</v>
      </c>
      <c r="CA77"/>
      <c r="CB77" s="36"/>
      <c r="CC77" s="39"/>
      <c r="CD77"/>
      <c r="CE77"/>
      <c r="CF77"/>
      <c r="CG77" s="5"/>
      <c r="CH77"/>
      <c r="CI77" s="40"/>
      <c r="CJ77"/>
      <c r="CK77"/>
      <c r="CL77"/>
      <c r="CM77"/>
      <c r="CN77"/>
      <c r="CO77"/>
      <c r="CP77"/>
      <c r="CQ77"/>
      <c r="CR77" s="7"/>
      <c r="CS77" s="40"/>
      <c r="CT77"/>
      <c r="CU77"/>
      <c r="CV77"/>
      <c r="CW77"/>
      <c r="CX77"/>
      <c r="CY77" s="10">
        <f t="shared" ca="1" si="57"/>
        <v>0</v>
      </c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</row>
    <row r="78" spans="1:123">
      <c r="A78" s="130"/>
      <c r="B78" s="33" t="str">
        <f t="shared" si="69"/>
        <v>DB</v>
      </c>
      <c r="C78" s="7" t="str">
        <f t="shared" si="58"/>
        <v/>
      </c>
      <c r="D78" s="3">
        <f t="shared" si="59"/>
        <v>0</v>
      </c>
      <c r="E78" s="7" t="str">
        <f t="shared" si="70"/>
        <v>,</v>
      </c>
      <c r="F78" s="93">
        <f t="shared" si="60"/>
        <v>0</v>
      </c>
      <c r="G78" s="93" t="str">
        <f t="shared" ca="1" si="55"/>
        <v>R</v>
      </c>
      <c r="H78" s="130">
        <f t="shared" ca="1" si="56"/>
        <v>34</v>
      </c>
      <c r="I78" s="93">
        <f t="shared" si="61"/>
        <v>0</v>
      </c>
      <c r="J78" s="93" t="str">
        <f t="shared" si="62"/>
        <v>0</v>
      </c>
      <c r="K78" s="94"/>
      <c r="L78" s="49" t="str">
        <f t="shared" si="79"/>
        <v/>
      </c>
      <c r="M78" s="97" t="str">
        <f t="shared" si="80"/>
        <v/>
      </c>
      <c r="N78" s="97" t="str">
        <f t="shared" si="81"/>
        <v/>
      </c>
      <c r="O78" s="49" t="str">
        <f t="shared" si="71"/>
        <v/>
      </c>
      <c r="P78" s="97" t="str">
        <f t="shared" si="82"/>
        <v/>
      </c>
      <c r="Q78" s="49" t="str">
        <f t="shared" si="83"/>
        <v/>
      </c>
      <c r="R78" s="97" t="str">
        <f t="shared" si="84"/>
        <v/>
      </c>
      <c r="S78" s="3" t="str">
        <f t="shared" si="85"/>
        <v/>
      </c>
      <c r="T78" s="69">
        <f t="shared" si="86"/>
        <v>0</v>
      </c>
      <c r="U78" s="3">
        <f t="shared" si="87"/>
        <v>0</v>
      </c>
      <c r="V78" s="69" t="str">
        <f t="shared" si="72"/>
        <v/>
      </c>
      <c r="W78" s="69" t="str">
        <f t="shared" si="73"/>
        <v/>
      </c>
      <c r="X78" s="69">
        <f t="shared" si="63"/>
        <v>0</v>
      </c>
      <c r="Y78" s="69">
        <f t="shared" si="64"/>
        <v>0</v>
      </c>
      <c r="Z78" s="33">
        <f t="shared" si="65"/>
        <v>0</v>
      </c>
      <c r="AA78" s="11">
        <f>IF(A78&lt;&gt;"",Z78+AA77,0)</f>
        <v>0</v>
      </c>
      <c r="AB78" s="134" t="str">
        <f t="shared" si="88"/>
        <v/>
      </c>
      <c r="AC78" s="119" t="str">
        <f t="shared" si="89"/>
        <v/>
      </c>
      <c r="AD78" s="115"/>
      <c r="AE78" s="69" t="str">
        <f t="shared" si="90"/>
        <v/>
      </c>
      <c r="AF78" s="69" t="str">
        <f t="shared" si="91"/>
        <v/>
      </c>
      <c r="AG78" s="69">
        <f t="shared" si="74"/>
        <v>0</v>
      </c>
      <c r="AH78" s="69">
        <f t="shared" si="75"/>
        <v>0</v>
      </c>
      <c r="AI78" s="33">
        <f t="shared" si="76"/>
        <v>0</v>
      </c>
      <c r="AJ78" s="115"/>
      <c r="AK78" s="115">
        <f t="shared" si="92"/>
        <v>0</v>
      </c>
      <c r="AL78" s="13">
        <f t="shared" si="77"/>
        <v>0</v>
      </c>
      <c r="AM78" s="11">
        <f t="shared" si="66"/>
        <v>0</v>
      </c>
      <c r="AN78" s="56">
        <f t="shared" si="67"/>
        <v>0</v>
      </c>
      <c r="AO78" s="56">
        <f t="shared" si="68"/>
        <v>0</v>
      </c>
      <c r="AP78" s="56">
        <f t="shared" si="78"/>
        <v>0</v>
      </c>
      <c r="AQ78" s="27" t="str">
        <f t="shared" si="96"/>
        <v/>
      </c>
      <c r="AR78" s="27" t="str">
        <f t="shared" si="97"/>
        <v/>
      </c>
      <c r="AS78" s="27" t="str">
        <f t="shared" si="98"/>
        <v/>
      </c>
      <c r="AT78" s="27" t="e">
        <f>IF(#REF!="","",VLOOKUP(ABS(#REF!),$CP$5:$CR$22,3)&amp;",")</f>
        <v>#REF!</v>
      </c>
      <c r="AU78" s="27" t="e">
        <f>IF(#REF!="","",VLOOKUP(ABS(#REF!),$CP$5:$CR$22,3)&amp;",")</f>
        <v>#REF!</v>
      </c>
      <c r="AV78" s="27" t="e">
        <f>IF(#REF!="","",VLOOKUP(ABS(#REF!),$CP$5:$CR$22,3)&amp;",")</f>
        <v>#REF!</v>
      </c>
      <c r="AW78" s="27" t="e">
        <f>IF(#REF!="","",VLOOKUP(ABS(#REF!),$CP$5:$CR$22,3)&amp;",")</f>
        <v>#REF!</v>
      </c>
      <c r="AX78" s="27" t="e">
        <f>IF(#REF!="","",VLOOKUP(ABS(#REF!),$CP$5:$CR$22,3)&amp;",")</f>
        <v>#REF!</v>
      </c>
      <c r="AY78" s="27" t="e">
        <f>IF(#REF!="","",VLOOKUP(ABS(#REF!),$CP$5:$CR$22,3)&amp;",")</f>
        <v>#REF!</v>
      </c>
      <c r="AZ78" s="27" t="e">
        <f>IF(#REF!="","",VLOOKUP(ABS(#REF!),$CP$5:$CR$22,3)&amp;",")</f>
        <v>#REF!</v>
      </c>
      <c r="BA78" s="27" t="e">
        <f>IF(#REF!="","",VLOOKUP(ABS(#REF!),$CP$5:$CR$22,3)&amp;",")</f>
        <v>#REF!</v>
      </c>
      <c r="BB78" s="27" t="e">
        <f>IF(#REF!="","",VLOOKUP(ABS(#REF!),$CP$5:$CR$22,3)&amp;",")</f>
        <v>#REF!</v>
      </c>
      <c r="BC78" s="27" t="e">
        <f>IF(#REF!="","",VLOOKUP(ABS(#REF!),$CP$5:$CR$22,3)&amp;",")</f>
        <v>#REF!</v>
      </c>
      <c r="BD78" s="27" t="e">
        <f>IF(#REF!="","",VLOOKUP(ABS(#REF!),$CP$5:$CR$22,3)&amp;",")</f>
        <v>#REF!</v>
      </c>
      <c r="BE78" s="27" t="e">
        <f>IF(#REF!="","",VLOOKUP(ABS(#REF!),$CP$5:$CR$22,3)&amp;",")</f>
        <v>#REF!</v>
      </c>
      <c r="BF78" s="27" t="e">
        <f>IF(#REF!="","",VLOOKUP(ABS(#REF!),$CP$5:$CR$22,3)&amp;",")</f>
        <v>#REF!</v>
      </c>
      <c r="BG78" s="27" t="e">
        <f>IF(#REF!="","",VLOOKUP(ABS(#REF!),$CP$5:$CR$22,3)&amp;",")</f>
        <v>#REF!</v>
      </c>
      <c r="BH78" s="27" t="e">
        <f>IF(#REF!="","",VLOOKUP(ABS(#REF!),$CP$5:$CR$22,3)&amp;",")</f>
        <v>#REF!</v>
      </c>
      <c r="BI78" s="27" t="str">
        <f t="shared" si="93"/>
        <v/>
      </c>
      <c r="BJ78" s="27" t="str">
        <f t="shared" si="94"/>
        <v/>
      </c>
      <c r="BK78" s="27" t="str">
        <f t="shared" si="95"/>
        <v/>
      </c>
      <c r="BL78" s="27" t="e">
        <f>IF(#REF!="","",CONCATENATE($L78,","))</f>
        <v>#REF!</v>
      </c>
      <c r="BM78" s="27" t="e">
        <f>IF(#REF!="","",CONCATENATE($L78,","))</f>
        <v>#REF!</v>
      </c>
      <c r="BN78" s="27" t="e">
        <f>IF(#REF!="","",CONCATENATE($L78,","))</f>
        <v>#REF!</v>
      </c>
      <c r="BO78" s="27" t="e">
        <f>IF(#REF!="","",CONCATENATE($L78,","))</f>
        <v>#REF!</v>
      </c>
      <c r="BP78" s="27" t="e">
        <f>IF(#REF!="","",CONCATENATE($L78,","))</f>
        <v>#REF!</v>
      </c>
      <c r="BQ78" s="27" t="e">
        <f>IF(#REF!="","",CONCATENATE($L78,","))</f>
        <v>#REF!</v>
      </c>
      <c r="BR78" s="27" t="e">
        <f>IF(#REF!="","",CONCATENATE($L78,","))</f>
        <v>#REF!</v>
      </c>
      <c r="BS78" s="27" t="e">
        <f>IF(#REF!="","",CONCATENATE($L78,","))</f>
        <v>#REF!</v>
      </c>
      <c r="BT78" s="27" t="e">
        <f>IF(#REF!="","",CONCATENATE($L78,","))</f>
        <v>#REF!</v>
      </c>
      <c r="BU78" s="27" t="e">
        <f>IF(#REF!="","",CONCATENATE($L78,","))</f>
        <v>#REF!</v>
      </c>
      <c r="BV78" s="27" t="e">
        <f>IF(#REF!="","",CONCATENATE($L78,","))</f>
        <v>#REF!</v>
      </c>
      <c r="BW78" s="27" t="e">
        <f>IF(#REF!="","",CONCATENATE($L78,","))</f>
        <v>#REF!</v>
      </c>
      <c r="BX78" s="27" t="e">
        <f>IF(#REF!="","",CONCATENATE($L78,","))</f>
        <v>#REF!</v>
      </c>
      <c r="BY78" s="27" t="e">
        <f>IF(#REF!="","",CONCATENATE($L78,","))</f>
        <v>#REF!</v>
      </c>
      <c r="BZ78" s="27" t="e">
        <f>IF(#REF!="","",CONCATENATE($L78,","))</f>
        <v>#REF!</v>
      </c>
      <c r="CA78"/>
      <c r="CB78" s="36"/>
      <c r="CC78" s="39"/>
      <c r="CD78"/>
      <c r="CE78"/>
      <c r="CF78"/>
      <c r="CG78" s="5"/>
      <c r="CH78"/>
      <c r="CI78" s="40"/>
      <c r="CJ78"/>
      <c r="CK78"/>
      <c r="CL78"/>
      <c r="CM78"/>
      <c r="CN78"/>
      <c r="CO78"/>
      <c r="CP78"/>
      <c r="CQ78"/>
      <c r="CR78" s="7"/>
      <c r="CS78" s="40"/>
      <c r="CT78"/>
      <c r="CU78"/>
      <c r="CV78"/>
      <c r="CW78"/>
      <c r="CX78"/>
      <c r="CY78" s="10">
        <f t="shared" ca="1" si="57"/>
        <v>12</v>
      </c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</row>
    <row r="79" spans="1:123">
      <c r="A79" s="130"/>
      <c r="B79" s="33" t="str">
        <f t="shared" si="69"/>
        <v>DB</v>
      </c>
      <c r="C79" s="7" t="str">
        <f t="shared" si="58"/>
        <v/>
      </c>
      <c r="D79" s="3">
        <f t="shared" si="59"/>
        <v>0</v>
      </c>
      <c r="E79" s="7" t="str">
        <f t="shared" si="70"/>
        <v>,</v>
      </c>
      <c r="F79" s="93">
        <f t="shared" si="60"/>
        <v>0</v>
      </c>
      <c r="G79" s="93" t="str">
        <f t="shared" ca="1" si="55"/>
        <v>B</v>
      </c>
      <c r="H79" s="130">
        <f t="shared" ca="1" si="56"/>
        <v>24</v>
      </c>
      <c r="I79" s="93">
        <f t="shared" si="61"/>
        <v>0</v>
      </c>
      <c r="J79" s="93" t="str">
        <f t="shared" si="62"/>
        <v>0</v>
      </c>
      <c r="K79" s="94"/>
      <c r="L79" s="49" t="str">
        <f t="shared" si="79"/>
        <v/>
      </c>
      <c r="M79" s="97" t="str">
        <f t="shared" si="80"/>
        <v/>
      </c>
      <c r="N79" s="97" t="str">
        <f t="shared" si="81"/>
        <v/>
      </c>
      <c r="O79" s="49" t="str">
        <f t="shared" si="71"/>
        <v/>
      </c>
      <c r="P79" s="97" t="str">
        <f t="shared" si="82"/>
        <v/>
      </c>
      <c r="Q79" s="49" t="str">
        <f t="shared" si="83"/>
        <v/>
      </c>
      <c r="R79" s="97" t="str">
        <f t="shared" si="84"/>
        <v/>
      </c>
      <c r="S79" s="3" t="str">
        <f t="shared" si="85"/>
        <v/>
      </c>
      <c r="T79" s="69">
        <f t="shared" si="86"/>
        <v>0</v>
      </c>
      <c r="U79" s="3">
        <f t="shared" si="87"/>
        <v>0</v>
      </c>
      <c r="V79" s="69" t="str">
        <f t="shared" si="72"/>
        <v/>
      </c>
      <c r="W79" s="69" t="str">
        <f t="shared" si="73"/>
        <v/>
      </c>
      <c r="X79" s="69">
        <f t="shared" si="63"/>
        <v>0</v>
      </c>
      <c r="Y79" s="69">
        <f t="shared" si="64"/>
        <v>0</v>
      </c>
      <c r="Z79" s="33">
        <f t="shared" si="65"/>
        <v>0</v>
      </c>
      <c r="AA79" s="11">
        <f>IF(A79&lt;&gt;"",Z79+AA78,0)</f>
        <v>0</v>
      </c>
      <c r="AB79" s="134" t="str">
        <f t="shared" si="88"/>
        <v/>
      </c>
      <c r="AC79" s="119" t="str">
        <f t="shared" si="89"/>
        <v/>
      </c>
      <c r="AD79" s="115"/>
      <c r="AE79" s="69" t="str">
        <f t="shared" si="90"/>
        <v/>
      </c>
      <c r="AF79" s="69" t="str">
        <f t="shared" si="91"/>
        <v/>
      </c>
      <c r="AG79" s="69">
        <f t="shared" si="74"/>
        <v>0</v>
      </c>
      <c r="AH79" s="69">
        <f t="shared" si="75"/>
        <v>0</v>
      </c>
      <c r="AI79" s="33">
        <f t="shared" si="76"/>
        <v>0</v>
      </c>
      <c r="AJ79" s="115"/>
      <c r="AK79" s="115">
        <f t="shared" si="92"/>
        <v>0</v>
      </c>
      <c r="AL79" s="13">
        <f t="shared" si="77"/>
        <v>0</v>
      </c>
      <c r="AM79" s="11">
        <f t="shared" si="66"/>
        <v>0</v>
      </c>
      <c r="AN79" s="56">
        <f t="shared" si="67"/>
        <v>0</v>
      </c>
      <c r="AO79" s="56">
        <f t="shared" si="68"/>
        <v>0</v>
      </c>
      <c r="AP79" s="56">
        <f t="shared" si="78"/>
        <v>0</v>
      </c>
      <c r="AQ79" s="27" t="str">
        <f t="shared" si="96"/>
        <v/>
      </c>
      <c r="AR79" s="27" t="str">
        <f t="shared" si="97"/>
        <v/>
      </c>
      <c r="AS79" s="27" t="str">
        <f t="shared" si="98"/>
        <v/>
      </c>
      <c r="AT79" s="27" t="e">
        <f>IF(#REF!="","",VLOOKUP(ABS(#REF!),$CP$5:$CR$22,3)&amp;",")</f>
        <v>#REF!</v>
      </c>
      <c r="AU79" s="27" t="e">
        <f>IF(#REF!="","",VLOOKUP(ABS(#REF!),$CP$5:$CR$22,3)&amp;",")</f>
        <v>#REF!</v>
      </c>
      <c r="AV79" s="27" t="e">
        <f>IF(#REF!="","",VLOOKUP(ABS(#REF!),$CP$5:$CR$22,3)&amp;",")</f>
        <v>#REF!</v>
      </c>
      <c r="AW79" s="27" t="e">
        <f>IF(#REF!="","",VLOOKUP(ABS(#REF!),$CP$5:$CR$22,3)&amp;",")</f>
        <v>#REF!</v>
      </c>
      <c r="AX79" s="27" t="e">
        <f>IF(#REF!="","",VLOOKUP(ABS(#REF!),$CP$5:$CR$22,3)&amp;",")</f>
        <v>#REF!</v>
      </c>
      <c r="AY79" s="27" t="e">
        <f>IF(#REF!="","",VLOOKUP(ABS(#REF!),$CP$5:$CR$22,3)&amp;",")</f>
        <v>#REF!</v>
      </c>
      <c r="AZ79" s="27" t="e">
        <f>IF(#REF!="","",VLOOKUP(ABS(#REF!),$CP$5:$CR$22,3)&amp;",")</f>
        <v>#REF!</v>
      </c>
      <c r="BA79" s="27" t="e">
        <f>IF(#REF!="","",VLOOKUP(ABS(#REF!),$CP$5:$CR$22,3)&amp;",")</f>
        <v>#REF!</v>
      </c>
      <c r="BB79" s="27" t="e">
        <f>IF(#REF!="","",VLOOKUP(ABS(#REF!),$CP$5:$CR$22,3)&amp;",")</f>
        <v>#REF!</v>
      </c>
      <c r="BC79" s="27" t="e">
        <f>IF(#REF!="","",VLOOKUP(ABS(#REF!),$CP$5:$CR$22,3)&amp;",")</f>
        <v>#REF!</v>
      </c>
      <c r="BD79" s="27" t="e">
        <f>IF(#REF!="","",VLOOKUP(ABS(#REF!),$CP$5:$CR$22,3)&amp;",")</f>
        <v>#REF!</v>
      </c>
      <c r="BE79" s="27" t="e">
        <f>IF(#REF!="","",VLOOKUP(ABS(#REF!),$CP$5:$CR$22,3)&amp;",")</f>
        <v>#REF!</v>
      </c>
      <c r="BF79" s="27" t="e">
        <f>IF(#REF!="","",VLOOKUP(ABS(#REF!),$CP$5:$CR$22,3)&amp;",")</f>
        <v>#REF!</v>
      </c>
      <c r="BG79" s="27" t="e">
        <f>IF(#REF!="","",VLOOKUP(ABS(#REF!),$CP$5:$CR$22,3)&amp;",")</f>
        <v>#REF!</v>
      </c>
      <c r="BH79" s="27" t="e">
        <f>IF(#REF!="","",VLOOKUP(ABS(#REF!),$CP$5:$CR$22,3)&amp;",")</f>
        <v>#REF!</v>
      </c>
      <c r="BI79" s="27" t="str">
        <f t="shared" si="93"/>
        <v/>
      </c>
      <c r="BJ79" s="27" t="str">
        <f t="shared" si="94"/>
        <v/>
      </c>
      <c r="BK79" s="27" t="str">
        <f t="shared" si="95"/>
        <v/>
      </c>
      <c r="BL79" s="27" t="e">
        <f>IF(#REF!="","",CONCATENATE($L79,","))</f>
        <v>#REF!</v>
      </c>
      <c r="BM79" s="27" t="e">
        <f>IF(#REF!="","",CONCATENATE($L79,","))</f>
        <v>#REF!</v>
      </c>
      <c r="BN79" s="27" t="e">
        <f>IF(#REF!="","",CONCATENATE($L79,","))</f>
        <v>#REF!</v>
      </c>
      <c r="BO79" s="27" t="e">
        <f>IF(#REF!="","",CONCATENATE($L79,","))</f>
        <v>#REF!</v>
      </c>
      <c r="BP79" s="27" t="e">
        <f>IF(#REF!="","",CONCATENATE($L79,","))</f>
        <v>#REF!</v>
      </c>
      <c r="BQ79" s="27" t="e">
        <f>IF(#REF!="","",CONCATENATE($L79,","))</f>
        <v>#REF!</v>
      </c>
      <c r="BR79" s="27" t="e">
        <f>IF(#REF!="","",CONCATENATE($L79,","))</f>
        <v>#REF!</v>
      </c>
      <c r="BS79" s="27" t="e">
        <f>IF(#REF!="","",CONCATENATE($L79,","))</f>
        <v>#REF!</v>
      </c>
      <c r="BT79" s="27" t="e">
        <f>IF(#REF!="","",CONCATENATE($L79,","))</f>
        <v>#REF!</v>
      </c>
      <c r="BU79" s="27" t="e">
        <f>IF(#REF!="","",CONCATENATE($L79,","))</f>
        <v>#REF!</v>
      </c>
      <c r="BV79" s="27" t="e">
        <f>IF(#REF!="","",CONCATENATE($L79,","))</f>
        <v>#REF!</v>
      </c>
      <c r="BW79" s="27" t="e">
        <f>IF(#REF!="","",CONCATENATE($L79,","))</f>
        <v>#REF!</v>
      </c>
      <c r="BX79" s="27" t="e">
        <f>IF(#REF!="","",CONCATENATE($L79,","))</f>
        <v>#REF!</v>
      </c>
      <c r="BY79" s="27" t="e">
        <f>IF(#REF!="","",CONCATENATE($L79,","))</f>
        <v>#REF!</v>
      </c>
      <c r="BZ79" s="27" t="e">
        <f>IF(#REF!="","",CONCATENATE($L79,","))</f>
        <v>#REF!</v>
      </c>
      <c r="CA79"/>
      <c r="CB79" s="36"/>
      <c r="CC79" s="39"/>
      <c r="CD79"/>
      <c r="CE79"/>
      <c r="CF79"/>
      <c r="CG79" s="5"/>
      <c r="CH79"/>
      <c r="CI79" s="40"/>
      <c r="CJ79"/>
      <c r="CK79"/>
      <c r="CL79"/>
      <c r="CM79"/>
      <c r="CN79"/>
      <c r="CO79"/>
      <c r="CP79"/>
      <c r="CQ79"/>
      <c r="CR79" s="7"/>
      <c r="CS79" s="40"/>
      <c r="CT79"/>
      <c r="CU79"/>
      <c r="CV79"/>
      <c r="CW79"/>
      <c r="CX79"/>
      <c r="CY79" s="10">
        <f t="shared" ca="1" si="57"/>
        <v>35</v>
      </c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</row>
    <row r="80" spans="1:123">
      <c r="A80" s="130"/>
      <c r="B80" s="33" t="str">
        <f t="shared" si="69"/>
        <v>DB</v>
      </c>
      <c r="C80" s="7" t="str">
        <f t="shared" si="58"/>
        <v/>
      </c>
      <c r="D80" s="3">
        <f t="shared" si="59"/>
        <v>0</v>
      </c>
      <c r="E80" s="7" t="str">
        <f t="shared" si="70"/>
        <v>,</v>
      </c>
      <c r="F80" s="93">
        <f t="shared" si="60"/>
        <v>0</v>
      </c>
      <c r="G80" s="93" t="str">
        <f t="shared" ca="1" si="55"/>
        <v>B</v>
      </c>
      <c r="H80" s="130">
        <f t="shared" ca="1" si="56"/>
        <v>4</v>
      </c>
      <c r="I80" s="93">
        <f t="shared" si="61"/>
        <v>0</v>
      </c>
      <c r="J80" s="93" t="str">
        <f t="shared" si="62"/>
        <v>0</v>
      </c>
      <c r="K80" s="94"/>
      <c r="L80" s="49" t="str">
        <f t="shared" si="79"/>
        <v/>
      </c>
      <c r="M80" s="97" t="str">
        <f t="shared" si="80"/>
        <v/>
      </c>
      <c r="N80" s="97" t="str">
        <f t="shared" si="81"/>
        <v/>
      </c>
      <c r="O80" s="49" t="str">
        <f t="shared" si="71"/>
        <v/>
      </c>
      <c r="P80" s="97" t="str">
        <f t="shared" si="82"/>
        <v/>
      </c>
      <c r="Q80" s="49" t="str">
        <f t="shared" si="83"/>
        <v/>
      </c>
      <c r="R80" s="97" t="str">
        <f t="shared" si="84"/>
        <v/>
      </c>
      <c r="S80" s="3" t="str">
        <f t="shared" si="85"/>
        <v/>
      </c>
      <c r="T80" s="69">
        <f t="shared" si="86"/>
        <v>0</v>
      </c>
      <c r="U80" s="3">
        <f t="shared" si="87"/>
        <v>0</v>
      </c>
      <c r="V80" s="69" t="str">
        <f t="shared" si="72"/>
        <v/>
      </c>
      <c r="W80" s="69" t="str">
        <f t="shared" si="73"/>
        <v/>
      </c>
      <c r="X80" s="69">
        <f t="shared" si="63"/>
        <v>0</v>
      </c>
      <c r="Y80" s="69">
        <f t="shared" si="64"/>
        <v>0</v>
      </c>
      <c r="Z80" s="33">
        <f t="shared" si="65"/>
        <v>0</v>
      </c>
      <c r="AA80" s="11">
        <f>IF(A80&lt;&gt;"",Z80+AA79,0)</f>
        <v>0</v>
      </c>
      <c r="AB80" s="134" t="str">
        <f t="shared" si="88"/>
        <v/>
      </c>
      <c r="AC80" s="119" t="str">
        <f t="shared" si="89"/>
        <v/>
      </c>
      <c r="AD80" s="115"/>
      <c r="AE80" s="69" t="str">
        <f t="shared" si="90"/>
        <v/>
      </c>
      <c r="AF80" s="69" t="str">
        <f t="shared" si="91"/>
        <v/>
      </c>
      <c r="AG80" s="69">
        <f t="shared" si="74"/>
        <v>0</v>
      </c>
      <c r="AH80" s="69">
        <f t="shared" si="75"/>
        <v>0</v>
      </c>
      <c r="AI80" s="33">
        <f t="shared" si="76"/>
        <v>0</v>
      </c>
      <c r="AJ80" s="115"/>
      <c r="AK80" s="115">
        <f t="shared" si="92"/>
        <v>0</v>
      </c>
      <c r="AL80" s="13">
        <f t="shared" si="77"/>
        <v>0</v>
      </c>
      <c r="AM80" s="11">
        <f t="shared" si="66"/>
        <v>0</v>
      </c>
      <c r="AN80" s="56">
        <f t="shared" si="67"/>
        <v>0</v>
      </c>
      <c r="AO80" s="56">
        <f t="shared" si="68"/>
        <v>0</v>
      </c>
      <c r="AP80" s="56">
        <f t="shared" si="78"/>
        <v>0</v>
      </c>
      <c r="AQ80" s="27" t="str">
        <f t="shared" si="96"/>
        <v/>
      </c>
      <c r="AR80" s="27" t="str">
        <f t="shared" si="97"/>
        <v/>
      </c>
      <c r="AS80" s="27" t="str">
        <f t="shared" si="98"/>
        <v/>
      </c>
      <c r="AT80" s="27" t="e">
        <f>IF(#REF!="","",VLOOKUP(ABS(#REF!),$CP$5:$CR$22,3)&amp;",")</f>
        <v>#REF!</v>
      </c>
      <c r="AU80" s="27" t="e">
        <f>IF(#REF!="","",VLOOKUP(ABS(#REF!),$CP$5:$CR$22,3)&amp;",")</f>
        <v>#REF!</v>
      </c>
      <c r="AV80" s="27" t="e">
        <f>IF(#REF!="","",VLOOKUP(ABS(#REF!),$CP$5:$CR$22,3)&amp;",")</f>
        <v>#REF!</v>
      </c>
      <c r="AW80" s="27" t="e">
        <f>IF(#REF!="","",VLOOKUP(ABS(#REF!),$CP$5:$CR$22,3)&amp;",")</f>
        <v>#REF!</v>
      </c>
      <c r="AX80" s="27" t="e">
        <f>IF(#REF!="","",VLOOKUP(ABS(#REF!),$CP$5:$CR$22,3)&amp;",")</f>
        <v>#REF!</v>
      </c>
      <c r="AY80" s="27" t="e">
        <f>IF(#REF!="","",VLOOKUP(ABS(#REF!),$CP$5:$CR$22,3)&amp;",")</f>
        <v>#REF!</v>
      </c>
      <c r="AZ80" s="27" t="e">
        <f>IF(#REF!="","",VLOOKUP(ABS(#REF!),$CP$5:$CR$22,3)&amp;",")</f>
        <v>#REF!</v>
      </c>
      <c r="BA80" s="27" t="e">
        <f>IF(#REF!="","",VLOOKUP(ABS(#REF!),$CP$5:$CR$22,3)&amp;",")</f>
        <v>#REF!</v>
      </c>
      <c r="BB80" s="27" t="e">
        <f>IF(#REF!="","",VLOOKUP(ABS(#REF!),$CP$5:$CR$22,3)&amp;",")</f>
        <v>#REF!</v>
      </c>
      <c r="BC80" s="27" t="e">
        <f>IF(#REF!="","",VLOOKUP(ABS(#REF!),$CP$5:$CR$22,3)&amp;",")</f>
        <v>#REF!</v>
      </c>
      <c r="BD80" s="27" t="e">
        <f>IF(#REF!="","",VLOOKUP(ABS(#REF!),$CP$5:$CR$22,3)&amp;",")</f>
        <v>#REF!</v>
      </c>
      <c r="BE80" s="27" t="e">
        <f>IF(#REF!="","",VLOOKUP(ABS(#REF!),$CP$5:$CR$22,3)&amp;",")</f>
        <v>#REF!</v>
      </c>
      <c r="BF80" s="27" t="e">
        <f>IF(#REF!="","",VLOOKUP(ABS(#REF!),$CP$5:$CR$22,3)&amp;",")</f>
        <v>#REF!</v>
      </c>
      <c r="BG80" s="27" t="e">
        <f>IF(#REF!="","",VLOOKUP(ABS(#REF!),$CP$5:$CR$22,3)&amp;",")</f>
        <v>#REF!</v>
      </c>
      <c r="BH80" s="27" t="e">
        <f>IF(#REF!="","",VLOOKUP(ABS(#REF!),$CP$5:$CR$22,3)&amp;",")</f>
        <v>#REF!</v>
      </c>
      <c r="BI80" s="27" t="str">
        <f t="shared" si="93"/>
        <v/>
      </c>
      <c r="BJ80" s="27" t="str">
        <f t="shared" si="94"/>
        <v/>
      </c>
      <c r="BK80" s="27" t="str">
        <f t="shared" si="95"/>
        <v/>
      </c>
      <c r="BL80" s="27" t="e">
        <f>IF(#REF!="","",CONCATENATE($L80,","))</f>
        <v>#REF!</v>
      </c>
      <c r="BM80" s="27" t="e">
        <f>IF(#REF!="","",CONCATENATE($L80,","))</f>
        <v>#REF!</v>
      </c>
      <c r="BN80" s="27" t="e">
        <f>IF(#REF!="","",CONCATENATE($L80,","))</f>
        <v>#REF!</v>
      </c>
      <c r="BO80" s="27" t="e">
        <f>IF(#REF!="","",CONCATENATE($L80,","))</f>
        <v>#REF!</v>
      </c>
      <c r="BP80" s="27" t="e">
        <f>IF(#REF!="","",CONCATENATE($L80,","))</f>
        <v>#REF!</v>
      </c>
      <c r="BQ80" s="27" t="e">
        <f>IF(#REF!="","",CONCATENATE($L80,","))</f>
        <v>#REF!</v>
      </c>
      <c r="BR80" s="27" t="e">
        <f>IF(#REF!="","",CONCATENATE($L80,","))</f>
        <v>#REF!</v>
      </c>
      <c r="BS80" s="27" t="e">
        <f>IF(#REF!="","",CONCATENATE($L80,","))</f>
        <v>#REF!</v>
      </c>
      <c r="BT80" s="27" t="e">
        <f>IF(#REF!="","",CONCATENATE($L80,","))</f>
        <v>#REF!</v>
      </c>
      <c r="BU80" s="27" t="e">
        <f>IF(#REF!="","",CONCATENATE($L80,","))</f>
        <v>#REF!</v>
      </c>
      <c r="BV80" s="27" t="e">
        <f>IF(#REF!="","",CONCATENATE($L80,","))</f>
        <v>#REF!</v>
      </c>
      <c r="BW80" s="27" t="e">
        <f>IF(#REF!="","",CONCATENATE($L80,","))</f>
        <v>#REF!</v>
      </c>
      <c r="BX80" s="27" t="e">
        <f>IF(#REF!="","",CONCATENATE($L80,","))</f>
        <v>#REF!</v>
      </c>
      <c r="BY80" s="27" t="e">
        <f>IF(#REF!="","",CONCATENATE($L80,","))</f>
        <v>#REF!</v>
      </c>
      <c r="BZ80" s="27" t="e">
        <f>IF(#REF!="","",CONCATENATE($L80,","))</f>
        <v>#REF!</v>
      </c>
      <c r="CA80"/>
      <c r="CB80" s="36"/>
      <c r="CC80" s="39"/>
      <c r="CD80"/>
      <c r="CE80"/>
      <c r="CF80"/>
      <c r="CG80" s="5"/>
      <c r="CH80"/>
      <c r="CI80" s="40"/>
      <c r="CJ80"/>
      <c r="CK80"/>
      <c r="CL80"/>
      <c r="CM80"/>
      <c r="CN80"/>
      <c r="CO80"/>
      <c r="CP80"/>
      <c r="CQ80"/>
      <c r="CR80" s="7"/>
      <c r="CS80" s="40"/>
      <c r="CT80"/>
      <c r="CU80"/>
      <c r="CV80"/>
      <c r="CW80"/>
      <c r="CX80"/>
      <c r="CY80" s="10">
        <f t="shared" ca="1" si="57"/>
        <v>7</v>
      </c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</row>
    <row r="81" spans="1:123">
      <c r="A81" s="130"/>
      <c r="B81" s="33" t="str">
        <f t="shared" si="69"/>
        <v>DB</v>
      </c>
      <c r="C81" s="7" t="str">
        <f t="shared" si="58"/>
        <v/>
      </c>
      <c r="D81" s="3">
        <f t="shared" si="59"/>
        <v>0</v>
      </c>
      <c r="E81" s="7" t="str">
        <f t="shared" si="70"/>
        <v>,</v>
      </c>
      <c r="F81" s="93">
        <f t="shared" si="60"/>
        <v>0</v>
      </c>
      <c r="G81" s="93" t="str">
        <f t="shared" ca="1" si="55"/>
        <v>R</v>
      </c>
      <c r="H81" s="130">
        <f t="shared" ca="1" si="56"/>
        <v>25</v>
      </c>
      <c r="I81" s="93">
        <f t="shared" si="61"/>
        <v>0</v>
      </c>
      <c r="J81" s="93" t="str">
        <f t="shared" si="62"/>
        <v>0</v>
      </c>
      <c r="K81" s="98"/>
      <c r="L81" s="49" t="str">
        <f t="shared" si="79"/>
        <v/>
      </c>
      <c r="M81" s="97" t="str">
        <f t="shared" si="80"/>
        <v/>
      </c>
      <c r="N81" s="97" t="str">
        <f t="shared" si="81"/>
        <v/>
      </c>
      <c r="O81" s="49" t="str">
        <f t="shared" si="71"/>
        <v/>
      </c>
      <c r="P81" s="97" t="str">
        <f t="shared" si="82"/>
        <v/>
      </c>
      <c r="Q81" s="49" t="str">
        <f t="shared" si="83"/>
        <v/>
      </c>
      <c r="R81" s="97" t="str">
        <f t="shared" si="84"/>
        <v/>
      </c>
      <c r="S81" s="3" t="str">
        <f t="shared" si="85"/>
        <v/>
      </c>
      <c r="T81" s="69">
        <f t="shared" si="86"/>
        <v>0</v>
      </c>
      <c r="U81" s="3">
        <f t="shared" si="87"/>
        <v>0</v>
      </c>
      <c r="V81" s="69" t="str">
        <f t="shared" si="72"/>
        <v/>
      </c>
      <c r="W81" s="69" t="str">
        <f t="shared" si="73"/>
        <v/>
      </c>
      <c r="X81" s="69">
        <f t="shared" si="63"/>
        <v>0</v>
      </c>
      <c r="Y81" s="69">
        <f t="shared" si="64"/>
        <v>0</v>
      </c>
      <c r="Z81" s="33">
        <f t="shared" si="65"/>
        <v>0</v>
      </c>
      <c r="AA81" s="11">
        <f>IF(A81&lt;&gt;"",Z81+AA80,0)</f>
        <v>0</v>
      </c>
      <c r="AB81" s="134" t="str">
        <f t="shared" si="88"/>
        <v/>
      </c>
      <c r="AC81" s="119" t="str">
        <f t="shared" si="89"/>
        <v/>
      </c>
      <c r="AD81" s="115"/>
      <c r="AE81" s="69" t="str">
        <f t="shared" si="90"/>
        <v/>
      </c>
      <c r="AF81" s="69" t="str">
        <f t="shared" si="91"/>
        <v/>
      </c>
      <c r="AG81" s="69">
        <f t="shared" si="74"/>
        <v>0</v>
      </c>
      <c r="AH81" s="69">
        <f t="shared" si="75"/>
        <v>0</v>
      </c>
      <c r="AI81" s="33">
        <f t="shared" si="76"/>
        <v>0</v>
      </c>
      <c r="AJ81" s="115"/>
      <c r="AK81" s="115">
        <f t="shared" si="92"/>
        <v>0</v>
      </c>
      <c r="AL81" s="13">
        <f t="shared" si="77"/>
        <v>0</v>
      </c>
      <c r="AM81" s="11">
        <f t="shared" si="66"/>
        <v>0</v>
      </c>
      <c r="AN81" s="56">
        <f t="shared" si="67"/>
        <v>0</v>
      </c>
      <c r="AO81" s="56">
        <f t="shared" si="68"/>
        <v>0</v>
      </c>
      <c r="AP81" s="56">
        <f t="shared" si="78"/>
        <v>0</v>
      </c>
      <c r="AQ81" s="27" t="str">
        <f t="shared" si="96"/>
        <v/>
      </c>
      <c r="AR81" s="27" t="str">
        <f t="shared" si="97"/>
        <v/>
      </c>
      <c r="AS81" s="27" t="str">
        <f t="shared" si="98"/>
        <v/>
      </c>
      <c r="AT81" s="27" t="e">
        <f>IF(#REF!="","",VLOOKUP(ABS(#REF!),$CP$5:$CR$22,3)&amp;",")</f>
        <v>#REF!</v>
      </c>
      <c r="AU81" s="27" t="e">
        <f>IF(#REF!="","",VLOOKUP(ABS(#REF!),$CP$5:$CR$22,3)&amp;",")</f>
        <v>#REF!</v>
      </c>
      <c r="AV81" s="27" t="e">
        <f>IF(#REF!="","",VLOOKUP(ABS(#REF!),$CP$5:$CR$22,3)&amp;",")</f>
        <v>#REF!</v>
      </c>
      <c r="AW81" s="27" t="e">
        <f>IF(#REF!="","",VLOOKUP(ABS(#REF!),$CP$5:$CR$22,3)&amp;",")</f>
        <v>#REF!</v>
      </c>
      <c r="AX81" s="27" t="e">
        <f>IF(#REF!="","",VLOOKUP(ABS(#REF!),$CP$5:$CR$22,3)&amp;",")</f>
        <v>#REF!</v>
      </c>
      <c r="AY81" s="27" t="e">
        <f>IF(#REF!="","",VLOOKUP(ABS(#REF!),$CP$5:$CR$22,3)&amp;",")</f>
        <v>#REF!</v>
      </c>
      <c r="AZ81" s="27" t="e">
        <f>IF(#REF!="","",VLOOKUP(ABS(#REF!),$CP$5:$CR$22,3)&amp;",")</f>
        <v>#REF!</v>
      </c>
      <c r="BA81" s="27" t="e">
        <f>IF(#REF!="","",VLOOKUP(ABS(#REF!),$CP$5:$CR$22,3)&amp;",")</f>
        <v>#REF!</v>
      </c>
      <c r="BB81" s="27" t="e">
        <f>IF(#REF!="","",VLOOKUP(ABS(#REF!),$CP$5:$CR$22,3)&amp;",")</f>
        <v>#REF!</v>
      </c>
      <c r="BC81" s="27" t="e">
        <f>IF(#REF!="","",VLOOKUP(ABS(#REF!),$CP$5:$CR$22,3)&amp;",")</f>
        <v>#REF!</v>
      </c>
      <c r="BD81" s="27" t="e">
        <f>IF(#REF!="","",VLOOKUP(ABS(#REF!),$CP$5:$CR$22,3)&amp;",")</f>
        <v>#REF!</v>
      </c>
      <c r="BE81" s="27" t="e">
        <f>IF(#REF!="","",VLOOKUP(ABS(#REF!),$CP$5:$CR$22,3)&amp;",")</f>
        <v>#REF!</v>
      </c>
      <c r="BF81" s="27" t="e">
        <f>IF(#REF!="","",VLOOKUP(ABS(#REF!),$CP$5:$CR$22,3)&amp;",")</f>
        <v>#REF!</v>
      </c>
      <c r="BG81" s="27" t="e">
        <f>IF(#REF!="","",VLOOKUP(ABS(#REF!),$CP$5:$CR$22,3)&amp;",")</f>
        <v>#REF!</v>
      </c>
      <c r="BH81" s="27" t="e">
        <f>IF(#REF!="","",VLOOKUP(ABS(#REF!),$CP$5:$CR$22,3)&amp;",")</f>
        <v>#REF!</v>
      </c>
      <c r="BI81" s="27" t="str">
        <f t="shared" si="93"/>
        <v/>
      </c>
      <c r="BJ81" s="27" t="str">
        <f t="shared" si="94"/>
        <v/>
      </c>
      <c r="BK81" s="27" t="str">
        <f t="shared" si="95"/>
        <v/>
      </c>
      <c r="BL81" s="27" t="e">
        <f>IF(#REF!="","",CONCATENATE($L81,","))</f>
        <v>#REF!</v>
      </c>
      <c r="BM81" s="27" t="e">
        <f>IF(#REF!="","",CONCATENATE($L81,","))</f>
        <v>#REF!</v>
      </c>
      <c r="BN81" s="27" t="e">
        <f>IF(#REF!="","",CONCATENATE($L81,","))</f>
        <v>#REF!</v>
      </c>
      <c r="BO81" s="27" t="e">
        <f>IF(#REF!="","",CONCATENATE($L81,","))</f>
        <v>#REF!</v>
      </c>
      <c r="BP81" s="27" t="e">
        <f>IF(#REF!="","",CONCATENATE($L81,","))</f>
        <v>#REF!</v>
      </c>
      <c r="BQ81" s="27" t="e">
        <f>IF(#REF!="","",CONCATENATE($L81,","))</f>
        <v>#REF!</v>
      </c>
      <c r="BR81" s="27" t="e">
        <f>IF(#REF!="","",CONCATENATE($L81,","))</f>
        <v>#REF!</v>
      </c>
      <c r="BS81" s="27" t="e">
        <f>IF(#REF!="","",CONCATENATE($L81,","))</f>
        <v>#REF!</v>
      </c>
      <c r="BT81" s="27" t="e">
        <f>IF(#REF!="","",CONCATENATE($L81,","))</f>
        <v>#REF!</v>
      </c>
      <c r="BU81" s="27" t="e">
        <f>IF(#REF!="","",CONCATENATE($L81,","))</f>
        <v>#REF!</v>
      </c>
      <c r="BV81" s="27" t="e">
        <f>IF(#REF!="","",CONCATENATE($L81,","))</f>
        <v>#REF!</v>
      </c>
      <c r="BW81" s="27" t="e">
        <f>IF(#REF!="","",CONCATENATE($L81,","))</f>
        <v>#REF!</v>
      </c>
      <c r="BX81" s="27" t="e">
        <f>IF(#REF!="","",CONCATENATE($L81,","))</f>
        <v>#REF!</v>
      </c>
      <c r="BY81" s="27" t="e">
        <f>IF(#REF!="","",CONCATENATE($L81,","))</f>
        <v>#REF!</v>
      </c>
      <c r="BZ81" s="27" t="e">
        <f>IF(#REF!="","",CONCATENATE($L81,","))</f>
        <v>#REF!</v>
      </c>
      <c r="CA81"/>
      <c r="CB81" s="36"/>
      <c r="CC81" s="39"/>
      <c r="CD81"/>
      <c r="CE81"/>
      <c r="CF81"/>
      <c r="CG81" s="5"/>
      <c r="CH81"/>
      <c r="CI81" s="40"/>
      <c r="CJ81"/>
      <c r="CK81"/>
      <c r="CL81"/>
      <c r="CM81"/>
      <c r="CN81"/>
      <c r="CO81"/>
      <c r="CP81"/>
      <c r="CQ81"/>
      <c r="CR81" s="7"/>
      <c r="CS81" s="40"/>
      <c r="CT81"/>
      <c r="CU81"/>
      <c r="CV81"/>
      <c r="CW81"/>
      <c r="CX81"/>
      <c r="CY81" s="10">
        <f t="shared" ca="1" si="57"/>
        <v>11</v>
      </c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</row>
    <row r="82" spans="1:123">
      <c r="A82" s="130"/>
      <c r="B82" s="33" t="str">
        <f t="shared" si="69"/>
        <v>DB</v>
      </c>
      <c r="C82" s="7" t="str">
        <f t="shared" si="58"/>
        <v/>
      </c>
      <c r="D82" s="3">
        <f t="shared" si="59"/>
        <v>0</v>
      </c>
      <c r="E82" s="7" t="str">
        <f t="shared" si="70"/>
        <v>,</v>
      </c>
      <c r="F82" s="93">
        <f t="shared" si="60"/>
        <v>0</v>
      </c>
      <c r="G82" s="93" t="str">
        <f t="shared" ca="1" si="55"/>
        <v>R</v>
      </c>
      <c r="H82" s="130">
        <f t="shared" ca="1" si="56"/>
        <v>1</v>
      </c>
      <c r="I82" s="93">
        <f t="shared" si="61"/>
        <v>0</v>
      </c>
      <c r="J82" s="93" t="str">
        <f t="shared" si="62"/>
        <v>0</v>
      </c>
      <c r="K82" s="98" t="e">
        <f>COUNTIF(#REF!,"0")</f>
        <v>#REF!</v>
      </c>
      <c r="L82" s="49" t="str">
        <f t="shared" si="79"/>
        <v/>
      </c>
      <c r="M82" s="97" t="str">
        <f t="shared" si="80"/>
        <v/>
      </c>
      <c r="N82" s="97" t="str">
        <f t="shared" si="81"/>
        <v/>
      </c>
      <c r="O82" s="49" t="str">
        <f t="shared" si="71"/>
        <v/>
      </c>
      <c r="P82" s="97" t="str">
        <f t="shared" si="82"/>
        <v/>
      </c>
      <c r="Q82" s="49" t="str">
        <f t="shared" si="83"/>
        <v/>
      </c>
      <c r="R82" s="97" t="str">
        <f t="shared" si="84"/>
        <v/>
      </c>
      <c r="S82" s="3" t="str">
        <f t="shared" si="85"/>
        <v/>
      </c>
      <c r="T82" s="69">
        <f t="shared" si="86"/>
        <v>0</v>
      </c>
      <c r="U82" s="3">
        <f t="shared" si="87"/>
        <v>0</v>
      </c>
      <c r="V82" s="69" t="str">
        <f t="shared" si="72"/>
        <v/>
      </c>
      <c r="W82" s="69" t="str">
        <f t="shared" si="73"/>
        <v/>
      </c>
      <c r="X82" s="69">
        <f t="shared" si="63"/>
        <v>0</v>
      </c>
      <c r="Y82" s="69">
        <f t="shared" si="64"/>
        <v>0</v>
      </c>
      <c r="Z82" s="33">
        <f t="shared" si="65"/>
        <v>0</v>
      </c>
      <c r="AA82" s="11">
        <f>IF(A82&lt;&gt;"",Z82+AA81,0)</f>
        <v>0</v>
      </c>
      <c r="AB82" s="134" t="str">
        <f t="shared" si="88"/>
        <v/>
      </c>
      <c r="AC82" s="119" t="str">
        <f t="shared" si="89"/>
        <v/>
      </c>
      <c r="AD82" s="115"/>
      <c r="AE82" s="69" t="str">
        <f t="shared" si="90"/>
        <v/>
      </c>
      <c r="AF82" s="69" t="str">
        <f t="shared" si="91"/>
        <v/>
      </c>
      <c r="AG82" s="69">
        <f t="shared" si="74"/>
        <v>0</v>
      </c>
      <c r="AH82" s="69">
        <f t="shared" si="75"/>
        <v>0</v>
      </c>
      <c r="AI82" s="33">
        <f t="shared" si="76"/>
        <v>0</v>
      </c>
      <c r="AJ82" s="115"/>
      <c r="AK82" s="115">
        <f t="shared" si="92"/>
        <v>0</v>
      </c>
      <c r="AL82" s="13">
        <f t="shared" si="77"/>
        <v>0</v>
      </c>
      <c r="AM82" s="11">
        <f t="shared" si="66"/>
        <v>0</v>
      </c>
      <c r="AN82" s="56">
        <f t="shared" si="67"/>
        <v>0</v>
      </c>
      <c r="AO82" s="56">
        <f t="shared" si="68"/>
        <v>0</v>
      </c>
      <c r="AP82" s="56">
        <f t="shared" si="78"/>
        <v>0</v>
      </c>
      <c r="AQ82" s="27" t="str">
        <f t="shared" si="96"/>
        <v/>
      </c>
      <c r="AR82" s="27" t="str">
        <f t="shared" si="97"/>
        <v/>
      </c>
      <c r="AS82" s="27" t="str">
        <f t="shared" si="98"/>
        <v/>
      </c>
      <c r="AT82" s="27" t="e">
        <f>IF(#REF!="","",VLOOKUP(ABS(#REF!),$CP$5:$CR$22,3)&amp;",")</f>
        <v>#REF!</v>
      </c>
      <c r="AU82" s="27" t="e">
        <f>IF(#REF!="","",VLOOKUP(ABS(#REF!),$CP$5:$CR$22,3)&amp;",")</f>
        <v>#REF!</v>
      </c>
      <c r="AV82" s="27" t="e">
        <f>IF(#REF!="","",VLOOKUP(ABS(#REF!),$CP$5:$CR$22,3)&amp;",")</f>
        <v>#REF!</v>
      </c>
      <c r="AW82" s="27" t="e">
        <f>IF(#REF!="","",VLOOKUP(ABS(#REF!),$CP$5:$CR$22,3)&amp;",")</f>
        <v>#REF!</v>
      </c>
      <c r="AX82" s="27" t="e">
        <f>IF(#REF!="","",VLOOKUP(ABS(#REF!),$CP$5:$CR$22,3)&amp;",")</f>
        <v>#REF!</v>
      </c>
      <c r="AY82" s="27" t="e">
        <f>IF(#REF!="","",VLOOKUP(ABS(#REF!),$CP$5:$CR$22,3)&amp;",")</f>
        <v>#REF!</v>
      </c>
      <c r="AZ82" s="27" t="e">
        <f>IF(#REF!="","",VLOOKUP(ABS(#REF!),$CP$5:$CR$22,3)&amp;",")</f>
        <v>#REF!</v>
      </c>
      <c r="BA82" s="27" t="e">
        <f>IF(#REF!="","",VLOOKUP(ABS(#REF!),$CP$5:$CR$22,3)&amp;",")</f>
        <v>#REF!</v>
      </c>
      <c r="BB82" s="27" t="e">
        <f>IF(#REF!="","",VLOOKUP(ABS(#REF!),$CP$5:$CR$22,3)&amp;",")</f>
        <v>#REF!</v>
      </c>
      <c r="BC82" s="27" t="e">
        <f>IF(#REF!="","",VLOOKUP(ABS(#REF!),$CP$5:$CR$22,3)&amp;",")</f>
        <v>#REF!</v>
      </c>
      <c r="BD82" s="27" t="e">
        <f>IF(#REF!="","",VLOOKUP(ABS(#REF!),$CP$5:$CR$22,3)&amp;",")</f>
        <v>#REF!</v>
      </c>
      <c r="BE82" s="27" t="e">
        <f>IF(#REF!="","",VLOOKUP(ABS(#REF!),$CP$5:$CR$22,3)&amp;",")</f>
        <v>#REF!</v>
      </c>
      <c r="BF82" s="27" t="e">
        <f>IF(#REF!="","",VLOOKUP(ABS(#REF!),$CP$5:$CR$22,3)&amp;",")</f>
        <v>#REF!</v>
      </c>
      <c r="BG82" s="27" t="e">
        <f>IF(#REF!="","",VLOOKUP(ABS(#REF!),$CP$5:$CR$22,3)&amp;",")</f>
        <v>#REF!</v>
      </c>
      <c r="BH82" s="27" t="e">
        <f>IF(#REF!="","",VLOOKUP(ABS(#REF!),$CP$5:$CR$22,3)&amp;",")</f>
        <v>#REF!</v>
      </c>
      <c r="BI82" s="27" t="str">
        <f t="shared" si="93"/>
        <v/>
      </c>
      <c r="BJ82" s="27" t="str">
        <f t="shared" si="94"/>
        <v/>
      </c>
      <c r="BK82" s="27" t="str">
        <f t="shared" si="95"/>
        <v/>
      </c>
      <c r="BL82" s="27" t="e">
        <f>IF(#REF!="","",CONCATENATE($L82,","))</f>
        <v>#REF!</v>
      </c>
      <c r="BM82" s="27" t="e">
        <f>IF(#REF!="","",CONCATENATE($L82,","))</f>
        <v>#REF!</v>
      </c>
      <c r="BN82" s="27" t="e">
        <f>IF(#REF!="","",CONCATENATE($L82,","))</f>
        <v>#REF!</v>
      </c>
      <c r="BO82" s="27" t="e">
        <f>IF(#REF!="","",CONCATENATE($L82,","))</f>
        <v>#REF!</v>
      </c>
      <c r="BP82" s="27" t="e">
        <f>IF(#REF!="","",CONCATENATE($L82,","))</f>
        <v>#REF!</v>
      </c>
      <c r="BQ82" s="27" t="e">
        <f>IF(#REF!="","",CONCATENATE($L82,","))</f>
        <v>#REF!</v>
      </c>
      <c r="BR82" s="27" t="e">
        <f>IF(#REF!="","",CONCATENATE($L82,","))</f>
        <v>#REF!</v>
      </c>
      <c r="BS82" s="27" t="e">
        <f>IF(#REF!="","",CONCATENATE($L82,","))</f>
        <v>#REF!</v>
      </c>
      <c r="BT82" s="27" t="e">
        <f>IF(#REF!="","",CONCATENATE($L82,","))</f>
        <v>#REF!</v>
      </c>
      <c r="BU82" s="27" t="e">
        <f>IF(#REF!="","",CONCATENATE($L82,","))</f>
        <v>#REF!</v>
      </c>
      <c r="BV82" s="27" t="e">
        <f>IF(#REF!="","",CONCATENATE($L82,","))</f>
        <v>#REF!</v>
      </c>
      <c r="BW82" s="27" t="e">
        <f>IF(#REF!="","",CONCATENATE($L82,","))</f>
        <v>#REF!</v>
      </c>
      <c r="BX82" s="27" t="e">
        <f>IF(#REF!="","",CONCATENATE($L82,","))</f>
        <v>#REF!</v>
      </c>
      <c r="BY82" s="27" t="e">
        <f>IF(#REF!="","",CONCATENATE($L82,","))</f>
        <v>#REF!</v>
      </c>
      <c r="BZ82" s="27" t="e">
        <f>IF(#REF!="","",CONCATENATE($L82,","))</f>
        <v>#REF!</v>
      </c>
      <c r="CA82"/>
      <c r="CB82" s="36"/>
      <c r="CC82" s="39"/>
      <c r="CD82"/>
      <c r="CE82"/>
      <c r="CF82"/>
      <c r="CG82" s="5"/>
      <c r="CH82"/>
      <c r="CI82" s="40"/>
      <c r="CJ82"/>
      <c r="CK82"/>
      <c r="CL82"/>
      <c r="CM82"/>
      <c r="CN82"/>
      <c r="CO82"/>
      <c r="CP82"/>
      <c r="CQ82"/>
      <c r="CR82" s="7"/>
      <c r="CS82" s="40"/>
      <c r="CT82"/>
      <c r="CU82"/>
      <c r="CV82"/>
      <c r="CW82"/>
      <c r="CX82"/>
      <c r="CY82" s="10">
        <f t="shared" ca="1" si="57"/>
        <v>32</v>
      </c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</row>
    <row r="83" spans="1:123">
      <c r="A83" s="130"/>
      <c r="B83" s="33" t="str">
        <f t="shared" si="69"/>
        <v>DB</v>
      </c>
      <c r="C83" s="7" t="str">
        <f t="shared" si="58"/>
        <v/>
      </c>
      <c r="D83" s="3">
        <f t="shared" si="59"/>
        <v>0</v>
      </c>
      <c r="E83" s="7" t="str">
        <f t="shared" si="70"/>
        <v>,</v>
      </c>
      <c r="F83" s="93">
        <f t="shared" si="60"/>
        <v>0</v>
      </c>
      <c r="G83" s="93" t="str">
        <f t="shared" ca="1" si="55"/>
        <v>R</v>
      </c>
      <c r="H83" s="130">
        <f t="shared" ca="1" si="56"/>
        <v>34</v>
      </c>
      <c r="I83" s="93">
        <f t="shared" si="61"/>
        <v>0</v>
      </c>
      <c r="J83" s="93" t="str">
        <f t="shared" si="62"/>
        <v>0</v>
      </c>
      <c r="K83" s="94"/>
      <c r="L83" s="49" t="str">
        <f t="shared" si="79"/>
        <v/>
      </c>
      <c r="M83" s="97" t="str">
        <f t="shared" si="80"/>
        <v/>
      </c>
      <c r="N83" s="97" t="str">
        <f t="shared" si="81"/>
        <v/>
      </c>
      <c r="O83" s="49" t="str">
        <f t="shared" si="71"/>
        <v/>
      </c>
      <c r="P83" s="97" t="str">
        <f t="shared" si="82"/>
        <v/>
      </c>
      <c r="Q83" s="49" t="str">
        <f t="shared" si="83"/>
        <v/>
      </c>
      <c r="R83" s="97" t="str">
        <f t="shared" si="84"/>
        <v/>
      </c>
      <c r="S83" s="3" t="str">
        <f t="shared" si="85"/>
        <v/>
      </c>
      <c r="T83" s="69">
        <f t="shared" si="86"/>
        <v>0</v>
      </c>
      <c r="U83" s="3">
        <f t="shared" si="87"/>
        <v>0</v>
      </c>
      <c r="V83" s="69" t="str">
        <f t="shared" si="72"/>
        <v/>
      </c>
      <c r="W83" s="69" t="str">
        <f t="shared" si="73"/>
        <v/>
      </c>
      <c r="X83" s="69">
        <f t="shared" si="63"/>
        <v>0</v>
      </c>
      <c r="Y83" s="69">
        <f t="shared" si="64"/>
        <v>0</v>
      </c>
      <c r="Z83" s="33">
        <f t="shared" si="65"/>
        <v>0</v>
      </c>
      <c r="AA83" s="11">
        <f>IF(A83&lt;&gt;"",Z83,0)</f>
        <v>0</v>
      </c>
      <c r="AB83" s="134" t="str">
        <f t="shared" si="88"/>
        <v/>
      </c>
      <c r="AC83" s="119" t="str">
        <f t="shared" si="89"/>
        <v/>
      </c>
      <c r="AD83" s="115"/>
      <c r="AE83" s="69" t="str">
        <f t="shared" si="90"/>
        <v/>
      </c>
      <c r="AF83" s="69" t="str">
        <f t="shared" si="91"/>
        <v/>
      </c>
      <c r="AG83" s="69">
        <f t="shared" si="74"/>
        <v>0</v>
      </c>
      <c r="AH83" s="69">
        <f t="shared" si="75"/>
        <v>0</v>
      </c>
      <c r="AI83" s="33">
        <f t="shared" si="76"/>
        <v>0</v>
      </c>
      <c r="AJ83" s="115"/>
      <c r="AK83" s="115">
        <f t="shared" si="92"/>
        <v>0</v>
      </c>
      <c r="AL83" s="13">
        <f t="shared" si="77"/>
        <v>0</v>
      </c>
      <c r="AM83" s="11">
        <f t="shared" si="66"/>
        <v>0</v>
      </c>
      <c r="AN83" s="56">
        <f t="shared" si="67"/>
        <v>0</v>
      </c>
      <c r="AO83" s="56">
        <f t="shared" si="68"/>
        <v>0</v>
      </c>
      <c r="AP83" s="56">
        <f t="shared" si="78"/>
        <v>0</v>
      </c>
      <c r="AQ83" s="27" t="str">
        <f t="shared" si="96"/>
        <v/>
      </c>
      <c r="AR83" s="27" t="str">
        <f t="shared" si="97"/>
        <v/>
      </c>
      <c r="AS83" s="27" t="str">
        <f t="shared" si="98"/>
        <v/>
      </c>
      <c r="AT83" s="27" t="e">
        <f>IF(#REF!="","",VLOOKUP(ABS(#REF!),$CP$5:$CR$22,3)&amp;",")</f>
        <v>#REF!</v>
      </c>
      <c r="AU83" s="27" t="e">
        <f>IF(#REF!="","",VLOOKUP(ABS(#REF!),$CP$5:$CR$22,3)&amp;",")</f>
        <v>#REF!</v>
      </c>
      <c r="AV83" s="27" t="e">
        <f>IF(#REF!="","",VLOOKUP(ABS(#REF!),$CP$5:$CR$22,3)&amp;",")</f>
        <v>#REF!</v>
      </c>
      <c r="AW83" s="27" t="e">
        <f>IF(#REF!="","",VLOOKUP(ABS(#REF!),$CP$5:$CR$22,3)&amp;",")</f>
        <v>#REF!</v>
      </c>
      <c r="AX83" s="27" t="e">
        <f>IF(#REF!="","",VLOOKUP(ABS(#REF!),$CP$5:$CR$22,3)&amp;",")</f>
        <v>#REF!</v>
      </c>
      <c r="AY83" s="27" t="e">
        <f>IF(#REF!="","",VLOOKUP(ABS(#REF!),$CP$5:$CR$22,3)&amp;",")</f>
        <v>#REF!</v>
      </c>
      <c r="AZ83" s="27" t="e">
        <f>IF(#REF!="","",VLOOKUP(ABS(#REF!),$CP$5:$CR$22,3)&amp;",")</f>
        <v>#REF!</v>
      </c>
      <c r="BA83" s="27" t="e">
        <f>IF(#REF!="","",VLOOKUP(ABS(#REF!),$CP$5:$CR$22,3)&amp;",")</f>
        <v>#REF!</v>
      </c>
      <c r="BB83" s="27" t="e">
        <f>IF(#REF!="","",VLOOKUP(ABS(#REF!),$CP$5:$CR$22,3)&amp;",")</f>
        <v>#REF!</v>
      </c>
      <c r="BC83" s="27" t="e">
        <f>IF(#REF!="","",VLOOKUP(ABS(#REF!),$CP$5:$CR$22,3)&amp;",")</f>
        <v>#REF!</v>
      </c>
      <c r="BD83" s="27" t="e">
        <f>IF(#REF!="","",VLOOKUP(ABS(#REF!),$CP$5:$CR$22,3)&amp;",")</f>
        <v>#REF!</v>
      </c>
      <c r="BE83" s="27" t="e">
        <f>IF(#REF!="","",VLOOKUP(ABS(#REF!),$CP$5:$CR$22,3)&amp;",")</f>
        <v>#REF!</v>
      </c>
      <c r="BF83" s="27" t="e">
        <f>IF(#REF!="","",VLOOKUP(ABS(#REF!),$CP$5:$CR$22,3)&amp;",")</f>
        <v>#REF!</v>
      </c>
      <c r="BG83" s="27" t="e">
        <f>IF(#REF!="","",VLOOKUP(ABS(#REF!),$CP$5:$CR$22,3)&amp;",")</f>
        <v>#REF!</v>
      </c>
      <c r="BH83" s="27" t="e">
        <f>IF(#REF!="","",VLOOKUP(ABS(#REF!),$CP$5:$CR$22,3)&amp;",")</f>
        <v>#REF!</v>
      </c>
      <c r="BI83" s="27" t="str">
        <f t="shared" si="93"/>
        <v/>
      </c>
      <c r="BJ83" s="27" t="str">
        <f t="shared" si="94"/>
        <v/>
      </c>
      <c r="BK83" s="27" t="str">
        <f t="shared" si="95"/>
        <v/>
      </c>
      <c r="BL83" s="27" t="e">
        <f>IF(#REF!="","",CONCATENATE($L83,","))</f>
        <v>#REF!</v>
      </c>
      <c r="BM83" s="27" t="e">
        <f>IF(#REF!="","",CONCATENATE($L83,","))</f>
        <v>#REF!</v>
      </c>
      <c r="BN83" s="27" t="e">
        <f>IF(#REF!="","",CONCATENATE($L83,","))</f>
        <v>#REF!</v>
      </c>
      <c r="BO83" s="27" t="e">
        <f>IF(#REF!="","",CONCATENATE($L83,","))</f>
        <v>#REF!</v>
      </c>
      <c r="BP83" s="27" t="e">
        <f>IF(#REF!="","",CONCATENATE($L83,","))</f>
        <v>#REF!</v>
      </c>
      <c r="BQ83" s="27" t="e">
        <f>IF(#REF!="","",CONCATENATE($L83,","))</f>
        <v>#REF!</v>
      </c>
      <c r="BR83" s="27" t="e">
        <f>IF(#REF!="","",CONCATENATE($L83,","))</f>
        <v>#REF!</v>
      </c>
      <c r="BS83" s="27" t="e">
        <f>IF(#REF!="","",CONCATENATE($L83,","))</f>
        <v>#REF!</v>
      </c>
      <c r="BT83" s="27" t="e">
        <f>IF(#REF!="","",CONCATENATE($L83,","))</f>
        <v>#REF!</v>
      </c>
      <c r="BU83" s="27" t="e">
        <f>IF(#REF!="","",CONCATENATE($L83,","))</f>
        <v>#REF!</v>
      </c>
      <c r="BV83" s="27" t="e">
        <f>IF(#REF!="","",CONCATENATE($L83,","))</f>
        <v>#REF!</v>
      </c>
      <c r="BW83" s="27" t="e">
        <f>IF(#REF!="","",CONCATENATE($L83,","))</f>
        <v>#REF!</v>
      </c>
      <c r="BX83" s="27" t="e">
        <f>IF(#REF!="","",CONCATENATE($L83,","))</f>
        <v>#REF!</v>
      </c>
      <c r="BY83" s="27" t="e">
        <f>IF(#REF!="","",CONCATENATE($L83,","))</f>
        <v>#REF!</v>
      </c>
      <c r="BZ83" s="27" t="e">
        <f>IF(#REF!="","",CONCATENATE($L83,","))</f>
        <v>#REF!</v>
      </c>
      <c r="CA83"/>
      <c r="CB83" s="36"/>
      <c r="CC83" s="39"/>
      <c r="CD83"/>
      <c r="CE83"/>
      <c r="CF83"/>
      <c r="CG83" s="5"/>
      <c r="CH83"/>
      <c r="CI83" s="40"/>
      <c r="CJ83"/>
      <c r="CK83"/>
      <c r="CL83"/>
      <c r="CM83"/>
      <c r="CN83"/>
      <c r="CO83"/>
      <c r="CP83"/>
      <c r="CQ83"/>
      <c r="CR83" s="7"/>
      <c r="CS83" s="40"/>
      <c r="CT83"/>
      <c r="CU83"/>
      <c r="CV83"/>
      <c r="CW83"/>
      <c r="CX83"/>
      <c r="CY83" s="10">
        <f t="shared" ca="1" si="57"/>
        <v>8</v>
      </c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</row>
    <row r="84" spans="1:123">
      <c r="A84" s="130"/>
      <c r="B84" s="33" t="str">
        <f t="shared" si="69"/>
        <v>DB</v>
      </c>
      <c r="C84" s="7" t="str">
        <f t="shared" si="58"/>
        <v/>
      </c>
      <c r="D84" s="3">
        <f t="shared" si="59"/>
        <v>0</v>
      </c>
      <c r="E84" s="7" t="str">
        <f t="shared" si="70"/>
        <v>,</v>
      </c>
      <c r="F84" s="93">
        <f t="shared" si="60"/>
        <v>0</v>
      </c>
      <c r="G84" s="93" t="str">
        <f t="shared" ca="1" si="55"/>
        <v>B</v>
      </c>
      <c r="H84" s="130">
        <f t="shared" ca="1" si="56"/>
        <v>29</v>
      </c>
      <c r="I84" s="93">
        <f t="shared" si="61"/>
        <v>0</v>
      </c>
      <c r="J84" s="93" t="str">
        <f t="shared" si="62"/>
        <v>0</v>
      </c>
      <c r="K84" s="94"/>
      <c r="L84" s="49" t="str">
        <f t="shared" si="79"/>
        <v/>
      </c>
      <c r="M84" s="97" t="str">
        <f t="shared" si="80"/>
        <v/>
      </c>
      <c r="N84" s="97" t="str">
        <f t="shared" si="81"/>
        <v/>
      </c>
      <c r="O84" s="49" t="str">
        <f t="shared" si="71"/>
        <v/>
      </c>
      <c r="P84" s="97" t="str">
        <f t="shared" si="82"/>
        <v/>
      </c>
      <c r="Q84" s="49" t="str">
        <f t="shared" si="83"/>
        <v/>
      </c>
      <c r="R84" s="97" t="str">
        <f t="shared" si="84"/>
        <v/>
      </c>
      <c r="S84" s="3" t="str">
        <f t="shared" si="85"/>
        <v/>
      </c>
      <c r="T84" s="69">
        <f t="shared" si="86"/>
        <v>0</v>
      </c>
      <c r="U84" s="3">
        <f t="shared" si="87"/>
        <v>0</v>
      </c>
      <c r="V84" s="69" t="str">
        <f t="shared" si="72"/>
        <v/>
      </c>
      <c r="W84" s="69" t="str">
        <f t="shared" si="73"/>
        <v/>
      </c>
      <c r="X84" s="69">
        <f t="shared" si="63"/>
        <v>0</v>
      </c>
      <c r="Y84" s="69">
        <f t="shared" si="64"/>
        <v>0</v>
      </c>
      <c r="Z84" s="33">
        <f t="shared" si="65"/>
        <v>0</v>
      </c>
      <c r="AA84" s="11">
        <f>IF(A84&lt;&gt;"",Z84+AA83,0)</f>
        <v>0</v>
      </c>
      <c r="AB84" s="134" t="str">
        <f t="shared" si="88"/>
        <v/>
      </c>
      <c r="AC84" s="119" t="str">
        <f t="shared" si="89"/>
        <v/>
      </c>
      <c r="AD84" s="115"/>
      <c r="AE84" s="69" t="str">
        <f t="shared" si="90"/>
        <v/>
      </c>
      <c r="AF84" s="69" t="str">
        <f t="shared" si="91"/>
        <v/>
      </c>
      <c r="AG84" s="69">
        <f t="shared" si="74"/>
        <v>0</v>
      </c>
      <c r="AH84" s="69">
        <f t="shared" si="75"/>
        <v>0</v>
      </c>
      <c r="AI84" s="33">
        <f t="shared" si="76"/>
        <v>0</v>
      </c>
      <c r="AJ84" s="115"/>
      <c r="AK84" s="115">
        <f t="shared" si="92"/>
        <v>0</v>
      </c>
      <c r="AL84" s="13">
        <f t="shared" si="77"/>
        <v>0</v>
      </c>
      <c r="AM84" s="11">
        <f t="shared" si="66"/>
        <v>0</v>
      </c>
      <c r="AN84" s="56">
        <f t="shared" si="67"/>
        <v>0</v>
      </c>
      <c r="AO84" s="56">
        <f t="shared" si="68"/>
        <v>0</v>
      </c>
      <c r="AP84" s="56">
        <f t="shared" si="78"/>
        <v>0</v>
      </c>
      <c r="AQ84" s="27" t="str">
        <f t="shared" si="96"/>
        <v/>
      </c>
      <c r="AR84" s="27" t="str">
        <f t="shared" si="97"/>
        <v/>
      </c>
      <c r="AS84" s="27" t="str">
        <f t="shared" si="98"/>
        <v/>
      </c>
      <c r="AT84" s="27" t="e">
        <f>IF(#REF!="","",VLOOKUP(ABS(#REF!),$CP$5:$CR$22,3)&amp;",")</f>
        <v>#REF!</v>
      </c>
      <c r="AU84" s="27" t="e">
        <f>IF(#REF!="","",VLOOKUP(ABS(#REF!),$CP$5:$CR$22,3)&amp;",")</f>
        <v>#REF!</v>
      </c>
      <c r="AV84" s="27" t="e">
        <f>IF(#REF!="","",VLOOKUP(ABS(#REF!),$CP$5:$CR$22,3)&amp;",")</f>
        <v>#REF!</v>
      </c>
      <c r="AW84" s="27" t="e">
        <f>IF(#REF!="","",VLOOKUP(ABS(#REF!),$CP$5:$CR$22,3)&amp;",")</f>
        <v>#REF!</v>
      </c>
      <c r="AX84" s="27" t="e">
        <f>IF(#REF!="","",VLOOKUP(ABS(#REF!),$CP$5:$CR$22,3)&amp;",")</f>
        <v>#REF!</v>
      </c>
      <c r="AY84" s="27" t="e">
        <f>IF(#REF!="","",VLOOKUP(ABS(#REF!),$CP$5:$CR$22,3)&amp;",")</f>
        <v>#REF!</v>
      </c>
      <c r="AZ84" s="27" t="e">
        <f>IF(#REF!="","",VLOOKUP(ABS(#REF!),$CP$5:$CR$22,3)&amp;",")</f>
        <v>#REF!</v>
      </c>
      <c r="BA84" s="27" t="e">
        <f>IF(#REF!="","",VLOOKUP(ABS(#REF!),$CP$5:$CR$22,3)&amp;",")</f>
        <v>#REF!</v>
      </c>
      <c r="BB84" s="27" t="e">
        <f>IF(#REF!="","",VLOOKUP(ABS(#REF!),$CP$5:$CR$22,3)&amp;",")</f>
        <v>#REF!</v>
      </c>
      <c r="BC84" s="27" t="e">
        <f>IF(#REF!="","",VLOOKUP(ABS(#REF!),$CP$5:$CR$22,3)&amp;",")</f>
        <v>#REF!</v>
      </c>
      <c r="BD84" s="27" t="e">
        <f>IF(#REF!="","",VLOOKUP(ABS(#REF!),$CP$5:$CR$22,3)&amp;",")</f>
        <v>#REF!</v>
      </c>
      <c r="BE84" s="27" t="e">
        <f>IF(#REF!="","",VLOOKUP(ABS(#REF!),$CP$5:$CR$22,3)&amp;",")</f>
        <v>#REF!</v>
      </c>
      <c r="BF84" s="27" t="e">
        <f>IF(#REF!="","",VLOOKUP(ABS(#REF!),$CP$5:$CR$22,3)&amp;",")</f>
        <v>#REF!</v>
      </c>
      <c r="BG84" s="27" t="e">
        <f>IF(#REF!="","",VLOOKUP(ABS(#REF!),$CP$5:$CR$22,3)&amp;",")</f>
        <v>#REF!</v>
      </c>
      <c r="BH84" s="27" t="e">
        <f>IF(#REF!="","",VLOOKUP(ABS(#REF!),$CP$5:$CR$22,3)&amp;",")</f>
        <v>#REF!</v>
      </c>
      <c r="BI84" s="27" t="str">
        <f t="shared" si="93"/>
        <v/>
      </c>
      <c r="BJ84" s="27" t="str">
        <f t="shared" si="94"/>
        <v/>
      </c>
      <c r="BK84" s="27" t="str">
        <f t="shared" si="95"/>
        <v/>
      </c>
      <c r="BL84" s="27" t="e">
        <f>IF(#REF!="","",CONCATENATE($L84,","))</f>
        <v>#REF!</v>
      </c>
      <c r="BM84" s="27" t="e">
        <f>IF(#REF!="","",CONCATENATE($L84,","))</f>
        <v>#REF!</v>
      </c>
      <c r="BN84" s="27" t="e">
        <f>IF(#REF!="","",CONCATENATE($L84,","))</f>
        <v>#REF!</v>
      </c>
      <c r="BO84" s="27" t="e">
        <f>IF(#REF!="","",CONCATENATE($L84,","))</f>
        <v>#REF!</v>
      </c>
      <c r="BP84" s="27" t="e">
        <f>IF(#REF!="","",CONCATENATE($L84,","))</f>
        <v>#REF!</v>
      </c>
      <c r="BQ84" s="27" t="e">
        <f>IF(#REF!="","",CONCATENATE($L84,","))</f>
        <v>#REF!</v>
      </c>
      <c r="BR84" s="27" t="e">
        <f>IF(#REF!="","",CONCATENATE($L84,","))</f>
        <v>#REF!</v>
      </c>
      <c r="BS84" s="27" t="e">
        <f>IF(#REF!="","",CONCATENATE($L84,","))</f>
        <v>#REF!</v>
      </c>
      <c r="BT84" s="27" t="e">
        <f>IF(#REF!="","",CONCATENATE($L84,","))</f>
        <v>#REF!</v>
      </c>
      <c r="BU84" s="27" t="e">
        <f>IF(#REF!="","",CONCATENATE($L84,","))</f>
        <v>#REF!</v>
      </c>
      <c r="BV84" s="27" t="e">
        <f>IF(#REF!="","",CONCATENATE($L84,","))</f>
        <v>#REF!</v>
      </c>
      <c r="BW84" s="27" t="e">
        <f>IF(#REF!="","",CONCATENATE($L84,","))</f>
        <v>#REF!</v>
      </c>
      <c r="BX84" s="27" t="e">
        <f>IF(#REF!="","",CONCATENATE($L84,","))</f>
        <v>#REF!</v>
      </c>
      <c r="BY84" s="27" t="e">
        <f>IF(#REF!="","",CONCATENATE($L84,","))</f>
        <v>#REF!</v>
      </c>
      <c r="BZ84" s="27" t="e">
        <f>IF(#REF!="","",CONCATENATE($L84,","))</f>
        <v>#REF!</v>
      </c>
      <c r="CA84"/>
      <c r="CB84" s="36"/>
      <c r="CC84" s="39"/>
      <c r="CD84"/>
      <c r="CE84"/>
      <c r="CF84"/>
      <c r="CG84" s="5"/>
      <c r="CH84"/>
      <c r="CI84" s="40"/>
      <c r="CJ84"/>
      <c r="CK84"/>
      <c r="CL84"/>
      <c r="CM84"/>
      <c r="CN84"/>
      <c r="CO84"/>
      <c r="CP84"/>
      <c r="CQ84"/>
      <c r="CR84" s="7"/>
      <c r="CS84" s="40"/>
      <c r="CT84"/>
      <c r="CU84"/>
      <c r="CV84"/>
      <c r="CW84"/>
      <c r="CX84"/>
      <c r="CY84" s="10">
        <f t="shared" ca="1" si="57"/>
        <v>31</v>
      </c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</row>
    <row r="85" spans="1:123">
      <c r="A85" s="130"/>
      <c r="B85" s="33" t="str">
        <f t="shared" si="69"/>
        <v>DB</v>
      </c>
      <c r="C85" s="7" t="str">
        <f t="shared" si="58"/>
        <v/>
      </c>
      <c r="D85" s="3">
        <f t="shared" si="59"/>
        <v>0</v>
      </c>
      <c r="E85" s="7" t="str">
        <f t="shared" si="70"/>
        <v>,</v>
      </c>
      <c r="F85" s="93">
        <f t="shared" si="60"/>
        <v>0</v>
      </c>
      <c r="G85" s="93" t="str">
        <f t="shared" ca="1" si="55"/>
        <v>B</v>
      </c>
      <c r="H85" s="130">
        <f t="shared" ca="1" si="56"/>
        <v>17</v>
      </c>
      <c r="I85" s="93">
        <f t="shared" si="61"/>
        <v>0</v>
      </c>
      <c r="J85" s="93" t="str">
        <f t="shared" si="62"/>
        <v>0</v>
      </c>
      <c r="K85" s="94"/>
      <c r="L85" s="49" t="str">
        <f t="shared" si="79"/>
        <v/>
      </c>
      <c r="M85" s="97" t="str">
        <f t="shared" si="80"/>
        <v/>
      </c>
      <c r="N85" s="97" t="str">
        <f t="shared" si="81"/>
        <v/>
      </c>
      <c r="O85" s="49" t="str">
        <f t="shared" si="71"/>
        <v/>
      </c>
      <c r="P85" s="97" t="str">
        <f t="shared" si="82"/>
        <v/>
      </c>
      <c r="Q85" s="49" t="str">
        <f t="shared" si="83"/>
        <v/>
      </c>
      <c r="R85" s="97" t="str">
        <f t="shared" si="84"/>
        <v/>
      </c>
      <c r="S85" s="3" t="str">
        <f t="shared" si="85"/>
        <v/>
      </c>
      <c r="T85" s="69">
        <f t="shared" si="86"/>
        <v>0</v>
      </c>
      <c r="U85" s="3">
        <f t="shared" si="87"/>
        <v>0</v>
      </c>
      <c r="V85" s="69" t="str">
        <f t="shared" si="72"/>
        <v/>
      </c>
      <c r="W85" s="69" t="str">
        <f t="shared" si="73"/>
        <v/>
      </c>
      <c r="X85" s="69">
        <f t="shared" si="63"/>
        <v>0</v>
      </c>
      <c r="Y85" s="69">
        <f t="shared" si="64"/>
        <v>0</v>
      </c>
      <c r="Z85" s="33">
        <f t="shared" si="65"/>
        <v>0</v>
      </c>
      <c r="AA85" s="11">
        <f>IF(A85&lt;&gt;"",Z85+AA84,0)</f>
        <v>0</v>
      </c>
      <c r="AB85" s="134" t="str">
        <f t="shared" si="88"/>
        <v/>
      </c>
      <c r="AC85" s="119" t="str">
        <f t="shared" si="89"/>
        <v/>
      </c>
      <c r="AD85" s="115"/>
      <c r="AE85" s="69" t="str">
        <f t="shared" si="90"/>
        <v/>
      </c>
      <c r="AF85" s="69" t="str">
        <f t="shared" si="91"/>
        <v/>
      </c>
      <c r="AG85" s="69">
        <f t="shared" si="74"/>
        <v>0</v>
      </c>
      <c r="AH85" s="69">
        <f t="shared" si="75"/>
        <v>0</v>
      </c>
      <c r="AI85" s="33">
        <f t="shared" si="76"/>
        <v>0</v>
      </c>
      <c r="AJ85" s="115"/>
      <c r="AK85" s="115">
        <f t="shared" si="92"/>
        <v>0</v>
      </c>
      <c r="AL85" s="13">
        <f t="shared" si="77"/>
        <v>0</v>
      </c>
      <c r="AM85" s="11">
        <f t="shared" si="66"/>
        <v>0</v>
      </c>
      <c r="AN85" s="56">
        <f t="shared" si="67"/>
        <v>0</v>
      </c>
      <c r="AO85" s="56">
        <f t="shared" si="68"/>
        <v>0</v>
      </c>
      <c r="AP85" s="56">
        <f t="shared" si="78"/>
        <v>0</v>
      </c>
      <c r="AQ85" s="27" t="str">
        <f t="shared" si="96"/>
        <v/>
      </c>
      <c r="AR85" s="27" t="str">
        <f t="shared" si="97"/>
        <v/>
      </c>
      <c r="AS85" s="27" t="str">
        <f t="shared" si="98"/>
        <v/>
      </c>
      <c r="AT85" s="27" t="e">
        <f>IF(#REF!="","",VLOOKUP(ABS(#REF!),$CP$5:$CR$22,3)&amp;",")</f>
        <v>#REF!</v>
      </c>
      <c r="AU85" s="27" t="e">
        <f>IF(#REF!="","",VLOOKUP(ABS(#REF!),$CP$5:$CR$22,3)&amp;",")</f>
        <v>#REF!</v>
      </c>
      <c r="AV85" s="27" t="e">
        <f>IF(#REF!="","",VLOOKUP(ABS(#REF!),$CP$5:$CR$22,3)&amp;",")</f>
        <v>#REF!</v>
      </c>
      <c r="AW85" s="27" t="e">
        <f>IF(#REF!="","",VLOOKUP(ABS(#REF!),$CP$5:$CR$22,3)&amp;",")</f>
        <v>#REF!</v>
      </c>
      <c r="AX85" s="27" t="e">
        <f>IF(#REF!="","",VLOOKUP(ABS(#REF!),$CP$5:$CR$22,3)&amp;",")</f>
        <v>#REF!</v>
      </c>
      <c r="AY85" s="27" t="e">
        <f>IF(#REF!="","",VLOOKUP(ABS(#REF!),$CP$5:$CR$22,3)&amp;",")</f>
        <v>#REF!</v>
      </c>
      <c r="AZ85" s="27" t="e">
        <f>IF(#REF!="","",VLOOKUP(ABS(#REF!),$CP$5:$CR$22,3)&amp;",")</f>
        <v>#REF!</v>
      </c>
      <c r="BA85" s="27" t="e">
        <f>IF(#REF!="","",VLOOKUP(ABS(#REF!),$CP$5:$CR$22,3)&amp;",")</f>
        <v>#REF!</v>
      </c>
      <c r="BB85" s="27" t="e">
        <f>IF(#REF!="","",VLOOKUP(ABS(#REF!),$CP$5:$CR$22,3)&amp;",")</f>
        <v>#REF!</v>
      </c>
      <c r="BC85" s="27" t="e">
        <f>IF(#REF!="","",VLOOKUP(ABS(#REF!),$CP$5:$CR$22,3)&amp;",")</f>
        <v>#REF!</v>
      </c>
      <c r="BD85" s="27" t="e">
        <f>IF(#REF!="","",VLOOKUP(ABS(#REF!),$CP$5:$CR$22,3)&amp;",")</f>
        <v>#REF!</v>
      </c>
      <c r="BE85" s="27" t="e">
        <f>IF(#REF!="","",VLOOKUP(ABS(#REF!),$CP$5:$CR$22,3)&amp;",")</f>
        <v>#REF!</v>
      </c>
      <c r="BF85" s="27" t="e">
        <f>IF(#REF!="","",VLOOKUP(ABS(#REF!),$CP$5:$CR$22,3)&amp;",")</f>
        <v>#REF!</v>
      </c>
      <c r="BG85" s="27" t="e">
        <f>IF(#REF!="","",VLOOKUP(ABS(#REF!),$CP$5:$CR$22,3)&amp;",")</f>
        <v>#REF!</v>
      </c>
      <c r="BH85" s="27" t="e">
        <f>IF(#REF!="","",VLOOKUP(ABS(#REF!),$CP$5:$CR$22,3)&amp;",")</f>
        <v>#REF!</v>
      </c>
      <c r="BI85" s="27" t="str">
        <f t="shared" si="93"/>
        <v/>
      </c>
      <c r="BJ85" s="27" t="str">
        <f t="shared" si="94"/>
        <v/>
      </c>
      <c r="BK85" s="27" t="str">
        <f t="shared" si="95"/>
        <v/>
      </c>
      <c r="BL85" s="27" t="e">
        <f>IF(#REF!="","",CONCATENATE($L85,","))</f>
        <v>#REF!</v>
      </c>
      <c r="BM85" s="27" t="e">
        <f>IF(#REF!="","",CONCATENATE($L85,","))</f>
        <v>#REF!</v>
      </c>
      <c r="BN85" s="27" t="e">
        <f>IF(#REF!="","",CONCATENATE($L85,","))</f>
        <v>#REF!</v>
      </c>
      <c r="BO85" s="27" t="e">
        <f>IF(#REF!="","",CONCATENATE($L85,","))</f>
        <v>#REF!</v>
      </c>
      <c r="BP85" s="27" t="e">
        <f>IF(#REF!="","",CONCATENATE($L85,","))</f>
        <v>#REF!</v>
      </c>
      <c r="BQ85" s="27" t="e">
        <f>IF(#REF!="","",CONCATENATE($L85,","))</f>
        <v>#REF!</v>
      </c>
      <c r="BR85" s="27" t="e">
        <f>IF(#REF!="","",CONCATENATE($L85,","))</f>
        <v>#REF!</v>
      </c>
      <c r="BS85" s="27" t="e">
        <f>IF(#REF!="","",CONCATENATE($L85,","))</f>
        <v>#REF!</v>
      </c>
      <c r="BT85" s="27" t="e">
        <f>IF(#REF!="","",CONCATENATE($L85,","))</f>
        <v>#REF!</v>
      </c>
      <c r="BU85" s="27" t="e">
        <f>IF(#REF!="","",CONCATENATE($L85,","))</f>
        <v>#REF!</v>
      </c>
      <c r="BV85" s="27" t="e">
        <f>IF(#REF!="","",CONCATENATE($L85,","))</f>
        <v>#REF!</v>
      </c>
      <c r="BW85" s="27" t="e">
        <f>IF(#REF!="","",CONCATENATE($L85,","))</f>
        <v>#REF!</v>
      </c>
      <c r="BX85" s="27" t="e">
        <f>IF(#REF!="","",CONCATENATE($L85,","))</f>
        <v>#REF!</v>
      </c>
      <c r="BY85" s="27" t="e">
        <f>IF(#REF!="","",CONCATENATE($L85,","))</f>
        <v>#REF!</v>
      </c>
      <c r="BZ85" s="27" t="e">
        <f>IF(#REF!="","",CONCATENATE($L85,","))</f>
        <v>#REF!</v>
      </c>
      <c r="CA85"/>
      <c r="CB85" s="36"/>
      <c r="CC85" s="39"/>
      <c r="CD85"/>
      <c r="CE85"/>
      <c r="CF85"/>
      <c r="CG85" s="5"/>
      <c r="CH85"/>
      <c r="CI85" s="40"/>
      <c r="CJ85"/>
      <c r="CK85"/>
      <c r="CL85"/>
      <c r="CM85"/>
      <c r="CN85"/>
      <c r="CO85"/>
      <c r="CP85"/>
      <c r="CQ85"/>
      <c r="CR85" s="7"/>
      <c r="CS85" s="40"/>
      <c r="CT85"/>
      <c r="CU85"/>
      <c r="CV85"/>
      <c r="CW85"/>
      <c r="CX85"/>
      <c r="CY85" s="10">
        <f t="shared" ca="1" si="57"/>
        <v>18</v>
      </c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</row>
    <row r="86" spans="1:123">
      <c r="A86" s="130"/>
      <c r="B86" s="33" t="str">
        <f t="shared" si="69"/>
        <v>DB</v>
      </c>
      <c r="C86" s="7" t="str">
        <f t="shared" si="58"/>
        <v/>
      </c>
      <c r="D86" s="3">
        <f t="shared" si="59"/>
        <v>0</v>
      </c>
      <c r="E86" s="7" t="str">
        <f t="shared" si="70"/>
        <v>,</v>
      </c>
      <c r="F86" s="93">
        <f t="shared" si="60"/>
        <v>0</v>
      </c>
      <c r="G86" s="93" t="str">
        <f t="shared" ca="1" si="55"/>
        <v>R</v>
      </c>
      <c r="H86" s="130">
        <f t="shared" ca="1" si="56"/>
        <v>7</v>
      </c>
      <c r="I86" s="93">
        <f t="shared" si="61"/>
        <v>0</v>
      </c>
      <c r="J86" s="93" t="str">
        <f t="shared" si="62"/>
        <v>0</v>
      </c>
      <c r="K86" s="94"/>
      <c r="L86" s="49" t="str">
        <f t="shared" si="79"/>
        <v/>
      </c>
      <c r="M86" s="97" t="str">
        <f t="shared" si="80"/>
        <v/>
      </c>
      <c r="N86" s="97" t="str">
        <f t="shared" si="81"/>
        <v/>
      </c>
      <c r="O86" s="49" t="str">
        <f t="shared" si="71"/>
        <v/>
      </c>
      <c r="P86" s="97" t="str">
        <f t="shared" si="82"/>
        <v/>
      </c>
      <c r="Q86" s="49" t="str">
        <f t="shared" si="83"/>
        <v/>
      </c>
      <c r="R86" s="97" t="str">
        <f t="shared" si="84"/>
        <v/>
      </c>
      <c r="S86" s="3" t="str">
        <f t="shared" si="85"/>
        <v/>
      </c>
      <c r="T86" s="69">
        <f t="shared" si="86"/>
        <v>0</v>
      </c>
      <c r="U86" s="3">
        <f t="shared" si="87"/>
        <v>0</v>
      </c>
      <c r="V86" s="69" t="str">
        <f t="shared" si="72"/>
        <v/>
      </c>
      <c r="W86" s="69" t="str">
        <f t="shared" si="73"/>
        <v/>
      </c>
      <c r="X86" s="69">
        <f t="shared" si="63"/>
        <v>0</v>
      </c>
      <c r="Y86" s="69">
        <f t="shared" si="64"/>
        <v>0</v>
      </c>
      <c r="Z86" s="33">
        <f t="shared" si="65"/>
        <v>0</v>
      </c>
      <c r="AA86" s="11">
        <f>IF(A86&lt;&gt;"",Z86+AA85,0)</f>
        <v>0</v>
      </c>
      <c r="AB86" s="134" t="str">
        <f t="shared" si="88"/>
        <v/>
      </c>
      <c r="AC86" s="119" t="str">
        <f t="shared" si="89"/>
        <v/>
      </c>
      <c r="AD86" s="115"/>
      <c r="AE86" s="69" t="str">
        <f t="shared" si="90"/>
        <v/>
      </c>
      <c r="AF86" s="69" t="str">
        <f t="shared" si="91"/>
        <v/>
      </c>
      <c r="AG86" s="69">
        <f t="shared" si="74"/>
        <v>0</v>
      </c>
      <c r="AH86" s="69">
        <f t="shared" si="75"/>
        <v>0</v>
      </c>
      <c r="AI86" s="33">
        <f t="shared" si="76"/>
        <v>0</v>
      </c>
      <c r="AJ86" s="115"/>
      <c r="AK86" s="115">
        <f t="shared" si="92"/>
        <v>0</v>
      </c>
      <c r="AL86" s="13">
        <f t="shared" si="77"/>
        <v>0</v>
      </c>
      <c r="AM86" s="11">
        <f t="shared" si="66"/>
        <v>0</v>
      </c>
      <c r="AN86" s="56">
        <f t="shared" si="67"/>
        <v>0</v>
      </c>
      <c r="AO86" s="56">
        <f t="shared" si="68"/>
        <v>0</v>
      </c>
      <c r="AP86" s="56">
        <f t="shared" si="78"/>
        <v>0</v>
      </c>
      <c r="AQ86" s="27" t="str">
        <f t="shared" si="96"/>
        <v/>
      </c>
      <c r="AR86" s="27" t="str">
        <f t="shared" si="97"/>
        <v/>
      </c>
      <c r="AS86" s="27" t="str">
        <f t="shared" si="98"/>
        <v/>
      </c>
      <c r="AT86" s="27" t="e">
        <f>IF(#REF!="","",VLOOKUP(ABS(#REF!),$CP$5:$CR$22,3)&amp;",")</f>
        <v>#REF!</v>
      </c>
      <c r="AU86" s="27" t="e">
        <f>IF(#REF!="","",VLOOKUP(ABS(#REF!),$CP$5:$CR$22,3)&amp;",")</f>
        <v>#REF!</v>
      </c>
      <c r="AV86" s="27" t="e">
        <f>IF(#REF!="","",VLOOKUP(ABS(#REF!),$CP$5:$CR$22,3)&amp;",")</f>
        <v>#REF!</v>
      </c>
      <c r="AW86" s="27" t="e">
        <f>IF(#REF!="","",VLOOKUP(ABS(#REF!),$CP$5:$CR$22,3)&amp;",")</f>
        <v>#REF!</v>
      </c>
      <c r="AX86" s="27" t="e">
        <f>IF(#REF!="","",VLOOKUP(ABS(#REF!),$CP$5:$CR$22,3)&amp;",")</f>
        <v>#REF!</v>
      </c>
      <c r="AY86" s="27" t="e">
        <f>IF(#REF!="","",VLOOKUP(ABS(#REF!),$CP$5:$CR$22,3)&amp;",")</f>
        <v>#REF!</v>
      </c>
      <c r="AZ86" s="27" t="e">
        <f>IF(#REF!="","",VLOOKUP(ABS(#REF!),$CP$5:$CR$22,3)&amp;",")</f>
        <v>#REF!</v>
      </c>
      <c r="BA86" s="27" t="e">
        <f>IF(#REF!="","",VLOOKUP(ABS(#REF!),$CP$5:$CR$22,3)&amp;",")</f>
        <v>#REF!</v>
      </c>
      <c r="BB86" s="27" t="e">
        <f>IF(#REF!="","",VLOOKUP(ABS(#REF!),$CP$5:$CR$22,3)&amp;",")</f>
        <v>#REF!</v>
      </c>
      <c r="BC86" s="27" t="e">
        <f>IF(#REF!="","",VLOOKUP(ABS(#REF!),$CP$5:$CR$22,3)&amp;",")</f>
        <v>#REF!</v>
      </c>
      <c r="BD86" s="27" t="e">
        <f>IF(#REF!="","",VLOOKUP(ABS(#REF!),$CP$5:$CR$22,3)&amp;",")</f>
        <v>#REF!</v>
      </c>
      <c r="BE86" s="27" t="e">
        <f>IF(#REF!="","",VLOOKUP(ABS(#REF!),$CP$5:$CR$22,3)&amp;",")</f>
        <v>#REF!</v>
      </c>
      <c r="BF86" s="27" t="e">
        <f>IF(#REF!="","",VLOOKUP(ABS(#REF!),$CP$5:$CR$22,3)&amp;",")</f>
        <v>#REF!</v>
      </c>
      <c r="BG86" s="27" t="e">
        <f>IF(#REF!="","",VLOOKUP(ABS(#REF!),$CP$5:$CR$22,3)&amp;",")</f>
        <v>#REF!</v>
      </c>
      <c r="BH86" s="27" t="e">
        <f>IF(#REF!="","",VLOOKUP(ABS(#REF!),$CP$5:$CR$22,3)&amp;",")</f>
        <v>#REF!</v>
      </c>
      <c r="BI86" s="27" t="str">
        <f t="shared" si="93"/>
        <v/>
      </c>
      <c r="BJ86" s="27" t="str">
        <f t="shared" si="94"/>
        <v/>
      </c>
      <c r="BK86" s="27" t="str">
        <f t="shared" si="95"/>
        <v/>
      </c>
      <c r="BL86" s="27" t="e">
        <f>IF(#REF!="","",CONCATENATE($L86,","))</f>
        <v>#REF!</v>
      </c>
      <c r="BM86" s="27" t="e">
        <f>IF(#REF!="","",CONCATENATE($L86,","))</f>
        <v>#REF!</v>
      </c>
      <c r="BN86" s="27" t="e">
        <f>IF(#REF!="","",CONCATENATE($L86,","))</f>
        <v>#REF!</v>
      </c>
      <c r="BO86" s="27" t="e">
        <f>IF(#REF!="","",CONCATENATE($L86,","))</f>
        <v>#REF!</v>
      </c>
      <c r="BP86" s="27" t="e">
        <f>IF(#REF!="","",CONCATENATE($L86,","))</f>
        <v>#REF!</v>
      </c>
      <c r="BQ86" s="27" t="e">
        <f>IF(#REF!="","",CONCATENATE($L86,","))</f>
        <v>#REF!</v>
      </c>
      <c r="BR86" s="27" t="e">
        <f>IF(#REF!="","",CONCATENATE($L86,","))</f>
        <v>#REF!</v>
      </c>
      <c r="BS86" s="27" t="e">
        <f>IF(#REF!="","",CONCATENATE($L86,","))</f>
        <v>#REF!</v>
      </c>
      <c r="BT86" s="27" t="e">
        <f>IF(#REF!="","",CONCATENATE($L86,","))</f>
        <v>#REF!</v>
      </c>
      <c r="BU86" s="27" t="e">
        <f>IF(#REF!="","",CONCATENATE($L86,","))</f>
        <v>#REF!</v>
      </c>
      <c r="BV86" s="27" t="e">
        <f>IF(#REF!="","",CONCATENATE($L86,","))</f>
        <v>#REF!</v>
      </c>
      <c r="BW86" s="27" t="e">
        <f>IF(#REF!="","",CONCATENATE($L86,","))</f>
        <v>#REF!</v>
      </c>
      <c r="BX86" s="27" t="e">
        <f>IF(#REF!="","",CONCATENATE($L86,","))</f>
        <v>#REF!</v>
      </c>
      <c r="BY86" s="27" t="e">
        <f>IF(#REF!="","",CONCATENATE($L86,","))</f>
        <v>#REF!</v>
      </c>
      <c r="BZ86" s="27" t="e">
        <f>IF(#REF!="","",CONCATENATE($L86,","))</f>
        <v>#REF!</v>
      </c>
      <c r="CA86"/>
      <c r="CB86" s="36"/>
      <c r="CC86" s="39"/>
      <c r="CD86"/>
      <c r="CE86"/>
      <c r="CF86"/>
      <c r="CG86" s="5"/>
      <c r="CH86"/>
      <c r="CI86" s="40"/>
      <c r="CJ86"/>
      <c r="CK86"/>
      <c r="CL86"/>
      <c r="CM86"/>
      <c r="CN86"/>
      <c r="CO86"/>
      <c r="CP86"/>
      <c r="CQ86"/>
      <c r="CR86" s="7"/>
      <c r="CS86" s="40"/>
      <c r="CT86"/>
      <c r="CU86"/>
      <c r="CV86"/>
      <c r="CW86"/>
      <c r="CX86"/>
      <c r="CY86" s="10">
        <f t="shared" ca="1" si="57"/>
        <v>18</v>
      </c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</row>
    <row r="87" spans="1:123">
      <c r="A87" s="130"/>
      <c r="B87" s="33" t="str">
        <f t="shared" si="69"/>
        <v>DB</v>
      </c>
      <c r="C87" s="7" t="str">
        <f t="shared" si="58"/>
        <v/>
      </c>
      <c r="D87" s="3">
        <f t="shared" si="59"/>
        <v>0</v>
      </c>
      <c r="E87" s="7" t="str">
        <f t="shared" si="70"/>
        <v>,</v>
      </c>
      <c r="F87" s="93">
        <f t="shared" si="60"/>
        <v>0</v>
      </c>
      <c r="G87" s="93" t="str">
        <f t="shared" ca="1" si="55"/>
        <v>R</v>
      </c>
      <c r="H87" s="130">
        <f t="shared" ca="1" si="56"/>
        <v>3</v>
      </c>
      <c r="I87" s="93">
        <f t="shared" si="61"/>
        <v>0</v>
      </c>
      <c r="J87" s="93" t="str">
        <f t="shared" si="62"/>
        <v>0</v>
      </c>
      <c r="K87" s="94"/>
      <c r="L87" s="49" t="str">
        <f t="shared" si="79"/>
        <v/>
      </c>
      <c r="M87" s="97" t="str">
        <f t="shared" si="80"/>
        <v/>
      </c>
      <c r="N87" s="97" t="str">
        <f t="shared" si="81"/>
        <v/>
      </c>
      <c r="O87" s="49" t="str">
        <f t="shared" si="71"/>
        <v/>
      </c>
      <c r="P87" s="97" t="str">
        <f t="shared" si="82"/>
        <v/>
      </c>
      <c r="Q87" s="49" t="str">
        <f t="shared" si="83"/>
        <v/>
      </c>
      <c r="R87" s="97" t="str">
        <f t="shared" si="84"/>
        <v/>
      </c>
      <c r="S87" s="3" t="str">
        <f t="shared" si="85"/>
        <v/>
      </c>
      <c r="T87" s="69">
        <f t="shared" si="86"/>
        <v>0</v>
      </c>
      <c r="U87" s="3">
        <f t="shared" si="87"/>
        <v>0</v>
      </c>
      <c r="V87" s="69" t="str">
        <f t="shared" si="72"/>
        <v/>
      </c>
      <c r="W87" s="69" t="str">
        <f t="shared" si="73"/>
        <v/>
      </c>
      <c r="X87" s="69">
        <f t="shared" si="63"/>
        <v>0</v>
      </c>
      <c r="Y87" s="69">
        <f t="shared" si="64"/>
        <v>0</v>
      </c>
      <c r="Z87" s="33">
        <f t="shared" si="65"/>
        <v>0</v>
      </c>
      <c r="AA87" s="11">
        <f>IF(A87&lt;&gt;"",Z87+AA86,0)</f>
        <v>0</v>
      </c>
      <c r="AB87" s="134" t="str">
        <f t="shared" si="88"/>
        <v/>
      </c>
      <c r="AC87" s="119" t="str">
        <f t="shared" si="89"/>
        <v/>
      </c>
      <c r="AD87" s="115"/>
      <c r="AE87" s="69" t="str">
        <f t="shared" si="90"/>
        <v/>
      </c>
      <c r="AF87" s="69" t="str">
        <f t="shared" si="91"/>
        <v/>
      </c>
      <c r="AG87" s="69">
        <f t="shared" si="74"/>
        <v>0</v>
      </c>
      <c r="AH87" s="69">
        <f t="shared" si="75"/>
        <v>0</v>
      </c>
      <c r="AI87" s="33">
        <f t="shared" si="76"/>
        <v>0</v>
      </c>
      <c r="AJ87" s="115"/>
      <c r="AK87" s="115">
        <f t="shared" si="92"/>
        <v>0</v>
      </c>
      <c r="AL87" s="13">
        <f t="shared" si="77"/>
        <v>0</v>
      </c>
      <c r="AM87" s="11">
        <f t="shared" si="66"/>
        <v>0</v>
      </c>
      <c r="AN87" s="56">
        <f t="shared" si="67"/>
        <v>0</v>
      </c>
      <c r="AO87" s="56">
        <f t="shared" si="68"/>
        <v>0</v>
      </c>
      <c r="AP87" s="56">
        <f t="shared" si="78"/>
        <v>0</v>
      </c>
      <c r="AQ87" s="27" t="str">
        <f t="shared" si="96"/>
        <v/>
      </c>
      <c r="AR87" s="27" t="str">
        <f t="shared" si="97"/>
        <v/>
      </c>
      <c r="AS87" s="27" t="str">
        <f t="shared" si="98"/>
        <v/>
      </c>
      <c r="AT87" s="27" t="e">
        <f>IF(#REF!="","",VLOOKUP(ABS(#REF!),$CP$5:$CR$22,3)&amp;",")</f>
        <v>#REF!</v>
      </c>
      <c r="AU87" s="27" t="e">
        <f>IF(#REF!="","",VLOOKUP(ABS(#REF!),$CP$5:$CR$22,3)&amp;",")</f>
        <v>#REF!</v>
      </c>
      <c r="AV87" s="27" t="e">
        <f>IF(#REF!="","",VLOOKUP(ABS(#REF!),$CP$5:$CR$22,3)&amp;",")</f>
        <v>#REF!</v>
      </c>
      <c r="AW87" s="27" t="e">
        <f>IF(#REF!="","",VLOOKUP(ABS(#REF!),$CP$5:$CR$22,3)&amp;",")</f>
        <v>#REF!</v>
      </c>
      <c r="AX87" s="27" t="e">
        <f>IF(#REF!="","",VLOOKUP(ABS(#REF!),$CP$5:$CR$22,3)&amp;",")</f>
        <v>#REF!</v>
      </c>
      <c r="AY87" s="27" t="e">
        <f>IF(#REF!="","",VLOOKUP(ABS(#REF!),$CP$5:$CR$22,3)&amp;",")</f>
        <v>#REF!</v>
      </c>
      <c r="AZ87" s="27" t="e">
        <f>IF(#REF!="","",VLOOKUP(ABS(#REF!),$CP$5:$CR$22,3)&amp;",")</f>
        <v>#REF!</v>
      </c>
      <c r="BA87" s="27" t="e">
        <f>IF(#REF!="","",VLOOKUP(ABS(#REF!),$CP$5:$CR$22,3)&amp;",")</f>
        <v>#REF!</v>
      </c>
      <c r="BB87" s="27" t="e">
        <f>IF(#REF!="","",VLOOKUP(ABS(#REF!),$CP$5:$CR$22,3)&amp;",")</f>
        <v>#REF!</v>
      </c>
      <c r="BC87" s="27" t="e">
        <f>IF(#REF!="","",VLOOKUP(ABS(#REF!),$CP$5:$CR$22,3)&amp;",")</f>
        <v>#REF!</v>
      </c>
      <c r="BD87" s="27" t="e">
        <f>IF(#REF!="","",VLOOKUP(ABS(#REF!),$CP$5:$CR$22,3)&amp;",")</f>
        <v>#REF!</v>
      </c>
      <c r="BE87" s="27" t="e">
        <f>IF(#REF!="","",VLOOKUP(ABS(#REF!),$CP$5:$CR$22,3)&amp;",")</f>
        <v>#REF!</v>
      </c>
      <c r="BF87" s="27" t="e">
        <f>IF(#REF!="","",VLOOKUP(ABS(#REF!),$CP$5:$CR$22,3)&amp;",")</f>
        <v>#REF!</v>
      </c>
      <c r="BG87" s="27" t="e">
        <f>IF(#REF!="","",VLOOKUP(ABS(#REF!),$CP$5:$CR$22,3)&amp;",")</f>
        <v>#REF!</v>
      </c>
      <c r="BH87" s="27" t="e">
        <f>IF(#REF!="","",VLOOKUP(ABS(#REF!),$CP$5:$CR$22,3)&amp;",")</f>
        <v>#REF!</v>
      </c>
      <c r="BI87" s="27" t="str">
        <f t="shared" si="93"/>
        <v/>
      </c>
      <c r="BJ87" s="27" t="str">
        <f t="shared" si="94"/>
        <v/>
      </c>
      <c r="BK87" s="27" t="str">
        <f t="shared" si="95"/>
        <v/>
      </c>
      <c r="BL87" s="27" t="e">
        <f>IF(#REF!="","",CONCATENATE($L87,","))</f>
        <v>#REF!</v>
      </c>
      <c r="BM87" s="27" t="e">
        <f>IF(#REF!="","",CONCATENATE($L87,","))</f>
        <v>#REF!</v>
      </c>
      <c r="BN87" s="27" t="e">
        <f>IF(#REF!="","",CONCATENATE($L87,","))</f>
        <v>#REF!</v>
      </c>
      <c r="BO87" s="27" t="e">
        <f>IF(#REF!="","",CONCATENATE($L87,","))</f>
        <v>#REF!</v>
      </c>
      <c r="BP87" s="27" t="e">
        <f>IF(#REF!="","",CONCATENATE($L87,","))</f>
        <v>#REF!</v>
      </c>
      <c r="BQ87" s="27" t="e">
        <f>IF(#REF!="","",CONCATENATE($L87,","))</f>
        <v>#REF!</v>
      </c>
      <c r="BR87" s="27" t="e">
        <f>IF(#REF!="","",CONCATENATE($L87,","))</f>
        <v>#REF!</v>
      </c>
      <c r="BS87" s="27" t="e">
        <f>IF(#REF!="","",CONCATENATE($L87,","))</f>
        <v>#REF!</v>
      </c>
      <c r="BT87" s="27" t="e">
        <f>IF(#REF!="","",CONCATENATE($L87,","))</f>
        <v>#REF!</v>
      </c>
      <c r="BU87" s="27" t="e">
        <f>IF(#REF!="","",CONCATENATE($L87,","))</f>
        <v>#REF!</v>
      </c>
      <c r="BV87" s="27" t="e">
        <f>IF(#REF!="","",CONCATENATE($L87,","))</f>
        <v>#REF!</v>
      </c>
      <c r="BW87" s="27" t="e">
        <f>IF(#REF!="","",CONCATENATE($L87,","))</f>
        <v>#REF!</v>
      </c>
      <c r="BX87" s="27" t="e">
        <f>IF(#REF!="","",CONCATENATE($L87,","))</f>
        <v>#REF!</v>
      </c>
      <c r="BY87" s="27" t="e">
        <f>IF(#REF!="","",CONCATENATE($L87,","))</f>
        <v>#REF!</v>
      </c>
      <c r="BZ87" s="27" t="e">
        <f>IF(#REF!="","",CONCATENATE($L87,","))</f>
        <v>#REF!</v>
      </c>
      <c r="CA87"/>
      <c r="CB87" s="36"/>
      <c r="CC87" s="39"/>
      <c r="CD87"/>
      <c r="CE87"/>
      <c r="CF87"/>
      <c r="CG87" s="5"/>
      <c r="CH87"/>
      <c r="CI87" s="40"/>
      <c r="CJ87"/>
      <c r="CK87"/>
      <c r="CL87"/>
      <c r="CM87"/>
      <c r="CN87"/>
      <c r="CO87"/>
      <c r="CP87"/>
      <c r="CQ87"/>
      <c r="CR87" s="7"/>
      <c r="CS87" s="40"/>
      <c r="CT87"/>
      <c r="CU87"/>
      <c r="CV87"/>
      <c r="CW87"/>
      <c r="CX87"/>
      <c r="CY87" s="10">
        <f t="shared" ca="1" si="57"/>
        <v>32</v>
      </c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</row>
    <row r="88" spans="1:123">
      <c r="A88" s="130"/>
      <c r="B88" s="33" t="str">
        <f t="shared" si="69"/>
        <v>DB</v>
      </c>
      <c r="C88" s="7" t="str">
        <f t="shared" si="58"/>
        <v/>
      </c>
      <c r="D88" s="3">
        <f t="shared" si="59"/>
        <v>0</v>
      </c>
      <c r="E88" s="7" t="str">
        <f t="shared" si="70"/>
        <v>,</v>
      </c>
      <c r="F88" s="93">
        <f t="shared" si="60"/>
        <v>0</v>
      </c>
      <c r="G88" s="93" t="str">
        <f t="shared" ca="1" si="55"/>
        <v>R</v>
      </c>
      <c r="H88" s="130">
        <f t="shared" ca="1" si="56"/>
        <v>27</v>
      </c>
      <c r="I88" s="93">
        <f t="shared" si="61"/>
        <v>0</v>
      </c>
      <c r="J88" s="93" t="str">
        <f t="shared" si="62"/>
        <v>0</v>
      </c>
      <c r="K88" s="98" t="e">
        <f>COUNTIF(#REF!,"0")</f>
        <v>#REF!</v>
      </c>
      <c r="L88" s="49" t="str">
        <f t="shared" si="79"/>
        <v/>
      </c>
      <c r="M88" s="97" t="str">
        <f t="shared" si="80"/>
        <v/>
      </c>
      <c r="N88" s="97" t="str">
        <f t="shared" si="81"/>
        <v/>
      </c>
      <c r="O88" s="49" t="str">
        <f t="shared" si="71"/>
        <v/>
      </c>
      <c r="P88" s="97" t="str">
        <f t="shared" si="82"/>
        <v/>
      </c>
      <c r="Q88" s="49" t="str">
        <f t="shared" si="83"/>
        <v/>
      </c>
      <c r="R88" s="97" t="str">
        <f t="shared" si="84"/>
        <v/>
      </c>
      <c r="S88" s="3" t="str">
        <f t="shared" si="85"/>
        <v/>
      </c>
      <c r="T88" s="69">
        <f t="shared" si="86"/>
        <v>0</v>
      </c>
      <c r="U88" s="3">
        <f t="shared" si="87"/>
        <v>0</v>
      </c>
      <c r="V88" s="69" t="str">
        <f t="shared" si="72"/>
        <v/>
      </c>
      <c r="W88" s="69" t="str">
        <f t="shared" si="73"/>
        <v/>
      </c>
      <c r="X88" s="69">
        <f t="shared" si="63"/>
        <v>0</v>
      </c>
      <c r="Y88" s="69">
        <f t="shared" si="64"/>
        <v>0</v>
      </c>
      <c r="Z88" s="33">
        <f t="shared" si="65"/>
        <v>0</v>
      </c>
      <c r="AA88" s="11">
        <f>IF(A88&lt;&gt;"",Z88+AA87,0)</f>
        <v>0</v>
      </c>
      <c r="AB88" s="134" t="str">
        <f t="shared" si="88"/>
        <v/>
      </c>
      <c r="AC88" s="119" t="str">
        <f t="shared" si="89"/>
        <v/>
      </c>
      <c r="AD88" s="115"/>
      <c r="AE88" s="69" t="str">
        <f t="shared" si="90"/>
        <v/>
      </c>
      <c r="AF88" s="69" t="str">
        <f t="shared" si="91"/>
        <v/>
      </c>
      <c r="AG88" s="69">
        <f t="shared" si="74"/>
        <v>0</v>
      </c>
      <c r="AH88" s="69">
        <f t="shared" si="75"/>
        <v>0</v>
      </c>
      <c r="AI88" s="33">
        <f t="shared" si="76"/>
        <v>0</v>
      </c>
      <c r="AJ88" s="115"/>
      <c r="AK88" s="115">
        <f t="shared" si="92"/>
        <v>0</v>
      </c>
      <c r="AL88" s="13">
        <f t="shared" si="77"/>
        <v>0</v>
      </c>
      <c r="AM88" s="11">
        <f t="shared" si="66"/>
        <v>0</v>
      </c>
      <c r="AN88" s="56">
        <f t="shared" si="67"/>
        <v>0</v>
      </c>
      <c r="AO88" s="56">
        <f t="shared" si="68"/>
        <v>0</v>
      </c>
      <c r="AP88" s="56">
        <f t="shared" si="78"/>
        <v>0</v>
      </c>
      <c r="AQ88" s="27" t="str">
        <f t="shared" si="96"/>
        <v/>
      </c>
      <c r="AR88" s="27" t="str">
        <f t="shared" si="97"/>
        <v/>
      </c>
      <c r="AS88" s="27" t="str">
        <f t="shared" si="98"/>
        <v/>
      </c>
      <c r="AT88" s="27" t="e">
        <f>IF(#REF!="","",VLOOKUP(ABS(#REF!),$CP$5:$CR$22,3)&amp;",")</f>
        <v>#REF!</v>
      </c>
      <c r="AU88" s="27" t="e">
        <f>IF(#REF!="","",VLOOKUP(ABS(#REF!),$CP$5:$CR$22,3)&amp;",")</f>
        <v>#REF!</v>
      </c>
      <c r="AV88" s="27" t="e">
        <f>IF(#REF!="","",VLOOKUP(ABS(#REF!),$CP$5:$CR$22,3)&amp;",")</f>
        <v>#REF!</v>
      </c>
      <c r="AW88" s="27" t="e">
        <f>IF(#REF!="","",VLOOKUP(ABS(#REF!),$CP$5:$CR$22,3)&amp;",")</f>
        <v>#REF!</v>
      </c>
      <c r="AX88" s="27" t="e">
        <f>IF(#REF!="","",VLOOKUP(ABS(#REF!),$CP$5:$CR$22,3)&amp;",")</f>
        <v>#REF!</v>
      </c>
      <c r="AY88" s="27" t="e">
        <f>IF(#REF!="","",VLOOKUP(ABS(#REF!),$CP$5:$CR$22,3)&amp;",")</f>
        <v>#REF!</v>
      </c>
      <c r="AZ88" s="27" t="e">
        <f>IF(#REF!="","",VLOOKUP(ABS(#REF!),$CP$5:$CR$22,3)&amp;",")</f>
        <v>#REF!</v>
      </c>
      <c r="BA88" s="27" t="e">
        <f>IF(#REF!="","",VLOOKUP(ABS(#REF!),$CP$5:$CR$22,3)&amp;",")</f>
        <v>#REF!</v>
      </c>
      <c r="BB88" s="27" t="e">
        <f>IF(#REF!="","",VLOOKUP(ABS(#REF!),$CP$5:$CR$22,3)&amp;",")</f>
        <v>#REF!</v>
      </c>
      <c r="BC88" s="27" t="e">
        <f>IF(#REF!="","",VLOOKUP(ABS(#REF!),$CP$5:$CR$22,3)&amp;",")</f>
        <v>#REF!</v>
      </c>
      <c r="BD88" s="27" t="e">
        <f>IF(#REF!="","",VLOOKUP(ABS(#REF!),$CP$5:$CR$22,3)&amp;",")</f>
        <v>#REF!</v>
      </c>
      <c r="BE88" s="27" t="e">
        <f>IF(#REF!="","",VLOOKUP(ABS(#REF!),$CP$5:$CR$22,3)&amp;",")</f>
        <v>#REF!</v>
      </c>
      <c r="BF88" s="27" t="e">
        <f>IF(#REF!="","",VLOOKUP(ABS(#REF!),$CP$5:$CR$22,3)&amp;",")</f>
        <v>#REF!</v>
      </c>
      <c r="BG88" s="27" t="e">
        <f>IF(#REF!="","",VLOOKUP(ABS(#REF!),$CP$5:$CR$22,3)&amp;",")</f>
        <v>#REF!</v>
      </c>
      <c r="BH88" s="27" t="e">
        <f>IF(#REF!="","",VLOOKUP(ABS(#REF!),$CP$5:$CR$22,3)&amp;",")</f>
        <v>#REF!</v>
      </c>
      <c r="BI88" s="27" t="str">
        <f t="shared" si="93"/>
        <v/>
      </c>
      <c r="BJ88" s="27" t="str">
        <f t="shared" si="94"/>
        <v/>
      </c>
      <c r="BK88" s="27" t="str">
        <f t="shared" si="95"/>
        <v/>
      </c>
      <c r="BL88" s="27" t="e">
        <f>IF(#REF!="","",CONCATENATE($L88,","))</f>
        <v>#REF!</v>
      </c>
      <c r="BM88" s="27" t="e">
        <f>IF(#REF!="","",CONCATENATE($L88,","))</f>
        <v>#REF!</v>
      </c>
      <c r="BN88" s="27" t="e">
        <f>IF(#REF!="","",CONCATENATE($L88,","))</f>
        <v>#REF!</v>
      </c>
      <c r="BO88" s="27" t="e">
        <f>IF(#REF!="","",CONCATENATE($L88,","))</f>
        <v>#REF!</v>
      </c>
      <c r="BP88" s="27" t="e">
        <f>IF(#REF!="","",CONCATENATE($L88,","))</f>
        <v>#REF!</v>
      </c>
      <c r="BQ88" s="27" t="e">
        <f>IF(#REF!="","",CONCATENATE($L88,","))</f>
        <v>#REF!</v>
      </c>
      <c r="BR88" s="27" t="e">
        <f>IF(#REF!="","",CONCATENATE($L88,","))</f>
        <v>#REF!</v>
      </c>
      <c r="BS88" s="27" t="e">
        <f>IF(#REF!="","",CONCATENATE($L88,","))</f>
        <v>#REF!</v>
      </c>
      <c r="BT88" s="27" t="e">
        <f>IF(#REF!="","",CONCATENATE($L88,","))</f>
        <v>#REF!</v>
      </c>
      <c r="BU88" s="27" t="e">
        <f>IF(#REF!="","",CONCATENATE($L88,","))</f>
        <v>#REF!</v>
      </c>
      <c r="BV88" s="27" t="e">
        <f>IF(#REF!="","",CONCATENATE($L88,","))</f>
        <v>#REF!</v>
      </c>
      <c r="BW88" s="27" t="e">
        <f>IF(#REF!="","",CONCATENATE($L88,","))</f>
        <v>#REF!</v>
      </c>
      <c r="BX88" s="27" t="e">
        <f>IF(#REF!="","",CONCATENATE($L88,","))</f>
        <v>#REF!</v>
      </c>
      <c r="BY88" s="27" t="e">
        <f>IF(#REF!="","",CONCATENATE($L88,","))</f>
        <v>#REF!</v>
      </c>
      <c r="BZ88" s="27" t="e">
        <f>IF(#REF!="","",CONCATENATE($L88,","))</f>
        <v>#REF!</v>
      </c>
      <c r="CA88"/>
      <c r="CB88" s="36"/>
      <c r="CC88" s="39"/>
      <c r="CD88"/>
      <c r="CE88"/>
      <c r="CF88"/>
      <c r="CG88" s="5"/>
      <c r="CH88"/>
      <c r="CI88" s="40"/>
      <c r="CJ88"/>
      <c r="CK88"/>
      <c r="CL88"/>
      <c r="CM88"/>
      <c r="CN88"/>
      <c r="CO88"/>
      <c r="CP88"/>
      <c r="CQ88"/>
      <c r="CR88" s="7"/>
      <c r="CS88" s="40"/>
      <c r="CT88"/>
      <c r="CU88"/>
      <c r="CV88"/>
      <c r="CW88"/>
      <c r="CX88"/>
      <c r="CY88" s="10">
        <f t="shared" ca="1" si="57"/>
        <v>4</v>
      </c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</row>
    <row r="89" spans="1:123">
      <c r="A89" s="130"/>
      <c r="B89" s="33" t="str">
        <f t="shared" si="69"/>
        <v>DB</v>
      </c>
      <c r="C89" s="7" t="str">
        <f t="shared" si="58"/>
        <v/>
      </c>
      <c r="D89" s="3">
        <f t="shared" si="59"/>
        <v>0</v>
      </c>
      <c r="E89" s="7" t="str">
        <f t="shared" si="70"/>
        <v>,</v>
      </c>
      <c r="F89" s="93">
        <f t="shared" si="60"/>
        <v>0</v>
      </c>
      <c r="G89" s="93" t="str">
        <f t="shared" ca="1" si="55"/>
        <v>R</v>
      </c>
      <c r="H89" s="130">
        <f t="shared" ca="1" si="56"/>
        <v>3</v>
      </c>
      <c r="I89" s="93">
        <f t="shared" si="61"/>
        <v>0</v>
      </c>
      <c r="J89" s="93" t="str">
        <f t="shared" si="62"/>
        <v>0</v>
      </c>
      <c r="K89" s="94"/>
      <c r="L89" s="49" t="str">
        <f t="shared" si="79"/>
        <v/>
      </c>
      <c r="M89" s="97" t="str">
        <f t="shared" si="80"/>
        <v/>
      </c>
      <c r="N89" s="97" t="str">
        <f t="shared" si="81"/>
        <v/>
      </c>
      <c r="O89" s="49" t="str">
        <f t="shared" si="71"/>
        <v/>
      </c>
      <c r="P89" s="97" t="str">
        <f t="shared" si="82"/>
        <v/>
      </c>
      <c r="Q89" s="49" t="str">
        <f t="shared" si="83"/>
        <v/>
      </c>
      <c r="R89" s="97" t="str">
        <f t="shared" si="84"/>
        <v/>
      </c>
      <c r="S89" s="3" t="str">
        <f t="shared" si="85"/>
        <v/>
      </c>
      <c r="T89" s="69">
        <f t="shared" si="86"/>
        <v>0</v>
      </c>
      <c r="U89" s="3">
        <f t="shared" si="87"/>
        <v>0</v>
      </c>
      <c r="V89" s="69" t="str">
        <f t="shared" si="72"/>
        <v/>
      </c>
      <c r="W89" s="69" t="str">
        <f t="shared" si="73"/>
        <v/>
      </c>
      <c r="X89" s="69">
        <f t="shared" si="63"/>
        <v>0</v>
      </c>
      <c r="Y89" s="69">
        <f t="shared" si="64"/>
        <v>0</v>
      </c>
      <c r="Z89" s="33">
        <f t="shared" si="65"/>
        <v>0</v>
      </c>
      <c r="AA89" s="11">
        <f>IF(A89&lt;&gt;"",Z89,0)</f>
        <v>0</v>
      </c>
      <c r="AB89" s="134" t="str">
        <f t="shared" si="88"/>
        <v/>
      </c>
      <c r="AC89" s="119" t="str">
        <f t="shared" si="89"/>
        <v/>
      </c>
      <c r="AD89" s="115"/>
      <c r="AE89" s="69" t="str">
        <f t="shared" si="90"/>
        <v/>
      </c>
      <c r="AF89" s="69" t="str">
        <f t="shared" si="91"/>
        <v/>
      </c>
      <c r="AG89" s="69">
        <f t="shared" si="74"/>
        <v>0</v>
      </c>
      <c r="AH89" s="69">
        <f t="shared" si="75"/>
        <v>0</v>
      </c>
      <c r="AI89" s="33">
        <f t="shared" si="76"/>
        <v>0</v>
      </c>
      <c r="AJ89" s="115"/>
      <c r="AK89" s="115">
        <f t="shared" si="92"/>
        <v>0</v>
      </c>
      <c r="AL89" s="13">
        <f t="shared" si="77"/>
        <v>0</v>
      </c>
      <c r="AM89" s="11">
        <f t="shared" si="66"/>
        <v>0</v>
      </c>
      <c r="AN89" s="56">
        <f t="shared" si="67"/>
        <v>0</v>
      </c>
      <c r="AO89" s="56">
        <f t="shared" si="68"/>
        <v>0</v>
      </c>
      <c r="AP89" s="56">
        <f t="shared" si="78"/>
        <v>0</v>
      </c>
      <c r="AQ89" s="27" t="str">
        <f t="shared" si="96"/>
        <v/>
      </c>
      <c r="AR89" s="27" t="str">
        <f t="shared" si="97"/>
        <v/>
      </c>
      <c r="AS89" s="27" t="str">
        <f t="shared" si="98"/>
        <v/>
      </c>
      <c r="AT89" s="27" t="e">
        <f>IF(#REF!="","",VLOOKUP(ABS(#REF!),$CP$5:$CR$22,3)&amp;",")</f>
        <v>#REF!</v>
      </c>
      <c r="AU89" s="27" t="e">
        <f>IF(#REF!="","",VLOOKUP(ABS(#REF!),$CP$5:$CR$22,3)&amp;",")</f>
        <v>#REF!</v>
      </c>
      <c r="AV89" s="27" t="e">
        <f>IF(#REF!="","",VLOOKUP(ABS(#REF!),$CP$5:$CR$22,3)&amp;",")</f>
        <v>#REF!</v>
      </c>
      <c r="AW89" s="27" t="e">
        <f>IF(#REF!="","",VLOOKUP(ABS(#REF!),$CP$5:$CR$22,3)&amp;",")</f>
        <v>#REF!</v>
      </c>
      <c r="AX89" s="27" t="e">
        <f>IF(#REF!="","",VLOOKUP(ABS(#REF!),$CP$5:$CR$22,3)&amp;",")</f>
        <v>#REF!</v>
      </c>
      <c r="AY89" s="27" t="e">
        <f>IF(#REF!="","",VLOOKUP(ABS(#REF!),$CP$5:$CR$22,3)&amp;",")</f>
        <v>#REF!</v>
      </c>
      <c r="AZ89" s="27" t="e">
        <f>IF(#REF!="","",VLOOKUP(ABS(#REF!),$CP$5:$CR$22,3)&amp;",")</f>
        <v>#REF!</v>
      </c>
      <c r="BA89" s="27" t="e">
        <f>IF(#REF!="","",VLOOKUP(ABS(#REF!),$CP$5:$CR$22,3)&amp;",")</f>
        <v>#REF!</v>
      </c>
      <c r="BB89" s="27" t="e">
        <f>IF(#REF!="","",VLOOKUP(ABS(#REF!),$CP$5:$CR$22,3)&amp;",")</f>
        <v>#REF!</v>
      </c>
      <c r="BC89" s="27" t="e">
        <f>IF(#REF!="","",VLOOKUP(ABS(#REF!),$CP$5:$CR$22,3)&amp;",")</f>
        <v>#REF!</v>
      </c>
      <c r="BD89" s="27" t="e">
        <f>IF(#REF!="","",VLOOKUP(ABS(#REF!),$CP$5:$CR$22,3)&amp;",")</f>
        <v>#REF!</v>
      </c>
      <c r="BE89" s="27" t="e">
        <f>IF(#REF!="","",VLOOKUP(ABS(#REF!),$CP$5:$CR$22,3)&amp;",")</f>
        <v>#REF!</v>
      </c>
      <c r="BF89" s="27" t="e">
        <f>IF(#REF!="","",VLOOKUP(ABS(#REF!),$CP$5:$CR$22,3)&amp;",")</f>
        <v>#REF!</v>
      </c>
      <c r="BG89" s="27" t="e">
        <f>IF(#REF!="","",VLOOKUP(ABS(#REF!),$CP$5:$CR$22,3)&amp;",")</f>
        <v>#REF!</v>
      </c>
      <c r="BH89" s="27" t="e">
        <f>IF(#REF!="","",VLOOKUP(ABS(#REF!),$CP$5:$CR$22,3)&amp;",")</f>
        <v>#REF!</v>
      </c>
      <c r="BI89" s="27" t="str">
        <f t="shared" si="93"/>
        <v/>
      </c>
      <c r="BJ89" s="27" t="str">
        <f t="shared" si="94"/>
        <v/>
      </c>
      <c r="BK89" s="27" t="str">
        <f t="shared" si="95"/>
        <v/>
      </c>
      <c r="BL89" s="27" t="e">
        <f>IF(#REF!="","",CONCATENATE($L89,","))</f>
        <v>#REF!</v>
      </c>
      <c r="BM89" s="27" t="e">
        <f>IF(#REF!="","",CONCATENATE($L89,","))</f>
        <v>#REF!</v>
      </c>
      <c r="BN89" s="27" t="e">
        <f>IF(#REF!="","",CONCATENATE($L89,","))</f>
        <v>#REF!</v>
      </c>
      <c r="BO89" s="27" t="e">
        <f>IF(#REF!="","",CONCATENATE($L89,","))</f>
        <v>#REF!</v>
      </c>
      <c r="BP89" s="27" t="e">
        <f>IF(#REF!="","",CONCATENATE($L89,","))</f>
        <v>#REF!</v>
      </c>
      <c r="BQ89" s="27" t="e">
        <f>IF(#REF!="","",CONCATENATE($L89,","))</f>
        <v>#REF!</v>
      </c>
      <c r="BR89" s="27" t="e">
        <f>IF(#REF!="","",CONCATENATE($L89,","))</f>
        <v>#REF!</v>
      </c>
      <c r="BS89" s="27" t="e">
        <f>IF(#REF!="","",CONCATENATE($L89,","))</f>
        <v>#REF!</v>
      </c>
      <c r="BT89" s="27" t="e">
        <f>IF(#REF!="","",CONCATENATE($L89,","))</f>
        <v>#REF!</v>
      </c>
      <c r="BU89" s="27" t="e">
        <f>IF(#REF!="","",CONCATENATE($L89,","))</f>
        <v>#REF!</v>
      </c>
      <c r="BV89" s="27" t="e">
        <f>IF(#REF!="","",CONCATENATE($L89,","))</f>
        <v>#REF!</v>
      </c>
      <c r="BW89" s="27" t="e">
        <f>IF(#REF!="","",CONCATENATE($L89,","))</f>
        <v>#REF!</v>
      </c>
      <c r="BX89" s="27" t="e">
        <f>IF(#REF!="","",CONCATENATE($L89,","))</f>
        <v>#REF!</v>
      </c>
      <c r="BY89" s="27" t="e">
        <f>IF(#REF!="","",CONCATENATE($L89,","))</f>
        <v>#REF!</v>
      </c>
      <c r="BZ89" s="27" t="e">
        <f>IF(#REF!="","",CONCATENATE($L89,","))</f>
        <v>#REF!</v>
      </c>
      <c r="CA89"/>
      <c r="CB89" s="36"/>
      <c r="CC89" s="39"/>
      <c r="CD89"/>
      <c r="CE89"/>
      <c r="CF89"/>
      <c r="CG89" s="5"/>
      <c r="CH89"/>
      <c r="CI89" s="40"/>
      <c r="CJ89"/>
      <c r="CK89"/>
      <c r="CL89"/>
      <c r="CM89"/>
      <c r="CN89"/>
      <c r="CO89"/>
      <c r="CP89"/>
      <c r="CQ89"/>
      <c r="CR89" s="7"/>
      <c r="CS89" s="40"/>
      <c r="CT89"/>
      <c r="CU89"/>
      <c r="CV89"/>
      <c r="CW89"/>
      <c r="CX89"/>
      <c r="CY89" s="10">
        <f t="shared" ca="1" si="57"/>
        <v>10</v>
      </c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</row>
    <row r="90" spans="1:123">
      <c r="A90" s="130"/>
      <c r="B90" s="33" t="str">
        <f t="shared" si="69"/>
        <v>DB</v>
      </c>
      <c r="C90" s="7" t="str">
        <f t="shared" si="58"/>
        <v/>
      </c>
      <c r="D90" s="3">
        <f t="shared" si="59"/>
        <v>0</v>
      </c>
      <c r="E90" s="7" t="str">
        <f t="shared" si="70"/>
        <v>,</v>
      </c>
      <c r="F90" s="93">
        <f t="shared" si="60"/>
        <v>0</v>
      </c>
      <c r="G90" s="93" t="str">
        <f t="shared" ca="1" si="55"/>
        <v>R</v>
      </c>
      <c r="H90" s="130">
        <f t="shared" ca="1" si="56"/>
        <v>23</v>
      </c>
      <c r="I90" s="93">
        <f t="shared" si="61"/>
        <v>0</v>
      </c>
      <c r="J90" s="93" t="str">
        <f t="shared" si="62"/>
        <v>0</v>
      </c>
      <c r="K90" s="94"/>
      <c r="L90" s="49" t="str">
        <f t="shared" si="79"/>
        <v/>
      </c>
      <c r="M90" s="97" t="str">
        <f t="shared" si="80"/>
        <v/>
      </c>
      <c r="N90" s="97" t="str">
        <f t="shared" si="81"/>
        <v/>
      </c>
      <c r="O90" s="49" t="str">
        <f t="shared" si="71"/>
        <v/>
      </c>
      <c r="P90" s="97" t="str">
        <f t="shared" si="82"/>
        <v/>
      </c>
      <c r="Q90" s="49" t="str">
        <f t="shared" si="83"/>
        <v/>
      </c>
      <c r="R90" s="97" t="str">
        <f t="shared" si="84"/>
        <v/>
      </c>
      <c r="S90" s="3" t="str">
        <f t="shared" si="85"/>
        <v/>
      </c>
      <c r="T90" s="69">
        <f t="shared" si="86"/>
        <v>0</v>
      </c>
      <c r="U90" s="3">
        <f t="shared" si="87"/>
        <v>0</v>
      </c>
      <c r="V90" s="69" t="str">
        <f t="shared" si="72"/>
        <v/>
      </c>
      <c r="W90" s="69" t="str">
        <f t="shared" si="73"/>
        <v/>
      </c>
      <c r="X90" s="69">
        <f t="shared" si="63"/>
        <v>0</v>
      </c>
      <c r="Y90" s="69">
        <f t="shared" si="64"/>
        <v>0</v>
      </c>
      <c r="Z90" s="33">
        <f t="shared" si="65"/>
        <v>0</v>
      </c>
      <c r="AA90" s="11">
        <f>IF(A90&lt;&gt;"",Z90+AA89,0)</f>
        <v>0</v>
      </c>
      <c r="AB90" s="134" t="str">
        <f t="shared" si="88"/>
        <v/>
      </c>
      <c r="AC90" s="119" t="str">
        <f t="shared" si="89"/>
        <v/>
      </c>
      <c r="AD90" s="115"/>
      <c r="AE90" s="69" t="str">
        <f t="shared" si="90"/>
        <v/>
      </c>
      <c r="AF90" s="69" t="str">
        <f t="shared" si="91"/>
        <v/>
      </c>
      <c r="AG90" s="69">
        <f t="shared" si="74"/>
        <v>0</v>
      </c>
      <c r="AH90" s="69">
        <f t="shared" si="75"/>
        <v>0</v>
      </c>
      <c r="AI90" s="33">
        <f t="shared" si="76"/>
        <v>0</v>
      </c>
      <c r="AJ90" s="115"/>
      <c r="AK90" s="115">
        <f t="shared" si="92"/>
        <v>0</v>
      </c>
      <c r="AL90" s="13">
        <f t="shared" si="77"/>
        <v>0</v>
      </c>
      <c r="AM90" s="11">
        <f t="shared" si="66"/>
        <v>0</v>
      </c>
      <c r="AN90" s="56">
        <f t="shared" si="67"/>
        <v>0</v>
      </c>
      <c r="AO90" s="56">
        <f t="shared" si="68"/>
        <v>0</v>
      </c>
      <c r="AP90" s="56">
        <f t="shared" si="78"/>
        <v>0</v>
      </c>
      <c r="AQ90" s="27" t="str">
        <f t="shared" si="96"/>
        <v/>
      </c>
      <c r="AR90" s="27" t="str">
        <f t="shared" si="97"/>
        <v/>
      </c>
      <c r="AS90" s="27" t="str">
        <f t="shared" si="98"/>
        <v/>
      </c>
      <c r="AT90" s="27" t="e">
        <f>IF(#REF!="","",VLOOKUP(ABS(#REF!),$CP$5:$CR$22,3)&amp;",")</f>
        <v>#REF!</v>
      </c>
      <c r="AU90" s="27" t="e">
        <f>IF(#REF!="","",VLOOKUP(ABS(#REF!),$CP$5:$CR$22,3)&amp;",")</f>
        <v>#REF!</v>
      </c>
      <c r="AV90" s="27" t="e">
        <f>IF(#REF!="","",VLOOKUP(ABS(#REF!),$CP$5:$CR$22,3)&amp;",")</f>
        <v>#REF!</v>
      </c>
      <c r="AW90" s="27" t="e">
        <f>IF(#REF!="","",VLOOKUP(ABS(#REF!),$CP$5:$CR$22,3)&amp;",")</f>
        <v>#REF!</v>
      </c>
      <c r="AX90" s="27" t="e">
        <f>IF(#REF!="","",VLOOKUP(ABS(#REF!),$CP$5:$CR$22,3)&amp;",")</f>
        <v>#REF!</v>
      </c>
      <c r="AY90" s="27" t="e">
        <f>IF(#REF!="","",VLOOKUP(ABS(#REF!),$CP$5:$CR$22,3)&amp;",")</f>
        <v>#REF!</v>
      </c>
      <c r="AZ90" s="27" t="e">
        <f>IF(#REF!="","",VLOOKUP(ABS(#REF!),$CP$5:$CR$22,3)&amp;",")</f>
        <v>#REF!</v>
      </c>
      <c r="BA90" s="27" t="e">
        <f>IF(#REF!="","",VLOOKUP(ABS(#REF!),$CP$5:$CR$22,3)&amp;",")</f>
        <v>#REF!</v>
      </c>
      <c r="BB90" s="27" t="e">
        <f>IF(#REF!="","",VLOOKUP(ABS(#REF!),$CP$5:$CR$22,3)&amp;",")</f>
        <v>#REF!</v>
      </c>
      <c r="BC90" s="27" t="e">
        <f>IF(#REF!="","",VLOOKUP(ABS(#REF!),$CP$5:$CR$22,3)&amp;",")</f>
        <v>#REF!</v>
      </c>
      <c r="BD90" s="27" t="e">
        <f>IF(#REF!="","",VLOOKUP(ABS(#REF!),$CP$5:$CR$22,3)&amp;",")</f>
        <v>#REF!</v>
      </c>
      <c r="BE90" s="27" t="e">
        <f>IF(#REF!="","",VLOOKUP(ABS(#REF!),$CP$5:$CR$22,3)&amp;",")</f>
        <v>#REF!</v>
      </c>
      <c r="BF90" s="27" t="e">
        <f>IF(#REF!="","",VLOOKUP(ABS(#REF!),$CP$5:$CR$22,3)&amp;",")</f>
        <v>#REF!</v>
      </c>
      <c r="BG90" s="27" t="e">
        <f>IF(#REF!="","",VLOOKUP(ABS(#REF!),$CP$5:$CR$22,3)&amp;",")</f>
        <v>#REF!</v>
      </c>
      <c r="BH90" s="27" t="e">
        <f>IF(#REF!="","",VLOOKUP(ABS(#REF!),$CP$5:$CR$22,3)&amp;",")</f>
        <v>#REF!</v>
      </c>
      <c r="BI90" s="27" t="str">
        <f t="shared" si="93"/>
        <v/>
      </c>
      <c r="BJ90" s="27" t="str">
        <f t="shared" si="94"/>
        <v/>
      </c>
      <c r="BK90" s="27" t="str">
        <f t="shared" si="95"/>
        <v/>
      </c>
      <c r="BL90" s="27" t="e">
        <f>IF(#REF!="","",CONCATENATE($L90,","))</f>
        <v>#REF!</v>
      </c>
      <c r="BM90" s="27" t="e">
        <f>IF(#REF!="","",CONCATENATE($L90,","))</f>
        <v>#REF!</v>
      </c>
      <c r="BN90" s="27" t="e">
        <f>IF(#REF!="","",CONCATENATE($L90,","))</f>
        <v>#REF!</v>
      </c>
      <c r="BO90" s="27" t="e">
        <f>IF(#REF!="","",CONCATENATE($L90,","))</f>
        <v>#REF!</v>
      </c>
      <c r="BP90" s="27" t="e">
        <f>IF(#REF!="","",CONCATENATE($L90,","))</f>
        <v>#REF!</v>
      </c>
      <c r="BQ90" s="27" t="e">
        <f>IF(#REF!="","",CONCATENATE($L90,","))</f>
        <v>#REF!</v>
      </c>
      <c r="BR90" s="27" t="e">
        <f>IF(#REF!="","",CONCATENATE($L90,","))</f>
        <v>#REF!</v>
      </c>
      <c r="BS90" s="27" t="e">
        <f>IF(#REF!="","",CONCATENATE($L90,","))</f>
        <v>#REF!</v>
      </c>
      <c r="BT90" s="27" t="e">
        <f>IF(#REF!="","",CONCATENATE($L90,","))</f>
        <v>#REF!</v>
      </c>
      <c r="BU90" s="27" t="e">
        <f>IF(#REF!="","",CONCATENATE($L90,","))</f>
        <v>#REF!</v>
      </c>
      <c r="BV90" s="27" t="e">
        <f>IF(#REF!="","",CONCATENATE($L90,","))</f>
        <v>#REF!</v>
      </c>
      <c r="BW90" s="27" t="e">
        <f>IF(#REF!="","",CONCATENATE($L90,","))</f>
        <v>#REF!</v>
      </c>
      <c r="BX90" s="27" t="e">
        <f>IF(#REF!="","",CONCATENATE($L90,","))</f>
        <v>#REF!</v>
      </c>
      <c r="BY90" s="27" t="e">
        <f>IF(#REF!="","",CONCATENATE($L90,","))</f>
        <v>#REF!</v>
      </c>
      <c r="BZ90" s="27" t="e">
        <f>IF(#REF!="","",CONCATENATE($L90,","))</f>
        <v>#REF!</v>
      </c>
      <c r="CA90"/>
      <c r="CB90" s="36"/>
      <c r="CC90" s="39"/>
      <c r="CD90"/>
      <c r="CE90"/>
      <c r="CF90"/>
      <c r="CG90" s="5"/>
      <c r="CH90"/>
      <c r="CI90" s="40"/>
      <c r="CJ90"/>
      <c r="CK90"/>
      <c r="CL90"/>
      <c r="CM90"/>
      <c r="CN90"/>
      <c r="CO90"/>
      <c r="CP90"/>
      <c r="CQ90"/>
      <c r="CR90" s="7"/>
      <c r="CS90" s="40"/>
      <c r="CT90"/>
      <c r="CU90"/>
      <c r="CV90"/>
      <c r="CW90"/>
      <c r="CX90"/>
      <c r="CY90" s="10">
        <f t="shared" ca="1" si="57"/>
        <v>35</v>
      </c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</row>
    <row r="91" spans="1:123">
      <c r="A91" s="130"/>
      <c r="B91" s="33" t="str">
        <f t="shared" si="69"/>
        <v>DB</v>
      </c>
      <c r="C91" s="7" t="str">
        <f t="shared" si="58"/>
        <v/>
      </c>
      <c r="D91" s="3">
        <f t="shared" si="59"/>
        <v>0</v>
      </c>
      <c r="E91" s="7" t="str">
        <f t="shared" si="70"/>
        <v>,</v>
      </c>
      <c r="F91" s="93">
        <f t="shared" si="60"/>
        <v>0</v>
      </c>
      <c r="G91" s="93" t="str">
        <f t="shared" ca="1" si="55"/>
        <v>R</v>
      </c>
      <c r="H91" s="130">
        <f t="shared" ca="1" si="56"/>
        <v>21</v>
      </c>
      <c r="I91" s="93">
        <f t="shared" si="61"/>
        <v>0</v>
      </c>
      <c r="J91" s="93" t="str">
        <f t="shared" si="62"/>
        <v>0</v>
      </c>
      <c r="K91" s="94"/>
      <c r="L91" s="49" t="str">
        <f t="shared" si="79"/>
        <v/>
      </c>
      <c r="M91" s="97" t="str">
        <f t="shared" si="80"/>
        <v/>
      </c>
      <c r="N91" s="97" t="str">
        <f t="shared" si="81"/>
        <v/>
      </c>
      <c r="O91" s="49" t="str">
        <f t="shared" si="71"/>
        <v/>
      </c>
      <c r="P91" s="97" t="str">
        <f t="shared" si="82"/>
        <v/>
      </c>
      <c r="Q91" s="49" t="str">
        <f t="shared" si="83"/>
        <v/>
      </c>
      <c r="R91" s="97" t="str">
        <f t="shared" si="84"/>
        <v/>
      </c>
      <c r="S91" s="3" t="str">
        <f t="shared" si="85"/>
        <v/>
      </c>
      <c r="T91" s="69">
        <f t="shared" si="86"/>
        <v>0</v>
      </c>
      <c r="U91" s="3">
        <f t="shared" si="87"/>
        <v>0</v>
      </c>
      <c r="V91" s="69" t="str">
        <f t="shared" si="72"/>
        <v/>
      </c>
      <c r="W91" s="69" t="str">
        <f t="shared" si="73"/>
        <v/>
      </c>
      <c r="X91" s="69">
        <f t="shared" si="63"/>
        <v>0</v>
      </c>
      <c r="Y91" s="69">
        <f t="shared" si="64"/>
        <v>0</v>
      </c>
      <c r="Z91" s="33">
        <f t="shared" si="65"/>
        <v>0</v>
      </c>
      <c r="AA91" s="11">
        <f>IF(A91&lt;&gt;"",Z91+AA90,0)</f>
        <v>0</v>
      </c>
      <c r="AB91" s="134" t="str">
        <f t="shared" si="88"/>
        <v/>
      </c>
      <c r="AC91" s="119" t="str">
        <f t="shared" si="89"/>
        <v/>
      </c>
      <c r="AD91" s="115"/>
      <c r="AE91" s="69" t="str">
        <f t="shared" si="90"/>
        <v/>
      </c>
      <c r="AF91" s="69" t="str">
        <f t="shared" si="91"/>
        <v/>
      </c>
      <c r="AG91" s="69">
        <f t="shared" si="74"/>
        <v>0</v>
      </c>
      <c r="AH91" s="69">
        <f t="shared" si="75"/>
        <v>0</v>
      </c>
      <c r="AI91" s="33">
        <f t="shared" si="76"/>
        <v>0</v>
      </c>
      <c r="AJ91" s="115"/>
      <c r="AK91" s="115">
        <f t="shared" si="92"/>
        <v>0</v>
      </c>
      <c r="AL91" s="13">
        <f t="shared" si="77"/>
        <v>0</v>
      </c>
      <c r="AM91" s="11">
        <f t="shared" si="66"/>
        <v>0</v>
      </c>
      <c r="AN91" s="56">
        <f t="shared" si="67"/>
        <v>0</v>
      </c>
      <c r="AO91" s="56">
        <f t="shared" si="68"/>
        <v>0</v>
      </c>
      <c r="AP91" s="56">
        <f t="shared" si="78"/>
        <v>0</v>
      </c>
      <c r="AQ91" s="27" t="str">
        <f t="shared" si="96"/>
        <v/>
      </c>
      <c r="AR91" s="27" t="str">
        <f t="shared" si="97"/>
        <v/>
      </c>
      <c r="AS91" s="27" t="str">
        <f t="shared" si="98"/>
        <v/>
      </c>
      <c r="AT91" s="27" t="e">
        <f>IF(#REF!="","",VLOOKUP(ABS(#REF!),$CP$5:$CR$22,3)&amp;",")</f>
        <v>#REF!</v>
      </c>
      <c r="AU91" s="27" t="e">
        <f>IF(#REF!="","",VLOOKUP(ABS(#REF!),$CP$5:$CR$22,3)&amp;",")</f>
        <v>#REF!</v>
      </c>
      <c r="AV91" s="27" t="e">
        <f>IF(#REF!="","",VLOOKUP(ABS(#REF!),$CP$5:$CR$22,3)&amp;",")</f>
        <v>#REF!</v>
      </c>
      <c r="AW91" s="27" t="e">
        <f>IF(#REF!="","",VLOOKUP(ABS(#REF!),$CP$5:$CR$22,3)&amp;",")</f>
        <v>#REF!</v>
      </c>
      <c r="AX91" s="27" t="e">
        <f>IF(#REF!="","",VLOOKUP(ABS(#REF!),$CP$5:$CR$22,3)&amp;",")</f>
        <v>#REF!</v>
      </c>
      <c r="AY91" s="27" t="e">
        <f>IF(#REF!="","",VLOOKUP(ABS(#REF!),$CP$5:$CR$22,3)&amp;",")</f>
        <v>#REF!</v>
      </c>
      <c r="AZ91" s="27" t="e">
        <f>IF(#REF!="","",VLOOKUP(ABS(#REF!),$CP$5:$CR$22,3)&amp;",")</f>
        <v>#REF!</v>
      </c>
      <c r="BA91" s="27" t="e">
        <f>IF(#REF!="","",VLOOKUP(ABS(#REF!),$CP$5:$CR$22,3)&amp;",")</f>
        <v>#REF!</v>
      </c>
      <c r="BB91" s="27" t="e">
        <f>IF(#REF!="","",VLOOKUP(ABS(#REF!),$CP$5:$CR$22,3)&amp;",")</f>
        <v>#REF!</v>
      </c>
      <c r="BC91" s="27" t="e">
        <f>IF(#REF!="","",VLOOKUP(ABS(#REF!),$CP$5:$CR$22,3)&amp;",")</f>
        <v>#REF!</v>
      </c>
      <c r="BD91" s="27" t="e">
        <f>IF(#REF!="","",VLOOKUP(ABS(#REF!),$CP$5:$CR$22,3)&amp;",")</f>
        <v>#REF!</v>
      </c>
      <c r="BE91" s="27" t="e">
        <f>IF(#REF!="","",VLOOKUP(ABS(#REF!),$CP$5:$CR$22,3)&amp;",")</f>
        <v>#REF!</v>
      </c>
      <c r="BF91" s="27" t="e">
        <f>IF(#REF!="","",VLOOKUP(ABS(#REF!),$CP$5:$CR$22,3)&amp;",")</f>
        <v>#REF!</v>
      </c>
      <c r="BG91" s="27" t="e">
        <f>IF(#REF!="","",VLOOKUP(ABS(#REF!),$CP$5:$CR$22,3)&amp;",")</f>
        <v>#REF!</v>
      </c>
      <c r="BH91" s="27" t="e">
        <f>IF(#REF!="","",VLOOKUP(ABS(#REF!),$CP$5:$CR$22,3)&amp;",")</f>
        <v>#REF!</v>
      </c>
      <c r="BI91" s="27" t="str">
        <f t="shared" si="93"/>
        <v/>
      </c>
      <c r="BJ91" s="27" t="str">
        <f t="shared" si="94"/>
        <v/>
      </c>
      <c r="BK91" s="27" t="str">
        <f t="shared" si="95"/>
        <v/>
      </c>
      <c r="BL91" s="27" t="e">
        <f>IF(#REF!="","",CONCATENATE($L91,","))</f>
        <v>#REF!</v>
      </c>
      <c r="BM91" s="27" t="e">
        <f>IF(#REF!="","",CONCATENATE($L91,","))</f>
        <v>#REF!</v>
      </c>
      <c r="BN91" s="27" t="e">
        <f>IF(#REF!="","",CONCATENATE($L91,","))</f>
        <v>#REF!</v>
      </c>
      <c r="BO91" s="27" t="e">
        <f>IF(#REF!="","",CONCATENATE($L91,","))</f>
        <v>#REF!</v>
      </c>
      <c r="BP91" s="27" t="e">
        <f>IF(#REF!="","",CONCATENATE($L91,","))</f>
        <v>#REF!</v>
      </c>
      <c r="BQ91" s="27" t="e">
        <f>IF(#REF!="","",CONCATENATE($L91,","))</f>
        <v>#REF!</v>
      </c>
      <c r="BR91" s="27" t="e">
        <f>IF(#REF!="","",CONCATENATE($L91,","))</f>
        <v>#REF!</v>
      </c>
      <c r="BS91" s="27" t="e">
        <f>IF(#REF!="","",CONCATENATE($L91,","))</f>
        <v>#REF!</v>
      </c>
      <c r="BT91" s="27" t="e">
        <f>IF(#REF!="","",CONCATENATE($L91,","))</f>
        <v>#REF!</v>
      </c>
      <c r="BU91" s="27" t="e">
        <f>IF(#REF!="","",CONCATENATE($L91,","))</f>
        <v>#REF!</v>
      </c>
      <c r="BV91" s="27" t="e">
        <f>IF(#REF!="","",CONCATENATE($L91,","))</f>
        <v>#REF!</v>
      </c>
      <c r="BW91" s="27" t="e">
        <f>IF(#REF!="","",CONCATENATE($L91,","))</f>
        <v>#REF!</v>
      </c>
      <c r="BX91" s="27" t="e">
        <f>IF(#REF!="","",CONCATENATE($L91,","))</f>
        <v>#REF!</v>
      </c>
      <c r="BY91" s="27" t="e">
        <f>IF(#REF!="","",CONCATENATE($L91,","))</f>
        <v>#REF!</v>
      </c>
      <c r="BZ91" s="27" t="e">
        <f>IF(#REF!="","",CONCATENATE($L91,","))</f>
        <v>#REF!</v>
      </c>
      <c r="CA91"/>
      <c r="CB91" s="36"/>
      <c r="CC91" s="39"/>
      <c r="CD91"/>
      <c r="CE91"/>
      <c r="CF91"/>
      <c r="CG91" s="5"/>
      <c r="CH91"/>
      <c r="CI91" s="40"/>
      <c r="CJ91"/>
      <c r="CK91"/>
      <c r="CL91"/>
      <c r="CM91"/>
      <c r="CN91"/>
      <c r="CO91"/>
      <c r="CP91"/>
      <c r="CQ91"/>
      <c r="CR91" s="7"/>
      <c r="CS91" s="40"/>
      <c r="CT91"/>
      <c r="CU91"/>
      <c r="CV91"/>
      <c r="CW91"/>
      <c r="CX91"/>
      <c r="CY91" s="10">
        <f t="shared" ca="1" si="57"/>
        <v>32</v>
      </c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</row>
    <row r="92" spans="1:123">
      <c r="A92" s="130"/>
      <c r="B92" s="33" t="str">
        <f t="shared" si="69"/>
        <v>DB</v>
      </c>
      <c r="C92" s="7" t="str">
        <f t="shared" si="58"/>
        <v/>
      </c>
      <c r="D92" s="3">
        <f t="shared" si="59"/>
        <v>0</v>
      </c>
      <c r="E92" s="7" t="str">
        <f t="shared" si="70"/>
        <v>,</v>
      </c>
      <c r="F92" s="93">
        <f t="shared" si="60"/>
        <v>0</v>
      </c>
      <c r="G92" s="93" t="str">
        <f t="shared" ca="1" si="55"/>
        <v>B</v>
      </c>
      <c r="H92" s="130">
        <f t="shared" ca="1" si="56"/>
        <v>11</v>
      </c>
      <c r="I92" s="93">
        <f t="shared" si="61"/>
        <v>0</v>
      </c>
      <c r="J92" s="93" t="str">
        <f t="shared" si="62"/>
        <v>0</v>
      </c>
      <c r="K92" s="94"/>
      <c r="L92" s="49" t="str">
        <f t="shared" si="79"/>
        <v/>
      </c>
      <c r="M92" s="97" t="str">
        <f t="shared" si="80"/>
        <v/>
      </c>
      <c r="N92" s="97" t="str">
        <f t="shared" si="81"/>
        <v/>
      </c>
      <c r="O92" s="49" t="str">
        <f t="shared" si="71"/>
        <v/>
      </c>
      <c r="P92" s="97" t="str">
        <f t="shared" si="82"/>
        <v/>
      </c>
      <c r="Q92" s="49" t="str">
        <f t="shared" si="83"/>
        <v/>
      </c>
      <c r="R92" s="97" t="str">
        <f t="shared" si="84"/>
        <v/>
      </c>
      <c r="S92" s="3" t="str">
        <f t="shared" si="85"/>
        <v/>
      </c>
      <c r="T92" s="69">
        <f t="shared" si="86"/>
        <v>0</v>
      </c>
      <c r="U92" s="3">
        <f t="shared" si="87"/>
        <v>0</v>
      </c>
      <c r="V92" s="69" t="str">
        <f t="shared" si="72"/>
        <v/>
      </c>
      <c r="W92" s="69" t="str">
        <f t="shared" si="73"/>
        <v/>
      </c>
      <c r="X92" s="69">
        <f t="shared" si="63"/>
        <v>0</v>
      </c>
      <c r="Y92" s="69">
        <f t="shared" si="64"/>
        <v>0</v>
      </c>
      <c r="Z92" s="33">
        <f t="shared" si="65"/>
        <v>0</v>
      </c>
      <c r="AA92" s="11">
        <f>IF(A92&lt;&gt;"",Z92+AA91,0)</f>
        <v>0</v>
      </c>
      <c r="AB92" s="134" t="str">
        <f t="shared" si="88"/>
        <v/>
      </c>
      <c r="AC92" s="119" t="str">
        <f t="shared" si="89"/>
        <v/>
      </c>
      <c r="AD92" s="115"/>
      <c r="AE92" s="69" t="str">
        <f t="shared" si="90"/>
        <v/>
      </c>
      <c r="AF92" s="69" t="str">
        <f t="shared" si="91"/>
        <v/>
      </c>
      <c r="AG92" s="69">
        <f t="shared" si="74"/>
        <v>0</v>
      </c>
      <c r="AH92" s="69">
        <f t="shared" si="75"/>
        <v>0</v>
      </c>
      <c r="AI92" s="33">
        <f t="shared" si="76"/>
        <v>0</v>
      </c>
      <c r="AJ92" s="115"/>
      <c r="AK92" s="115">
        <f t="shared" si="92"/>
        <v>0</v>
      </c>
      <c r="AL92" s="13">
        <f t="shared" si="77"/>
        <v>0</v>
      </c>
      <c r="AM92" s="11">
        <f t="shared" si="66"/>
        <v>0</v>
      </c>
      <c r="AN92" s="56">
        <f t="shared" si="67"/>
        <v>0</v>
      </c>
      <c r="AO92" s="56">
        <f t="shared" si="68"/>
        <v>0</v>
      </c>
      <c r="AP92" s="56">
        <f t="shared" si="78"/>
        <v>0</v>
      </c>
      <c r="AQ92" s="27" t="str">
        <f t="shared" si="96"/>
        <v/>
      </c>
      <c r="AR92" s="27" t="str">
        <f t="shared" si="97"/>
        <v/>
      </c>
      <c r="AS92" s="27" t="str">
        <f t="shared" si="98"/>
        <v/>
      </c>
      <c r="AT92" s="27" t="e">
        <f>IF(#REF!="","",VLOOKUP(ABS(#REF!),$CP$5:$CR$22,3)&amp;",")</f>
        <v>#REF!</v>
      </c>
      <c r="AU92" s="27" t="e">
        <f>IF(#REF!="","",VLOOKUP(ABS(#REF!),$CP$5:$CR$22,3)&amp;",")</f>
        <v>#REF!</v>
      </c>
      <c r="AV92" s="27" t="e">
        <f>IF(#REF!="","",VLOOKUP(ABS(#REF!),$CP$5:$CR$22,3)&amp;",")</f>
        <v>#REF!</v>
      </c>
      <c r="AW92" s="27" t="e">
        <f>IF(#REF!="","",VLOOKUP(ABS(#REF!),$CP$5:$CR$22,3)&amp;",")</f>
        <v>#REF!</v>
      </c>
      <c r="AX92" s="27" t="e">
        <f>IF(#REF!="","",VLOOKUP(ABS(#REF!),$CP$5:$CR$22,3)&amp;",")</f>
        <v>#REF!</v>
      </c>
      <c r="AY92" s="27" t="e">
        <f>IF(#REF!="","",VLOOKUP(ABS(#REF!),$CP$5:$CR$22,3)&amp;",")</f>
        <v>#REF!</v>
      </c>
      <c r="AZ92" s="27" t="e">
        <f>IF(#REF!="","",VLOOKUP(ABS(#REF!),$CP$5:$CR$22,3)&amp;",")</f>
        <v>#REF!</v>
      </c>
      <c r="BA92" s="27" t="e">
        <f>IF(#REF!="","",VLOOKUP(ABS(#REF!),$CP$5:$CR$22,3)&amp;",")</f>
        <v>#REF!</v>
      </c>
      <c r="BB92" s="27" t="e">
        <f>IF(#REF!="","",VLOOKUP(ABS(#REF!),$CP$5:$CR$22,3)&amp;",")</f>
        <v>#REF!</v>
      </c>
      <c r="BC92" s="27" t="e">
        <f>IF(#REF!="","",VLOOKUP(ABS(#REF!),$CP$5:$CR$22,3)&amp;",")</f>
        <v>#REF!</v>
      </c>
      <c r="BD92" s="27" t="e">
        <f>IF(#REF!="","",VLOOKUP(ABS(#REF!),$CP$5:$CR$22,3)&amp;",")</f>
        <v>#REF!</v>
      </c>
      <c r="BE92" s="27" t="e">
        <f>IF(#REF!="","",VLOOKUP(ABS(#REF!),$CP$5:$CR$22,3)&amp;",")</f>
        <v>#REF!</v>
      </c>
      <c r="BF92" s="27" t="e">
        <f>IF(#REF!="","",VLOOKUP(ABS(#REF!),$CP$5:$CR$22,3)&amp;",")</f>
        <v>#REF!</v>
      </c>
      <c r="BG92" s="27" t="e">
        <f>IF(#REF!="","",VLOOKUP(ABS(#REF!),$CP$5:$CR$22,3)&amp;",")</f>
        <v>#REF!</v>
      </c>
      <c r="BH92" s="27" t="e">
        <f>IF(#REF!="","",VLOOKUP(ABS(#REF!),$CP$5:$CR$22,3)&amp;",")</f>
        <v>#REF!</v>
      </c>
      <c r="BI92" s="27" t="str">
        <f t="shared" si="93"/>
        <v/>
      </c>
      <c r="BJ92" s="27" t="str">
        <f t="shared" si="94"/>
        <v/>
      </c>
      <c r="BK92" s="27" t="str">
        <f t="shared" si="95"/>
        <v/>
      </c>
      <c r="BL92" s="27" t="e">
        <f>IF(#REF!="","",CONCATENATE($L92,","))</f>
        <v>#REF!</v>
      </c>
      <c r="BM92" s="27" t="e">
        <f>IF(#REF!="","",CONCATENATE($L92,","))</f>
        <v>#REF!</v>
      </c>
      <c r="BN92" s="27" t="e">
        <f>IF(#REF!="","",CONCATENATE($L92,","))</f>
        <v>#REF!</v>
      </c>
      <c r="BO92" s="27" t="e">
        <f>IF(#REF!="","",CONCATENATE($L92,","))</f>
        <v>#REF!</v>
      </c>
      <c r="BP92" s="27" t="e">
        <f>IF(#REF!="","",CONCATENATE($L92,","))</f>
        <v>#REF!</v>
      </c>
      <c r="BQ92" s="27" t="e">
        <f>IF(#REF!="","",CONCATENATE($L92,","))</f>
        <v>#REF!</v>
      </c>
      <c r="BR92" s="27" t="e">
        <f>IF(#REF!="","",CONCATENATE($L92,","))</f>
        <v>#REF!</v>
      </c>
      <c r="BS92" s="27" t="e">
        <f>IF(#REF!="","",CONCATENATE($L92,","))</f>
        <v>#REF!</v>
      </c>
      <c r="BT92" s="27" t="e">
        <f>IF(#REF!="","",CONCATENATE($L92,","))</f>
        <v>#REF!</v>
      </c>
      <c r="BU92" s="27" t="e">
        <f>IF(#REF!="","",CONCATENATE($L92,","))</f>
        <v>#REF!</v>
      </c>
      <c r="BV92" s="27" t="e">
        <f>IF(#REF!="","",CONCATENATE($L92,","))</f>
        <v>#REF!</v>
      </c>
      <c r="BW92" s="27" t="e">
        <f>IF(#REF!="","",CONCATENATE($L92,","))</f>
        <v>#REF!</v>
      </c>
      <c r="BX92" s="27" t="e">
        <f>IF(#REF!="","",CONCATENATE($L92,","))</f>
        <v>#REF!</v>
      </c>
      <c r="BY92" s="27" t="e">
        <f>IF(#REF!="","",CONCATENATE($L92,","))</f>
        <v>#REF!</v>
      </c>
      <c r="BZ92" s="27" t="e">
        <f>IF(#REF!="","",CONCATENATE($L92,","))</f>
        <v>#REF!</v>
      </c>
      <c r="CA92"/>
      <c r="CB92" s="36"/>
      <c r="CC92" s="39"/>
      <c r="CD92"/>
      <c r="CE92"/>
      <c r="CF92"/>
      <c r="CG92" s="5"/>
      <c r="CH92"/>
      <c r="CI92" s="40"/>
      <c r="CJ92"/>
      <c r="CK92"/>
      <c r="CL92"/>
      <c r="CM92"/>
      <c r="CN92"/>
      <c r="CO92"/>
      <c r="CP92"/>
      <c r="CQ92"/>
      <c r="CR92" s="7"/>
      <c r="CS92" s="40"/>
      <c r="CT92"/>
      <c r="CU92"/>
      <c r="CV92"/>
      <c r="CW92"/>
      <c r="CX92"/>
      <c r="CY92" s="10">
        <f t="shared" ca="1" si="57"/>
        <v>8</v>
      </c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</row>
    <row r="93" spans="1:123">
      <c r="A93" s="130"/>
      <c r="B93" s="33" t="str">
        <f t="shared" si="69"/>
        <v>DB</v>
      </c>
      <c r="C93" s="7" t="str">
        <f t="shared" si="58"/>
        <v/>
      </c>
      <c r="D93" s="3">
        <f t="shared" si="59"/>
        <v>0</v>
      </c>
      <c r="E93" s="7" t="str">
        <f t="shared" si="70"/>
        <v>,</v>
      </c>
      <c r="F93" s="93">
        <f t="shared" si="60"/>
        <v>0</v>
      </c>
      <c r="G93" s="93" t="str">
        <f t="shared" ca="1" si="55"/>
        <v>B</v>
      </c>
      <c r="H93" s="130">
        <f t="shared" ca="1" si="56"/>
        <v>6</v>
      </c>
      <c r="I93" s="93">
        <f t="shared" si="61"/>
        <v>0</v>
      </c>
      <c r="J93" s="93" t="str">
        <f t="shared" si="62"/>
        <v>0</v>
      </c>
      <c r="K93" s="94"/>
      <c r="L93" s="49" t="str">
        <f t="shared" si="79"/>
        <v/>
      </c>
      <c r="M93" s="97" t="str">
        <f t="shared" si="80"/>
        <v/>
      </c>
      <c r="N93" s="97" t="str">
        <f t="shared" si="81"/>
        <v/>
      </c>
      <c r="O93" s="49" t="str">
        <f t="shared" si="71"/>
        <v/>
      </c>
      <c r="P93" s="97" t="str">
        <f t="shared" si="82"/>
        <v/>
      </c>
      <c r="Q93" s="49" t="str">
        <f t="shared" si="83"/>
        <v/>
      </c>
      <c r="R93" s="97" t="str">
        <f t="shared" si="84"/>
        <v/>
      </c>
      <c r="S93" s="3" t="str">
        <f t="shared" si="85"/>
        <v/>
      </c>
      <c r="T93" s="69">
        <f t="shared" si="86"/>
        <v>0</v>
      </c>
      <c r="U93" s="3">
        <f t="shared" si="87"/>
        <v>0</v>
      </c>
      <c r="V93" s="69" t="str">
        <f t="shared" si="72"/>
        <v/>
      </c>
      <c r="W93" s="69" t="str">
        <f t="shared" si="73"/>
        <v/>
      </c>
      <c r="X93" s="69">
        <f t="shared" si="63"/>
        <v>0</v>
      </c>
      <c r="Y93" s="69">
        <f t="shared" si="64"/>
        <v>0</v>
      </c>
      <c r="Z93" s="33">
        <f t="shared" si="65"/>
        <v>0</v>
      </c>
      <c r="AA93" s="11">
        <f>IF(A93&lt;&gt;"",Z93+AA92,0)</f>
        <v>0</v>
      </c>
      <c r="AB93" s="134" t="str">
        <f t="shared" si="88"/>
        <v/>
      </c>
      <c r="AC93" s="119" t="str">
        <f t="shared" si="89"/>
        <v/>
      </c>
      <c r="AD93" s="115"/>
      <c r="AE93" s="69" t="str">
        <f t="shared" si="90"/>
        <v/>
      </c>
      <c r="AF93" s="69" t="str">
        <f t="shared" si="91"/>
        <v/>
      </c>
      <c r="AG93" s="69">
        <f t="shared" si="74"/>
        <v>0</v>
      </c>
      <c r="AH93" s="69">
        <f t="shared" si="75"/>
        <v>0</v>
      </c>
      <c r="AI93" s="33">
        <f t="shared" si="76"/>
        <v>0</v>
      </c>
      <c r="AJ93" s="115"/>
      <c r="AK93" s="115">
        <f t="shared" si="92"/>
        <v>0</v>
      </c>
      <c r="AL93" s="13">
        <f t="shared" si="77"/>
        <v>0</v>
      </c>
      <c r="AM93" s="11">
        <f t="shared" si="66"/>
        <v>0</v>
      </c>
      <c r="AN93" s="56">
        <f t="shared" si="67"/>
        <v>0</v>
      </c>
      <c r="AO93" s="56">
        <f t="shared" si="68"/>
        <v>0</v>
      </c>
      <c r="AP93" s="56">
        <f t="shared" si="78"/>
        <v>0</v>
      </c>
      <c r="AQ93" s="27" t="str">
        <f t="shared" si="96"/>
        <v/>
      </c>
      <c r="AR93" s="27" t="str">
        <f t="shared" si="97"/>
        <v/>
      </c>
      <c r="AS93" s="27" t="str">
        <f t="shared" si="98"/>
        <v/>
      </c>
      <c r="AT93" s="27" t="e">
        <f>IF(#REF!="","",VLOOKUP(ABS(#REF!),$CP$5:$CR$22,3)&amp;",")</f>
        <v>#REF!</v>
      </c>
      <c r="AU93" s="27" t="e">
        <f>IF(#REF!="","",VLOOKUP(ABS(#REF!),$CP$5:$CR$22,3)&amp;",")</f>
        <v>#REF!</v>
      </c>
      <c r="AV93" s="27" t="e">
        <f>IF(#REF!="","",VLOOKUP(ABS(#REF!),$CP$5:$CR$22,3)&amp;",")</f>
        <v>#REF!</v>
      </c>
      <c r="AW93" s="27" t="e">
        <f>IF(#REF!="","",VLOOKUP(ABS(#REF!),$CP$5:$CR$22,3)&amp;",")</f>
        <v>#REF!</v>
      </c>
      <c r="AX93" s="27" t="e">
        <f>IF(#REF!="","",VLOOKUP(ABS(#REF!),$CP$5:$CR$22,3)&amp;",")</f>
        <v>#REF!</v>
      </c>
      <c r="AY93" s="27" t="e">
        <f>IF(#REF!="","",VLOOKUP(ABS(#REF!),$CP$5:$CR$22,3)&amp;",")</f>
        <v>#REF!</v>
      </c>
      <c r="AZ93" s="27" t="e">
        <f>IF(#REF!="","",VLOOKUP(ABS(#REF!),$CP$5:$CR$22,3)&amp;",")</f>
        <v>#REF!</v>
      </c>
      <c r="BA93" s="27" t="e">
        <f>IF(#REF!="","",VLOOKUP(ABS(#REF!),$CP$5:$CR$22,3)&amp;",")</f>
        <v>#REF!</v>
      </c>
      <c r="BB93" s="27" t="e">
        <f>IF(#REF!="","",VLOOKUP(ABS(#REF!),$CP$5:$CR$22,3)&amp;",")</f>
        <v>#REF!</v>
      </c>
      <c r="BC93" s="27" t="e">
        <f>IF(#REF!="","",VLOOKUP(ABS(#REF!),$CP$5:$CR$22,3)&amp;",")</f>
        <v>#REF!</v>
      </c>
      <c r="BD93" s="27" t="e">
        <f>IF(#REF!="","",VLOOKUP(ABS(#REF!),$CP$5:$CR$22,3)&amp;",")</f>
        <v>#REF!</v>
      </c>
      <c r="BE93" s="27" t="e">
        <f>IF(#REF!="","",VLOOKUP(ABS(#REF!),$CP$5:$CR$22,3)&amp;",")</f>
        <v>#REF!</v>
      </c>
      <c r="BF93" s="27" t="e">
        <f>IF(#REF!="","",VLOOKUP(ABS(#REF!),$CP$5:$CR$22,3)&amp;",")</f>
        <v>#REF!</v>
      </c>
      <c r="BG93" s="27" t="e">
        <f>IF(#REF!="","",VLOOKUP(ABS(#REF!),$CP$5:$CR$22,3)&amp;",")</f>
        <v>#REF!</v>
      </c>
      <c r="BH93" s="27" t="e">
        <f>IF(#REF!="","",VLOOKUP(ABS(#REF!),$CP$5:$CR$22,3)&amp;",")</f>
        <v>#REF!</v>
      </c>
      <c r="BI93" s="27" t="str">
        <f t="shared" si="93"/>
        <v/>
      </c>
      <c r="BJ93" s="27" t="str">
        <f t="shared" si="94"/>
        <v/>
      </c>
      <c r="BK93" s="27" t="str">
        <f t="shared" si="95"/>
        <v/>
      </c>
      <c r="BL93" s="27" t="e">
        <f>IF(#REF!="","",CONCATENATE($L93,","))</f>
        <v>#REF!</v>
      </c>
      <c r="BM93" s="27" t="e">
        <f>IF(#REF!="","",CONCATENATE($L93,","))</f>
        <v>#REF!</v>
      </c>
      <c r="BN93" s="27" t="e">
        <f>IF(#REF!="","",CONCATENATE($L93,","))</f>
        <v>#REF!</v>
      </c>
      <c r="BO93" s="27" t="e">
        <f>IF(#REF!="","",CONCATENATE($L93,","))</f>
        <v>#REF!</v>
      </c>
      <c r="BP93" s="27" t="e">
        <f>IF(#REF!="","",CONCATENATE($L93,","))</f>
        <v>#REF!</v>
      </c>
      <c r="BQ93" s="27" t="e">
        <f>IF(#REF!="","",CONCATENATE($L93,","))</f>
        <v>#REF!</v>
      </c>
      <c r="BR93" s="27" t="e">
        <f>IF(#REF!="","",CONCATENATE($L93,","))</f>
        <v>#REF!</v>
      </c>
      <c r="BS93" s="27" t="e">
        <f>IF(#REF!="","",CONCATENATE($L93,","))</f>
        <v>#REF!</v>
      </c>
      <c r="BT93" s="27" t="e">
        <f>IF(#REF!="","",CONCATENATE($L93,","))</f>
        <v>#REF!</v>
      </c>
      <c r="BU93" s="27" t="e">
        <f>IF(#REF!="","",CONCATENATE($L93,","))</f>
        <v>#REF!</v>
      </c>
      <c r="BV93" s="27" t="e">
        <f>IF(#REF!="","",CONCATENATE($L93,","))</f>
        <v>#REF!</v>
      </c>
      <c r="BW93" s="27" t="e">
        <f>IF(#REF!="","",CONCATENATE($L93,","))</f>
        <v>#REF!</v>
      </c>
      <c r="BX93" s="27" t="e">
        <f>IF(#REF!="","",CONCATENATE($L93,","))</f>
        <v>#REF!</v>
      </c>
      <c r="BY93" s="27" t="e">
        <f>IF(#REF!="","",CONCATENATE($L93,","))</f>
        <v>#REF!</v>
      </c>
      <c r="BZ93" s="27" t="e">
        <f>IF(#REF!="","",CONCATENATE($L93,","))</f>
        <v>#REF!</v>
      </c>
      <c r="CA93"/>
      <c r="CB93" s="36"/>
      <c r="CC93" s="39"/>
      <c r="CD93"/>
      <c r="CE93"/>
      <c r="CF93"/>
      <c r="CG93" s="5"/>
      <c r="CH93"/>
      <c r="CI93" s="40"/>
      <c r="CJ93"/>
      <c r="CK93"/>
      <c r="CL93"/>
      <c r="CM93"/>
      <c r="CN93"/>
      <c r="CO93"/>
      <c r="CP93"/>
      <c r="CQ93"/>
      <c r="CR93" s="7"/>
      <c r="CS93" s="40"/>
      <c r="CT93"/>
      <c r="CU93"/>
      <c r="CV93"/>
      <c r="CW93"/>
      <c r="CX93"/>
      <c r="CY93" s="10">
        <f t="shared" ca="1" si="57"/>
        <v>0</v>
      </c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</row>
    <row r="94" spans="1:123">
      <c r="A94" s="130"/>
      <c r="B94" s="33" t="str">
        <f t="shared" si="69"/>
        <v>DB</v>
      </c>
      <c r="C94" s="7" t="str">
        <f t="shared" si="58"/>
        <v/>
      </c>
      <c r="D94" s="3">
        <f t="shared" si="59"/>
        <v>0</v>
      </c>
      <c r="E94" s="7" t="str">
        <f t="shared" si="70"/>
        <v>,</v>
      </c>
      <c r="F94" s="93">
        <f t="shared" si="60"/>
        <v>0</v>
      </c>
      <c r="G94" s="93" t="str">
        <f t="shared" ca="1" si="55"/>
        <v>R</v>
      </c>
      <c r="H94" s="130">
        <f t="shared" ca="1" si="56"/>
        <v>14</v>
      </c>
      <c r="I94" s="93">
        <f t="shared" si="61"/>
        <v>0</v>
      </c>
      <c r="J94" s="93" t="str">
        <f t="shared" si="62"/>
        <v>0</v>
      </c>
      <c r="K94" s="98" t="e">
        <f>COUNTIF(#REF!,"0")</f>
        <v>#REF!</v>
      </c>
      <c r="L94" s="49" t="str">
        <f t="shared" si="79"/>
        <v/>
      </c>
      <c r="M94" s="97" t="str">
        <f t="shared" si="80"/>
        <v/>
      </c>
      <c r="N94" s="97" t="str">
        <f t="shared" si="81"/>
        <v/>
      </c>
      <c r="O94" s="49" t="str">
        <f t="shared" si="71"/>
        <v/>
      </c>
      <c r="P94" s="97" t="str">
        <f t="shared" si="82"/>
        <v/>
      </c>
      <c r="Q94" s="49" t="str">
        <f t="shared" si="83"/>
        <v/>
      </c>
      <c r="R94" s="97" t="str">
        <f t="shared" si="84"/>
        <v/>
      </c>
      <c r="S94" s="3" t="str">
        <f t="shared" si="85"/>
        <v/>
      </c>
      <c r="T94" s="69">
        <f t="shared" si="86"/>
        <v>0</v>
      </c>
      <c r="U94" s="3">
        <f t="shared" si="87"/>
        <v>0</v>
      </c>
      <c r="V94" s="69" t="str">
        <f t="shared" si="72"/>
        <v/>
      </c>
      <c r="W94" s="69" t="str">
        <f t="shared" si="73"/>
        <v/>
      </c>
      <c r="X94" s="69">
        <f t="shared" si="63"/>
        <v>0</v>
      </c>
      <c r="Y94" s="69">
        <f t="shared" si="64"/>
        <v>0</v>
      </c>
      <c r="Z94" s="33">
        <f t="shared" si="65"/>
        <v>0</v>
      </c>
      <c r="AA94" s="11">
        <f>IF(A94&lt;&gt;"",Z94+AA93,0)</f>
        <v>0</v>
      </c>
      <c r="AB94" s="134" t="str">
        <f t="shared" si="88"/>
        <v/>
      </c>
      <c r="AC94" s="119" t="str">
        <f t="shared" si="89"/>
        <v/>
      </c>
      <c r="AD94" s="115"/>
      <c r="AE94" s="69" t="str">
        <f t="shared" si="90"/>
        <v/>
      </c>
      <c r="AF94" s="69" t="str">
        <f t="shared" si="91"/>
        <v/>
      </c>
      <c r="AG94" s="69">
        <f t="shared" si="74"/>
        <v>0</v>
      </c>
      <c r="AH94" s="69">
        <f t="shared" si="75"/>
        <v>0</v>
      </c>
      <c r="AI94" s="33">
        <f t="shared" si="76"/>
        <v>0</v>
      </c>
      <c r="AJ94" s="115"/>
      <c r="AK94" s="115">
        <f t="shared" si="92"/>
        <v>0</v>
      </c>
      <c r="AL94" s="13">
        <f t="shared" si="77"/>
        <v>0</v>
      </c>
      <c r="AM94" s="11">
        <f t="shared" si="66"/>
        <v>0</v>
      </c>
      <c r="AN94" s="56">
        <f t="shared" si="67"/>
        <v>0</v>
      </c>
      <c r="AO94" s="56">
        <f t="shared" si="68"/>
        <v>0</v>
      </c>
      <c r="AP94" s="56">
        <f t="shared" si="78"/>
        <v>0</v>
      </c>
      <c r="AQ94" s="27" t="str">
        <f t="shared" si="96"/>
        <v/>
      </c>
      <c r="AR94" s="27" t="str">
        <f t="shared" si="97"/>
        <v/>
      </c>
      <c r="AS94" s="27" t="str">
        <f t="shared" si="98"/>
        <v/>
      </c>
      <c r="AT94" s="27" t="e">
        <f>IF(#REF!="","",VLOOKUP(ABS(#REF!),$CP$5:$CR$22,3)&amp;",")</f>
        <v>#REF!</v>
      </c>
      <c r="AU94" s="27" t="e">
        <f>IF(#REF!="","",VLOOKUP(ABS(#REF!),$CP$5:$CR$22,3)&amp;",")</f>
        <v>#REF!</v>
      </c>
      <c r="AV94" s="27" t="e">
        <f>IF(#REF!="","",VLOOKUP(ABS(#REF!),$CP$5:$CR$22,3)&amp;",")</f>
        <v>#REF!</v>
      </c>
      <c r="AW94" s="27" t="e">
        <f>IF(#REF!="","",VLOOKUP(ABS(#REF!),$CP$5:$CR$22,3)&amp;",")</f>
        <v>#REF!</v>
      </c>
      <c r="AX94" s="27" t="e">
        <f>IF(#REF!="","",VLOOKUP(ABS(#REF!),$CP$5:$CR$22,3)&amp;",")</f>
        <v>#REF!</v>
      </c>
      <c r="AY94" s="27" t="e">
        <f>IF(#REF!="","",VLOOKUP(ABS(#REF!),$CP$5:$CR$22,3)&amp;",")</f>
        <v>#REF!</v>
      </c>
      <c r="AZ94" s="27" t="e">
        <f>IF(#REF!="","",VLOOKUP(ABS(#REF!),$CP$5:$CR$22,3)&amp;",")</f>
        <v>#REF!</v>
      </c>
      <c r="BA94" s="27" t="e">
        <f>IF(#REF!="","",VLOOKUP(ABS(#REF!),$CP$5:$CR$22,3)&amp;",")</f>
        <v>#REF!</v>
      </c>
      <c r="BB94" s="27" t="e">
        <f>IF(#REF!="","",VLOOKUP(ABS(#REF!),$CP$5:$CR$22,3)&amp;",")</f>
        <v>#REF!</v>
      </c>
      <c r="BC94" s="27" t="e">
        <f>IF(#REF!="","",VLOOKUP(ABS(#REF!),$CP$5:$CR$22,3)&amp;",")</f>
        <v>#REF!</v>
      </c>
      <c r="BD94" s="27" t="e">
        <f>IF(#REF!="","",VLOOKUP(ABS(#REF!),$CP$5:$CR$22,3)&amp;",")</f>
        <v>#REF!</v>
      </c>
      <c r="BE94" s="27" t="e">
        <f>IF(#REF!="","",VLOOKUP(ABS(#REF!),$CP$5:$CR$22,3)&amp;",")</f>
        <v>#REF!</v>
      </c>
      <c r="BF94" s="27" t="e">
        <f>IF(#REF!="","",VLOOKUP(ABS(#REF!),$CP$5:$CR$22,3)&amp;",")</f>
        <v>#REF!</v>
      </c>
      <c r="BG94" s="27" t="e">
        <f>IF(#REF!="","",VLOOKUP(ABS(#REF!),$CP$5:$CR$22,3)&amp;",")</f>
        <v>#REF!</v>
      </c>
      <c r="BH94" s="27" t="e">
        <f>IF(#REF!="","",VLOOKUP(ABS(#REF!),$CP$5:$CR$22,3)&amp;",")</f>
        <v>#REF!</v>
      </c>
      <c r="BI94" s="27" t="str">
        <f t="shared" si="93"/>
        <v/>
      </c>
      <c r="BJ94" s="27" t="str">
        <f t="shared" si="94"/>
        <v/>
      </c>
      <c r="BK94" s="27" t="str">
        <f t="shared" si="95"/>
        <v/>
      </c>
      <c r="BL94" s="27" t="e">
        <f>IF(#REF!="","",CONCATENATE($L94,","))</f>
        <v>#REF!</v>
      </c>
      <c r="BM94" s="27" t="e">
        <f>IF(#REF!="","",CONCATENATE($L94,","))</f>
        <v>#REF!</v>
      </c>
      <c r="BN94" s="27" t="e">
        <f>IF(#REF!="","",CONCATENATE($L94,","))</f>
        <v>#REF!</v>
      </c>
      <c r="BO94" s="27" t="e">
        <f>IF(#REF!="","",CONCATENATE($L94,","))</f>
        <v>#REF!</v>
      </c>
      <c r="BP94" s="27" t="e">
        <f>IF(#REF!="","",CONCATENATE($L94,","))</f>
        <v>#REF!</v>
      </c>
      <c r="BQ94" s="27" t="e">
        <f>IF(#REF!="","",CONCATENATE($L94,","))</f>
        <v>#REF!</v>
      </c>
      <c r="BR94" s="27" t="e">
        <f>IF(#REF!="","",CONCATENATE($L94,","))</f>
        <v>#REF!</v>
      </c>
      <c r="BS94" s="27" t="e">
        <f>IF(#REF!="","",CONCATENATE($L94,","))</f>
        <v>#REF!</v>
      </c>
      <c r="BT94" s="27" t="e">
        <f>IF(#REF!="","",CONCATENATE($L94,","))</f>
        <v>#REF!</v>
      </c>
      <c r="BU94" s="27" t="e">
        <f>IF(#REF!="","",CONCATENATE($L94,","))</f>
        <v>#REF!</v>
      </c>
      <c r="BV94" s="27" t="e">
        <f>IF(#REF!="","",CONCATENATE($L94,","))</f>
        <v>#REF!</v>
      </c>
      <c r="BW94" s="27" t="e">
        <f>IF(#REF!="","",CONCATENATE($L94,","))</f>
        <v>#REF!</v>
      </c>
      <c r="BX94" s="27" t="e">
        <f>IF(#REF!="","",CONCATENATE($L94,","))</f>
        <v>#REF!</v>
      </c>
      <c r="BY94" s="27" t="e">
        <f>IF(#REF!="","",CONCATENATE($L94,","))</f>
        <v>#REF!</v>
      </c>
      <c r="BZ94" s="27" t="e">
        <f>IF(#REF!="","",CONCATENATE($L94,","))</f>
        <v>#REF!</v>
      </c>
      <c r="CA94"/>
      <c r="CB94" s="36"/>
      <c r="CC94" s="39"/>
      <c r="CD94"/>
      <c r="CE94"/>
      <c r="CF94"/>
      <c r="CG94" s="5"/>
      <c r="CH94"/>
      <c r="CI94" s="40"/>
      <c r="CJ94"/>
      <c r="CK94"/>
      <c r="CL94"/>
      <c r="CM94"/>
      <c r="CN94"/>
      <c r="CO94"/>
      <c r="CP94"/>
      <c r="CQ94"/>
      <c r="CR94" s="7"/>
      <c r="CS94" s="40"/>
      <c r="CT94"/>
      <c r="CU94"/>
      <c r="CV94"/>
      <c r="CW94"/>
      <c r="CX94"/>
      <c r="CY94" s="10">
        <f t="shared" ca="1" si="57"/>
        <v>25</v>
      </c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</row>
    <row r="95" spans="1:123">
      <c r="A95" s="130"/>
      <c r="B95" s="33" t="str">
        <f t="shared" si="69"/>
        <v>DB</v>
      </c>
      <c r="C95" s="7" t="str">
        <f t="shared" si="58"/>
        <v/>
      </c>
      <c r="D95" s="3">
        <f t="shared" si="59"/>
        <v>0</v>
      </c>
      <c r="E95" s="7" t="str">
        <f t="shared" si="70"/>
        <v>,</v>
      </c>
      <c r="F95" s="93">
        <f t="shared" si="60"/>
        <v>0</v>
      </c>
      <c r="G95" s="93" t="str">
        <f t="shared" ca="1" si="55"/>
        <v>B</v>
      </c>
      <c r="H95" s="130">
        <f t="shared" ca="1" si="56"/>
        <v>6</v>
      </c>
      <c r="I95" s="93">
        <f t="shared" si="61"/>
        <v>0</v>
      </c>
      <c r="J95" s="93" t="str">
        <f t="shared" si="62"/>
        <v>0</v>
      </c>
      <c r="K95" s="98"/>
      <c r="L95" s="49" t="str">
        <f t="shared" si="79"/>
        <v/>
      </c>
      <c r="M95" s="97" t="str">
        <f t="shared" si="80"/>
        <v/>
      </c>
      <c r="N95" s="97" t="str">
        <f t="shared" si="81"/>
        <v/>
      </c>
      <c r="O95" s="49" t="str">
        <f t="shared" si="71"/>
        <v/>
      </c>
      <c r="P95" s="97" t="str">
        <f t="shared" si="82"/>
        <v/>
      </c>
      <c r="Q95" s="49" t="str">
        <f t="shared" si="83"/>
        <v/>
      </c>
      <c r="R95" s="97" t="str">
        <f t="shared" si="84"/>
        <v/>
      </c>
      <c r="S95" s="3" t="str">
        <f t="shared" si="85"/>
        <v/>
      </c>
      <c r="T95" s="69">
        <f t="shared" si="86"/>
        <v>0</v>
      </c>
      <c r="U95" s="3">
        <f t="shared" si="87"/>
        <v>0</v>
      </c>
      <c r="V95" s="69" t="str">
        <f t="shared" si="72"/>
        <v/>
      </c>
      <c r="W95" s="69" t="str">
        <f t="shared" si="73"/>
        <v/>
      </c>
      <c r="X95" s="69">
        <f t="shared" si="63"/>
        <v>0</v>
      </c>
      <c r="Y95" s="69">
        <f t="shared" si="64"/>
        <v>0</v>
      </c>
      <c r="Z95" s="33">
        <f t="shared" si="65"/>
        <v>0</v>
      </c>
      <c r="AA95" s="11">
        <f>IF(A95&lt;&gt;"",Z95,0)</f>
        <v>0</v>
      </c>
      <c r="AB95" s="134" t="str">
        <f t="shared" si="88"/>
        <v/>
      </c>
      <c r="AC95" s="119" t="str">
        <f t="shared" si="89"/>
        <v/>
      </c>
      <c r="AD95" s="115"/>
      <c r="AE95" s="69" t="str">
        <f t="shared" si="90"/>
        <v/>
      </c>
      <c r="AF95" s="69" t="str">
        <f t="shared" si="91"/>
        <v/>
      </c>
      <c r="AG95" s="69">
        <f t="shared" si="74"/>
        <v>0</v>
      </c>
      <c r="AH95" s="69">
        <f t="shared" si="75"/>
        <v>0</v>
      </c>
      <c r="AI95" s="33">
        <f t="shared" si="76"/>
        <v>0</v>
      </c>
      <c r="AJ95" s="115"/>
      <c r="AK95" s="115">
        <f t="shared" si="92"/>
        <v>0</v>
      </c>
      <c r="AL95" s="13">
        <f t="shared" si="77"/>
        <v>0</v>
      </c>
      <c r="AM95" s="11">
        <f t="shared" si="66"/>
        <v>0</v>
      </c>
      <c r="AN95" s="56">
        <f t="shared" si="67"/>
        <v>0</v>
      </c>
      <c r="AO95" s="56">
        <f t="shared" si="68"/>
        <v>0</v>
      </c>
      <c r="AP95" s="56">
        <f t="shared" si="78"/>
        <v>0</v>
      </c>
      <c r="AQ95" s="27" t="str">
        <f t="shared" si="96"/>
        <v/>
      </c>
      <c r="AR95" s="27" t="str">
        <f t="shared" si="97"/>
        <v/>
      </c>
      <c r="AS95" s="27" t="str">
        <f t="shared" si="98"/>
        <v/>
      </c>
      <c r="AT95" s="27" t="e">
        <f>IF(#REF!="","",VLOOKUP(ABS(#REF!),$CP$5:$CR$22,3)&amp;",")</f>
        <v>#REF!</v>
      </c>
      <c r="AU95" s="27" t="e">
        <f>IF(#REF!="","",VLOOKUP(ABS(#REF!),$CP$5:$CR$22,3)&amp;",")</f>
        <v>#REF!</v>
      </c>
      <c r="AV95" s="27" t="e">
        <f>IF(#REF!="","",VLOOKUP(ABS(#REF!),$CP$5:$CR$22,3)&amp;",")</f>
        <v>#REF!</v>
      </c>
      <c r="AW95" s="27" t="e">
        <f>IF(#REF!="","",VLOOKUP(ABS(#REF!),$CP$5:$CR$22,3)&amp;",")</f>
        <v>#REF!</v>
      </c>
      <c r="AX95" s="27" t="e">
        <f>IF(#REF!="","",VLOOKUP(ABS(#REF!),$CP$5:$CR$22,3)&amp;",")</f>
        <v>#REF!</v>
      </c>
      <c r="AY95" s="27" t="e">
        <f>IF(#REF!="","",VLOOKUP(ABS(#REF!),$CP$5:$CR$22,3)&amp;",")</f>
        <v>#REF!</v>
      </c>
      <c r="AZ95" s="27" t="e">
        <f>IF(#REF!="","",VLOOKUP(ABS(#REF!),$CP$5:$CR$22,3)&amp;",")</f>
        <v>#REF!</v>
      </c>
      <c r="BA95" s="27" t="e">
        <f>IF(#REF!="","",VLOOKUP(ABS(#REF!),$CP$5:$CR$22,3)&amp;",")</f>
        <v>#REF!</v>
      </c>
      <c r="BB95" s="27" t="e">
        <f>IF(#REF!="","",VLOOKUP(ABS(#REF!),$CP$5:$CR$22,3)&amp;",")</f>
        <v>#REF!</v>
      </c>
      <c r="BC95" s="27" t="e">
        <f>IF(#REF!="","",VLOOKUP(ABS(#REF!),$CP$5:$CR$22,3)&amp;",")</f>
        <v>#REF!</v>
      </c>
      <c r="BD95" s="27" t="e">
        <f>IF(#REF!="","",VLOOKUP(ABS(#REF!),$CP$5:$CR$22,3)&amp;",")</f>
        <v>#REF!</v>
      </c>
      <c r="BE95" s="27" t="e">
        <f>IF(#REF!="","",VLOOKUP(ABS(#REF!),$CP$5:$CR$22,3)&amp;",")</f>
        <v>#REF!</v>
      </c>
      <c r="BF95" s="27" t="e">
        <f>IF(#REF!="","",VLOOKUP(ABS(#REF!),$CP$5:$CR$22,3)&amp;",")</f>
        <v>#REF!</v>
      </c>
      <c r="BG95" s="27" t="e">
        <f>IF(#REF!="","",VLOOKUP(ABS(#REF!),$CP$5:$CR$22,3)&amp;",")</f>
        <v>#REF!</v>
      </c>
      <c r="BH95" s="27" t="e">
        <f>IF(#REF!="","",VLOOKUP(ABS(#REF!),$CP$5:$CR$22,3)&amp;",")</f>
        <v>#REF!</v>
      </c>
      <c r="BI95" s="27" t="str">
        <f t="shared" si="93"/>
        <v/>
      </c>
      <c r="BJ95" s="27" t="str">
        <f t="shared" si="94"/>
        <v/>
      </c>
      <c r="BK95" s="27" t="str">
        <f t="shared" si="95"/>
        <v/>
      </c>
      <c r="BL95" s="27" t="e">
        <f>IF(#REF!="","",CONCATENATE($L95,","))</f>
        <v>#REF!</v>
      </c>
      <c r="BM95" s="27" t="e">
        <f>IF(#REF!="","",CONCATENATE($L95,","))</f>
        <v>#REF!</v>
      </c>
      <c r="BN95" s="27" t="e">
        <f>IF(#REF!="","",CONCATENATE($L95,","))</f>
        <v>#REF!</v>
      </c>
      <c r="BO95" s="27" t="e">
        <f>IF(#REF!="","",CONCATENATE($L95,","))</f>
        <v>#REF!</v>
      </c>
      <c r="BP95" s="27" t="e">
        <f>IF(#REF!="","",CONCATENATE($L95,","))</f>
        <v>#REF!</v>
      </c>
      <c r="BQ95" s="27" t="e">
        <f>IF(#REF!="","",CONCATENATE($L95,","))</f>
        <v>#REF!</v>
      </c>
      <c r="BR95" s="27" t="e">
        <f>IF(#REF!="","",CONCATENATE($L95,","))</f>
        <v>#REF!</v>
      </c>
      <c r="BS95" s="27" t="e">
        <f>IF(#REF!="","",CONCATENATE($L95,","))</f>
        <v>#REF!</v>
      </c>
      <c r="BT95" s="27" t="e">
        <f>IF(#REF!="","",CONCATENATE($L95,","))</f>
        <v>#REF!</v>
      </c>
      <c r="BU95" s="27" t="e">
        <f>IF(#REF!="","",CONCATENATE($L95,","))</f>
        <v>#REF!</v>
      </c>
      <c r="BV95" s="27" t="e">
        <f>IF(#REF!="","",CONCATENATE($L95,","))</f>
        <v>#REF!</v>
      </c>
      <c r="BW95" s="27" t="e">
        <f>IF(#REF!="","",CONCATENATE($L95,","))</f>
        <v>#REF!</v>
      </c>
      <c r="BX95" s="27" t="e">
        <f>IF(#REF!="","",CONCATENATE($L95,","))</f>
        <v>#REF!</v>
      </c>
      <c r="BY95" s="27" t="e">
        <f>IF(#REF!="","",CONCATENATE($L95,","))</f>
        <v>#REF!</v>
      </c>
      <c r="BZ95" s="27" t="e">
        <f>IF(#REF!="","",CONCATENATE($L95,","))</f>
        <v>#REF!</v>
      </c>
      <c r="CA95"/>
      <c r="CB95" s="36"/>
      <c r="CC95" s="39"/>
      <c r="CD95"/>
      <c r="CE95"/>
      <c r="CF95"/>
      <c r="CG95" s="5"/>
      <c r="CH95"/>
      <c r="CI95" s="40"/>
      <c r="CJ95"/>
      <c r="CK95"/>
      <c r="CL95"/>
      <c r="CM95"/>
      <c r="CN95"/>
      <c r="CO95"/>
      <c r="CP95"/>
      <c r="CQ95"/>
      <c r="CR95" s="7"/>
      <c r="CS95" s="40"/>
      <c r="CT95"/>
      <c r="CU95"/>
      <c r="CV95"/>
      <c r="CW95"/>
      <c r="CX95"/>
      <c r="CY95" s="10">
        <f t="shared" ca="1" si="57"/>
        <v>19</v>
      </c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</row>
    <row r="96" spans="1:123">
      <c r="A96" s="130"/>
      <c r="B96" s="33" t="str">
        <f t="shared" si="69"/>
        <v>DB</v>
      </c>
      <c r="C96" s="7" t="str">
        <f t="shared" si="58"/>
        <v/>
      </c>
      <c r="D96" s="3">
        <f t="shared" si="59"/>
        <v>0</v>
      </c>
      <c r="E96" s="7" t="str">
        <f t="shared" si="70"/>
        <v>,</v>
      </c>
      <c r="F96" s="93">
        <f t="shared" si="60"/>
        <v>0</v>
      </c>
      <c r="G96" s="93" t="str">
        <f t="shared" ca="1" si="55"/>
        <v>R</v>
      </c>
      <c r="H96" s="130">
        <f t="shared" ca="1" si="56"/>
        <v>36</v>
      </c>
      <c r="I96" s="93">
        <f t="shared" si="61"/>
        <v>0</v>
      </c>
      <c r="J96" s="93" t="str">
        <f t="shared" si="62"/>
        <v>0</v>
      </c>
      <c r="K96" s="98"/>
      <c r="L96" s="49" t="str">
        <f t="shared" si="79"/>
        <v/>
      </c>
      <c r="M96" s="97" t="str">
        <f t="shared" si="80"/>
        <v/>
      </c>
      <c r="N96" s="97" t="str">
        <f t="shared" si="81"/>
        <v/>
      </c>
      <c r="O96" s="49" t="str">
        <f t="shared" si="71"/>
        <v/>
      </c>
      <c r="P96" s="97" t="str">
        <f t="shared" si="82"/>
        <v/>
      </c>
      <c r="Q96" s="49" t="str">
        <f t="shared" si="83"/>
        <v/>
      </c>
      <c r="R96" s="97" t="str">
        <f t="shared" si="84"/>
        <v/>
      </c>
      <c r="S96" s="3" t="str">
        <f t="shared" si="85"/>
        <v/>
      </c>
      <c r="T96" s="69">
        <f t="shared" si="86"/>
        <v>0</v>
      </c>
      <c r="U96" s="3">
        <f t="shared" si="87"/>
        <v>0</v>
      </c>
      <c r="V96" s="69" t="str">
        <f t="shared" si="72"/>
        <v/>
      </c>
      <c r="W96" s="69" t="str">
        <f t="shared" si="73"/>
        <v/>
      </c>
      <c r="X96" s="69">
        <f t="shared" si="63"/>
        <v>0</v>
      </c>
      <c r="Y96" s="69">
        <f t="shared" si="64"/>
        <v>0</v>
      </c>
      <c r="Z96" s="33">
        <f t="shared" si="65"/>
        <v>0</v>
      </c>
      <c r="AA96" s="11">
        <f>IF(A96&lt;&gt;"",Z96+AA95,0)</f>
        <v>0</v>
      </c>
      <c r="AB96" s="134" t="str">
        <f t="shared" si="88"/>
        <v/>
      </c>
      <c r="AC96" s="119" t="str">
        <f t="shared" si="89"/>
        <v/>
      </c>
      <c r="AD96" s="115"/>
      <c r="AE96" s="69" t="str">
        <f t="shared" si="90"/>
        <v/>
      </c>
      <c r="AF96" s="69" t="str">
        <f t="shared" si="91"/>
        <v/>
      </c>
      <c r="AG96" s="69">
        <f t="shared" si="74"/>
        <v>0</v>
      </c>
      <c r="AH96" s="69">
        <f t="shared" si="75"/>
        <v>0</v>
      </c>
      <c r="AI96" s="33">
        <f t="shared" si="76"/>
        <v>0</v>
      </c>
      <c r="AJ96" s="115"/>
      <c r="AK96" s="115">
        <f t="shared" si="92"/>
        <v>0</v>
      </c>
      <c r="AL96" s="13">
        <f t="shared" si="77"/>
        <v>0</v>
      </c>
      <c r="AM96" s="11">
        <f t="shared" si="66"/>
        <v>0</v>
      </c>
      <c r="AN96" s="56">
        <f t="shared" si="67"/>
        <v>0</v>
      </c>
      <c r="AO96" s="56">
        <f t="shared" si="68"/>
        <v>0</v>
      </c>
      <c r="AP96" s="56">
        <f t="shared" si="78"/>
        <v>0</v>
      </c>
      <c r="AQ96" s="27" t="str">
        <f t="shared" si="96"/>
        <v/>
      </c>
      <c r="AR96" s="27" t="str">
        <f t="shared" si="97"/>
        <v/>
      </c>
      <c r="AS96" s="27" t="str">
        <f t="shared" si="98"/>
        <v/>
      </c>
      <c r="AT96" s="27" t="e">
        <f>IF(#REF!="","",VLOOKUP(ABS(#REF!),$CP$5:$CR$22,3)&amp;",")</f>
        <v>#REF!</v>
      </c>
      <c r="AU96" s="27" t="e">
        <f>IF(#REF!="","",VLOOKUP(ABS(#REF!),$CP$5:$CR$22,3)&amp;",")</f>
        <v>#REF!</v>
      </c>
      <c r="AV96" s="27" t="e">
        <f>IF(#REF!="","",VLOOKUP(ABS(#REF!),$CP$5:$CR$22,3)&amp;",")</f>
        <v>#REF!</v>
      </c>
      <c r="AW96" s="27" t="e">
        <f>IF(#REF!="","",VLOOKUP(ABS(#REF!),$CP$5:$CR$22,3)&amp;",")</f>
        <v>#REF!</v>
      </c>
      <c r="AX96" s="27" t="e">
        <f>IF(#REF!="","",VLOOKUP(ABS(#REF!),$CP$5:$CR$22,3)&amp;",")</f>
        <v>#REF!</v>
      </c>
      <c r="AY96" s="27" t="e">
        <f>IF(#REF!="","",VLOOKUP(ABS(#REF!),$CP$5:$CR$22,3)&amp;",")</f>
        <v>#REF!</v>
      </c>
      <c r="AZ96" s="27" t="e">
        <f>IF(#REF!="","",VLOOKUP(ABS(#REF!),$CP$5:$CR$22,3)&amp;",")</f>
        <v>#REF!</v>
      </c>
      <c r="BA96" s="27" t="e">
        <f>IF(#REF!="","",VLOOKUP(ABS(#REF!),$CP$5:$CR$22,3)&amp;",")</f>
        <v>#REF!</v>
      </c>
      <c r="BB96" s="27" t="e">
        <f>IF(#REF!="","",VLOOKUP(ABS(#REF!),$CP$5:$CR$22,3)&amp;",")</f>
        <v>#REF!</v>
      </c>
      <c r="BC96" s="27" t="e">
        <f>IF(#REF!="","",VLOOKUP(ABS(#REF!),$CP$5:$CR$22,3)&amp;",")</f>
        <v>#REF!</v>
      </c>
      <c r="BD96" s="27" t="e">
        <f>IF(#REF!="","",VLOOKUP(ABS(#REF!),$CP$5:$CR$22,3)&amp;",")</f>
        <v>#REF!</v>
      </c>
      <c r="BE96" s="27" t="e">
        <f>IF(#REF!="","",VLOOKUP(ABS(#REF!),$CP$5:$CR$22,3)&amp;",")</f>
        <v>#REF!</v>
      </c>
      <c r="BF96" s="27" t="e">
        <f>IF(#REF!="","",VLOOKUP(ABS(#REF!),$CP$5:$CR$22,3)&amp;",")</f>
        <v>#REF!</v>
      </c>
      <c r="BG96" s="27" t="e">
        <f>IF(#REF!="","",VLOOKUP(ABS(#REF!),$CP$5:$CR$22,3)&amp;",")</f>
        <v>#REF!</v>
      </c>
      <c r="BH96" s="27" t="e">
        <f>IF(#REF!="","",VLOOKUP(ABS(#REF!),$CP$5:$CR$22,3)&amp;",")</f>
        <v>#REF!</v>
      </c>
      <c r="BI96" s="27" t="str">
        <f t="shared" si="93"/>
        <v/>
      </c>
      <c r="BJ96" s="27" t="str">
        <f t="shared" si="94"/>
        <v/>
      </c>
      <c r="BK96" s="27" t="str">
        <f t="shared" si="95"/>
        <v/>
      </c>
      <c r="BL96" s="27" t="e">
        <f>IF(#REF!="","",CONCATENATE($L96,","))</f>
        <v>#REF!</v>
      </c>
      <c r="BM96" s="27" t="e">
        <f>IF(#REF!="","",CONCATENATE($L96,","))</f>
        <v>#REF!</v>
      </c>
      <c r="BN96" s="27" t="e">
        <f>IF(#REF!="","",CONCATENATE($L96,","))</f>
        <v>#REF!</v>
      </c>
      <c r="BO96" s="27" t="e">
        <f>IF(#REF!="","",CONCATENATE($L96,","))</f>
        <v>#REF!</v>
      </c>
      <c r="BP96" s="27" t="e">
        <f>IF(#REF!="","",CONCATENATE($L96,","))</f>
        <v>#REF!</v>
      </c>
      <c r="BQ96" s="27" t="e">
        <f>IF(#REF!="","",CONCATENATE($L96,","))</f>
        <v>#REF!</v>
      </c>
      <c r="BR96" s="27" t="e">
        <f>IF(#REF!="","",CONCATENATE($L96,","))</f>
        <v>#REF!</v>
      </c>
      <c r="BS96" s="27" t="e">
        <f>IF(#REF!="","",CONCATENATE($L96,","))</f>
        <v>#REF!</v>
      </c>
      <c r="BT96" s="27" t="e">
        <f>IF(#REF!="","",CONCATENATE($L96,","))</f>
        <v>#REF!</v>
      </c>
      <c r="BU96" s="27" t="e">
        <f>IF(#REF!="","",CONCATENATE($L96,","))</f>
        <v>#REF!</v>
      </c>
      <c r="BV96" s="27" t="e">
        <f>IF(#REF!="","",CONCATENATE($L96,","))</f>
        <v>#REF!</v>
      </c>
      <c r="BW96" s="27" t="e">
        <f>IF(#REF!="","",CONCATENATE($L96,","))</f>
        <v>#REF!</v>
      </c>
      <c r="BX96" s="27" t="e">
        <f>IF(#REF!="","",CONCATENATE($L96,","))</f>
        <v>#REF!</v>
      </c>
      <c r="BY96" s="27" t="e">
        <f>IF(#REF!="","",CONCATENATE($L96,","))</f>
        <v>#REF!</v>
      </c>
      <c r="BZ96" s="27" t="e">
        <f>IF(#REF!="","",CONCATENATE($L96,","))</f>
        <v>#REF!</v>
      </c>
      <c r="CA96"/>
      <c r="CB96" s="36"/>
      <c r="CC96" s="39"/>
      <c r="CD96"/>
      <c r="CE96"/>
      <c r="CF96"/>
      <c r="CG96" s="5"/>
      <c r="CH96"/>
      <c r="CI96" s="40"/>
      <c r="CJ96"/>
      <c r="CK96"/>
      <c r="CL96"/>
      <c r="CM96"/>
      <c r="CN96"/>
      <c r="CO96"/>
      <c r="CP96"/>
      <c r="CQ96"/>
      <c r="CR96" s="7"/>
      <c r="CS96" s="40"/>
      <c r="CT96"/>
      <c r="CU96"/>
      <c r="CV96"/>
      <c r="CW96"/>
      <c r="CX96"/>
      <c r="CY96" s="10">
        <f t="shared" ca="1" si="57"/>
        <v>7</v>
      </c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</row>
    <row r="97" spans="1:123">
      <c r="A97" s="130"/>
      <c r="B97" s="33" t="str">
        <f t="shared" si="69"/>
        <v>DB</v>
      </c>
      <c r="C97" s="7" t="str">
        <f t="shared" si="58"/>
        <v/>
      </c>
      <c r="D97" s="3">
        <f t="shared" si="59"/>
        <v>0</v>
      </c>
      <c r="E97" s="7" t="str">
        <f t="shared" si="70"/>
        <v>,</v>
      </c>
      <c r="F97" s="93">
        <f t="shared" si="60"/>
        <v>0</v>
      </c>
      <c r="G97" s="93" t="str">
        <f t="shared" ca="1" si="55"/>
        <v>R</v>
      </c>
      <c r="H97" s="130">
        <f t="shared" ca="1" si="56"/>
        <v>30</v>
      </c>
      <c r="I97" s="93">
        <f t="shared" si="61"/>
        <v>0</v>
      </c>
      <c r="J97" s="93" t="str">
        <f t="shared" si="62"/>
        <v>0</v>
      </c>
      <c r="K97" s="98"/>
      <c r="L97" s="49" t="str">
        <f t="shared" si="79"/>
        <v/>
      </c>
      <c r="M97" s="97" t="str">
        <f t="shared" si="80"/>
        <v/>
      </c>
      <c r="N97" s="97" t="str">
        <f t="shared" si="81"/>
        <v/>
      </c>
      <c r="O97" s="49" t="str">
        <f t="shared" si="71"/>
        <v/>
      </c>
      <c r="P97" s="97" t="str">
        <f t="shared" si="82"/>
        <v/>
      </c>
      <c r="Q97" s="49" t="str">
        <f t="shared" si="83"/>
        <v/>
      </c>
      <c r="R97" s="97" t="str">
        <f t="shared" si="84"/>
        <v/>
      </c>
      <c r="S97" s="3" t="str">
        <f t="shared" si="85"/>
        <v/>
      </c>
      <c r="T97" s="69">
        <f t="shared" si="86"/>
        <v>0</v>
      </c>
      <c r="U97" s="3">
        <f t="shared" si="87"/>
        <v>0</v>
      </c>
      <c r="V97" s="69" t="str">
        <f t="shared" si="72"/>
        <v/>
      </c>
      <c r="W97" s="69" t="str">
        <f t="shared" si="73"/>
        <v/>
      </c>
      <c r="X97" s="69">
        <f t="shared" si="63"/>
        <v>0</v>
      </c>
      <c r="Y97" s="69">
        <f t="shared" si="64"/>
        <v>0</v>
      </c>
      <c r="Z97" s="33">
        <f t="shared" si="65"/>
        <v>0</v>
      </c>
      <c r="AA97" s="11">
        <f>IF(A97&lt;&gt;"",Z97+AA96,0)</f>
        <v>0</v>
      </c>
      <c r="AB97" s="134" t="str">
        <f t="shared" si="88"/>
        <v/>
      </c>
      <c r="AC97" s="119" t="str">
        <f t="shared" si="89"/>
        <v/>
      </c>
      <c r="AD97" s="115"/>
      <c r="AE97" s="69" t="str">
        <f t="shared" si="90"/>
        <v/>
      </c>
      <c r="AF97" s="69" t="str">
        <f t="shared" si="91"/>
        <v/>
      </c>
      <c r="AG97" s="69">
        <f t="shared" si="74"/>
        <v>0</v>
      </c>
      <c r="AH97" s="69">
        <f t="shared" si="75"/>
        <v>0</v>
      </c>
      <c r="AI97" s="33">
        <f t="shared" si="76"/>
        <v>0</v>
      </c>
      <c r="AJ97" s="115"/>
      <c r="AK97" s="115">
        <f t="shared" si="92"/>
        <v>0</v>
      </c>
      <c r="AL97" s="13">
        <f t="shared" si="77"/>
        <v>0</v>
      </c>
      <c r="AM97" s="11">
        <f t="shared" si="66"/>
        <v>0</v>
      </c>
      <c r="AN97" s="56">
        <f t="shared" si="67"/>
        <v>0</v>
      </c>
      <c r="AO97" s="56">
        <f t="shared" si="68"/>
        <v>0</v>
      </c>
      <c r="AP97" s="56">
        <f t="shared" si="78"/>
        <v>0</v>
      </c>
      <c r="AQ97" s="27" t="str">
        <f t="shared" si="96"/>
        <v/>
      </c>
      <c r="AR97" s="27" t="str">
        <f t="shared" si="97"/>
        <v/>
      </c>
      <c r="AS97" s="27" t="str">
        <f t="shared" si="98"/>
        <v/>
      </c>
      <c r="AT97" s="27" t="e">
        <f>IF(#REF!="","",VLOOKUP(ABS(#REF!),$CP$5:$CR$22,3)&amp;",")</f>
        <v>#REF!</v>
      </c>
      <c r="AU97" s="27" t="e">
        <f>IF(#REF!="","",VLOOKUP(ABS(#REF!),$CP$5:$CR$22,3)&amp;",")</f>
        <v>#REF!</v>
      </c>
      <c r="AV97" s="27" t="e">
        <f>IF(#REF!="","",VLOOKUP(ABS(#REF!),$CP$5:$CR$22,3)&amp;",")</f>
        <v>#REF!</v>
      </c>
      <c r="AW97" s="27" t="e">
        <f>IF(#REF!="","",VLOOKUP(ABS(#REF!),$CP$5:$CR$22,3)&amp;",")</f>
        <v>#REF!</v>
      </c>
      <c r="AX97" s="27" t="e">
        <f>IF(#REF!="","",VLOOKUP(ABS(#REF!),$CP$5:$CR$22,3)&amp;",")</f>
        <v>#REF!</v>
      </c>
      <c r="AY97" s="27" t="e">
        <f>IF(#REF!="","",VLOOKUP(ABS(#REF!),$CP$5:$CR$22,3)&amp;",")</f>
        <v>#REF!</v>
      </c>
      <c r="AZ97" s="27" t="e">
        <f>IF(#REF!="","",VLOOKUP(ABS(#REF!),$CP$5:$CR$22,3)&amp;",")</f>
        <v>#REF!</v>
      </c>
      <c r="BA97" s="27" t="e">
        <f>IF(#REF!="","",VLOOKUP(ABS(#REF!),$CP$5:$CR$22,3)&amp;",")</f>
        <v>#REF!</v>
      </c>
      <c r="BB97" s="27" t="e">
        <f>IF(#REF!="","",VLOOKUP(ABS(#REF!),$CP$5:$CR$22,3)&amp;",")</f>
        <v>#REF!</v>
      </c>
      <c r="BC97" s="27" t="e">
        <f>IF(#REF!="","",VLOOKUP(ABS(#REF!),$CP$5:$CR$22,3)&amp;",")</f>
        <v>#REF!</v>
      </c>
      <c r="BD97" s="27" t="e">
        <f>IF(#REF!="","",VLOOKUP(ABS(#REF!),$CP$5:$CR$22,3)&amp;",")</f>
        <v>#REF!</v>
      </c>
      <c r="BE97" s="27" t="e">
        <f>IF(#REF!="","",VLOOKUP(ABS(#REF!),$CP$5:$CR$22,3)&amp;",")</f>
        <v>#REF!</v>
      </c>
      <c r="BF97" s="27" t="e">
        <f>IF(#REF!="","",VLOOKUP(ABS(#REF!),$CP$5:$CR$22,3)&amp;",")</f>
        <v>#REF!</v>
      </c>
      <c r="BG97" s="27" t="e">
        <f>IF(#REF!="","",VLOOKUP(ABS(#REF!),$CP$5:$CR$22,3)&amp;",")</f>
        <v>#REF!</v>
      </c>
      <c r="BH97" s="27" t="e">
        <f>IF(#REF!="","",VLOOKUP(ABS(#REF!),$CP$5:$CR$22,3)&amp;",")</f>
        <v>#REF!</v>
      </c>
      <c r="BI97" s="27" t="str">
        <f t="shared" si="93"/>
        <v/>
      </c>
      <c r="BJ97" s="27" t="str">
        <f t="shared" si="94"/>
        <v/>
      </c>
      <c r="BK97" s="27" t="str">
        <f t="shared" si="95"/>
        <v/>
      </c>
      <c r="BL97" s="27" t="e">
        <f>IF(#REF!="","",CONCATENATE($L97,","))</f>
        <v>#REF!</v>
      </c>
      <c r="BM97" s="27" t="e">
        <f>IF(#REF!="","",CONCATENATE($L97,","))</f>
        <v>#REF!</v>
      </c>
      <c r="BN97" s="27" t="e">
        <f>IF(#REF!="","",CONCATENATE($L97,","))</f>
        <v>#REF!</v>
      </c>
      <c r="BO97" s="27" t="e">
        <f>IF(#REF!="","",CONCATENATE($L97,","))</f>
        <v>#REF!</v>
      </c>
      <c r="BP97" s="27" t="e">
        <f>IF(#REF!="","",CONCATENATE($L97,","))</f>
        <v>#REF!</v>
      </c>
      <c r="BQ97" s="27" t="e">
        <f>IF(#REF!="","",CONCATENATE($L97,","))</f>
        <v>#REF!</v>
      </c>
      <c r="BR97" s="27" t="e">
        <f>IF(#REF!="","",CONCATENATE($L97,","))</f>
        <v>#REF!</v>
      </c>
      <c r="BS97" s="27" t="e">
        <f>IF(#REF!="","",CONCATENATE($L97,","))</f>
        <v>#REF!</v>
      </c>
      <c r="BT97" s="27" t="e">
        <f>IF(#REF!="","",CONCATENATE($L97,","))</f>
        <v>#REF!</v>
      </c>
      <c r="BU97" s="27" t="e">
        <f>IF(#REF!="","",CONCATENATE($L97,","))</f>
        <v>#REF!</v>
      </c>
      <c r="BV97" s="27" t="e">
        <f>IF(#REF!="","",CONCATENATE($L97,","))</f>
        <v>#REF!</v>
      </c>
      <c r="BW97" s="27" t="e">
        <f>IF(#REF!="","",CONCATENATE($L97,","))</f>
        <v>#REF!</v>
      </c>
      <c r="BX97" s="27" t="e">
        <f>IF(#REF!="","",CONCATENATE($L97,","))</f>
        <v>#REF!</v>
      </c>
      <c r="BY97" s="27" t="e">
        <f>IF(#REF!="","",CONCATENATE($L97,","))</f>
        <v>#REF!</v>
      </c>
      <c r="BZ97" s="27" t="e">
        <f>IF(#REF!="","",CONCATENATE($L97,","))</f>
        <v>#REF!</v>
      </c>
      <c r="CA97"/>
      <c r="CB97" s="36"/>
      <c r="CC97" s="39"/>
      <c r="CD97"/>
      <c r="CE97"/>
      <c r="CF97"/>
      <c r="CG97" s="5"/>
      <c r="CH97"/>
      <c r="CI97" s="40"/>
      <c r="CJ97"/>
      <c r="CK97"/>
      <c r="CL97"/>
      <c r="CM97"/>
      <c r="CN97"/>
      <c r="CO97"/>
      <c r="CP97"/>
      <c r="CQ97"/>
      <c r="CR97" s="7"/>
      <c r="CS97" s="40"/>
      <c r="CT97"/>
      <c r="CU97"/>
      <c r="CV97"/>
      <c r="CW97"/>
      <c r="CX97"/>
      <c r="CY97" s="10">
        <f t="shared" ca="1" si="57"/>
        <v>25</v>
      </c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</row>
    <row r="98" spans="1:123">
      <c r="A98" s="130"/>
      <c r="B98" s="33" t="str">
        <f t="shared" si="69"/>
        <v>DB</v>
      </c>
      <c r="C98" s="7" t="str">
        <f t="shared" si="58"/>
        <v/>
      </c>
      <c r="D98" s="3">
        <f t="shared" si="59"/>
        <v>0</v>
      </c>
      <c r="E98" s="7" t="str">
        <f t="shared" si="70"/>
        <v>,</v>
      </c>
      <c r="F98" s="93">
        <f t="shared" si="60"/>
        <v>0</v>
      </c>
      <c r="G98" s="93" t="str">
        <f t="shared" ca="1" si="55"/>
        <v>R</v>
      </c>
      <c r="H98" s="130">
        <f t="shared" ca="1" si="56"/>
        <v>1</v>
      </c>
      <c r="I98" s="93">
        <f t="shared" si="61"/>
        <v>0</v>
      </c>
      <c r="J98" s="93" t="str">
        <f t="shared" si="62"/>
        <v>0</v>
      </c>
      <c r="K98" s="98"/>
      <c r="L98" s="49" t="str">
        <f t="shared" si="79"/>
        <v/>
      </c>
      <c r="M98" s="97" t="str">
        <f t="shared" si="80"/>
        <v/>
      </c>
      <c r="N98" s="97" t="str">
        <f t="shared" si="81"/>
        <v/>
      </c>
      <c r="O98" s="49" t="str">
        <f t="shared" si="71"/>
        <v/>
      </c>
      <c r="P98" s="97" t="str">
        <f t="shared" si="82"/>
        <v/>
      </c>
      <c r="Q98" s="49" t="str">
        <f t="shared" si="83"/>
        <v/>
      </c>
      <c r="R98" s="97" t="str">
        <f t="shared" si="84"/>
        <v/>
      </c>
      <c r="S98" s="3" t="str">
        <f t="shared" si="85"/>
        <v/>
      </c>
      <c r="T98" s="69">
        <f t="shared" si="86"/>
        <v>0</v>
      </c>
      <c r="U98" s="3">
        <f t="shared" si="87"/>
        <v>0</v>
      </c>
      <c r="V98" s="69" t="str">
        <f t="shared" si="72"/>
        <v/>
      </c>
      <c r="W98" s="69" t="str">
        <f t="shared" si="73"/>
        <v/>
      </c>
      <c r="X98" s="69">
        <f t="shared" si="63"/>
        <v>0</v>
      </c>
      <c r="Y98" s="69">
        <f t="shared" si="64"/>
        <v>0</v>
      </c>
      <c r="Z98" s="33">
        <f t="shared" si="65"/>
        <v>0</v>
      </c>
      <c r="AA98" s="11">
        <f>IF(A98&lt;&gt;"",Z98+AA97,0)</f>
        <v>0</v>
      </c>
      <c r="AB98" s="134" t="str">
        <f t="shared" si="88"/>
        <v/>
      </c>
      <c r="AC98" s="119" t="str">
        <f t="shared" si="89"/>
        <v/>
      </c>
      <c r="AD98" s="115"/>
      <c r="AE98" s="69" t="str">
        <f t="shared" si="90"/>
        <v/>
      </c>
      <c r="AF98" s="69" t="str">
        <f t="shared" si="91"/>
        <v/>
      </c>
      <c r="AG98" s="69">
        <f t="shared" si="74"/>
        <v>0</v>
      </c>
      <c r="AH98" s="69">
        <f t="shared" si="75"/>
        <v>0</v>
      </c>
      <c r="AI98" s="33">
        <f t="shared" si="76"/>
        <v>0</v>
      </c>
      <c r="AJ98" s="115"/>
      <c r="AK98" s="115">
        <f t="shared" si="92"/>
        <v>0</v>
      </c>
      <c r="AL98" s="13">
        <f t="shared" si="77"/>
        <v>0</v>
      </c>
      <c r="AM98" s="11">
        <f t="shared" si="66"/>
        <v>0</v>
      </c>
      <c r="AN98" s="56">
        <f t="shared" si="67"/>
        <v>0</v>
      </c>
      <c r="AO98" s="56">
        <f t="shared" si="68"/>
        <v>0</v>
      </c>
      <c r="AP98" s="56">
        <f t="shared" si="78"/>
        <v>0</v>
      </c>
      <c r="AQ98" s="27" t="str">
        <f t="shared" si="96"/>
        <v/>
      </c>
      <c r="AR98" s="27" t="str">
        <f t="shared" si="97"/>
        <v/>
      </c>
      <c r="AS98" s="27" t="str">
        <f t="shared" si="98"/>
        <v/>
      </c>
      <c r="AT98" s="27" t="e">
        <f>IF(#REF!="","",VLOOKUP(ABS(#REF!),$CP$5:$CR$22,3)&amp;",")</f>
        <v>#REF!</v>
      </c>
      <c r="AU98" s="27" t="e">
        <f>IF(#REF!="","",VLOOKUP(ABS(#REF!),$CP$5:$CR$22,3)&amp;",")</f>
        <v>#REF!</v>
      </c>
      <c r="AV98" s="27" t="e">
        <f>IF(#REF!="","",VLOOKUP(ABS(#REF!),$CP$5:$CR$22,3)&amp;",")</f>
        <v>#REF!</v>
      </c>
      <c r="AW98" s="27" t="e">
        <f>IF(#REF!="","",VLOOKUP(ABS(#REF!),$CP$5:$CR$22,3)&amp;",")</f>
        <v>#REF!</v>
      </c>
      <c r="AX98" s="27" t="e">
        <f>IF(#REF!="","",VLOOKUP(ABS(#REF!),$CP$5:$CR$22,3)&amp;",")</f>
        <v>#REF!</v>
      </c>
      <c r="AY98" s="27" t="e">
        <f>IF(#REF!="","",VLOOKUP(ABS(#REF!),$CP$5:$CR$22,3)&amp;",")</f>
        <v>#REF!</v>
      </c>
      <c r="AZ98" s="27" t="e">
        <f>IF(#REF!="","",VLOOKUP(ABS(#REF!),$CP$5:$CR$22,3)&amp;",")</f>
        <v>#REF!</v>
      </c>
      <c r="BA98" s="27" t="e">
        <f>IF(#REF!="","",VLOOKUP(ABS(#REF!),$CP$5:$CR$22,3)&amp;",")</f>
        <v>#REF!</v>
      </c>
      <c r="BB98" s="27" t="e">
        <f>IF(#REF!="","",VLOOKUP(ABS(#REF!),$CP$5:$CR$22,3)&amp;",")</f>
        <v>#REF!</v>
      </c>
      <c r="BC98" s="27" t="e">
        <f>IF(#REF!="","",VLOOKUP(ABS(#REF!),$CP$5:$CR$22,3)&amp;",")</f>
        <v>#REF!</v>
      </c>
      <c r="BD98" s="27" t="e">
        <f>IF(#REF!="","",VLOOKUP(ABS(#REF!),$CP$5:$CR$22,3)&amp;",")</f>
        <v>#REF!</v>
      </c>
      <c r="BE98" s="27" t="e">
        <f>IF(#REF!="","",VLOOKUP(ABS(#REF!),$CP$5:$CR$22,3)&amp;",")</f>
        <v>#REF!</v>
      </c>
      <c r="BF98" s="27" t="e">
        <f>IF(#REF!="","",VLOOKUP(ABS(#REF!),$CP$5:$CR$22,3)&amp;",")</f>
        <v>#REF!</v>
      </c>
      <c r="BG98" s="27" t="e">
        <f>IF(#REF!="","",VLOOKUP(ABS(#REF!),$CP$5:$CR$22,3)&amp;",")</f>
        <v>#REF!</v>
      </c>
      <c r="BH98" s="27" t="e">
        <f>IF(#REF!="","",VLOOKUP(ABS(#REF!),$CP$5:$CR$22,3)&amp;",")</f>
        <v>#REF!</v>
      </c>
      <c r="BI98" s="27" t="str">
        <f t="shared" si="93"/>
        <v/>
      </c>
      <c r="BJ98" s="27" t="str">
        <f t="shared" si="94"/>
        <v/>
      </c>
      <c r="BK98" s="27" t="str">
        <f t="shared" si="95"/>
        <v/>
      </c>
      <c r="BL98" s="27" t="e">
        <f>IF(#REF!="","",CONCATENATE($L98,","))</f>
        <v>#REF!</v>
      </c>
      <c r="BM98" s="27" t="e">
        <f>IF(#REF!="","",CONCATENATE($L98,","))</f>
        <v>#REF!</v>
      </c>
      <c r="BN98" s="27" t="e">
        <f>IF(#REF!="","",CONCATENATE($L98,","))</f>
        <v>#REF!</v>
      </c>
      <c r="BO98" s="27" t="e">
        <f>IF(#REF!="","",CONCATENATE($L98,","))</f>
        <v>#REF!</v>
      </c>
      <c r="BP98" s="27" t="e">
        <f>IF(#REF!="","",CONCATENATE($L98,","))</f>
        <v>#REF!</v>
      </c>
      <c r="BQ98" s="27" t="e">
        <f>IF(#REF!="","",CONCATENATE($L98,","))</f>
        <v>#REF!</v>
      </c>
      <c r="BR98" s="27" t="e">
        <f>IF(#REF!="","",CONCATENATE($L98,","))</f>
        <v>#REF!</v>
      </c>
      <c r="BS98" s="27" t="e">
        <f>IF(#REF!="","",CONCATENATE($L98,","))</f>
        <v>#REF!</v>
      </c>
      <c r="BT98" s="27" t="e">
        <f>IF(#REF!="","",CONCATENATE($L98,","))</f>
        <v>#REF!</v>
      </c>
      <c r="BU98" s="27" t="e">
        <f>IF(#REF!="","",CONCATENATE($L98,","))</f>
        <v>#REF!</v>
      </c>
      <c r="BV98" s="27" t="e">
        <f>IF(#REF!="","",CONCATENATE($L98,","))</f>
        <v>#REF!</v>
      </c>
      <c r="BW98" s="27" t="e">
        <f>IF(#REF!="","",CONCATENATE($L98,","))</f>
        <v>#REF!</v>
      </c>
      <c r="BX98" s="27" t="e">
        <f>IF(#REF!="","",CONCATENATE($L98,","))</f>
        <v>#REF!</v>
      </c>
      <c r="BY98" s="27" t="e">
        <f>IF(#REF!="","",CONCATENATE($L98,","))</f>
        <v>#REF!</v>
      </c>
      <c r="BZ98" s="27" t="e">
        <f>IF(#REF!="","",CONCATENATE($L98,","))</f>
        <v>#REF!</v>
      </c>
      <c r="CA98"/>
      <c r="CB98" s="36"/>
      <c r="CC98" s="39"/>
      <c r="CD98"/>
      <c r="CE98"/>
      <c r="CF98"/>
      <c r="CG98" s="5"/>
      <c r="CH98"/>
      <c r="CI98" s="40"/>
      <c r="CJ98"/>
      <c r="CK98"/>
      <c r="CL98"/>
      <c r="CM98"/>
      <c r="CN98"/>
      <c r="CO98"/>
      <c r="CP98"/>
      <c r="CQ98"/>
      <c r="CR98" s="7"/>
      <c r="CS98" s="40"/>
      <c r="CT98"/>
      <c r="CU98"/>
      <c r="CV98"/>
      <c r="CW98"/>
      <c r="CX98"/>
      <c r="CY98" s="10">
        <f t="shared" ca="1" si="57"/>
        <v>7</v>
      </c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</row>
    <row r="99" spans="1:123">
      <c r="A99" s="130"/>
      <c r="B99" s="33" t="str">
        <f t="shared" si="69"/>
        <v>DB</v>
      </c>
      <c r="C99" s="7" t="str">
        <f t="shared" si="58"/>
        <v/>
      </c>
      <c r="D99" s="3">
        <f t="shared" si="59"/>
        <v>0</v>
      </c>
      <c r="E99" s="7" t="str">
        <f t="shared" si="70"/>
        <v>,</v>
      </c>
      <c r="F99" s="93">
        <f t="shared" si="60"/>
        <v>0</v>
      </c>
      <c r="G99" s="93">
        <f t="shared" ca="1" si="55"/>
        <v>0</v>
      </c>
      <c r="H99" s="130">
        <f t="shared" ca="1" si="56"/>
        <v>0</v>
      </c>
      <c r="I99" s="93">
        <f t="shared" si="61"/>
        <v>0</v>
      </c>
      <c r="J99" s="93" t="str">
        <f t="shared" si="62"/>
        <v>0</v>
      </c>
      <c r="K99" s="98"/>
      <c r="L99" s="49" t="str">
        <f t="shared" si="79"/>
        <v/>
      </c>
      <c r="M99" s="97" t="str">
        <f t="shared" si="80"/>
        <v/>
      </c>
      <c r="N99" s="97" t="str">
        <f t="shared" si="81"/>
        <v/>
      </c>
      <c r="O99" s="49" t="str">
        <f t="shared" si="71"/>
        <v/>
      </c>
      <c r="P99" s="97" t="str">
        <f t="shared" si="82"/>
        <v/>
      </c>
      <c r="Q99" s="49" t="str">
        <f t="shared" si="83"/>
        <v/>
      </c>
      <c r="R99" s="97" t="str">
        <f t="shared" si="84"/>
        <v/>
      </c>
      <c r="S99" s="3" t="str">
        <f t="shared" si="85"/>
        <v/>
      </c>
      <c r="T99" s="69">
        <f t="shared" si="86"/>
        <v>0</v>
      </c>
      <c r="U99" s="3">
        <f t="shared" si="87"/>
        <v>0</v>
      </c>
      <c r="V99" s="69" t="str">
        <f t="shared" si="72"/>
        <v/>
      </c>
      <c r="W99" s="69" t="str">
        <f t="shared" si="73"/>
        <v/>
      </c>
      <c r="X99" s="69">
        <f t="shared" si="63"/>
        <v>0</v>
      </c>
      <c r="Y99" s="69">
        <f t="shared" si="64"/>
        <v>0</v>
      </c>
      <c r="Z99" s="33">
        <f t="shared" si="65"/>
        <v>0</v>
      </c>
      <c r="AA99" s="11">
        <f>IF(A99&lt;&gt;"",Z99+AA98,0)</f>
        <v>0</v>
      </c>
      <c r="AB99" s="134" t="str">
        <f t="shared" si="88"/>
        <v/>
      </c>
      <c r="AC99" s="119" t="str">
        <f t="shared" si="89"/>
        <v/>
      </c>
      <c r="AD99" s="115"/>
      <c r="AE99" s="69" t="str">
        <f t="shared" si="90"/>
        <v/>
      </c>
      <c r="AF99" s="69" t="str">
        <f t="shared" si="91"/>
        <v/>
      </c>
      <c r="AG99" s="69">
        <f t="shared" si="74"/>
        <v>0</v>
      </c>
      <c r="AH99" s="69">
        <f t="shared" si="75"/>
        <v>0</v>
      </c>
      <c r="AI99" s="33">
        <f t="shared" si="76"/>
        <v>0</v>
      </c>
      <c r="AJ99" s="115"/>
      <c r="AK99" s="115">
        <f t="shared" si="92"/>
        <v>0</v>
      </c>
      <c r="AL99" s="13">
        <f t="shared" si="77"/>
        <v>0</v>
      </c>
      <c r="AM99" s="11">
        <f t="shared" si="66"/>
        <v>0</v>
      </c>
      <c r="AN99" s="56">
        <f t="shared" si="67"/>
        <v>0</v>
      </c>
      <c r="AO99" s="56">
        <f t="shared" si="68"/>
        <v>0</v>
      </c>
      <c r="AP99" s="56">
        <f t="shared" si="78"/>
        <v>0</v>
      </c>
      <c r="AQ99" s="27" t="str">
        <f t="shared" si="96"/>
        <v/>
      </c>
      <c r="AR99" s="27" t="str">
        <f t="shared" si="97"/>
        <v/>
      </c>
      <c r="AS99" s="27" t="str">
        <f t="shared" si="98"/>
        <v/>
      </c>
      <c r="AT99" s="27" t="e">
        <f>IF(#REF!="","",VLOOKUP(ABS(#REF!),$CP$5:$CR$22,3)&amp;",")</f>
        <v>#REF!</v>
      </c>
      <c r="AU99" s="27" t="e">
        <f>IF(#REF!="","",VLOOKUP(ABS(#REF!),$CP$5:$CR$22,3)&amp;",")</f>
        <v>#REF!</v>
      </c>
      <c r="AV99" s="27" t="e">
        <f>IF(#REF!="","",VLOOKUP(ABS(#REF!),$CP$5:$CR$22,3)&amp;",")</f>
        <v>#REF!</v>
      </c>
      <c r="AW99" s="27" t="e">
        <f>IF(#REF!="","",VLOOKUP(ABS(#REF!),$CP$5:$CR$22,3)&amp;",")</f>
        <v>#REF!</v>
      </c>
      <c r="AX99" s="27" t="e">
        <f>IF(#REF!="","",VLOOKUP(ABS(#REF!),$CP$5:$CR$22,3)&amp;",")</f>
        <v>#REF!</v>
      </c>
      <c r="AY99" s="27" t="e">
        <f>IF(#REF!="","",VLOOKUP(ABS(#REF!),$CP$5:$CR$22,3)&amp;",")</f>
        <v>#REF!</v>
      </c>
      <c r="AZ99" s="27" t="e">
        <f>IF(#REF!="","",VLOOKUP(ABS(#REF!),$CP$5:$CR$22,3)&amp;",")</f>
        <v>#REF!</v>
      </c>
      <c r="BA99" s="27" t="e">
        <f>IF(#REF!="","",VLOOKUP(ABS(#REF!),$CP$5:$CR$22,3)&amp;",")</f>
        <v>#REF!</v>
      </c>
      <c r="BB99" s="27" t="e">
        <f>IF(#REF!="","",VLOOKUP(ABS(#REF!),$CP$5:$CR$22,3)&amp;",")</f>
        <v>#REF!</v>
      </c>
      <c r="BC99" s="27" t="e">
        <f>IF(#REF!="","",VLOOKUP(ABS(#REF!),$CP$5:$CR$22,3)&amp;",")</f>
        <v>#REF!</v>
      </c>
      <c r="BD99" s="27" t="e">
        <f>IF(#REF!="","",VLOOKUP(ABS(#REF!),$CP$5:$CR$22,3)&amp;",")</f>
        <v>#REF!</v>
      </c>
      <c r="BE99" s="27" t="e">
        <f>IF(#REF!="","",VLOOKUP(ABS(#REF!),$CP$5:$CR$22,3)&amp;",")</f>
        <v>#REF!</v>
      </c>
      <c r="BF99" s="27" t="e">
        <f>IF(#REF!="","",VLOOKUP(ABS(#REF!),$CP$5:$CR$22,3)&amp;",")</f>
        <v>#REF!</v>
      </c>
      <c r="BG99" s="27" t="e">
        <f>IF(#REF!="","",VLOOKUP(ABS(#REF!),$CP$5:$CR$22,3)&amp;",")</f>
        <v>#REF!</v>
      </c>
      <c r="BH99" s="27" t="e">
        <f>IF(#REF!="","",VLOOKUP(ABS(#REF!),$CP$5:$CR$22,3)&amp;",")</f>
        <v>#REF!</v>
      </c>
      <c r="BI99" s="27" t="str">
        <f t="shared" si="93"/>
        <v/>
      </c>
      <c r="BJ99" s="27" t="str">
        <f t="shared" si="94"/>
        <v/>
      </c>
      <c r="BK99" s="27" t="str">
        <f t="shared" si="95"/>
        <v/>
      </c>
      <c r="BL99" s="27" t="e">
        <f>IF(#REF!="","",CONCATENATE($L99,","))</f>
        <v>#REF!</v>
      </c>
      <c r="BM99" s="27" t="e">
        <f>IF(#REF!="","",CONCATENATE($L99,","))</f>
        <v>#REF!</v>
      </c>
      <c r="BN99" s="27" t="e">
        <f>IF(#REF!="","",CONCATENATE($L99,","))</f>
        <v>#REF!</v>
      </c>
      <c r="BO99" s="27" t="e">
        <f>IF(#REF!="","",CONCATENATE($L99,","))</f>
        <v>#REF!</v>
      </c>
      <c r="BP99" s="27" t="e">
        <f>IF(#REF!="","",CONCATENATE($L99,","))</f>
        <v>#REF!</v>
      </c>
      <c r="BQ99" s="27" t="e">
        <f>IF(#REF!="","",CONCATENATE($L99,","))</f>
        <v>#REF!</v>
      </c>
      <c r="BR99" s="27" t="e">
        <f>IF(#REF!="","",CONCATENATE($L99,","))</f>
        <v>#REF!</v>
      </c>
      <c r="BS99" s="27" t="e">
        <f>IF(#REF!="","",CONCATENATE($L99,","))</f>
        <v>#REF!</v>
      </c>
      <c r="BT99" s="27" t="e">
        <f>IF(#REF!="","",CONCATENATE($L99,","))</f>
        <v>#REF!</v>
      </c>
      <c r="BU99" s="27" t="e">
        <f>IF(#REF!="","",CONCATENATE($L99,","))</f>
        <v>#REF!</v>
      </c>
      <c r="BV99" s="27" t="e">
        <f>IF(#REF!="","",CONCATENATE($L99,","))</f>
        <v>#REF!</v>
      </c>
      <c r="BW99" s="27" t="e">
        <f>IF(#REF!="","",CONCATENATE($L99,","))</f>
        <v>#REF!</v>
      </c>
      <c r="BX99" s="27" t="e">
        <f>IF(#REF!="","",CONCATENATE($L99,","))</f>
        <v>#REF!</v>
      </c>
      <c r="BY99" s="27" t="e">
        <f>IF(#REF!="","",CONCATENATE($L99,","))</f>
        <v>#REF!</v>
      </c>
      <c r="BZ99" s="27" t="e">
        <f>IF(#REF!="","",CONCATENATE($L99,","))</f>
        <v>#REF!</v>
      </c>
      <c r="CA99"/>
      <c r="CB99" s="36"/>
      <c r="CC99" s="39"/>
      <c r="CD99"/>
      <c r="CE99"/>
      <c r="CF99"/>
      <c r="CG99" s="5"/>
      <c r="CH99"/>
      <c r="CI99" s="40"/>
      <c r="CJ99"/>
      <c r="CK99"/>
      <c r="CL99"/>
      <c r="CM99"/>
      <c r="CN99"/>
      <c r="CO99"/>
      <c r="CP99"/>
      <c r="CQ99"/>
      <c r="CR99" s="7"/>
      <c r="CS99" s="40"/>
      <c r="CT99"/>
      <c r="CU99"/>
      <c r="CV99"/>
      <c r="CW99"/>
      <c r="CX99"/>
      <c r="CY99" s="10">
        <f t="shared" ca="1" si="57"/>
        <v>13</v>
      </c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</row>
    <row r="100" spans="1:123">
      <c r="A100" s="130"/>
      <c r="B100" s="33" t="str">
        <f t="shared" si="69"/>
        <v>DB</v>
      </c>
      <c r="C100" s="7" t="str">
        <f t="shared" si="58"/>
        <v/>
      </c>
      <c r="D100" s="3">
        <f t="shared" si="59"/>
        <v>0</v>
      </c>
      <c r="E100" s="7" t="str">
        <f t="shared" si="70"/>
        <v>,</v>
      </c>
      <c r="F100" s="93">
        <f t="shared" si="60"/>
        <v>0</v>
      </c>
      <c r="G100" s="93" t="str">
        <f t="shared" ca="1" si="55"/>
        <v>R</v>
      </c>
      <c r="H100" s="130">
        <f t="shared" ca="1" si="56"/>
        <v>18</v>
      </c>
      <c r="I100" s="93">
        <f t="shared" si="61"/>
        <v>0</v>
      </c>
      <c r="J100" s="93" t="str">
        <f t="shared" si="62"/>
        <v>0</v>
      </c>
      <c r="K100" s="98" t="e">
        <f>COUNTIF(#REF!,"0")</f>
        <v>#REF!</v>
      </c>
      <c r="L100" s="49" t="str">
        <f t="shared" si="79"/>
        <v/>
      </c>
      <c r="M100" s="97" t="str">
        <f t="shared" si="80"/>
        <v/>
      </c>
      <c r="N100" s="97" t="str">
        <f t="shared" si="81"/>
        <v/>
      </c>
      <c r="O100" s="49" t="str">
        <f t="shared" si="71"/>
        <v/>
      </c>
      <c r="P100" s="97" t="str">
        <f t="shared" si="82"/>
        <v/>
      </c>
      <c r="Q100" s="49" t="str">
        <f t="shared" si="83"/>
        <v/>
      </c>
      <c r="R100" s="97" t="str">
        <f t="shared" si="84"/>
        <v/>
      </c>
      <c r="S100" s="3" t="str">
        <f t="shared" si="85"/>
        <v/>
      </c>
      <c r="T100" s="69">
        <f t="shared" si="86"/>
        <v>0</v>
      </c>
      <c r="U100" s="3">
        <f t="shared" si="87"/>
        <v>0</v>
      </c>
      <c r="V100" s="69" t="str">
        <f t="shared" si="72"/>
        <v/>
      </c>
      <c r="W100" s="69" t="str">
        <f t="shared" si="73"/>
        <v/>
      </c>
      <c r="X100" s="69">
        <f t="shared" si="63"/>
        <v>0</v>
      </c>
      <c r="Y100" s="69">
        <f t="shared" si="64"/>
        <v>0</v>
      </c>
      <c r="Z100" s="33">
        <f t="shared" si="65"/>
        <v>0</v>
      </c>
      <c r="AA100" s="11">
        <f>IF(A100&lt;&gt;"",Z100+AA99,0)</f>
        <v>0</v>
      </c>
      <c r="AB100" s="134" t="str">
        <f t="shared" si="88"/>
        <v/>
      </c>
      <c r="AC100" s="119" t="str">
        <f t="shared" si="89"/>
        <v/>
      </c>
      <c r="AD100" s="115"/>
      <c r="AE100" s="69" t="str">
        <f t="shared" si="90"/>
        <v/>
      </c>
      <c r="AF100" s="69" t="str">
        <f t="shared" si="91"/>
        <v/>
      </c>
      <c r="AG100" s="69">
        <f t="shared" si="74"/>
        <v>0</v>
      </c>
      <c r="AH100" s="69">
        <f t="shared" si="75"/>
        <v>0</v>
      </c>
      <c r="AI100" s="33">
        <f t="shared" si="76"/>
        <v>0</v>
      </c>
      <c r="AJ100" s="115"/>
      <c r="AK100" s="115">
        <f t="shared" si="92"/>
        <v>0</v>
      </c>
      <c r="AL100" s="13">
        <f t="shared" si="77"/>
        <v>0</v>
      </c>
      <c r="AM100" s="11">
        <f t="shared" si="66"/>
        <v>0</v>
      </c>
      <c r="AN100" s="56">
        <f t="shared" si="67"/>
        <v>0</v>
      </c>
      <c r="AO100" s="56">
        <f t="shared" si="68"/>
        <v>0</v>
      </c>
      <c r="AP100" s="56">
        <f t="shared" si="78"/>
        <v>0</v>
      </c>
      <c r="AQ100" s="27" t="str">
        <f t="shared" si="96"/>
        <v/>
      </c>
      <c r="AR100" s="27" t="str">
        <f t="shared" si="97"/>
        <v/>
      </c>
      <c r="AS100" s="27" t="str">
        <f t="shared" si="98"/>
        <v/>
      </c>
      <c r="AT100" s="27" t="e">
        <f>IF(#REF!="","",VLOOKUP(ABS(#REF!),$CP$5:$CR$22,3)&amp;",")</f>
        <v>#REF!</v>
      </c>
      <c r="AU100" s="27" t="e">
        <f>IF(#REF!="","",VLOOKUP(ABS(#REF!),$CP$5:$CR$22,3)&amp;",")</f>
        <v>#REF!</v>
      </c>
      <c r="AV100" s="27" t="e">
        <f>IF(#REF!="","",VLOOKUP(ABS(#REF!),$CP$5:$CR$22,3)&amp;",")</f>
        <v>#REF!</v>
      </c>
      <c r="AW100" s="27" t="e">
        <f>IF(#REF!="","",VLOOKUP(ABS(#REF!),$CP$5:$CR$22,3)&amp;",")</f>
        <v>#REF!</v>
      </c>
      <c r="AX100" s="27" t="e">
        <f>IF(#REF!="","",VLOOKUP(ABS(#REF!),$CP$5:$CR$22,3)&amp;",")</f>
        <v>#REF!</v>
      </c>
      <c r="AY100" s="27" t="e">
        <f>IF(#REF!="","",VLOOKUP(ABS(#REF!),$CP$5:$CR$22,3)&amp;",")</f>
        <v>#REF!</v>
      </c>
      <c r="AZ100" s="27" t="e">
        <f>IF(#REF!="","",VLOOKUP(ABS(#REF!),$CP$5:$CR$22,3)&amp;",")</f>
        <v>#REF!</v>
      </c>
      <c r="BA100" s="27" t="e">
        <f>IF(#REF!="","",VLOOKUP(ABS(#REF!),$CP$5:$CR$22,3)&amp;",")</f>
        <v>#REF!</v>
      </c>
      <c r="BB100" s="27" t="e">
        <f>IF(#REF!="","",VLOOKUP(ABS(#REF!),$CP$5:$CR$22,3)&amp;",")</f>
        <v>#REF!</v>
      </c>
      <c r="BC100" s="27" t="e">
        <f>IF(#REF!="","",VLOOKUP(ABS(#REF!),$CP$5:$CR$22,3)&amp;",")</f>
        <v>#REF!</v>
      </c>
      <c r="BD100" s="27" t="e">
        <f>IF(#REF!="","",VLOOKUP(ABS(#REF!),$CP$5:$CR$22,3)&amp;",")</f>
        <v>#REF!</v>
      </c>
      <c r="BE100" s="27" t="e">
        <f>IF(#REF!="","",VLOOKUP(ABS(#REF!),$CP$5:$CR$22,3)&amp;",")</f>
        <v>#REF!</v>
      </c>
      <c r="BF100" s="27" t="e">
        <f>IF(#REF!="","",VLOOKUP(ABS(#REF!),$CP$5:$CR$22,3)&amp;",")</f>
        <v>#REF!</v>
      </c>
      <c r="BG100" s="27" t="e">
        <f>IF(#REF!="","",VLOOKUP(ABS(#REF!),$CP$5:$CR$22,3)&amp;",")</f>
        <v>#REF!</v>
      </c>
      <c r="BH100" s="27" t="e">
        <f>IF(#REF!="","",VLOOKUP(ABS(#REF!),$CP$5:$CR$22,3)&amp;",")</f>
        <v>#REF!</v>
      </c>
      <c r="BI100" s="27" t="str">
        <f t="shared" ref="BI100:BI139" si="99">IF(M100="","",CONCATENATE($L99,","))</f>
        <v/>
      </c>
      <c r="BJ100" s="27" t="str">
        <f t="shared" ref="BJ100:BJ139" si="100">IF(P100="","",CONCATENATE($L99,","))</f>
        <v/>
      </c>
      <c r="BK100" s="27" t="str">
        <f t="shared" ref="BK100:BK139" si="101">IF(R100="","",CONCATENATE($L99,","))</f>
        <v/>
      </c>
      <c r="BL100" s="27" t="e">
        <f>IF(#REF!="","",CONCATENATE($L99,","))</f>
        <v>#REF!</v>
      </c>
      <c r="BM100" s="27" t="e">
        <f>IF(#REF!="","",CONCATENATE($L99,","))</f>
        <v>#REF!</v>
      </c>
      <c r="BN100" s="27" t="e">
        <f>IF(#REF!="","",CONCATENATE($L99,","))</f>
        <v>#REF!</v>
      </c>
      <c r="BO100" s="27" t="e">
        <f>IF(#REF!="","",CONCATENATE($L99,","))</f>
        <v>#REF!</v>
      </c>
      <c r="BP100" s="27" t="e">
        <f>IF(#REF!="","",CONCATENATE($L99,","))</f>
        <v>#REF!</v>
      </c>
      <c r="BQ100" s="27" t="e">
        <f>IF(#REF!="","",CONCATENATE($L99,","))</f>
        <v>#REF!</v>
      </c>
      <c r="BR100" s="27" t="e">
        <f>IF(#REF!="","",CONCATENATE($L99,","))</f>
        <v>#REF!</v>
      </c>
      <c r="BS100" s="27" t="e">
        <f>IF(#REF!="","",CONCATENATE($L99,","))</f>
        <v>#REF!</v>
      </c>
      <c r="BT100" s="27" t="e">
        <f>IF(#REF!="","",CONCATENATE($L99,","))</f>
        <v>#REF!</v>
      </c>
      <c r="BU100" s="27" t="e">
        <f>IF(#REF!="","",CONCATENATE($L99,","))</f>
        <v>#REF!</v>
      </c>
      <c r="BV100" s="27" t="e">
        <f>IF(#REF!="","",CONCATENATE($L99,","))</f>
        <v>#REF!</v>
      </c>
      <c r="BW100" s="27" t="e">
        <f>IF(#REF!="","",CONCATENATE($L99,","))</f>
        <v>#REF!</v>
      </c>
      <c r="BX100" s="27" t="e">
        <f>IF(#REF!="","",CONCATENATE($L99,","))</f>
        <v>#REF!</v>
      </c>
      <c r="BY100" s="27" t="e">
        <f>IF(#REF!="","",CONCATENATE($L99,","))</f>
        <v>#REF!</v>
      </c>
      <c r="BZ100" s="27" t="e">
        <f>IF(#REF!="","",CONCATENATE($L99,","))</f>
        <v>#REF!</v>
      </c>
      <c r="CA100"/>
      <c r="CB100" s="36"/>
      <c r="CC100" s="39"/>
      <c r="CD100"/>
      <c r="CE100"/>
      <c r="CF100"/>
      <c r="CG100" s="5"/>
      <c r="CH100"/>
      <c r="CI100" s="40"/>
      <c r="CJ100"/>
      <c r="CK100"/>
      <c r="CL100"/>
      <c r="CM100"/>
      <c r="CN100"/>
      <c r="CO100"/>
      <c r="CP100"/>
      <c r="CQ100"/>
      <c r="CR100" s="7"/>
      <c r="CS100" s="40"/>
      <c r="CT100"/>
      <c r="CU100"/>
      <c r="CV100"/>
      <c r="CW100"/>
      <c r="CX100"/>
      <c r="CY100" s="10">
        <f t="shared" ca="1" si="57"/>
        <v>36</v>
      </c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</row>
    <row r="101" spans="1:123">
      <c r="A101" s="130"/>
      <c r="B101" s="33" t="str">
        <f t="shared" si="69"/>
        <v>DB</v>
      </c>
      <c r="C101" s="7" t="str">
        <f t="shared" si="58"/>
        <v/>
      </c>
      <c r="D101" s="3">
        <f t="shared" si="59"/>
        <v>0</v>
      </c>
      <c r="E101" s="7" t="str">
        <f t="shared" si="70"/>
        <v>,</v>
      </c>
      <c r="F101" s="93">
        <f t="shared" si="60"/>
        <v>0</v>
      </c>
      <c r="G101" s="93" t="str">
        <f t="shared" ca="1" si="55"/>
        <v>R</v>
      </c>
      <c r="H101" s="130">
        <f t="shared" ca="1" si="56"/>
        <v>19</v>
      </c>
      <c r="I101" s="93">
        <f t="shared" si="61"/>
        <v>0</v>
      </c>
      <c r="J101" s="93" t="str">
        <f t="shared" si="62"/>
        <v>0</v>
      </c>
      <c r="K101" s="94"/>
      <c r="L101" s="49" t="str">
        <f t="shared" si="79"/>
        <v/>
      </c>
      <c r="M101" s="97" t="str">
        <f t="shared" si="80"/>
        <v/>
      </c>
      <c r="N101" s="97" t="str">
        <f t="shared" si="81"/>
        <v/>
      </c>
      <c r="O101" s="49" t="str">
        <f t="shared" si="71"/>
        <v/>
      </c>
      <c r="P101" s="97" t="str">
        <f t="shared" si="82"/>
        <v/>
      </c>
      <c r="Q101" s="49" t="str">
        <f t="shared" si="83"/>
        <v/>
      </c>
      <c r="R101" s="97" t="str">
        <f t="shared" si="84"/>
        <v/>
      </c>
      <c r="S101" s="3" t="str">
        <f t="shared" si="85"/>
        <v/>
      </c>
      <c r="T101" s="69">
        <f t="shared" si="86"/>
        <v>0</v>
      </c>
      <c r="U101" s="3">
        <f t="shared" si="87"/>
        <v>0</v>
      </c>
      <c r="V101" s="69" t="str">
        <f t="shared" si="72"/>
        <v/>
      </c>
      <c r="W101" s="69" t="str">
        <f t="shared" si="73"/>
        <v/>
      </c>
      <c r="X101" s="69">
        <f t="shared" si="63"/>
        <v>0</v>
      </c>
      <c r="Y101" s="69">
        <f t="shared" si="64"/>
        <v>0</v>
      </c>
      <c r="Z101" s="33">
        <f t="shared" si="65"/>
        <v>0</v>
      </c>
      <c r="AA101" s="11">
        <f>IF(A101&lt;&gt;"",Z101,0)</f>
        <v>0</v>
      </c>
      <c r="AB101" s="134" t="str">
        <f t="shared" si="88"/>
        <v/>
      </c>
      <c r="AC101" s="119" t="str">
        <f t="shared" si="89"/>
        <v/>
      </c>
      <c r="AD101" s="115"/>
      <c r="AE101" s="69" t="str">
        <f t="shared" si="90"/>
        <v/>
      </c>
      <c r="AF101" s="69" t="str">
        <f t="shared" si="91"/>
        <v/>
      </c>
      <c r="AG101" s="69">
        <f t="shared" si="74"/>
        <v>0</v>
      </c>
      <c r="AH101" s="69">
        <f t="shared" si="75"/>
        <v>0</v>
      </c>
      <c r="AI101" s="33">
        <f t="shared" si="76"/>
        <v>0</v>
      </c>
      <c r="AJ101" s="115"/>
      <c r="AK101" s="115">
        <f t="shared" si="92"/>
        <v>0</v>
      </c>
      <c r="AL101" s="13">
        <f t="shared" si="77"/>
        <v>0</v>
      </c>
      <c r="AM101" s="11">
        <f t="shared" si="66"/>
        <v>0</v>
      </c>
      <c r="AN101" s="56">
        <f t="shared" si="67"/>
        <v>0</v>
      </c>
      <c r="AO101" s="56">
        <f t="shared" si="68"/>
        <v>0</v>
      </c>
      <c r="AP101" s="56">
        <f t="shared" si="78"/>
        <v>0</v>
      </c>
      <c r="AQ101" s="27" t="str">
        <f t="shared" si="96"/>
        <v/>
      </c>
      <c r="AR101" s="27" t="str">
        <f t="shared" si="97"/>
        <v/>
      </c>
      <c r="AS101" s="27" t="str">
        <f t="shared" si="98"/>
        <v/>
      </c>
      <c r="AT101" s="27" t="e">
        <f>IF(#REF!="","",VLOOKUP(ABS(#REF!),$CP$5:$CR$22,3)&amp;",")</f>
        <v>#REF!</v>
      </c>
      <c r="AU101" s="27" t="e">
        <f>IF(#REF!="","",VLOOKUP(ABS(#REF!),$CP$5:$CR$22,3)&amp;",")</f>
        <v>#REF!</v>
      </c>
      <c r="AV101" s="27" t="e">
        <f>IF(#REF!="","",VLOOKUP(ABS(#REF!),$CP$5:$CR$22,3)&amp;",")</f>
        <v>#REF!</v>
      </c>
      <c r="AW101" s="27" t="e">
        <f>IF(#REF!="","",VLOOKUP(ABS(#REF!),$CP$5:$CR$22,3)&amp;",")</f>
        <v>#REF!</v>
      </c>
      <c r="AX101" s="27" t="e">
        <f>IF(#REF!="","",VLOOKUP(ABS(#REF!),$CP$5:$CR$22,3)&amp;",")</f>
        <v>#REF!</v>
      </c>
      <c r="AY101" s="27" t="e">
        <f>IF(#REF!="","",VLOOKUP(ABS(#REF!),$CP$5:$CR$22,3)&amp;",")</f>
        <v>#REF!</v>
      </c>
      <c r="AZ101" s="27" t="e">
        <f>IF(#REF!="","",VLOOKUP(ABS(#REF!),$CP$5:$CR$22,3)&amp;",")</f>
        <v>#REF!</v>
      </c>
      <c r="BA101" s="27" t="e">
        <f>IF(#REF!="","",VLOOKUP(ABS(#REF!),$CP$5:$CR$22,3)&amp;",")</f>
        <v>#REF!</v>
      </c>
      <c r="BB101" s="27" t="e">
        <f>IF(#REF!="","",VLOOKUP(ABS(#REF!),$CP$5:$CR$22,3)&amp;",")</f>
        <v>#REF!</v>
      </c>
      <c r="BC101" s="27" t="e">
        <f>IF(#REF!="","",VLOOKUP(ABS(#REF!),$CP$5:$CR$22,3)&amp;",")</f>
        <v>#REF!</v>
      </c>
      <c r="BD101" s="27" t="e">
        <f>IF(#REF!="","",VLOOKUP(ABS(#REF!),$CP$5:$CR$22,3)&amp;",")</f>
        <v>#REF!</v>
      </c>
      <c r="BE101" s="27" t="e">
        <f>IF(#REF!="","",VLOOKUP(ABS(#REF!),$CP$5:$CR$22,3)&amp;",")</f>
        <v>#REF!</v>
      </c>
      <c r="BF101" s="27" t="e">
        <f>IF(#REF!="","",VLOOKUP(ABS(#REF!),$CP$5:$CR$22,3)&amp;",")</f>
        <v>#REF!</v>
      </c>
      <c r="BG101" s="27" t="e">
        <f>IF(#REF!="","",VLOOKUP(ABS(#REF!),$CP$5:$CR$22,3)&amp;",")</f>
        <v>#REF!</v>
      </c>
      <c r="BH101" s="27" t="e">
        <f>IF(#REF!="","",VLOOKUP(ABS(#REF!),$CP$5:$CR$22,3)&amp;",")</f>
        <v>#REF!</v>
      </c>
      <c r="BI101" s="27" t="str">
        <f t="shared" si="99"/>
        <v/>
      </c>
      <c r="BJ101" s="27" t="str">
        <f t="shared" si="100"/>
        <v/>
      </c>
      <c r="BK101" s="27" t="str">
        <f t="shared" si="101"/>
        <v/>
      </c>
      <c r="BL101" s="27" t="e">
        <f>IF(#REF!="","",CONCATENATE($L100,","))</f>
        <v>#REF!</v>
      </c>
      <c r="BM101" s="27" t="e">
        <f>IF(#REF!="","",CONCATENATE($L100,","))</f>
        <v>#REF!</v>
      </c>
      <c r="BN101" s="27" t="e">
        <f>IF(#REF!="","",CONCATENATE($L100,","))</f>
        <v>#REF!</v>
      </c>
      <c r="BO101" s="27" t="e">
        <f>IF(#REF!="","",CONCATENATE($L100,","))</f>
        <v>#REF!</v>
      </c>
      <c r="BP101" s="27" t="e">
        <f>IF(#REF!="","",CONCATENATE($L100,","))</f>
        <v>#REF!</v>
      </c>
      <c r="BQ101" s="27" t="e">
        <f>IF(#REF!="","",CONCATENATE($L100,","))</f>
        <v>#REF!</v>
      </c>
      <c r="BR101" s="27" t="e">
        <f>IF(#REF!="","",CONCATENATE($L100,","))</f>
        <v>#REF!</v>
      </c>
      <c r="BS101" s="27" t="e">
        <f>IF(#REF!="","",CONCATENATE($L100,","))</f>
        <v>#REF!</v>
      </c>
      <c r="BT101" s="27" t="e">
        <f>IF(#REF!="","",CONCATENATE($L100,","))</f>
        <v>#REF!</v>
      </c>
      <c r="BU101" s="27" t="e">
        <f>IF(#REF!="","",CONCATENATE($L100,","))</f>
        <v>#REF!</v>
      </c>
      <c r="BV101" s="27" t="e">
        <f>IF(#REF!="","",CONCATENATE($L100,","))</f>
        <v>#REF!</v>
      </c>
      <c r="BW101" s="27" t="e">
        <f>IF(#REF!="","",CONCATENATE($L100,","))</f>
        <v>#REF!</v>
      </c>
      <c r="BX101" s="27" t="e">
        <f>IF(#REF!="","",CONCATENATE($L100,","))</f>
        <v>#REF!</v>
      </c>
      <c r="BY101" s="27" t="e">
        <f>IF(#REF!="","",CONCATENATE($L100,","))</f>
        <v>#REF!</v>
      </c>
      <c r="BZ101" s="27" t="e">
        <f>IF(#REF!="","",CONCATENATE($L100,","))</f>
        <v>#REF!</v>
      </c>
      <c r="CA101"/>
      <c r="CB101" s="36"/>
      <c r="CC101" s="39"/>
      <c r="CD101"/>
      <c r="CE101"/>
      <c r="CF101"/>
      <c r="CG101" s="5"/>
      <c r="CH101"/>
      <c r="CI101" s="40"/>
      <c r="CJ101"/>
      <c r="CK101"/>
      <c r="CL101"/>
      <c r="CM101"/>
      <c r="CN101"/>
      <c r="CO101"/>
      <c r="CP101"/>
      <c r="CQ101"/>
      <c r="CR101" s="7"/>
      <c r="CS101" s="40"/>
      <c r="CT101"/>
      <c r="CU101"/>
      <c r="CV101"/>
      <c r="CW101"/>
      <c r="CX101"/>
      <c r="CY101" s="10">
        <f t="shared" ca="1" si="57"/>
        <v>26</v>
      </c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</row>
    <row r="102" spans="1:123">
      <c r="A102" s="130"/>
      <c r="B102" s="33" t="str">
        <f t="shared" si="69"/>
        <v>DB</v>
      </c>
      <c r="C102" s="7" t="str">
        <f t="shared" si="58"/>
        <v/>
      </c>
      <c r="D102" s="3">
        <f t="shared" si="59"/>
        <v>0</v>
      </c>
      <c r="E102" s="7" t="str">
        <f t="shared" si="70"/>
        <v>,</v>
      </c>
      <c r="F102" s="93">
        <f t="shared" si="60"/>
        <v>0</v>
      </c>
      <c r="G102" s="93" t="str">
        <f t="shared" ca="1" si="55"/>
        <v>B</v>
      </c>
      <c r="H102" s="130">
        <f t="shared" ca="1" si="56"/>
        <v>26</v>
      </c>
      <c r="I102" s="93">
        <f t="shared" si="61"/>
        <v>0</v>
      </c>
      <c r="J102" s="93" t="str">
        <f t="shared" si="62"/>
        <v>0</v>
      </c>
      <c r="K102" s="94"/>
      <c r="L102" s="49" t="str">
        <f t="shared" si="79"/>
        <v/>
      </c>
      <c r="M102" s="97" t="str">
        <f t="shared" si="80"/>
        <v/>
      </c>
      <c r="N102" s="97" t="str">
        <f t="shared" si="81"/>
        <v/>
      </c>
      <c r="O102" s="49" t="str">
        <f t="shared" si="71"/>
        <v/>
      </c>
      <c r="P102" s="97" t="str">
        <f t="shared" si="82"/>
        <v/>
      </c>
      <c r="Q102" s="49" t="str">
        <f t="shared" si="83"/>
        <v/>
      </c>
      <c r="R102" s="97" t="str">
        <f t="shared" si="84"/>
        <v/>
      </c>
      <c r="S102" s="3" t="str">
        <f t="shared" si="85"/>
        <v/>
      </c>
      <c r="T102" s="69">
        <f t="shared" si="86"/>
        <v>0</v>
      </c>
      <c r="U102" s="3">
        <f t="shared" si="87"/>
        <v>0</v>
      </c>
      <c r="V102" s="69" t="str">
        <f t="shared" si="72"/>
        <v/>
      </c>
      <c r="W102" s="69" t="str">
        <f t="shared" si="73"/>
        <v/>
      </c>
      <c r="X102" s="69">
        <f t="shared" si="63"/>
        <v>0</v>
      </c>
      <c r="Y102" s="69">
        <f t="shared" si="64"/>
        <v>0</v>
      </c>
      <c r="Z102" s="33">
        <f t="shared" si="65"/>
        <v>0</v>
      </c>
      <c r="AA102" s="11">
        <f>IF(A102&lt;&gt;"",Z102+AA101,0)</f>
        <v>0</v>
      </c>
      <c r="AB102" s="134" t="str">
        <f t="shared" si="88"/>
        <v/>
      </c>
      <c r="AC102" s="119" t="str">
        <f t="shared" si="89"/>
        <v/>
      </c>
      <c r="AD102" s="115"/>
      <c r="AE102" s="69" t="str">
        <f t="shared" si="90"/>
        <v/>
      </c>
      <c r="AF102" s="69" t="str">
        <f t="shared" si="91"/>
        <v/>
      </c>
      <c r="AG102" s="69">
        <f t="shared" si="74"/>
        <v>0</v>
      </c>
      <c r="AH102" s="69">
        <f t="shared" si="75"/>
        <v>0</v>
      </c>
      <c r="AI102" s="33">
        <f t="shared" si="76"/>
        <v>0</v>
      </c>
      <c r="AJ102" s="115"/>
      <c r="AK102" s="115">
        <f t="shared" si="92"/>
        <v>0</v>
      </c>
      <c r="AL102" s="13">
        <f t="shared" si="77"/>
        <v>0</v>
      </c>
      <c r="AM102" s="11">
        <f t="shared" si="66"/>
        <v>0</v>
      </c>
      <c r="AN102" s="56">
        <f t="shared" si="67"/>
        <v>0</v>
      </c>
      <c r="AO102" s="56">
        <f t="shared" si="68"/>
        <v>0</v>
      </c>
      <c r="AP102" s="56">
        <f t="shared" si="78"/>
        <v>0</v>
      </c>
      <c r="AQ102" s="27" t="str">
        <f t="shared" si="96"/>
        <v/>
      </c>
      <c r="AR102" s="27" t="str">
        <f t="shared" si="97"/>
        <v/>
      </c>
      <c r="AS102" s="27" t="str">
        <f t="shared" si="98"/>
        <v/>
      </c>
      <c r="AT102" s="27" t="e">
        <f>IF(#REF!="","",VLOOKUP(ABS(#REF!),$CP$5:$CR$22,3)&amp;",")</f>
        <v>#REF!</v>
      </c>
      <c r="AU102" s="27" t="e">
        <f>IF(#REF!="","",VLOOKUP(ABS(#REF!),$CP$5:$CR$22,3)&amp;",")</f>
        <v>#REF!</v>
      </c>
      <c r="AV102" s="27" t="e">
        <f>IF(#REF!="","",VLOOKUP(ABS(#REF!),$CP$5:$CR$22,3)&amp;",")</f>
        <v>#REF!</v>
      </c>
      <c r="AW102" s="27" t="e">
        <f>IF(#REF!="","",VLOOKUP(ABS(#REF!),$CP$5:$CR$22,3)&amp;",")</f>
        <v>#REF!</v>
      </c>
      <c r="AX102" s="27" t="e">
        <f>IF(#REF!="","",VLOOKUP(ABS(#REF!),$CP$5:$CR$22,3)&amp;",")</f>
        <v>#REF!</v>
      </c>
      <c r="AY102" s="27" t="e">
        <f>IF(#REF!="","",VLOOKUP(ABS(#REF!),$CP$5:$CR$22,3)&amp;",")</f>
        <v>#REF!</v>
      </c>
      <c r="AZ102" s="27" t="e">
        <f>IF(#REF!="","",VLOOKUP(ABS(#REF!),$CP$5:$CR$22,3)&amp;",")</f>
        <v>#REF!</v>
      </c>
      <c r="BA102" s="27" t="e">
        <f>IF(#REF!="","",VLOOKUP(ABS(#REF!),$CP$5:$CR$22,3)&amp;",")</f>
        <v>#REF!</v>
      </c>
      <c r="BB102" s="27" t="e">
        <f>IF(#REF!="","",VLOOKUP(ABS(#REF!),$CP$5:$CR$22,3)&amp;",")</f>
        <v>#REF!</v>
      </c>
      <c r="BC102" s="27" t="e">
        <f>IF(#REF!="","",VLOOKUP(ABS(#REF!),$CP$5:$CR$22,3)&amp;",")</f>
        <v>#REF!</v>
      </c>
      <c r="BD102" s="27" t="e">
        <f>IF(#REF!="","",VLOOKUP(ABS(#REF!),$CP$5:$CR$22,3)&amp;",")</f>
        <v>#REF!</v>
      </c>
      <c r="BE102" s="27" t="e">
        <f>IF(#REF!="","",VLOOKUP(ABS(#REF!),$CP$5:$CR$22,3)&amp;",")</f>
        <v>#REF!</v>
      </c>
      <c r="BF102" s="27" t="e">
        <f>IF(#REF!="","",VLOOKUP(ABS(#REF!),$CP$5:$CR$22,3)&amp;",")</f>
        <v>#REF!</v>
      </c>
      <c r="BG102" s="27" t="e">
        <f>IF(#REF!="","",VLOOKUP(ABS(#REF!),$CP$5:$CR$22,3)&amp;",")</f>
        <v>#REF!</v>
      </c>
      <c r="BH102" s="27" t="e">
        <f>IF(#REF!="","",VLOOKUP(ABS(#REF!),$CP$5:$CR$22,3)&amp;",")</f>
        <v>#REF!</v>
      </c>
      <c r="BI102" s="27" t="str">
        <f t="shared" si="99"/>
        <v/>
      </c>
      <c r="BJ102" s="27" t="str">
        <f t="shared" si="100"/>
        <v/>
      </c>
      <c r="BK102" s="27" t="str">
        <f t="shared" si="101"/>
        <v/>
      </c>
      <c r="BL102" s="27" t="e">
        <f>IF(#REF!="","",CONCATENATE($L101,","))</f>
        <v>#REF!</v>
      </c>
      <c r="BM102" s="27" t="e">
        <f>IF(#REF!="","",CONCATENATE($L101,","))</f>
        <v>#REF!</v>
      </c>
      <c r="BN102" s="27" t="e">
        <f>IF(#REF!="","",CONCATENATE($L101,","))</f>
        <v>#REF!</v>
      </c>
      <c r="BO102" s="27" t="e">
        <f>IF(#REF!="","",CONCATENATE($L101,","))</f>
        <v>#REF!</v>
      </c>
      <c r="BP102" s="27" t="e">
        <f>IF(#REF!="","",CONCATENATE($L101,","))</f>
        <v>#REF!</v>
      </c>
      <c r="BQ102" s="27" t="e">
        <f>IF(#REF!="","",CONCATENATE($L101,","))</f>
        <v>#REF!</v>
      </c>
      <c r="BR102" s="27" t="e">
        <f>IF(#REF!="","",CONCATENATE($L101,","))</f>
        <v>#REF!</v>
      </c>
      <c r="BS102" s="27" t="e">
        <f>IF(#REF!="","",CONCATENATE($L101,","))</f>
        <v>#REF!</v>
      </c>
      <c r="BT102" s="27" t="e">
        <f>IF(#REF!="","",CONCATENATE($L101,","))</f>
        <v>#REF!</v>
      </c>
      <c r="BU102" s="27" t="e">
        <f>IF(#REF!="","",CONCATENATE($L101,","))</f>
        <v>#REF!</v>
      </c>
      <c r="BV102" s="27" t="e">
        <f>IF(#REF!="","",CONCATENATE($L101,","))</f>
        <v>#REF!</v>
      </c>
      <c r="BW102" s="27" t="e">
        <f>IF(#REF!="","",CONCATENATE($L101,","))</f>
        <v>#REF!</v>
      </c>
      <c r="BX102" s="27" t="e">
        <f>IF(#REF!="","",CONCATENATE($L101,","))</f>
        <v>#REF!</v>
      </c>
      <c r="BY102" s="27" t="e">
        <f>IF(#REF!="","",CONCATENATE($L101,","))</f>
        <v>#REF!</v>
      </c>
      <c r="BZ102" s="27" t="e">
        <f>IF(#REF!="","",CONCATENATE($L101,","))</f>
        <v>#REF!</v>
      </c>
      <c r="CA102"/>
      <c r="CB102" s="36"/>
      <c r="CC102" s="39"/>
      <c r="CD102"/>
      <c r="CE102"/>
      <c r="CF102"/>
      <c r="CG102" s="5"/>
      <c r="CH102"/>
      <c r="CI102" s="40"/>
      <c r="CJ102"/>
      <c r="CK102"/>
      <c r="CL102"/>
      <c r="CM102"/>
      <c r="CN102"/>
      <c r="CO102"/>
      <c r="CP102"/>
      <c r="CQ102"/>
      <c r="CR102" s="7"/>
      <c r="CS102" s="40"/>
      <c r="CT102"/>
      <c r="CU102"/>
      <c r="CV102"/>
      <c r="CW102"/>
      <c r="CX102"/>
      <c r="CY102" s="10">
        <f t="shared" ca="1" si="57"/>
        <v>35</v>
      </c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</row>
    <row r="103" spans="1:123">
      <c r="A103" s="130"/>
      <c r="B103" s="33" t="str">
        <f t="shared" si="69"/>
        <v>DB</v>
      </c>
      <c r="C103" s="7" t="str">
        <f t="shared" si="58"/>
        <v/>
      </c>
      <c r="D103" s="3">
        <f t="shared" si="59"/>
        <v>0</v>
      </c>
      <c r="E103" s="7" t="str">
        <f t="shared" si="70"/>
        <v>,</v>
      </c>
      <c r="F103" s="93">
        <f t="shared" si="60"/>
        <v>0</v>
      </c>
      <c r="G103" s="93" t="str">
        <f t="shared" ca="1" si="55"/>
        <v>B</v>
      </c>
      <c r="H103" s="130">
        <f t="shared" ca="1" si="56"/>
        <v>24</v>
      </c>
      <c r="I103" s="93">
        <f t="shared" si="61"/>
        <v>0</v>
      </c>
      <c r="J103" s="93" t="str">
        <f t="shared" si="62"/>
        <v>0</v>
      </c>
      <c r="K103" s="94"/>
      <c r="L103" s="49" t="str">
        <f t="shared" si="79"/>
        <v/>
      </c>
      <c r="M103" s="97" t="str">
        <f t="shared" si="80"/>
        <v/>
      </c>
      <c r="N103" s="97" t="str">
        <f t="shared" si="81"/>
        <v/>
      </c>
      <c r="O103" s="49" t="str">
        <f t="shared" si="71"/>
        <v/>
      </c>
      <c r="P103" s="97" t="str">
        <f t="shared" si="82"/>
        <v/>
      </c>
      <c r="Q103" s="49" t="str">
        <f t="shared" si="83"/>
        <v/>
      </c>
      <c r="R103" s="97" t="str">
        <f t="shared" si="84"/>
        <v/>
      </c>
      <c r="S103" s="3" t="str">
        <f t="shared" si="85"/>
        <v/>
      </c>
      <c r="T103" s="69">
        <f t="shared" si="86"/>
        <v>0</v>
      </c>
      <c r="U103" s="3">
        <f t="shared" si="87"/>
        <v>0</v>
      </c>
      <c r="V103" s="69" t="str">
        <f t="shared" si="72"/>
        <v/>
      </c>
      <c r="W103" s="69" t="str">
        <f t="shared" si="73"/>
        <v/>
      </c>
      <c r="X103" s="69">
        <f t="shared" si="63"/>
        <v>0</v>
      </c>
      <c r="Y103" s="69">
        <f t="shared" si="64"/>
        <v>0</v>
      </c>
      <c r="Z103" s="33">
        <f t="shared" si="65"/>
        <v>0</v>
      </c>
      <c r="AA103" s="11">
        <f>IF(A103&lt;&gt;"",Z103+AA102,0)</f>
        <v>0</v>
      </c>
      <c r="AB103" s="134" t="str">
        <f t="shared" si="88"/>
        <v/>
      </c>
      <c r="AC103" s="119" t="str">
        <f t="shared" si="89"/>
        <v/>
      </c>
      <c r="AD103" s="115"/>
      <c r="AE103" s="69" t="str">
        <f t="shared" si="90"/>
        <v/>
      </c>
      <c r="AF103" s="69" t="str">
        <f t="shared" si="91"/>
        <v/>
      </c>
      <c r="AG103" s="69">
        <f t="shared" si="74"/>
        <v>0</v>
      </c>
      <c r="AH103" s="69">
        <f t="shared" si="75"/>
        <v>0</v>
      </c>
      <c r="AI103" s="33">
        <f t="shared" si="76"/>
        <v>0</v>
      </c>
      <c r="AJ103" s="115"/>
      <c r="AK103" s="115">
        <f t="shared" si="92"/>
        <v>0</v>
      </c>
      <c r="AL103" s="13">
        <f t="shared" si="77"/>
        <v>0</v>
      </c>
      <c r="AM103" s="11">
        <f t="shared" si="66"/>
        <v>0</v>
      </c>
      <c r="AN103" s="56">
        <f t="shared" si="67"/>
        <v>0</v>
      </c>
      <c r="AO103" s="56">
        <f t="shared" si="68"/>
        <v>0</v>
      </c>
      <c r="AP103" s="56">
        <f t="shared" si="78"/>
        <v>0</v>
      </c>
      <c r="AQ103" s="27" t="str">
        <f t="shared" si="96"/>
        <v/>
      </c>
      <c r="AR103" s="27" t="str">
        <f t="shared" si="97"/>
        <v/>
      </c>
      <c r="AS103" s="27" t="str">
        <f t="shared" si="98"/>
        <v/>
      </c>
      <c r="AT103" s="27" t="e">
        <f>IF(#REF!="","",VLOOKUP(ABS(#REF!),$CP$5:$CR$22,3)&amp;",")</f>
        <v>#REF!</v>
      </c>
      <c r="AU103" s="27" t="e">
        <f>IF(#REF!="","",VLOOKUP(ABS(#REF!),$CP$5:$CR$22,3)&amp;",")</f>
        <v>#REF!</v>
      </c>
      <c r="AV103" s="27" t="e">
        <f>IF(#REF!="","",VLOOKUP(ABS(#REF!),$CP$5:$CR$22,3)&amp;",")</f>
        <v>#REF!</v>
      </c>
      <c r="AW103" s="27" t="e">
        <f>IF(#REF!="","",VLOOKUP(ABS(#REF!),$CP$5:$CR$22,3)&amp;",")</f>
        <v>#REF!</v>
      </c>
      <c r="AX103" s="27" t="e">
        <f>IF(#REF!="","",VLOOKUP(ABS(#REF!),$CP$5:$CR$22,3)&amp;",")</f>
        <v>#REF!</v>
      </c>
      <c r="AY103" s="27" t="e">
        <f>IF(#REF!="","",VLOOKUP(ABS(#REF!),$CP$5:$CR$22,3)&amp;",")</f>
        <v>#REF!</v>
      </c>
      <c r="AZ103" s="27" t="e">
        <f>IF(#REF!="","",VLOOKUP(ABS(#REF!),$CP$5:$CR$22,3)&amp;",")</f>
        <v>#REF!</v>
      </c>
      <c r="BA103" s="27" t="e">
        <f>IF(#REF!="","",VLOOKUP(ABS(#REF!),$CP$5:$CR$22,3)&amp;",")</f>
        <v>#REF!</v>
      </c>
      <c r="BB103" s="27" t="e">
        <f>IF(#REF!="","",VLOOKUP(ABS(#REF!),$CP$5:$CR$22,3)&amp;",")</f>
        <v>#REF!</v>
      </c>
      <c r="BC103" s="27" t="e">
        <f>IF(#REF!="","",VLOOKUP(ABS(#REF!),$CP$5:$CR$22,3)&amp;",")</f>
        <v>#REF!</v>
      </c>
      <c r="BD103" s="27" t="e">
        <f>IF(#REF!="","",VLOOKUP(ABS(#REF!),$CP$5:$CR$22,3)&amp;",")</f>
        <v>#REF!</v>
      </c>
      <c r="BE103" s="27" t="e">
        <f>IF(#REF!="","",VLOOKUP(ABS(#REF!),$CP$5:$CR$22,3)&amp;",")</f>
        <v>#REF!</v>
      </c>
      <c r="BF103" s="27" t="e">
        <f>IF(#REF!="","",VLOOKUP(ABS(#REF!),$CP$5:$CR$22,3)&amp;",")</f>
        <v>#REF!</v>
      </c>
      <c r="BG103" s="27" t="e">
        <f>IF(#REF!="","",VLOOKUP(ABS(#REF!),$CP$5:$CR$22,3)&amp;",")</f>
        <v>#REF!</v>
      </c>
      <c r="BH103" s="27" t="e">
        <f>IF(#REF!="","",VLOOKUP(ABS(#REF!),$CP$5:$CR$22,3)&amp;",")</f>
        <v>#REF!</v>
      </c>
      <c r="BI103" s="27" t="str">
        <f t="shared" si="99"/>
        <v/>
      </c>
      <c r="BJ103" s="27" t="str">
        <f t="shared" si="100"/>
        <v/>
      </c>
      <c r="BK103" s="27" t="str">
        <f t="shared" si="101"/>
        <v/>
      </c>
      <c r="BL103" s="27" t="e">
        <f>IF(#REF!="","",CONCATENATE($L102,","))</f>
        <v>#REF!</v>
      </c>
      <c r="BM103" s="27" t="e">
        <f>IF(#REF!="","",CONCATENATE($L102,","))</f>
        <v>#REF!</v>
      </c>
      <c r="BN103" s="27" t="e">
        <f>IF(#REF!="","",CONCATENATE($L102,","))</f>
        <v>#REF!</v>
      </c>
      <c r="BO103" s="27" t="e">
        <f>IF(#REF!="","",CONCATENATE($L102,","))</f>
        <v>#REF!</v>
      </c>
      <c r="BP103" s="27" t="e">
        <f>IF(#REF!="","",CONCATENATE($L102,","))</f>
        <v>#REF!</v>
      </c>
      <c r="BQ103" s="27" t="e">
        <f>IF(#REF!="","",CONCATENATE($L102,","))</f>
        <v>#REF!</v>
      </c>
      <c r="BR103" s="27" t="e">
        <f>IF(#REF!="","",CONCATENATE($L102,","))</f>
        <v>#REF!</v>
      </c>
      <c r="BS103" s="27" t="e">
        <f>IF(#REF!="","",CONCATENATE($L102,","))</f>
        <v>#REF!</v>
      </c>
      <c r="BT103" s="27" t="e">
        <f>IF(#REF!="","",CONCATENATE($L102,","))</f>
        <v>#REF!</v>
      </c>
      <c r="BU103" s="27" t="e">
        <f>IF(#REF!="","",CONCATENATE($L102,","))</f>
        <v>#REF!</v>
      </c>
      <c r="BV103" s="27" t="e">
        <f>IF(#REF!="","",CONCATENATE($L102,","))</f>
        <v>#REF!</v>
      </c>
      <c r="BW103" s="27" t="e">
        <f>IF(#REF!="","",CONCATENATE($L102,","))</f>
        <v>#REF!</v>
      </c>
      <c r="BX103" s="27" t="e">
        <f>IF(#REF!="","",CONCATENATE($L102,","))</f>
        <v>#REF!</v>
      </c>
      <c r="BY103" s="27" t="e">
        <f>IF(#REF!="","",CONCATENATE($L102,","))</f>
        <v>#REF!</v>
      </c>
      <c r="BZ103" s="27" t="e">
        <f>IF(#REF!="","",CONCATENATE($L102,","))</f>
        <v>#REF!</v>
      </c>
      <c r="CA103"/>
      <c r="CB103" s="40"/>
      <c r="CC103" s="39"/>
      <c r="CD103"/>
      <c r="CE103"/>
      <c r="CF103"/>
      <c r="CG103" s="5"/>
      <c r="CH103"/>
      <c r="CI103" s="40"/>
      <c r="CJ103"/>
      <c r="CK103"/>
      <c r="CL103"/>
      <c r="CM103"/>
      <c r="CN103"/>
      <c r="CO103"/>
      <c r="CP103"/>
      <c r="CQ103"/>
      <c r="CR103" s="7"/>
      <c r="CS103" s="40"/>
      <c r="CT103"/>
      <c r="CU103"/>
      <c r="CV103"/>
      <c r="CW103"/>
      <c r="CX103"/>
      <c r="CY103" s="10">
        <f t="shared" ca="1" si="57"/>
        <v>6</v>
      </c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</row>
    <row r="104" spans="1:123">
      <c r="A104" s="130"/>
      <c r="B104" s="33" t="str">
        <f t="shared" si="69"/>
        <v>DB</v>
      </c>
      <c r="C104" s="7" t="str">
        <f t="shared" si="58"/>
        <v/>
      </c>
      <c r="D104" s="3">
        <f t="shared" si="59"/>
        <v>0</v>
      </c>
      <c r="E104" s="7" t="str">
        <f t="shared" si="70"/>
        <v>,</v>
      </c>
      <c r="F104" s="93">
        <f t="shared" si="60"/>
        <v>0</v>
      </c>
      <c r="G104" s="93" t="str">
        <f t="shared" ca="1" si="55"/>
        <v>B</v>
      </c>
      <c r="H104" s="130">
        <f t="shared" ca="1" si="56"/>
        <v>4</v>
      </c>
      <c r="I104" s="93">
        <f t="shared" si="61"/>
        <v>0</v>
      </c>
      <c r="J104" s="93" t="str">
        <f t="shared" si="62"/>
        <v>0</v>
      </c>
      <c r="K104" s="94"/>
      <c r="L104" s="49" t="str">
        <f t="shared" si="79"/>
        <v/>
      </c>
      <c r="M104" s="97" t="str">
        <f t="shared" si="80"/>
        <v/>
      </c>
      <c r="N104" s="97" t="str">
        <f t="shared" si="81"/>
        <v/>
      </c>
      <c r="O104" s="49" t="str">
        <f t="shared" si="71"/>
        <v/>
      </c>
      <c r="P104" s="97" t="str">
        <f t="shared" si="82"/>
        <v/>
      </c>
      <c r="Q104" s="49" t="str">
        <f t="shared" si="83"/>
        <v/>
      </c>
      <c r="R104" s="97" t="str">
        <f t="shared" si="84"/>
        <v/>
      </c>
      <c r="S104" s="3" t="str">
        <f t="shared" si="85"/>
        <v/>
      </c>
      <c r="T104" s="69">
        <f t="shared" si="86"/>
        <v>0</v>
      </c>
      <c r="U104" s="3">
        <f t="shared" si="87"/>
        <v>0</v>
      </c>
      <c r="V104" s="69" t="str">
        <f t="shared" si="72"/>
        <v/>
      </c>
      <c r="W104" s="69" t="str">
        <f t="shared" si="73"/>
        <v/>
      </c>
      <c r="X104" s="69">
        <f t="shared" si="63"/>
        <v>0</v>
      </c>
      <c r="Y104" s="69">
        <f t="shared" si="64"/>
        <v>0</v>
      </c>
      <c r="Z104" s="33">
        <f t="shared" si="65"/>
        <v>0</v>
      </c>
      <c r="AA104" s="11">
        <f>IF(A104&lt;&gt;"",Z104+AA103,0)</f>
        <v>0</v>
      </c>
      <c r="AB104" s="134" t="str">
        <f t="shared" si="88"/>
        <v/>
      </c>
      <c r="AC104" s="119" t="str">
        <f t="shared" si="89"/>
        <v/>
      </c>
      <c r="AD104" s="115"/>
      <c r="AE104" s="69" t="str">
        <f t="shared" si="90"/>
        <v/>
      </c>
      <c r="AF104" s="69" t="str">
        <f t="shared" si="91"/>
        <v/>
      </c>
      <c r="AG104" s="69">
        <f t="shared" si="74"/>
        <v>0</v>
      </c>
      <c r="AH104" s="69">
        <f t="shared" si="75"/>
        <v>0</v>
      </c>
      <c r="AI104" s="33">
        <f t="shared" si="76"/>
        <v>0</v>
      </c>
      <c r="AJ104" s="115"/>
      <c r="AK104" s="115">
        <f t="shared" si="92"/>
        <v>0</v>
      </c>
      <c r="AL104" s="13">
        <f t="shared" si="77"/>
        <v>0</v>
      </c>
      <c r="AM104" s="11">
        <f t="shared" si="66"/>
        <v>0</v>
      </c>
      <c r="AN104" s="56">
        <f t="shared" si="67"/>
        <v>0</v>
      </c>
      <c r="AO104" s="56">
        <f t="shared" si="68"/>
        <v>0</v>
      </c>
      <c r="AP104" s="56">
        <f t="shared" si="78"/>
        <v>0</v>
      </c>
      <c r="AQ104" s="27" t="str">
        <f t="shared" si="96"/>
        <v/>
      </c>
      <c r="AR104" s="27" t="str">
        <f t="shared" si="97"/>
        <v/>
      </c>
      <c r="AS104" s="27" t="str">
        <f t="shared" si="98"/>
        <v/>
      </c>
      <c r="AT104" s="27" t="e">
        <f>IF(#REF!="","",VLOOKUP(ABS(#REF!),$CP$5:$CR$22,3)&amp;",")</f>
        <v>#REF!</v>
      </c>
      <c r="AU104" s="27" t="e">
        <f>IF(#REF!="","",VLOOKUP(ABS(#REF!),$CP$5:$CR$22,3)&amp;",")</f>
        <v>#REF!</v>
      </c>
      <c r="AV104" s="27" t="e">
        <f>IF(#REF!="","",VLOOKUP(ABS(#REF!),$CP$5:$CR$22,3)&amp;",")</f>
        <v>#REF!</v>
      </c>
      <c r="AW104" s="27" t="e">
        <f>IF(#REF!="","",VLOOKUP(ABS(#REF!),$CP$5:$CR$22,3)&amp;",")</f>
        <v>#REF!</v>
      </c>
      <c r="AX104" s="27" t="e">
        <f>IF(#REF!="","",VLOOKUP(ABS(#REF!),$CP$5:$CR$22,3)&amp;",")</f>
        <v>#REF!</v>
      </c>
      <c r="AY104" s="27" t="e">
        <f>IF(#REF!="","",VLOOKUP(ABS(#REF!),$CP$5:$CR$22,3)&amp;",")</f>
        <v>#REF!</v>
      </c>
      <c r="AZ104" s="27" t="e">
        <f>IF(#REF!="","",VLOOKUP(ABS(#REF!),$CP$5:$CR$22,3)&amp;",")</f>
        <v>#REF!</v>
      </c>
      <c r="BA104" s="27" t="e">
        <f>IF(#REF!="","",VLOOKUP(ABS(#REF!),$CP$5:$CR$22,3)&amp;",")</f>
        <v>#REF!</v>
      </c>
      <c r="BB104" s="27" t="e">
        <f>IF(#REF!="","",VLOOKUP(ABS(#REF!),$CP$5:$CR$22,3)&amp;",")</f>
        <v>#REF!</v>
      </c>
      <c r="BC104" s="27" t="e">
        <f>IF(#REF!="","",VLOOKUP(ABS(#REF!),$CP$5:$CR$22,3)&amp;",")</f>
        <v>#REF!</v>
      </c>
      <c r="BD104" s="27" t="e">
        <f>IF(#REF!="","",VLOOKUP(ABS(#REF!),$CP$5:$CR$22,3)&amp;",")</f>
        <v>#REF!</v>
      </c>
      <c r="BE104" s="27" t="e">
        <f>IF(#REF!="","",VLOOKUP(ABS(#REF!),$CP$5:$CR$22,3)&amp;",")</f>
        <v>#REF!</v>
      </c>
      <c r="BF104" s="27" t="e">
        <f>IF(#REF!="","",VLOOKUP(ABS(#REF!),$CP$5:$CR$22,3)&amp;",")</f>
        <v>#REF!</v>
      </c>
      <c r="BG104" s="27" t="e">
        <f>IF(#REF!="","",VLOOKUP(ABS(#REF!),$CP$5:$CR$22,3)&amp;",")</f>
        <v>#REF!</v>
      </c>
      <c r="BH104" s="27" t="e">
        <f>IF(#REF!="","",VLOOKUP(ABS(#REF!),$CP$5:$CR$22,3)&amp;",")</f>
        <v>#REF!</v>
      </c>
      <c r="BI104" s="27" t="str">
        <f t="shared" si="99"/>
        <v/>
      </c>
      <c r="BJ104" s="27" t="str">
        <f t="shared" si="100"/>
        <v/>
      </c>
      <c r="BK104" s="27" t="str">
        <f t="shared" si="101"/>
        <v/>
      </c>
      <c r="BL104" s="27" t="e">
        <f>IF(#REF!="","",CONCATENATE($L103,","))</f>
        <v>#REF!</v>
      </c>
      <c r="BM104" s="27" t="e">
        <f>IF(#REF!="","",CONCATENATE($L103,","))</f>
        <v>#REF!</v>
      </c>
      <c r="BN104" s="27" t="e">
        <f>IF(#REF!="","",CONCATENATE($L103,","))</f>
        <v>#REF!</v>
      </c>
      <c r="BO104" s="27" t="e">
        <f>IF(#REF!="","",CONCATENATE($L103,","))</f>
        <v>#REF!</v>
      </c>
      <c r="BP104" s="27" t="e">
        <f>IF(#REF!="","",CONCATENATE($L103,","))</f>
        <v>#REF!</v>
      </c>
      <c r="BQ104" s="27" t="e">
        <f>IF(#REF!="","",CONCATENATE($L103,","))</f>
        <v>#REF!</v>
      </c>
      <c r="BR104" s="27" t="e">
        <f>IF(#REF!="","",CONCATENATE($L103,","))</f>
        <v>#REF!</v>
      </c>
      <c r="BS104" s="27" t="e">
        <f>IF(#REF!="","",CONCATENATE($L103,","))</f>
        <v>#REF!</v>
      </c>
      <c r="BT104" s="27" t="e">
        <f>IF(#REF!="","",CONCATENATE($L103,","))</f>
        <v>#REF!</v>
      </c>
      <c r="BU104" s="27" t="e">
        <f>IF(#REF!="","",CONCATENATE($L103,","))</f>
        <v>#REF!</v>
      </c>
      <c r="BV104" s="27" t="e">
        <f>IF(#REF!="","",CONCATENATE($L103,","))</f>
        <v>#REF!</v>
      </c>
      <c r="BW104" s="27" t="e">
        <f>IF(#REF!="","",CONCATENATE($L103,","))</f>
        <v>#REF!</v>
      </c>
      <c r="BX104" s="27" t="e">
        <f>IF(#REF!="","",CONCATENATE($L103,","))</f>
        <v>#REF!</v>
      </c>
      <c r="BY104" s="27" t="e">
        <f>IF(#REF!="","",CONCATENATE($L103,","))</f>
        <v>#REF!</v>
      </c>
      <c r="BZ104" s="27" t="e">
        <f>IF(#REF!="","",CONCATENATE($L103,","))</f>
        <v>#REF!</v>
      </c>
      <c r="CA104" s="80"/>
      <c r="CB104" s="80"/>
      <c r="CC104" s="39"/>
      <c r="CD104" s="80"/>
      <c r="CE104" s="80"/>
      <c r="CF104" s="80"/>
      <c r="CG104" s="80"/>
      <c r="CH104" s="80"/>
      <c r="CI104" s="80"/>
      <c r="CJ104" s="80"/>
      <c r="CK104" s="80"/>
      <c r="CL104"/>
      <c r="CM104"/>
      <c r="CN104"/>
      <c r="CO104"/>
      <c r="CP104"/>
      <c r="CQ104"/>
      <c r="CR104" s="7"/>
      <c r="CS104" s="40"/>
      <c r="CT104"/>
      <c r="CU104"/>
      <c r="CV104"/>
      <c r="CW104"/>
      <c r="CX104"/>
      <c r="CY104" s="10">
        <f t="shared" ca="1" si="57"/>
        <v>13</v>
      </c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</row>
    <row r="105" spans="1:123" ht="15">
      <c r="A105" s="130"/>
      <c r="B105" s="33" t="str">
        <f t="shared" si="69"/>
        <v>DB</v>
      </c>
      <c r="C105" s="7" t="str">
        <f t="shared" si="58"/>
        <v/>
      </c>
      <c r="D105" s="3">
        <f t="shared" si="59"/>
        <v>0</v>
      </c>
      <c r="E105" s="7" t="str">
        <f t="shared" si="70"/>
        <v>,</v>
      </c>
      <c r="F105" s="93">
        <f t="shared" si="60"/>
        <v>0</v>
      </c>
      <c r="G105" s="93" t="str">
        <f t="shared" ca="1" si="55"/>
        <v>B</v>
      </c>
      <c r="H105" s="130">
        <f t="shared" ca="1" si="56"/>
        <v>35</v>
      </c>
      <c r="I105" s="93">
        <f t="shared" si="61"/>
        <v>0</v>
      </c>
      <c r="J105" s="93" t="str">
        <f t="shared" si="62"/>
        <v>0</v>
      </c>
      <c r="K105" s="94"/>
      <c r="L105" s="49" t="str">
        <f t="shared" si="79"/>
        <v/>
      </c>
      <c r="M105" s="97" t="str">
        <f t="shared" si="80"/>
        <v/>
      </c>
      <c r="N105" s="97" t="str">
        <f t="shared" si="81"/>
        <v/>
      </c>
      <c r="O105" s="49" t="str">
        <f t="shared" si="71"/>
        <v/>
      </c>
      <c r="P105" s="97" t="str">
        <f t="shared" si="82"/>
        <v/>
      </c>
      <c r="Q105" s="49" t="str">
        <f t="shared" si="83"/>
        <v/>
      </c>
      <c r="R105" s="97" t="str">
        <f t="shared" si="84"/>
        <v/>
      </c>
      <c r="S105" s="3" t="str">
        <f t="shared" si="85"/>
        <v/>
      </c>
      <c r="T105" s="69">
        <f t="shared" si="86"/>
        <v>0</v>
      </c>
      <c r="U105" s="3">
        <f t="shared" si="87"/>
        <v>0</v>
      </c>
      <c r="V105" s="69" t="str">
        <f t="shared" si="72"/>
        <v/>
      </c>
      <c r="W105" s="69" t="str">
        <f t="shared" si="73"/>
        <v/>
      </c>
      <c r="X105" s="69">
        <f t="shared" si="63"/>
        <v>0</v>
      </c>
      <c r="Y105" s="69">
        <f t="shared" si="64"/>
        <v>0</v>
      </c>
      <c r="Z105" s="33">
        <f t="shared" si="65"/>
        <v>0</v>
      </c>
      <c r="AA105" s="11">
        <f>IF(A105&lt;&gt;"",Z105+AA104,0)</f>
        <v>0</v>
      </c>
      <c r="AB105" s="134" t="str">
        <f t="shared" si="88"/>
        <v/>
      </c>
      <c r="AC105" s="119" t="str">
        <f t="shared" si="89"/>
        <v/>
      </c>
      <c r="AD105" s="115"/>
      <c r="AE105" s="69" t="str">
        <f t="shared" si="90"/>
        <v/>
      </c>
      <c r="AF105" s="69" t="str">
        <f t="shared" si="91"/>
        <v/>
      </c>
      <c r="AG105" s="69">
        <f t="shared" si="74"/>
        <v>0</v>
      </c>
      <c r="AH105" s="69">
        <f t="shared" si="75"/>
        <v>0</v>
      </c>
      <c r="AI105" s="33">
        <f t="shared" si="76"/>
        <v>0</v>
      </c>
      <c r="AJ105" s="115"/>
      <c r="AK105" s="115">
        <f t="shared" si="92"/>
        <v>0</v>
      </c>
      <c r="AL105" s="13">
        <f t="shared" si="77"/>
        <v>0</v>
      </c>
      <c r="AM105" s="11">
        <f t="shared" si="66"/>
        <v>0</v>
      </c>
      <c r="AN105" s="56">
        <f t="shared" si="67"/>
        <v>0</v>
      </c>
      <c r="AO105" s="56">
        <f t="shared" si="68"/>
        <v>0</v>
      </c>
      <c r="AP105" s="56">
        <f t="shared" si="78"/>
        <v>0</v>
      </c>
      <c r="AQ105" s="27" t="str">
        <f t="shared" si="96"/>
        <v/>
      </c>
      <c r="AR105" s="27" t="str">
        <f t="shared" si="97"/>
        <v/>
      </c>
      <c r="AS105" s="27" t="str">
        <f t="shared" si="98"/>
        <v/>
      </c>
      <c r="AT105" s="27" t="e">
        <f>IF(#REF!="","",VLOOKUP(ABS(#REF!),$CP$5:$CR$22,3)&amp;",")</f>
        <v>#REF!</v>
      </c>
      <c r="AU105" s="27" t="e">
        <f>IF(#REF!="","",VLOOKUP(ABS(#REF!),$CP$5:$CR$22,3)&amp;",")</f>
        <v>#REF!</v>
      </c>
      <c r="AV105" s="27" t="e">
        <f>IF(#REF!="","",VLOOKUP(ABS(#REF!),$CP$5:$CR$22,3)&amp;",")</f>
        <v>#REF!</v>
      </c>
      <c r="AW105" s="27" t="e">
        <f>IF(#REF!="","",VLOOKUP(ABS(#REF!),$CP$5:$CR$22,3)&amp;",")</f>
        <v>#REF!</v>
      </c>
      <c r="AX105" s="27" t="e">
        <f>IF(#REF!="","",VLOOKUP(ABS(#REF!),$CP$5:$CR$22,3)&amp;",")</f>
        <v>#REF!</v>
      </c>
      <c r="AY105" s="27" t="e">
        <f>IF(#REF!="","",VLOOKUP(ABS(#REF!),$CP$5:$CR$22,3)&amp;",")</f>
        <v>#REF!</v>
      </c>
      <c r="AZ105" s="27" t="e">
        <f>IF(#REF!="","",VLOOKUP(ABS(#REF!),$CP$5:$CR$22,3)&amp;",")</f>
        <v>#REF!</v>
      </c>
      <c r="BA105" s="27" t="e">
        <f>IF(#REF!="","",VLOOKUP(ABS(#REF!),$CP$5:$CR$22,3)&amp;",")</f>
        <v>#REF!</v>
      </c>
      <c r="BB105" s="27" t="e">
        <f>IF(#REF!="","",VLOOKUP(ABS(#REF!),$CP$5:$CR$22,3)&amp;",")</f>
        <v>#REF!</v>
      </c>
      <c r="BC105" s="27" t="e">
        <f>IF(#REF!="","",VLOOKUP(ABS(#REF!),$CP$5:$CR$22,3)&amp;",")</f>
        <v>#REF!</v>
      </c>
      <c r="BD105" s="27" t="e">
        <f>IF(#REF!="","",VLOOKUP(ABS(#REF!),$CP$5:$CR$22,3)&amp;",")</f>
        <v>#REF!</v>
      </c>
      <c r="BE105" s="27" t="e">
        <f>IF(#REF!="","",VLOOKUP(ABS(#REF!),$CP$5:$CR$22,3)&amp;",")</f>
        <v>#REF!</v>
      </c>
      <c r="BF105" s="27" t="e">
        <f>IF(#REF!="","",VLOOKUP(ABS(#REF!),$CP$5:$CR$22,3)&amp;",")</f>
        <v>#REF!</v>
      </c>
      <c r="BG105" s="27" t="e">
        <f>IF(#REF!="","",VLOOKUP(ABS(#REF!),$CP$5:$CR$22,3)&amp;",")</f>
        <v>#REF!</v>
      </c>
      <c r="BH105" s="27" t="e">
        <f>IF(#REF!="","",VLOOKUP(ABS(#REF!),$CP$5:$CR$22,3)&amp;",")</f>
        <v>#REF!</v>
      </c>
      <c r="BI105" s="27" t="str">
        <f t="shared" si="99"/>
        <v/>
      </c>
      <c r="BJ105" s="27" t="str">
        <f t="shared" si="100"/>
        <v/>
      </c>
      <c r="BK105" s="27" t="str">
        <f t="shared" si="101"/>
        <v/>
      </c>
      <c r="BL105" s="27" t="e">
        <f>IF(#REF!="","",CONCATENATE($L104,","))</f>
        <v>#REF!</v>
      </c>
      <c r="BM105" s="27" t="e">
        <f>IF(#REF!="","",CONCATENATE($L104,","))</f>
        <v>#REF!</v>
      </c>
      <c r="BN105" s="27" t="e">
        <f>IF(#REF!="","",CONCATENATE($L104,","))</f>
        <v>#REF!</v>
      </c>
      <c r="BO105" s="27" t="e">
        <f>IF(#REF!="","",CONCATENATE($L104,","))</f>
        <v>#REF!</v>
      </c>
      <c r="BP105" s="27" t="e">
        <f>IF(#REF!="","",CONCATENATE($L104,","))</f>
        <v>#REF!</v>
      </c>
      <c r="BQ105" s="27" t="e">
        <f>IF(#REF!="","",CONCATENATE($L104,","))</f>
        <v>#REF!</v>
      </c>
      <c r="BR105" s="27" t="e">
        <f>IF(#REF!="","",CONCATENATE($L104,","))</f>
        <v>#REF!</v>
      </c>
      <c r="BS105" s="27" t="e">
        <f>IF(#REF!="","",CONCATENATE($L104,","))</f>
        <v>#REF!</v>
      </c>
      <c r="BT105" s="27" t="e">
        <f>IF(#REF!="","",CONCATENATE($L104,","))</f>
        <v>#REF!</v>
      </c>
      <c r="BU105" s="27" t="e">
        <f>IF(#REF!="","",CONCATENATE($L104,","))</f>
        <v>#REF!</v>
      </c>
      <c r="BV105" s="27" t="e">
        <f>IF(#REF!="","",CONCATENATE($L104,","))</f>
        <v>#REF!</v>
      </c>
      <c r="BW105" s="27" t="e">
        <f>IF(#REF!="","",CONCATENATE($L104,","))</f>
        <v>#REF!</v>
      </c>
      <c r="BX105" s="27" t="e">
        <f>IF(#REF!="","",CONCATENATE($L104,","))</f>
        <v>#REF!</v>
      </c>
      <c r="BY105" s="27" t="e">
        <f>IF(#REF!="","",CONCATENATE($L104,","))</f>
        <v>#REF!</v>
      </c>
      <c r="BZ105" s="27" t="e">
        <f>IF(#REF!="","",CONCATENATE($L104,","))</f>
        <v>#REF!</v>
      </c>
      <c r="CA105" s="80"/>
      <c r="CB105" s="80"/>
      <c r="CC105" s="39"/>
      <c r="CD105" s="80"/>
      <c r="CE105" s="80"/>
      <c r="CF105" s="80"/>
      <c r="CG105" s="80"/>
      <c r="CH105" s="80"/>
      <c r="CI105" s="80"/>
      <c r="CJ105" s="80"/>
      <c r="CK105" s="80"/>
      <c r="CL105"/>
      <c r="CM105" s="16"/>
      <c r="CN105" s="16"/>
      <c r="CO105" s="16"/>
      <c r="CP105" s="16"/>
      <c r="CQ105" s="16"/>
      <c r="CR105" s="7"/>
      <c r="CS105" s="17"/>
      <c r="CT105" s="16"/>
      <c r="CU105" s="16"/>
      <c r="CV105" s="16"/>
      <c r="CW105" s="16"/>
      <c r="CX105" s="17"/>
      <c r="CY105" s="10">
        <f t="shared" ca="1" si="57"/>
        <v>25</v>
      </c>
      <c r="CZ105" s="16"/>
      <c r="DA105" s="16"/>
    </row>
    <row r="106" spans="1:123">
      <c r="A106" s="130"/>
      <c r="B106" s="33" t="str">
        <f t="shared" si="69"/>
        <v>DB</v>
      </c>
      <c r="C106" s="7" t="str">
        <f t="shared" si="58"/>
        <v/>
      </c>
      <c r="D106" s="3">
        <f t="shared" si="59"/>
        <v>0</v>
      </c>
      <c r="E106" s="7" t="str">
        <f t="shared" si="70"/>
        <v>,</v>
      </c>
      <c r="F106" s="93">
        <f t="shared" si="60"/>
        <v>0</v>
      </c>
      <c r="G106" s="93">
        <f t="shared" ca="1" si="55"/>
        <v>0</v>
      </c>
      <c r="H106" s="130">
        <f t="shared" ca="1" si="56"/>
        <v>0</v>
      </c>
      <c r="I106" s="93">
        <f t="shared" si="61"/>
        <v>0</v>
      </c>
      <c r="J106" s="93" t="str">
        <f t="shared" si="62"/>
        <v>0</v>
      </c>
      <c r="K106" s="98" t="e">
        <f>COUNTIF(#REF!,"0")</f>
        <v>#REF!</v>
      </c>
      <c r="L106" s="49" t="str">
        <f t="shared" si="79"/>
        <v/>
      </c>
      <c r="M106" s="97" t="str">
        <f t="shared" si="80"/>
        <v/>
      </c>
      <c r="N106" s="97" t="str">
        <f t="shared" si="81"/>
        <v/>
      </c>
      <c r="O106" s="49" t="str">
        <f t="shared" si="71"/>
        <v/>
      </c>
      <c r="P106" s="97" t="str">
        <f t="shared" si="82"/>
        <v/>
      </c>
      <c r="Q106" s="49" t="str">
        <f t="shared" si="83"/>
        <v/>
      </c>
      <c r="R106" s="97" t="str">
        <f t="shared" si="84"/>
        <v/>
      </c>
      <c r="S106" s="3" t="str">
        <f t="shared" si="85"/>
        <v/>
      </c>
      <c r="T106" s="69">
        <f t="shared" si="86"/>
        <v>0</v>
      </c>
      <c r="U106" s="3">
        <f t="shared" si="87"/>
        <v>0</v>
      </c>
      <c r="V106" s="69" t="str">
        <f t="shared" si="72"/>
        <v/>
      </c>
      <c r="W106" s="69" t="str">
        <f t="shared" si="73"/>
        <v/>
      </c>
      <c r="X106" s="69">
        <f t="shared" si="63"/>
        <v>0</v>
      </c>
      <c r="Y106" s="69">
        <f t="shared" si="64"/>
        <v>0</v>
      </c>
      <c r="Z106" s="33">
        <f t="shared" si="65"/>
        <v>0</v>
      </c>
      <c r="AA106" s="11">
        <f>IF(A106&lt;&gt;"",Z106+AA105,0)</f>
        <v>0</v>
      </c>
      <c r="AB106" s="134" t="str">
        <f t="shared" si="88"/>
        <v/>
      </c>
      <c r="AC106" s="119" t="str">
        <f t="shared" si="89"/>
        <v/>
      </c>
      <c r="AD106" s="115"/>
      <c r="AE106" s="69" t="str">
        <f t="shared" si="90"/>
        <v/>
      </c>
      <c r="AF106" s="69" t="str">
        <f t="shared" si="91"/>
        <v/>
      </c>
      <c r="AG106" s="69">
        <f t="shared" si="74"/>
        <v>0</v>
      </c>
      <c r="AH106" s="69">
        <f t="shared" si="75"/>
        <v>0</v>
      </c>
      <c r="AI106" s="33">
        <f t="shared" si="76"/>
        <v>0</v>
      </c>
      <c r="AJ106" s="115"/>
      <c r="AK106" s="115">
        <f t="shared" si="92"/>
        <v>0</v>
      </c>
      <c r="AL106" s="13">
        <f t="shared" si="77"/>
        <v>0</v>
      </c>
      <c r="AM106" s="11">
        <f t="shared" si="66"/>
        <v>0</v>
      </c>
      <c r="AN106" s="56">
        <f t="shared" si="67"/>
        <v>0</v>
      </c>
      <c r="AO106" s="56">
        <f t="shared" si="68"/>
        <v>0</v>
      </c>
      <c r="AP106" s="56">
        <f t="shared" si="78"/>
        <v>0</v>
      </c>
      <c r="AQ106" s="27" t="str">
        <f t="shared" si="96"/>
        <v/>
      </c>
      <c r="AR106" s="27" t="str">
        <f t="shared" si="97"/>
        <v/>
      </c>
      <c r="AS106" s="27" t="str">
        <f t="shared" si="98"/>
        <v/>
      </c>
      <c r="AT106" s="27" t="e">
        <f>IF(#REF!="","",VLOOKUP(ABS(#REF!),$CP$5:$CR$22,3)&amp;",")</f>
        <v>#REF!</v>
      </c>
      <c r="AU106" s="27" t="e">
        <f>IF(#REF!="","",VLOOKUP(ABS(#REF!),$CP$5:$CR$22,3)&amp;",")</f>
        <v>#REF!</v>
      </c>
      <c r="AV106" s="27" t="e">
        <f>IF(#REF!="","",VLOOKUP(ABS(#REF!),$CP$5:$CR$22,3)&amp;",")</f>
        <v>#REF!</v>
      </c>
      <c r="AW106" s="27" t="e">
        <f>IF(#REF!="","",VLOOKUP(ABS(#REF!),$CP$5:$CR$22,3)&amp;",")</f>
        <v>#REF!</v>
      </c>
      <c r="AX106" s="27" t="e">
        <f>IF(#REF!="","",VLOOKUP(ABS(#REF!),$CP$5:$CR$22,3)&amp;",")</f>
        <v>#REF!</v>
      </c>
      <c r="AY106" s="27" t="e">
        <f>IF(#REF!="","",VLOOKUP(ABS(#REF!),$CP$5:$CR$22,3)&amp;",")</f>
        <v>#REF!</v>
      </c>
      <c r="AZ106" s="27" t="e">
        <f>IF(#REF!="","",VLOOKUP(ABS(#REF!),$CP$5:$CR$22,3)&amp;",")</f>
        <v>#REF!</v>
      </c>
      <c r="BA106" s="27" t="e">
        <f>IF(#REF!="","",VLOOKUP(ABS(#REF!),$CP$5:$CR$22,3)&amp;",")</f>
        <v>#REF!</v>
      </c>
      <c r="BB106" s="27" t="e">
        <f>IF(#REF!="","",VLOOKUP(ABS(#REF!),$CP$5:$CR$22,3)&amp;",")</f>
        <v>#REF!</v>
      </c>
      <c r="BC106" s="27" t="e">
        <f>IF(#REF!="","",VLOOKUP(ABS(#REF!),$CP$5:$CR$22,3)&amp;",")</f>
        <v>#REF!</v>
      </c>
      <c r="BD106" s="27" t="e">
        <f>IF(#REF!="","",VLOOKUP(ABS(#REF!),$CP$5:$CR$22,3)&amp;",")</f>
        <v>#REF!</v>
      </c>
      <c r="BE106" s="27" t="e">
        <f>IF(#REF!="","",VLOOKUP(ABS(#REF!),$CP$5:$CR$22,3)&amp;",")</f>
        <v>#REF!</v>
      </c>
      <c r="BF106" s="27" t="e">
        <f>IF(#REF!="","",VLOOKUP(ABS(#REF!),$CP$5:$CR$22,3)&amp;",")</f>
        <v>#REF!</v>
      </c>
      <c r="BG106" s="27" t="e">
        <f>IF(#REF!="","",VLOOKUP(ABS(#REF!),$CP$5:$CR$22,3)&amp;",")</f>
        <v>#REF!</v>
      </c>
      <c r="BH106" s="27" t="e">
        <f>IF(#REF!="","",VLOOKUP(ABS(#REF!),$CP$5:$CR$22,3)&amp;",")</f>
        <v>#REF!</v>
      </c>
      <c r="BI106" s="27" t="str">
        <f t="shared" si="99"/>
        <v/>
      </c>
      <c r="BJ106" s="27" t="str">
        <f t="shared" si="100"/>
        <v/>
      </c>
      <c r="BK106" s="27" t="str">
        <f t="shared" si="101"/>
        <v/>
      </c>
      <c r="BL106" s="27" t="e">
        <f>IF(#REF!="","",CONCATENATE($L105,","))</f>
        <v>#REF!</v>
      </c>
      <c r="BM106" s="27" t="e">
        <f>IF(#REF!="","",CONCATENATE($L105,","))</f>
        <v>#REF!</v>
      </c>
      <c r="BN106" s="27" t="e">
        <f>IF(#REF!="","",CONCATENATE($L105,","))</f>
        <v>#REF!</v>
      </c>
      <c r="BO106" s="27" t="e">
        <f>IF(#REF!="","",CONCATENATE($L105,","))</f>
        <v>#REF!</v>
      </c>
      <c r="BP106" s="27" t="e">
        <f>IF(#REF!="","",CONCATENATE($L105,","))</f>
        <v>#REF!</v>
      </c>
      <c r="BQ106" s="27" t="e">
        <f>IF(#REF!="","",CONCATENATE($L105,","))</f>
        <v>#REF!</v>
      </c>
      <c r="BR106" s="27" t="e">
        <f>IF(#REF!="","",CONCATENATE($L105,","))</f>
        <v>#REF!</v>
      </c>
      <c r="BS106" s="27" t="e">
        <f>IF(#REF!="","",CONCATENATE($L105,","))</f>
        <v>#REF!</v>
      </c>
      <c r="BT106" s="27" t="e">
        <f>IF(#REF!="","",CONCATENATE($L105,","))</f>
        <v>#REF!</v>
      </c>
      <c r="BU106" s="27" t="e">
        <f>IF(#REF!="","",CONCATENATE($L105,","))</f>
        <v>#REF!</v>
      </c>
      <c r="BV106" s="27" t="e">
        <f>IF(#REF!="","",CONCATENATE($L105,","))</f>
        <v>#REF!</v>
      </c>
      <c r="BW106" s="27" t="e">
        <f>IF(#REF!="","",CONCATENATE($L105,","))</f>
        <v>#REF!</v>
      </c>
      <c r="BX106" s="27" t="e">
        <f>IF(#REF!="","",CONCATENATE($L105,","))</f>
        <v>#REF!</v>
      </c>
      <c r="BY106" s="27" t="e">
        <f>IF(#REF!="","",CONCATENATE($L105,","))</f>
        <v>#REF!</v>
      </c>
      <c r="BZ106" s="27" t="e">
        <f>IF(#REF!="","",CONCATENATE($L105,","))</f>
        <v>#REF!</v>
      </c>
      <c r="CA106" s="80"/>
      <c r="CB106" s="80"/>
      <c r="CC106" s="39"/>
      <c r="CD106" s="80"/>
      <c r="CE106" s="80"/>
      <c r="CF106" s="80"/>
      <c r="CG106" s="80"/>
      <c r="CH106" s="80"/>
      <c r="CI106" s="80"/>
      <c r="CJ106" s="80"/>
      <c r="CK106" s="80"/>
      <c r="CL106" s="5"/>
      <c r="CM106" s="18"/>
      <c r="CN106" s="18"/>
      <c r="CO106" s="18"/>
      <c r="CP106" s="18" t="s">
        <v>3</v>
      </c>
      <c r="CQ106" s="18" t="s">
        <v>4</v>
      </c>
      <c r="CR106" s="62" t="s">
        <v>18</v>
      </c>
      <c r="CS106" s="19" t="s">
        <v>26</v>
      </c>
      <c r="CT106" s="18" t="s">
        <v>5</v>
      </c>
      <c r="CU106" s="18" t="s">
        <v>6</v>
      </c>
      <c r="CV106" s="18" t="s">
        <v>7</v>
      </c>
      <c r="CW106" s="18" t="s">
        <v>8</v>
      </c>
      <c r="CX106" s="20" t="s">
        <v>9</v>
      </c>
      <c r="CY106" s="10">
        <f t="shared" ca="1" si="57"/>
        <v>34</v>
      </c>
      <c r="CZ106" s="21"/>
      <c r="DA106" s="21"/>
    </row>
    <row r="107" spans="1:123">
      <c r="A107" s="130"/>
      <c r="B107" s="33" t="str">
        <f t="shared" si="69"/>
        <v>DB</v>
      </c>
      <c r="C107" s="7" t="str">
        <f t="shared" si="58"/>
        <v/>
      </c>
      <c r="D107" s="3">
        <f t="shared" si="59"/>
        <v>0</v>
      </c>
      <c r="E107" s="7" t="str">
        <f t="shared" si="70"/>
        <v>,</v>
      </c>
      <c r="F107" s="93">
        <f t="shared" si="60"/>
        <v>0</v>
      </c>
      <c r="G107" s="93" t="str">
        <f t="shared" ca="1" si="55"/>
        <v>R</v>
      </c>
      <c r="H107" s="130">
        <f t="shared" ca="1" si="56"/>
        <v>34</v>
      </c>
      <c r="I107" s="93">
        <f t="shared" si="61"/>
        <v>0</v>
      </c>
      <c r="J107" s="93" t="str">
        <f t="shared" si="62"/>
        <v>0</v>
      </c>
      <c r="K107" s="94"/>
      <c r="L107" s="49" t="str">
        <f t="shared" si="79"/>
        <v/>
      </c>
      <c r="M107" s="97" t="str">
        <f t="shared" si="80"/>
        <v/>
      </c>
      <c r="N107" s="97" t="str">
        <f t="shared" si="81"/>
        <v/>
      </c>
      <c r="O107" s="49" t="str">
        <f t="shared" si="71"/>
        <v/>
      </c>
      <c r="P107" s="97" t="str">
        <f t="shared" si="82"/>
        <v/>
      </c>
      <c r="Q107" s="49" t="str">
        <f t="shared" si="83"/>
        <v/>
      </c>
      <c r="R107" s="97" t="str">
        <f t="shared" si="84"/>
        <v/>
      </c>
      <c r="S107" s="3" t="str">
        <f t="shared" si="85"/>
        <v/>
      </c>
      <c r="T107" s="69">
        <f t="shared" si="86"/>
        <v>0</v>
      </c>
      <c r="U107" s="3">
        <f t="shared" si="87"/>
        <v>0</v>
      </c>
      <c r="V107" s="69" t="str">
        <f t="shared" si="72"/>
        <v/>
      </c>
      <c r="W107" s="69" t="str">
        <f t="shared" si="73"/>
        <v/>
      </c>
      <c r="X107" s="69">
        <f t="shared" si="63"/>
        <v>0</v>
      </c>
      <c r="Y107" s="69">
        <f t="shared" si="64"/>
        <v>0</v>
      </c>
      <c r="Z107" s="33">
        <f t="shared" si="65"/>
        <v>0</v>
      </c>
      <c r="AA107" s="11">
        <f>IF(A107&lt;&gt;"",Z107,0)</f>
        <v>0</v>
      </c>
      <c r="AB107" s="134" t="str">
        <f t="shared" si="88"/>
        <v/>
      </c>
      <c r="AC107" s="119" t="str">
        <f t="shared" si="89"/>
        <v/>
      </c>
      <c r="AD107" s="115"/>
      <c r="AE107" s="69" t="str">
        <f t="shared" si="90"/>
        <v/>
      </c>
      <c r="AF107" s="69" t="str">
        <f t="shared" si="91"/>
        <v/>
      </c>
      <c r="AG107" s="69">
        <f t="shared" si="74"/>
        <v>0</v>
      </c>
      <c r="AH107" s="69">
        <f t="shared" si="75"/>
        <v>0</v>
      </c>
      <c r="AI107" s="33">
        <f t="shared" si="76"/>
        <v>0</v>
      </c>
      <c r="AJ107" s="115"/>
      <c r="AK107" s="115">
        <f t="shared" si="92"/>
        <v>0</v>
      </c>
      <c r="AL107" s="13">
        <f t="shared" si="77"/>
        <v>0</v>
      </c>
      <c r="AM107" s="11">
        <f t="shared" si="66"/>
        <v>0</v>
      </c>
      <c r="AN107" s="56">
        <f t="shared" si="67"/>
        <v>0</v>
      </c>
      <c r="AO107" s="56">
        <f t="shared" si="68"/>
        <v>0</v>
      </c>
      <c r="AP107" s="56">
        <f t="shared" si="78"/>
        <v>0</v>
      </c>
      <c r="AQ107" s="27" t="str">
        <f t="shared" si="96"/>
        <v/>
      </c>
      <c r="AR107" s="27" t="str">
        <f t="shared" si="97"/>
        <v/>
      </c>
      <c r="AS107" s="27" t="str">
        <f t="shared" si="98"/>
        <v/>
      </c>
      <c r="AT107" s="27" t="e">
        <f>IF(#REF!="","",VLOOKUP(ABS(#REF!),$CP$5:$CR$22,3)&amp;",")</f>
        <v>#REF!</v>
      </c>
      <c r="AU107" s="27" t="e">
        <f>IF(#REF!="","",VLOOKUP(ABS(#REF!),$CP$5:$CR$22,3)&amp;",")</f>
        <v>#REF!</v>
      </c>
      <c r="AV107" s="27" t="e">
        <f>IF(#REF!="","",VLOOKUP(ABS(#REF!),$CP$5:$CR$22,3)&amp;",")</f>
        <v>#REF!</v>
      </c>
      <c r="AW107" s="27" t="e">
        <f>IF(#REF!="","",VLOOKUP(ABS(#REF!),$CP$5:$CR$22,3)&amp;",")</f>
        <v>#REF!</v>
      </c>
      <c r="AX107" s="27" t="e">
        <f>IF(#REF!="","",VLOOKUP(ABS(#REF!),$CP$5:$CR$22,3)&amp;",")</f>
        <v>#REF!</v>
      </c>
      <c r="AY107" s="27" t="e">
        <f>IF(#REF!="","",VLOOKUP(ABS(#REF!),$CP$5:$CR$22,3)&amp;",")</f>
        <v>#REF!</v>
      </c>
      <c r="AZ107" s="27" t="e">
        <f>IF(#REF!="","",VLOOKUP(ABS(#REF!),$CP$5:$CR$22,3)&amp;",")</f>
        <v>#REF!</v>
      </c>
      <c r="BA107" s="27" t="e">
        <f>IF(#REF!="","",VLOOKUP(ABS(#REF!),$CP$5:$CR$22,3)&amp;",")</f>
        <v>#REF!</v>
      </c>
      <c r="BB107" s="27" t="e">
        <f>IF(#REF!="","",VLOOKUP(ABS(#REF!),$CP$5:$CR$22,3)&amp;",")</f>
        <v>#REF!</v>
      </c>
      <c r="BC107" s="27" t="e">
        <f>IF(#REF!="","",VLOOKUP(ABS(#REF!),$CP$5:$CR$22,3)&amp;",")</f>
        <v>#REF!</v>
      </c>
      <c r="BD107" s="27" t="e">
        <f>IF(#REF!="","",VLOOKUP(ABS(#REF!),$CP$5:$CR$22,3)&amp;",")</f>
        <v>#REF!</v>
      </c>
      <c r="BE107" s="27" t="e">
        <f>IF(#REF!="","",VLOOKUP(ABS(#REF!),$CP$5:$CR$22,3)&amp;",")</f>
        <v>#REF!</v>
      </c>
      <c r="BF107" s="27" t="e">
        <f>IF(#REF!="","",VLOOKUP(ABS(#REF!),$CP$5:$CR$22,3)&amp;",")</f>
        <v>#REF!</v>
      </c>
      <c r="BG107" s="27" t="e">
        <f>IF(#REF!="","",VLOOKUP(ABS(#REF!),$CP$5:$CR$22,3)&amp;",")</f>
        <v>#REF!</v>
      </c>
      <c r="BH107" s="27" t="e">
        <f>IF(#REF!="","",VLOOKUP(ABS(#REF!),$CP$5:$CR$22,3)&amp;",")</f>
        <v>#REF!</v>
      </c>
      <c r="BI107" s="27" t="str">
        <f t="shared" si="99"/>
        <v/>
      </c>
      <c r="BJ107" s="27" t="str">
        <f t="shared" si="100"/>
        <v/>
      </c>
      <c r="BK107" s="27" t="str">
        <f t="shared" si="101"/>
        <v/>
      </c>
      <c r="BL107" s="27" t="e">
        <f>IF(#REF!="","",CONCATENATE($L106,","))</f>
        <v>#REF!</v>
      </c>
      <c r="BM107" s="27" t="e">
        <f>IF(#REF!="","",CONCATENATE($L106,","))</f>
        <v>#REF!</v>
      </c>
      <c r="BN107" s="27" t="e">
        <f>IF(#REF!="","",CONCATENATE($L106,","))</f>
        <v>#REF!</v>
      </c>
      <c r="BO107" s="27" t="e">
        <f>IF(#REF!="","",CONCATENATE($L106,","))</f>
        <v>#REF!</v>
      </c>
      <c r="BP107" s="27" t="e">
        <f>IF(#REF!="","",CONCATENATE($L106,","))</f>
        <v>#REF!</v>
      </c>
      <c r="BQ107" s="27" t="e">
        <f>IF(#REF!="","",CONCATENATE($L106,","))</f>
        <v>#REF!</v>
      </c>
      <c r="BR107" s="27" t="e">
        <f>IF(#REF!="","",CONCATENATE($L106,","))</f>
        <v>#REF!</v>
      </c>
      <c r="BS107" s="27" t="e">
        <f>IF(#REF!="","",CONCATENATE($L106,","))</f>
        <v>#REF!</v>
      </c>
      <c r="BT107" s="27" t="e">
        <f>IF(#REF!="","",CONCATENATE($L106,","))</f>
        <v>#REF!</v>
      </c>
      <c r="BU107" s="27" t="e">
        <f>IF(#REF!="","",CONCATENATE($L106,","))</f>
        <v>#REF!</v>
      </c>
      <c r="BV107" s="27" t="e">
        <f>IF(#REF!="","",CONCATENATE($L106,","))</f>
        <v>#REF!</v>
      </c>
      <c r="BW107" s="27" t="e">
        <f>IF(#REF!="","",CONCATENATE($L106,","))</f>
        <v>#REF!</v>
      </c>
      <c r="BX107" s="27" t="e">
        <f>IF(#REF!="","",CONCATENATE($L106,","))</f>
        <v>#REF!</v>
      </c>
      <c r="BY107" s="27" t="e">
        <f>IF(#REF!="","",CONCATENATE($L106,","))</f>
        <v>#REF!</v>
      </c>
      <c r="BZ107" s="27" t="e">
        <f>IF(#REF!="","",CONCATENATE($L106,","))</f>
        <v>#REF!</v>
      </c>
      <c r="CA107" s="80"/>
      <c r="CB107" s="80"/>
      <c r="CC107" s="39"/>
      <c r="CD107" s="80"/>
      <c r="CE107" s="80"/>
      <c r="CF107" s="80"/>
      <c r="CG107" s="80"/>
      <c r="CH107" s="80"/>
      <c r="CI107" s="150" t="s">
        <v>31</v>
      </c>
      <c r="CJ107" s="151"/>
      <c r="CK107" s="151"/>
      <c r="CL107" s="152"/>
      <c r="CM107" s="22">
        <v>0</v>
      </c>
      <c r="CN107" s="107"/>
      <c r="CO107" s="107"/>
      <c r="CP107" s="18">
        <v>0</v>
      </c>
      <c r="CQ107" s="18">
        <v>0</v>
      </c>
      <c r="CR107" s="62">
        <v>0</v>
      </c>
      <c r="CS107" s="18">
        <v>0</v>
      </c>
      <c r="CT107" s="18">
        <v>0</v>
      </c>
      <c r="CU107" s="18">
        <v>0</v>
      </c>
      <c r="CV107" s="18">
        <v>0</v>
      </c>
      <c r="CW107" s="18">
        <v>0</v>
      </c>
      <c r="CX107" s="20" t="str">
        <f>"0"</f>
        <v>0</v>
      </c>
      <c r="CY107" s="10">
        <f t="shared" ca="1" si="57"/>
        <v>9</v>
      </c>
      <c r="CZ107" s="21"/>
      <c r="DA107" s="21"/>
    </row>
    <row r="108" spans="1:123">
      <c r="A108" s="130"/>
      <c r="B108" s="33" t="str">
        <f t="shared" si="69"/>
        <v>DB</v>
      </c>
      <c r="C108" s="7" t="str">
        <f t="shared" si="58"/>
        <v/>
      </c>
      <c r="D108" s="3">
        <f t="shared" si="59"/>
        <v>0</v>
      </c>
      <c r="E108" s="7" t="str">
        <f t="shared" si="70"/>
        <v>,</v>
      </c>
      <c r="F108" s="93">
        <f t="shared" si="60"/>
        <v>0</v>
      </c>
      <c r="G108" s="93" t="str">
        <f t="shared" ca="1" si="55"/>
        <v>R</v>
      </c>
      <c r="H108" s="130">
        <f t="shared" ca="1" si="56"/>
        <v>14</v>
      </c>
      <c r="I108" s="93">
        <f t="shared" si="61"/>
        <v>0</v>
      </c>
      <c r="J108" s="93" t="str">
        <f t="shared" si="62"/>
        <v>0</v>
      </c>
      <c r="K108" s="94"/>
      <c r="L108" s="49" t="str">
        <f t="shared" si="79"/>
        <v/>
      </c>
      <c r="M108" s="97" t="str">
        <f t="shared" si="80"/>
        <v/>
      </c>
      <c r="N108" s="97" t="str">
        <f t="shared" si="81"/>
        <v/>
      </c>
      <c r="O108" s="49" t="str">
        <f t="shared" si="71"/>
        <v/>
      </c>
      <c r="P108" s="97" t="str">
        <f t="shared" si="82"/>
        <v/>
      </c>
      <c r="Q108" s="49" t="str">
        <f t="shared" si="83"/>
        <v/>
      </c>
      <c r="R108" s="97" t="str">
        <f t="shared" si="84"/>
        <v/>
      </c>
      <c r="S108" s="3" t="str">
        <f t="shared" si="85"/>
        <v/>
      </c>
      <c r="T108" s="69">
        <f t="shared" si="86"/>
        <v>0</v>
      </c>
      <c r="U108" s="3">
        <f t="shared" si="87"/>
        <v>0</v>
      </c>
      <c r="V108" s="69" t="str">
        <f t="shared" si="72"/>
        <v/>
      </c>
      <c r="W108" s="69" t="str">
        <f t="shared" si="73"/>
        <v/>
      </c>
      <c r="X108" s="69">
        <f t="shared" si="63"/>
        <v>0</v>
      </c>
      <c r="Y108" s="69">
        <f t="shared" si="64"/>
        <v>0</v>
      </c>
      <c r="Z108" s="33">
        <f t="shared" si="65"/>
        <v>0</v>
      </c>
      <c r="AA108" s="11">
        <f>IF(A108&lt;&gt;"",Z108+AA107,0)</f>
        <v>0</v>
      </c>
      <c r="AB108" s="134" t="str">
        <f t="shared" si="88"/>
        <v/>
      </c>
      <c r="AC108" s="119" t="str">
        <f t="shared" si="89"/>
        <v/>
      </c>
      <c r="AD108" s="115"/>
      <c r="AE108" s="69" t="str">
        <f t="shared" si="90"/>
        <v/>
      </c>
      <c r="AF108" s="69" t="str">
        <f t="shared" si="91"/>
        <v/>
      </c>
      <c r="AG108" s="69">
        <f t="shared" si="74"/>
        <v>0</v>
      </c>
      <c r="AH108" s="69">
        <f t="shared" si="75"/>
        <v>0</v>
      </c>
      <c r="AI108" s="33">
        <f t="shared" si="76"/>
        <v>0</v>
      </c>
      <c r="AJ108" s="115"/>
      <c r="AK108" s="115">
        <f t="shared" si="92"/>
        <v>0</v>
      </c>
      <c r="AL108" s="13">
        <f t="shared" si="77"/>
        <v>0</v>
      </c>
      <c r="AM108" s="11">
        <f t="shared" si="66"/>
        <v>0</v>
      </c>
      <c r="AN108" s="56">
        <f t="shared" si="67"/>
        <v>0</v>
      </c>
      <c r="AO108" s="56">
        <f t="shared" si="68"/>
        <v>0</v>
      </c>
      <c r="AP108" s="56">
        <f t="shared" si="78"/>
        <v>0</v>
      </c>
      <c r="AQ108" s="27" t="str">
        <f t="shared" si="96"/>
        <v/>
      </c>
      <c r="AR108" s="27" t="str">
        <f t="shared" si="97"/>
        <v/>
      </c>
      <c r="AS108" s="27" t="str">
        <f t="shared" si="98"/>
        <v/>
      </c>
      <c r="AT108" s="27" t="e">
        <f>IF(#REF!="","",VLOOKUP(ABS(#REF!),$CP$5:$CR$22,3)&amp;",")</f>
        <v>#REF!</v>
      </c>
      <c r="AU108" s="27" t="e">
        <f>IF(#REF!="","",VLOOKUP(ABS(#REF!),$CP$5:$CR$22,3)&amp;",")</f>
        <v>#REF!</v>
      </c>
      <c r="AV108" s="27" t="e">
        <f>IF(#REF!="","",VLOOKUP(ABS(#REF!),$CP$5:$CR$22,3)&amp;",")</f>
        <v>#REF!</v>
      </c>
      <c r="AW108" s="27" t="e">
        <f>IF(#REF!="","",VLOOKUP(ABS(#REF!),$CP$5:$CR$22,3)&amp;",")</f>
        <v>#REF!</v>
      </c>
      <c r="AX108" s="27" t="e">
        <f>IF(#REF!="","",VLOOKUP(ABS(#REF!),$CP$5:$CR$22,3)&amp;",")</f>
        <v>#REF!</v>
      </c>
      <c r="AY108" s="27" t="e">
        <f>IF(#REF!="","",VLOOKUP(ABS(#REF!),$CP$5:$CR$22,3)&amp;",")</f>
        <v>#REF!</v>
      </c>
      <c r="AZ108" s="27" t="e">
        <f>IF(#REF!="","",VLOOKUP(ABS(#REF!),$CP$5:$CR$22,3)&amp;",")</f>
        <v>#REF!</v>
      </c>
      <c r="BA108" s="27" t="e">
        <f>IF(#REF!="","",VLOOKUP(ABS(#REF!),$CP$5:$CR$22,3)&amp;",")</f>
        <v>#REF!</v>
      </c>
      <c r="BB108" s="27" t="e">
        <f>IF(#REF!="","",VLOOKUP(ABS(#REF!),$CP$5:$CR$22,3)&amp;",")</f>
        <v>#REF!</v>
      </c>
      <c r="BC108" s="27" t="e">
        <f>IF(#REF!="","",VLOOKUP(ABS(#REF!),$CP$5:$CR$22,3)&amp;",")</f>
        <v>#REF!</v>
      </c>
      <c r="BD108" s="27" t="e">
        <f>IF(#REF!="","",VLOOKUP(ABS(#REF!),$CP$5:$CR$22,3)&amp;",")</f>
        <v>#REF!</v>
      </c>
      <c r="BE108" s="27" t="e">
        <f>IF(#REF!="","",VLOOKUP(ABS(#REF!),$CP$5:$CR$22,3)&amp;",")</f>
        <v>#REF!</v>
      </c>
      <c r="BF108" s="27" t="e">
        <f>IF(#REF!="","",VLOOKUP(ABS(#REF!),$CP$5:$CR$22,3)&amp;",")</f>
        <v>#REF!</v>
      </c>
      <c r="BG108" s="27" t="e">
        <f>IF(#REF!="","",VLOOKUP(ABS(#REF!),$CP$5:$CR$22,3)&amp;",")</f>
        <v>#REF!</v>
      </c>
      <c r="BH108" s="27" t="e">
        <f>IF(#REF!="","",VLOOKUP(ABS(#REF!),$CP$5:$CR$22,3)&amp;",")</f>
        <v>#REF!</v>
      </c>
      <c r="BI108" s="27" t="str">
        <f t="shared" si="99"/>
        <v/>
      </c>
      <c r="BJ108" s="27" t="str">
        <f t="shared" si="100"/>
        <v/>
      </c>
      <c r="BK108" s="27" t="str">
        <f t="shared" si="101"/>
        <v/>
      </c>
      <c r="BL108" s="27" t="e">
        <f>IF(#REF!="","",CONCATENATE($L107,","))</f>
        <v>#REF!</v>
      </c>
      <c r="BM108" s="27" t="e">
        <f>IF(#REF!="","",CONCATENATE($L107,","))</f>
        <v>#REF!</v>
      </c>
      <c r="BN108" s="27" t="e">
        <f>IF(#REF!="","",CONCATENATE($L107,","))</f>
        <v>#REF!</v>
      </c>
      <c r="BO108" s="27" t="e">
        <f>IF(#REF!="","",CONCATENATE($L107,","))</f>
        <v>#REF!</v>
      </c>
      <c r="BP108" s="27" t="e">
        <f>IF(#REF!="","",CONCATENATE($L107,","))</f>
        <v>#REF!</v>
      </c>
      <c r="BQ108" s="27" t="e">
        <f>IF(#REF!="","",CONCATENATE($L107,","))</f>
        <v>#REF!</v>
      </c>
      <c r="BR108" s="27" t="e">
        <f>IF(#REF!="","",CONCATENATE($L107,","))</f>
        <v>#REF!</v>
      </c>
      <c r="BS108" s="27" t="e">
        <f>IF(#REF!="","",CONCATENATE($L107,","))</f>
        <v>#REF!</v>
      </c>
      <c r="BT108" s="27" t="e">
        <f>IF(#REF!="","",CONCATENATE($L107,","))</f>
        <v>#REF!</v>
      </c>
      <c r="BU108" s="27" t="e">
        <f>IF(#REF!="","",CONCATENATE($L107,","))</f>
        <v>#REF!</v>
      </c>
      <c r="BV108" s="27" t="e">
        <f>IF(#REF!="","",CONCATENATE($L107,","))</f>
        <v>#REF!</v>
      </c>
      <c r="BW108" s="27" t="e">
        <f>IF(#REF!="","",CONCATENATE($L107,","))</f>
        <v>#REF!</v>
      </c>
      <c r="BX108" s="27" t="e">
        <f>IF(#REF!="","",CONCATENATE($L107,","))</f>
        <v>#REF!</v>
      </c>
      <c r="BY108" s="27" t="e">
        <f>IF(#REF!="","",CONCATENATE($L107,","))</f>
        <v>#REF!</v>
      </c>
      <c r="BZ108" s="27" t="e">
        <f>IF(#REF!="","",CONCATENATE($L107,","))</f>
        <v>#REF!</v>
      </c>
      <c r="CA108" s="80"/>
      <c r="CB108" s="80"/>
      <c r="CC108" s="39"/>
      <c r="CD108" s="80"/>
      <c r="CE108" s="80"/>
      <c r="CF108" s="80"/>
      <c r="CG108" s="80"/>
      <c r="CH108" s="80"/>
      <c r="CI108" s="150" t="s">
        <v>32</v>
      </c>
      <c r="CJ108" s="151"/>
      <c r="CK108" s="151"/>
      <c r="CL108" s="152"/>
      <c r="CM108" s="22">
        <v>1</v>
      </c>
      <c r="CN108" s="107"/>
      <c r="CO108" s="107"/>
      <c r="CP108" s="18" t="str">
        <f t="shared" ref="CP108:CQ123" si="102">"1"</f>
        <v>1</v>
      </c>
      <c r="CQ108" s="18" t="str">
        <f t="shared" si="102"/>
        <v>1</v>
      </c>
      <c r="CR108" s="62" t="str">
        <f>"1"</f>
        <v>1</v>
      </c>
      <c r="CS108" s="18" t="str">
        <f t="shared" ref="CS108:CS113" si="103">"1"</f>
        <v>1</v>
      </c>
      <c r="CT108" s="18">
        <v>1</v>
      </c>
      <c r="CU108" s="18" t="s">
        <v>10</v>
      </c>
      <c r="CV108" s="18" t="s">
        <v>7</v>
      </c>
      <c r="CW108" s="18" t="s">
        <v>11</v>
      </c>
      <c r="CX108" s="20" t="str">
        <f>"1"</f>
        <v>1</v>
      </c>
      <c r="CY108" s="10">
        <f t="shared" ca="1" si="57"/>
        <v>16</v>
      </c>
      <c r="CZ108" s="21"/>
      <c r="DA108" s="21"/>
    </row>
    <row r="109" spans="1:123">
      <c r="A109" s="130"/>
      <c r="B109" s="33" t="str">
        <f t="shared" si="69"/>
        <v>DB</v>
      </c>
      <c r="C109" s="7" t="str">
        <f t="shared" si="58"/>
        <v/>
      </c>
      <c r="D109" s="3">
        <f t="shared" si="59"/>
        <v>0</v>
      </c>
      <c r="E109" s="7" t="str">
        <f t="shared" si="70"/>
        <v>,</v>
      </c>
      <c r="F109" s="93">
        <f t="shared" si="60"/>
        <v>0</v>
      </c>
      <c r="G109" s="93">
        <f t="shared" ca="1" si="55"/>
        <v>0</v>
      </c>
      <c r="H109" s="130">
        <f t="shared" ca="1" si="56"/>
        <v>0</v>
      </c>
      <c r="I109" s="93">
        <f t="shared" si="61"/>
        <v>0</v>
      </c>
      <c r="J109" s="93" t="str">
        <f t="shared" si="62"/>
        <v>0</v>
      </c>
      <c r="K109" s="94"/>
      <c r="L109" s="49" t="str">
        <f t="shared" si="79"/>
        <v/>
      </c>
      <c r="M109" s="97" t="str">
        <f t="shared" si="80"/>
        <v/>
      </c>
      <c r="N109" s="97" t="str">
        <f t="shared" si="81"/>
        <v/>
      </c>
      <c r="O109" s="49" t="str">
        <f t="shared" si="71"/>
        <v/>
      </c>
      <c r="P109" s="97" t="str">
        <f t="shared" si="82"/>
        <v/>
      </c>
      <c r="Q109" s="49" t="str">
        <f t="shared" si="83"/>
        <v/>
      </c>
      <c r="R109" s="97" t="str">
        <f t="shared" si="84"/>
        <v/>
      </c>
      <c r="S109" s="3" t="str">
        <f t="shared" si="85"/>
        <v/>
      </c>
      <c r="T109" s="69">
        <f t="shared" si="86"/>
        <v>0</v>
      </c>
      <c r="U109" s="3">
        <f t="shared" si="87"/>
        <v>0</v>
      </c>
      <c r="V109" s="69" t="str">
        <f t="shared" si="72"/>
        <v/>
      </c>
      <c r="W109" s="69" t="str">
        <f t="shared" si="73"/>
        <v/>
      </c>
      <c r="X109" s="69">
        <f t="shared" si="63"/>
        <v>0</v>
      </c>
      <c r="Y109" s="69">
        <f t="shared" si="64"/>
        <v>0</v>
      </c>
      <c r="Z109" s="33">
        <f t="shared" si="65"/>
        <v>0</v>
      </c>
      <c r="AA109" s="11">
        <f>IF(A109&lt;&gt;"",Z109+AA108,0)</f>
        <v>0</v>
      </c>
      <c r="AB109" s="134" t="str">
        <f t="shared" si="88"/>
        <v/>
      </c>
      <c r="AC109" s="119" t="str">
        <f t="shared" si="89"/>
        <v/>
      </c>
      <c r="AD109" s="115"/>
      <c r="AE109" s="69" t="str">
        <f t="shared" si="90"/>
        <v/>
      </c>
      <c r="AF109" s="69" t="str">
        <f t="shared" si="91"/>
        <v/>
      </c>
      <c r="AG109" s="69">
        <f t="shared" si="74"/>
        <v>0</v>
      </c>
      <c r="AH109" s="69">
        <f t="shared" si="75"/>
        <v>0</v>
      </c>
      <c r="AI109" s="33">
        <f t="shared" si="76"/>
        <v>0</v>
      </c>
      <c r="AJ109" s="115"/>
      <c r="AK109" s="115">
        <f t="shared" si="92"/>
        <v>0</v>
      </c>
      <c r="AL109" s="13">
        <f t="shared" si="77"/>
        <v>0</v>
      </c>
      <c r="AM109" s="11">
        <f t="shared" si="66"/>
        <v>0</v>
      </c>
      <c r="AN109" s="56">
        <f t="shared" si="67"/>
        <v>0</v>
      </c>
      <c r="AO109" s="56">
        <f t="shared" si="68"/>
        <v>0</v>
      </c>
      <c r="AP109" s="56">
        <f t="shared" si="78"/>
        <v>0</v>
      </c>
      <c r="AQ109" s="27" t="str">
        <f t="shared" si="96"/>
        <v/>
      </c>
      <c r="AR109" s="27" t="str">
        <f t="shared" si="97"/>
        <v/>
      </c>
      <c r="AS109" s="27" t="str">
        <f t="shared" si="98"/>
        <v/>
      </c>
      <c r="AT109" s="27" t="e">
        <f>IF(#REF!="","",VLOOKUP(ABS(#REF!),$CP$5:$CR$22,3)&amp;",")</f>
        <v>#REF!</v>
      </c>
      <c r="AU109" s="27" t="e">
        <f>IF(#REF!="","",VLOOKUP(ABS(#REF!),$CP$5:$CR$22,3)&amp;",")</f>
        <v>#REF!</v>
      </c>
      <c r="AV109" s="27" t="e">
        <f>IF(#REF!="","",VLOOKUP(ABS(#REF!),$CP$5:$CR$22,3)&amp;",")</f>
        <v>#REF!</v>
      </c>
      <c r="AW109" s="27" t="e">
        <f>IF(#REF!="","",VLOOKUP(ABS(#REF!),$CP$5:$CR$22,3)&amp;",")</f>
        <v>#REF!</v>
      </c>
      <c r="AX109" s="27" t="e">
        <f>IF(#REF!="","",VLOOKUP(ABS(#REF!),$CP$5:$CR$22,3)&amp;",")</f>
        <v>#REF!</v>
      </c>
      <c r="AY109" s="27" t="e">
        <f>IF(#REF!="","",VLOOKUP(ABS(#REF!),$CP$5:$CR$22,3)&amp;",")</f>
        <v>#REF!</v>
      </c>
      <c r="AZ109" s="27" t="e">
        <f>IF(#REF!="","",VLOOKUP(ABS(#REF!),$CP$5:$CR$22,3)&amp;",")</f>
        <v>#REF!</v>
      </c>
      <c r="BA109" s="27" t="e">
        <f>IF(#REF!="","",VLOOKUP(ABS(#REF!),$CP$5:$CR$22,3)&amp;",")</f>
        <v>#REF!</v>
      </c>
      <c r="BB109" s="27" t="e">
        <f>IF(#REF!="","",VLOOKUP(ABS(#REF!),$CP$5:$CR$22,3)&amp;",")</f>
        <v>#REF!</v>
      </c>
      <c r="BC109" s="27" t="e">
        <f>IF(#REF!="","",VLOOKUP(ABS(#REF!),$CP$5:$CR$22,3)&amp;",")</f>
        <v>#REF!</v>
      </c>
      <c r="BD109" s="27" t="e">
        <f>IF(#REF!="","",VLOOKUP(ABS(#REF!),$CP$5:$CR$22,3)&amp;",")</f>
        <v>#REF!</v>
      </c>
      <c r="BE109" s="27" t="e">
        <f>IF(#REF!="","",VLOOKUP(ABS(#REF!),$CP$5:$CR$22,3)&amp;",")</f>
        <v>#REF!</v>
      </c>
      <c r="BF109" s="27" t="e">
        <f>IF(#REF!="","",VLOOKUP(ABS(#REF!),$CP$5:$CR$22,3)&amp;",")</f>
        <v>#REF!</v>
      </c>
      <c r="BG109" s="27" t="e">
        <f>IF(#REF!="","",VLOOKUP(ABS(#REF!),$CP$5:$CR$22,3)&amp;",")</f>
        <v>#REF!</v>
      </c>
      <c r="BH109" s="27" t="e">
        <f>IF(#REF!="","",VLOOKUP(ABS(#REF!),$CP$5:$CR$22,3)&amp;",")</f>
        <v>#REF!</v>
      </c>
      <c r="BI109" s="27" t="str">
        <f t="shared" si="99"/>
        <v/>
      </c>
      <c r="BJ109" s="27" t="str">
        <f t="shared" si="100"/>
        <v/>
      </c>
      <c r="BK109" s="27" t="str">
        <f t="shared" si="101"/>
        <v/>
      </c>
      <c r="BL109" s="27" t="e">
        <f>IF(#REF!="","",CONCATENATE($L108,","))</f>
        <v>#REF!</v>
      </c>
      <c r="BM109" s="27" t="e">
        <f>IF(#REF!="","",CONCATENATE($L108,","))</f>
        <v>#REF!</v>
      </c>
      <c r="BN109" s="27" t="e">
        <f>IF(#REF!="","",CONCATENATE($L108,","))</f>
        <v>#REF!</v>
      </c>
      <c r="BO109" s="27" t="e">
        <f>IF(#REF!="","",CONCATENATE($L108,","))</f>
        <v>#REF!</v>
      </c>
      <c r="BP109" s="27" t="e">
        <f>IF(#REF!="","",CONCATENATE($L108,","))</f>
        <v>#REF!</v>
      </c>
      <c r="BQ109" s="27" t="e">
        <f>IF(#REF!="","",CONCATENATE($L108,","))</f>
        <v>#REF!</v>
      </c>
      <c r="BR109" s="27" t="e">
        <f>IF(#REF!="","",CONCATENATE($L108,","))</f>
        <v>#REF!</v>
      </c>
      <c r="BS109" s="27" t="e">
        <f>IF(#REF!="","",CONCATENATE($L108,","))</f>
        <v>#REF!</v>
      </c>
      <c r="BT109" s="27" t="e">
        <f>IF(#REF!="","",CONCATENATE($L108,","))</f>
        <v>#REF!</v>
      </c>
      <c r="BU109" s="27" t="e">
        <f>IF(#REF!="","",CONCATENATE($L108,","))</f>
        <v>#REF!</v>
      </c>
      <c r="BV109" s="27" t="e">
        <f>IF(#REF!="","",CONCATENATE($L108,","))</f>
        <v>#REF!</v>
      </c>
      <c r="BW109" s="27" t="e">
        <f>IF(#REF!="","",CONCATENATE($L108,","))</f>
        <v>#REF!</v>
      </c>
      <c r="BX109" s="27" t="e">
        <f>IF(#REF!="","",CONCATENATE($L108,","))</f>
        <v>#REF!</v>
      </c>
      <c r="BY109" s="27" t="e">
        <f>IF(#REF!="","",CONCATENATE($L108,","))</f>
        <v>#REF!</v>
      </c>
      <c r="BZ109" s="27" t="e">
        <f>IF(#REF!="","",CONCATENATE($L108,","))</f>
        <v>#REF!</v>
      </c>
      <c r="CA109" s="80"/>
      <c r="CB109" s="80"/>
      <c r="CC109" s="39"/>
      <c r="CD109" s="80"/>
      <c r="CE109" s="80"/>
      <c r="CF109" s="80"/>
      <c r="CG109" s="80"/>
      <c r="CH109" s="80"/>
      <c r="CI109" s="150" t="s">
        <v>30</v>
      </c>
      <c r="CJ109" s="151"/>
      <c r="CK109" s="151"/>
      <c r="CL109" s="152"/>
      <c r="CM109" s="22">
        <v>2</v>
      </c>
      <c r="CN109" s="107"/>
      <c r="CO109" s="107"/>
      <c r="CP109" s="18" t="str">
        <f t="shared" si="102"/>
        <v>1</v>
      </c>
      <c r="CQ109" s="18" t="str">
        <f t="shared" ref="CQ109" si="104">"2"</f>
        <v>2</v>
      </c>
      <c r="CR109" s="62" t="str">
        <f t="shared" ref="CR109:CR110" si="105">"1"</f>
        <v>1</v>
      </c>
      <c r="CS109" s="18" t="str">
        <f t="shared" si="103"/>
        <v>1</v>
      </c>
      <c r="CT109" s="18">
        <v>2</v>
      </c>
      <c r="CU109" s="18" t="s">
        <v>10</v>
      </c>
      <c r="CV109" s="18" t="s">
        <v>12</v>
      </c>
      <c r="CW109" s="18" t="s">
        <v>8</v>
      </c>
      <c r="CX109" s="20" t="str">
        <f>"2"</f>
        <v>2</v>
      </c>
      <c r="CY109" s="10">
        <f t="shared" ca="1" si="57"/>
        <v>35</v>
      </c>
      <c r="CZ109" s="21"/>
      <c r="DA109" s="21"/>
    </row>
    <row r="110" spans="1:123">
      <c r="A110" s="130"/>
      <c r="B110" s="33" t="str">
        <f t="shared" si="69"/>
        <v>DB</v>
      </c>
      <c r="C110" s="7" t="str">
        <f t="shared" si="58"/>
        <v/>
      </c>
      <c r="D110" s="3">
        <f t="shared" si="59"/>
        <v>0</v>
      </c>
      <c r="E110" s="7" t="str">
        <f t="shared" si="70"/>
        <v>,</v>
      </c>
      <c r="F110" s="93">
        <f t="shared" si="60"/>
        <v>0</v>
      </c>
      <c r="G110" s="93" t="str">
        <f t="shared" ca="1" si="55"/>
        <v>B</v>
      </c>
      <c r="H110" s="130">
        <f t="shared" ca="1" si="56"/>
        <v>24</v>
      </c>
      <c r="I110" s="93">
        <f t="shared" si="61"/>
        <v>0</v>
      </c>
      <c r="J110" s="93" t="str">
        <f t="shared" si="62"/>
        <v>0</v>
      </c>
      <c r="K110" s="94"/>
      <c r="L110" s="49" t="str">
        <f t="shared" si="79"/>
        <v/>
      </c>
      <c r="M110" s="97" t="str">
        <f t="shared" si="80"/>
        <v/>
      </c>
      <c r="N110" s="97" t="str">
        <f t="shared" si="81"/>
        <v/>
      </c>
      <c r="O110" s="49" t="str">
        <f t="shared" si="71"/>
        <v/>
      </c>
      <c r="P110" s="97" t="str">
        <f t="shared" si="82"/>
        <v/>
      </c>
      <c r="Q110" s="49" t="str">
        <f t="shared" si="83"/>
        <v/>
      </c>
      <c r="R110" s="97" t="str">
        <f t="shared" si="84"/>
        <v/>
      </c>
      <c r="S110" s="3" t="str">
        <f t="shared" si="85"/>
        <v/>
      </c>
      <c r="T110" s="69">
        <f t="shared" si="86"/>
        <v>0</v>
      </c>
      <c r="U110" s="3">
        <f t="shared" si="87"/>
        <v>0</v>
      </c>
      <c r="V110" s="69" t="str">
        <f t="shared" si="72"/>
        <v/>
      </c>
      <c r="W110" s="69" t="str">
        <f t="shared" si="73"/>
        <v/>
      </c>
      <c r="X110" s="69">
        <f t="shared" si="63"/>
        <v>0</v>
      </c>
      <c r="Y110" s="69">
        <f t="shared" si="64"/>
        <v>0</v>
      </c>
      <c r="Z110" s="33">
        <f t="shared" si="65"/>
        <v>0</v>
      </c>
      <c r="AA110" s="11">
        <f>IF(A110&lt;&gt;"",Z110+AA109,0)</f>
        <v>0</v>
      </c>
      <c r="AB110" s="134" t="str">
        <f t="shared" si="88"/>
        <v/>
      </c>
      <c r="AC110" s="119" t="str">
        <f t="shared" si="89"/>
        <v/>
      </c>
      <c r="AD110" s="115"/>
      <c r="AE110" s="69" t="str">
        <f t="shared" si="90"/>
        <v/>
      </c>
      <c r="AF110" s="69" t="str">
        <f t="shared" si="91"/>
        <v/>
      </c>
      <c r="AG110" s="69">
        <f t="shared" si="74"/>
        <v>0</v>
      </c>
      <c r="AH110" s="69">
        <f t="shared" si="75"/>
        <v>0</v>
      </c>
      <c r="AI110" s="33">
        <f t="shared" si="76"/>
        <v>0</v>
      </c>
      <c r="AJ110" s="115"/>
      <c r="AK110" s="115">
        <f t="shared" si="92"/>
        <v>0</v>
      </c>
      <c r="AL110" s="13">
        <f t="shared" si="77"/>
        <v>0</v>
      </c>
      <c r="AM110" s="11">
        <f t="shared" si="66"/>
        <v>0</v>
      </c>
      <c r="AN110" s="56">
        <f t="shared" si="67"/>
        <v>0</v>
      </c>
      <c r="AO110" s="56">
        <f t="shared" si="68"/>
        <v>0</v>
      </c>
      <c r="AP110" s="56">
        <f t="shared" si="78"/>
        <v>0</v>
      </c>
      <c r="AQ110" s="27" t="str">
        <f t="shared" si="96"/>
        <v/>
      </c>
      <c r="AR110" s="27" t="str">
        <f t="shared" si="97"/>
        <v/>
      </c>
      <c r="AS110" s="27" t="str">
        <f t="shared" si="98"/>
        <v/>
      </c>
      <c r="AT110" s="27" t="e">
        <f>IF(#REF!="","",VLOOKUP(ABS(#REF!),$CP$5:$CR$22,3)&amp;",")</f>
        <v>#REF!</v>
      </c>
      <c r="AU110" s="27" t="e">
        <f>IF(#REF!="","",VLOOKUP(ABS(#REF!),$CP$5:$CR$22,3)&amp;",")</f>
        <v>#REF!</v>
      </c>
      <c r="AV110" s="27" t="e">
        <f>IF(#REF!="","",VLOOKUP(ABS(#REF!),$CP$5:$CR$22,3)&amp;",")</f>
        <v>#REF!</v>
      </c>
      <c r="AW110" s="27" t="e">
        <f>IF(#REF!="","",VLOOKUP(ABS(#REF!),$CP$5:$CR$22,3)&amp;",")</f>
        <v>#REF!</v>
      </c>
      <c r="AX110" s="27" t="e">
        <f>IF(#REF!="","",VLOOKUP(ABS(#REF!),$CP$5:$CR$22,3)&amp;",")</f>
        <v>#REF!</v>
      </c>
      <c r="AY110" s="27" t="e">
        <f>IF(#REF!="","",VLOOKUP(ABS(#REF!),$CP$5:$CR$22,3)&amp;",")</f>
        <v>#REF!</v>
      </c>
      <c r="AZ110" s="27" t="e">
        <f>IF(#REF!="","",VLOOKUP(ABS(#REF!),$CP$5:$CR$22,3)&amp;",")</f>
        <v>#REF!</v>
      </c>
      <c r="BA110" s="27" t="e">
        <f>IF(#REF!="","",VLOOKUP(ABS(#REF!),$CP$5:$CR$22,3)&amp;",")</f>
        <v>#REF!</v>
      </c>
      <c r="BB110" s="27" t="e">
        <f>IF(#REF!="","",VLOOKUP(ABS(#REF!),$CP$5:$CR$22,3)&amp;",")</f>
        <v>#REF!</v>
      </c>
      <c r="BC110" s="27" t="e">
        <f>IF(#REF!="","",VLOOKUP(ABS(#REF!),$CP$5:$CR$22,3)&amp;",")</f>
        <v>#REF!</v>
      </c>
      <c r="BD110" s="27" t="e">
        <f>IF(#REF!="","",VLOOKUP(ABS(#REF!),$CP$5:$CR$22,3)&amp;",")</f>
        <v>#REF!</v>
      </c>
      <c r="BE110" s="27" t="e">
        <f>IF(#REF!="","",VLOOKUP(ABS(#REF!),$CP$5:$CR$22,3)&amp;",")</f>
        <v>#REF!</v>
      </c>
      <c r="BF110" s="27" t="e">
        <f>IF(#REF!="","",VLOOKUP(ABS(#REF!),$CP$5:$CR$22,3)&amp;",")</f>
        <v>#REF!</v>
      </c>
      <c r="BG110" s="27" t="e">
        <f>IF(#REF!="","",VLOOKUP(ABS(#REF!),$CP$5:$CR$22,3)&amp;",")</f>
        <v>#REF!</v>
      </c>
      <c r="BH110" s="27" t="e">
        <f>IF(#REF!="","",VLOOKUP(ABS(#REF!),$CP$5:$CR$22,3)&amp;",")</f>
        <v>#REF!</v>
      </c>
      <c r="BI110" s="27" t="str">
        <f t="shared" si="99"/>
        <v/>
      </c>
      <c r="BJ110" s="27" t="str">
        <f t="shared" si="100"/>
        <v/>
      </c>
      <c r="BK110" s="27" t="str">
        <f t="shared" si="101"/>
        <v/>
      </c>
      <c r="BL110" s="27" t="e">
        <f>IF(#REF!="","",CONCATENATE($L109,","))</f>
        <v>#REF!</v>
      </c>
      <c r="BM110" s="27" t="e">
        <f>IF(#REF!="","",CONCATENATE($L109,","))</f>
        <v>#REF!</v>
      </c>
      <c r="BN110" s="27" t="e">
        <f>IF(#REF!="","",CONCATENATE($L109,","))</f>
        <v>#REF!</v>
      </c>
      <c r="BO110" s="27" t="e">
        <f>IF(#REF!="","",CONCATENATE($L109,","))</f>
        <v>#REF!</v>
      </c>
      <c r="BP110" s="27" t="e">
        <f>IF(#REF!="","",CONCATENATE($L109,","))</f>
        <v>#REF!</v>
      </c>
      <c r="BQ110" s="27" t="e">
        <f>IF(#REF!="","",CONCATENATE($L109,","))</f>
        <v>#REF!</v>
      </c>
      <c r="BR110" s="27" t="e">
        <f>IF(#REF!="","",CONCATENATE($L109,","))</f>
        <v>#REF!</v>
      </c>
      <c r="BS110" s="27" t="e">
        <f>IF(#REF!="","",CONCATENATE($L109,","))</f>
        <v>#REF!</v>
      </c>
      <c r="BT110" s="27" t="e">
        <f>IF(#REF!="","",CONCATENATE($L109,","))</f>
        <v>#REF!</v>
      </c>
      <c r="BU110" s="27" t="e">
        <f>IF(#REF!="","",CONCATENATE($L109,","))</f>
        <v>#REF!</v>
      </c>
      <c r="BV110" s="27" t="e">
        <f>IF(#REF!="","",CONCATENATE($L109,","))</f>
        <v>#REF!</v>
      </c>
      <c r="BW110" s="27" t="e">
        <f>IF(#REF!="","",CONCATENATE($L109,","))</f>
        <v>#REF!</v>
      </c>
      <c r="BX110" s="27" t="e">
        <f>IF(#REF!="","",CONCATENATE($L109,","))</f>
        <v>#REF!</v>
      </c>
      <c r="BY110" s="27" t="e">
        <f>IF(#REF!="","",CONCATENATE($L109,","))</f>
        <v>#REF!</v>
      </c>
      <c r="BZ110" s="27" t="e">
        <f>IF(#REF!="","",CONCATENATE($L109,","))</f>
        <v>#REF!</v>
      </c>
      <c r="CA110" s="80"/>
      <c r="CB110" s="80"/>
      <c r="CC110" s="39"/>
      <c r="CD110" s="80"/>
      <c r="CE110" s="80"/>
      <c r="CF110" s="80"/>
      <c r="CG110" s="80"/>
      <c r="CH110" s="80"/>
      <c r="CI110" s="145"/>
      <c r="CJ110" s="145"/>
      <c r="CK110" s="145"/>
      <c r="CL110" s="146"/>
      <c r="CM110" s="22">
        <v>3</v>
      </c>
      <c r="CN110" s="107"/>
      <c r="CO110" s="107"/>
      <c r="CP110" s="18" t="str">
        <f t="shared" si="102"/>
        <v>1</v>
      </c>
      <c r="CQ110" s="18" t="str">
        <f t="shared" ref="CQ110" si="106">"3"</f>
        <v>3</v>
      </c>
      <c r="CR110" s="62" t="str">
        <f t="shared" si="105"/>
        <v>1</v>
      </c>
      <c r="CS110" s="18" t="str">
        <f t="shared" si="103"/>
        <v>1</v>
      </c>
      <c r="CT110" s="18">
        <v>3</v>
      </c>
      <c r="CU110" s="18" t="s">
        <v>10</v>
      </c>
      <c r="CV110" s="18" t="s">
        <v>7</v>
      </c>
      <c r="CW110" s="18" t="s">
        <v>11</v>
      </c>
      <c r="CX110" s="20" t="str">
        <f>"3"</f>
        <v>3</v>
      </c>
      <c r="CY110" s="10">
        <f t="shared" ca="1" si="57"/>
        <v>13</v>
      </c>
      <c r="CZ110" s="21"/>
      <c r="DA110" s="21"/>
    </row>
    <row r="111" spans="1:123">
      <c r="A111" s="130"/>
      <c r="B111" s="33" t="str">
        <f t="shared" si="69"/>
        <v>DB</v>
      </c>
      <c r="C111" s="7" t="str">
        <f t="shared" si="58"/>
        <v/>
      </c>
      <c r="D111" s="3">
        <f t="shared" si="59"/>
        <v>0</v>
      </c>
      <c r="E111" s="7" t="str">
        <f t="shared" si="70"/>
        <v>,</v>
      </c>
      <c r="F111" s="93">
        <f t="shared" si="60"/>
        <v>0</v>
      </c>
      <c r="G111" s="93" t="str">
        <f t="shared" ca="1" si="55"/>
        <v>R</v>
      </c>
      <c r="H111" s="130">
        <f t="shared" ca="1" si="56"/>
        <v>21</v>
      </c>
      <c r="I111" s="93">
        <f t="shared" si="61"/>
        <v>0</v>
      </c>
      <c r="J111" s="93" t="str">
        <f t="shared" si="62"/>
        <v>0</v>
      </c>
      <c r="K111" s="98"/>
      <c r="L111" s="49" t="str">
        <f t="shared" si="79"/>
        <v/>
      </c>
      <c r="M111" s="97" t="str">
        <f t="shared" si="80"/>
        <v/>
      </c>
      <c r="N111" s="97" t="str">
        <f t="shared" si="81"/>
        <v/>
      </c>
      <c r="O111" s="49" t="str">
        <f t="shared" si="71"/>
        <v/>
      </c>
      <c r="P111" s="97" t="str">
        <f t="shared" si="82"/>
        <v/>
      </c>
      <c r="Q111" s="49" t="str">
        <f t="shared" si="83"/>
        <v/>
      </c>
      <c r="R111" s="97" t="str">
        <f t="shared" si="84"/>
        <v/>
      </c>
      <c r="S111" s="3" t="str">
        <f t="shared" si="85"/>
        <v/>
      </c>
      <c r="T111" s="69">
        <f t="shared" si="86"/>
        <v>0</v>
      </c>
      <c r="U111" s="3">
        <f t="shared" si="87"/>
        <v>0</v>
      </c>
      <c r="V111" s="69" t="str">
        <f t="shared" si="72"/>
        <v/>
      </c>
      <c r="W111" s="69" t="str">
        <f t="shared" si="73"/>
        <v/>
      </c>
      <c r="X111" s="69">
        <f t="shared" si="63"/>
        <v>0</v>
      </c>
      <c r="Y111" s="69">
        <f t="shared" si="64"/>
        <v>0</v>
      </c>
      <c r="Z111" s="33">
        <f t="shared" si="65"/>
        <v>0</v>
      </c>
      <c r="AA111" s="11">
        <f>IF(A111&lt;&gt;"",Z111+AA110,0)</f>
        <v>0</v>
      </c>
      <c r="AB111" s="134" t="str">
        <f t="shared" si="88"/>
        <v/>
      </c>
      <c r="AC111" s="119" t="str">
        <f t="shared" si="89"/>
        <v/>
      </c>
      <c r="AD111" s="115"/>
      <c r="AE111" s="69" t="str">
        <f t="shared" si="90"/>
        <v/>
      </c>
      <c r="AF111" s="69" t="str">
        <f t="shared" si="91"/>
        <v/>
      </c>
      <c r="AG111" s="69">
        <f t="shared" si="74"/>
        <v>0</v>
      </c>
      <c r="AH111" s="69">
        <f t="shared" si="75"/>
        <v>0</v>
      </c>
      <c r="AI111" s="33">
        <f t="shared" si="76"/>
        <v>0</v>
      </c>
      <c r="AJ111" s="115"/>
      <c r="AK111" s="115">
        <f t="shared" si="92"/>
        <v>0</v>
      </c>
      <c r="AL111" s="13">
        <f t="shared" si="77"/>
        <v>0</v>
      </c>
      <c r="AM111" s="11">
        <f t="shared" si="66"/>
        <v>0</v>
      </c>
      <c r="AN111" s="56">
        <f t="shared" si="67"/>
        <v>0</v>
      </c>
      <c r="AO111" s="56">
        <f t="shared" si="68"/>
        <v>0</v>
      </c>
      <c r="AP111" s="56">
        <f t="shared" si="78"/>
        <v>0</v>
      </c>
      <c r="AQ111" s="27" t="str">
        <f t="shared" si="96"/>
        <v/>
      </c>
      <c r="AR111" s="27" t="str">
        <f t="shared" si="97"/>
        <v/>
      </c>
      <c r="AS111" s="27" t="str">
        <f t="shared" si="98"/>
        <v/>
      </c>
      <c r="AT111" s="27" t="e">
        <f>IF(#REF!="","",VLOOKUP(ABS(#REF!),$CP$5:$CR$22,3)&amp;",")</f>
        <v>#REF!</v>
      </c>
      <c r="AU111" s="27" t="e">
        <f>IF(#REF!="","",VLOOKUP(ABS(#REF!),$CP$5:$CR$22,3)&amp;",")</f>
        <v>#REF!</v>
      </c>
      <c r="AV111" s="27" t="e">
        <f>IF(#REF!="","",VLOOKUP(ABS(#REF!),$CP$5:$CR$22,3)&amp;",")</f>
        <v>#REF!</v>
      </c>
      <c r="AW111" s="27" t="e">
        <f>IF(#REF!="","",VLOOKUP(ABS(#REF!),$CP$5:$CR$22,3)&amp;",")</f>
        <v>#REF!</v>
      </c>
      <c r="AX111" s="27" t="e">
        <f>IF(#REF!="","",VLOOKUP(ABS(#REF!),$CP$5:$CR$22,3)&amp;",")</f>
        <v>#REF!</v>
      </c>
      <c r="AY111" s="27" t="e">
        <f>IF(#REF!="","",VLOOKUP(ABS(#REF!),$CP$5:$CR$22,3)&amp;",")</f>
        <v>#REF!</v>
      </c>
      <c r="AZ111" s="27" t="e">
        <f>IF(#REF!="","",VLOOKUP(ABS(#REF!),$CP$5:$CR$22,3)&amp;",")</f>
        <v>#REF!</v>
      </c>
      <c r="BA111" s="27" t="e">
        <f>IF(#REF!="","",VLOOKUP(ABS(#REF!),$CP$5:$CR$22,3)&amp;",")</f>
        <v>#REF!</v>
      </c>
      <c r="BB111" s="27" t="e">
        <f>IF(#REF!="","",VLOOKUP(ABS(#REF!),$CP$5:$CR$22,3)&amp;",")</f>
        <v>#REF!</v>
      </c>
      <c r="BC111" s="27" t="e">
        <f>IF(#REF!="","",VLOOKUP(ABS(#REF!),$CP$5:$CR$22,3)&amp;",")</f>
        <v>#REF!</v>
      </c>
      <c r="BD111" s="27" t="e">
        <f>IF(#REF!="","",VLOOKUP(ABS(#REF!),$CP$5:$CR$22,3)&amp;",")</f>
        <v>#REF!</v>
      </c>
      <c r="BE111" s="27" t="e">
        <f>IF(#REF!="","",VLOOKUP(ABS(#REF!),$CP$5:$CR$22,3)&amp;",")</f>
        <v>#REF!</v>
      </c>
      <c r="BF111" s="27" t="e">
        <f>IF(#REF!="","",VLOOKUP(ABS(#REF!),$CP$5:$CR$22,3)&amp;",")</f>
        <v>#REF!</v>
      </c>
      <c r="BG111" s="27" t="e">
        <f>IF(#REF!="","",VLOOKUP(ABS(#REF!),$CP$5:$CR$22,3)&amp;",")</f>
        <v>#REF!</v>
      </c>
      <c r="BH111" s="27" t="e">
        <f>IF(#REF!="","",VLOOKUP(ABS(#REF!),$CP$5:$CR$22,3)&amp;",")</f>
        <v>#REF!</v>
      </c>
      <c r="BI111" s="27" t="str">
        <f t="shared" si="99"/>
        <v/>
      </c>
      <c r="BJ111" s="27" t="str">
        <f t="shared" si="100"/>
        <v/>
      </c>
      <c r="BK111" s="27" t="str">
        <f t="shared" si="101"/>
        <v/>
      </c>
      <c r="BL111" s="27" t="e">
        <f>IF(#REF!="","",CONCATENATE($L110,","))</f>
        <v>#REF!</v>
      </c>
      <c r="BM111" s="27" t="e">
        <f>IF(#REF!="","",CONCATENATE($L110,","))</f>
        <v>#REF!</v>
      </c>
      <c r="BN111" s="27" t="e">
        <f>IF(#REF!="","",CONCATENATE($L110,","))</f>
        <v>#REF!</v>
      </c>
      <c r="BO111" s="27" t="e">
        <f>IF(#REF!="","",CONCATENATE($L110,","))</f>
        <v>#REF!</v>
      </c>
      <c r="BP111" s="27" t="e">
        <f>IF(#REF!="","",CONCATENATE($L110,","))</f>
        <v>#REF!</v>
      </c>
      <c r="BQ111" s="27" t="e">
        <f>IF(#REF!="","",CONCATENATE($L110,","))</f>
        <v>#REF!</v>
      </c>
      <c r="BR111" s="27" t="e">
        <f>IF(#REF!="","",CONCATENATE($L110,","))</f>
        <v>#REF!</v>
      </c>
      <c r="BS111" s="27" t="e">
        <f>IF(#REF!="","",CONCATENATE($L110,","))</f>
        <v>#REF!</v>
      </c>
      <c r="BT111" s="27" t="e">
        <f>IF(#REF!="","",CONCATENATE($L110,","))</f>
        <v>#REF!</v>
      </c>
      <c r="BU111" s="27" t="e">
        <f>IF(#REF!="","",CONCATENATE($L110,","))</f>
        <v>#REF!</v>
      </c>
      <c r="BV111" s="27" t="e">
        <f>IF(#REF!="","",CONCATENATE($L110,","))</f>
        <v>#REF!</v>
      </c>
      <c r="BW111" s="27" t="e">
        <f>IF(#REF!="","",CONCATENATE($L110,","))</f>
        <v>#REF!</v>
      </c>
      <c r="BX111" s="27" t="e">
        <f>IF(#REF!="","",CONCATENATE($L110,","))</f>
        <v>#REF!</v>
      </c>
      <c r="BY111" s="27" t="e">
        <f>IF(#REF!="","",CONCATENATE($L110,","))</f>
        <v>#REF!</v>
      </c>
      <c r="BZ111" s="27" t="e">
        <f>IF(#REF!="","",CONCATENATE($L110,","))</f>
        <v>#REF!</v>
      </c>
      <c r="CA111" s="80"/>
      <c r="CB111" s="80"/>
      <c r="CC111" s="39"/>
      <c r="CD111" s="80"/>
      <c r="CE111" s="80"/>
      <c r="CF111" s="80"/>
      <c r="CG111" s="80"/>
      <c r="CH111" s="80"/>
      <c r="CI111" s="80"/>
      <c r="CJ111" s="80"/>
      <c r="CK111" s="80"/>
      <c r="CL111"/>
      <c r="CM111" s="22">
        <v>4</v>
      </c>
      <c r="CN111" s="107"/>
      <c r="CO111" s="107"/>
      <c r="CP111" s="18" t="str">
        <f t="shared" si="102"/>
        <v>1</v>
      </c>
      <c r="CQ111" s="18" t="str">
        <f t="shared" si="102"/>
        <v>1</v>
      </c>
      <c r="CR111" s="62" t="str">
        <f>"2"</f>
        <v>2</v>
      </c>
      <c r="CS111" s="18" t="str">
        <f t="shared" si="103"/>
        <v>1</v>
      </c>
      <c r="CT111" s="18">
        <v>1</v>
      </c>
      <c r="CU111" s="18" t="s">
        <v>10</v>
      </c>
      <c r="CV111" s="18" t="s">
        <v>12</v>
      </c>
      <c r="CW111" s="18" t="s">
        <v>8</v>
      </c>
      <c r="CX111" s="20" t="str">
        <f>"1"</f>
        <v>1</v>
      </c>
      <c r="CY111" s="10">
        <f t="shared" ca="1" si="57"/>
        <v>24</v>
      </c>
      <c r="CZ111" s="21"/>
      <c r="DA111" s="21"/>
    </row>
    <row r="112" spans="1:123">
      <c r="A112" s="130"/>
      <c r="B112" s="33" t="str">
        <f t="shared" si="69"/>
        <v>DB</v>
      </c>
      <c r="C112" s="7" t="str">
        <f t="shared" si="58"/>
        <v/>
      </c>
      <c r="D112" s="3">
        <f t="shared" si="59"/>
        <v>0</v>
      </c>
      <c r="E112" s="7" t="str">
        <f t="shared" si="70"/>
        <v>,</v>
      </c>
      <c r="F112" s="93">
        <f t="shared" si="60"/>
        <v>0</v>
      </c>
      <c r="G112" s="93" t="str">
        <f t="shared" ca="1" si="55"/>
        <v>B</v>
      </c>
      <c r="H112" s="130">
        <f t="shared" ca="1" si="56"/>
        <v>11</v>
      </c>
      <c r="I112" s="93">
        <f t="shared" si="61"/>
        <v>0</v>
      </c>
      <c r="J112" s="93" t="str">
        <f t="shared" si="62"/>
        <v>0</v>
      </c>
      <c r="K112" s="98" t="e">
        <f>COUNTIF(#REF!,"0")</f>
        <v>#REF!</v>
      </c>
      <c r="L112" s="49" t="str">
        <f t="shared" si="79"/>
        <v/>
      </c>
      <c r="M112" s="97" t="str">
        <f t="shared" si="80"/>
        <v/>
      </c>
      <c r="N112" s="97" t="str">
        <f t="shared" si="81"/>
        <v/>
      </c>
      <c r="O112" s="49" t="str">
        <f t="shared" si="71"/>
        <v/>
      </c>
      <c r="P112" s="97" t="str">
        <f t="shared" si="82"/>
        <v/>
      </c>
      <c r="Q112" s="49" t="str">
        <f t="shared" si="83"/>
        <v/>
      </c>
      <c r="R112" s="97" t="str">
        <f t="shared" si="84"/>
        <v/>
      </c>
      <c r="S112" s="3" t="str">
        <f t="shared" si="85"/>
        <v/>
      </c>
      <c r="T112" s="69">
        <f t="shared" si="86"/>
        <v>0</v>
      </c>
      <c r="U112" s="3">
        <f t="shared" si="87"/>
        <v>0</v>
      </c>
      <c r="V112" s="69" t="str">
        <f t="shared" si="72"/>
        <v/>
      </c>
      <c r="W112" s="69" t="str">
        <f t="shared" si="73"/>
        <v/>
      </c>
      <c r="X112" s="69">
        <f t="shared" si="63"/>
        <v>0</v>
      </c>
      <c r="Y112" s="69">
        <f t="shared" si="64"/>
        <v>0</v>
      </c>
      <c r="Z112" s="33">
        <f t="shared" si="65"/>
        <v>0</v>
      </c>
      <c r="AA112" s="11">
        <f>IF(A112&lt;&gt;"",Z112+AA111,0)</f>
        <v>0</v>
      </c>
      <c r="AB112" s="134" t="str">
        <f t="shared" si="88"/>
        <v/>
      </c>
      <c r="AC112" s="119" t="str">
        <f t="shared" si="89"/>
        <v/>
      </c>
      <c r="AD112" s="115"/>
      <c r="AE112" s="69" t="str">
        <f t="shared" si="90"/>
        <v/>
      </c>
      <c r="AF112" s="69" t="str">
        <f t="shared" si="91"/>
        <v/>
      </c>
      <c r="AG112" s="69">
        <f t="shared" si="74"/>
        <v>0</v>
      </c>
      <c r="AH112" s="69">
        <f t="shared" si="75"/>
        <v>0</v>
      </c>
      <c r="AI112" s="33">
        <f t="shared" si="76"/>
        <v>0</v>
      </c>
      <c r="AJ112" s="115"/>
      <c r="AK112" s="115">
        <f t="shared" si="92"/>
        <v>0</v>
      </c>
      <c r="AL112" s="13">
        <f t="shared" si="77"/>
        <v>0</v>
      </c>
      <c r="AM112" s="11">
        <f t="shared" si="66"/>
        <v>0</v>
      </c>
      <c r="AN112" s="56">
        <f t="shared" si="67"/>
        <v>0</v>
      </c>
      <c r="AO112" s="56">
        <f t="shared" si="68"/>
        <v>0</v>
      </c>
      <c r="AP112" s="56">
        <f t="shared" si="78"/>
        <v>0</v>
      </c>
      <c r="AQ112" s="27" t="str">
        <f t="shared" si="96"/>
        <v/>
      </c>
      <c r="AR112" s="27" t="str">
        <f t="shared" si="97"/>
        <v/>
      </c>
      <c r="AS112" s="27" t="str">
        <f t="shared" si="98"/>
        <v/>
      </c>
      <c r="AT112" s="27" t="e">
        <f>IF(#REF!="","",VLOOKUP(ABS(#REF!),$CP$5:$CR$22,3)&amp;",")</f>
        <v>#REF!</v>
      </c>
      <c r="AU112" s="27" t="e">
        <f>IF(#REF!="","",VLOOKUP(ABS(#REF!),$CP$5:$CR$22,3)&amp;",")</f>
        <v>#REF!</v>
      </c>
      <c r="AV112" s="27" t="e">
        <f>IF(#REF!="","",VLOOKUP(ABS(#REF!),$CP$5:$CR$22,3)&amp;",")</f>
        <v>#REF!</v>
      </c>
      <c r="AW112" s="27" t="e">
        <f>IF(#REF!="","",VLOOKUP(ABS(#REF!),$CP$5:$CR$22,3)&amp;",")</f>
        <v>#REF!</v>
      </c>
      <c r="AX112" s="27" t="e">
        <f>IF(#REF!="","",VLOOKUP(ABS(#REF!),$CP$5:$CR$22,3)&amp;",")</f>
        <v>#REF!</v>
      </c>
      <c r="AY112" s="27" t="e">
        <f>IF(#REF!="","",VLOOKUP(ABS(#REF!),$CP$5:$CR$22,3)&amp;",")</f>
        <v>#REF!</v>
      </c>
      <c r="AZ112" s="27" t="e">
        <f>IF(#REF!="","",VLOOKUP(ABS(#REF!),$CP$5:$CR$22,3)&amp;",")</f>
        <v>#REF!</v>
      </c>
      <c r="BA112" s="27" t="e">
        <f>IF(#REF!="","",VLOOKUP(ABS(#REF!),$CP$5:$CR$22,3)&amp;",")</f>
        <v>#REF!</v>
      </c>
      <c r="BB112" s="27" t="e">
        <f>IF(#REF!="","",VLOOKUP(ABS(#REF!),$CP$5:$CR$22,3)&amp;",")</f>
        <v>#REF!</v>
      </c>
      <c r="BC112" s="27" t="e">
        <f>IF(#REF!="","",VLOOKUP(ABS(#REF!),$CP$5:$CR$22,3)&amp;",")</f>
        <v>#REF!</v>
      </c>
      <c r="BD112" s="27" t="e">
        <f>IF(#REF!="","",VLOOKUP(ABS(#REF!),$CP$5:$CR$22,3)&amp;",")</f>
        <v>#REF!</v>
      </c>
      <c r="BE112" s="27" t="e">
        <f>IF(#REF!="","",VLOOKUP(ABS(#REF!),$CP$5:$CR$22,3)&amp;",")</f>
        <v>#REF!</v>
      </c>
      <c r="BF112" s="27" t="e">
        <f>IF(#REF!="","",VLOOKUP(ABS(#REF!),$CP$5:$CR$22,3)&amp;",")</f>
        <v>#REF!</v>
      </c>
      <c r="BG112" s="27" t="e">
        <f>IF(#REF!="","",VLOOKUP(ABS(#REF!),$CP$5:$CR$22,3)&amp;",")</f>
        <v>#REF!</v>
      </c>
      <c r="BH112" s="27" t="e">
        <f>IF(#REF!="","",VLOOKUP(ABS(#REF!),$CP$5:$CR$22,3)&amp;",")</f>
        <v>#REF!</v>
      </c>
      <c r="BI112" s="27" t="str">
        <f t="shared" si="99"/>
        <v/>
      </c>
      <c r="BJ112" s="27" t="str">
        <f t="shared" si="100"/>
        <v/>
      </c>
      <c r="BK112" s="27" t="str">
        <f t="shared" si="101"/>
        <v/>
      </c>
      <c r="BL112" s="27" t="e">
        <f>IF(#REF!="","",CONCATENATE($L111,","))</f>
        <v>#REF!</v>
      </c>
      <c r="BM112" s="27" t="e">
        <f>IF(#REF!="","",CONCATENATE($L111,","))</f>
        <v>#REF!</v>
      </c>
      <c r="BN112" s="27" t="e">
        <f>IF(#REF!="","",CONCATENATE($L111,","))</f>
        <v>#REF!</v>
      </c>
      <c r="BO112" s="27" t="e">
        <f>IF(#REF!="","",CONCATENATE($L111,","))</f>
        <v>#REF!</v>
      </c>
      <c r="BP112" s="27" t="e">
        <f>IF(#REF!="","",CONCATENATE($L111,","))</f>
        <v>#REF!</v>
      </c>
      <c r="BQ112" s="27" t="e">
        <f>IF(#REF!="","",CONCATENATE($L111,","))</f>
        <v>#REF!</v>
      </c>
      <c r="BR112" s="27" t="e">
        <f>IF(#REF!="","",CONCATENATE($L111,","))</f>
        <v>#REF!</v>
      </c>
      <c r="BS112" s="27" t="e">
        <f>IF(#REF!="","",CONCATENATE($L111,","))</f>
        <v>#REF!</v>
      </c>
      <c r="BT112" s="27" t="e">
        <f>IF(#REF!="","",CONCATENATE($L111,","))</f>
        <v>#REF!</v>
      </c>
      <c r="BU112" s="27" t="e">
        <f>IF(#REF!="","",CONCATENATE($L111,","))</f>
        <v>#REF!</v>
      </c>
      <c r="BV112" s="27" t="e">
        <f>IF(#REF!="","",CONCATENATE($L111,","))</f>
        <v>#REF!</v>
      </c>
      <c r="BW112" s="27" t="e">
        <f>IF(#REF!="","",CONCATENATE($L111,","))</f>
        <v>#REF!</v>
      </c>
      <c r="BX112" s="27" t="e">
        <f>IF(#REF!="","",CONCATENATE($L111,","))</f>
        <v>#REF!</v>
      </c>
      <c r="BY112" s="27" t="e">
        <f>IF(#REF!="","",CONCATENATE($L111,","))</f>
        <v>#REF!</v>
      </c>
      <c r="BZ112" s="27" t="e">
        <f>IF(#REF!="","",CONCATENATE($L111,","))</f>
        <v>#REF!</v>
      </c>
      <c r="CA112" s="80"/>
      <c r="CB112" s="80"/>
      <c r="CC112" s="39"/>
      <c r="CD112" s="80"/>
      <c r="CE112" s="80"/>
      <c r="CF112" s="80"/>
      <c r="CG112" s="80"/>
      <c r="CH112" s="80"/>
      <c r="CI112" s="80"/>
      <c r="CJ112" s="80"/>
      <c r="CK112" s="80"/>
      <c r="CL112"/>
      <c r="CM112" s="22">
        <v>5</v>
      </c>
      <c r="CN112" s="107"/>
      <c r="CO112" s="107"/>
      <c r="CP112" s="18" t="str">
        <f t="shared" si="102"/>
        <v>1</v>
      </c>
      <c r="CQ112" s="18" t="str">
        <f t="shared" ref="CQ112:CR113" si="107">"2"</f>
        <v>2</v>
      </c>
      <c r="CR112" s="62" t="str">
        <f t="shared" si="107"/>
        <v>2</v>
      </c>
      <c r="CS112" s="18" t="str">
        <f t="shared" si="103"/>
        <v>1</v>
      </c>
      <c r="CT112" s="18">
        <v>2</v>
      </c>
      <c r="CU112" s="18" t="s">
        <v>10</v>
      </c>
      <c r="CV112" s="18" t="s">
        <v>7</v>
      </c>
      <c r="CW112" s="18" t="s">
        <v>11</v>
      </c>
      <c r="CX112" s="20" t="str">
        <f>"2"</f>
        <v>2</v>
      </c>
      <c r="CY112" s="10">
        <f t="shared" ca="1" si="57"/>
        <v>27</v>
      </c>
      <c r="CZ112" s="21"/>
      <c r="DA112" s="21"/>
    </row>
    <row r="113" spans="1:105">
      <c r="A113" s="130"/>
      <c r="B113" s="33" t="str">
        <f t="shared" si="69"/>
        <v>DB</v>
      </c>
      <c r="C113" s="7" t="str">
        <f t="shared" si="58"/>
        <v/>
      </c>
      <c r="D113" s="3">
        <f t="shared" si="59"/>
        <v>0</v>
      </c>
      <c r="E113" s="7" t="str">
        <f t="shared" si="70"/>
        <v>,</v>
      </c>
      <c r="F113" s="93">
        <f t="shared" si="60"/>
        <v>0</v>
      </c>
      <c r="G113" s="93" t="str">
        <f t="shared" ca="1" si="55"/>
        <v>R</v>
      </c>
      <c r="H113" s="130">
        <f t="shared" ca="1" si="56"/>
        <v>34</v>
      </c>
      <c r="I113" s="93">
        <f t="shared" si="61"/>
        <v>0</v>
      </c>
      <c r="J113" s="93" t="str">
        <f t="shared" si="62"/>
        <v>0</v>
      </c>
      <c r="K113" s="98"/>
      <c r="L113" s="49" t="str">
        <f t="shared" si="79"/>
        <v/>
      </c>
      <c r="M113" s="97" t="str">
        <f t="shared" si="80"/>
        <v/>
      </c>
      <c r="N113" s="97" t="str">
        <f t="shared" si="81"/>
        <v/>
      </c>
      <c r="O113" s="49" t="str">
        <f t="shared" si="71"/>
        <v/>
      </c>
      <c r="P113" s="97" t="str">
        <f t="shared" si="82"/>
        <v/>
      </c>
      <c r="Q113" s="49" t="str">
        <f t="shared" si="83"/>
        <v/>
      </c>
      <c r="R113" s="97" t="str">
        <f t="shared" si="84"/>
        <v/>
      </c>
      <c r="S113" s="3" t="str">
        <f t="shared" si="85"/>
        <v/>
      </c>
      <c r="T113" s="69">
        <f t="shared" si="86"/>
        <v>0</v>
      </c>
      <c r="U113" s="3">
        <f t="shared" si="87"/>
        <v>0</v>
      </c>
      <c r="V113" s="69" t="str">
        <f t="shared" si="72"/>
        <v/>
      </c>
      <c r="W113" s="69" t="str">
        <f t="shared" si="73"/>
        <v/>
      </c>
      <c r="X113" s="69">
        <f t="shared" si="63"/>
        <v>0</v>
      </c>
      <c r="Y113" s="69">
        <f t="shared" si="64"/>
        <v>0</v>
      </c>
      <c r="Z113" s="33">
        <f t="shared" si="65"/>
        <v>0</v>
      </c>
      <c r="AA113" s="11">
        <f>IF(A113&lt;&gt;"",Z113,0)</f>
        <v>0</v>
      </c>
      <c r="AB113" s="134" t="str">
        <f t="shared" si="88"/>
        <v/>
      </c>
      <c r="AC113" s="119" t="str">
        <f t="shared" si="89"/>
        <v/>
      </c>
      <c r="AD113" s="115"/>
      <c r="AE113" s="69" t="str">
        <f t="shared" si="90"/>
        <v/>
      </c>
      <c r="AF113" s="69" t="str">
        <f t="shared" si="91"/>
        <v/>
      </c>
      <c r="AG113" s="69">
        <f t="shared" si="74"/>
        <v>0</v>
      </c>
      <c r="AH113" s="69">
        <f t="shared" si="75"/>
        <v>0</v>
      </c>
      <c r="AI113" s="33">
        <f t="shared" si="76"/>
        <v>0</v>
      </c>
      <c r="AJ113" s="115"/>
      <c r="AK113" s="115">
        <f t="shared" si="92"/>
        <v>0</v>
      </c>
      <c r="AL113" s="13">
        <f t="shared" si="77"/>
        <v>0</v>
      </c>
      <c r="AM113" s="11">
        <f t="shared" si="66"/>
        <v>0</v>
      </c>
      <c r="AN113" s="56">
        <f t="shared" si="67"/>
        <v>0</v>
      </c>
      <c r="AO113" s="56">
        <f t="shared" si="68"/>
        <v>0</v>
      </c>
      <c r="AP113" s="56">
        <f t="shared" si="78"/>
        <v>0</v>
      </c>
      <c r="AQ113" s="27" t="str">
        <f t="shared" si="96"/>
        <v/>
      </c>
      <c r="AR113" s="27" t="str">
        <f t="shared" si="97"/>
        <v/>
      </c>
      <c r="AS113" s="27" t="str">
        <f t="shared" si="98"/>
        <v/>
      </c>
      <c r="AT113" s="27" t="e">
        <f>IF(#REF!="","",VLOOKUP(ABS(#REF!),$CP$5:$CR$22,3)&amp;",")</f>
        <v>#REF!</v>
      </c>
      <c r="AU113" s="27" t="e">
        <f>IF(#REF!="","",VLOOKUP(ABS(#REF!),$CP$5:$CR$22,3)&amp;",")</f>
        <v>#REF!</v>
      </c>
      <c r="AV113" s="27" t="e">
        <f>IF(#REF!="","",VLOOKUP(ABS(#REF!),$CP$5:$CR$22,3)&amp;",")</f>
        <v>#REF!</v>
      </c>
      <c r="AW113" s="27" t="e">
        <f>IF(#REF!="","",VLOOKUP(ABS(#REF!),$CP$5:$CR$22,3)&amp;",")</f>
        <v>#REF!</v>
      </c>
      <c r="AX113" s="27" t="e">
        <f>IF(#REF!="","",VLOOKUP(ABS(#REF!),$CP$5:$CR$22,3)&amp;",")</f>
        <v>#REF!</v>
      </c>
      <c r="AY113" s="27" t="e">
        <f>IF(#REF!="","",VLOOKUP(ABS(#REF!),$CP$5:$CR$22,3)&amp;",")</f>
        <v>#REF!</v>
      </c>
      <c r="AZ113" s="27" t="e">
        <f>IF(#REF!="","",VLOOKUP(ABS(#REF!),$CP$5:$CR$22,3)&amp;",")</f>
        <v>#REF!</v>
      </c>
      <c r="BA113" s="27" t="e">
        <f>IF(#REF!="","",VLOOKUP(ABS(#REF!),$CP$5:$CR$22,3)&amp;",")</f>
        <v>#REF!</v>
      </c>
      <c r="BB113" s="27" t="e">
        <f>IF(#REF!="","",VLOOKUP(ABS(#REF!),$CP$5:$CR$22,3)&amp;",")</f>
        <v>#REF!</v>
      </c>
      <c r="BC113" s="27" t="e">
        <f>IF(#REF!="","",VLOOKUP(ABS(#REF!),$CP$5:$CR$22,3)&amp;",")</f>
        <v>#REF!</v>
      </c>
      <c r="BD113" s="27" t="e">
        <f>IF(#REF!="","",VLOOKUP(ABS(#REF!),$CP$5:$CR$22,3)&amp;",")</f>
        <v>#REF!</v>
      </c>
      <c r="BE113" s="27" t="e">
        <f>IF(#REF!="","",VLOOKUP(ABS(#REF!),$CP$5:$CR$22,3)&amp;",")</f>
        <v>#REF!</v>
      </c>
      <c r="BF113" s="27" t="e">
        <f>IF(#REF!="","",VLOOKUP(ABS(#REF!),$CP$5:$CR$22,3)&amp;",")</f>
        <v>#REF!</v>
      </c>
      <c r="BG113" s="27" t="e">
        <f>IF(#REF!="","",VLOOKUP(ABS(#REF!),$CP$5:$CR$22,3)&amp;",")</f>
        <v>#REF!</v>
      </c>
      <c r="BH113" s="27" t="e">
        <f>IF(#REF!="","",VLOOKUP(ABS(#REF!),$CP$5:$CR$22,3)&amp;",")</f>
        <v>#REF!</v>
      </c>
      <c r="BI113" s="27" t="str">
        <f t="shared" si="99"/>
        <v/>
      </c>
      <c r="BJ113" s="27" t="str">
        <f t="shared" si="100"/>
        <v/>
      </c>
      <c r="BK113" s="27" t="str">
        <f t="shared" si="101"/>
        <v/>
      </c>
      <c r="BL113" s="27" t="e">
        <f>IF(#REF!="","",CONCATENATE($L112,","))</f>
        <v>#REF!</v>
      </c>
      <c r="BM113" s="27" t="e">
        <f>IF(#REF!="","",CONCATENATE($L112,","))</f>
        <v>#REF!</v>
      </c>
      <c r="BN113" s="27" t="e">
        <f>IF(#REF!="","",CONCATENATE($L112,","))</f>
        <v>#REF!</v>
      </c>
      <c r="BO113" s="27" t="e">
        <f>IF(#REF!="","",CONCATENATE($L112,","))</f>
        <v>#REF!</v>
      </c>
      <c r="BP113" s="27" t="e">
        <f>IF(#REF!="","",CONCATENATE($L112,","))</f>
        <v>#REF!</v>
      </c>
      <c r="BQ113" s="27" t="e">
        <f>IF(#REF!="","",CONCATENATE($L112,","))</f>
        <v>#REF!</v>
      </c>
      <c r="BR113" s="27" t="e">
        <f>IF(#REF!="","",CONCATENATE($L112,","))</f>
        <v>#REF!</v>
      </c>
      <c r="BS113" s="27" t="e">
        <f>IF(#REF!="","",CONCATENATE($L112,","))</f>
        <v>#REF!</v>
      </c>
      <c r="BT113" s="27" t="e">
        <f>IF(#REF!="","",CONCATENATE($L112,","))</f>
        <v>#REF!</v>
      </c>
      <c r="BU113" s="27" t="e">
        <f>IF(#REF!="","",CONCATENATE($L112,","))</f>
        <v>#REF!</v>
      </c>
      <c r="BV113" s="27" t="e">
        <f>IF(#REF!="","",CONCATENATE($L112,","))</f>
        <v>#REF!</v>
      </c>
      <c r="BW113" s="27" t="e">
        <f>IF(#REF!="","",CONCATENATE($L112,","))</f>
        <v>#REF!</v>
      </c>
      <c r="BX113" s="27" t="e">
        <f>IF(#REF!="","",CONCATENATE($L112,","))</f>
        <v>#REF!</v>
      </c>
      <c r="BY113" s="27" t="e">
        <f>IF(#REF!="","",CONCATENATE($L112,","))</f>
        <v>#REF!</v>
      </c>
      <c r="BZ113" s="27" t="e">
        <f>IF(#REF!="","",CONCATENATE($L112,","))</f>
        <v>#REF!</v>
      </c>
      <c r="CA113" s="80"/>
      <c r="CB113" s="80"/>
      <c r="CC113" s="39"/>
      <c r="CD113" s="80"/>
      <c r="CE113" s="80"/>
      <c r="CF113" s="80"/>
      <c r="CG113" s="80"/>
      <c r="CH113" s="80"/>
      <c r="CI113" s="80"/>
      <c r="CJ113" s="80"/>
      <c r="CK113" s="80"/>
      <c r="CL113"/>
      <c r="CM113" s="22">
        <v>6</v>
      </c>
      <c r="CN113" s="107"/>
      <c r="CO113" s="107"/>
      <c r="CP113" s="18" t="str">
        <f t="shared" si="102"/>
        <v>1</v>
      </c>
      <c r="CQ113" s="18" t="str">
        <f t="shared" ref="CQ113" si="108">"3"</f>
        <v>3</v>
      </c>
      <c r="CR113" s="62" t="str">
        <f t="shared" si="107"/>
        <v>2</v>
      </c>
      <c r="CS113" s="18" t="str">
        <f t="shared" si="103"/>
        <v>1</v>
      </c>
      <c r="CT113" s="18">
        <v>3</v>
      </c>
      <c r="CU113" s="18" t="s">
        <v>10</v>
      </c>
      <c r="CV113" s="18" t="s">
        <v>12</v>
      </c>
      <c r="CW113" s="18" t="s">
        <v>8</v>
      </c>
      <c r="CX113" s="20" t="str">
        <f>"3"</f>
        <v>3</v>
      </c>
      <c r="CY113" s="10">
        <f t="shared" ca="1" si="57"/>
        <v>34</v>
      </c>
      <c r="CZ113" s="21"/>
      <c r="DA113" s="21"/>
    </row>
    <row r="114" spans="1:105">
      <c r="A114" s="130"/>
      <c r="B114" s="33" t="str">
        <f t="shared" si="69"/>
        <v>DB</v>
      </c>
      <c r="C114" s="7" t="str">
        <f t="shared" si="58"/>
        <v/>
      </c>
      <c r="D114" s="3">
        <f t="shared" si="59"/>
        <v>0</v>
      </c>
      <c r="E114" s="7" t="str">
        <f t="shared" si="70"/>
        <v>,</v>
      </c>
      <c r="F114" s="93">
        <f t="shared" si="60"/>
        <v>0</v>
      </c>
      <c r="G114" s="93" t="str">
        <f t="shared" ca="1" si="55"/>
        <v>R</v>
      </c>
      <c r="H114" s="130">
        <f t="shared" ca="1" si="56"/>
        <v>1</v>
      </c>
      <c r="I114" s="93">
        <f t="shared" si="61"/>
        <v>0</v>
      </c>
      <c r="J114" s="93" t="str">
        <f t="shared" si="62"/>
        <v>0</v>
      </c>
      <c r="K114" s="98"/>
      <c r="L114" s="49" t="str">
        <f t="shared" si="79"/>
        <v/>
      </c>
      <c r="M114" s="97" t="str">
        <f t="shared" si="80"/>
        <v/>
      </c>
      <c r="N114" s="97" t="str">
        <f t="shared" si="81"/>
        <v/>
      </c>
      <c r="O114" s="49" t="str">
        <f t="shared" si="71"/>
        <v/>
      </c>
      <c r="P114" s="97" t="str">
        <f t="shared" si="82"/>
        <v/>
      </c>
      <c r="Q114" s="49" t="str">
        <f t="shared" si="83"/>
        <v/>
      </c>
      <c r="R114" s="97" t="str">
        <f t="shared" si="84"/>
        <v/>
      </c>
      <c r="S114" s="3" t="str">
        <f t="shared" si="85"/>
        <v/>
      </c>
      <c r="T114" s="69">
        <f t="shared" si="86"/>
        <v>0</v>
      </c>
      <c r="U114" s="3">
        <f t="shared" si="87"/>
        <v>0</v>
      </c>
      <c r="V114" s="69" t="str">
        <f t="shared" si="72"/>
        <v/>
      </c>
      <c r="W114" s="69" t="str">
        <f t="shared" si="73"/>
        <v/>
      </c>
      <c r="X114" s="69">
        <f t="shared" si="63"/>
        <v>0</v>
      </c>
      <c r="Y114" s="69">
        <f t="shared" si="64"/>
        <v>0</v>
      </c>
      <c r="Z114" s="33">
        <f t="shared" si="65"/>
        <v>0</v>
      </c>
      <c r="AA114" s="11">
        <f>IF(A114&lt;&gt;"",Z114+AA113,0)</f>
        <v>0</v>
      </c>
      <c r="AB114" s="134" t="str">
        <f t="shared" si="88"/>
        <v/>
      </c>
      <c r="AC114" s="119" t="str">
        <f t="shared" si="89"/>
        <v/>
      </c>
      <c r="AD114" s="115"/>
      <c r="AE114" s="69" t="str">
        <f t="shared" si="90"/>
        <v/>
      </c>
      <c r="AF114" s="69" t="str">
        <f t="shared" si="91"/>
        <v/>
      </c>
      <c r="AG114" s="69">
        <f t="shared" si="74"/>
        <v>0</v>
      </c>
      <c r="AH114" s="69">
        <f t="shared" si="75"/>
        <v>0</v>
      </c>
      <c r="AI114" s="33">
        <f t="shared" si="76"/>
        <v>0</v>
      </c>
      <c r="AJ114" s="115"/>
      <c r="AK114" s="115">
        <f t="shared" si="92"/>
        <v>0</v>
      </c>
      <c r="AL114" s="13">
        <f t="shared" si="77"/>
        <v>0</v>
      </c>
      <c r="AM114" s="11">
        <f t="shared" si="66"/>
        <v>0</v>
      </c>
      <c r="AN114" s="56">
        <f t="shared" si="67"/>
        <v>0</v>
      </c>
      <c r="AO114" s="56">
        <f t="shared" si="68"/>
        <v>0</v>
      </c>
      <c r="AP114" s="56">
        <f t="shared" si="78"/>
        <v>0</v>
      </c>
      <c r="AQ114" s="27" t="str">
        <f t="shared" si="96"/>
        <v/>
      </c>
      <c r="AR114" s="27" t="str">
        <f t="shared" si="97"/>
        <v/>
      </c>
      <c r="AS114" s="27" t="str">
        <f t="shared" si="98"/>
        <v/>
      </c>
      <c r="AT114" s="27" t="e">
        <f>IF(#REF!="","",VLOOKUP(ABS(#REF!),$CP$5:$CR$22,3)&amp;",")</f>
        <v>#REF!</v>
      </c>
      <c r="AU114" s="27" t="e">
        <f>IF(#REF!="","",VLOOKUP(ABS(#REF!),$CP$5:$CR$22,3)&amp;",")</f>
        <v>#REF!</v>
      </c>
      <c r="AV114" s="27" t="e">
        <f>IF(#REF!="","",VLOOKUP(ABS(#REF!),$CP$5:$CR$22,3)&amp;",")</f>
        <v>#REF!</v>
      </c>
      <c r="AW114" s="27" t="e">
        <f>IF(#REF!="","",VLOOKUP(ABS(#REF!),$CP$5:$CR$22,3)&amp;",")</f>
        <v>#REF!</v>
      </c>
      <c r="AX114" s="27" t="e">
        <f>IF(#REF!="","",VLOOKUP(ABS(#REF!),$CP$5:$CR$22,3)&amp;",")</f>
        <v>#REF!</v>
      </c>
      <c r="AY114" s="27" t="e">
        <f>IF(#REF!="","",VLOOKUP(ABS(#REF!),$CP$5:$CR$22,3)&amp;",")</f>
        <v>#REF!</v>
      </c>
      <c r="AZ114" s="27" t="e">
        <f>IF(#REF!="","",VLOOKUP(ABS(#REF!),$CP$5:$CR$22,3)&amp;",")</f>
        <v>#REF!</v>
      </c>
      <c r="BA114" s="27" t="e">
        <f>IF(#REF!="","",VLOOKUP(ABS(#REF!),$CP$5:$CR$22,3)&amp;",")</f>
        <v>#REF!</v>
      </c>
      <c r="BB114" s="27" t="e">
        <f>IF(#REF!="","",VLOOKUP(ABS(#REF!),$CP$5:$CR$22,3)&amp;",")</f>
        <v>#REF!</v>
      </c>
      <c r="BC114" s="27" t="e">
        <f>IF(#REF!="","",VLOOKUP(ABS(#REF!),$CP$5:$CR$22,3)&amp;",")</f>
        <v>#REF!</v>
      </c>
      <c r="BD114" s="27" t="e">
        <f>IF(#REF!="","",VLOOKUP(ABS(#REF!),$CP$5:$CR$22,3)&amp;",")</f>
        <v>#REF!</v>
      </c>
      <c r="BE114" s="27" t="e">
        <f>IF(#REF!="","",VLOOKUP(ABS(#REF!),$CP$5:$CR$22,3)&amp;",")</f>
        <v>#REF!</v>
      </c>
      <c r="BF114" s="27" t="e">
        <f>IF(#REF!="","",VLOOKUP(ABS(#REF!),$CP$5:$CR$22,3)&amp;",")</f>
        <v>#REF!</v>
      </c>
      <c r="BG114" s="27" t="e">
        <f>IF(#REF!="","",VLOOKUP(ABS(#REF!),$CP$5:$CR$22,3)&amp;",")</f>
        <v>#REF!</v>
      </c>
      <c r="BH114" s="27" t="e">
        <f>IF(#REF!="","",VLOOKUP(ABS(#REF!),$CP$5:$CR$22,3)&amp;",")</f>
        <v>#REF!</v>
      </c>
      <c r="BI114" s="27" t="str">
        <f t="shared" si="99"/>
        <v/>
      </c>
      <c r="BJ114" s="27" t="str">
        <f t="shared" si="100"/>
        <v/>
      </c>
      <c r="BK114" s="27" t="str">
        <f t="shared" si="101"/>
        <v/>
      </c>
      <c r="BL114" s="27" t="e">
        <f>IF(#REF!="","",CONCATENATE($L113,","))</f>
        <v>#REF!</v>
      </c>
      <c r="BM114" s="27" t="e">
        <f>IF(#REF!="","",CONCATENATE($L113,","))</f>
        <v>#REF!</v>
      </c>
      <c r="BN114" s="27" t="e">
        <f>IF(#REF!="","",CONCATENATE($L113,","))</f>
        <v>#REF!</v>
      </c>
      <c r="BO114" s="27" t="e">
        <f>IF(#REF!="","",CONCATENATE($L113,","))</f>
        <v>#REF!</v>
      </c>
      <c r="BP114" s="27" t="e">
        <f>IF(#REF!="","",CONCATENATE($L113,","))</f>
        <v>#REF!</v>
      </c>
      <c r="BQ114" s="27" t="e">
        <f>IF(#REF!="","",CONCATENATE($L113,","))</f>
        <v>#REF!</v>
      </c>
      <c r="BR114" s="27" t="e">
        <f>IF(#REF!="","",CONCATENATE($L113,","))</f>
        <v>#REF!</v>
      </c>
      <c r="BS114" s="27" t="e">
        <f>IF(#REF!="","",CONCATENATE($L113,","))</f>
        <v>#REF!</v>
      </c>
      <c r="BT114" s="27" t="e">
        <f>IF(#REF!="","",CONCATENATE($L113,","))</f>
        <v>#REF!</v>
      </c>
      <c r="BU114" s="27" t="e">
        <f>IF(#REF!="","",CONCATENATE($L113,","))</f>
        <v>#REF!</v>
      </c>
      <c r="BV114" s="27" t="e">
        <f>IF(#REF!="","",CONCATENATE($L113,","))</f>
        <v>#REF!</v>
      </c>
      <c r="BW114" s="27" t="e">
        <f>IF(#REF!="","",CONCATENATE($L113,","))</f>
        <v>#REF!</v>
      </c>
      <c r="BX114" s="27" t="e">
        <f>IF(#REF!="","",CONCATENATE($L113,","))</f>
        <v>#REF!</v>
      </c>
      <c r="BY114" s="27" t="e">
        <f>IF(#REF!="","",CONCATENATE($L113,","))</f>
        <v>#REF!</v>
      </c>
      <c r="BZ114" s="27" t="e">
        <f>IF(#REF!="","",CONCATENATE($L113,","))</f>
        <v>#REF!</v>
      </c>
      <c r="CA114" s="80"/>
      <c r="CB114" s="40"/>
      <c r="CC114" s="39"/>
      <c r="CD114"/>
      <c r="CE114"/>
      <c r="CF114"/>
      <c r="CG114" s="5"/>
      <c r="CH114"/>
      <c r="CI114" s="40"/>
      <c r="CJ114"/>
      <c r="CK114"/>
      <c r="CL114"/>
      <c r="CM114" s="22">
        <v>7</v>
      </c>
      <c r="CN114" s="107"/>
      <c r="CO114" s="107"/>
      <c r="CP114" s="18" t="str">
        <f t="shared" si="102"/>
        <v>1</v>
      </c>
      <c r="CQ114" s="18" t="str">
        <f t="shared" si="102"/>
        <v>1</v>
      </c>
      <c r="CR114" s="62" t="str">
        <f>"3"</f>
        <v>3</v>
      </c>
      <c r="CS114" s="18" t="str">
        <f t="shared" ref="CS114:CS119" si="109">"2"</f>
        <v>2</v>
      </c>
      <c r="CT114" s="18">
        <v>1</v>
      </c>
      <c r="CU114" s="18" t="s">
        <v>10</v>
      </c>
      <c r="CV114" s="18" t="s">
        <v>7</v>
      </c>
      <c r="CW114" s="18" t="s">
        <v>11</v>
      </c>
      <c r="CX114" s="20" t="str">
        <f>"4"</f>
        <v>4</v>
      </c>
      <c r="CY114" s="10">
        <f t="shared" ca="1" si="57"/>
        <v>11</v>
      </c>
      <c r="CZ114" s="21"/>
      <c r="DA114" s="21"/>
    </row>
    <row r="115" spans="1:105">
      <c r="A115" s="130"/>
      <c r="B115" s="33" t="str">
        <f t="shared" si="69"/>
        <v>DB</v>
      </c>
      <c r="C115" s="7" t="str">
        <f t="shared" si="58"/>
        <v/>
      </c>
      <c r="D115" s="3">
        <f t="shared" si="59"/>
        <v>0</v>
      </c>
      <c r="E115" s="7" t="str">
        <f t="shared" si="70"/>
        <v>,</v>
      </c>
      <c r="F115" s="93">
        <f t="shared" si="60"/>
        <v>0</v>
      </c>
      <c r="G115" s="93" t="str">
        <f t="shared" ca="1" si="55"/>
        <v>B</v>
      </c>
      <c r="H115" s="130">
        <f t="shared" ca="1" si="56"/>
        <v>28</v>
      </c>
      <c r="I115" s="93">
        <f t="shared" si="61"/>
        <v>0</v>
      </c>
      <c r="J115" s="93" t="str">
        <f t="shared" si="62"/>
        <v>0</v>
      </c>
      <c r="K115" s="98"/>
      <c r="L115" s="49" t="str">
        <f t="shared" si="79"/>
        <v/>
      </c>
      <c r="M115" s="97" t="str">
        <f t="shared" si="80"/>
        <v/>
      </c>
      <c r="N115" s="97" t="str">
        <f t="shared" si="81"/>
        <v/>
      </c>
      <c r="O115" s="49" t="str">
        <f t="shared" si="71"/>
        <v/>
      </c>
      <c r="P115" s="97" t="str">
        <f t="shared" si="82"/>
        <v/>
      </c>
      <c r="Q115" s="49" t="str">
        <f t="shared" si="83"/>
        <v/>
      </c>
      <c r="R115" s="97" t="str">
        <f t="shared" si="84"/>
        <v/>
      </c>
      <c r="S115" s="3" t="str">
        <f t="shared" si="85"/>
        <v/>
      </c>
      <c r="T115" s="69">
        <f t="shared" si="86"/>
        <v>0</v>
      </c>
      <c r="U115" s="3">
        <f t="shared" si="87"/>
        <v>0</v>
      </c>
      <c r="V115" s="69" t="str">
        <f t="shared" si="72"/>
        <v/>
      </c>
      <c r="W115" s="69" t="str">
        <f t="shared" si="73"/>
        <v/>
      </c>
      <c r="X115" s="69">
        <f t="shared" si="63"/>
        <v>0</v>
      </c>
      <c r="Y115" s="69">
        <f t="shared" si="64"/>
        <v>0</v>
      </c>
      <c r="Z115" s="33">
        <f t="shared" si="65"/>
        <v>0</v>
      </c>
      <c r="AA115" s="11">
        <f>IF(A115&lt;&gt;"",Z115+AA114,0)</f>
        <v>0</v>
      </c>
      <c r="AB115" s="134" t="str">
        <f t="shared" si="88"/>
        <v/>
      </c>
      <c r="AC115" s="119" t="str">
        <f t="shared" si="89"/>
        <v/>
      </c>
      <c r="AD115" s="115"/>
      <c r="AE115" s="69" t="str">
        <f t="shared" si="90"/>
        <v/>
      </c>
      <c r="AF115" s="69" t="str">
        <f t="shared" si="91"/>
        <v/>
      </c>
      <c r="AG115" s="69">
        <f t="shared" si="74"/>
        <v>0</v>
      </c>
      <c r="AH115" s="69">
        <f t="shared" si="75"/>
        <v>0</v>
      </c>
      <c r="AI115" s="33">
        <f t="shared" si="76"/>
        <v>0</v>
      </c>
      <c r="AJ115" s="115"/>
      <c r="AK115" s="115">
        <f t="shared" si="92"/>
        <v>0</v>
      </c>
      <c r="AL115" s="13">
        <f t="shared" si="77"/>
        <v>0</v>
      </c>
      <c r="AM115" s="11">
        <f t="shared" si="66"/>
        <v>0</v>
      </c>
      <c r="AN115" s="56">
        <f t="shared" si="67"/>
        <v>0</v>
      </c>
      <c r="AO115" s="56">
        <f t="shared" si="68"/>
        <v>0</v>
      </c>
      <c r="AP115" s="56">
        <f t="shared" si="78"/>
        <v>0</v>
      </c>
      <c r="AQ115" s="27" t="str">
        <f t="shared" si="96"/>
        <v/>
      </c>
      <c r="AR115" s="27" t="str">
        <f t="shared" si="97"/>
        <v/>
      </c>
      <c r="AS115" s="27" t="str">
        <f t="shared" si="98"/>
        <v/>
      </c>
      <c r="AT115" s="27" t="e">
        <f>IF(#REF!="","",VLOOKUP(ABS(#REF!),$CP$5:$CR$22,3)&amp;",")</f>
        <v>#REF!</v>
      </c>
      <c r="AU115" s="27" t="e">
        <f>IF(#REF!="","",VLOOKUP(ABS(#REF!),$CP$5:$CR$22,3)&amp;",")</f>
        <v>#REF!</v>
      </c>
      <c r="AV115" s="27" t="e">
        <f>IF(#REF!="","",VLOOKUP(ABS(#REF!),$CP$5:$CR$22,3)&amp;",")</f>
        <v>#REF!</v>
      </c>
      <c r="AW115" s="27" t="e">
        <f>IF(#REF!="","",VLOOKUP(ABS(#REF!),$CP$5:$CR$22,3)&amp;",")</f>
        <v>#REF!</v>
      </c>
      <c r="AX115" s="27" t="e">
        <f>IF(#REF!="","",VLOOKUP(ABS(#REF!),$CP$5:$CR$22,3)&amp;",")</f>
        <v>#REF!</v>
      </c>
      <c r="AY115" s="27" t="e">
        <f>IF(#REF!="","",VLOOKUP(ABS(#REF!),$CP$5:$CR$22,3)&amp;",")</f>
        <v>#REF!</v>
      </c>
      <c r="AZ115" s="27" t="e">
        <f>IF(#REF!="","",VLOOKUP(ABS(#REF!),$CP$5:$CR$22,3)&amp;",")</f>
        <v>#REF!</v>
      </c>
      <c r="BA115" s="27" t="e">
        <f>IF(#REF!="","",VLOOKUP(ABS(#REF!),$CP$5:$CR$22,3)&amp;",")</f>
        <v>#REF!</v>
      </c>
      <c r="BB115" s="27" t="e">
        <f>IF(#REF!="","",VLOOKUP(ABS(#REF!),$CP$5:$CR$22,3)&amp;",")</f>
        <v>#REF!</v>
      </c>
      <c r="BC115" s="27" t="e">
        <f>IF(#REF!="","",VLOOKUP(ABS(#REF!),$CP$5:$CR$22,3)&amp;",")</f>
        <v>#REF!</v>
      </c>
      <c r="BD115" s="27" t="e">
        <f>IF(#REF!="","",VLOOKUP(ABS(#REF!),$CP$5:$CR$22,3)&amp;",")</f>
        <v>#REF!</v>
      </c>
      <c r="BE115" s="27" t="e">
        <f>IF(#REF!="","",VLOOKUP(ABS(#REF!),$CP$5:$CR$22,3)&amp;",")</f>
        <v>#REF!</v>
      </c>
      <c r="BF115" s="27" t="e">
        <f>IF(#REF!="","",VLOOKUP(ABS(#REF!),$CP$5:$CR$22,3)&amp;",")</f>
        <v>#REF!</v>
      </c>
      <c r="BG115" s="27" t="e">
        <f>IF(#REF!="","",VLOOKUP(ABS(#REF!),$CP$5:$CR$22,3)&amp;",")</f>
        <v>#REF!</v>
      </c>
      <c r="BH115" s="27" t="e">
        <f>IF(#REF!="","",VLOOKUP(ABS(#REF!),$CP$5:$CR$22,3)&amp;",")</f>
        <v>#REF!</v>
      </c>
      <c r="BI115" s="27" t="str">
        <f t="shared" si="99"/>
        <v/>
      </c>
      <c r="BJ115" s="27" t="str">
        <f t="shared" si="100"/>
        <v/>
      </c>
      <c r="BK115" s="27" t="str">
        <f t="shared" si="101"/>
        <v/>
      </c>
      <c r="BL115" s="27" t="e">
        <f>IF(#REF!="","",CONCATENATE($L114,","))</f>
        <v>#REF!</v>
      </c>
      <c r="BM115" s="27" t="e">
        <f>IF(#REF!="","",CONCATENATE($L114,","))</f>
        <v>#REF!</v>
      </c>
      <c r="BN115" s="27" t="e">
        <f>IF(#REF!="","",CONCATENATE($L114,","))</f>
        <v>#REF!</v>
      </c>
      <c r="BO115" s="27" t="e">
        <f>IF(#REF!="","",CONCATENATE($L114,","))</f>
        <v>#REF!</v>
      </c>
      <c r="BP115" s="27" t="e">
        <f>IF(#REF!="","",CONCATENATE($L114,","))</f>
        <v>#REF!</v>
      </c>
      <c r="BQ115" s="27" t="e">
        <f>IF(#REF!="","",CONCATENATE($L114,","))</f>
        <v>#REF!</v>
      </c>
      <c r="BR115" s="27" t="e">
        <f>IF(#REF!="","",CONCATENATE($L114,","))</f>
        <v>#REF!</v>
      </c>
      <c r="BS115" s="27" t="e">
        <f>IF(#REF!="","",CONCATENATE($L114,","))</f>
        <v>#REF!</v>
      </c>
      <c r="BT115" s="27" t="e">
        <f>IF(#REF!="","",CONCATENATE($L114,","))</f>
        <v>#REF!</v>
      </c>
      <c r="BU115" s="27" t="e">
        <f>IF(#REF!="","",CONCATENATE($L114,","))</f>
        <v>#REF!</v>
      </c>
      <c r="BV115" s="27" t="e">
        <f>IF(#REF!="","",CONCATENATE($L114,","))</f>
        <v>#REF!</v>
      </c>
      <c r="BW115" s="27" t="e">
        <f>IF(#REF!="","",CONCATENATE($L114,","))</f>
        <v>#REF!</v>
      </c>
      <c r="BX115" s="27" t="e">
        <f>IF(#REF!="","",CONCATENATE($L114,","))</f>
        <v>#REF!</v>
      </c>
      <c r="BY115" s="27" t="e">
        <f>IF(#REF!="","",CONCATENATE($L114,","))</f>
        <v>#REF!</v>
      </c>
      <c r="BZ115" s="27" t="e">
        <f>IF(#REF!="","",CONCATENATE($L114,","))</f>
        <v>#REF!</v>
      </c>
      <c r="CA115" s="40"/>
      <c r="CB115" s="40"/>
      <c r="CC115" s="39"/>
      <c r="CD115"/>
      <c r="CE115"/>
      <c r="CF115"/>
      <c r="CG115" s="5"/>
      <c r="CH115"/>
      <c r="CI115" s="40"/>
      <c r="CJ115"/>
      <c r="CK115"/>
      <c r="CL115"/>
      <c r="CM115" s="22">
        <v>8</v>
      </c>
      <c r="CN115" s="107"/>
      <c r="CO115" s="107"/>
      <c r="CP115" s="18" t="str">
        <f t="shared" si="102"/>
        <v>1</v>
      </c>
      <c r="CQ115" s="18" t="str">
        <f t="shared" ref="CQ115" si="110">"2"</f>
        <v>2</v>
      </c>
      <c r="CR115" s="62" t="str">
        <f t="shared" ref="CR115:CR116" si="111">"3"</f>
        <v>3</v>
      </c>
      <c r="CS115" s="18" t="str">
        <f t="shared" si="109"/>
        <v>2</v>
      </c>
      <c r="CT115" s="18">
        <v>2</v>
      </c>
      <c r="CU115" s="18" t="s">
        <v>10</v>
      </c>
      <c r="CV115" s="18" t="s">
        <v>12</v>
      </c>
      <c r="CW115" s="18" t="s">
        <v>8</v>
      </c>
      <c r="CX115" s="20" t="str">
        <f>"5"</f>
        <v>5</v>
      </c>
      <c r="CY115" s="10">
        <f t="shared" ca="1" si="57"/>
        <v>5</v>
      </c>
      <c r="CZ115" s="21"/>
      <c r="DA115" s="21"/>
    </row>
    <row r="116" spans="1:105">
      <c r="A116" s="130"/>
      <c r="B116" s="33" t="str">
        <f t="shared" si="69"/>
        <v>DB</v>
      </c>
      <c r="C116" s="7" t="str">
        <f t="shared" si="58"/>
        <v/>
      </c>
      <c r="D116" s="3">
        <f t="shared" si="59"/>
        <v>0</v>
      </c>
      <c r="E116" s="7" t="str">
        <f t="shared" si="70"/>
        <v>,</v>
      </c>
      <c r="F116" s="93">
        <f t="shared" si="60"/>
        <v>0</v>
      </c>
      <c r="G116" s="93" t="str">
        <f t="shared" ca="1" si="55"/>
        <v>R</v>
      </c>
      <c r="H116" s="130">
        <f t="shared" ca="1" si="56"/>
        <v>3</v>
      </c>
      <c r="I116" s="93">
        <f t="shared" si="61"/>
        <v>0</v>
      </c>
      <c r="J116" s="93" t="str">
        <f t="shared" si="62"/>
        <v>0</v>
      </c>
      <c r="K116" s="98"/>
      <c r="L116" s="49" t="str">
        <f t="shared" si="79"/>
        <v/>
      </c>
      <c r="M116" s="97" t="str">
        <f t="shared" si="80"/>
        <v/>
      </c>
      <c r="N116" s="97" t="str">
        <f t="shared" si="81"/>
        <v/>
      </c>
      <c r="O116" s="49" t="str">
        <f t="shared" si="71"/>
        <v/>
      </c>
      <c r="P116" s="97" t="str">
        <f t="shared" si="82"/>
        <v/>
      </c>
      <c r="Q116" s="49" t="str">
        <f t="shared" si="83"/>
        <v/>
      </c>
      <c r="R116" s="97" t="str">
        <f t="shared" si="84"/>
        <v/>
      </c>
      <c r="S116" s="3" t="str">
        <f t="shared" si="85"/>
        <v/>
      </c>
      <c r="T116" s="69">
        <f t="shared" si="86"/>
        <v>0</v>
      </c>
      <c r="U116" s="3">
        <f t="shared" si="87"/>
        <v>0</v>
      </c>
      <c r="V116" s="69" t="str">
        <f t="shared" si="72"/>
        <v/>
      </c>
      <c r="W116" s="69" t="str">
        <f t="shared" si="73"/>
        <v/>
      </c>
      <c r="X116" s="69">
        <f t="shared" si="63"/>
        <v>0</v>
      </c>
      <c r="Y116" s="69">
        <f t="shared" si="64"/>
        <v>0</v>
      </c>
      <c r="Z116" s="33">
        <f t="shared" si="65"/>
        <v>0</v>
      </c>
      <c r="AA116" s="11">
        <f>IF(A116&lt;&gt;"",Z116+AA115,0)</f>
        <v>0</v>
      </c>
      <c r="AB116" s="134" t="str">
        <f t="shared" si="88"/>
        <v/>
      </c>
      <c r="AC116" s="119" t="str">
        <f t="shared" si="89"/>
        <v/>
      </c>
      <c r="AD116" s="115"/>
      <c r="AE116" s="69" t="str">
        <f t="shared" si="90"/>
        <v/>
      </c>
      <c r="AF116" s="69" t="str">
        <f t="shared" si="91"/>
        <v/>
      </c>
      <c r="AG116" s="69">
        <f t="shared" si="74"/>
        <v>0</v>
      </c>
      <c r="AH116" s="69">
        <f t="shared" si="75"/>
        <v>0</v>
      </c>
      <c r="AI116" s="33">
        <f t="shared" si="76"/>
        <v>0</v>
      </c>
      <c r="AJ116" s="115"/>
      <c r="AK116" s="115">
        <f t="shared" si="92"/>
        <v>0</v>
      </c>
      <c r="AL116" s="13">
        <f t="shared" si="77"/>
        <v>0</v>
      </c>
      <c r="AM116" s="11">
        <f t="shared" si="66"/>
        <v>0</v>
      </c>
      <c r="AN116" s="56">
        <f t="shared" si="67"/>
        <v>0</v>
      </c>
      <c r="AO116" s="56">
        <f t="shared" si="68"/>
        <v>0</v>
      </c>
      <c r="AP116" s="56">
        <f t="shared" si="78"/>
        <v>0</v>
      </c>
      <c r="AQ116" s="27" t="str">
        <f t="shared" si="96"/>
        <v/>
      </c>
      <c r="AR116" s="27" t="str">
        <f t="shared" si="97"/>
        <v/>
      </c>
      <c r="AS116" s="27" t="str">
        <f t="shared" si="98"/>
        <v/>
      </c>
      <c r="AT116" s="27" t="e">
        <f>IF(#REF!="","",VLOOKUP(ABS(#REF!),$CP$5:$CR$22,3)&amp;",")</f>
        <v>#REF!</v>
      </c>
      <c r="AU116" s="27" t="e">
        <f>IF(#REF!="","",VLOOKUP(ABS(#REF!),$CP$5:$CR$22,3)&amp;",")</f>
        <v>#REF!</v>
      </c>
      <c r="AV116" s="27" t="e">
        <f>IF(#REF!="","",VLOOKUP(ABS(#REF!),$CP$5:$CR$22,3)&amp;",")</f>
        <v>#REF!</v>
      </c>
      <c r="AW116" s="27" t="e">
        <f>IF(#REF!="","",VLOOKUP(ABS(#REF!),$CP$5:$CR$22,3)&amp;",")</f>
        <v>#REF!</v>
      </c>
      <c r="AX116" s="27" t="e">
        <f>IF(#REF!="","",VLOOKUP(ABS(#REF!),$CP$5:$CR$22,3)&amp;",")</f>
        <v>#REF!</v>
      </c>
      <c r="AY116" s="27" t="e">
        <f>IF(#REF!="","",VLOOKUP(ABS(#REF!),$CP$5:$CR$22,3)&amp;",")</f>
        <v>#REF!</v>
      </c>
      <c r="AZ116" s="27" t="e">
        <f>IF(#REF!="","",VLOOKUP(ABS(#REF!),$CP$5:$CR$22,3)&amp;",")</f>
        <v>#REF!</v>
      </c>
      <c r="BA116" s="27" t="e">
        <f>IF(#REF!="","",VLOOKUP(ABS(#REF!),$CP$5:$CR$22,3)&amp;",")</f>
        <v>#REF!</v>
      </c>
      <c r="BB116" s="27" t="e">
        <f>IF(#REF!="","",VLOOKUP(ABS(#REF!),$CP$5:$CR$22,3)&amp;",")</f>
        <v>#REF!</v>
      </c>
      <c r="BC116" s="27" t="e">
        <f>IF(#REF!="","",VLOOKUP(ABS(#REF!),$CP$5:$CR$22,3)&amp;",")</f>
        <v>#REF!</v>
      </c>
      <c r="BD116" s="27" t="e">
        <f>IF(#REF!="","",VLOOKUP(ABS(#REF!),$CP$5:$CR$22,3)&amp;",")</f>
        <v>#REF!</v>
      </c>
      <c r="BE116" s="27" t="e">
        <f>IF(#REF!="","",VLOOKUP(ABS(#REF!),$CP$5:$CR$22,3)&amp;",")</f>
        <v>#REF!</v>
      </c>
      <c r="BF116" s="27" t="e">
        <f>IF(#REF!="","",VLOOKUP(ABS(#REF!),$CP$5:$CR$22,3)&amp;",")</f>
        <v>#REF!</v>
      </c>
      <c r="BG116" s="27" t="e">
        <f>IF(#REF!="","",VLOOKUP(ABS(#REF!),$CP$5:$CR$22,3)&amp;",")</f>
        <v>#REF!</v>
      </c>
      <c r="BH116" s="27" t="e">
        <f>IF(#REF!="","",VLOOKUP(ABS(#REF!),$CP$5:$CR$22,3)&amp;",")</f>
        <v>#REF!</v>
      </c>
      <c r="BI116" s="27" t="str">
        <f t="shared" si="99"/>
        <v/>
      </c>
      <c r="BJ116" s="27" t="str">
        <f t="shared" si="100"/>
        <v/>
      </c>
      <c r="BK116" s="27" t="str">
        <f t="shared" si="101"/>
        <v/>
      </c>
      <c r="BL116" s="27" t="e">
        <f>IF(#REF!="","",CONCATENATE($L115,","))</f>
        <v>#REF!</v>
      </c>
      <c r="BM116" s="27" t="e">
        <f>IF(#REF!="","",CONCATENATE($L115,","))</f>
        <v>#REF!</v>
      </c>
      <c r="BN116" s="27" t="e">
        <f>IF(#REF!="","",CONCATENATE($L115,","))</f>
        <v>#REF!</v>
      </c>
      <c r="BO116" s="27" t="e">
        <f>IF(#REF!="","",CONCATENATE($L115,","))</f>
        <v>#REF!</v>
      </c>
      <c r="BP116" s="27" t="e">
        <f>IF(#REF!="","",CONCATENATE($L115,","))</f>
        <v>#REF!</v>
      </c>
      <c r="BQ116" s="27" t="e">
        <f>IF(#REF!="","",CONCATENATE($L115,","))</f>
        <v>#REF!</v>
      </c>
      <c r="BR116" s="27" t="e">
        <f>IF(#REF!="","",CONCATENATE($L115,","))</f>
        <v>#REF!</v>
      </c>
      <c r="BS116" s="27" t="e">
        <f>IF(#REF!="","",CONCATENATE($L115,","))</f>
        <v>#REF!</v>
      </c>
      <c r="BT116" s="27" t="e">
        <f>IF(#REF!="","",CONCATENATE($L115,","))</f>
        <v>#REF!</v>
      </c>
      <c r="BU116" s="27" t="e">
        <f>IF(#REF!="","",CONCATENATE($L115,","))</f>
        <v>#REF!</v>
      </c>
      <c r="BV116" s="27" t="e">
        <f>IF(#REF!="","",CONCATENATE($L115,","))</f>
        <v>#REF!</v>
      </c>
      <c r="BW116" s="27" t="e">
        <f>IF(#REF!="","",CONCATENATE($L115,","))</f>
        <v>#REF!</v>
      </c>
      <c r="BX116" s="27" t="e">
        <f>IF(#REF!="","",CONCATENATE($L115,","))</f>
        <v>#REF!</v>
      </c>
      <c r="BY116" s="27" t="e">
        <f>IF(#REF!="","",CONCATENATE($L115,","))</f>
        <v>#REF!</v>
      </c>
      <c r="BZ116" s="27" t="e">
        <f>IF(#REF!="","",CONCATENATE($L115,","))</f>
        <v>#REF!</v>
      </c>
      <c r="CA116"/>
      <c r="CB116" s="40"/>
      <c r="CC116" s="39"/>
      <c r="CD116"/>
      <c r="CE116"/>
      <c r="CF116"/>
      <c r="CG116" s="5"/>
      <c r="CH116"/>
      <c r="CI116" s="40"/>
      <c r="CJ116"/>
      <c r="CK116"/>
      <c r="CL116"/>
      <c r="CM116" s="22">
        <v>9</v>
      </c>
      <c r="CN116" s="107"/>
      <c r="CO116" s="107"/>
      <c r="CP116" s="18" t="str">
        <f t="shared" si="102"/>
        <v>1</v>
      </c>
      <c r="CQ116" s="18" t="str">
        <f t="shared" ref="CQ116" si="112">"3"</f>
        <v>3</v>
      </c>
      <c r="CR116" s="62" t="str">
        <f t="shared" si="111"/>
        <v>3</v>
      </c>
      <c r="CS116" s="18" t="str">
        <f t="shared" si="109"/>
        <v>2</v>
      </c>
      <c r="CT116" s="18">
        <v>3</v>
      </c>
      <c r="CU116" s="18" t="s">
        <v>10</v>
      </c>
      <c r="CV116" s="18" t="s">
        <v>7</v>
      </c>
      <c r="CW116" s="18" t="s">
        <v>11</v>
      </c>
      <c r="CX116" s="20" t="str">
        <f>"6"</f>
        <v>6</v>
      </c>
      <c r="CY116" s="10">
        <f t="shared" ca="1" si="57"/>
        <v>15</v>
      </c>
      <c r="CZ116" s="21"/>
      <c r="DA116" s="21"/>
    </row>
    <row r="117" spans="1:105">
      <c r="A117" s="130"/>
      <c r="B117" s="33" t="str">
        <f t="shared" si="69"/>
        <v>DB</v>
      </c>
      <c r="C117" s="7" t="str">
        <f t="shared" si="58"/>
        <v/>
      </c>
      <c r="D117" s="3">
        <f t="shared" si="59"/>
        <v>0</v>
      </c>
      <c r="E117" s="7" t="str">
        <f t="shared" si="70"/>
        <v>,</v>
      </c>
      <c r="F117" s="93">
        <f t="shared" si="60"/>
        <v>0</v>
      </c>
      <c r="G117" s="93" t="str">
        <f t="shared" ca="1" si="55"/>
        <v>R</v>
      </c>
      <c r="H117" s="130">
        <f t="shared" ca="1" si="56"/>
        <v>18</v>
      </c>
      <c r="I117" s="93">
        <f t="shared" si="61"/>
        <v>0</v>
      </c>
      <c r="J117" s="93" t="str">
        <f t="shared" si="62"/>
        <v>0</v>
      </c>
      <c r="K117" s="98"/>
      <c r="L117" s="49" t="str">
        <f t="shared" si="79"/>
        <v/>
      </c>
      <c r="M117" s="97" t="str">
        <f t="shared" si="80"/>
        <v/>
      </c>
      <c r="N117" s="97" t="str">
        <f t="shared" si="81"/>
        <v/>
      </c>
      <c r="O117" s="49" t="str">
        <f t="shared" si="71"/>
        <v/>
      </c>
      <c r="P117" s="97" t="str">
        <f t="shared" si="82"/>
        <v/>
      </c>
      <c r="Q117" s="49" t="str">
        <f t="shared" si="83"/>
        <v/>
      </c>
      <c r="R117" s="97" t="str">
        <f t="shared" si="84"/>
        <v/>
      </c>
      <c r="S117" s="3" t="str">
        <f t="shared" si="85"/>
        <v/>
      </c>
      <c r="T117" s="69">
        <f t="shared" si="86"/>
        <v>0</v>
      </c>
      <c r="U117" s="3">
        <f t="shared" si="87"/>
        <v>0</v>
      </c>
      <c r="V117" s="69" t="str">
        <f t="shared" si="72"/>
        <v/>
      </c>
      <c r="W117" s="69" t="str">
        <f t="shared" si="73"/>
        <v/>
      </c>
      <c r="X117" s="69">
        <f t="shared" si="63"/>
        <v>0</v>
      </c>
      <c r="Y117" s="69">
        <f t="shared" si="64"/>
        <v>0</v>
      </c>
      <c r="Z117" s="33">
        <f t="shared" si="65"/>
        <v>0</v>
      </c>
      <c r="AA117" s="11">
        <f>IF(A117&lt;&gt;"",Z117+AA116,0)</f>
        <v>0</v>
      </c>
      <c r="AB117" s="134" t="str">
        <f t="shared" si="88"/>
        <v/>
      </c>
      <c r="AC117" s="119" t="str">
        <f t="shared" si="89"/>
        <v/>
      </c>
      <c r="AD117" s="115"/>
      <c r="AE117" s="69" t="str">
        <f t="shared" si="90"/>
        <v/>
      </c>
      <c r="AF117" s="69" t="str">
        <f t="shared" si="91"/>
        <v/>
      </c>
      <c r="AG117" s="69">
        <f t="shared" si="74"/>
        <v>0</v>
      </c>
      <c r="AH117" s="69">
        <f t="shared" si="75"/>
        <v>0</v>
      </c>
      <c r="AI117" s="33">
        <f t="shared" si="76"/>
        <v>0</v>
      </c>
      <c r="AJ117" s="115"/>
      <c r="AK117" s="115">
        <f t="shared" si="92"/>
        <v>0</v>
      </c>
      <c r="AL117" s="13">
        <f t="shared" si="77"/>
        <v>0</v>
      </c>
      <c r="AM117" s="11">
        <f t="shared" si="66"/>
        <v>0</v>
      </c>
      <c r="AN117" s="56">
        <f t="shared" si="67"/>
        <v>0</v>
      </c>
      <c r="AO117" s="56">
        <f t="shared" si="68"/>
        <v>0</v>
      </c>
      <c r="AP117" s="56">
        <f t="shared" si="78"/>
        <v>0</v>
      </c>
      <c r="AQ117" s="27" t="str">
        <f t="shared" si="96"/>
        <v/>
      </c>
      <c r="AR117" s="27" t="str">
        <f t="shared" si="97"/>
        <v/>
      </c>
      <c r="AS117" s="27" t="str">
        <f t="shared" si="98"/>
        <v/>
      </c>
      <c r="AT117" s="27" t="e">
        <f>IF(#REF!="","",VLOOKUP(ABS(#REF!),$CP$5:$CR$22,3)&amp;",")</f>
        <v>#REF!</v>
      </c>
      <c r="AU117" s="27" t="e">
        <f>IF(#REF!="","",VLOOKUP(ABS(#REF!),$CP$5:$CR$22,3)&amp;",")</f>
        <v>#REF!</v>
      </c>
      <c r="AV117" s="27" t="e">
        <f>IF(#REF!="","",VLOOKUP(ABS(#REF!),$CP$5:$CR$22,3)&amp;",")</f>
        <v>#REF!</v>
      </c>
      <c r="AW117" s="27" t="e">
        <f>IF(#REF!="","",VLOOKUP(ABS(#REF!),$CP$5:$CR$22,3)&amp;",")</f>
        <v>#REF!</v>
      </c>
      <c r="AX117" s="27" t="e">
        <f>IF(#REF!="","",VLOOKUP(ABS(#REF!),$CP$5:$CR$22,3)&amp;",")</f>
        <v>#REF!</v>
      </c>
      <c r="AY117" s="27" t="e">
        <f>IF(#REF!="","",VLOOKUP(ABS(#REF!),$CP$5:$CR$22,3)&amp;",")</f>
        <v>#REF!</v>
      </c>
      <c r="AZ117" s="27" t="e">
        <f>IF(#REF!="","",VLOOKUP(ABS(#REF!),$CP$5:$CR$22,3)&amp;",")</f>
        <v>#REF!</v>
      </c>
      <c r="BA117" s="27" t="e">
        <f>IF(#REF!="","",VLOOKUP(ABS(#REF!),$CP$5:$CR$22,3)&amp;",")</f>
        <v>#REF!</v>
      </c>
      <c r="BB117" s="27" t="e">
        <f>IF(#REF!="","",VLOOKUP(ABS(#REF!),$CP$5:$CR$22,3)&amp;",")</f>
        <v>#REF!</v>
      </c>
      <c r="BC117" s="27" t="e">
        <f>IF(#REF!="","",VLOOKUP(ABS(#REF!),$CP$5:$CR$22,3)&amp;",")</f>
        <v>#REF!</v>
      </c>
      <c r="BD117" s="27" t="e">
        <f>IF(#REF!="","",VLOOKUP(ABS(#REF!),$CP$5:$CR$22,3)&amp;",")</f>
        <v>#REF!</v>
      </c>
      <c r="BE117" s="27" t="e">
        <f>IF(#REF!="","",VLOOKUP(ABS(#REF!),$CP$5:$CR$22,3)&amp;",")</f>
        <v>#REF!</v>
      </c>
      <c r="BF117" s="27" t="e">
        <f>IF(#REF!="","",VLOOKUP(ABS(#REF!),$CP$5:$CR$22,3)&amp;",")</f>
        <v>#REF!</v>
      </c>
      <c r="BG117" s="27" t="e">
        <f>IF(#REF!="","",VLOOKUP(ABS(#REF!),$CP$5:$CR$22,3)&amp;",")</f>
        <v>#REF!</v>
      </c>
      <c r="BH117" s="27" t="e">
        <f>IF(#REF!="","",VLOOKUP(ABS(#REF!),$CP$5:$CR$22,3)&amp;",")</f>
        <v>#REF!</v>
      </c>
      <c r="BI117" s="27" t="str">
        <f t="shared" si="99"/>
        <v/>
      </c>
      <c r="BJ117" s="27" t="str">
        <f t="shared" si="100"/>
        <v/>
      </c>
      <c r="BK117" s="27" t="str">
        <f t="shared" si="101"/>
        <v/>
      </c>
      <c r="BL117" s="27" t="e">
        <f>IF(#REF!="","",CONCATENATE($L116,","))</f>
        <v>#REF!</v>
      </c>
      <c r="BM117" s="27" t="e">
        <f>IF(#REF!="","",CONCATENATE($L116,","))</f>
        <v>#REF!</v>
      </c>
      <c r="BN117" s="27" t="e">
        <f>IF(#REF!="","",CONCATENATE($L116,","))</f>
        <v>#REF!</v>
      </c>
      <c r="BO117" s="27" t="e">
        <f>IF(#REF!="","",CONCATENATE($L116,","))</f>
        <v>#REF!</v>
      </c>
      <c r="BP117" s="27" t="e">
        <f>IF(#REF!="","",CONCATENATE($L116,","))</f>
        <v>#REF!</v>
      </c>
      <c r="BQ117" s="27" t="e">
        <f>IF(#REF!="","",CONCATENATE($L116,","))</f>
        <v>#REF!</v>
      </c>
      <c r="BR117" s="27" t="e">
        <f>IF(#REF!="","",CONCATENATE($L116,","))</f>
        <v>#REF!</v>
      </c>
      <c r="BS117" s="27" t="e">
        <f>IF(#REF!="","",CONCATENATE($L116,","))</f>
        <v>#REF!</v>
      </c>
      <c r="BT117" s="27" t="e">
        <f>IF(#REF!="","",CONCATENATE($L116,","))</f>
        <v>#REF!</v>
      </c>
      <c r="BU117" s="27" t="e">
        <f>IF(#REF!="","",CONCATENATE($L116,","))</f>
        <v>#REF!</v>
      </c>
      <c r="BV117" s="27" t="e">
        <f>IF(#REF!="","",CONCATENATE($L116,","))</f>
        <v>#REF!</v>
      </c>
      <c r="BW117" s="27" t="e">
        <f>IF(#REF!="","",CONCATENATE($L116,","))</f>
        <v>#REF!</v>
      </c>
      <c r="BX117" s="27" t="e">
        <f>IF(#REF!="","",CONCATENATE($L116,","))</f>
        <v>#REF!</v>
      </c>
      <c r="BY117" s="27" t="e">
        <f>IF(#REF!="","",CONCATENATE($L116,","))</f>
        <v>#REF!</v>
      </c>
      <c r="BZ117" s="27" t="e">
        <f>IF(#REF!="","",CONCATENATE($L116,","))</f>
        <v>#REF!</v>
      </c>
      <c r="CA117"/>
      <c r="CB117" s="40"/>
      <c r="CC117" s="87"/>
      <c r="CD117"/>
      <c r="CE117"/>
      <c r="CF117"/>
      <c r="CG117" s="5"/>
      <c r="CH117"/>
      <c r="CI117" s="40"/>
      <c r="CJ117"/>
      <c r="CK117"/>
      <c r="CL117"/>
      <c r="CM117" s="22">
        <v>10</v>
      </c>
      <c r="CN117" s="107"/>
      <c r="CO117" s="107"/>
      <c r="CP117" s="18" t="str">
        <f t="shared" si="102"/>
        <v>1</v>
      </c>
      <c r="CQ117" s="18" t="str">
        <f t="shared" si="102"/>
        <v>1</v>
      </c>
      <c r="CR117" s="62" t="str">
        <f>"4"</f>
        <v>4</v>
      </c>
      <c r="CS117" s="18" t="str">
        <f t="shared" si="109"/>
        <v>2</v>
      </c>
      <c r="CT117" s="18">
        <v>1</v>
      </c>
      <c r="CU117" s="18" t="s">
        <v>10</v>
      </c>
      <c r="CV117" s="18" t="s">
        <v>12</v>
      </c>
      <c r="CW117" s="18" t="s">
        <v>8</v>
      </c>
      <c r="CX117" s="20" t="str">
        <f>"4"</f>
        <v>4</v>
      </c>
      <c r="CY117" s="10">
        <f t="shared" ca="1" si="57"/>
        <v>17</v>
      </c>
      <c r="CZ117" s="21"/>
      <c r="DA117" s="21"/>
    </row>
    <row r="118" spans="1:105">
      <c r="A118" s="130"/>
      <c r="B118" s="33" t="str">
        <f t="shared" si="69"/>
        <v>DB</v>
      </c>
      <c r="C118" s="7" t="str">
        <f t="shared" si="58"/>
        <v/>
      </c>
      <c r="D118" s="3">
        <f t="shared" si="59"/>
        <v>0</v>
      </c>
      <c r="E118" s="7" t="str">
        <f t="shared" si="70"/>
        <v>,</v>
      </c>
      <c r="F118" s="93">
        <f t="shared" si="60"/>
        <v>0</v>
      </c>
      <c r="G118" s="93" t="str">
        <f t="shared" ca="1" si="55"/>
        <v>R</v>
      </c>
      <c r="H118" s="130">
        <f t="shared" ca="1" si="56"/>
        <v>21</v>
      </c>
      <c r="I118" s="93">
        <f t="shared" si="61"/>
        <v>0</v>
      </c>
      <c r="J118" s="93" t="str">
        <f t="shared" si="62"/>
        <v>0</v>
      </c>
      <c r="K118" s="98" t="e">
        <f>COUNTIF(#REF!,"0")</f>
        <v>#REF!</v>
      </c>
      <c r="L118" s="49" t="str">
        <f t="shared" si="79"/>
        <v/>
      </c>
      <c r="M118" s="97" t="str">
        <f t="shared" si="80"/>
        <v/>
      </c>
      <c r="N118" s="97" t="str">
        <f t="shared" si="81"/>
        <v/>
      </c>
      <c r="O118" s="49" t="str">
        <f t="shared" si="71"/>
        <v/>
      </c>
      <c r="P118" s="97" t="str">
        <f t="shared" si="82"/>
        <v/>
      </c>
      <c r="Q118" s="49" t="str">
        <f t="shared" si="83"/>
        <v/>
      </c>
      <c r="R118" s="97" t="str">
        <f t="shared" si="84"/>
        <v/>
      </c>
      <c r="S118" s="3" t="str">
        <f t="shared" si="85"/>
        <v/>
      </c>
      <c r="T118" s="69">
        <f t="shared" si="86"/>
        <v>0</v>
      </c>
      <c r="U118" s="3">
        <f t="shared" si="87"/>
        <v>0</v>
      </c>
      <c r="V118" s="69" t="str">
        <f t="shared" si="72"/>
        <v/>
      </c>
      <c r="W118" s="69" t="str">
        <f t="shared" si="73"/>
        <v/>
      </c>
      <c r="X118" s="69">
        <f t="shared" si="63"/>
        <v>0</v>
      </c>
      <c r="Y118" s="69">
        <f t="shared" si="64"/>
        <v>0</v>
      </c>
      <c r="Z118" s="33">
        <f t="shared" si="65"/>
        <v>0</v>
      </c>
      <c r="AA118" s="11">
        <f>IF(A118&lt;&gt;"",Z118+AA117,0)</f>
        <v>0</v>
      </c>
      <c r="AB118" s="134" t="str">
        <f t="shared" si="88"/>
        <v/>
      </c>
      <c r="AC118" s="119" t="str">
        <f t="shared" si="89"/>
        <v/>
      </c>
      <c r="AD118" s="115"/>
      <c r="AE118" s="69" t="str">
        <f t="shared" si="90"/>
        <v/>
      </c>
      <c r="AF118" s="69" t="str">
        <f t="shared" si="91"/>
        <v/>
      </c>
      <c r="AG118" s="69">
        <f t="shared" si="74"/>
        <v>0</v>
      </c>
      <c r="AH118" s="69">
        <f t="shared" si="75"/>
        <v>0</v>
      </c>
      <c r="AI118" s="33">
        <f t="shared" si="76"/>
        <v>0</v>
      </c>
      <c r="AJ118" s="115"/>
      <c r="AK118" s="115">
        <f t="shared" si="92"/>
        <v>0</v>
      </c>
      <c r="AL118" s="13">
        <f t="shared" si="77"/>
        <v>0</v>
      </c>
      <c r="AM118" s="11">
        <f t="shared" si="66"/>
        <v>0</v>
      </c>
      <c r="AN118" s="56">
        <f t="shared" si="67"/>
        <v>0</v>
      </c>
      <c r="AO118" s="56">
        <f t="shared" si="68"/>
        <v>0</v>
      </c>
      <c r="AP118" s="56">
        <f t="shared" si="78"/>
        <v>0</v>
      </c>
      <c r="AQ118" s="27" t="str">
        <f t="shared" si="96"/>
        <v/>
      </c>
      <c r="AR118" s="27" t="str">
        <f t="shared" si="97"/>
        <v/>
      </c>
      <c r="AS118" s="27" t="str">
        <f t="shared" si="98"/>
        <v/>
      </c>
      <c r="AT118" s="27" t="e">
        <f>IF(#REF!="","",VLOOKUP(ABS(#REF!),$CP$5:$CR$22,3)&amp;",")</f>
        <v>#REF!</v>
      </c>
      <c r="AU118" s="27" t="e">
        <f>IF(#REF!="","",VLOOKUP(ABS(#REF!),$CP$5:$CR$22,3)&amp;",")</f>
        <v>#REF!</v>
      </c>
      <c r="AV118" s="27" t="e">
        <f>IF(#REF!="","",VLOOKUP(ABS(#REF!),$CP$5:$CR$22,3)&amp;",")</f>
        <v>#REF!</v>
      </c>
      <c r="AW118" s="27" t="e">
        <f>IF(#REF!="","",VLOOKUP(ABS(#REF!),$CP$5:$CR$22,3)&amp;",")</f>
        <v>#REF!</v>
      </c>
      <c r="AX118" s="27" t="e">
        <f>IF(#REF!="","",VLOOKUP(ABS(#REF!),$CP$5:$CR$22,3)&amp;",")</f>
        <v>#REF!</v>
      </c>
      <c r="AY118" s="27" t="e">
        <f>IF(#REF!="","",VLOOKUP(ABS(#REF!),$CP$5:$CR$22,3)&amp;",")</f>
        <v>#REF!</v>
      </c>
      <c r="AZ118" s="27" t="e">
        <f>IF(#REF!="","",VLOOKUP(ABS(#REF!),$CP$5:$CR$22,3)&amp;",")</f>
        <v>#REF!</v>
      </c>
      <c r="BA118" s="27" t="e">
        <f>IF(#REF!="","",VLOOKUP(ABS(#REF!),$CP$5:$CR$22,3)&amp;",")</f>
        <v>#REF!</v>
      </c>
      <c r="BB118" s="27" t="e">
        <f>IF(#REF!="","",VLOOKUP(ABS(#REF!),$CP$5:$CR$22,3)&amp;",")</f>
        <v>#REF!</v>
      </c>
      <c r="BC118" s="27" t="e">
        <f>IF(#REF!="","",VLOOKUP(ABS(#REF!),$CP$5:$CR$22,3)&amp;",")</f>
        <v>#REF!</v>
      </c>
      <c r="BD118" s="27" t="e">
        <f>IF(#REF!="","",VLOOKUP(ABS(#REF!),$CP$5:$CR$22,3)&amp;",")</f>
        <v>#REF!</v>
      </c>
      <c r="BE118" s="27" t="e">
        <f>IF(#REF!="","",VLOOKUP(ABS(#REF!),$CP$5:$CR$22,3)&amp;",")</f>
        <v>#REF!</v>
      </c>
      <c r="BF118" s="27" t="e">
        <f>IF(#REF!="","",VLOOKUP(ABS(#REF!),$CP$5:$CR$22,3)&amp;",")</f>
        <v>#REF!</v>
      </c>
      <c r="BG118" s="27" t="e">
        <f>IF(#REF!="","",VLOOKUP(ABS(#REF!),$CP$5:$CR$22,3)&amp;",")</f>
        <v>#REF!</v>
      </c>
      <c r="BH118" s="27" t="e">
        <f>IF(#REF!="","",VLOOKUP(ABS(#REF!),$CP$5:$CR$22,3)&amp;",")</f>
        <v>#REF!</v>
      </c>
      <c r="BI118" s="27" t="str">
        <f t="shared" si="99"/>
        <v/>
      </c>
      <c r="BJ118" s="27" t="str">
        <f t="shared" si="100"/>
        <v/>
      </c>
      <c r="BK118" s="27" t="str">
        <f t="shared" si="101"/>
        <v/>
      </c>
      <c r="BL118" s="27" t="e">
        <f>IF(#REF!="","",CONCATENATE($L117,","))</f>
        <v>#REF!</v>
      </c>
      <c r="BM118" s="27" t="e">
        <f>IF(#REF!="","",CONCATENATE($L117,","))</f>
        <v>#REF!</v>
      </c>
      <c r="BN118" s="27" t="e">
        <f>IF(#REF!="","",CONCATENATE($L117,","))</f>
        <v>#REF!</v>
      </c>
      <c r="BO118" s="27" t="e">
        <f>IF(#REF!="","",CONCATENATE($L117,","))</f>
        <v>#REF!</v>
      </c>
      <c r="BP118" s="27" t="e">
        <f>IF(#REF!="","",CONCATENATE($L117,","))</f>
        <v>#REF!</v>
      </c>
      <c r="BQ118" s="27" t="e">
        <f>IF(#REF!="","",CONCATENATE($L117,","))</f>
        <v>#REF!</v>
      </c>
      <c r="BR118" s="27" t="e">
        <f>IF(#REF!="","",CONCATENATE($L117,","))</f>
        <v>#REF!</v>
      </c>
      <c r="BS118" s="27" t="e">
        <f>IF(#REF!="","",CONCATENATE($L117,","))</f>
        <v>#REF!</v>
      </c>
      <c r="BT118" s="27" t="e">
        <f>IF(#REF!="","",CONCATENATE($L117,","))</f>
        <v>#REF!</v>
      </c>
      <c r="BU118" s="27" t="e">
        <f>IF(#REF!="","",CONCATENATE($L117,","))</f>
        <v>#REF!</v>
      </c>
      <c r="BV118" s="27" t="e">
        <f>IF(#REF!="","",CONCATENATE($L117,","))</f>
        <v>#REF!</v>
      </c>
      <c r="BW118" s="27" t="e">
        <f>IF(#REF!="","",CONCATENATE($L117,","))</f>
        <v>#REF!</v>
      </c>
      <c r="BX118" s="27" t="e">
        <f>IF(#REF!="","",CONCATENATE($L117,","))</f>
        <v>#REF!</v>
      </c>
      <c r="BY118" s="27" t="e">
        <f>IF(#REF!="","",CONCATENATE($L117,","))</f>
        <v>#REF!</v>
      </c>
      <c r="BZ118" s="27" t="e">
        <f>IF(#REF!="","",CONCATENATE($L117,","))</f>
        <v>#REF!</v>
      </c>
      <c r="CA118"/>
      <c r="CB118" s="40"/>
      <c r="CC118" s="87"/>
      <c r="CD118"/>
      <c r="CE118"/>
      <c r="CF118"/>
      <c r="CG118" s="5"/>
      <c r="CH118"/>
      <c r="CI118" s="40"/>
      <c r="CJ118"/>
      <c r="CK118"/>
      <c r="CL118"/>
      <c r="CM118" s="22">
        <v>11</v>
      </c>
      <c r="CN118" s="107"/>
      <c r="CO118" s="107"/>
      <c r="CP118" s="18" t="str">
        <f t="shared" si="102"/>
        <v>1</v>
      </c>
      <c r="CQ118" s="18" t="str">
        <f t="shared" ref="CQ118" si="113">"2"</f>
        <v>2</v>
      </c>
      <c r="CR118" s="62" t="str">
        <f t="shared" ref="CR118:CR119" si="114">"4"</f>
        <v>4</v>
      </c>
      <c r="CS118" s="18" t="str">
        <f t="shared" si="109"/>
        <v>2</v>
      </c>
      <c r="CT118" s="18">
        <v>2</v>
      </c>
      <c r="CU118" s="18" t="s">
        <v>10</v>
      </c>
      <c r="CV118" s="18" t="s">
        <v>12</v>
      </c>
      <c r="CW118" s="18" t="s">
        <v>11</v>
      </c>
      <c r="CX118" s="20" t="str">
        <f>"5"</f>
        <v>5</v>
      </c>
      <c r="CY118" s="10">
        <f t="shared" ca="1" si="57"/>
        <v>6</v>
      </c>
      <c r="CZ118" s="21"/>
      <c r="DA118" s="21"/>
    </row>
    <row r="119" spans="1:105">
      <c r="A119" s="130"/>
      <c r="B119" s="33" t="str">
        <f t="shared" si="69"/>
        <v>DB</v>
      </c>
      <c r="C119" s="7" t="str">
        <f t="shared" si="58"/>
        <v/>
      </c>
      <c r="D119" s="3">
        <f t="shared" si="59"/>
        <v>0</v>
      </c>
      <c r="E119" s="7" t="str">
        <f t="shared" si="70"/>
        <v>,</v>
      </c>
      <c r="F119" s="93">
        <f t="shared" si="60"/>
        <v>0</v>
      </c>
      <c r="G119" s="93" t="str">
        <f t="shared" ca="1" si="55"/>
        <v>B</v>
      </c>
      <c r="H119" s="130">
        <f t="shared" ca="1" si="56"/>
        <v>31</v>
      </c>
      <c r="I119" s="93">
        <f t="shared" si="61"/>
        <v>0</v>
      </c>
      <c r="J119" s="93" t="str">
        <f t="shared" si="62"/>
        <v>0</v>
      </c>
      <c r="K119" s="94"/>
      <c r="L119" s="49" t="str">
        <f t="shared" si="79"/>
        <v/>
      </c>
      <c r="M119" s="97" t="str">
        <f t="shared" si="80"/>
        <v/>
      </c>
      <c r="N119" s="97" t="str">
        <f t="shared" si="81"/>
        <v/>
      </c>
      <c r="O119" s="49" t="str">
        <f t="shared" si="71"/>
        <v/>
      </c>
      <c r="P119" s="97" t="str">
        <f t="shared" si="82"/>
        <v/>
      </c>
      <c r="Q119" s="49" t="str">
        <f t="shared" si="83"/>
        <v/>
      </c>
      <c r="R119" s="97" t="str">
        <f t="shared" si="84"/>
        <v/>
      </c>
      <c r="S119" s="3" t="str">
        <f t="shared" si="85"/>
        <v/>
      </c>
      <c r="T119" s="69">
        <f t="shared" si="86"/>
        <v>0</v>
      </c>
      <c r="U119" s="3">
        <f t="shared" si="87"/>
        <v>0</v>
      </c>
      <c r="V119" s="69" t="str">
        <f t="shared" si="72"/>
        <v/>
      </c>
      <c r="W119" s="69" t="str">
        <f t="shared" si="73"/>
        <v/>
      </c>
      <c r="X119" s="69">
        <f t="shared" si="63"/>
        <v>0</v>
      </c>
      <c r="Y119" s="69">
        <f t="shared" si="64"/>
        <v>0</v>
      </c>
      <c r="Z119" s="33">
        <f t="shared" si="65"/>
        <v>0</v>
      </c>
      <c r="AA119" s="11">
        <f>IF(A119&lt;&gt;"",Z119,0)</f>
        <v>0</v>
      </c>
      <c r="AB119" s="134" t="str">
        <f t="shared" si="88"/>
        <v/>
      </c>
      <c r="AC119" s="119" t="str">
        <f t="shared" si="89"/>
        <v/>
      </c>
      <c r="AD119" s="115"/>
      <c r="AE119" s="69" t="str">
        <f t="shared" si="90"/>
        <v/>
      </c>
      <c r="AF119" s="69" t="str">
        <f t="shared" si="91"/>
        <v/>
      </c>
      <c r="AG119" s="69">
        <f t="shared" si="74"/>
        <v>0</v>
      </c>
      <c r="AH119" s="69">
        <f t="shared" si="75"/>
        <v>0</v>
      </c>
      <c r="AI119" s="33">
        <f t="shared" si="76"/>
        <v>0</v>
      </c>
      <c r="AJ119" s="115"/>
      <c r="AK119" s="115">
        <f t="shared" si="92"/>
        <v>0</v>
      </c>
      <c r="AL119" s="13">
        <f t="shared" si="77"/>
        <v>0</v>
      </c>
      <c r="AM119" s="11">
        <f t="shared" si="66"/>
        <v>0</v>
      </c>
      <c r="AN119" s="56">
        <f t="shared" si="67"/>
        <v>0</v>
      </c>
      <c r="AO119" s="56">
        <f t="shared" si="68"/>
        <v>0</v>
      </c>
      <c r="AP119" s="56">
        <f t="shared" si="78"/>
        <v>0</v>
      </c>
      <c r="AQ119" s="27" t="str">
        <f t="shared" si="96"/>
        <v/>
      </c>
      <c r="AR119" s="27" t="str">
        <f t="shared" si="97"/>
        <v/>
      </c>
      <c r="AS119" s="27" t="str">
        <f t="shared" si="98"/>
        <v/>
      </c>
      <c r="AT119" s="27" t="e">
        <f>IF(#REF!="","",VLOOKUP(ABS(#REF!),$CP$5:$CR$22,3)&amp;",")</f>
        <v>#REF!</v>
      </c>
      <c r="AU119" s="27" t="e">
        <f>IF(#REF!="","",VLOOKUP(ABS(#REF!),$CP$5:$CR$22,3)&amp;",")</f>
        <v>#REF!</v>
      </c>
      <c r="AV119" s="27" t="e">
        <f>IF(#REF!="","",VLOOKUP(ABS(#REF!),$CP$5:$CR$22,3)&amp;",")</f>
        <v>#REF!</v>
      </c>
      <c r="AW119" s="27" t="e">
        <f>IF(#REF!="","",VLOOKUP(ABS(#REF!),$CP$5:$CR$22,3)&amp;",")</f>
        <v>#REF!</v>
      </c>
      <c r="AX119" s="27" t="e">
        <f>IF(#REF!="","",VLOOKUP(ABS(#REF!),$CP$5:$CR$22,3)&amp;",")</f>
        <v>#REF!</v>
      </c>
      <c r="AY119" s="27" t="e">
        <f>IF(#REF!="","",VLOOKUP(ABS(#REF!),$CP$5:$CR$22,3)&amp;",")</f>
        <v>#REF!</v>
      </c>
      <c r="AZ119" s="27" t="e">
        <f>IF(#REF!="","",VLOOKUP(ABS(#REF!),$CP$5:$CR$22,3)&amp;",")</f>
        <v>#REF!</v>
      </c>
      <c r="BA119" s="27" t="e">
        <f>IF(#REF!="","",VLOOKUP(ABS(#REF!),$CP$5:$CR$22,3)&amp;",")</f>
        <v>#REF!</v>
      </c>
      <c r="BB119" s="27" t="e">
        <f>IF(#REF!="","",VLOOKUP(ABS(#REF!),$CP$5:$CR$22,3)&amp;",")</f>
        <v>#REF!</v>
      </c>
      <c r="BC119" s="27" t="e">
        <f>IF(#REF!="","",VLOOKUP(ABS(#REF!),$CP$5:$CR$22,3)&amp;",")</f>
        <v>#REF!</v>
      </c>
      <c r="BD119" s="27" t="e">
        <f>IF(#REF!="","",VLOOKUP(ABS(#REF!),$CP$5:$CR$22,3)&amp;",")</f>
        <v>#REF!</v>
      </c>
      <c r="BE119" s="27" t="e">
        <f>IF(#REF!="","",VLOOKUP(ABS(#REF!),$CP$5:$CR$22,3)&amp;",")</f>
        <v>#REF!</v>
      </c>
      <c r="BF119" s="27" t="e">
        <f>IF(#REF!="","",VLOOKUP(ABS(#REF!),$CP$5:$CR$22,3)&amp;",")</f>
        <v>#REF!</v>
      </c>
      <c r="BG119" s="27" t="e">
        <f>IF(#REF!="","",VLOOKUP(ABS(#REF!),$CP$5:$CR$22,3)&amp;",")</f>
        <v>#REF!</v>
      </c>
      <c r="BH119" s="27" t="e">
        <f>IF(#REF!="","",VLOOKUP(ABS(#REF!),$CP$5:$CR$22,3)&amp;",")</f>
        <v>#REF!</v>
      </c>
      <c r="BI119" s="27" t="str">
        <f t="shared" si="99"/>
        <v/>
      </c>
      <c r="BJ119" s="27" t="str">
        <f t="shared" si="100"/>
        <v/>
      </c>
      <c r="BK119" s="27" t="str">
        <f t="shared" si="101"/>
        <v/>
      </c>
      <c r="BL119" s="27" t="e">
        <f>IF(#REF!="","",CONCATENATE($L118,","))</f>
        <v>#REF!</v>
      </c>
      <c r="BM119" s="27" t="e">
        <f>IF(#REF!="","",CONCATENATE($L118,","))</f>
        <v>#REF!</v>
      </c>
      <c r="BN119" s="27" t="e">
        <f>IF(#REF!="","",CONCATENATE($L118,","))</f>
        <v>#REF!</v>
      </c>
      <c r="BO119" s="27" t="e">
        <f>IF(#REF!="","",CONCATENATE($L118,","))</f>
        <v>#REF!</v>
      </c>
      <c r="BP119" s="27" t="e">
        <f>IF(#REF!="","",CONCATENATE($L118,","))</f>
        <v>#REF!</v>
      </c>
      <c r="BQ119" s="27" t="e">
        <f>IF(#REF!="","",CONCATENATE($L118,","))</f>
        <v>#REF!</v>
      </c>
      <c r="BR119" s="27" t="e">
        <f>IF(#REF!="","",CONCATENATE($L118,","))</f>
        <v>#REF!</v>
      </c>
      <c r="BS119" s="27" t="e">
        <f>IF(#REF!="","",CONCATENATE($L118,","))</f>
        <v>#REF!</v>
      </c>
      <c r="BT119" s="27" t="e">
        <f>IF(#REF!="","",CONCATENATE($L118,","))</f>
        <v>#REF!</v>
      </c>
      <c r="BU119" s="27" t="e">
        <f>IF(#REF!="","",CONCATENATE($L118,","))</f>
        <v>#REF!</v>
      </c>
      <c r="BV119" s="27" t="e">
        <f>IF(#REF!="","",CONCATENATE($L118,","))</f>
        <v>#REF!</v>
      </c>
      <c r="BW119" s="27" t="e">
        <f>IF(#REF!="","",CONCATENATE($L118,","))</f>
        <v>#REF!</v>
      </c>
      <c r="BX119" s="27" t="e">
        <f>IF(#REF!="","",CONCATENATE($L118,","))</f>
        <v>#REF!</v>
      </c>
      <c r="BY119" s="27" t="e">
        <f>IF(#REF!="","",CONCATENATE($L118,","))</f>
        <v>#REF!</v>
      </c>
      <c r="BZ119" s="27" t="e">
        <f>IF(#REF!="","",CONCATENATE($L118,","))</f>
        <v>#REF!</v>
      </c>
      <c r="CA119"/>
      <c r="CB119" s="40"/>
      <c r="CC119" s="87"/>
      <c r="CD119"/>
      <c r="CE119" s="40"/>
      <c r="CF119" s="80"/>
      <c r="CG119" s="80"/>
      <c r="CH119"/>
      <c r="CI119" s="40"/>
      <c r="CJ119" s="40"/>
      <c r="CK119" s="40"/>
      <c r="CL119"/>
      <c r="CM119" s="22">
        <v>12</v>
      </c>
      <c r="CN119" s="107"/>
      <c r="CO119" s="107"/>
      <c r="CP119" s="18" t="str">
        <f t="shared" si="102"/>
        <v>1</v>
      </c>
      <c r="CQ119" s="18" t="str">
        <f t="shared" ref="CQ119" si="115">"3"</f>
        <v>3</v>
      </c>
      <c r="CR119" s="62" t="str">
        <f t="shared" si="114"/>
        <v>4</v>
      </c>
      <c r="CS119" s="18" t="str">
        <f t="shared" si="109"/>
        <v>2</v>
      </c>
      <c r="CT119" s="18">
        <v>3</v>
      </c>
      <c r="CU119" s="18" t="s">
        <v>10</v>
      </c>
      <c r="CV119" s="18" t="s">
        <v>7</v>
      </c>
      <c r="CW119" s="18" t="s">
        <v>8</v>
      </c>
      <c r="CX119" s="20" t="str">
        <f>"6"</f>
        <v>6</v>
      </c>
      <c r="CY119" s="10">
        <f t="shared" ca="1" si="57"/>
        <v>12</v>
      </c>
      <c r="CZ119" s="21"/>
      <c r="DA119" s="21"/>
    </row>
    <row r="120" spans="1:105">
      <c r="A120" s="130"/>
      <c r="B120" s="33" t="str">
        <f t="shared" si="69"/>
        <v>DB</v>
      </c>
      <c r="C120" s="7" t="str">
        <f t="shared" si="58"/>
        <v/>
      </c>
      <c r="D120" s="3">
        <f t="shared" si="59"/>
        <v>0</v>
      </c>
      <c r="E120" s="7" t="str">
        <f t="shared" si="70"/>
        <v>,</v>
      </c>
      <c r="F120" s="93">
        <f t="shared" si="60"/>
        <v>0</v>
      </c>
      <c r="G120" s="93" t="str">
        <f t="shared" ca="1" si="55"/>
        <v>B</v>
      </c>
      <c r="H120" s="130">
        <f t="shared" ca="1" si="56"/>
        <v>6</v>
      </c>
      <c r="I120" s="93">
        <f t="shared" si="61"/>
        <v>0</v>
      </c>
      <c r="J120" s="93" t="str">
        <f t="shared" si="62"/>
        <v>0</v>
      </c>
      <c r="K120" s="94"/>
      <c r="L120" s="49" t="str">
        <f t="shared" si="79"/>
        <v/>
      </c>
      <c r="M120" s="97" t="str">
        <f t="shared" si="80"/>
        <v/>
      </c>
      <c r="N120" s="97" t="str">
        <f t="shared" si="81"/>
        <v/>
      </c>
      <c r="O120" s="49" t="str">
        <f t="shared" si="71"/>
        <v/>
      </c>
      <c r="P120" s="97" t="str">
        <f t="shared" si="82"/>
        <v/>
      </c>
      <c r="Q120" s="49" t="str">
        <f t="shared" si="83"/>
        <v/>
      </c>
      <c r="R120" s="97" t="str">
        <f t="shared" si="84"/>
        <v/>
      </c>
      <c r="S120" s="3" t="str">
        <f t="shared" si="85"/>
        <v/>
      </c>
      <c r="T120" s="69">
        <f t="shared" si="86"/>
        <v>0</v>
      </c>
      <c r="U120" s="3">
        <f t="shared" si="87"/>
        <v>0</v>
      </c>
      <c r="V120" s="69" t="str">
        <f t="shared" si="72"/>
        <v/>
      </c>
      <c r="W120" s="69" t="str">
        <f t="shared" si="73"/>
        <v/>
      </c>
      <c r="X120" s="69">
        <f t="shared" si="63"/>
        <v>0</v>
      </c>
      <c r="Y120" s="69">
        <f t="shared" si="64"/>
        <v>0</v>
      </c>
      <c r="Z120" s="33">
        <f t="shared" si="65"/>
        <v>0</v>
      </c>
      <c r="AA120" s="11">
        <f t="shared" ref="AA120:AA183" si="116">IF(A120&lt;&gt;"",Z120+AA119,0)</f>
        <v>0</v>
      </c>
      <c r="AB120" s="134" t="str">
        <f t="shared" si="88"/>
        <v/>
      </c>
      <c r="AC120" s="119" t="str">
        <f t="shared" si="89"/>
        <v/>
      </c>
      <c r="AD120" s="115"/>
      <c r="AE120" s="69" t="str">
        <f t="shared" si="90"/>
        <v/>
      </c>
      <c r="AF120" s="69" t="str">
        <f t="shared" si="91"/>
        <v/>
      </c>
      <c r="AG120" s="69">
        <f t="shared" si="74"/>
        <v>0</v>
      </c>
      <c r="AH120" s="69">
        <f t="shared" si="75"/>
        <v>0</v>
      </c>
      <c r="AI120" s="33">
        <f t="shared" si="76"/>
        <v>0</v>
      </c>
      <c r="AJ120" s="115"/>
      <c r="AK120" s="115">
        <f t="shared" si="92"/>
        <v>0</v>
      </c>
      <c r="AL120" s="13">
        <f t="shared" si="77"/>
        <v>0</v>
      </c>
      <c r="AM120" s="11">
        <f t="shared" si="66"/>
        <v>0</v>
      </c>
      <c r="AN120" s="56">
        <f t="shared" si="67"/>
        <v>0</v>
      </c>
      <c r="AO120" s="56">
        <f t="shared" si="68"/>
        <v>0</v>
      </c>
      <c r="AP120" s="56">
        <f t="shared" si="78"/>
        <v>0</v>
      </c>
      <c r="AQ120" s="27" t="str">
        <f t="shared" si="96"/>
        <v/>
      </c>
      <c r="AR120" s="27" t="str">
        <f t="shared" si="97"/>
        <v/>
      </c>
      <c r="AS120" s="27" t="str">
        <f t="shared" si="98"/>
        <v/>
      </c>
      <c r="AT120" s="27" t="e">
        <f>IF(#REF!="","",VLOOKUP(ABS(#REF!),$CP$5:$CR$22,3)&amp;",")</f>
        <v>#REF!</v>
      </c>
      <c r="AU120" s="27" t="e">
        <f>IF(#REF!="","",VLOOKUP(ABS(#REF!),$CP$5:$CR$22,3)&amp;",")</f>
        <v>#REF!</v>
      </c>
      <c r="AV120" s="27" t="e">
        <f>IF(#REF!="","",VLOOKUP(ABS(#REF!),$CP$5:$CR$22,3)&amp;",")</f>
        <v>#REF!</v>
      </c>
      <c r="AW120" s="27" t="e">
        <f>IF(#REF!="","",VLOOKUP(ABS(#REF!),$CP$5:$CR$22,3)&amp;",")</f>
        <v>#REF!</v>
      </c>
      <c r="AX120" s="27" t="e">
        <f>IF(#REF!="","",VLOOKUP(ABS(#REF!),$CP$5:$CR$22,3)&amp;",")</f>
        <v>#REF!</v>
      </c>
      <c r="AY120" s="27" t="e">
        <f>IF(#REF!="","",VLOOKUP(ABS(#REF!),$CP$5:$CR$22,3)&amp;",")</f>
        <v>#REF!</v>
      </c>
      <c r="AZ120" s="27" t="e">
        <f>IF(#REF!="","",VLOOKUP(ABS(#REF!),$CP$5:$CR$22,3)&amp;",")</f>
        <v>#REF!</v>
      </c>
      <c r="BA120" s="27" t="e">
        <f>IF(#REF!="","",VLOOKUP(ABS(#REF!),$CP$5:$CR$22,3)&amp;",")</f>
        <v>#REF!</v>
      </c>
      <c r="BB120" s="27" t="e">
        <f>IF(#REF!="","",VLOOKUP(ABS(#REF!),$CP$5:$CR$22,3)&amp;",")</f>
        <v>#REF!</v>
      </c>
      <c r="BC120" s="27" t="e">
        <f>IF(#REF!="","",VLOOKUP(ABS(#REF!),$CP$5:$CR$22,3)&amp;",")</f>
        <v>#REF!</v>
      </c>
      <c r="BD120" s="27" t="e">
        <f>IF(#REF!="","",VLOOKUP(ABS(#REF!),$CP$5:$CR$22,3)&amp;",")</f>
        <v>#REF!</v>
      </c>
      <c r="BE120" s="27" t="e">
        <f>IF(#REF!="","",VLOOKUP(ABS(#REF!),$CP$5:$CR$22,3)&amp;",")</f>
        <v>#REF!</v>
      </c>
      <c r="BF120" s="27" t="e">
        <f>IF(#REF!="","",VLOOKUP(ABS(#REF!),$CP$5:$CR$22,3)&amp;",")</f>
        <v>#REF!</v>
      </c>
      <c r="BG120" s="27" t="e">
        <f>IF(#REF!="","",VLOOKUP(ABS(#REF!),$CP$5:$CR$22,3)&amp;",")</f>
        <v>#REF!</v>
      </c>
      <c r="BH120" s="27" t="e">
        <f>IF(#REF!="","",VLOOKUP(ABS(#REF!),$CP$5:$CR$22,3)&amp;",")</f>
        <v>#REF!</v>
      </c>
      <c r="BI120" s="27" t="str">
        <f t="shared" si="99"/>
        <v/>
      </c>
      <c r="BJ120" s="27" t="str">
        <f t="shared" si="100"/>
        <v/>
      </c>
      <c r="BK120" s="27" t="str">
        <f t="shared" si="101"/>
        <v/>
      </c>
      <c r="BL120" s="27" t="e">
        <f>IF(#REF!="","",CONCATENATE($L119,","))</f>
        <v>#REF!</v>
      </c>
      <c r="BM120" s="27" t="e">
        <f>IF(#REF!="","",CONCATENATE($L119,","))</f>
        <v>#REF!</v>
      </c>
      <c r="BN120" s="27" t="e">
        <f>IF(#REF!="","",CONCATENATE($L119,","))</f>
        <v>#REF!</v>
      </c>
      <c r="BO120" s="27" t="e">
        <f>IF(#REF!="","",CONCATENATE($L119,","))</f>
        <v>#REF!</v>
      </c>
      <c r="BP120" s="27" t="e">
        <f>IF(#REF!="","",CONCATENATE($L119,","))</f>
        <v>#REF!</v>
      </c>
      <c r="BQ120" s="27" t="e">
        <f>IF(#REF!="","",CONCATENATE($L119,","))</f>
        <v>#REF!</v>
      </c>
      <c r="BR120" s="27" t="e">
        <f>IF(#REF!="","",CONCATENATE($L119,","))</f>
        <v>#REF!</v>
      </c>
      <c r="BS120" s="27" t="e">
        <f>IF(#REF!="","",CONCATENATE($L119,","))</f>
        <v>#REF!</v>
      </c>
      <c r="BT120" s="27" t="e">
        <f>IF(#REF!="","",CONCATENATE($L119,","))</f>
        <v>#REF!</v>
      </c>
      <c r="BU120" s="27" t="e">
        <f>IF(#REF!="","",CONCATENATE($L119,","))</f>
        <v>#REF!</v>
      </c>
      <c r="BV120" s="27" t="e">
        <f>IF(#REF!="","",CONCATENATE($L119,","))</f>
        <v>#REF!</v>
      </c>
      <c r="BW120" s="27" t="e">
        <f>IF(#REF!="","",CONCATENATE($L119,","))</f>
        <v>#REF!</v>
      </c>
      <c r="BX120" s="27" t="e">
        <f>IF(#REF!="","",CONCATENATE($L119,","))</f>
        <v>#REF!</v>
      </c>
      <c r="BY120" s="27" t="e">
        <f>IF(#REF!="","",CONCATENATE($L119,","))</f>
        <v>#REF!</v>
      </c>
      <c r="BZ120" s="27" t="e">
        <f>IF(#REF!="","",CONCATENATE($L119,","))</f>
        <v>#REF!</v>
      </c>
      <c r="CA120"/>
      <c r="CB120" s="40"/>
      <c r="CC120" s="87"/>
      <c r="CD120"/>
      <c r="CE120" s="40"/>
      <c r="CF120" s="80"/>
      <c r="CG120" s="80"/>
      <c r="CH120"/>
      <c r="CI120" s="40"/>
      <c r="CJ120" s="40"/>
      <c r="CK120" s="23"/>
      <c r="CL120"/>
      <c r="CM120" s="22">
        <v>13</v>
      </c>
      <c r="CN120" s="107"/>
      <c r="CO120" s="107"/>
      <c r="CP120" s="18" t="str">
        <f t="shared" ref="CP120:CQ131" si="117">"2"</f>
        <v>2</v>
      </c>
      <c r="CQ120" s="18" t="str">
        <f t="shared" si="102"/>
        <v>1</v>
      </c>
      <c r="CR120" s="62" t="str">
        <f>"5"</f>
        <v>5</v>
      </c>
      <c r="CS120" s="18" t="str">
        <f t="shared" ref="CS120:CS125" si="118">"3"</f>
        <v>3</v>
      </c>
      <c r="CT120" s="18">
        <v>1</v>
      </c>
      <c r="CU120" s="18" t="s">
        <v>10</v>
      </c>
      <c r="CV120" s="18" t="s">
        <v>12</v>
      </c>
      <c r="CW120" s="18" t="s">
        <v>11</v>
      </c>
      <c r="CX120" s="20" t="str">
        <f>"7"</f>
        <v>7</v>
      </c>
      <c r="CY120" s="10">
        <f t="shared" ca="1" si="57"/>
        <v>36</v>
      </c>
      <c r="CZ120" s="21"/>
      <c r="DA120" s="21"/>
    </row>
    <row r="121" spans="1:105">
      <c r="A121" s="130"/>
      <c r="B121" s="33" t="str">
        <f t="shared" si="69"/>
        <v>DB</v>
      </c>
      <c r="C121" s="7" t="str">
        <f t="shared" si="58"/>
        <v/>
      </c>
      <c r="D121" s="3">
        <f t="shared" si="59"/>
        <v>0</v>
      </c>
      <c r="E121" s="7" t="str">
        <f t="shared" si="70"/>
        <v>,</v>
      </c>
      <c r="F121" s="93">
        <f t="shared" si="60"/>
        <v>0</v>
      </c>
      <c r="G121" s="93" t="str">
        <f t="shared" ca="1" si="55"/>
        <v>R</v>
      </c>
      <c r="H121" s="130">
        <f t="shared" ca="1" si="56"/>
        <v>21</v>
      </c>
      <c r="I121" s="93">
        <f t="shared" si="61"/>
        <v>0</v>
      </c>
      <c r="J121" s="93" t="str">
        <f t="shared" si="62"/>
        <v>0</v>
      </c>
      <c r="K121" s="94"/>
      <c r="L121" s="49" t="str">
        <f t="shared" si="79"/>
        <v/>
      </c>
      <c r="M121" s="97" t="str">
        <f t="shared" si="80"/>
        <v/>
      </c>
      <c r="N121" s="97" t="str">
        <f t="shared" si="81"/>
        <v/>
      </c>
      <c r="O121" s="49" t="str">
        <f t="shared" si="71"/>
        <v/>
      </c>
      <c r="P121" s="97" t="str">
        <f t="shared" si="82"/>
        <v/>
      </c>
      <c r="Q121" s="49" t="str">
        <f t="shared" si="83"/>
        <v/>
      </c>
      <c r="R121" s="97" t="str">
        <f t="shared" si="84"/>
        <v/>
      </c>
      <c r="S121" s="3" t="str">
        <f t="shared" si="85"/>
        <v/>
      </c>
      <c r="T121" s="69">
        <f t="shared" si="86"/>
        <v>0</v>
      </c>
      <c r="U121" s="3">
        <f t="shared" si="87"/>
        <v>0</v>
      </c>
      <c r="V121" s="69" t="str">
        <f t="shared" si="72"/>
        <v/>
      </c>
      <c r="W121" s="69" t="str">
        <f t="shared" si="73"/>
        <v/>
      </c>
      <c r="X121" s="69">
        <f t="shared" si="63"/>
        <v>0</v>
      </c>
      <c r="Y121" s="69">
        <f t="shared" si="64"/>
        <v>0</v>
      </c>
      <c r="Z121" s="33">
        <f t="shared" si="65"/>
        <v>0</v>
      </c>
      <c r="AA121" s="11">
        <f t="shared" si="116"/>
        <v>0</v>
      </c>
      <c r="AB121" s="134" t="str">
        <f t="shared" si="88"/>
        <v/>
      </c>
      <c r="AC121" s="119" t="str">
        <f t="shared" si="89"/>
        <v/>
      </c>
      <c r="AD121" s="115"/>
      <c r="AE121" s="69" t="str">
        <f t="shared" si="90"/>
        <v/>
      </c>
      <c r="AF121" s="69" t="str">
        <f t="shared" si="91"/>
        <v/>
      </c>
      <c r="AG121" s="69">
        <f t="shared" si="74"/>
        <v>0</v>
      </c>
      <c r="AH121" s="69">
        <f t="shared" si="75"/>
        <v>0</v>
      </c>
      <c r="AI121" s="33">
        <f t="shared" si="76"/>
        <v>0</v>
      </c>
      <c r="AJ121" s="115"/>
      <c r="AK121" s="115">
        <f t="shared" si="92"/>
        <v>0</v>
      </c>
      <c r="AL121" s="13">
        <f t="shared" si="77"/>
        <v>0</v>
      </c>
      <c r="AM121" s="11">
        <f t="shared" si="66"/>
        <v>0</v>
      </c>
      <c r="AN121" s="56">
        <f t="shared" si="67"/>
        <v>0</v>
      </c>
      <c r="AO121" s="56">
        <f t="shared" si="68"/>
        <v>0</v>
      </c>
      <c r="AP121" s="56">
        <f t="shared" si="78"/>
        <v>0</v>
      </c>
      <c r="AQ121" s="27" t="str">
        <f t="shared" si="96"/>
        <v/>
      </c>
      <c r="AR121" s="27" t="str">
        <f t="shared" si="97"/>
        <v/>
      </c>
      <c r="AS121" s="27" t="str">
        <f t="shared" si="98"/>
        <v/>
      </c>
      <c r="AT121" s="27" t="e">
        <f>IF(#REF!="","",VLOOKUP(ABS(#REF!),$CP$5:$CR$22,3)&amp;",")</f>
        <v>#REF!</v>
      </c>
      <c r="AU121" s="27" t="e">
        <f>IF(#REF!="","",VLOOKUP(ABS(#REF!),$CP$5:$CR$22,3)&amp;",")</f>
        <v>#REF!</v>
      </c>
      <c r="AV121" s="27" t="e">
        <f>IF(#REF!="","",VLOOKUP(ABS(#REF!),$CP$5:$CR$22,3)&amp;",")</f>
        <v>#REF!</v>
      </c>
      <c r="AW121" s="27" t="e">
        <f>IF(#REF!="","",VLOOKUP(ABS(#REF!),$CP$5:$CR$22,3)&amp;",")</f>
        <v>#REF!</v>
      </c>
      <c r="AX121" s="27" t="e">
        <f>IF(#REF!="","",VLOOKUP(ABS(#REF!),$CP$5:$CR$22,3)&amp;",")</f>
        <v>#REF!</v>
      </c>
      <c r="AY121" s="27" t="e">
        <f>IF(#REF!="","",VLOOKUP(ABS(#REF!),$CP$5:$CR$22,3)&amp;",")</f>
        <v>#REF!</v>
      </c>
      <c r="AZ121" s="27" t="e">
        <f>IF(#REF!="","",VLOOKUP(ABS(#REF!),$CP$5:$CR$22,3)&amp;",")</f>
        <v>#REF!</v>
      </c>
      <c r="BA121" s="27" t="e">
        <f>IF(#REF!="","",VLOOKUP(ABS(#REF!),$CP$5:$CR$22,3)&amp;",")</f>
        <v>#REF!</v>
      </c>
      <c r="BB121" s="27" t="e">
        <f>IF(#REF!="","",VLOOKUP(ABS(#REF!),$CP$5:$CR$22,3)&amp;",")</f>
        <v>#REF!</v>
      </c>
      <c r="BC121" s="27" t="e">
        <f>IF(#REF!="","",VLOOKUP(ABS(#REF!),$CP$5:$CR$22,3)&amp;",")</f>
        <v>#REF!</v>
      </c>
      <c r="BD121" s="27" t="e">
        <f>IF(#REF!="","",VLOOKUP(ABS(#REF!),$CP$5:$CR$22,3)&amp;",")</f>
        <v>#REF!</v>
      </c>
      <c r="BE121" s="27" t="e">
        <f>IF(#REF!="","",VLOOKUP(ABS(#REF!),$CP$5:$CR$22,3)&amp;",")</f>
        <v>#REF!</v>
      </c>
      <c r="BF121" s="27" t="e">
        <f>IF(#REF!="","",VLOOKUP(ABS(#REF!),$CP$5:$CR$22,3)&amp;",")</f>
        <v>#REF!</v>
      </c>
      <c r="BG121" s="27" t="e">
        <f>IF(#REF!="","",VLOOKUP(ABS(#REF!),$CP$5:$CR$22,3)&amp;",")</f>
        <v>#REF!</v>
      </c>
      <c r="BH121" s="27" t="e">
        <f>IF(#REF!="","",VLOOKUP(ABS(#REF!),$CP$5:$CR$22,3)&amp;",")</f>
        <v>#REF!</v>
      </c>
      <c r="BI121" s="27" t="str">
        <f t="shared" si="99"/>
        <v/>
      </c>
      <c r="BJ121" s="27" t="str">
        <f t="shared" si="100"/>
        <v/>
      </c>
      <c r="BK121" s="27" t="str">
        <f t="shared" si="101"/>
        <v/>
      </c>
      <c r="BL121" s="27" t="e">
        <f>IF(#REF!="","",CONCATENATE($L120,","))</f>
        <v>#REF!</v>
      </c>
      <c r="BM121" s="27" t="e">
        <f>IF(#REF!="","",CONCATENATE($L120,","))</f>
        <v>#REF!</v>
      </c>
      <c r="BN121" s="27" t="e">
        <f>IF(#REF!="","",CONCATENATE($L120,","))</f>
        <v>#REF!</v>
      </c>
      <c r="BO121" s="27" t="e">
        <f>IF(#REF!="","",CONCATENATE($L120,","))</f>
        <v>#REF!</v>
      </c>
      <c r="BP121" s="27" t="e">
        <f>IF(#REF!="","",CONCATENATE($L120,","))</f>
        <v>#REF!</v>
      </c>
      <c r="BQ121" s="27" t="e">
        <f>IF(#REF!="","",CONCATENATE($L120,","))</f>
        <v>#REF!</v>
      </c>
      <c r="BR121" s="27" t="e">
        <f>IF(#REF!="","",CONCATENATE($L120,","))</f>
        <v>#REF!</v>
      </c>
      <c r="BS121" s="27" t="e">
        <f>IF(#REF!="","",CONCATENATE($L120,","))</f>
        <v>#REF!</v>
      </c>
      <c r="BT121" s="27" t="e">
        <f>IF(#REF!="","",CONCATENATE($L120,","))</f>
        <v>#REF!</v>
      </c>
      <c r="BU121" s="27" t="e">
        <f>IF(#REF!="","",CONCATENATE($L120,","))</f>
        <v>#REF!</v>
      </c>
      <c r="BV121" s="27" t="e">
        <f>IF(#REF!="","",CONCATENATE($L120,","))</f>
        <v>#REF!</v>
      </c>
      <c r="BW121" s="27" t="e">
        <f>IF(#REF!="","",CONCATENATE($L120,","))</f>
        <v>#REF!</v>
      </c>
      <c r="BX121" s="27" t="e">
        <f>IF(#REF!="","",CONCATENATE($L120,","))</f>
        <v>#REF!</v>
      </c>
      <c r="BY121" s="27" t="e">
        <f>IF(#REF!="","",CONCATENATE($L120,","))</f>
        <v>#REF!</v>
      </c>
      <c r="BZ121" s="27" t="e">
        <f>IF(#REF!="","",CONCATENATE($L120,","))</f>
        <v>#REF!</v>
      </c>
      <c r="CA121"/>
      <c r="CB121" s="40"/>
      <c r="CC121" s="87"/>
      <c r="CD121"/>
      <c r="CE121"/>
      <c r="CF121"/>
      <c r="CG121" s="5"/>
      <c r="CH121"/>
      <c r="CI121" s="40"/>
      <c r="CJ121"/>
      <c r="CK121"/>
      <c r="CL121"/>
      <c r="CM121" s="22">
        <v>14</v>
      </c>
      <c r="CN121" s="107"/>
      <c r="CO121" s="107"/>
      <c r="CP121" s="18" t="str">
        <f t="shared" si="117"/>
        <v>2</v>
      </c>
      <c r="CQ121" s="18" t="str">
        <f t="shared" si="117"/>
        <v>2</v>
      </c>
      <c r="CR121" s="62" t="str">
        <f t="shared" ref="CR121:CR122" si="119">"5"</f>
        <v>5</v>
      </c>
      <c r="CS121" s="18" t="str">
        <f t="shared" si="118"/>
        <v>3</v>
      </c>
      <c r="CT121" s="18">
        <v>2</v>
      </c>
      <c r="CU121" s="18" t="s">
        <v>10</v>
      </c>
      <c r="CV121" s="18" t="s">
        <v>7</v>
      </c>
      <c r="CW121" s="18" t="s">
        <v>8</v>
      </c>
      <c r="CX121" s="20" t="str">
        <f>"8"</f>
        <v>8</v>
      </c>
      <c r="CY121" s="10">
        <f t="shared" ca="1" si="57"/>
        <v>13</v>
      </c>
      <c r="CZ121" s="21"/>
      <c r="DA121" s="21"/>
    </row>
    <row r="122" spans="1:105">
      <c r="A122" s="130"/>
      <c r="B122" s="33" t="str">
        <f t="shared" si="69"/>
        <v>DB</v>
      </c>
      <c r="C122" s="7" t="str">
        <f t="shared" si="58"/>
        <v/>
      </c>
      <c r="D122" s="3">
        <f t="shared" si="59"/>
        <v>0</v>
      </c>
      <c r="E122" s="7" t="str">
        <f t="shared" si="70"/>
        <v>,</v>
      </c>
      <c r="F122" s="93">
        <f t="shared" si="60"/>
        <v>0</v>
      </c>
      <c r="G122" s="93" t="str">
        <f t="shared" ca="1" si="55"/>
        <v>R</v>
      </c>
      <c r="H122" s="130">
        <f t="shared" ca="1" si="56"/>
        <v>30</v>
      </c>
      <c r="I122" s="93">
        <f t="shared" si="61"/>
        <v>0</v>
      </c>
      <c r="J122" s="93" t="str">
        <f t="shared" si="62"/>
        <v>0</v>
      </c>
      <c r="K122" s="94"/>
      <c r="L122" s="49" t="str">
        <f t="shared" si="79"/>
        <v/>
      </c>
      <c r="M122" s="97" t="str">
        <f t="shared" si="80"/>
        <v/>
      </c>
      <c r="N122" s="97" t="str">
        <f t="shared" si="81"/>
        <v/>
      </c>
      <c r="O122" s="49" t="str">
        <f t="shared" si="71"/>
        <v/>
      </c>
      <c r="P122" s="97" t="str">
        <f t="shared" si="82"/>
        <v/>
      </c>
      <c r="Q122" s="49" t="str">
        <f t="shared" si="83"/>
        <v/>
      </c>
      <c r="R122" s="97" t="str">
        <f t="shared" si="84"/>
        <v/>
      </c>
      <c r="S122" s="3" t="str">
        <f t="shared" si="85"/>
        <v/>
      </c>
      <c r="T122" s="69">
        <f t="shared" si="86"/>
        <v>0</v>
      </c>
      <c r="U122" s="3">
        <f t="shared" si="87"/>
        <v>0</v>
      </c>
      <c r="V122" s="69" t="str">
        <f t="shared" si="72"/>
        <v/>
      </c>
      <c r="W122" s="69" t="str">
        <f t="shared" si="73"/>
        <v/>
      </c>
      <c r="X122" s="69">
        <f t="shared" si="63"/>
        <v>0</v>
      </c>
      <c r="Y122" s="69">
        <f t="shared" si="64"/>
        <v>0</v>
      </c>
      <c r="Z122" s="33">
        <f t="shared" si="65"/>
        <v>0</v>
      </c>
      <c r="AA122" s="11">
        <f t="shared" si="116"/>
        <v>0</v>
      </c>
      <c r="AB122" s="134" t="str">
        <f t="shared" si="88"/>
        <v/>
      </c>
      <c r="AC122" s="119" t="str">
        <f t="shared" si="89"/>
        <v/>
      </c>
      <c r="AD122" s="115"/>
      <c r="AE122" s="69" t="str">
        <f t="shared" si="90"/>
        <v/>
      </c>
      <c r="AF122" s="69" t="str">
        <f t="shared" si="91"/>
        <v/>
      </c>
      <c r="AG122" s="69">
        <f t="shared" si="74"/>
        <v>0</v>
      </c>
      <c r="AH122" s="69">
        <f t="shared" si="75"/>
        <v>0</v>
      </c>
      <c r="AI122" s="33">
        <f t="shared" si="76"/>
        <v>0</v>
      </c>
      <c r="AJ122" s="115"/>
      <c r="AK122" s="115">
        <f t="shared" si="92"/>
        <v>0</v>
      </c>
      <c r="AL122" s="13">
        <f t="shared" si="77"/>
        <v>0</v>
      </c>
      <c r="AM122" s="11">
        <f t="shared" si="66"/>
        <v>0</v>
      </c>
      <c r="AN122" s="56">
        <f t="shared" si="67"/>
        <v>0</v>
      </c>
      <c r="AO122" s="56">
        <f t="shared" si="68"/>
        <v>0</v>
      </c>
      <c r="AP122" s="56">
        <f t="shared" si="78"/>
        <v>0</v>
      </c>
      <c r="AQ122" s="27" t="str">
        <f t="shared" si="96"/>
        <v/>
      </c>
      <c r="AR122" s="27" t="str">
        <f t="shared" si="97"/>
        <v/>
      </c>
      <c r="AS122" s="27" t="str">
        <f t="shared" si="98"/>
        <v/>
      </c>
      <c r="AT122" s="27" t="e">
        <f>IF(#REF!="","",VLOOKUP(ABS(#REF!),$CP$5:$CR$22,3)&amp;",")</f>
        <v>#REF!</v>
      </c>
      <c r="AU122" s="27" t="e">
        <f>IF(#REF!="","",VLOOKUP(ABS(#REF!),$CP$5:$CR$22,3)&amp;",")</f>
        <v>#REF!</v>
      </c>
      <c r="AV122" s="27" t="e">
        <f>IF(#REF!="","",VLOOKUP(ABS(#REF!),$CP$5:$CR$22,3)&amp;",")</f>
        <v>#REF!</v>
      </c>
      <c r="AW122" s="27" t="e">
        <f>IF(#REF!="","",VLOOKUP(ABS(#REF!),$CP$5:$CR$22,3)&amp;",")</f>
        <v>#REF!</v>
      </c>
      <c r="AX122" s="27" t="e">
        <f>IF(#REF!="","",VLOOKUP(ABS(#REF!),$CP$5:$CR$22,3)&amp;",")</f>
        <v>#REF!</v>
      </c>
      <c r="AY122" s="27" t="e">
        <f>IF(#REF!="","",VLOOKUP(ABS(#REF!),$CP$5:$CR$22,3)&amp;",")</f>
        <v>#REF!</v>
      </c>
      <c r="AZ122" s="27" t="e">
        <f>IF(#REF!="","",VLOOKUP(ABS(#REF!),$CP$5:$CR$22,3)&amp;",")</f>
        <v>#REF!</v>
      </c>
      <c r="BA122" s="27" t="e">
        <f>IF(#REF!="","",VLOOKUP(ABS(#REF!),$CP$5:$CR$22,3)&amp;",")</f>
        <v>#REF!</v>
      </c>
      <c r="BB122" s="27" t="e">
        <f>IF(#REF!="","",VLOOKUP(ABS(#REF!),$CP$5:$CR$22,3)&amp;",")</f>
        <v>#REF!</v>
      </c>
      <c r="BC122" s="27" t="e">
        <f>IF(#REF!="","",VLOOKUP(ABS(#REF!),$CP$5:$CR$22,3)&amp;",")</f>
        <v>#REF!</v>
      </c>
      <c r="BD122" s="27" t="e">
        <f>IF(#REF!="","",VLOOKUP(ABS(#REF!),$CP$5:$CR$22,3)&amp;",")</f>
        <v>#REF!</v>
      </c>
      <c r="BE122" s="27" t="e">
        <f>IF(#REF!="","",VLOOKUP(ABS(#REF!),$CP$5:$CR$22,3)&amp;",")</f>
        <v>#REF!</v>
      </c>
      <c r="BF122" s="27" t="e">
        <f>IF(#REF!="","",VLOOKUP(ABS(#REF!),$CP$5:$CR$22,3)&amp;",")</f>
        <v>#REF!</v>
      </c>
      <c r="BG122" s="27" t="e">
        <f>IF(#REF!="","",VLOOKUP(ABS(#REF!),$CP$5:$CR$22,3)&amp;",")</f>
        <v>#REF!</v>
      </c>
      <c r="BH122" s="27" t="e">
        <f>IF(#REF!="","",VLOOKUP(ABS(#REF!),$CP$5:$CR$22,3)&amp;",")</f>
        <v>#REF!</v>
      </c>
      <c r="BI122" s="27" t="str">
        <f t="shared" si="99"/>
        <v/>
      </c>
      <c r="BJ122" s="27" t="str">
        <f t="shared" si="100"/>
        <v/>
      </c>
      <c r="BK122" s="27" t="str">
        <f t="shared" si="101"/>
        <v/>
      </c>
      <c r="BL122" s="27" t="e">
        <f>IF(#REF!="","",CONCATENATE($L121,","))</f>
        <v>#REF!</v>
      </c>
      <c r="BM122" s="27" t="e">
        <f>IF(#REF!="","",CONCATENATE($L121,","))</f>
        <v>#REF!</v>
      </c>
      <c r="BN122" s="27" t="e">
        <f>IF(#REF!="","",CONCATENATE($L121,","))</f>
        <v>#REF!</v>
      </c>
      <c r="BO122" s="27" t="e">
        <f>IF(#REF!="","",CONCATENATE($L121,","))</f>
        <v>#REF!</v>
      </c>
      <c r="BP122" s="27" t="e">
        <f>IF(#REF!="","",CONCATENATE($L121,","))</f>
        <v>#REF!</v>
      </c>
      <c r="BQ122" s="27" t="e">
        <f>IF(#REF!="","",CONCATENATE($L121,","))</f>
        <v>#REF!</v>
      </c>
      <c r="BR122" s="27" t="e">
        <f>IF(#REF!="","",CONCATENATE($L121,","))</f>
        <v>#REF!</v>
      </c>
      <c r="BS122" s="27" t="e">
        <f>IF(#REF!="","",CONCATENATE($L121,","))</f>
        <v>#REF!</v>
      </c>
      <c r="BT122" s="27" t="e">
        <f>IF(#REF!="","",CONCATENATE($L121,","))</f>
        <v>#REF!</v>
      </c>
      <c r="BU122" s="27" t="e">
        <f>IF(#REF!="","",CONCATENATE($L121,","))</f>
        <v>#REF!</v>
      </c>
      <c r="BV122" s="27" t="e">
        <f>IF(#REF!="","",CONCATENATE($L121,","))</f>
        <v>#REF!</v>
      </c>
      <c r="BW122" s="27" t="e">
        <f>IF(#REF!="","",CONCATENATE($L121,","))</f>
        <v>#REF!</v>
      </c>
      <c r="BX122" s="27" t="e">
        <f>IF(#REF!="","",CONCATENATE($L121,","))</f>
        <v>#REF!</v>
      </c>
      <c r="BY122" s="27" t="e">
        <f>IF(#REF!="","",CONCATENATE($L121,","))</f>
        <v>#REF!</v>
      </c>
      <c r="BZ122" s="27" t="e">
        <f>IF(#REF!="","",CONCATENATE($L121,","))</f>
        <v>#REF!</v>
      </c>
      <c r="CA122"/>
      <c r="CB122" s="40"/>
      <c r="CC122" s="87"/>
      <c r="CD122"/>
      <c r="CE122"/>
      <c r="CF122"/>
      <c r="CG122" s="5"/>
      <c r="CH122"/>
      <c r="CI122" s="40"/>
      <c r="CJ122"/>
      <c r="CK122"/>
      <c r="CL122"/>
      <c r="CM122" s="22">
        <v>15</v>
      </c>
      <c r="CN122" s="107"/>
      <c r="CO122" s="107"/>
      <c r="CP122" s="18" t="str">
        <f t="shared" si="117"/>
        <v>2</v>
      </c>
      <c r="CQ122" s="18" t="str">
        <f t="shared" ref="CQ122" si="120">"3"</f>
        <v>3</v>
      </c>
      <c r="CR122" s="62" t="str">
        <f t="shared" si="119"/>
        <v>5</v>
      </c>
      <c r="CS122" s="18" t="str">
        <f t="shared" si="118"/>
        <v>3</v>
      </c>
      <c r="CT122" s="18">
        <v>3</v>
      </c>
      <c r="CU122" s="18" t="s">
        <v>10</v>
      </c>
      <c r="CV122" s="18" t="s">
        <v>12</v>
      </c>
      <c r="CW122" s="18" t="s">
        <v>11</v>
      </c>
      <c r="CX122" s="20" t="str">
        <f>"9"</f>
        <v>9</v>
      </c>
      <c r="CY122" s="10">
        <f t="shared" ca="1" si="57"/>
        <v>5</v>
      </c>
      <c r="CZ122" s="21"/>
      <c r="DA122" s="21"/>
    </row>
    <row r="123" spans="1:105">
      <c r="A123" s="130"/>
      <c r="B123" s="33" t="str">
        <f t="shared" si="69"/>
        <v>DB</v>
      </c>
      <c r="C123" s="7" t="str">
        <f t="shared" si="58"/>
        <v/>
      </c>
      <c r="D123" s="3">
        <f t="shared" si="59"/>
        <v>0</v>
      </c>
      <c r="E123" s="7" t="str">
        <f t="shared" si="70"/>
        <v>,</v>
      </c>
      <c r="F123" s="93">
        <f t="shared" si="60"/>
        <v>0</v>
      </c>
      <c r="G123" s="93" t="str">
        <f t="shared" ca="1" si="55"/>
        <v>R</v>
      </c>
      <c r="H123" s="130">
        <f t="shared" ca="1" si="56"/>
        <v>36</v>
      </c>
      <c r="I123" s="93">
        <f t="shared" si="61"/>
        <v>0</v>
      </c>
      <c r="J123" s="93" t="str">
        <f t="shared" si="62"/>
        <v>0</v>
      </c>
      <c r="K123" s="94"/>
      <c r="L123" s="49" t="str">
        <f t="shared" si="79"/>
        <v/>
      </c>
      <c r="M123" s="97" t="str">
        <f t="shared" si="80"/>
        <v/>
      </c>
      <c r="N123" s="97" t="str">
        <f t="shared" si="81"/>
        <v/>
      </c>
      <c r="O123" s="49" t="str">
        <f t="shared" si="71"/>
        <v/>
      </c>
      <c r="P123" s="97" t="str">
        <f t="shared" si="82"/>
        <v/>
      </c>
      <c r="Q123" s="49" t="str">
        <f t="shared" si="83"/>
        <v/>
      </c>
      <c r="R123" s="97" t="str">
        <f t="shared" si="84"/>
        <v/>
      </c>
      <c r="S123" s="3" t="str">
        <f t="shared" si="85"/>
        <v/>
      </c>
      <c r="T123" s="69">
        <f t="shared" si="86"/>
        <v>0</v>
      </c>
      <c r="U123" s="3">
        <f t="shared" si="87"/>
        <v>0</v>
      </c>
      <c r="V123" s="69" t="str">
        <f t="shared" si="72"/>
        <v/>
      </c>
      <c r="W123" s="69" t="str">
        <f t="shared" si="73"/>
        <v/>
      </c>
      <c r="X123" s="69">
        <f t="shared" si="63"/>
        <v>0</v>
      </c>
      <c r="Y123" s="69">
        <f t="shared" si="64"/>
        <v>0</v>
      </c>
      <c r="Z123" s="33">
        <f t="shared" si="65"/>
        <v>0</v>
      </c>
      <c r="AA123" s="11">
        <f t="shared" si="116"/>
        <v>0</v>
      </c>
      <c r="AB123" s="134" t="str">
        <f t="shared" si="88"/>
        <v/>
      </c>
      <c r="AC123" s="119" t="str">
        <f t="shared" si="89"/>
        <v/>
      </c>
      <c r="AD123" s="115"/>
      <c r="AE123" s="69" t="str">
        <f t="shared" si="90"/>
        <v/>
      </c>
      <c r="AF123" s="69" t="str">
        <f t="shared" si="91"/>
        <v/>
      </c>
      <c r="AG123" s="69">
        <f t="shared" si="74"/>
        <v>0</v>
      </c>
      <c r="AH123" s="69">
        <f t="shared" si="75"/>
        <v>0</v>
      </c>
      <c r="AI123" s="33">
        <f t="shared" si="76"/>
        <v>0</v>
      </c>
      <c r="AJ123" s="115"/>
      <c r="AK123" s="115">
        <f t="shared" si="92"/>
        <v>0</v>
      </c>
      <c r="AL123" s="13">
        <f t="shared" si="77"/>
        <v>0</v>
      </c>
      <c r="AM123" s="11">
        <f t="shared" si="66"/>
        <v>0</v>
      </c>
      <c r="AN123" s="56">
        <f t="shared" si="67"/>
        <v>0</v>
      </c>
      <c r="AO123" s="56">
        <f t="shared" si="68"/>
        <v>0</v>
      </c>
      <c r="AP123" s="56">
        <f t="shared" si="78"/>
        <v>0</v>
      </c>
      <c r="AQ123" s="27" t="str">
        <f t="shared" si="96"/>
        <v/>
      </c>
      <c r="AR123" s="27" t="str">
        <f t="shared" si="97"/>
        <v/>
      </c>
      <c r="AS123" s="27" t="str">
        <f t="shared" si="98"/>
        <v/>
      </c>
      <c r="AT123" s="27" t="e">
        <f>IF(#REF!="","",VLOOKUP(ABS(#REF!),$CP$5:$CR$22,3)&amp;",")</f>
        <v>#REF!</v>
      </c>
      <c r="AU123" s="27" t="e">
        <f>IF(#REF!="","",VLOOKUP(ABS(#REF!),$CP$5:$CR$22,3)&amp;",")</f>
        <v>#REF!</v>
      </c>
      <c r="AV123" s="27" t="e">
        <f>IF(#REF!="","",VLOOKUP(ABS(#REF!),$CP$5:$CR$22,3)&amp;",")</f>
        <v>#REF!</v>
      </c>
      <c r="AW123" s="27" t="e">
        <f>IF(#REF!="","",VLOOKUP(ABS(#REF!),$CP$5:$CR$22,3)&amp;",")</f>
        <v>#REF!</v>
      </c>
      <c r="AX123" s="27" t="e">
        <f>IF(#REF!="","",VLOOKUP(ABS(#REF!),$CP$5:$CR$22,3)&amp;",")</f>
        <v>#REF!</v>
      </c>
      <c r="AY123" s="27" t="e">
        <f>IF(#REF!="","",VLOOKUP(ABS(#REF!),$CP$5:$CR$22,3)&amp;",")</f>
        <v>#REF!</v>
      </c>
      <c r="AZ123" s="27" t="e">
        <f>IF(#REF!="","",VLOOKUP(ABS(#REF!),$CP$5:$CR$22,3)&amp;",")</f>
        <v>#REF!</v>
      </c>
      <c r="BA123" s="27" t="e">
        <f>IF(#REF!="","",VLOOKUP(ABS(#REF!),$CP$5:$CR$22,3)&amp;",")</f>
        <v>#REF!</v>
      </c>
      <c r="BB123" s="27" t="e">
        <f>IF(#REF!="","",VLOOKUP(ABS(#REF!),$CP$5:$CR$22,3)&amp;",")</f>
        <v>#REF!</v>
      </c>
      <c r="BC123" s="27" t="e">
        <f>IF(#REF!="","",VLOOKUP(ABS(#REF!),$CP$5:$CR$22,3)&amp;",")</f>
        <v>#REF!</v>
      </c>
      <c r="BD123" s="27" t="e">
        <f>IF(#REF!="","",VLOOKUP(ABS(#REF!),$CP$5:$CR$22,3)&amp;",")</f>
        <v>#REF!</v>
      </c>
      <c r="BE123" s="27" t="e">
        <f>IF(#REF!="","",VLOOKUP(ABS(#REF!),$CP$5:$CR$22,3)&amp;",")</f>
        <v>#REF!</v>
      </c>
      <c r="BF123" s="27" t="e">
        <f>IF(#REF!="","",VLOOKUP(ABS(#REF!),$CP$5:$CR$22,3)&amp;",")</f>
        <v>#REF!</v>
      </c>
      <c r="BG123" s="27" t="e">
        <f>IF(#REF!="","",VLOOKUP(ABS(#REF!),$CP$5:$CR$22,3)&amp;",")</f>
        <v>#REF!</v>
      </c>
      <c r="BH123" s="27" t="e">
        <f>IF(#REF!="","",VLOOKUP(ABS(#REF!),$CP$5:$CR$22,3)&amp;",")</f>
        <v>#REF!</v>
      </c>
      <c r="BI123" s="27" t="str">
        <f t="shared" si="99"/>
        <v/>
      </c>
      <c r="BJ123" s="27" t="str">
        <f t="shared" si="100"/>
        <v/>
      </c>
      <c r="BK123" s="27" t="str">
        <f t="shared" si="101"/>
        <v/>
      </c>
      <c r="BL123" s="27" t="e">
        <f>IF(#REF!="","",CONCATENATE($L122,","))</f>
        <v>#REF!</v>
      </c>
      <c r="BM123" s="27" t="e">
        <f>IF(#REF!="","",CONCATENATE($L122,","))</f>
        <v>#REF!</v>
      </c>
      <c r="BN123" s="27" t="e">
        <f>IF(#REF!="","",CONCATENATE($L122,","))</f>
        <v>#REF!</v>
      </c>
      <c r="BO123" s="27" t="e">
        <f>IF(#REF!="","",CONCATENATE($L122,","))</f>
        <v>#REF!</v>
      </c>
      <c r="BP123" s="27" t="e">
        <f>IF(#REF!="","",CONCATENATE($L122,","))</f>
        <v>#REF!</v>
      </c>
      <c r="BQ123" s="27" t="e">
        <f>IF(#REF!="","",CONCATENATE($L122,","))</f>
        <v>#REF!</v>
      </c>
      <c r="BR123" s="27" t="e">
        <f>IF(#REF!="","",CONCATENATE($L122,","))</f>
        <v>#REF!</v>
      </c>
      <c r="BS123" s="27" t="e">
        <f>IF(#REF!="","",CONCATENATE($L122,","))</f>
        <v>#REF!</v>
      </c>
      <c r="BT123" s="27" t="e">
        <f>IF(#REF!="","",CONCATENATE($L122,","))</f>
        <v>#REF!</v>
      </c>
      <c r="BU123" s="27" t="e">
        <f>IF(#REF!="","",CONCATENATE($L122,","))</f>
        <v>#REF!</v>
      </c>
      <c r="BV123" s="27" t="e">
        <f>IF(#REF!="","",CONCATENATE($L122,","))</f>
        <v>#REF!</v>
      </c>
      <c r="BW123" s="27" t="e">
        <f>IF(#REF!="","",CONCATENATE($L122,","))</f>
        <v>#REF!</v>
      </c>
      <c r="BX123" s="27" t="e">
        <f>IF(#REF!="","",CONCATENATE($L122,","))</f>
        <v>#REF!</v>
      </c>
      <c r="BY123" s="27" t="e">
        <f>IF(#REF!="","",CONCATENATE($L122,","))</f>
        <v>#REF!</v>
      </c>
      <c r="BZ123" s="27" t="e">
        <f>IF(#REF!="","",CONCATENATE($L122,","))</f>
        <v>#REF!</v>
      </c>
      <c r="CA123"/>
      <c r="CB123" s="40"/>
      <c r="CC123" s="87"/>
      <c r="CD123"/>
      <c r="CE123"/>
      <c r="CF123"/>
      <c r="CG123" s="5"/>
      <c r="CH123"/>
      <c r="CI123" s="40"/>
      <c r="CJ123"/>
      <c r="CK123"/>
      <c r="CL123"/>
      <c r="CM123" s="22">
        <v>16</v>
      </c>
      <c r="CN123" s="107"/>
      <c r="CO123" s="107"/>
      <c r="CP123" s="18" t="str">
        <f t="shared" si="117"/>
        <v>2</v>
      </c>
      <c r="CQ123" s="18" t="str">
        <f t="shared" si="102"/>
        <v>1</v>
      </c>
      <c r="CR123" s="62" t="str">
        <f>"6"</f>
        <v>6</v>
      </c>
      <c r="CS123" s="18" t="str">
        <f t="shared" si="118"/>
        <v>3</v>
      </c>
      <c r="CT123" s="18">
        <v>1</v>
      </c>
      <c r="CU123" s="18" t="s">
        <v>10</v>
      </c>
      <c r="CV123" s="18" t="s">
        <v>7</v>
      </c>
      <c r="CW123" s="18" t="s">
        <v>8</v>
      </c>
      <c r="CX123" s="20" t="str">
        <f>"7"</f>
        <v>7</v>
      </c>
      <c r="CY123" s="10">
        <f t="shared" ca="1" si="57"/>
        <v>5</v>
      </c>
      <c r="CZ123" s="21"/>
      <c r="DA123" s="21"/>
    </row>
    <row r="124" spans="1:105">
      <c r="A124" s="130"/>
      <c r="B124" s="33" t="str">
        <f t="shared" si="69"/>
        <v>DB</v>
      </c>
      <c r="C124" s="7" t="str">
        <f t="shared" si="58"/>
        <v/>
      </c>
      <c r="D124" s="3">
        <f t="shared" si="59"/>
        <v>0</v>
      </c>
      <c r="E124" s="7" t="str">
        <f t="shared" si="70"/>
        <v>,</v>
      </c>
      <c r="F124" s="93">
        <f t="shared" si="60"/>
        <v>0</v>
      </c>
      <c r="G124" s="93" t="str">
        <f t="shared" ca="1" si="55"/>
        <v>B</v>
      </c>
      <c r="H124" s="130">
        <f t="shared" ca="1" si="56"/>
        <v>2</v>
      </c>
      <c r="I124" s="93">
        <f t="shared" si="61"/>
        <v>0</v>
      </c>
      <c r="J124" s="93" t="str">
        <f t="shared" si="62"/>
        <v>0</v>
      </c>
      <c r="K124" s="98" t="e">
        <f>COUNTIF(#REF!,"0")</f>
        <v>#REF!</v>
      </c>
      <c r="L124" s="49" t="str">
        <f t="shared" si="79"/>
        <v/>
      </c>
      <c r="M124" s="97" t="str">
        <f t="shared" si="80"/>
        <v/>
      </c>
      <c r="N124" s="97" t="str">
        <f t="shared" si="81"/>
        <v/>
      </c>
      <c r="O124" s="49" t="str">
        <f t="shared" si="71"/>
        <v/>
      </c>
      <c r="P124" s="97" t="str">
        <f t="shared" si="82"/>
        <v/>
      </c>
      <c r="Q124" s="49" t="str">
        <f t="shared" si="83"/>
        <v/>
      </c>
      <c r="R124" s="97" t="str">
        <f t="shared" si="84"/>
        <v/>
      </c>
      <c r="S124" s="3" t="str">
        <f t="shared" si="85"/>
        <v/>
      </c>
      <c r="T124" s="69">
        <f t="shared" si="86"/>
        <v>0</v>
      </c>
      <c r="U124" s="3">
        <f t="shared" si="87"/>
        <v>0</v>
      </c>
      <c r="V124" s="69" t="str">
        <f t="shared" si="72"/>
        <v/>
      </c>
      <c r="W124" s="69" t="str">
        <f t="shared" si="73"/>
        <v/>
      </c>
      <c r="X124" s="69">
        <f t="shared" si="63"/>
        <v>0</v>
      </c>
      <c r="Y124" s="69">
        <f t="shared" si="64"/>
        <v>0</v>
      </c>
      <c r="Z124" s="33">
        <f t="shared" si="65"/>
        <v>0</v>
      </c>
      <c r="AA124" s="11">
        <f t="shared" si="116"/>
        <v>0</v>
      </c>
      <c r="AB124" s="134" t="str">
        <f t="shared" si="88"/>
        <v/>
      </c>
      <c r="AC124" s="119" t="str">
        <f t="shared" si="89"/>
        <v/>
      </c>
      <c r="AD124" s="115"/>
      <c r="AE124" s="69" t="str">
        <f t="shared" si="90"/>
        <v/>
      </c>
      <c r="AF124" s="69" t="str">
        <f t="shared" si="91"/>
        <v/>
      </c>
      <c r="AG124" s="69">
        <f t="shared" si="74"/>
        <v>0</v>
      </c>
      <c r="AH124" s="69">
        <f t="shared" si="75"/>
        <v>0</v>
      </c>
      <c r="AI124" s="33">
        <f t="shared" si="76"/>
        <v>0</v>
      </c>
      <c r="AJ124" s="115"/>
      <c r="AK124" s="115">
        <f t="shared" si="92"/>
        <v>0</v>
      </c>
      <c r="AL124" s="13">
        <f t="shared" si="77"/>
        <v>0</v>
      </c>
      <c r="AM124" s="11">
        <f t="shared" si="66"/>
        <v>0</v>
      </c>
      <c r="AN124" s="56">
        <f t="shared" si="67"/>
        <v>0</v>
      </c>
      <c r="AO124" s="56">
        <f t="shared" si="68"/>
        <v>0</v>
      </c>
      <c r="AP124" s="56">
        <f t="shared" si="78"/>
        <v>0</v>
      </c>
      <c r="AQ124" s="27" t="str">
        <f t="shared" si="96"/>
        <v/>
      </c>
      <c r="AR124" s="27" t="str">
        <f t="shared" si="97"/>
        <v/>
      </c>
      <c r="AS124" s="27" t="str">
        <f t="shared" si="98"/>
        <v/>
      </c>
      <c r="AT124" s="27" t="e">
        <f>IF(#REF!="","",VLOOKUP(ABS(#REF!),$CP$5:$CR$22,3)&amp;",")</f>
        <v>#REF!</v>
      </c>
      <c r="AU124" s="27" t="e">
        <f>IF(#REF!="","",VLOOKUP(ABS(#REF!),$CP$5:$CR$22,3)&amp;",")</f>
        <v>#REF!</v>
      </c>
      <c r="AV124" s="27" t="e">
        <f>IF(#REF!="","",VLOOKUP(ABS(#REF!),$CP$5:$CR$22,3)&amp;",")</f>
        <v>#REF!</v>
      </c>
      <c r="AW124" s="27" t="e">
        <f>IF(#REF!="","",VLOOKUP(ABS(#REF!),$CP$5:$CR$22,3)&amp;",")</f>
        <v>#REF!</v>
      </c>
      <c r="AX124" s="27" t="e">
        <f>IF(#REF!="","",VLOOKUP(ABS(#REF!),$CP$5:$CR$22,3)&amp;",")</f>
        <v>#REF!</v>
      </c>
      <c r="AY124" s="27" t="e">
        <f>IF(#REF!="","",VLOOKUP(ABS(#REF!),$CP$5:$CR$22,3)&amp;",")</f>
        <v>#REF!</v>
      </c>
      <c r="AZ124" s="27" t="e">
        <f>IF(#REF!="","",VLOOKUP(ABS(#REF!),$CP$5:$CR$22,3)&amp;",")</f>
        <v>#REF!</v>
      </c>
      <c r="BA124" s="27" t="e">
        <f>IF(#REF!="","",VLOOKUP(ABS(#REF!),$CP$5:$CR$22,3)&amp;",")</f>
        <v>#REF!</v>
      </c>
      <c r="BB124" s="27" t="e">
        <f>IF(#REF!="","",VLOOKUP(ABS(#REF!),$CP$5:$CR$22,3)&amp;",")</f>
        <v>#REF!</v>
      </c>
      <c r="BC124" s="27" t="e">
        <f>IF(#REF!="","",VLOOKUP(ABS(#REF!),$CP$5:$CR$22,3)&amp;",")</f>
        <v>#REF!</v>
      </c>
      <c r="BD124" s="27" t="e">
        <f>IF(#REF!="","",VLOOKUP(ABS(#REF!),$CP$5:$CR$22,3)&amp;",")</f>
        <v>#REF!</v>
      </c>
      <c r="BE124" s="27" t="e">
        <f>IF(#REF!="","",VLOOKUP(ABS(#REF!),$CP$5:$CR$22,3)&amp;",")</f>
        <v>#REF!</v>
      </c>
      <c r="BF124" s="27" t="e">
        <f>IF(#REF!="","",VLOOKUP(ABS(#REF!),$CP$5:$CR$22,3)&amp;",")</f>
        <v>#REF!</v>
      </c>
      <c r="BG124" s="27" t="e">
        <f>IF(#REF!="","",VLOOKUP(ABS(#REF!),$CP$5:$CR$22,3)&amp;",")</f>
        <v>#REF!</v>
      </c>
      <c r="BH124" s="27" t="e">
        <f>IF(#REF!="","",VLOOKUP(ABS(#REF!),$CP$5:$CR$22,3)&amp;",")</f>
        <v>#REF!</v>
      </c>
      <c r="BI124" s="27" t="str">
        <f t="shared" si="99"/>
        <v/>
      </c>
      <c r="BJ124" s="27" t="str">
        <f t="shared" si="100"/>
        <v/>
      </c>
      <c r="BK124" s="27" t="str">
        <f t="shared" si="101"/>
        <v/>
      </c>
      <c r="BL124" s="27" t="e">
        <f>IF(#REF!="","",CONCATENATE($L123,","))</f>
        <v>#REF!</v>
      </c>
      <c r="BM124" s="27" t="e">
        <f>IF(#REF!="","",CONCATENATE($L123,","))</f>
        <v>#REF!</v>
      </c>
      <c r="BN124" s="27" t="e">
        <f>IF(#REF!="","",CONCATENATE($L123,","))</f>
        <v>#REF!</v>
      </c>
      <c r="BO124" s="27" t="e">
        <f>IF(#REF!="","",CONCATENATE($L123,","))</f>
        <v>#REF!</v>
      </c>
      <c r="BP124" s="27" t="e">
        <f>IF(#REF!="","",CONCATENATE($L123,","))</f>
        <v>#REF!</v>
      </c>
      <c r="BQ124" s="27" t="e">
        <f>IF(#REF!="","",CONCATENATE($L123,","))</f>
        <v>#REF!</v>
      </c>
      <c r="BR124" s="27" t="e">
        <f>IF(#REF!="","",CONCATENATE($L123,","))</f>
        <v>#REF!</v>
      </c>
      <c r="BS124" s="27" t="e">
        <f>IF(#REF!="","",CONCATENATE($L123,","))</f>
        <v>#REF!</v>
      </c>
      <c r="BT124" s="27" t="e">
        <f>IF(#REF!="","",CONCATENATE($L123,","))</f>
        <v>#REF!</v>
      </c>
      <c r="BU124" s="27" t="e">
        <f>IF(#REF!="","",CONCATENATE($L123,","))</f>
        <v>#REF!</v>
      </c>
      <c r="BV124" s="27" t="e">
        <f>IF(#REF!="","",CONCATENATE($L123,","))</f>
        <v>#REF!</v>
      </c>
      <c r="BW124" s="27" t="e">
        <f>IF(#REF!="","",CONCATENATE($L123,","))</f>
        <v>#REF!</v>
      </c>
      <c r="BX124" s="27" t="e">
        <f>IF(#REF!="","",CONCATENATE($L123,","))</f>
        <v>#REF!</v>
      </c>
      <c r="BY124" s="27" t="e">
        <f>IF(#REF!="","",CONCATENATE($L123,","))</f>
        <v>#REF!</v>
      </c>
      <c r="BZ124" s="27" t="e">
        <f>IF(#REF!="","",CONCATENATE($L123,","))</f>
        <v>#REF!</v>
      </c>
      <c r="CA124"/>
      <c r="CB124" s="40"/>
      <c r="CC124" s="87"/>
      <c r="CD124"/>
      <c r="CE124"/>
      <c r="CF124"/>
      <c r="CG124" s="5"/>
      <c r="CH124"/>
      <c r="CI124" s="40"/>
      <c r="CJ124"/>
      <c r="CK124"/>
      <c r="CL124"/>
      <c r="CM124" s="22">
        <v>17</v>
      </c>
      <c r="CN124" s="107"/>
      <c r="CO124" s="107"/>
      <c r="CP124" s="18" t="str">
        <f t="shared" si="117"/>
        <v>2</v>
      </c>
      <c r="CQ124" s="18" t="str">
        <f t="shared" si="117"/>
        <v>2</v>
      </c>
      <c r="CR124" s="62" t="str">
        <f t="shared" ref="CR124:CR125" si="121">"6"</f>
        <v>6</v>
      </c>
      <c r="CS124" s="18" t="str">
        <f t="shared" si="118"/>
        <v>3</v>
      </c>
      <c r="CT124" s="18">
        <v>2</v>
      </c>
      <c r="CU124" s="18" t="s">
        <v>10</v>
      </c>
      <c r="CV124" s="18" t="s">
        <v>12</v>
      </c>
      <c r="CW124" s="18" t="s">
        <v>11</v>
      </c>
      <c r="CX124" s="20" t="str">
        <f>"8"</f>
        <v>8</v>
      </c>
      <c r="CY124" s="10">
        <f t="shared" ca="1" si="57"/>
        <v>12</v>
      </c>
      <c r="CZ124" s="21"/>
      <c r="DA124" s="21"/>
    </row>
    <row r="125" spans="1:105">
      <c r="A125" s="130"/>
      <c r="B125" s="33" t="str">
        <f t="shared" si="69"/>
        <v>DB</v>
      </c>
      <c r="C125" s="7" t="str">
        <f t="shared" si="58"/>
        <v/>
      </c>
      <c r="D125" s="3">
        <f t="shared" si="59"/>
        <v>0</v>
      </c>
      <c r="E125" s="7" t="str">
        <f t="shared" si="70"/>
        <v>,</v>
      </c>
      <c r="F125" s="93">
        <f t="shared" si="60"/>
        <v>0</v>
      </c>
      <c r="G125" s="93" t="str">
        <f t="shared" ca="1" si="55"/>
        <v>B</v>
      </c>
      <c r="H125" s="130">
        <f t="shared" ca="1" si="56"/>
        <v>17</v>
      </c>
      <c r="I125" s="93">
        <f t="shared" si="61"/>
        <v>0</v>
      </c>
      <c r="J125" s="93" t="str">
        <f t="shared" si="62"/>
        <v>0</v>
      </c>
      <c r="K125" s="94"/>
      <c r="L125" s="49" t="str">
        <f t="shared" si="79"/>
        <v/>
      </c>
      <c r="M125" s="97" t="str">
        <f t="shared" si="80"/>
        <v/>
      </c>
      <c r="N125" s="97" t="str">
        <f t="shared" si="81"/>
        <v/>
      </c>
      <c r="O125" s="49" t="str">
        <f t="shared" si="71"/>
        <v/>
      </c>
      <c r="P125" s="97" t="str">
        <f t="shared" si="82"/>
        <v/>
      </c>
      <c r="Q125" s="49" t="str">
        <f t="shared" si="83"/>
        <v/>
      </c>
      <c r="R125" s="97" t="str">
        <f t="shared" si="84"/>
        <v/>
      </c>
      <c r="S125" s="3" t="str">
        <f t="shared" si="85"/>
        <v/>
      </c>
      <c r="T125" s="69">
        <f t="shared" si="86"/>
        <v>0</v>
      </c>
      <c r="U125" s="3">
        <f t="shared" si="87"/>
        <v>0</v>
      </c>
      <c r="V125" s="69" t="str">
        <f t="shared" si="72"/>
        <v/>
      </c>
      <c r="W125" s="69" t="str">
        <f t="shared" si="73"/>
        <v/>
      </c>
      <c r="X125" s="69">
        <f t="shared" si="63"/>
        <v>0</v>
      </c>
      <c r="Y125" s="69">
        <f t="shared" si="64"/>
        <v>0</v>
      </c>
      <c r="Z125" s="33">
        <f t="shared" si="65"/>
        <v>0</v>
      </c>
      <c r="AA125" s="11">
        <f t="shared" si="116"/>
        <v>0</v>
      </c>
      <c r="AB125" s="134" t="str">
        <f t="shared" si="88"/>
        <v/>
      </c>
      <c r="AC125" s="119" t="str">
        <f t="shared" si="89"/>
        <v/>
      </c>
      <c r="AD125" s="115"/>
      <c r="AE125" s="69" t="str">
        <f t="shared" si="90"/>
        <v/>
      </c>
      <c r="AF125" s="69" t="str">
        <f t="shared" si="91"/>
        <v/>
      </c>
      <c r="AG125" s="69">
        <f t="shared" si="74"/>
        <v>0</v>
      </c>
      <c r="AH125" s="69">
        <f t="shared" si="75"/>
        <v>0</v>
      </c>
      <c r="AI125" s="33">
        <f t="shared" si="76"/>
        <v>0</v>
      </c>
      <c r="AJ125" s="115"/>
      <c r="AK125" s="115">
        <f t="shared" si="92"/>
        <v>0</v>
      </c>
      <c r="AL125" s="13">
        <f t="shared" si="77"/>
        <v>0</v>
      </c>
      <c r="AM125" s="11">
        <f t="shared" si="66"/>
        <v>0</v>
      </c>
      <c r="AN125" s="56">
        <f t="shared" si="67"/>
        <v>0</v>
      </c>
      <c r="AO125" s="56">
        <f t="shared" si="68"/>
        <v>0</v>
      </c>
      <c r="AP125" s="56">
        <f t="shared" si="78"/>
        <v>0</v>
      </c>
      <c r="AQ125" s="27" t="str">
        <f t="shared" si="96"/>
        <v/>
      </c>
      <c r="AR125" s="27" t="str">
        <f t="shared" si="97"/>
        <v/>
      </c>
      <c r="AS125" s="27" t="str">
        <f t="shared" si="98"/>
        <v/>
      </c>
      <c r="AT125" s="27" t="e">
        <f>IF(#REF!="","",VLOOKUP(ABS(#REF!),$CP$5:$CR$22,3)&amp;",")</f>
        <v>#REF!</v>
      </c>
      <c r="AU125" s="27" t="e">
        <f>IF(#REF!="","",VLOOKUP(ABS(#REF!),$CP$5:$CR$22,3)&amp;",")</f>
        <v>#REF!</v>
      </c>
      <c r="AV125" s="27" t="e">
        <f>IF(#REF!="","",VLOOKUP(ABS(#REF!),$CP$5:$CR$22,3)&amp;",")</f>
        <v>#REF!</v>
      </c>
      <c r="AW125" s="27" t="e">
        <f>IF(#REF!="","",VLOOKUP(ABS(#REF!),$CP$5:$CR$22,3)&amp;",")</f>
        <v>#REF!</v>
      </c>
      <c r="AX125" s="27" t="e">
        <f>IF(#REF!="","",VLOOKUP(ABS(#REF!),$CP$5:$CR$22,3)&amp;",")</f>
        <v>#REF!</v>
      </c>
      <c r="AY125" s="27" t="e">
        <f>IF(#REF!="","",VLOOKUP(ABS(#REF!),$CP$5:$CR$22,3)&amp;",")</f>
        <v>#REF!</v>
      </c>
      <c r="AZ125" s="27" t="e">
        <f>IF(#REF!="","",VLOOKUP(ABS(#REF!),$CP$5:$CR$22,3)&amp;",")</f>
        <v>#REF!</v>
      </c>
      <c r="BA125" s="27" t="e">
        <f>IF(#REF!="","",VLOOKUP(ABS(#REF!),$CP$5:$CR$22,3)&amp;",")</f>
        <v>#REF!</v>
      </c>
      <c r="BB125" s="27" t="e">
        <f>IF(#REF!="","",VLOOKUP(ABS(#REF!),$CP$5:$CR$22,3)&amp;",")</f>
        <v>#REF!</v>
      </c>
      <c r="BC125" s="27" t="e">
        <f>IF(#REF!="","",VLOOKUP(ABS(#REF!),$CP$5:$CR$22,3)&amp;",")</f>
        <v>#REF!</v>
      </c>
      <c r="BD125" s="27" t="e">
        <f>IF(#REF!="","",VLOOKUP(ABS(#REF!),$CP$5:$CR$22,3)&amp;",")</f>
        <v>#REF!</v>
      </c>
      <c r="BE125" s="27" t="e">
        <f>IF(#REF!="","",VLOOKUP(ABS(#REF!),$CP$5:$CR$22,3)&amp;",")</f>
        <v>#REF!</v>
      </c>
      <c r="BF125" s="27" t="e">
        <f>IF(#REF!="","",VLOOKUP(ABS(#REF!),$CP$5:$CR$22,3)&amp;",")</f>
        <v>#REF!</v>
      </c>
      <c r="BG125" s="27" t="e">
        <f>IF(#REF!="","",VLOOKUP(ABS(#REF!),$CP$5:$CR$22,3)&amp;",")</f>
        <v>#REF!</v>
      </c>
      <c r="BH125" s="27" t="e">
        <f>IF(#REF!="","",VLOOKUP(ABS(#REF!),$CP$5:$CR$22,3)&amp;",")</f>
        <v>#REF!</v>
      </c>
      <c r="BI125" s="27" t="str">
        <f t="shared" si="99"/>
        <v/>
      </c>
      <c r="BJ125" s="27" t="str">
        <f t="shared" si="100"/>
        <v/>
      </c>
      <c r="BK125" s="27" t="str">
        <f t="shared" si="101"/>
        <v/>
      </c>
      <c r="BL125" s="27" t="e">
        <f>IF(#REF!="","",CONCATENATE($L124,","))</f>
        <v>#REF!</v>
      </c>
      <c r="BM125" s="27" t="e">
        <f>IF(#REF!="","",CONCATENATE($L124,","))</f>
        <v>#REF!</v>
      </c>
      <c r="BN125" s="27" t="e">
        <f>IF(#REF!="","",CONCATENATE($L124,","))</f>
        <v>#REF!</v>
      </c>
      <c r="BO125" s="27" t="e">
        <f>IF(#REF!="","",CONCATENATE($L124,","))</f>
        <v>#REF!</v>
      </c>
      <c r="BP125" s="27" t="e">
        <f>IF(#REF!="","",CONCATENATE($L124,","))</f>
        <v>#REF!</v>
      </c>
      <c r="BQ125" s="27" t="e">
        <f>IF(#REF!="","",CONCATENATE($L124,","))</f>
        <v>#REF!</v>
      </c>
      <c r="BR125" s="27" t="e">
        <f>IF(#REF!="","",CONCATENATE($L124,","))</f>
        <v>#REF!</v>
      </c>
      <c r="BS125" s="27" t="e">
        <f>IF(#REF!="","",CONCATENATE($L124,","))</f>
        <v>#REF!</v>
      </c>
      <c r="BT125" s="27" t="e">
        <f>IF(#REF!="","",CONCATENATE($L124,","))</f>
        <v>#REF!</v>
      </c>
      <c r="BU125" s="27" t="e">
        <f>IF(#REF!="","",CONCATENATE($L124,","))</f>
        <v>#REF!</v>
      </c>
      <c r="BV125" s="27" t="e">
        <f>IF(#REF!="","",CONCATENATE($L124,","))</f>
        <v>#REF!</v>
      </c>
      <c r="BW125" s="27" t="e">
        <f>IF(#REF!="","",CONCATENATE($L124,","))</f>
        <v>#REF!</v>
      </c>
      <c r="BX125" s="27" t="e">
        <f>IF(#REF!="","",CONCATENATE($L124,","))</f>
        <v>#REF!</v>
      </c>
      <c r="BY125" s="27" t="e">
        <f>IF(#REF!="","",CONCATENATE($L124,","))</f>
        <v>#REF!</v>
      </c>
      <c r="BZ125" s="27" t="e">
        <f>IF(#REF!="","",CONCATENATE($L124,","))</f>
        <v>#REF!</v>
      </c>
      <c r="CA125"/>
      <c r="CB125" s="40"/>
      <c r="CC125" s="87"/>
      <c r="CD125"/>
      <c r="CE125"/>
      <c r="CF125"/>
      <c r="CG125" s="5"/>
      <c r="CH125"/>
      <c r="CI125" s="40"/>
      <c r="CJ125"/>
      <c r="CK125"/>
      <c r="CL125"/>
      <c r="CM125" s="22">
        <v>18</v>
      </c>
      <c r="CN125" s="107"/>
      <c r="CO125" s="107"/>
      <c r="CP125" s="18" t="str">
        <f t="shared" si="117"/>
        <v>2</v>
      </c>
      <c r="CQ125" s="18" t="str">
        <f t="shared" ref="CQ125" si="122">"3"</f>
        <v>3</v>
      </c>
      <c r="CR125" s="62" t="str">
        <f t="shared" si="121"/>
        <v>6</v>
      </c>
      <c r="CS125" s="18" t="str">
        <f t="shared" si="118"/>
        <v>3</v>
      </c>
      <c r="CT125" s="18">
        <v>3</v>
      </c>
      <c r="CU125" s="18" t="s">
        <v>10</v>
      </c>
      <c r="CV125" s="18" t="s">
        <v>7</v>
      </c>
      <c r="CW125" s="18" t="s">
        <v>8</v>
      </c>
      <c r="CX125" s="20" t="str">
        <f>"9"</f>
        <v>9</v>
      </c>
      <c r="CY125" s="10">
        <f t="shared" ca="1" si="57"/>
        <v>31</v>
      </c>
      <c r="CZ125" s="21"/>
      <c r="DA125" s="21"/>
    </row>
    <row r="126" spans="1:105">
      <c r="A126" s="130"/>
      <c r="B126" s="33" t="str">
        <f t="shared" si="69"/>
        <v>DB</v>
      </c>
      <c r="C126" s="7" t="str">
        <f t="shared" si="58"/>
        <v/>
      </c>
      <c r="D126" s="3">
        <f t="shared" si="59"/>
        <v>0</v>
      </c>
      <c r="E126" s="7" t="str">
        <f t="shared" si="70"/>
        <v>,</v>
      </c>
      <c r="F126" s="93">
        <f t="shared" si="60"/>
        <v>0</v>
      </c>
      <c r="G126" s="93" t="str">
        <f t="shared" ca="1" si="55"/>
        <v>B</v>
      </c>
      <c r="H126" s="130">
        <f t="shared" ca="1" si="56"/>
        <v>2</v>
      </c>
      <c r="I126" s="93">
        <f t="shared" si="61"/>
        <v>0</v>
      </c>
      <c r="J126" s="93" t="str">
        <f t="shared" si="62"/>
        <v>0</v>
      </c>
      <c r="K126" s="94"/>
      <c r="L126" s="49" t="str">
        <f t="shared" si="79"/>
        <v/>
      </c>
      <c r="M126" s="97" t="str">
        <f t="shared" si="80"/>
        <v/>
      </c>
      <c r="N126" s="97" t="str">
        <f t="shared" si="81"/>
        <v/>
      </c>
      <c r="O126" s="49" t="str">
        <f t="shared" si="71"/>
        <v/>
      </c>
      <c r="P126" s="97" t="str">
        <f t="shared" si="82"/>
        <v/>
      </c>
      <c r="Q126" s="49" t="str">
        <f t="shared" si="83"/>
        <v/>
      </c>
      <c r="R126" s="97" t="str">
        <f t="shared" si="84"/>
        <v/>
      </c>
      <c r="S126" s="3" t="str">
        <f t="shared" si="85"/>
        <v/>
      </c>
      <c r="T126" s="69">
        <f t="shared" si="86"/>
        <v>0</v>
      </c>
      <c r="U126" s="3">
        <f t="shared" si="87"/>
        <v>0</v>
      </c>
      <c r="V126" s="69" t="str">
        <f t="shared" si="72"/>
        <v/>
      </c>
      <c r="W126" s="69" t="str">
        <f t="shared" si="73"/>
        <v/>
      </c>
      <c r="X126" s="69">
        <f t="shared" si="63"/>
        <v>0</v>
      </c>
      <c r="Y126" s="69">
        <f t="shared" si="64"/>
        <v>0</v>
      </c>
      <c r="Z126" s="33">
        <f t="shared" si="65"/>
        <v>0</v>
      </c>
      <c r="AA126" s="11">
        <f t="shared" si="116"/>
        <v>0</v>
      </c>
      <c r="AB126" s="134" t="str">
        <f t="shared" si="88"/>
        <v/>
      </c>
      <c r="AC126" s="119" t="str">
        <f t="shared" si="89"/>
        <v/>
      </c>
      <c r="AD126" s="115"/>
      <c r="AE126" s="69" t="str">
        <f t="shared" si="90"/>
        <v/>
      </c>
      <c r="AF126" s="69" t="str">
        <f t="shared" si="91"/>
        <v/>
      </c>
      <c r="AG126" s="69">
        <f t="shared" si="74"/>
        <v>0</v>
      </c>
      <c r="AH126" s="69">
        <f t="shared" si="75"/>
        <v>0</v>
      </c>
      <c r="AI126" s="33">
        <f t="shared" si="76"/>
        <v>0</v>
      </c>
      <c r="AJ126" s="115"/>
      <c r="AK126" s="115">
        <f t="shared" si="92"/>
        <v>0</v>
      </c>
      <c r="AL126" s="13">
        <f t="shared" si="77"/>
        <v>0</v>
      </c>
      <c r="AM126" s="11">
        <f t="shared" si="66"/>
        <v>0</v>
      </c>
      <c r="AN126" s="56">
        <f t="shared" si="67"/>
        <v>0</v>
      </c>
      <c r="AO126" s="56">
        <f t="shared" si="68"/>
        <v>0</v>
      </c>
      <c r="AP126" s="56">
        <f t="shared" si="78"/>
        <v>0</v>
      </c>
      <c r="AQ126" s="27" t="str">
        <f t="shared" si="96"/>
        <v/>
      </c>
      <c r="AR126" s="27" t="str">
        <f t="shared" si="97"/>
        <v/>
      </c>
      <c r="AS126" s="27" t="str">
        <f t="shared" si="98"/>
        <v/>
      </c>
      <c r="AT126" s="27" t="e">
        <f>IF(#REF!="","",VLOOKUP(ABS(#REF!),$CP$5:$CR$22,3)&amp;",")</f>
        <v>#REF!</v>
      </c>
      <c r="AU126" s="27" t="e">
        <f>IF(#REF!="","",VLOOKUP(ABS(#REF!),$CP$5:$CR$22,3)&amp;",")</f>
        <v>#REF!</v>
      </c>
      <c r="AV126" s="27" t="e">
        <f>IF(#REF!="","",VLOOKUP(ABS(#REF!),$CP$5:$CR$22,3)&amp;",")</f>
        <v>#REF!</v>
      </c>
      <c r="AW126" s="27" t="e">
        <f>IF(#REF!="","",VLOOKUP(ABS(#REF!),$CP$5:$CR$22,3)&amp;",")</f>
        <v>#REF!</v>
      </c>
      <c r="AX126" s="27" t="e">
        <f>IF(#REF!="","",VLOOKUP(ABS(#REF!),$CP$5:$CR$22,3)&amp;",")</f>
        <v>#REF!</v>
      </c>
      <c r="AY126" s="27" t="e">
        <f>IF(#REF!="","",VLOOKUP(ABS(#REF!),$CP$5:$CR$22,3)&amp;",")</f>
        <v>#REF!</v>
      </c>
      <c r="AZ126" s="27" t="e">
        <f>IF(#REF!="","",VLOOKUP(ABS(#REF!),$CP$5:$CR$22,3)&amp;",")</f>
        <v>#REF!</v>
      </c>
      <c r="BA126" s="27" t="e">
        <f>IF(#REF!="","",VLOOKUP(ABS(#REF!),$CP$5:$CR$22,3)&amp;",")</f>
        <v>#REF!</v>
      </c>
      <c r="BB126" s="27" t="e">
        <f>IF(#REF!="","",VLOOKUP(ABS(#REF!),$CP$5:$CR$22,3)&amp;",")</f>
        <v>#REF!</v>
      </c>
      <c r="BC126" s="27" t="e">
        <f>IF(#REF!="","",VLOOKUP(ABS(#REF!),$CP$5:$CR$22,3)&amp;",")</f>
        <v>#REF!</v>
      </c>
      <c r="BD126" s="27" t="e">
        <f>IF(#REF!="","",VLOOKUP(ABS(#REF!),$CP$5:$CR$22,3)&amp;",")</f>
        <v>#REF!</v>
      </c>
      <c r="BE126" s="27" t="e">
        <f>IF(#REF!="","",VLOOKUP(ABS(#REF!),$CP$5:$CR$22,3)&amp;",")</f>
        <v>#REF!</v>
      </c>
      <c r="BF126" s="27" t="e">
        <f>IF(#REF!="","",VLOOKUP(ABS(#REF!),$CP$5:$CR$22,3)&amp;",")</f>
        <v>#REF!</v>
      </c>
      <c r="BG126" s="27" t="e">
        <f>IF(#REF!="","",VLOOKUP(ABS(#REF!),$CP$5:$CR$22,3)&amp;",")</f>
        <v>#REF!</v>
      </c>
      <c r="BH126" s="27" t="e">
        <f>IF(#REF!="","",VLOOKUP(ABS(#REF!),$CP$5:$CR$22,3)&amp;",")</f>
        <v>#REF!</v>
      </c>
      <c r="BI126" s="27" t="str">
        <f t="shared" si="99"/>
        <v/>
      </c>
      <c r="BJ126" s="27" t="str">
        <f t="shared" si="100"/>
        <v/>
      </c>
      <c r="BK126" s="27" t="str">
        <f t="shared" si="101"/>
        <v/>
      </c>
      <c r="BL126" s="27" t="e">
        <f>IF(#REF!="","",CONCATENATE($L125,","))</f>
        <v>#REF!</v>
      </c>
      <c r="BM126" s="27" t="e">
        <f>IF(#REF!="","",CONCATENATE($L125,","))</f>
        <v>#REF!</v>
      </c>
      <c r="BN126" s="27" t="e">
        <f>IF(#REF!="","",CONCATENATE($L125,","))</f>
        <v>#REF!</v>
      </c>
      <c r="BO126" s="27" t="e">
        <f>IF(#REF!="","",CONCATENATE($L125,","))</f>
        <v>#REF!</v>
      </c>
      <c r="BP126" s="27" t="e">
        <f>IF(#REF!="","",CONCATENATE($L125,","))</f>
        <v>#REF!</v>
      </c>
      <c r="BQ126" s="27" t="e">
        <f>IF(#REF!="","",CONCATENATE($L125,","))</f>
        <v>#REF!</v>
      </c>
      <c r="BR126" s="27" t="e">
        <f>IF(#REF!="","",CONCATENATE($L125,","))</f>
        <v>#REF!</v>
      </c>
      <c r="BS126" s="27" t="e">
        <f>IF(#REF!="","",CONCATENATE($L125,","))</f>
        <v>#REF!</v>
      </c>
      <c r="BT126" s="27" t="e">
        <f>IF(#REF!="","",CONCATENATE($L125,","))</f>
        <v>#REF!</v>
      </c>
      <c r="BU126" s="27" t="e">
        <f>IF(#REF!="","",CONCATENATE($L125,","))</f>
        <v>#REF!</v>
      </c>
      <c r="BV126" s="27" t="e">
        <f>IF(#REF!="","",CONCATENATE($L125,","))</f>
        <v>#REF!</v>
      </c>
      <c r="BW126" s="27" t="e">
        <f>IF(#REF!="","",CONCATENATE($L125,","))</f>
        <v>#REF!</v>
      </c>
      <c r="BX126" s="27" t="e">
        <f>IF(#REF!="","",CONCATENATE($L125,","))</f>
        <v>#REF!</v>
      </c>
      <c r="BY126" s="27" t="e">
        <f>IF(#REF!="","",CONCATENATE($L125,","))</f>
        <v>#REF!</v>
      </c>
      <c r="BZ126" s="27" t="e">
        <f>IF(#REF!="","",CONCATENATE($L125,","))</f>
        <v>#REF!</v>
      </c>
      <c r="CA126"/>
      <c r="CB126" s="40"/>
      <c r="CC126" s="87"/>
      <c r="CD126"/>
      <c r="CE126"/>
      <c r="CF126"/>
      <c r="CG126" s="5"/>
      <c r="CH126"/>
      <c r="CI126" s="40"/>
      <c r="CJ126"/>
      <c r="CK126"/>
      <c r="CL126"/>
      <c r="CM126" s="22">
        <v>19</v>
      </c>
      <c r="CN126" s="107"/>
      <c r="CO126" s="107"/>
      <c r="CP126" s="18" t="str">
        <f t="shared" si="117"/>
        <v>2</v>
      </c>
      <c r="CQ126" s="18" t="str">
        <f t="shared" ref="CQ126:CQ129" si="123">"1"</f>
        <v>1</v>
      </c>
      <c r="CR126" s="62" t="str">
        <f>"7"</f>
        <v>7</v>
      </c>
      <c r="CS126" s="18" t="str">
        <f t="shared" ref="CS126:CS131" si="124">"4"</f>
        <v>4</v>
      </c>
      <c r="CT126" s="18">
        <v>1</v>
      </c>
      <c r="CU126" s="18" t="s">
        <v>6</v>
      </c>
      <c r="CV126" s="18" t="s">
        <v>7</v>
      </c>
      <c r="CW126" s="18" t="s">
        <v>11</v>
      </c>
      <c r="CX126" s="20" t="str">
        <f>"10"</f>
        <v>10</v>
      </c>
      <c r="CY126" s="10">
        <f t="shared" ca="1" si="57"/>
        <v>15</v>
      </c>
      <c r="CZ126" s="21"/>
      <c r="DA126" s="21"/>
    </row>
    <row r="127" spans="1:105">
      <c r="A127" s="130"/>
      <c r="B127" s="33" t="str">
        <f t="shared" si="69"/>
        <v>DB</v>
      </c>
      <c r="C127" s="7" t="str">
        <f t="shared" si="58"/>
        <v/>
      </c>
      <c r="D127" s="3">
        <f t="shared" si="59"/>
        <v>0</v>
      </c>
      <c r="E127" s="7" t="str">
        <f t="shared" si="70"/>
        <v>,</v>
      </c>
      <c r="F127" s="93">
        <f t="shared" si="60"/>
        <v>0</v>
      </c>
      <c r="G127" s="93" t="str">
        <f t="shared" ca="1" si="55"/>
        <v>R</v>
      </c>
      <c r="H127" s="130">
        <f t="shared" ca="1" si="56"/>
        <v>30</v>
      </c>
      <c r="I127" s="93">
        <f t="shared" si="61"/>
        <v>0</v>
      </c>
      <c r="J127" s="93" t="str">
        <f t="shared" si="62"/>
        <v>0</v>
      </c>
      <c r="K127" s="94"/>
      <c r="L127" s="49" t="str">
        <f t="shared" si="79"/>
        <v/>
      </c>
      <c r="M127" s="97" t="str">
        <f t="shared" si="80"/>
        <v/>
      </c>
      <c r="N127" s="97" t="str">
        <f t="shared" si="81"/>
        <v/>
      </c>
      <c r="O127" s="49" t="str">
        <f t="shared" si="71"/>
        <v/>
      </c>
      <c r="P127" s="97" t="str">
        <f t="shared" si="82"/>
        <v/>
      </c>
      <c r="Q127" s="49" t="str">
        <f t="shared" si="83"/>
        <v/>
      </c>
      <c r="R127" s="97" t="str">
        <f t="shared" si="84"/>
        <v/>
      </c>
      <c r="S127" s="3" t="str">
        <f t="shared" si="85"/>
        <v/>
      </c>
      <c r="T127" s="69">
        <f t="shared" si="86"/>
        <v>0</v>
      </c>
      <c r="U127" s="3">
        <f t="shared" si="87"/>
        <v>0</v>
      </c>
      <c r="V127" s="69" t="str">
        <f t="shared" si="72"/>
        <v/>
      </c>
      <c r="W127" s="69" t="str">
        <f t="shared" si="73"/>
        <v/>
      </c>
      <c r="X127" s="69">
        <f t="shared" si="63"/>
        <v>0</v>
      </c>
      <c r="Y127" s="69">
        <f t="shared" si="64"/>
        <v>0</v>
      </c>
      <c r="Z127" s="33">
        <f t="shared" si="65"/>
        <v>0</v>
      </c>
      <c r="AA127" s="11">
        <f t="shared" si="116"/>
        <v>0</v>
      </c>
      <c r="AB127" s="134" t="str">
        <f t="shared" si="88"/>
        <v/>
      </c>
      <c r="AC127" s="119" t="str">
        <f t="shared" si="89"/>
        <v/>
      </c>
      <c r="AD127" s="115"/>
      <c r="AE127" s="69" t="str">
        <f t="shared" si="90"/>
        <v/>
      </c>
      <c r="AF127" s="69" t="str">
        <f t="shared" si="91"/>
        <v/>
      </c>
      <c r="AG127" s="69">
        <f t="shared" si="74"/>
        <v>0</v>
      </c>
      <c r="AH127" s="69">
        <f t="shared" si="75"/>
        <v>0</v>
      </c>
      <c r="AI127" s="33">
        <f t="shared" si="76"/>
        <v>0</v>
      </c>
      <c r="AJ127" s="115"/>
      <c r="AK127" s="115">
        <f t="shared" si="92"/>
        <v>0</v>
      </c>
      <c r="AL127" s="13">
        <f t="shared" si="77"/>
        <v>0</v>
      </c>
      <c r="AM127" s="11">
        <f t="shared" si="66"/>
        <v>0</v>
      </c>
      <c r="AN127" s="56">
        <f t="shared" si="67"/>
        <v>0</v>
      </c>
      <c r="AO127" s="56">
        <f t="shared" si="68"/>
        <v>0</v>
      </c>
      <c r="AP127" s="56">
        <f t="shared" si="78"/>
        <v>0</v>
      </c>
      <c r="AQ127" s="27" t="str">
        <f t="shared" si="96"/>
        <v/>
      </c>
      <c r="AR127" s="27" t="str">
        <f t="shared" si="97"/>
        <v/>
      </c>
      <c r="AS127" s="27" t="str">
        <f t="shared" si="98"/>
        <v/>
      </c>
      <c r="AT127" s="27" t="e">
        <f>IF(#REF!="","",VLOOKUP(ABS(#REF!),$CP$5:$CR$22,3)&amp;",")</f>
        <v>#REF!</v>
      </c>
      <c r="AU127" s="27" t="e">
        <f>IF(#REF!="","",VLOOKUP(ABS(#REF!),$CP$5:$CR$22,3)&amp;",")</f>
        <v>#REF!</v>
      </c>
      <c r="AV127" s="27" t="e">
        <f>IF(#REF!="","",VLOOKUP(ABS(#REF!),$CP$5:$CR$22,3)&amp;",")</f>
        <v>#REF!</v>
      </c>
      <c r="AW127" s="27" t="e">
        <f>IF(#REF!="","",VLOOKUP(ABS(#REF!),$CP$5:$CR$22,3)&amp;",")</f>
        <v>#REF!</v>
      </c>
      <c r="AX127" s="27" t="e">
        <f>IF(#REF!="","",VLOOKUP(ABS(#REF!),$CP$5:$CR$22,3)&amp;",")</f>
        <v>#REF!</v>
      </c>
      <c r="AY127" s="27" t="e">
        <f>IF(#REF!="","",VLOOKUP(ABS(#REF!),$CP$5:$CR$22,3)&amp;",")</f>
        <v>#REF!</v>
      </c>
      <c r="AZ127" s="27" t="e">
        <f>IF(#REF!="","",VLOOKUP(ABS(#REF!),$CP$5:$CR$22,3)&amp;",")</f>
        <v>#REF!</v>
      </c>
      <c r="BA127" s="27" t="e">
        <f>IF(#REF!="","",VLOOKUP(ABS(#REF!),$CP$5:$CR$22,3)&amp;",")</f>
        <v>#REF!</v>
      </c>
      <c r="BB127" s="27" t="e">
        <f>IF(#REF!="","",VLOOKUP(ABS(#REF!),$CP$5:$CR$22,3)&amp;",")</f>
        <v>#REF!</v>
      </c>
      <c r="BC127" s="27" t="e">
        <f>IF(#REF!="","",VLOOKUP(ABS(#REF!),$CP$5:$CR$22,3)&amp;",")</f>
        <v>#REF!</v>
      </c>
      <c r="BD127" s="27" t="e">
        <f>IF(#REF!="","",VLOOKUP(ABS(#REF!),$CP$5:$CR$22,3)&amp;",")</f>
        <v>#REF!</v>
      </c>
      <c r="BE127" s="27" t="e">
        <f>IF(#REF!="","",VLOOKUP(ABS(#REF!),$CP$5:$CR$22,3)&amp;",")</f>
        <v>#REF!</v>
      </c>
      <c r="BF127" s="27" t="e">
        <f>IF(#REF!="","",VLOOKUP(ABS(#REF!),$CP$5:$CR$22,3)&amp;",")</f>
        <v>#REF!</v>
      </c>
      <c r="BG127" s="27" t="e">
        <f>IF(#REF!="","",VLOOKUP(ABS(#REF!),$CP$5:$CR$22,3)&amp;",")</f>
        <v>#REF!</v>
      </c>
      <c r="BH127" s="27" t="e">
        <f>IF(#REF!="","",VLOOKUP(ABS(#REF!),$CP$5:$CR$22,3)&amp;",")</f>
        <v>#REF!</v>
      </c>
      <c r="BI127" s="27" t="str">
        <f t="shared" si="99"/>
        <v/>
      </c>
      <c r="BJ127" s="27" t="str">
        <f t="shared" si="100"/>
        <v/>
      </c>
      <c r="BK127" s="27" t="str">
        <f t="shared" si="101"/>
        <v/>
      </c>
      <c r="BL127" s="27" t="e">
        <f>IF(#REF!="","",CONCATENATE($L126,","))</f>
        <v>#REF!</v>
      </c>
      <c r="BM127" s="27" t="e">
        <f>IF(#REF!="","",CONCATENATE($L126,","))</f>
        <v>#REF!</v>
      </c>
      <c r="BN127" s="27" t="e">
        <f>IF(#REF!="","",CONCATENATE($L126,","))</f>
        <v>#REF!</v>
      </c>
      <c r="BO127" s="27" t="e">
        <f>IF(#REF!="","",CONCATENATE($L126,","))</f>
        <v>#REF!</v>
      </c>
      <c r="BP127" s="27" t="e">
        <f>IF(#REF!="","",CONCATENATE($L126,","))</f>
        <v>#REF!</v>
      </c>
      <c r="BQ127" s="27" t="e">
        <f>IF(#REF!="","",CONCATENATE($L126,","))</f>
        <v>#REF!</v>
      </c>
      <c r="BR127" s="27" t="e">
        <f>IF(#REF!="","",CONCATENATE($L126,","))</f>
        <v>#REF!</v>
      </c>
      <c r="BS127" s="27" t="e">
        <f>IF(#REF!="","",CONCATENATE($L126,","))</f>
        <v>#REF!</v>
      </c>
      <c r="BT127" s="27" t="e">
        <f>IF(#REF!="","",CONCATENATE($L126,","))</f>
        <v>#REF!</v>
      </c>
      <c r="BU127" s="27" t="e">
        <f>IF(#REF!="","",CONCATENATE($L126,","))</f>
        <v>#REF!</v>
      </c>
      <c r="BV127" s="27" t="e">
        <f>IF(#REF!="","",CONCATENATE($L126,","))</f>
        <v>#REF!</v>
      </c>
      <c r="BW127" s="27" t="e">
        <f>IF(#REF!="","",CONCATENATE($L126,","))</f>
        <v>#REF!</v>
      </c>
      <c r="BX127" s="27" t="e">
        <f>IF(#REF!="","",CONCATENATE($L126,","))</f>
        <v>#REF!</v>
      </c>
      <c r="BY127" s="27" t="e">
        <f>IF(#REF!="","",CONCATENATE($L126,","))</f>
        <v>#REF!</v>
      </c>
      <c r="BZ127" s="27" t="e">
        <f>IF(#REF!="","",CONCATENATE($L126,","))</f>
        <v>#REF!</v>
      </c>
      <c r="CA127"/>
      <c r="CB127" s="40"/>
      <c r="CC127" s="87"/>
      <c r="CD127"/>
      <c r="CE127"/>
      <c r="CF127"/>
      <c r="CG127" s="5"/>
      <c r="CH127"/>
      <c r="CI127" s="40"/>
      <c r="CJ127"/>
      <c r="CK127"/>
      <c r="CL127"/>
      <c r="CM127" s="22">
        <v>20</v>
      </c>
      <c r="CN127" s="107"/>
      <c r="CO127" s="107"/>
      <c r="CP127" s="18" t="str">
        <f t="shared" si="117"/>
        <v>2</v>
      </c>
      <c r="CQ127" s="18" t="str">
        <f t="shared" si="117"/>
        <v>2</v>
      </c>
      <c r="CR127" s="62" t="str">
        <f t="shared" ref="CR127:CR128" si="125">"7"</f>
        <v>7</v>
      </c>
      <c r="CS127" s="18" t="str">
        <f t="shared" si="124"/>
        <v>4</v>
      </c>
      <c r="CT127" s="18">
        <v>2</v>
      </c>
      <c r="CU127" s="18" t="s">
        <v>6</v>
      </c>
      <c r="CV127" s="18" t="s">
        <v>12</v>
      </c>
      <c r="CW127" s="18" t="s">
        <v>8</v>
      </c>
      <c r="CX127" s="20" t="str">
        <f>"11"</f>
        <v>11</v>
      </c>
      <c r="CY127" s="10">
        <f t="shared" ca="1" si="57"/>
        <v>5</v>
      </c>
      <c r="CZ127" s="21"/>
      <c r="DA127" s="21"/>
    </row>
    <row r="128" spans="1:105">
      <c r="A128" s="130"/>
      <c r="B128" s="33" t="str">
        <f t="shared" si="69"/>
        <v>DB</v>
      </c>
      <c r="C128" s="7" t="str">
        <f t="shared" si="58"/>
        <v/>
      </c>
      <c r="D128" s="3">
        <f t="shared" si="59"/>
        <v>0</v>
      </c>
      <c r="E128" s="7" t="str">
        <f t="shared" si="70"/>
        <v>,</v>
      </c>
      <c r="F128" s="93">
        <f t="shared" si="60"/>
        <v>0</v>
      </c>
      <c r="G128" s="93" t="str">
        <f t="shared" ca="1" si="55"/>
        <v>B</v>
      </c>
      <c r="H128" s="130">
        <f t="shared" ca="1" si="56"/>
        <v>22</v>
      </c>
      <c r="I128" s="93">
        <f t="shared" si="61"/>
        <v>0</v>
      </c>
      <c r="J128" s="93" t="str">
        <f t="shared" si="62"/>
        <v>0</v>
      </c>
      <c r="K128" s="94"/>
      <c r="L128" s="49" t="str">
        <f t="shared" si="79"/>
        <v/>
      </c>
      <c r="M128" s="97" t="str">
        <f t="shared" si="80"/>
        <v/>
      </c>
      <c r="N128" s="97" t="str">
        <f t="shared" si="81"/>
        <v/>
      </c>
      <c r="O128" s="49" t="str">
        <f t="shared" si="71"/>
        <v/>
      </c>
      <c r="P128" s="97" t="str">
        <f t="shared" si="82"/>
        <v/>
      </c>
      <c r="Q128" s="49" t="str">
        <f t="shared" si="83"/>
        <v/>
      </c>
      <c r="R128" s="97" t="str">
        <f t="shared" si="84"/>
        <v/>
      </c>
      <c r="S128" s="3" t="str">
        <f t="shared" si="85"/>
        <v/>
      </c>
      <c r="T128" s="69">
        <f t="shared" si="86"/>
        <v>0</v>
      </c>
      <c r="U128" s="3">
        <f t="shared" si="87"/>
        <v>0</v>
      </c>
      <c r="V128" s="69" t="str">
        <f t="shared" si="72"/>
        <v/>
      </c>
      <c r="W128" s="69" t="str">
        <f t="shared" si="73"/>
        <v/>
      </c>
      <c r="X128" s="69">
        <f t="shared" si="63"/>
        <v>0</v>
      </c>
      <c r="Y128" s="69">
        <f t="shared" si="64"/>
        <v>0</v>
      </c>
      <c r="Z128" s="33">
        <f t="shared" si="65"/>
        <v>0</v>
      </c>
      <c r="AA128" s="11">
        <f t="shared" si="116"/>
        <v>0</v>
      </c>
      <c r="AB128" s="134" t="str">
        <f t="shared" si="88"/>
        <v/>
      </c>
      <c r="AC128" s="119" t="str">
        <f t="shared" si="89"/>
        <v/>
      </c>
      <c r="AD128" s="115"/>
      <c r="AE128" s="69" t="str">
        <f t="shared" si="90"/>
        <v/>
      </c>
      <c r="AF128" s="69" t="str">
        <f t="shared" si="91"/>
        <v/>
      </c>
      <c r="AG128" s="69">
        <f t="shared" si="74"/>
        <v>0</v>
      </c>
      <c r="AH128" s="69">
        <f t="shared" si="75"/>
        <v>0</v>
      </c>
      <c r="AI128" s="33">
        <f t="shared" si="76"/>
        <v>0</v>
      </c>
      <c r="AJ128" s="115"/>
      <c r="AK128" s="115">
        <f t="shared" si="92"/>
        <v>0</v>
      </c>
      <c r="AL128" s="13">
        <f t="shared" si="77"/>
        <v>0</v>
      </c>
      <c r="AM128" s="11">
        <f t="shared" si="66"/>
        <v>0</v>
      </c>
      <c r="AN128" s="56">
        <f t="shared" si="67"/>
        <v>0</v>
      </c>
      <c r="AO128" s="56">
        <f t="shared" si="68"/>
        <v>0</v>
      </c>
      <c r="AP128" s="56">
        <f t="shared" si="78"/>
        <v>0</v>
      </c>
      <c r="AQ128" s="27" t="str">
        <f t="shared" si="96"/>
        <v/>
      </c>
      <c r="AR128" s="27" t="str">
        <f t="shared" si="97"/>
        <v/>
      </c>
      <c r="AS128" s="27" t="str">
        <f t="shared" si="98"/>
        <v/>
      </c>
      <c r="AT128" s="27" t="e">
        <f>IF(#REF!="","",VLOOKUP(ABS(#REF!),$CP$5:$CR$22,3)&amp;",")</f>
        <v>#REF!</v>
      </c>
      <c r="AU128" s="27" t="e">
        <f>IF(#REF!="","",VLOOKUP(ABS(#REF!),$CP$5:$CR$22,3)&amp;",")</f>
        <v>#REF!</v>
      </c>
      <c r="AV128" s="27" t="e">
        <f>IF(#REF!="","",VLOOKUP(ABS(#REF!),$CP$5:$CR$22,3)&amp;",")</f>
        <v>#REF!</v>
      </c>
      <c r="AW128" s="27" t="e">
        <f>IF(#REF!="","",VLOOKUP(ABS(#REF!),$CP$5:$CR$22,3)&amp;",")</f>
        <v>#REF!</v>
      </c>
      <c r="AX128" s="27" t="e">
        <f>IF(#REF!="","",VLOOKUP(ABS(#REF!),$CP$5:$CR$22,3)&amp;",")</f>
        <v>#REF!</v>
      </c>
      <c r="AY128" s="27" t="e">
        <f>IF(#REF!="","",VLOOKUP(ABS(#REF!),$CP$5:$CR$22,3)&amp;",")</f>
        <v>#REF!</v>
      </c>
      <c r="AZ128" s="27" t="e">
        <f>IF(#REF!="","",VLOOKUP(ABS(#REF!),$CP$5:$CR$22,3)&amp;",")</f>
        <v>#REF!</v>
      </c>
      <c r="BA128" s="27" t="e">
        <f>IF(#REF!="","",VLOOKUP(ABS(#REF!),$CP$5:$CR$22,3)&amp;",")</f>
        <v>#REF!</v>
      </c>
      <c r="BB128" s="27" t="e">
        <f>IF(#REF!="","",VLOOKUP(ABS(#REF!),$CP$5:$CR$22,3)&amp;",")</f>
        <v>#REF!</v>
      </c>
      <c r="BC128" s="27" t="e">
        <f>IF(#REF!="","",VLOOKUP(ABS(#REF!),$CP$5:$CR$22,3)&amp;",")</f>
        <v>#REF!</v>
      </c>
      <c r="BD128" s="27" t="e">
        <f>IF(#REF!="","",VLOOKUP(ABS(#REF!),$CP$5:$CR$22,3)&amp;",")</f>
        <v>#REF!</v>
      </c>
      <c r="BE128" s="27" t="e">
        <f>IF(#REF!="","",VLOOKUP(ABS(#REF!),$CP$5:$CR$22,3)&amp;",")</f>
        <v>#REF!</v>
      </c>
      <c r="BF128" s="27" t="e">
        <f>IF(#REF!="","",VLOOKUP(ABS(#REF!),$CP$5:$CR$22,3)&amp;",")</f>
        <v>#REF!</v>
      </c>
      <c r="BG128" s="27" t="e">
        <f>IF(#REF!="","",VLOOKUP(ABS(#REF!),$CP$5:$CR$22,3)&amp;",")</f>
        <v>#REF!</v>
      </c>
      <c r="BH128" s="27" t="e">
        <f>IF(#REF!="","",VLOOKUP(ABS(#REF!),$CP$5:$CR$22,3)&amp;",")</f>
        <v>#REF!</v>
      </c>
      <c r="BI128" s="27" t="str">
        <f t="shared" si="99"/>
        <v/>
      </c>
      <c r="BJ128" s="27" t="str">
        <f t="shared" si="100"/>
        <v/>
      </c>
      <c r="BK128" s="27" t="str">
        <f t="shared" si="101"/>
        <v/>
      </c>
      <c r="BL128" s="27" t="e">
        <f>IF(#REF!="","",CONCATENATE($L127,","))</f>
        <v>#REF!</v>
      </c>
      <c r="BM128" s="27" t="e">
        <f>IF(#REF!="","",CONCATENATE($L127,","))</f>
        <v>#REF!</v>
      </c>
      <c r="BN128" s="27" t="e">
        <f>IF(#REF!="","",CONCATENATE($L127,","))</f>
        <v>#REF!</v>
      </c>
      <c r="BO128" s="27" t="e">
        <f>IF(#REF!="","",CONCATENATE($L127,","))</f>
        <v>#REF!</v>
      </c>
      <c r="BP128" s="27" t="e">
        <f>IF(#REF!="","",CONCATENATE($L127,","))</f>
        <v>#REF!</v>
      </c>
      <c r="BQ128" s="27" t="e">
        <f>IF(#REF!="","",CONCATENATE($L127,","))</f>
        <v>#REF!</v>
      </c>
      <c r="BR128" s="27" t="e">
        <f>IF(#REF!="","",CONCATENATE($L127,","))</f>
        <v>#REF!</v>
      </c>
      <c r="BS128" s="27" t="e">
        <f>IF(#REF!="","",CONCATENATE($L127,","))</f>
        <v>#REF!</v>
      </c>
      <c r="BT128" s="27" t="e">
        <f>IF(#REF!="","",CONCATENATE($L127,","))</f>
        <v>#REF!</v>
      </c>
      <c r="BU128" s="27" t="e">
        <f>IF(#REF!="","",CONCATENATE($L127,","))</f>
        <v>#REF!</v>
      </c>
      <c r="BV128" s="27" t="e">
        <f>IF(#REF!="","",CONCATENATE($L127,","))</f>
        <v>#REF!</v>
      </c>
      <c r="BW128" s="27" t="e">
        <f>IF(#REF!="","",CONCATENATE($L127,","))</f>
        <v>#REF!</v>
      </c>
      <c r="BX128" s="27" t="e">
        <f>IF(#REF!="","",CONCATENATE($L127,","))</f>
        <v>#REF!</v>
      </c>
      <c r="BY128" s="27" t="e">
        <f>IF(#REF!="","",CONCATENATE($L127,","))</f>
        <v>#REF!</v>
      </c>
      <c r="BZ128" s="27" t="e">
        <f>IF(#REF!="","",CONCATENATE($L127,","))</f>
        <v>#REF!</v>
      </c>
      <c r="CA128"/>
      <c r="CB128" s="40"/>
      <c r="CC128" s="88"/>
      <c r="CD128"/>
      <c r="CE128"/>
      <c r="CF128"/>
      <c r="CG128" s="5"/>
      <c r="CH128"/>
      <c r="CI128" s="40"/>
      <c r="CJ128"/>
      <c r="CK128"/>
      <c r="CL128"/>
      <c r="CM128" s="22">
        <v>21</v>
      </c>
      <c r="CN128" s="107"/>
      <c r="CO128" s="107"/>
      <c r="CP128" s="18" t="str">
        <f t="shared" si="117"/>
        <v>2</v>
      </c>
      <c r="CQ128" s="18" t="str">
        <f t="shared" ref="CQ128" si="126">"3"</f>
        <v>3</v>
      </c>
      <c r="CR128" s="62" t="str">
        <f t="shared" si="125"/>
        <v>7</v>
      </c>
      <c r="CS128" s="18" t="str">
        <f t="shared" si="124"/>
        <v>4</v>
      </c>
      <c r="CT128" s="18">
        <v>3</v>
      </c>
      <c r="CU128" s="18" t="s">
        <v>6</v>
      </c>
      <c r="CV128" s="18" t="s">
        <v>7</v>
      </c>
      <c r="CW128" s="18" t="s">
        <v>11</v>
      </c>
      <c r="CX128" s="20" t="str">
        <f>"12"</f>
        <v>12</v>
      </c>
      <c r="CY128" s="10">
        <f t="shared" ca="1" si="57"/>
        <v>8</v>
      </c>
      <c r="CZ128" s="21"/>
      <c r="DA128" s="21"/>
    </row>
    <row r="129" spans="1:105">
      <c r="A129" s="130"/>
      <c r="B129" s="33" t="str">
        <f t="shared" si="69"/>
        <v>DB</v>
      </c>
      <c r="C129" s="7" t="str">
        <f t="shared" si="58"/>
        <v/>
      </c>
      <c r="D129" s="3">
        <f t="shared" si="59"/>
        <v>0</v>
      </c>
      <c r="E129" s="7" t="str">
        <f t="shared" si="70"/>
        <v>,</v>
      </c>
      <c r="F129" s="93">
        <f t="shared" si="60"/>
        <v>0</v>
      </c>
      <c r="G129" s="93" t="str">
        <f t="shared" ref="G129:G192" ca="1" si="127">VLOOKUP(H129,$CM$107:$CW$144,10,0)</f>
        <v>R</v>
      </c>
      <c r="H129" s="130">
        <f t="shared" ref="H129:H192" ca="1" si="128">IF($A$2="no",INT(RAND()*36+1),INT(RAND()*37))</f>
        <v>30</v>
      </c>
      <c r="I129" s="93">
        <f t="shared" si="61"/>
        <v>0</v>
      </c>
      <c r="J129" s="93" t="str">
        <f t="shared" si="62"/>
        <v>0</v>
      </c>
      <c r="K129" s="94"/>
      <c r="L129" s="49" t="str">
        <f t="shared" si="79"/>
        <v/>
      </c>
      <c r="M129" s="97" t="str">
        <f t="shared" si="80"/>
        <v/>
      </c>
      <c r="N129" s="97" t="str">
        <f t="shared" si="81"/>
        <v/>
      </c>
      <c r="O129" s="49" t="str">
        <f t="shared" si="71"/>
        <v/>
      </c>
      <c r="P129" s="97" t="str">
        <f t="shared" si="82"/>
        <v/>
      </c>
      <c r="Q129" s="49" t="str">
        <f t="shared" si="83"/>
        <v/>
      </c>
      <c r="R129" s="97" t="str">
        <f t="shared" si="84"/>
        <v/>
      </c>
      <c r="S129" s="3" t="str">
        <f t="shared" si="85"/>
        <v/>
      </c>
      <c r="T129" s="69">
        <f t="shared" si="86"/>
        <v>0</v>
      </c>
      <c r="U129" s="3">
        <f t="shared" si="87"/>
        <v>0</v>
      </c>
      <c r="V129" s="69" t="str">
        <f t="shared" si="72"/>
        <v/>
      </c>
      <c r="W129" s="69" t="str">
        <f t="shared" si="73"/>
        <v/>
      </c>
      <c r="X129" s="69">
        <f t="shared" si="63"/>
        <v>0</v>
      </c>
      <c r="Y129" s="69">
        <f t="shared" si="64"/>
        <v>0</v>
      </c>
      <c r="Z129" s="33">
        <f t="shared" si="65"/>
        <v>0</v>
      </c>
      <c r="AA129" s="11">
        <f t="shared" si="116"/>
        <v>0</v>
      </c>
      <c r="AB129" s="134" t="str">
        <f t="shared" si="88"/>
        <v/>
      </c>
      <c r="AC129" s="119" t="str">
        <f t="shared" si="89"/>
        <v/>
      </c>
      <c r="AD129" s="115"/>
      <c r="AE129" s="69" t="str">
        <f t="shared" si="90"/>
        <v/>
      </c>
      <c r="AF129" s="69" t="str">
        <f t="shared" si="91"/>
        <v/>
      </c>
      <c r="AG129" s="69">
        <f t="shared" si="74"/>
        <v>0</v>
      </c>
      <c r="AH129" s="69">
        <f t="shared" si="75"/>
        <v>0</v>
      </c>
      <c r="AI129" s="33">
        <f t="shared" si="76"/>
        <v>0</v>
      </c>
      <c r="AJ129" s="115"/>
      <c r="AK129" s="115">
        <f t="shared" si="92"/>
        <v>0</v>
      </c>
      <c r="AL129" s="13">
        <f t="shared" si="77"/>
        <v>0</v>
      </c>
      <c r="AM129" s="11">
        <f t="shared" si="66"/>
        <v>0</v>
      </c>
      <c r="AN129" s="56">
        <f t="shared" si="67"/>
        <v>0</v>
      </c>
      <c r="AO129" s="56">
        <f t="shared" si="68"/>
        <v>0</v>
      </c>
      <c r="AP129" s="56">
        <f t="shared" si="78"/>
        <v>0</v>
      </c>
      <c r="AQ129" s="27" t="str">
        <f t="shared" si="96"/>
        <v/>
      </c>
      <c r="AR129" s="27" t="str">
        <f t="shared" si="97"/>
        <v/>
      </c>
      <c r="AS129" s="27" t="str">
        <f t="shared" si="98"/>
        <v/>
      </c>
      <c r="AT129" s="27" t="e">
        <f>IF(#REF!="","",VLOOKUP(ABS(#REF!),$CP$5:$CR$22,3)&amp;",")</f>
        <v>#REF!</v>
      </c>
      <c r="AU129" s="27" t="e">
        <f>IF(#REF!="","",VLOOKUP(ABS(#REF!),$CP$5:$CR$22,3)&amp;",")</f>
        <v>#REF!</v>
      </c>
      <c r="AV129" s="27" t="e">
        <f>IF(#REF!="","",VLOOKUP(ABS(#REF!),$CP$5:$CR$22,3)&amp;",")</f>
        <v>#REF!</v>
      </c>
      <c r="AW129" s="27" t="e">
        <f>IF(#REF!="","",VLOOKUP(ABS(#REF!),$CP$5:$CR$22,3)&amp;",")</f>
        <v>#REF!</v>
      </c>
      <c r="AX129" s="27" t="e">
        <f>IF(#REF!="","",VLOOKUP(ABS(#REF!),$CP$5:$CR$22,3)&amp;",")</f>
        <v>#REF!</v>
      </c>
      <c r="AY129" s="27" t="e">
        <f>IF(#REF!="","",VLOOKUP(ABS(#REF!),$CP$5:$CR$22,3)&amp;",")</f>
        <v>#REF!</v>
      </c>
      <c r="AZ129" s="27" t="e">
        <f>IF(#REF!="","",VLOOKUP(ABS(#REF!),$CP$5:$CR$22,3)&amp;",")</f>
        <v>#REF!</v>
      </c>
      <c r="BA129" s="27" t="e">
        <f>IF(#REF!="","",VLOOKUP(ABS(#REF!),$CP$5:$CR$22,3)&amp;",")</f>
        <v>#REF!</v>
      </c>
      <c r="BB129" s="27" t="e">
        <f>IF(#REF!="","",VLOOKUP(ABS(#REF!),$CP$5:$CR$22,3)&amp;",")</f>
        <v>#REF!</v>
      </c>
      <c r="BC129" s="27" t="e">
        <f>IF(#REF!="","",VLOOKUP(ABS(#REF!),$CP$5:$CR$22,3)&amp;",")</f>
        <v>#REF!</v>
      </c>
      <c r="BD129" s="27" t="e">
        <f>IF(#REF!="","",VLOOKUP(ABS(#REF!),$CP$5:$CR$22,3)&amp;",")</f>
        <v>#REF!</v>
      </c>
      <c r="BE129" s="27" t="e">
        <f>IF(#REF!="","",VLOOKUP(ABS(#REF!),$CP$5:$CR$22,3)&amp;",")</f>
        <v>#REF!</v>
      </c>
      <c r="BF129" s="27" t="e">
        <f>IF(#REF!="","",VLOOKUP(ABS(#REF!),$CP$5:$CR$22,3)&amp;",")</f>
        <v>#REF!</v>
      </c>
      <c r="BG129" s="27" t="e">
        <f>IF(#REF!="","",VLOOKUP(ABS(#REF!),$CP$5:$CR$22,3)&amp;",")</f>
        <v>#REF!</v>
      </c>
      <c r="BH129" s="27" t="e">
        <f>IF(#REF!="","",VLOOKUP(ABS(#REF!),$CP$5:$CR$22,3)&amp;",")</f>
        <v>#REF!</v>
      </c>
      <c r="BI129" s="27" t="str">
        <f t="shared" si="99"/>
        <v/>
      </c>
      <c r="BJ129" s="27" t="str">
        <f t="shared" si="100"/>
        <v/>
      </c>
      <c r="BK129" s="27" t="str">
        <f t="shared" si="101"/>
        <v/>
      </c>
      <c r="BL129" s="27" t="e">
        <f>IF(#REF!="","",CONCATENATE($L128,","))</f>
        <v>#REF!</v>
      </c>
      <c r="BM129" s="27" t="e">
        <f>IF(#REF!="","",CONCATENATE($L128,","))</f>
        <v>#REF!</v>
      </c>
      <c r="BN129" s="27" t="e">
        <f>IF(#REF!="","",CONCATENATE($L128,","))</f>
        <v>#REF!</v>
      </c>
      <c r="BO129" s="27" t="e">
        <f>IF(#REF!="","",CONCATENATE($L128,","))</f>
        <v>#REF!</v>
      </c>
      <c r="BP129" s="27" t="e">
        <f>IF(#REF!="","",CONCATENATE($L128,","))</f>
        <v>#REF!</v>
      </c>
      <c r="BQ129" s="27" t="e">
        <f>IF(#REF!="","",CONCATENATE($L128,","))</f>
        <v>#REF!</v>
      </c>
      <c r="BR129" s="27" t="e">
        <f>IF(#REF!="","",CONCATENATE($L128,","))</f>
        <v>#REF!</v>
      </c>
      <c r="BS129" s="27" t="e">
        <f>IF(#REF!="","",CONCATENATE($L128,","))</f>
        <v>#REF!</v>
      </c>
      <c r="BT129" s="27" t="e">
        <f>IF(#REF!="","",CONCATENATE($L128,","))</f>
        <v>#REF!</v>
      </c>
      <c r="BU129" s="27" t="e">
        <f>IF(#REF!="","",CONCATENATE($L128,","))</f>
        <v>#REF!</v>
      </c>
      <c r="BV129" s="27" t="e">
        <f>IF(#REF!="","",CONCATENATE($L128,","))</f>
        <v>#REF!</v>
      </c>
      <c r="BW129" s="27" t="e">
        <f>IF(#REF!="","",CONCATENATE($L128,","))</f>
        <v>#REF!</v>
      </c>
      <c r="BX129" s="27" t="e">
        <f>IF(#REF!="","",CONCATENATE($L128,","))</f>
        <v>#REF!</v>
      </c>
      <c r="BY129" s="27" t="e">
        <f>IF(#REF!="","",CONCATENATE($L128,","))</f>
        <v>#REF!</v>
      </c>
      <c r="BZ129" s="27" t="e">
        <f>IF(#REF!="","",CONCATENATE($L128,","))</f>
        <v>#REF!</v>
      </c>
      <c r="CA129"/>
      <c r="CB129" s="40"/>
      <c r="CC129" s="88"/>
      <c r="CD129"/>
      <c r="CE129"/>
      <c r="CF129"/>
      <c r="CG129" s="5"/>
      <c r="CH129"/>
      <c r="CI129" s="40"/>
      <c r="CJ129"/>
      <c r="CK129"/>
      <c r="CL129"/>
      <c r="CM129" s="22">
        <v>22</v>
      </c>
      <c r="CN129" s="107"/>
      <c r="CO129" s="107"/>
      <c r="CP129" s="18" t="str">
        <f t="shared" si="117"/>
        <v>2</v>
      </c>
      <c r="CQ129" s="18" t="str">
        <f t="shared" si="123"/>
        <v>1</v>
      </c>
      <c r="CR129" s="62" t="str">
        <f>"8"</f>
        <v>8</v>
      </c>
      <c r="CS129" s="18" t="str">
        <f t="shared" si="124"/>
        <v>4</v>
      </c>
      <c r="CT129" s="18">
        <v>1</v>
      </c>
      <c r="CU129" s="18" t="s">
        <v>6</v>
      </c>
      <c r="CV129" s="18" t="s">
        <v>12</v>
      </c>
      <c r="CW129" s="18" t="s">
        <v>8</v>
      </c>
      <c r="CX129" s="20" t="str">
        <f>"10"</f>
        <v>10</v>
      </c>
      <c r="CY129" s="10">
        <f t="shared" ca="1" si="57"/>
        <v>1</v>
      </c>
      <c r="CZ129" s="21"/>
      <c r="DA129" s="21"/>
    </row>
    <row r="130" spans="1:105">
      <c r="A130" s="130"/>
      <c r="B130" s="33" t="str">
        <f t="shared" si="69"/>
        <v>DB</v>
      </c>
      <c r="C130" s="7" t="str">
        <f t="shared" si="58"/>
        <v/>
      </c>
      <c r="D130" s="3">
        <f t="shared" si="59"/>
        <v>0</v>
      </c>
      <c r="E130" s="7" t="str">
        <f t="shared" si="70"/>
        <v>,</v>
      </c>
      <c r="F130" s="93">
        <f t="shared" si="60"/>
        <v>0</v>
      </c>
      <c r="G130" s="93" t="str">
        <f t="shared" ca="1" si="127"/>
        <v>B</v>
      </c>
      <c r="H130" s="130">
        <f t="shared" ca="1" si="128"/>
        <v>26</v>
      </c>
      <c r="I130" s="93">
        <f t="shared" si="61"/>
        <v>0</v>
      </c>
      <c r="J130" s="93" t="str">
        <f t="shared" si="62"/>
        <v>0</v>
      </c>
      <c r="K130" s="98" t="e">
        <f>COUNTIF(#REF!,"0")</f>
        <v>#REF!</v>
      </c>
      <c r="L130" s="49" t="str">
        <f t="shared" si="79"/>
        <v/>
      </c>
      <c r="M130" s="97" t="str">
        <f t="shared" si="80"/>
        <v/>
      </c>
      <c r="N130" s="97" t="str">
        <f t="shared" si="81"/>
        <v/>
      </c>
      <c r="O130" s="49" t="str">
        <f t="shared" si="71"/>
        <v/>
      </c>
      <c r="P130" s="97" t="str">
        <f t="shared" si="82"/>
        <v/>
      </c>
      <c r="Q130" s="49" t="str">
        <f t="shared" si="83"/>
        <v/>
      </c>
      <c r="R130" s="97" t="str">
        <f t="shared" si="84"/>
        <v/>
      </c>
      <c r="S130" s="3" t="str">
        <f t="shared" si="85"/>
        <v/>
      </c>
      <c r="T130" s="69">
        <f t="shared" si="86"/>
        <v>0</v>
      </c>
      <c r="U130" s="3">
        <f t="shared" si="87"/>
        <v>0</v>
      </c>
      <c r="V130" s="69" t="str">
        <f t="shared" si="72"/>
        <v/>
      </c>
      <c r="W130" s="69" t="str">
        <f t="shared" si="73"/>
        <v/>
      </c>
      <c r="X130" s="69">
        <f t="shared" si="63"/>
        <v>0</v>
      </c>
      <c r="Y130" s="69">
        <f t="shared" si="64"/>
        <v>0</v>
      </c>
      <c r="Z130" s="33">
        <f t="shared" si="65"/>
        <v>0</v>
      </c>
      <c r="AA130" s="11">
        <f t="shared" si="116"/>
        <v>0</v>
      </c>
      <c r="AB130" s="134" t="str">
        <f t="shared" si="88"/>
        <v/>
      </c>
      <c r="AC130" s="119" t="str">
        <f t="shared" si="89"/>
        <v/>
      </c>
      <c r="AD130" s="115"/>
      <c r="AE130" s="69" t="str">
        <f t="shared" si="90"/>
        <v/>
      </c>
      <c r="AF130" s="69" t="str">
        <f t="shared" si="91"/>
        <v/>
      </c>
      <c r="AG130" s="69">
        <f t="shared" si="74"/>
        <v>0</v>
      </c>
      <c r="AH130" s="69">
        <f t="shared" si="75"/>
        <v>0</v>
      </c>
      <c r="AI130" s="33">
        <f t="shared" si="76"/>
        <v>0</v>
      </c>
      <c r="AJ130" s="115"/>
      <c r="AK130" s="115">
        <f t="shared" si="92"/>
        <v>0</v>
      </c>
      <c r="AL130" s="13">
        <f t="shared" si="77"/>
        <v>0</v>
      </c>
      <c r="AM130" s="11">
        <f t="shared" si="66"/>
        <v>0</v>
      </c>
      <c r="AN130" s="56">
        <f t="shared" si="67"/>
        <v>0</v>
      </c>
      <c r="AO130" s="56">
        <f t="shared" si="68"/>
        <v>0</v>
      </c>
      <c r="AP130" s="56">
        <f t="shared" si="78"/>
        <v>0</v>
      </c>
      <c r="AQ130" s="27" t="str">
        <f t="shared" si="96"/>
        <v/>
      </c>
      <c r="AR130" s="27" t="str">
        <f t="shared" si="97"/>
        <v/>
      </c>
      <c r="AS130" s="27" t="str">
        <f t="shared" si="98"/>
        <v/>
      </c>
      <c r="AT130" s="27" t="e">
        <f>IF(#REF!="","",VLOOKUP(ABS(#REF!),$CP$5:$CR$22,3)&amp;",")</f>
        <v>#REF!</v>
      </c>
      <c r="AU130" s="27" t="e">
        <f>IF(#REF!="","",VLOOKUP(ABS(#REF!),$CP$5:$CR$22,3)&amp;",")</f>
        <v>#REF!</v>
      </c>
      <c r="AV130" s="27" t="e">
        <f>IF(#REF!="","",VLOOKUP(ABS(#REF!),$CP$5:$CR$22,3)&amp;",")</f>
        <v>#REF!</v>
      </c>
      <c r="AW130" s="27" t="e">
        <f>IF(#REF!="","",VLOOKUP(ABS(#REF!),$CP$5:$CR$22,3)&amp;",")</f>
        <v>#REF!</v>
      </c>
      <c r="AX130" s="27" t="e">
        <f>IF(#REF!="","",VLOOKUP(ABS(#REF!),$CP$5:$CR$22,3)&amp;",")</f>
        <v>#REF!</v>
      </c>
      <c r="AY130" s="27" t="e">
        <f>IF(#REF!="","",VLOOKUP(ABS(#REF!),$CP$5:$CR$22,3)&amp;",")</f>
        <v>#REF!</v>
      </c>
      <c r="AZ130" s="27" t="e">
        <f>IF(#REF!="","",VLOOKUP(ABS(#REF!),$CP$5:$CR$22,3)&amp;",")</f>
        <v>#REF!</v>
      </c>
      <c r="BA130" s="27" t="e">
        <f>IF(#REF!="","",VLOOKUP(ABS(#REF!),$CP$5:$CR$22,3)&amp;",")</f>
        <v>#REF!</v>
      </c>
      <c r="BB130" s="27" t="e">
        <f>IF(#REF!="","",VLOOKUP(ABS(#REF!),$CP$5:$CR$22,3)&amp;",")</f>
        <v>#REF!</v>
      </c>
      <c r="BC130" s="27" t="e">
        <f>IF(#REF!="","",VLOOKUP(ABS(#REF!),$CP$5:$CR$22,3)&amp;",")</f>
        <v>#REF!</v>
      </c>
      <c r="BD130" s="27" t="e">
        <f>IF(#REF!="","",VLOOKUP(ABS(#REF!),$CP$5:$CR$22,3)&amp;",")</f>
        <v>#REF!</v>
      </c>
      <c r="BE130" s="27" t="e">
        <f>IF(#REF!="","",VLOOKUP(ABS(#REF!),$CP$5:$CR$22,3)&amp;",")</f>
        <v>#REF!</v>
      </c>
      <c r="BF130" s="27" t="e">
        <f>IF(#REF!="","",VLOOKUP(ABS(#REF!),$CP$5:$CR$22,3)&amp;",")</f>
        <v>#REF!</v>
      </c>
      <c r="BG130" s="27" t="e">
        <f>IF(#REF!="","",VLOOKUP(ABS(#REF!),$CP$5:$CR$22,3)&amp;",")</f>
        <v>#REF!</v>
      </c>
      <c r="BH130" s="27" t="e">
        <f>IF(#REF!="","",VLOOKUP(ABS(#REF!),$CP$5:$CR$22,3)&amp;",")</f>
        <v>#REF!</v>
      </c>
      <c r="BI130" s="27" t="str">
        <f t="shared" si="99"/>
        <v/>
      </c>
      <c r="BJ130" s="27" t="str">
        <f t="shared" si="100"/>
        <v/>
      </c>
      <c r="BK130" s="27" t="str">
        <f t="shared" si="101"/>
        <v/>
      </c>
      <c r="BL130" s="27" t="e">
        <f>IF(#REF!="","",CONCATENATE($L129,","))</f>
        <v>#REF!</v>
      </c>
      <c r="BM130" s="27" t="e">
        <f>IF(#REF!="","",CONCATENATE($L129,","))</f>
        <v>#REF!</v>
      </c>
      <c r="BN130" s="27" t="e">
        <f>IF(#REF!="","",CONCATENATE($L129,","))</f>
        <v>#REF!</v>
      </c>
      <c r="BO130" s="27" t="e">
        <f>IF(#REF!="","",CONCATENATE($L129,","))</f>
        <v>#REF!</v>
      </c>
      <c r="BP130" s="27" t="e">
        <f>IF(#REF!="","",CONCATENATE($L129,","))</f>
        <v>#REF!</v>
      </c>
      <c r="BQ130" s="27" t="e">
        <f>IF(#REF!="","",CONCATENATE($L129,","))</f>
        <v>#REF!</v>
      </c>
      <c r="BR130" s="27" t="e">
        <f>IF(#REF!="","",CONCATENATE($L129,","))</f>
        <v>#REF!</v>
      </c>
      <c r="BS130" s="27" t="e">
        <f>IF(#REF!="","",CONCATENATE($L129,","))</f>
        <v>#REF!</v>
      </c>
      <c r="BT130" s="27" t="e">
        <f>IF(#REF!="","",CONCATENATE($L129,","))</f>
        <v>#REF!</v>
      </c>
      <c r="BU130" s="27" t="e">
        <f>IF(#REF!="","",CONCATENATE($L129,","))</f>
        <v>#REF!</v>
      </c>
      <c r="BV130" s="27" t="e">
        <f>IF(#REF!="","",CONCATENATE($L129,","))</f>
        <v>#REF!</v>
      </c>
      <c r="BW130" s="27" t="e">
        <f>IF(#REF!="","",CONCATENATE($L129,","))</f>
        <v>#REF!</v>
      </c>
      <c r="BX130" s="27" t="e">
        <f>IF(#REF!="","",CONCATENATE($L129,","))</f>
        <v>#REF!</v>
      </c>
      <c r="BY130" s="27" t="e">
        <f>IF(#REF!="","",CONCATENATE($L129,","))</f>
        <v>#REF!</v>
      </c>
      <c r="BZ130" s="27" t="e">
        <f>IF(#REF!="","",CONCATENATE($L129,","))</f>
        <v>#REF!</v>
      </c>
      <c r="CA130"/>
      <c r="CB130" s="40"/>
      <c r="CC130" s="88"/>
      <c r="CD130"/>
      <c r="CE130"/>
      <c r="CF130"/>
      <c r="CG130" s="5"/>
      <c r="CH130"/>
      <c r="CI130" s="40"/>
      <c r="CJ130"/>
      <c r="CK130"/>
      <c r="CL130"/>
      <c r="CM130" s="22">
        <v>23</v>
      </c>
      <c r="CN130" s="107"/>
      <c r="CO130" s="107"/>
      <c r="CP130" s="18" t="str">
        <f t="shared" si="117"/>
        <v>2</v>
      </c>
      <c r="CQ130" s="18" t="str">
        <f t="shared" si="117"/>
        <v>2</v>
      </c>
      <c r="CR130" s="62" t="str">
        <f t="shared" ref="CR130:CR131" si="129">"8"</f>
        <v>8</v>
      </c>
      <c r="CS130" s="18" t="str">
        <f t="shared" si="124"/>
        <v>4</v>
      </c>
      <c r="CT130" s="18">
        <v>2</v>
      </c>
      <c r="CU130" s="18" t="s">
        <v>6</v>
      </c>
      <c r="CV130" s="18" t="s">
        <v>7</v>
      </c>
      <c r="CW130" s="18" t="s">
        <v>11</v>
      </c>
      <c r="CX130" s="20" t="str">
        <f>"11"</f>
        <v>11</v>
      </c>
      <c r="CY130" s="10">
        <f t="shared" ca="1" si="57"/>
        <v>12</v>
      </c>
      <c r="CZ130" s="21"/>
      <c r="DA130" s="21"/>
    </row>
    <row r="131" spans="1:105">
      <c r="A131" s="130"/>
      <c r="B131" s="33" t="str">
        <f t="shared" si="69"/>
        <v>DB</v>
      </c>
      <c r="C131" s="7" t="str">
        <f t="shared" si="58"/>
        <v/>
      </c>
      <c r="D131" s="3">
        <f t="shared" si="59"/>
        <v>0</v>
      </c>
      <c r="E131" s="7" t="str">
        <f t="shared" si="70"/>
        <v>,</v>
      </c>
      <c r="F131" s="93">
        <f t="shared" si="60"/>
        <v>0</v>
      </c>
      <c r="G131" s="93" t="str">
        <f t="shared" ca="1" si="127"/>
        <v>R</v>
      </c>
      <c r="H131" s="130">
        <f t="shared" ca="1" si="128"/>
        <v>32</v>
      </c>
      <c r="I131" s="93">
        <f t="shared" si="61"/>
        <v>0</v>
      </c>
      <c r="J131" s="93" t="str">
        <f t="shared" si="62"/>
        <v>0</v>
      </c>
      <c r="K131" s="94"/>
      <c r="L131" s="49" t="str">
        <f t="shared" si="79"/>
        <v/>
      </c>
      <c r="M131" s="97" t="str">
        <f t="shared" si="80"/>
        <v/>
      </c>
      <c r="N131" s="97" t="str">
        <f t="shared" si="81"/>
        <v/>
      </c>
      <c r="O131" s="49" t="str">
        <f t="shared" si="71"/>
        <v/>
      </c>
      <c r="P131" s="97" t="str">
        <f t="shared" si="82"/>
        <v/>
      </c>
      <c r="Q131" s="49" t="str">
        <f t="shared" si="83"/>
        <v/>
      </c>
      <c r="R131" s="97" t="str">
        <f t="shared" si="84"/>
        <v/>
      </c>
      <c r="S131" s="3" t="str">
        <f t="shared" si="85"/>
        <v/>
      </c>
      <c r="T131" s="69">
        <f t="shared" si="86"/>
        <v>0</v>
      </c>
      <c r="U131" s="3">
        <f t="shared" si="87"/>
        <v>0</v>
      </c>
      <c r="V131" s="69" t="str">
        <f t="shared" si="72"/>
        <v/>
      </c>
      <c r="W131" s="69" t="str">
        <f t="shared" si="73"/>
        <v/>
      </c>
      <c r="X131" s="69">
        <f t="shared" si="63"/>
        <v>0</v>
      </c>
      <c r="Y131" s="69">
        <f t="shared" si="64"/>
        <v>0</v>
      </c>
      <c r="Z131" s="33">
        <f t="shared" si="65"/>
        <v>0</v>
      </c>
      <c r="AA131" s="11">
        <f t="shared" si="116"/>
        <v>0</v>
      </c>
      <c r="AB131" s="134" t="str">
        <f t="shared" si="88"/>
        <v/>
      </c>
      <c r="AC131" s="119" t="str">
        <f t="shared" si="89"/>
        <v/>
      </c>
      <c r="AD131" s="115"/>
      <c r="AE131" s="69" t="str">
        <f t="shared" si="90"/>
        <v/>
      </c>
      <c r="AF131" s="69" t="str">
        <f t="shared" si="91"/>
        <v/>
      </c>
      <c r="AG131" s="69">
        <f t="shared" si="74"/>
        <v>0</v>
      </c>
      <c r="AH131" s="69">
        <f t="shared" si="75"/>
        <v>0</v>
      </c>
      <c r="AI131" s="33">
        <f t="shared" si="76"/>
        <v>0</v>
      </c>
      <c r="AJ131" s="115"/>
      <c r="AK131" s="115">
        <f t="shared" si="92"/>
        <v>0</v>
      </c>
      <c r="AL131" s="13">
        <f t="shared" si="77"/>
        <v>0</v>
      </c>
      <c r="AM131" s="11">
        <f t="shared" si="66"/>
        <v>0</v>
      </c>
      <c r="AN131" s="56">
        <f t="shared" si="67"/>
        <v>0</v>
      </c>
      <c r="AO131" s="56">
        <f t="shared" si="68"/>
        <v>0</v>
      </c>
      <c r="AP131" s="56">
        <f t="shared" si="78"/>
        <v>0</v>
      </c>
      <c r="AQ131" s="27" t="str">
        <f t="shared" si="96"/>
        <v/>
      </c>
      <c r="AR131" s="27" t="str">
        <f t="shared" si="97"/>
        <v/>
      </c>
      <c r="AS131" s="27" t="str">
        <f t="shared" si="98"/>
        <v/>
      </c>
      <c r="AT131" s="27" t="e">
        <f>IF(#REF!="","",VLOOKUP(ABS(#REF!),$CP$5:$CR$22,3)&amp;",")</f>
        <v>#REF!</v>
      </c>
      <c r="AU131" s="27" t="e">
        <f>IF(#REF!="","",VLOOKUP(ABS(#REF!),$CP$5:$CR$22,3)&amp;",")</f>
        <v>#REF!</v>
      </c>
      <c r="AV131" s="27" t="e">
        <f>IF(#REF!="","",VLOOKUP(ABS(#REF!),$CP$5:$CR$22,3)&amp;",")</f>
        <v>#REF!</v>
      </c>
      <c r="AW131" s="27" t="e">
        <f>IF(#REF!="","",VLOOKUP(ABS(#REF!),$CP$5:$CR$22,3)&amp;",")</f>
        <v>#REF!</v>
      </c>
      <c r="AX131" s="27" t="e">
        <f>IF(#REF!="","",VLOOKUP(ABS(#REF!),$CP$5:$CR$22,3)&amp;",")</f>
        <v>#REF!</v>
      </c>
      <c r="AY131" s="27" t="e">
        <f>IF(#REF!="","",VLOOKUP(ABS(#REF!),$CP$5:$CR$22,3)&amp;",")</f>
        <v>#REF!</v>
      </c>
      <c r="AZ131" s="27" t="e">
        <f>IF(#REF!="","",VLOOKUP(ABS(#REF!),$CP$5:$CR$22,3)&amp;",")</f>
        <v>#REF!</v>
      </c>
      <c r="BA131" s="27" t="e">
        <f>IF(#REF!="","",VLOOKUP(ABS(#REF!),$CP$5:$CR$22,3)&amp;",")</f>
        <v>#REF!</v>
      </c>
      <c r="BB131" s="27" t="e">
        <f>IF(#REF!="","",VLOOKUP(ABS(#REF!),$CP$5:$CR$22,3)&amp;",")</f>
        <v>#REF!</v>
      </c>
      <c r="BC131" s="27" t="e">
        <f>IF(#REF!="","",VLOOKUP(ABS(#REF!),$CP$5:$CR$22,3)&amp;",")</f>
        <v>#REF!</v>
      </c>
      <c r="BD131" s="27" t="e">
        <f>IF(#REF!="","",VLOOKUP(ABS(#REF!),$CP$5:$CR$22,3)&amp;",")</f>
        <v>#REF!</v>
      </c>
      <c r="BE131" s="27" t="e">
        <f>IF(#REF!="","",VLOOKUP(ABS(#REF!),$CP$5:$CR$22,3)&amp;",")</f>
        <v>#REF!</v>
      </c>
      <c r="BF131" s="27" t="e">
        <f>IF(#REF!="","",VLOOKUP(ABS(#REF!),$CP$5:$CR$22,3)&amp;",")</f>
        <v>#REF!</v>
      </c>
      <c r="BG131" s="27" t="e">
        <f>IF(#REF!="","",VLOOKUP(ABS(#REF!),$CP$5:$CR$22,3)&amp;",")</f>
        <v>#REF!</v>
      </c>
      <c r="BH131" s="27" t="e">
        <f>IF(#REF!="","",VLOOKUP(ABS(#REF!),$CP$5:$CR$22,3)&amp;",")</f>
        <v>#REF!</v>
      </c>
      <c r="BI131" s="27" t="str">
        <f t="shared" si="99"/>
        <v/>
      </c>
      <c r="BJ131" s="27" t="str">
        <f t="shared" si="100"/>
        <v/>
      </c>
      <c r="BK131" s="27" t="str">
        <f t="shared" si="101"/>
        <v/>
      </c>
      <c r="BL131" s="27" t="e">
        <f>IF(#REF!="","",CONCATENATE($L130,","))</f>
        <v>#REF!</v>
      </c>
      <c r="BM131" s="27" t="e">
        <f>IF(#REF!="","",CONCATENATE($L130,","))</f>
        <v>#REF!</v>
      </c>
      <c r="BN131" s="27" t="e">
        <f>IF(#REF!="","",CONCATENATE($L130,","))</f>
        <v>#REF!</v>
      </c>
      <c r="BO131" s="27" t="e">
        <f>IF(#REF!="","",CONCATENATE($L130,","))</f>
        <v>#REF!</v>
      </c>
      <c r="BP131" s="27" t="e">
        <f>IF(#REF!="","",CONCATENATE($L130,","))</f>
        <v>#REF!</v>
      </c>
      <c r="BQ131" s="27" t="e">
        <f>IF(#REF!="","",CONCATENATE($L130,","))</f>
        <v>#REF!</v>
      </c>
      <c r="BR131" s="27" t="e">
        <f>IF(#REF!="","",CONCATENATE($L130,","))</f>
        <v>#REF!</v>
      </c>
      <c r="BS131" s="27" t="e">
        <f>IF(#REF!="","",CONCATENATE($L130,","))</f>
        <v>#REF!</v>
      </c>
      <c r="BT131" s="27" t="e">
        <f>IF(#REF!="","",CONCATENATE($L130,","))</f>
        <v>#REF!</v>
      </c>
      <c r="BU131" s="27" t="e">
        <f>IF(#REF!="","",CONCATENATE($L130,","))</f>
        <v>#REF!</v>
      </c>
      <c r="BV131" s="27" t="e">
        <f>IF(#REF!="","",CONCATENATE($L130,","))</f>
        <v>#REF!</v>
      </c>
      <c r="BW131" s="27" t="e">
        <f>IF(#REF!="","",CONCATENATE($L130,","))</f>
        <v>#REF!</v>
      </c>
      <c r="BX131" s="27" t="e">
        <f>IF(#REF!="","",CONCATENATE($L130,","))</f>
        <v>#REF!</v>
      </c>
      <c r="BY131" s="27" t="e">
        <f>IF(#REF!="","",CONCATENATE($L130,","))</f>
        <v>#REF!</v>
      </c>
      <c r="BZ131" s="27" t="e">
        <f>IF(#REF!="","",CONCATENATE($L130,","))</f>
        <v>#REF!</v>
      </c>
      <c r="CA131"/>
      <c r="CB131" s="40"/>
      <c r="CC131" s="88"/>
      <c r="CD131"/>
      <c r="CE131"/>
      <c r="CF131"/>
      <c r="CG131" s="5"/>
      <c r="CH131"/>
      <c r="CI131" s="40"/>
      <c r="CJ131"/>
      <c r="CK131"/>
      <c r="CL131"/>
      <c r="CM131" s="22">
        <v>24</v>
      </c>
      <c r="CN131" s="107"/>
      <c r="CO131" s="107"/>
      <c r="CP131" s="18" t="str">
        <f t="shared" si="117"/>
        <v>2</v>
      </c>
      <c r="CQ131" s="18" t="str">
        <f t="shared" ref="CQ131" si="130">"3"</f>
        <v>3</v>
      </c>
      <c r="CR131" s="62" t="str">
        <f t="shared" si="129"/>
        <v>8</v>
      </c>
      <c r="CS131" s="18" t="str">
        <f t="shared" si="124"/>
        <v>4</v>
      </c>
      <c r="CT131" s="18">
        <v>3</v>
      </c>
      <c r="CU131" s="18" t="s">
        <v>6</v>
      </c>
      <c r="CV131" s="18" t="s">
        <v>12</v>
      </c>
      <c r="CW131" s="18" t="s">
        <v>8</v>
      </c>
      <c r="CX131" s="20" t="str">
        <f>"12"</f>
        <v>12</v>
      </c>
      <c r="CY131" s="10">
        <f t="shared" ca="1" si="57"/>
        <v>21</v>
      </c>
      <c r="CZ131" s="21"/>
      <c r="DA131" s="21"/>
    </row>
    <row r="132" spans="1:105">
      <c r="A132" s="130"/>
      <c r="B132" s="33" t="str">
        <f t="shared" si="69"/>
        <v>DB</v>
      </c>
      <c r="C132" s="7" t="str">
        <f t="shared" si="58"/>
        <v/>
      </c>
      <c r="D132" s="3">
        <f t="shared" si="59"/>
        <v>0</v>
      </c>
      <c r="E132" s="7" t="str">
        <f t="shared" si="70"/>
        <v>,</v>
      </c>
      <c r="F132" s="93">
        <f t="shared" si="60"/>
        <v>0</v>
      </c>
      <c r="G132" s="93" t="str">
        <f t="shared" ca="1" si="127"/>
        <v>B</v>
      </c>
      <c r="H132" s="130">
        <f t="shared" ca="1" si="128"/>
        <v>2</v>
      </c>
      <c r="I132" s="93">
        <f t="shared" si="61"/>
        <v>0</v>
      </c>
      <c r="J132" s="93" t="str">
        <f t="shared" si="62"/>
        <v>0</v>
      </c>
      <c r="K132" s="94"/>
      <c r="L132" s="49" t="str">
        <f t="shared" si="79"/>
        <v/>
      </c>
      <c r="M132" s="97" t="str">
        <f t="shared" si="80"/>
        <v/>
      </c>
      <c r="N132" s="97" t="str">
        <f t="shared" si="81"/>
        <v/>
      </c>
      <c r="O132" s="49" t="str">
        <f t="shared" si="71"/>
        <v/>
      </c>
      <c r="P132" s="97" t="str">
        <f t="shared" si="82"/>
        <v/>
      </c>
      <c r="Q132" s="49" t="str">
        <f t="shared" si="83"/>
        <v/>
      </c>
      <c r="R132" s="97" t="str">
        <f t="shared" si="84"/>
        <v/>
      </c>
      <c r="S132" s="3" t="str">
        <f t="shared" si="85"/>
        <v/>
      </c>
      <c r="T132" s="69">
        <f t="shared" si="86"/>
        <v>0</v>
      </c>
      <c r="U132" s="3">
        <f t="shared" si="87"/>
        <v>0</v>
      </c>
      <c r="V132" s="69" t="str">
        <f t="shared" si="72"/>
        <v/>
      </c>
      <c r="W132" s="69" t="str">
        <f t="shared" si="73"/>
        <v/>
      </c>
      <c r="X132" s="69">
        <f t="shared" si="63"/>
        <v>0</v>
      </c>
      <c r="Y132" s="69">
        <f t="shared" si="64"/>
        <v>0</v>
      </c>
      <c r="Z132" s="33">
        <f t="shared" si="65"/>
        <v>0</v>
      </c>
      <c r="AA132" s="11">
        <f t="shared" si="116"/>
        <v>0</v>
      </c>
      <c r="AB132" s="134" t="str">
        <f t="shared" si="88"/>
        <v/>
      </c>
      <c r="AC132" s="119" t="str">
        <f t="shared" si="89"/>
        <v/>
      </c>
      <c r="AD132" s="115"/>
      <c r="AE132" s="69" t="str">
        <f t="shared" si="90"/>
        <v/>
      </c>
      <c r="AF132" s="69" t="str">
        <f t="shared" si="91"/>
        <v/>
      </c>
      <c r="AG132" s="69">
        <f t="shared" si="74"/>
        <v>0</v>
      </c>
      <c r="AH132" s="69">
        <f t="shared" si="75"/>
        <v>0</v>
      </c>
      <c r="AI132" s="33">
        <f t="shared" si="76"/>
        <v>0</v>
      </c>
      <c r="AJ132" s="115"/>
      <c r="AK132" s="115">
        <f t="shared" si="92"/>
        <v>0</v>
      </c>
      <c r="AL132" s="13">
        <f t="shared" si="77"/>
        <v>0</v>
      </c>
      <c r="AM132" s="11">
        <f t="shared" si="66"/>
        <v>0</v>
      </c>
      <c r="AN132" s="56">
        <f t="shared" si="67"/>
        <v>0</v>
      </c>
      <c r="AO132" s="56">
        <f t="shared" si="68"/>
        <v>0</v>
      </c>
      <c r="AP132" s="56">
        <f t="shared" si="78"/>
        <v>0</v>
      </c>
      <c r="AQ132" s="27" t="str">
        <f t="shared" si="96"/>
        <v/>
      </c>
      <c r="AR132" s="27" t="str">
        <f t="shared" si="97"/>
        <v/>
      </c>
      <c r="AS132" s="27" t="str">
        <f t="shared" si="98"/>
        <v/>
      </c>
      <c r="AT132" s="27" t="e">
        <f>IF(#REF!="","",VLOOKUP(ABS(#REF!),$CP$5:$CR$22,3)&amp;",")</f>
        <v>#REF!</v>
      </c>
      <c r="AU132" s="27" t="e">
        <f>IF(#REF!="","",VLOOKUP(ABS(#REF!),$CP$5:$CR$22,3)&amp;",")</f>
        <v>#REF!</v>
      </c>
      <c r="AV132" s="27" t="e">
        <f>IF(#REF!="","",VLOOKUP(ABS(#REF!),$CP$5:$CR$22,3)&amp;",")</f>
        <v>#REF!</v>
      </c>
      <c r="AW132" s="27" t="e">
        <f>IF(#REF!="","",VLOOKUP(ABS(#REF!),$CP$5:$CR$22,3)&amp;",")</f>
        <v>#REF!</v>
      </c>
      <c r="AX132" s="27" t="e">
        <f>IF(#REF!="","",VLOOKUP(ABS(#REF!),$CP$5:$CR$22,3)&amp;",")</f>
        <v>#REF!</v>
      </c>
      <c r="AY132" s="27" t="e">
        <f>IF(#REF!="","",VLOOKUP(ABS(#REF!),$CP$5:$CR$22,3)&amp;",")</f>
        <v>#REF!</v>
      </c>
      <c r="AZ132" s="27" t="e">
        <f>IF(#REF!="","",VLOOKUP(ABS(#REF!),$CP$5:$CR$22,3)&amp;",")</f>
        <v>#REF!</v>
      </c>
      <c r="BA132" s="27" t="e">
        <f>IF(#REF!="","",VLOOKUP(ABS(#REF!),$CP$5:$CR$22,3)&amp;",")</f>
        <v>#REF!</v>
      </c>
      <c r="BB132" s="27" t="e">
        <f>IF(#REF!="","",VLOOKUP(ABS(#REF!),$CP$5:$CR$22,3)&amp;",")</f>
        <v>#REF!</v>
      </c>
      <c r="BC132" s="27" t="e">
        <f>IF(#REF!="","",VLOOKUP(ABS(#REF!),$CP$5:$CR$22,3)&amp;",")</f>
        <v>#REF!</v>
      </c>
      <c r="BD132" s="27" t="e">
        <f>IF(#REF!="","",VLOOKUP(ABS(#REF!),$CP$5:$CR$22,3)&amp;",")</f>
        <v>#REF!</v>
      </c>
      <c r="BE132" s="27" t="e">
        <f>IF(#REF!="","",VLOOKUP(ABS(#REF!),$CP$5:$CR$22,3)&amp;",")</f>
        <v>#REF!</v>
      </c>
      <c r="BF132" s="27" t="e">
        <f>IF(#REF!="","",VLOOKUP(ABS(#REF!),$CP$5:$CR$22,3)&amp;",")</f>
        <v>#REF!</v>
      </c>
      <c r="BG132" s="27" t="e">
        <f>IF(#REF!="","",VLOOKUP(ABS(#REF!),$CP$5:$CR$22,3)&amp;",")</f>
        <v>#REF!</v>
      </c>
      <c r="BH132" s="27" t="e">
        <f>IF(#REF!="","",VLOOKUP(ABS(#REF!),$CP$5:$CR$22,3)&amp;",")</f>
        <v>#REF!</v>
      </c>
      <c r="BI132" s="27" t="str">
        <f t="shared" si="99"/>
        <v/>
      </c>
      <c r="BJ132" s="27" t="str">
        <f t="shared" si="100"/>
        <v/>
      </c>
      <c r="BK132" s="27" t="str">
        <f t="shared" si="101"/>
        <v/>
      </c>
      <c r="BL132" s="27" t="e">
        <f>IF(#REF!="","",CONCATENATE($L131,","))</f>
        <v>#REF!</v>
      </c>
      <c r="BM132" s="27" t="e">
        <f>IF(#REF!="","",CONCATENATE($L131,","))</f>
        <v>#REF!</v>
      </c>
      <c r="BN132" s="27" t="e">
        <f>IF(#REF!="","",CONCATENATE($L131,","))</f>
        <v>#REF!</v>
      </c>
      <c r="BO132" s="27" t="e">
        <f>IF(#REF!="","",CONCATENATE($L131,","))</f>
        <v>#REF!</v>
      </c>
      <c r="BP132" s="27" t="e">
        <f>IF(#REF!="","",CONCATENATE($L131,","))</f>
        <v>#REF!</v>
      </c>
      <c r="BQ132" s="27" t="e">
        <f>IF(#REF!="","",CONCATENATE($L131,","))</f>
        <v>#REF!</v>
      </c>
      <c r="BR132" s="27" t="e">
        <f>IF(#REF!="","",CONCATENATE($L131,","))</f>
        <v>#REF!</v>
      </c>
      <c r="BS132" s="27" t="e">
        <f>IF(#REF!="","",CONCATENATE($L131,","))</f>
        <v>#REF!</v>
      </c>
      <c r="BT132" s="27" t="e">
        <f>IF(#REF!="","",CONCATENATE($L131,","))</f>
        <v>#REF!</v>
      </c>
      <c r="BU132" s="27" t="e">
        <f>IF(#REF!="","",CONCATENATE($L131,","))</f>
        <v>#REF!</v>
      </c>
      <c r="BV132" s="27" t="e">
        <f>IF(#REF!="","",CONCATENATE($L131,","))</f>
        <v>#REF!</v>
      </c>
      <c r="BW132" s="27" t="e">
        <f>IF(#REF!="","",CONCATENATE($L131,","))</f>
        <v>#REF!</v>
      </c>
      <c r="BX132" s="27" t="e">
        <f>IF(#REF!="","",CONCATENATE($L131,","))</f>
        <v>#REF!</v>
      </c>
      <c r="BY132" s="27" t="e">
        <f>IF(#REF!="","",CONCATENATE($L131,","))</f>
        <v>#REF!</v>
      </c>
      <c r="BZ132" s="27" t="e">
        <f>IF(#REF!="","",CONCATENATE($L131,","))</f>
        <v>#REF!</v>
      </c>
      <c r="CA132"/>
      <c r="CB132" s="40"/>
      <c r="CC132" s="88"/>
      <c r="CD132"/>
      <c r="CE132"/>
      <c r="CF132"/>
      <c r="CG132" s="5"/>
      <c r="CH132"/>
      <c r="CI132" s="40"/>
      <c r="CJ132"/>
      <c r="CK132"/>
      <c r="CL132"/>
      <c r="CM132" s="22">
        <v>25</v>
      </c>
      <c r="CN132" s="107"/>
      <c r="CO132" s="107"/>
      <c r="CP132" s="18" t="str">
        <f t="shared" ref="CP132:CQ143" si="131">"3"</f>
        <v>3</v>
      </c>
      <c r="CQ132" s="18" t="str">
        <f t="shared" ref="CQ132:CQ135" si="132">"1"</f>
        <v>1</v>
      </c>
      <c r="CR132" s="62">
        <v>9</v>
      </c>
      <c r="CS132" s="18" t="str">
        <f t="shared" ref="CS132:CS137" si="133">"5"</f>
        <v>5</v>
      </c>
      <c r="CT132" s="18">
        <v>1</v>
      </c>
      <c r="CU132" s="18" t="s">
        <v>6</v>
      </c>
      <c r="CV132" s="18" t="s">
        <v>7</v>
      </c>
      <c r="CW132" s="18" t="s">
        <v>11</v>
      </c>
      <c r="CX132" s="20" t="str">
        <f>"13"</f>
        <v>13</v>
      </c>
      <c r="CY132" s="10">
        <f t="shared" ca="1" si="57"/>
        <v>33</v>
      </c>
      <c r="CZ132" s="21"/>
      <c r="DA132" s="21"/>
    </row>
    <row r="133" spans="1:105">
      <c r="A133" s="130"/>
      <c r="B133" s="33" t="str">
        <f t="shared" si="69"/>
        <v>DB</v>
      </c>
      <c r="C133" s="7" t="str">
        <f t="shared" si="58"/>
        <v/>
      </c>
      <c r="D133" s="3">
        <f t="shared" si="59"/>
        <v>0</v>
      </c>
      <c r="E133" s="7" t="str">
        <f t="shared" si="70"/>
        <v>,</v>
      </c>
      <c r="F133" s="93">
        <f t="shared" si="60"/>
        <v>0</v>
      </c>
      <c r="G133" s="93" t="str">
        <f t="shared" ca="1" si="127"/>
        <v>B</v>
      </c>
      <c r="H133" s="130">
        <f t="shared" ca="1" si="128"/>
        <v>35</v>
      </c>
      <c r="I133" s="93">
        <f t="shared" si="61"/>
        <v>0</v>
      </c>
      <c r="J133" s="93" t="str">
        <f t="shared" si="62"/>
        <v>0</v>
      </c>
      <c r="K133" s="94"/>
      <c r="L133" s="49" t="str">
        <f t="shared" si="79"/>
        <v/>
      </c>
      <c r="M133" s="97" t="str">
        <f t="shared" si="80"/>
        <v/>
      </c>
      <c r="N133" s="97" t="str">
        <f t="shared" si="81"/>
        <v/>
      </c>
      <c r="O133" s="49" t="str">
        <f t="shared" si="71"/>
        <v/>
      </c>
      <c r="P133" s="97" t="str">
        <f t="shared" si="82"/>
        <v/>
      </c>
      <c r="Q133" s="49" t="str">
        <f t="shared" si="83"/>
        <v/>
      </c>
      <c r="R133" s="97" t="str">
        <f t="shared" si="84"/>
        <v/>
      </c>
      <c r="S133" s="3" t="str">
        <f t="shared" si="85"/>
        <v/>
      </c>
      <c r="T133" s="69">
        <f t="shared" si="86"/>
        <v>0</v>
      </c>
      <c r="U133" s="3">
        <f t="shared" si="87"/>
        <v>0</v>
      </c>
      <c r="V133" s="69" t="str">
        <f t="shared" si="72"/>
        <v/>
      </c>
      <c r="W133" s="69" t="str">
        <f t="shared" si="73"/>
        <v/>
      </c>
      <c r="X133" s="69">
        <f t="shared" si="63"/>
        <v>0</v>
      </c>
      <c r="Y133" s="69">
        <f t="shared" si="64"/>
        <v>0</v>
      </c>
      <c r="Z133" s="33">
        <f t="shared" si="65"/>
        <v>0</v>
      </c>
      <c r="AA133" s="11">
        <f t="shared" si="116"/>
        <v>0</v>
      </c>
      <c r="AB133" s="134" t="str">
        <f t="shared" si="88"/>
        <v/>
      </c>
      <c r="AC133" s="119" t="str">
        <f t="shared" si="89"/>
        <v/>
      </c>
      <c r="AD133" s="115"/>
      <c r="AE133" s="69" t="str">
        <f t="shared" si="90"/>
        <v/>
      </c>
      <c r="AF133" s="69" t="str">
        <f t="shared" si="91"/>
        <v/>
      </c>
      <c r="AG133" s="69">
        <f t="shared" si="74"/>
        <v>0</v>
      </c>
      <c r="AH133" s="69">
        <f t="shared" si="75"/>
        <v>0</v>
      </c>
      <c r="AI133" s="33">
        <f t="shared" si="76"/>
        <v>0</v>
      </c>
      <c r="AJ133" s="115"/>
      <c r="AK133" s="115">
        <f t="shared" si="92"/>
        <v>0</v>
      </c>
      <c r="AL133" s="13">
        <f t="shared" si="77"/>
        <v>0</v>
      </c>
      <c r="AM133" s="11">
        <f t="shared" si="66"/>
        <v>0</v>
      </c>
      <c r="AN133" s="56">
        <f t="shared" si="67"/>
        <v>0</v>
      </c>
      <c r="AO133" s="56">
        <f t="shared" si="68"/>
        <v>0</v>
      </c>
      <c r="AP133" s="56">
        <f t="shared" si="78"/>
        <v>0</v>
      </c>
      <c r="AQ133" s="27" t="str">
        <f t="shared" si="96"/>
        <v/>
      </c>
      <c r="AR133" s="27" t="str">
        <f t="shared" si="97"/>
        <v/>
      </c>
      <c r="AS133" s="27" t="str">
        <f t="shared" si="98"/>
        <v/>
      </c>
      <c r="AT133" s="27" t="e">
        <f>IF(#REF!="","",VLOOKUP(ABS(#REF!),$CP$5:$CR$22,3)&amp;",")</f>
        <v>#REF!</v>
      </c>
      <c r="AU133" s="27" t="e">
        <f>IF(#REF!="","",VLOOKUP(ABS(#REF!),$CP$5:$CR$22,3)&amp;",")</f>
        <v>#REF!</v>
      </c>
      <c r="AV133" s="27" t="e">
        <f>IF(#REF!="","",VLOOKUP(ABS(#REF!),$CP$5:$CR$22,3)&amp;",")</f>
        <v>#REF!</v>
      </c>
      <c r="AW133" s="27" t="e">
        <f>IF(#REF!="","",VLOOKUP(ABS(#REF!),$CP$5:$CR$22,3)&amp;",")</f>
        <v>#REF!</v>
      </c>
      <c r="AX133" s="27" t="e">
        <f>IF(#REF!="","",VLOOKUP(ABS(#REF!),$CP$5:$CR$22,3)&amp;",")</f>
        <v>#REF!</v>
      </c>
      <c r="AY133" s="27" t="e">
        <f>IF(#REF!="","",VLOOKUP(ABS(#REF!),$CP$5:$CR$22,3)&amp;",")</f>
        <v>#REF!</v>
      </c>
      <c r="AZ133" s="27" t="e">
        <f>IF(#REF!="","",VLOOKUP(ABS(#REF!),$CP$5:$CR$22,3)&amp;",")</f>
        <v>#REF!</v>
      </c>
      <c r="BA133" s="27" t="e">
        <f>IF(#REF!="","",VLOOKUP(ABS(#REF!),$CP$5:$CR$22,3)&amp;",")</f>
        <v>#REF!</v>
      </c>
      <c r="BB133" s="27" t="e">
        <f>IF(#REF!="","",VLOOKUP(ABS(#REF!),$CP$5:$CR$22,3)&amp;",")</f>
        <v>#REF!</v>
      </c>
      <c r="BC133" s="27" t="e">
        <f>IF(#REF!="","",VLOOKUP(ABS(#REF!),$CP$5:$CR$22,3)&amp;",")</f>
        <v>#REF!</v>
      </c>
      <c r="BD133" s="27" t="e">
        <f>IF(#REF!="","",VLOOKUP(ABS(#REF!),$CP$5:$CR$22,3)&amp;",")</f>
        <v>#REF!</v>
      </c>
      <c r="BE133" s="27" t="e">
        <f>IF(#REF!="","",VLOOKUP(ABS(#REF!),$CP$5:$CR$22,3)&amp;",")</f>
        <v>#REF!</v>
      </c>
      <c r="BF133" s="27" t="e">
        <f>IF(#REF!="","",VLOOKUP(ABS(#REF!),$CP$5:$CR$22,3)&amp;",")</f>
        <v>#REF!</v>
      </c>
      <c r="BG133" s="27" t="e">
        <f>IF(#REF!="","",VLOOKUP(ABS(#REF!),$CP$5:$CR$22,3)&amp;",")</f>
        <v>#REF!</v>
      </c>
      <c r="BH133" s="27" t="e">
        <f>IF(#REF!="","",VLOOKUP(ABS(#REF!),$CP$5:$CR$22,3)&amp;",")</f>
        <v>#REF!</v>
      </c>
      <c r="BI133" s="27" t="str">
        <f t="shared" si="99"/>
        <v/>
      </c>
      <c r="BJ133" s="27" t="str">
        <f t="shared" si="100"/>
        <v/>
      </c>
      <c r="BK133" s="27" t="str">
        <f t="shared" si="101"/>
        <v/>
      </c>
      <c r="BL133" s="27" t="e">
        <f>IF(#REF!="","",CONCATENATE($L132,","))</f>
        <v>#REF!</v>
      </c>
      <c r="BM133" s="27" t="e">
        <f>IF(#REF!="","",CONCATENATE($L132,","))</f>
        <v>#REF!</v>
      </c>
      <c r="BN133" s="27" t="e">
        <f>IF(#REF!="","",CONCATENATE($L132,","))</f>
        <v>#REF!</v>
      </c>
      <c r="BO133" s="27" t="e">
        <f>IF(#REF!="","",CONCATENATE($L132,","))</f>
        <v>#REF!</v>
      </c>
      <c r="BP133" s="27" t="e">
        <f>IF(#REF!="","",CONCATENATE($L132,","))</f>
        <v>#REF!</v>
      </c>
      <c r="BQ133" s="27" t="e">
        <f>IF(#REF!="","",CONCATENATE($L132,","))</f>
        <v>#REF!</v>
      </c>
      <c r="BR133" s="27" t="e">
        <f>IF(#REF!="","",CONCATENATE($L132,","))</f>
        <v>#REF!</v>
      </c>
      <c r="BS133" s="27" t="e">
        <f>IF(#REF!="","",CONCATENATE($L132,","))</f>
        <v>#REF!</v>
      </c>
      <c r="BT133" s="27" t="e">
        <f>IF(#REF!="","",CONCATENATE($L132,","))</f>
        <v>#REF!</v>
      </c>
      <c r="BU133" s="27" t="e">
        <f>IF(#REF!="","",CONCATENATE($L132,","))</f>
        <v>#REF!</v>
      </c>
      <c r="BV133" s="27" t="e">
        <f>IF(#REF!="","",CONCATENATE($L132,","))</f>
        <v>#REF!</v>
      </c>
      <c r="BW133" s="27" t="e">
        <f>IF(#REF!="","",CONCATENATE($L132,","))</f>
        <v>#REF!</v>
      </c>
      <c r="BX133" s="27" t="e">
        <f>IF(#REF!="","",CONCATENATE($L132,","))</f>
        <v>#REF!</v>
      </c>
      <c r="BY133" s="27" t="e">
        <f>IF(#REF!="","",CONCATENATE($L132,","))</f>
        <v>#REF!</v>
      </c>
      <c r="BZ133" s="27" t="e">
        <f>IF(#REF!="","",CONCATENATE($L132,","))</f>
        <v>#REF!</v>
      </c>
      <c r="CA133"/>
      <c r="CB133" s="40"/>
      <c r="CC133" s="88"/>
      <c r="CD133"/>
      <c r="CE133"/>
      <c r="CF133"/>
      <c r="CG133" s="5"/>
      <c r="CH133"/>
      <c r="CI133" s="40"/>
      <c r="CJ133"/>
      <c r="CK133"/>
      <c r="CL133"/>
      <c r="CM133" s="22">
        <v>26</v>
      </c>
      <c r="CN133" s="107"/>
      <c r="CO133" s="107"/>
      <c r="CP133" s="18" t="str">
        <f t="shared" si="131"/>
        <v>3</v>
      </c>
      <c r="CQ133" s="18" t="str">
        <f t="shared" ref="CQ133" si="134">"2"</f>
        <v>2</v>
      </c>
      <c r="CR133" s="62">
        <v>9</v>
      </c>
      <c r="CS133" s="18" t="str">
        <f t="shared" si="133"/>
        <v>5</v>
      </c>
      <c r="CT133" s="18">
        <v>2</v>
      </c>
      <c r="CU133" s="18" t="s">
        <v>6</v>
      </c>
      <c r="CV133" s="18" t="s">
        <v>12</v>
      </c>
      <c r="CW133" s="18" t="s">
        <v>8</v>
      </c>
      <c r="CX133" s="20" t="str">
        <f>"14"</f>
        <v>14</v>
      </c>
      <c r="CY133" s="10">
        <f t="shared" ref="CY133:CY196" ca="1" si="135">IF($A$2="no",INT(RAND()*36+1),INT(RAND()*37))</f>
        <v>34</v>
      </c>
      <c r="CZ133" s="21"/>
      <c r="DA133" s="21"/>
    </row>
    <row r="134" spans="1:105">
      <c r="A134" s="130"/>
      <c r="B134" s="33" t="str">
        <f t="shared" si="69"/>
        <v>DB</v>
      </c>
      <c r="C134" s="7" t="str">
        <f t="shared" ref="C134:C197" si="136">IF(AND(AN134=0,AO134=0),"",IF(AN134="Profit Target","profit target",IF(AO134="Stop Loss","stop loss","")))</f>
        <v/>
      </c>
      <c r="D134" s="3">
        <f t="shared" ref="D134:D197" si="137">AL134</f>
        <v>0</v>
      </c>
      <c r="E134" s="7" t="str">
        <f t="shared" si="70"/>
        <v>,</v>
      </c>
      <c r="F134" s="93">
        <f t="shared" ref="F134:F197" si="138">VLOOKUP(A134,$CM$107:$CW$144,10,0)</f>
        <v>0</v>
      </c>
      <c r="G134" s="93" t="str">
        <f t="shared" ca="1" si="127"/>
        <v>R</v>
      </c>
      <c r="H134" s="130">
        <f t="shared" ca="1" si="128"/>
        <v>36</v>
      </c>
      <c r="I134" s="93">
        <f t="shared" ref="I134:I197" si="139">VLOOKUP(A134,$CM$107:$CW$144,4,0)</f>
        <v>0</v>
      </c>
      <c r="J134" s="93" t="str">
        <f t="shared" ref="J134:J197" si="140">VLOOKUP(A134,$CM$107:$CX$144,12,0)</f>
        <v>0</v>
      </c>
      <c r="K134" s="94"/>
      <c r="L134" s="49" t="str">
        <f t="shared" si="79"/>
        <v/>
      </c>
      <c r="M134" s="97" t="str">
        <f t="shared" si="80"/>
        <v/>
      </c>
      <c r="N134" s="97" t="str">
        <f t="shared" si="81"/>
        <v/>
      </c>
      <c r="O134" s="49" t="str">
        <f t="shared" si="71"/>
        <v/>
      </c>
      <c r="P134" s="97" t="str">
        <f t="shared" si="82"/>
        <v/>
      </c>
      <c r="Q134" s="49" t="str">
        <f t="shared" si="83"/>
        <v/>
      </c>
      <c r="R134" s="97" t="str">
        <f t="shared" si="84"/>
        <v/>
      </c>
      <c r="S134" s="3" t="str">
        <f t="shared" si="85"/>
        <v/>
      </c>
      <c r="T134" s="69">
        <f t="shared" si="86"/>
        <v>0</v>
      </c>
      <c r="U134" s="3">
        <f t="shared" si="87"/>
        <v>0</v>
      </c>
      <c r="V134" s="69" t="str">
        <f t="shared" si="72"/>
        <v/>
      </c>
      <c r="W134" s="69" t="str">
        <f t="shared" si="73"/>
        <v/>
      </c>
      <c r="X134" s="69">
        <f t="shared" ref="X134:X197" si="141">IF(M134&lt;&gt;"",IF(V134="W",16*$L134,-2*$L134),0)</f>
        <v>0</v>
      </c>
      <c r="Y134" s="69">
        <f t="shared" ref="Y134:Y197" si="142">IF(P134&lt;&gt;"",IF(W134="W",1*$O134,-2*$O134),0)</f>
        <v>0</v>
      </c>
      <c r="Z134" s="33">
        <f t="shared" ref="Z134:Z197" si="143">IF(A134&lt;&gt;"",IF(OR($AN133&lt;&gt;0,$AO133&lt;&gt;0),"0",SUM(X134:Y134)),0)</f>
        <v>0</v>
      </c>
      <c r="AA134" s="11">
        <f t="shared" si="116"/>
        <v>0</v>
      </c>
      <c r="AB134" s="134" t="str">
        <f t="shared" si="88"/>
        <v/>
      </c>
      <c r="AC134" s="119" t="str">
        <f t="shared" si="89"/>
        <v/>
      </c>
      <c r="AD134" s="115"/>
      <c r="AE134" s="69" t="str">
        <f t="shared" si="90"/>
        <v/>
      </c>
      <c r="AF134" s="69" t="str">
        <f t="shared" si="91"/>
        <v/>
      </c>
      <c r="AG134" s="69">
        <f t="shared" si="74"/>
        <v>0</v>
      </c>
      <c r="AH134" s="69">
        <f t="shared" si="75"/>
        <v>0</v>
      </c>
      <c r="AI134" s="33">
        <f t="shared" si="76"/>
        <v>0</v>
      </c>
      <c r="AJ134" s="115"/>
      <c r="AK134" s="115">
        <f t="shared" si="92"/>
        <v>0</v>
      </c>
      <c r="AL134" s="13">
        <f t="shared" si="77"/>
        <v>0</v>
      </c>
      <c r="AM134" s="11">
        <f t="shared" ref="AM134:AM197" si="144">IF(A134&lt;&gt;"",AL134+AM133,0)</f>
        <v>0</v>
      </c>
      <c r="AN134" s="56">
        <f t="shared" ref="AN134:AN197" si="145">IF($A134&lt;&gt;"",IF(AN133&gt;0,AN133,IF(AND(AP133&gt;=$CD$1,$CD$2*AP133&gt;=AM134),"Profit Target",IF(AM134&gt;=$O$1,"Profit Target",0))),0)</f>
        <v>0</v>
      </c>
      <c r="AO134" s="56">
        <f t="shared" ref="AO134:AO197" si="146">IF($A134&lt;&gt;"",IF(AO133&lt;&gt;0,AO133,IF(AN133&lt;&gt;0,AO133,IF(AM134&lt;=$O$2,"Stop Loss",0))),0)</f>
        <v>0</v>
      </c>
      <c r="AP134" s="56">
        <f t="shared" si="78"/>
        <v>0</v>
      </c>
      <c r="AQ134" s="27" t="str">
        <f t="shared" si="96"/>
        <v/>
      </c>
      <c r="AR134" s="27" t="str">
        <f t="shared" si="97"/>
        <v/>
      </c>
      <c r="AS134" s="27" t="str">
        <f t="shared" si="98"/>
        <v/>
      </c>
      <c r="AT134" s="27" t="e">
        <f>IF(#REF!="","",VLOOKUP(ABS(#REF!),$CP$5:$CR$22,3)&amp;",")</f>
        <v>#REF!</v>
      </c>
      <c r="AU134" s="27" t="e">
        <f>IF(#REF!="","",VLOOKUP(ABS(#REF!),$CP$5:$CR$22,3)&amp;",")</f>
        <v>#REF!</v>
      </c>
      <c r="AV134" s="27" t="e">
        <f>IF(#REF!="","",VLOOKUP(ABS(#REF!),$CP$5:$CR$22,3)&amp;",")</f>
        <v>#REF!</v>
      </c>
      <c r="AW134" s="27" t="e">
        <f>IF(#REF!="","",VLOOKUP(ABS(#REF!),$CP$5:$CR$22,3)&amp;",")</f>
        <v>#REF!</v>
      </c>
      <c r="AX134" s="27" t="e">
        <f>IF(#REF!="","",VLOOKUP(ABS(#REF!),$CP$5:$CR$22,3)&amp;",")</f>
        <v>#REF!</v>
      </c>
      <c r="AY134" s="27" t="e">
        <f>IF(#REF!="","",VLOOKUP(ABS(#REF!),$CP$5:$CR$22,3)&amp;",")</f>
        <v>#REF!</v>
      </c>
      <c r="AZ134" s="27" t="e">
        <f>IF(#REF!="","",VLOOKUP(ABS(#REF!),$CP$5:$CR$22,3)&amp;",")</f>
        <v>#REF!</v>
      </c>
      <c r="BA134" s="27" t="e">
        <f>IF(#REF!="","",VLOOKUP(ABS(#REF!),$CP$5:$CR$22,3)&amp;",")</f>
        <v>#REF!</v>
      </c>
      <c r="BB134" s="27" t="e">
        <f>IF(#REF!="","",VLOOKUP(ABS(#REF!),$CP$5:$CR$22,3)&amp;",")</f>
        <v>#REF!</v>
      </c>
      <c r="BC134" s="27" t="e">
        <f>IF(#REF!="","",VLOOKUP(ABS(#REF!),$CP$5:$CR$22,3)&amp;",")</f>
        <v>#REF!</v>
      </c>
      <c r="BD134" s="27" t="e">
        <f>IF(#REF!="","",VLOOKUP(ABS(#REF!),$CP$5:$CR$22,3)&amp;",")</f>
        <v>#REF!</v>
      </c>
      <c r="BE134" s="27" t="e">
        <f>IF(#REF!="","",VLOOKUP(ABS(#REF!),$CP$5:$CR$22,3)&amp;",")</f>
        <v>#REF!</v>
      </c>
      <c r="BF134" s="27" t="e">
        <f>IF(#REF!="","",VLOOKUP(ABS(#REF!),$CP$5:$CR$22,3)&amp;",")</f>
        <v>#REF!</v>
      </c>
      <c r="BG134" s="27" t="e">
        <f>IF(#REF!="","",VLOOKUP(ABS(#REF!),$CP$5:$CR$22,3)&amp;",")</f>
        <v>#REF!</v>
      </c>
      <c r="BH134" s="27" t="e">
        <f>IF(#REF!="","",VLOOKUP(ABS(#REF!),$CP$5:$CR$22,3)&amp;",")</f>
        <v>#REF!</v>
      </c>
      <c r="BI134" s="27" t="str">
        <f t="shared" si="99"/>
        <v/>
      </c>
      <c r="BJ134" s="27" t="str">
        <f t="shared" si="100"/>
        <v/>
      </c>
      <c r="BK134" s="27" t="str">
        <f t="shared" si="101"/>
        <v/>
      </c>
      <c r="BL134" s="27" t="e">
        <f>IF(#REF!="","",CONCATENATE($L133,","))</f>
        <v>#REF!</v>
      </c>
      <c r="BM134" s="27" t="e">
        <f>IF(#REF!="","",CONCATENATE($L133,","))</f>
        <v>#REF!</v>
      </c>
      <c r="BN134" s="27" t="e">
        <f>IF(#REF!="","",CONCATENATE($L133,","))</f>
        <v>#REF!</v>
      </c>
      <c r="BO134" s="27" t="e">
        <f>IF(#REF!="","",CONCATENATE($L133,","))</f>
        <v>#REF!</v>
      </c>
      <c r="BP134" s="27" t="e">
        <f>IF(#REF!="","",CONCATENATE($L133,","))</f>
        <v>#REF!</v>
      </c>
      <c r="BQ134" s="27" t="e">
        <f>IF(#REF!="","",CONCATENATE($L133,","))</f>
        <v>#REF!</v>
      </c>
      <c r="BR134" s="27" t="e">
        <f>IF(#REF!="","",CONCATENATE($L133,","))</f>
        <v>#REF!</v>
      </c>
      <c r="BS134" s="27" t="e">
        <f>IF(#REF!="","",CONCATENATE($L133,","))</f>
        <v>#REF!</v>
      </c>
      <c r="BT134" s="27" t="e">
        <f>IF(#REF!="","",CONCATENATE($L133,","))</f>
        <v>#REF!</v>
      </c>
      <c r="BU134" s="27" t="e">
        <f>IF(#REF!="","",CONCATENATE($L133,","))</f>
        <v>#REF!</v>
      </c>
      <c r="BV134" s="27" t="e">
        <f>IF(#REF!="","",CONCATENATE($L133,","))</f>
        <v>#REF!</v>
      </c>
      <c r="BW134" s="27" t="e">
        <f>IF(#REF!="","",CONCATENATE($L133,","))</f>
        <v>#REF!</v>
      </c>
      <c r="BX134" s="27" t="e">
        <f>IF(#REF!="","",CONCATENATE($L133,","))</f>
        <v>#REF!</v>
      </c>
      <c r="BY134" s="27" t="e">
        <f>IF(#REF!="","",CONCATENATE($L133,","))</f>
        <v>#REF!</v>
      </c>
      <c r="BZ134" s="27" t="e">
        <f>IF(#REF!="","",CONCATENATE($L133,","))</f>
        <v>#REF!</v>
      </c>
      <c r="CA134"/>
      <c r="CB134" s="40"/>
      <c r="CC134" s="88"/>
      <c r="CD134"/>
      <c r="CE134"/>
      <c r="CF134"/>
      <c r="CG134" s="5"/>
      <c r="CH134"/>
      <c r="CI134" s="40"/>
      <c r="CJ134"/>
      <c r="CK134"/>
      <c r="CL134"/>
      <c r="CM134" s="22">
        <v>27</v>
      </c>
      <c r="CN134" s="107"/>
      <c r="CO134" s="107"/>
      <c r="CP134" s="18" t="str">
        <f t="shared" si="131"/>
        <v>3</v>
      </c>
      <c r="CQ134" s="18" t="str">
        <f t="shared" si="131"/>
        <v>3</v>
      </c>
      <c r="CR134" s="62">
        <v>9</v>
      </c>
      <c r="CS134" s="18" t="str">
        <f t="shared" si="133"/>
        <v>5</v>
      </c>
      <c r="CT134" s="18">
        <v>3</v>
      </c>
      <c r="CU134" s="18" t="s">
        <v>6</v>
      </c>
      <c r="CV134" s="18" t="s">
        <v>7</v>
      </c>
      <c r="CW134" s="18" t="s">
        <v>11</v>
      </c>
      <c r="CX134" s="20" t="str">
        <f>"15"</f>
        <v>15</v>
      </c>
      <c r="CY134" s="10">
        <f t="shared" ca="1" si="135"/>
        <v>12</v>
      </c>
      <c r="CZ134" s="21"/>
      <c r="DA134" s="21"/>
    </row>
    <row r="135" spans="1:105">
      <c r="A135" s="130"/>
      <c r="B135" s="33" t="str">
        <f t="shared" ref="B135:B198" si="147">IF(M136&lt;&gt;"",M136&amp;P136,IF(R136&lt;&gt;"",R136,"DB"))</f>
        <v>DB</v>
      </c>
      <c r="C135" s="7" t="str">
        <f t="shared" si="136"/>
        <v/>
      </c>
      <c r="D135" s="3">
        <f t="shared" si="137"/>
        <v>0</v>
      </c>
      <c r="E135" s="7" t="str">
        <f t="shared" ref="E135:E198" si="148">IF(M136="",Q136&amp;",",L136&amp;","&amp;L136&amp;","&amp;O136&amp;","&amp;O136&amp;",")</f>
        <v>,</v>
      </c>
      <c r="F135" s="93">
        <f t="shared" si="138"/>
        <v>0</v>
      </c>
      <c r="G135" s="93" t="str">
        <f t="shared" ca="1" si="127"/>
        <v>B</v>
      </c>
      <c r="H135" s="130">
        <f t="shared" ca="1" si="128"/>
        <v>6</v>
      </c>
      <c r="I135" s="93">
        <f t="shared" si="139"/>
        <v>0</v>
      </c>
      <c r="J135" s="93" t="str">
        <f t="shared" si="140"/>
        <v>0</v>
      </c>
      <c r="K135" s="98"/>
      <c r="L135" s="49" t="str">
        <f t="shared" si="79"/>
        <v/>
      </c>
      <c r="M135" s="97" t="str">
        <f t="shared" si="80"/>
        <v/>
      </c>
      <c r="N135" s="97" t="str">
        <f t="shared" si="81"/>
        <v/>
      </c>
      <c r="O135" s="49" t="str">
        <f t="shared" ref="O135:O198" si="149">IF($A134&lt;&gt;"",8,"")</f>
        <v/>
      </c>
      <c r="P135" s="97" t="str">
        <f t="shared" si="82"/>
        <v/>
      </c>
      <c r="Q135" s="49" t="str">
        <f t="shared" si="83"/>
        <v/>
      </c>
      <c r="R135" s="97" t="str">
        <f t="shared" si="84"/>
        <v/>
      </c>
      <c r="S135" s="3" t="str">
        <f t="shared" si="85"/>
        <v/>
      </c>
      <c r="T135" s="69">
        <f t="shared" si="86"/>
        <v>0</v>
      </c>
      <c r="U135" s="3">
        <f t="shared" si="87"/>
        <v>0</v>
      </c>
      <c r="V135" s="69" t="str">
        <f t="shared" ref="V135:V198" si="150">IF($M135&lt;&gt;"",IF(ABS(LEFT(N135,2))=ABS(J135),"W",IF(ABS(RIGHT(N135,2))=ABS(J135),"W","L")),"")</f>
        <v/>
      </c>
      <c r="W135" s="69" t="str">
        <f t="shared" ref="W135:W198" si="151">IF($P135&lt;&gt;"",IF(AND(ABS($I135)=1,P135="DZ1,DZ2,"),"W",IF(AND(ABS($I135)=1,P135="DZ1,DZ3,"),"W",IF(AND(ABS($I135)=2,P135="DZ1,DZ2,"),"W",IF(AND(ABS($I135)=2,P135="DZ2,DZ3,"),"W",IF(AND(ABS($I135)=3,P135="DZ1,DZ3,"),"W",IF(AND(ABS($I135)=3,P135="DZ2,DZ3,"),"W","L")))))),"")</f>
        <v/>
      </c>
      <c r="X135" s="69">
        <f t="shared" si="141"/>
        <v>0</v>
      </c>
      <c r="Y135" s="69">
        <f t="shared" si="142"/>
        <v>0</v>
      </c>
      <c r="Z135" s="33">
        <f t="shared" si="143"/>
        <v>0</v>
      </c>
      <c r="AA135" s="11">
        <f t="shared" si="116"/>
        <v>0</v>
      </c>
      <c r="AB135" s="134" t="str">
        <f t="shared" si="88"/>
        <v/>
      </c>
      <c r="AC135" s="119" t="str">
        <f t="shared" si="89"/>
        <v/>
      </c>
      <c r="AD135" s="115"/>
      <c r="AE135" s="69" t="str">
        <f t="shared" si="90"/>
        <v/>
      </c>
      <c r="AF135" s="69" t="str">
        <f t="shared" si="91"/>
        <v/>
      </c>
      <c r="AG135" s="69">
        <f t="shared" ref="AG135:AG198" si="152">IF(AB135&lt;&gt;"",IF(AE135="W",16*$L135,-2*$L135),0)</f>
        <v>0</v>
      </c>
      <c r="AH135" s="69">
        <f t="shared" ref="AH135:AH198" si="153">IF(AB135&lt;&gt;"",IF(AF135="W",1*$O135,-2*$O135),0)</f>
        <v>0</v>
      </c>
      <c r="AI135" s="33">
        <f t="shared" ref="AI135:AI198" si="154">IF($A134&lt;&gt;"",IF(OR($AN134&lt;&gt;0,$AO134&lt;&gt;0),"0",SUM(AG135:AH135)),0)</f>
        <v>0</v>
      </c>
      <c r="AJ135" s="115"/>
      <c r="AK135" s="115">
        <f t="shared" si="92"/>
        <v>0</v>
      </c>
      <c r="AL135" s="13">
        <f t="shared" ref="AL135:AL198" si="155">IF(A135&lt;&gt;"",T135+Z135,0)</f>
        <v>0</v>
      </c>
      <c r="AM135" s="11">
        <f t="shared" si="144"/>
        <v>0</v>
      </c>
      <c r="AN135" s="56">
        <f t="shared" si="145"/>
        <v>0</v>
      </c>
      <c r="AO135" s="56">
        <f t="shared" si="146"/>
        <v>0</v>
      </c>
      <c r="AP135" s="56">
        <f t="shared" ref="AP135:AP198" si="156">IF(AM135&gt;AP134,AM135,AP134)</f>
        <v>0</v>
      </c>
      <c r="AQ135" s="27" t="str">
        <f t="shared" si="96"/>
        <v/>
      </c>
      <c r="AR135" s="27" t="str">
        <f t="shared" si="97"/>
        <v/>
      </c>
      <c r="AS135" s="27" t="str">
        <f t="shared" si="98"/>
        <v/>
      </c>
      <c r="AT135" s="27" t="e">
        <f>IF(#REF!="","",VLOOKUP(ABS(#REF!),$CP$5:$CR$22,3)&amp;",")</f>
        <v>#REF!</v>
      </c>
      <c r="AU135" s="27" t="e">
        <f>IF(#REF!="","",VLOOKUP(ABS(#REF!),$CP$5:$CR$22,3)&amp;",")</f>
        <v>#REF!</v>
      </c>
      <c r="AV135" s="27" t="e">
        <f>IF(#REF!="","",VLOOKUP(ABS(#REF!),$CP$5:$CR$22,3)&amp;",")</f>
        <v>#REF!</v>
      </c>
      <c r="AW135" s="27" t="e">
        <f>IF(#REF!="","",VLOOKUP(ABS(#REF!),$CP$5:$CR$22,3)&amp;",")</f>
        <v>#REF!</v>
      </c>
      <c r="AX135" s="27" t="e">
        <f>IF(#REF!="","",VLOOKUP(ABS(#REF!),$CP$5:$CR$22,3)&amp;",")</f>
        <v>#REF!</v>
      </c>
      <c r="AY135" s="27" t="e">
        <f>IF(#REF!="","",VLOOKUP(ABS(#REF!),$CP$5:$CR$22,3)&amp;",")</f>
        <v>#REF!</v>
      </c>
      <c r="AZ135" s="27" t="e">
        <f>IF(#REF!="","",VLOOKUP(ABS(#REF!),$CP$5:$CR$22,3)&amp;",")</f>
        <v>#REF!</v>
      </c>
      <c r="BA135" s="27" t="e">
        <f>IF(#REF!="","",VLOOKUP(ABS(#REF!),$CP$5:$CR$22,3)&amp;",")</f>
        <v>#REF!</v>
      </c>
      <c r="BB135" s="27" t="e">
        <f>IF(#REF!="","",VLOOKUP(ABS(#REF!),$CP$5:$CR$22,3)&amp;",")</f>
        <v>#REF!</v>
      </c>
      <c r="BC135" s="27" t="e">
        <f>IF(#REF!="","",VLOOKUP(ABS(#REF!),$CP$5:$CR$22,3)&amp;",")</f>
        <v>#REF!</v>
      </c>
      <c r="BD135" s="27" t="e">
        <f>IF(#REF!="","",VLOOKUP(ABS(#REF!),$CP$5:$CR$22,3)&amp;",")</f>
        <v>#REF!</v>
      </c>
      <c r="BE135" s="27" t="e">
        <f>IF(#REF!="","",VLOOKUP(ABS(#REF!),$CP$5:$CR$22,3)&amp;",")</f>
        <v>#REF!</v>
      </c>
      <c r="BF135" s="27" t="e">
        <f>IF(#REF!="","",VLOOKUP(ABS(#REF!),$CP$5:$CR$22,3)&amp;",")</f>
        <v>#REF!</v>
      </c>
      <c r="BG135" s="27" t="e">
        <f>IF(#REF!="","",VLOOKUP(ABS(#REF!),$CP$5:$CR$22,3)&amp;",")</f>
        <v>#REF!</v>
      </c>
      <c r="BH135" s="27" t="e">
        <f>IF(#REF!="","",VLOOKUP(ABS(#REF!),$CP$5:$CR$22,3)&amp;",")</f>
        <v>#REF!</v>
      </c>
      <c r="BI135" s="27" t="str">
        <f t="shared" si="99"/>
        <v/>
      </c>
      <c r="BJ135" s="27" t="str">
        <f t="shared" si="100"/>
        <v/>
      </c>
      <c r="BK135" s="27" t="str">
        <f t="shared" si="101"/>
        <v/>
      </c>
      <c r="BL135" s="27" t="e">
        <f>IF(#REF!="","",CONCATENATE($L134,","))</f>
        <v>#REF!</v>
      </c>
      <c r="BM135" s="27" t="e">
        <f>IF(#REF!="","",CONCATENATE($L134,","))</f>
        <v>#REF!</v>
      </c>
      <c r="BN135" s="27" t="e">
        <f>IF(#REF!="","",CONCATENATE($L134,","))</f>
        <v>#REF!</v>
      </c>
      <c r="BO135" s="27" t="e">
        <f>IF(#REF!="","",CONCATENATE($L134,","))</f>
        <v>#REF!</v>
      </c>
      <c r="BP135" s="27" t="e">
        <f>IF(#REF!="","",CONCATENATE($L134,","))</f>
        <v>#REF!</v>
      </c>
      <c r="BQ135" s="27" t="e">
        <f>IF(#REF!="","",CONCATENATE($L134,","))</f>
        <v>#REF!</v>
      </c>
      <c r="BR135" s="27" t="e">
        <f>IF(#REF!="","",CONCATENATE($L134,","))</f>
        <v>#REF!</v>
      </c>
      <c r="BS135" s="27" t="e">
        <f>IF(#REF!="","",CONCATENATE($L134,","))</f>
        <v>#REF!</v>
      </c>
      <c r="BT135" s="27" t="e">
        <f>IF(#REF!="","",CONCATENATE($L134,","))</f>
        <v>#REF!</v>
      </c>
      <c r="BU135" s="27" t="e">
        <f>IF(#REF!="","",CONCATENATE($L134,","))</f>
        <v>#REF!</v>
      </c>
      <c r="BV135" s="27" t="e">
        <f>IF(#REF!="","",CONCATENATE($L134,","))</f>
        <v>#REF!</v>
      </c>
      <c r="BW135" s="27" t="e">
        <f>IF(#REF!="","",CONCATENATE($L134,","))</f>
        <v>#REF!</v>
      </c>
      <c r="BX135" s="27" t="e">
        <f>IF(#REF!="","",CONCATENATE($L134,","))</f>
        <v>#REF!</v>
      </c>
      <c r="BY135" s="27" t="e">
        <f>IF(#REF!="","",CONCATENATE($L134,","))</f>
        <v>#REF!</v>
      </c>
      <c r="BZ135" s="27" t="e">
        <f>IF(#REF!="","",CONCATENATE($L134,","))</f>
        <v>#REF!</v>
      </c>
      <c r="CA135"/>
      <c r="CB135" s="40"/>
      <c r="CC135" s="88"/>
      <c r="CD135"/>
      <c r="CE135"/>
      <c r="CF135"/>
      <c r="CG135" s="5"/>
      <c r="CH135"/>
      <c r="CI135" s="40"/>
      <c r="CJ135"/>
      <c r="CK135"/>
      <c r="CL135"/>
      <c r="CM135" s="22">
        <v>28</v>
      </c>
      <c r="CN135" s="107"/>
      <c r="CO135" s="107"/>
      <c r="CP135" s="18" t="str">
        <f t="shared" si="131"/>
        <v>3</v>
      </c>
      <c r="CQ135" s="18" t="str">
        <f t="shared" si="132"/>
        <v>1</v>
      </c>
      <c r="CR135" s="62" t="str">
        <f>"10"</f>
        <v>10</v>
      </c>
      <c r="CS135" s="18" t="str">
        <f t="shared" si="133"/>
        <v>5</v>
      </c>
      <c r="CT135" s="18">
        <v>1</v>
      </c>
      <c r="CU135" s="18" t="s">
        <v>6</v>
      </c>
      <c r="CV135" s="18" t="s">
        <v>12</v>
      </c>
      <c r="CW135" s="18" t="s">
        <v>8</v>
      </c>
      <c r="CX135" s="20" t="str">
        <f>"13"</f>
        <v>13</v>
      </c>
      <c r="CY135" s="10">
        <f t="shared" ca="1" si="135"/>
        <v>4</v>
      </c>
      <c r="CZ135" s="21"/>
      <c r="DA135" s="21"/>
    </row>
    <row r="136" spans="1:105">
      <c r="A136" s="130"/>
      <c r="B136" s="33" t="str">
        <f t="shared" si="147"/>
        <v>DB</v>
      </c>
      <c r="C136" s="7" t="str">
        <f t="shared" si="136"/>
        <v/>
      </c>
      <c r="D136" s="3">
        <f t="shared" si="137"/>
        <v>0</v>
      </c>
      <c r="E136" s="7" t="str">
        <f t="shared" si="148"/>
        <v>,</v>
      </c>
      <c r="F136" s="93">
        <f t="shared" si="138"/>
        <v>0</v>
      </c>
      <c r="G136" s="93" t="str">
        <f t="shared" ca="1" si="127"/>
        <v>R</v>
      </c>
      <c r="H136" s="130">
        <f t="shared" ca="1" si="128"/>
        <v>7</v>
      </c>
      <c r="I136" s="93">
        <f t="shared" si="139"/>
        <v>0</v>
      </c>
      <c r="J136" s="93" t="str">
        <f t="shared" si="140"/>
        <v>0</v>
      </c>
      <c r="K136" s="98" t="e">
        <f>COUNTIF(#REF!,"0")</f>
        <v>#REF!</v>
      </c>
      <c r="L136" s="49" t="str">
        <f t="shared" ref="L136:L199" si="157">IF($A135&lt;&gt;"",1,"")</f>
        <v/>
      </c>
      <c r="M136" s="97" t="str">
        <f t="shared" ref="M136:M199" si="158">IF($A135&lt;&gt;"",IF(OR($AN135&lt;&gt;0,$AO135&lt;&gt;0,ABS(U135)&gt;0),"",IF($A135=0,M135,IF(OR($AO$2=$AK135,$AO$2=0),VLOOKUP($A135,$CP$5:$CR$45,3),""))),"")</f>
        <v/>
      </c>
      <c r="N136" s="97" t="str">
        <f t="shared" ref="N136:N199" si="159">IF($A135&lt;&gt;"",IF(OR($AN135&lt;&gt;0,$AO135&lt;&gt;0),"",IF($A135=0,N135,VLOOKUP($A135,$CP$5:$FPR$45,4))),"")</f>
        <v/>
      </c>
      <c r="O136" s="49" t="str">
        <f t="shared" si="149"/>
        <v/>
      </c>
      <c r="P136" s="97" t="str">
        <f t="shared" ref="P136:P199" si="160">IF($A135&lt;&gt;"",IF(OR($AN135&lt;&gt;0,$AO135&lt;&gt;0,ABS(U135)&gt;0),"",IF($A135=0,P135,IF(OR($AO$2=$AK135,$AO$2=0),IF(ABS(I135)=1,"DZ2,DZ3,",IF(ABS(I135)=2,"DZ1,DZ3,","DZ1,DZ2,")),""))),"")</f>
        <v/>
      </c>
      <c r="Q136" s="49" t="str">
        <f t="shared" ref="Q136:Q199" si="161">IF($A135&lt;&gt;"",IF(U135=0,1,IF(U135=1,1,IF(U135=2,2,IF(U135=3,4,IF(U135=4,8,""))))),"")</f>
        <v/>
      </c>
      <c r="R136" s="97" t="str">
        <f t="shared" ref="R136:R199" si="162">IF($A135&lt;&gt;"",IF(ABS(U135)=0,"",IF(F134="R","B,","R,")),"")</f>
        <v/>
      </c>
      <c r="S136" s="3" t="str">
        <f t="shared" ref="S136:S199" si="163">IF(R136&lt;&gt;"",IF(F136&amp;","=R136,"W","L"),"")</f>
        <v/>
      </c>
      <c r="T136" s="69">
        <f t="shared" ref="T136:T199" si="164">IF(R136&lt;&gt;"",IF(S136="W",1*$Q136,-$Q136),0)</f>
        <v>0</v>
      </c>
      <c r="U136" s="3">
        <f t="shared" ref="U136:U199" si="165">IF(U135=4,0,IF(S136="W",0,IF(S136="L",U135+1,IF($AO$3="yes",IF(Z136&gt;0,1,0)))))</f>
        <v>0</v>
      </c>
      <c r="V136" s="69" t="str">
        <f t="shared" si="150"/>
        <v/>
      </c>
      <c r="W136" s="69" t="str">
        <f t="shared" si="151"/>
        <v/>
      </c>
      <c r="X136" s="69">
        <f t="shared" si="141"/>
        <v>0</v>
      </c>
      <c r="Y136" s="69">
        <f t="shared" si="142"/>
        <v>0</v>
      </c>
      <c r="Z136" s="33">
        <f t="shared" si="143"/>
        <v>0</v>
      </c>
      <c r="AA136" s="11">
        <f t="shared" si="116"/>
        <v>0</v>
      </c>
      <c r="AB136" s="134" t="str">
        <f t="shared" ref="AB136:AB199" si="166">IF($A135&lt;&gt;"",IF(OR($AN135&lt;&gt;0,$AO135&lt;&gt;0,ABS(U135)&gt;0),"",IF($A135=0,AB135,VLOOKUP($A135,$CP$5:$CR$45,3))),"")</f>
        <v/>
      </c>
      <c r="AC136" s="119" t="str">
        <f t="shared" ref="AC136:AC199" si="167">IF($A135&lt;&gt;"",IF(OR($AN135&lt;&gt;0,$AO135&lt;&gt;0,ABS(U135)&gt;0),"",IF($A135=0,AC135,IF(ABS(I135)=1,"DZ2,DZ3,",IF(ABS(I135)=2,"DZ1,DZ3,","DZ1,DZ2,")))),"")</f>
        <v/>
      </c>
      <c r="AD136" s="115"/>
      <c r="AE136" s="69" t="str">
        <f t="shared" ref="AE136:AE199" si="168">IF($A136&lt;&gt;"",IF(ABS(LEFT(N136,2))=ABS(J136),"W",IF(ABS(RIGHT(N136,2))=ABS(J136),"W","L")),"")</f>
        <v/>
      </c>
      <c r="AF136" s="69" t="str">
        <f t="shared" ref="AF136:AF199" si="169">IF($A136&lt;&gt;"",IF(AND(ABS($I136)=1,AC136="DZ1,DZ2,"),"W",IF(AND(ABS($I136)=1,AC136="DZ1,DZ3,"),"W",IF(AND(ABS($I136)=2,AC136="DZ1,DZ2,"),"W",IF(AND(ABS($I136)=2,AC136="DZ2,DZ3,"),"W",IF(AND(ABS($I136)=3,AC136="DZ1,DZ3,"),"W",IF(AND(ABS($I136)=3,AC136="DZ2,DZ3,"),"W","L")))))),"")</f>
        <v/>
      </c>
      <c r="AG136" s="69">
        <f t="shared" si="152"/>
        <v>0</v>
      </c>
      <c r="AH136" s="69">
        <f t="shared" si="153"/>
        <v>0</v>
      </c>
      <c r="AI136" s="33">
        <f t="shared" si="154"/>
        <v>0</v>
      </c>
      <c r="AJ136" s="115"/>
      <c r="AK136" s="115">
        <f t="shared" ref="AK136:AK199" si="170">IF(AI136&lt;&gt;"",IF(AI136&gt;=0,0,IF(AI136&lt;0,AK135+1,AK135)))</f>
        <v>0</v>
      </c>
      <c r="AL136" s="13">
        <f t="shared" si="155"/>
        <v>0</v>
      </c>
      <c r="AM136" s="11">
        <f t="shared" si="144"/>
        <v>0</v>
      </c>
      <c r="AN136" s="56">
        <f t="shared" si="145"/>
        <v>0</v>
      </c>
      <c r="AO136" s="56">
        <f t="shared" si="146"/>
        <v>0</v>
      </c>
      <c r="AP136" s="56">
        <f t="shared" si="156"/>
        <v>0</v>
      </c>
      <c r="AQ136" s="27" t="str">
        <f t="shared" si="96"/>
        <v/>
      </c>
      <c r="AR136" s="27" t="str">
        <f t="shared" si="97"/>
        <v/>
      </c>
      <c r="AS136" s="27" t="str">
        <f t="shared" si="98"/>
        <v/>
      </c>
      <c r="AT136" s="27" t="e">
        <f>IF(#REF!="","",VLOOKUP(ABS(#REF!),$CP$5:$CR$22,3)&amp;",")</f>
        <v>#REF!</v>
      </c>
      <c r="AU136" s="27" t="e">
        <f>IF(#REF!="","",VLOOKUP(ABS(#REF!),$CP$5:$CR$22,3)&amp;",")</f>
        <v>#REF!</v>
      </c>
      <c r="AV136" s="27" t="e">
        <f>IF(#REF!="","",VLOOKUP(ABS(#REF!),$CP$5:$CR$22,3)&amp;",")</f>
        <v>#REF!</v>
      </c>
      <c r="AW136" s="27" t="e">
        <f>IF(#REF!="","",VLOOKUP(ABS(#REF!),$CP$5:$CR$22,3)&amp;",")</f>
        <v>#REF!</v>
      </c>
      <c r="AX136" s="27" t="e">
        <f>IF(#REF!="","",VLOOKUP(ABS(#REF!),$CP$5:$CR$22,3)&amp;",")</f>
        <v>#REF!</v>
      </c>
      <c r="AY136" s="27" t="e">
        <f>IF(#REF!="","",VLOOKUP(ABS(#REF!),$CP$5:$CR$22,3)&amp;",")</f>
        <v>#REF!</v>
      </c>
      <c r="AZ136" s="27" t="e">
        <f>IF(#REF!="","",VLOOKUP(ABS(#REF!),$CP$5:$CR$22,3)&amp;",")</f>
        <v>#REF!</v>
      </c>
      <c r="BA136" s="27" t="e">
        <f>IF(#REF!="","",VLOOKUP(ABS(#REF!),$CP$5:$CR$22,3)&amp;",")</f>
        <v>#REF!</v>
      </c>
      <c r="BB136" s="27" t="e">
        <f>IF(#REF!="","",VLOOKUP(ABS(#REF!),$CP$5:$CR$22,3)&amp;",")</f>
        <v>#REF!</v>
      </c>
      <c r="BC136" s="27" t="e">
        <f>IF(#REF!="","",VLOOKUP(ABS(#REF!),$CP$5:$CR$22,3)&amp;",")</f>
        <v>#REF!</v>
      </c>
      <c r="BD136" s="27" t="e">
        <f>IF(#REF!="","",VLOOKUP(ABS(#REF!),$CP$5:$CR$22,3)&amp;",")</f>
        <v>#REF!</v>
      </c>
      <c r="BE136" s="27" t="e">
        <f>IF(#REF!="","",VLOOKUP(ABS(#REF!),$CP$5:$CR$22,3)&amp;",")</f>
        <v>#REF!</v>
      </c>
      <c r="BF136" s="27" t="e">
        <f>IF(#REF!="","",VLOOKUP(ABS(#REF!),$CP$5:$CR$22,3)&amp;",")</f>
        <v>#REF!</v>
      </c>
      <c r="BG136" s="27" t="e">
        <f>IF(#REF!="","",VLOOKUP(ABS(#REF!),$CP$5:$CR$22,3)&amp;",")</f>
        <v>#REF!</v>
      </c>
      <c r="BH136" s="27" t="e">
        <f>IF(#REF!="","",VLOOKUP(ABS(#REF!),$CP$5:$CR$22,3)&amp;",")</f>
        <v>#REF!</v>
      </c>
      <c r="BI136" s="27" t="str">
        <f t="shared" si="99"/>
        <v/>
      </c>
      <c r="BJ136" s="27" t="str">
        <f t="shared" si="100"/>
        <v/>
      </c>
      <c r="BK136" s="27" t="str">
        <f t="shared" si="101"/>
        <v/>
      </c>
      <c r="BL136" s="27" t="e">
        <f>IF(#REF!="","",CONCATENATE($L135,","))</f>
        <v>#REF!</v>
      </c>
      <c r="BM136" s="27" t="e">
        <f>IF(#REF!="","",CONCATENATE($L135,","))</f>
        <v>#REF!</v>
      </c>
      <c r="BN136" s="27" t="e">
        <f>IF(#REF!="","",CONCATENATE($L135,","))</f>
        <v>#REF!</v>
      </c>
      <c r="BO136" s="27" t="e">
        <f>IF(#REF!="","",CONCATENATE($L135,","))</f>
        <v>#REF!</v>
      </c>
      <c r="BP136" s="27" t="e">
        <f>IF(#REF!="","",CONCATENATE($L135,","))</f>
        <v>#REF!</v>
      </c>
      <c r="BQ136" s="27" t="e">
        <f>IF(#REF!="","",CONCATENATE($L135,","))</f>
        <v>#REF!</v>
      </c>
      <c r="BR136" s="27" t="e">
        <f>IF(#REF!="","",CONCATENATE($L135,","))</f>
        <v>#REF!</v>
      </c>
      <c r="BS136" s="27" t="e">
        <f>IF(#REF!="","",CONCATENATE($L135,","))</f>
        <v>#REF!</v>
      </c>
      <c r="BT136" s="27" t="e">
        <f>IF(#REF!="","",CONCATENATE($L135,","))</f>
        <v>#REF!</v>
      </c>
      <c r="BU136" s="27" t="e">
        <f>IF(#REF!="","",CONCATENATE($L135,","))</f>
        <v>#REF!</v>
      </c>
      <c r="BV136" s="27" t="e">
        <f>IF(#REF!="","",CONCATENATE($L135,","))</f>
        <v>#REF!</v>
      </c>
      <c r="BW136" s="27" t="e">
        <f>IF(#REF!="","",CONCATENATE($L135,","))</f>
        <v>#REF!</v>
      </c>
      <c r="BX136" s="27" t="e">
        <f>IF(#REF!="","",CONCATENATE($L135,","))</f>
        <v>#REF!</v>
      </c>
      <c r="BY136" s="27" t="e">
        <f>IF(#REF!="","",CONCATENATE($L135,","))</f>
        <v>#REF!</v>
      </c>
      <c r="BZ136" s="27" t="e">
        <f>IF(#REF!="","",CONCATENATE($L135,","))</f>
        <v>#REF!</v>
      </c>
      <c r="CA136"/>
      <c r="CB136" s="40"/>
      <c r="CC136" s="88"/>
      <c r="CD136"/>
      <c r="CE136"/>
      <c r="CF136"/>
      <c r="CG136" s="5"/>
      <c r="CH136"/>
      <c r="CI136" s="40"/>
      <c r="CJ136"/>
      <c r="CK136"/>
      <c r="CL136"/>
      <c r="CM136" s="22">
        <v>29</v>
      </c>
      <c r="CN136" s="107"/>
      <c r="CO136" s="107"/>
      <c r="CP136" s="18" t="str">
        <f t="shared" si="131"/>
        <v>3</v>
      </c>
      <c r="CQ136" s="18" t="str">
        <f t="shared" ref="CQ136" si="171">"2"</f>
        <v>2</v>
      </c>
      <c r="CR136" s="62" t="str">
        <f t="shared" ref="CR136:CR137" si="172">"10"</f>
        <v>10</v>
      </c>
      <c r="CS136" s="18" t="str">
        <f t="shared" si="133"/>
        <v>5</v>
      </c>
      <c r="CT136" s="18">
        <v>2</v>
      </c>
      <c r="CU136" s="18" t="s">
        <v>6</v>
      </c>
      <c r="CV136" s="18" t="s">
        <v>12</v>
      </c>
      <c r="CW136" s="18" t="s">
        <v>11</v>
      </c>
      <c r="CX136" s="20" t="str">
        <f>"14"</f>
        <v>14</v>
      </c>
      <c r="CY136" s="10">
        <f t="shared" ca="1" si="135"/>
        <v>32</v>
      </c>
      <c r="CZ136" s="21"/>
      <c r="DA136" s="21"/>
    </row>
    <row r="137" spans="1:105">
      <c r="A137" s="130"/>
      <c r="B137" s="33" t="str">
        <f t="shared" si="147"/>
        <v>DB</v>
      </c>
      <c r="C137" s="7" t="str">
        <f t="shared" si="136"/>
        <v/>
      </c>
      <c r="D137" s="3">
        <f t="shared" si="137"/>
        <v>0</v>
      </c>
      <c r="E137" s="7" t="str">
        <f t="shared" si="148"/>
        <v>,</v>
      </c>
      <c r="F137" s="93">
        <f t="shared" si="138"/>
        <v>0</v>
      </c>
      <c r="G137" s="93" t="str">
        <f t="shared" ca="1" si="127"/>
        <v>B</v>
      </c>
      <c r="H137" s="130">
        <f t="shared" ca="1" si="128"/>
        <v>28</v>
      </c>
      <c r="I137" s="93">
        <f t="shared" si="139"/>
        <v>0</v>
      </c>
      <c r="J137" s="93" t="str">
        <f t="shared" si="140"/>
        <v>0</v>
      </c>
      <c r="K137" s="94"/>
      <c r="L137" s="49" t="str">
        <f t="shared" si="157"/>
        <v/>
      </c>
      <c r="M137" s="97" t="str">
        <f t="shared" si="158"/>
        <v/>
      </c>
      <c r="N137" s="97" t="str">
        <f t="shared" si="159"/>
        <v/>
      </c>
      <c r="O137" s="49" t="str">
        <f t="shared" si="149"/>
        <v/>
      </c>
      <c r="P137" s="97" t="str">
        <f t="shared" si="160"/>
        <v/>
      </c>
      <c r="Q137" s="49" t="str">
        <f t="shared" si="161"/>
        <v/>
      </c>
      <c r="R137" s="97" t="str">
        <f t="shared" si="162"/>
        <v/>
      </c>
      <c r="S137" s="3" t="str">
        <f t="shared" si="163"/>
        <v/>
      </c>
      <c r="T137" s="69">
        <f t="shared" si="164"/>
        <v>0</v>
      </c>
      <c r="U137" s="3">
        <f t="shared" si="165"/>
        <v>0</v>
      </c>
      <c r="V137" s="69" t="str">
        <f t="shared" si="150"/>
        <v/>
      </c>
      <c r="W137" s="69" t="str">
        <f t="shared" si="151"/>
        <v/>
      </c>
      <c r="X137" s="69">
        <f t="shared" si="141"/>
        <v>0</v>
      </c>
      <c r="Y137" s="69">
        <f t="shared" si="142"/>
        <v>0</v>
      </c>
      <c r="Z137" s="33">
        <f t="shared" si="143"/>
        <v>0</v>
      </c>
      <c r="AA137" s="11">
        <f t="shared" si="116"/>
        <v>0</v>
      </c>
      <c r="AB137" s="134" t="str">
        <f t="shared" si="166"/>
        <v/>
      </c>
      <c r="AC137" s="119" t="str">
        <f t="shared" si="167"/>
        <v/>
      </c>
      <c r="AD137" s="115"/>
      <c r="AE137" s="69" t="str">
        <f t="shared" si="168"/>
        <v/>
      </c>
      <c r="AF137" s="69" t="str">
        <f t="shared" si="169"/>
        <v/>
      </c>
      <c r="AG137" s="69">
        <f t="shared" si="152"/>
        <v>0</v>
      </c>
      <c r="AH137" s="69">
        <f t="shared" si="153"/>
        <v>0</v>
      </c>
      <c r="AI137" s="33">
        <f t="shared" si="154"/>
        <v>0</v>
      </c>
      <c r="AJ137" s="115"/>
      <c r="AK137" s="115">
        <f t="shared" si="170"/>
        <v>0</v>
      </c>
      <c r="AL137" s="13">
        <f t="shared" si="155"/>
        <v>0</v>
      </c>
      <c r="AM137" s="11">
        <f t="shared" si="144"/>
        <v>0</v>
      </c>
      <c r="AN137" s="56">
        <f t="shared" si="145"/>
        <v>0</v>
      </c>
      <c r="AO137" s="56">
        <f t="shared" si="146"/>
        <v>0</v>
      </c>
      <c r="AP137" s="56">
        <f t="shared" si="156"/>
        <v>0</v>
      </c>
      <c r="AQ137" s="27" t="str">
        <f t="shared" si="96"/>
        <v/>
      </c>
      <c r="AR137" s="27" t="str">
        <f t="shared" si="97"/>
        <v/>
      </c>
      <c r="AS137" s="27" t="str">
        <f t="shared" si="98"/>
        <v/>
      </c>
      <c r="AT137" s="27" t="e">
        <f>IF(#REF!="","",VLOOKUP(ABS(#REF!),$CP$5:$CR$22,3)&amp;",")</f>
        <v>#REF!</v>
      </c>
      <c r="AU137" s="27" t="e">
        <f>IF(#REF!="","",VLOOKUP(ABS(#REF!),$CP$5:$CR$22,3)&amp;",")</f>
        <v>#REF!</v>
      </c>
      <c r="AV137" s="27" t="e">
        <f>IF(#REF!="","",VLOOKUP(ABS(#REF!),$CP$5:$CR$22,3)&amp;",")</f>
        <v>#REF!</v>
      </c>
      <c r="AW137" s="27" t="e">
        <f>IF(#REF!="","",VLOOKUP(ABS(#REF!),$CP$5:$CR$22,3)&amp;",")</f>
        <v>#REF!</v>
      </c>
      <c r="AX137" s="27" t="e">
        <f>IF(#REF!="","",VLOOKUP(ABS(#REF!),$CP$5:$CR$22,3)&amp;",")</f>
        <v>#REF!</v>
      </c>
      <c r="AY137" s="27" t="e">
        <f>IF(#REF!="","",VLOOKUP(ABS(#REF!),$CP$5:$CR$22,3)&amp;",")</f>
        <v>#REF!</v>
      </c>
      <c r="AZ137" s="27" t="e">
        <f>IF(#REF!="","",VLOOKUP(ABS(#REF!),$CP$5:$CR$22,3)&amp;",")</f>
        <v>#REF!</v>
      </c>
      <c r="BA137" s="27" t="e">
        <f>IF(#REF!="","",VLOOKUP(ABS(#REF!),$CP$5:$CR$22,3)&amp;",")</f>
        <v>#REF!</v>
      </c>
      <c r="BB137" s="27" t="e">
        <f>IF(#REF!="","",VLOOKUP(ABS(#REF!),$CP$5:$CR$22,3)&amp;",")</f>
        <v>#REF!</v>
      </c>
      <c r="BC137" s="27" t="e">
        <f>IF(#REF!="","",VLOOKUP(ABS(#REF!),$CP$5:$CR$22,3)&amp;",")</f>
        <v>#REF!</v>
      </c>
      <c r="BD137" s="27" t="e">
        <f>IF(#REF!="","",VLOOKUP(ABS(#REF!),$CP$5:$CR$22,3)&amp;",")</f>
        <v>#REF!</v>
      </c>
      <c r="BE137" s="27" t="e">
        <f>IF(#REF!="","",VLOOKUP(ABS(#REF!),$CP$5:$CR$22,3)&amp;",")</f>
        <v>#REF!</v>
      </c>
      <c r="BF137" s="27" t="e">
        <f>IF(#REF!="","",VLOOKUP(ABS(#REF!),$CP$5:$CR$22,3)&amp;",")</f>
        <v>#REF!</v>
      </c>
      <c r="BG137" s="27" t="e">
        <f>IF(#REF!="","",VLOOKUP(ABS(#REF!),$CP$5:$CR$22,3)&amp;",")</f>
        <v>#REF!</v>
      </c>
      <c r="BH137" s="27" t="e">
        <f>IF(#REF!="","",VLOOKUP(ABS(#REF!),$CP$5:$CR$22,3)&amp;",")</f>
        <v>#REF!</v>
      </c>
      <c r="BI137" s="27" t="str">
        <f t="shared" si="99"/>
        <v/>
      </c>
      <c r="BJ137" s="27" t="str">
        <f t="shared" si="100"/>
        <v/>
      </c>
      <c r="BK137" s="27" t="str">
        <f t="shared" si="101"/>
        <v/>
      </c>
      <c r="BL137" s="27" t="e">
        <f>IF(#REF!="","",CONCATENATE($L136,","))</f>
        <v>#REF!</v>
      </c>
      <c r="BM137" s="27" t="e">
        <f>IF(#REF!="","",CONCATENATE($L136,","))</f>
        <v>#REF!</v>
      </c>
      <c r="BN137" s="27" t="e">
        <f>IF(#REF!="","",CONCATENATE($L136,","))</f>
        <v>#REF!</v>
      </c>
      <c r="BO137" s="27" t="e">
        <f>IF(#REF!="","",CONCATENATE($L136,","))</f>
        <v>#REF!</v>
      </c>
      <c r="BP137" s="27" t="e">
        <f>IF(#REF!="","",CONCATENATE($L136,","))</f>
        <v>#REF!</v>
      </c>
      <c r="BQ137" s="27" t="e">
        <f>IF(#REF!="","",CONCATENATE($L136,","))</f>
        <v>#REF!</v>
      </c>
      <c r="BR137" s="27" t="e">
        <f>IF(#REF!="","",CONCATENATE($L136,","))</f>
        <v>#REF!</v>
      </c>
      <c r="BS137" s="27" t="e">
        <f>IF(#REF!="","",CONCATENATE($L136,","))</f>
        <v>#REF!</v>
      </c>
      <c r="BT137" s="27" t="e">
        <f>IF(#REF!="","",CONCATENATE($L136,","))</f>
        <v>#REF!</v>
      </c>
      <c r="BU137" s="27" t="e">
        <f>IF(#REF!="","",CONCATENATE($L136,","))</f>
        <v>#REF!</v>
      </c>
      <c r="BV137" s="27" t="e">
        <f>IF(#REF!="","",CONCATENATE($L136,","))</f>
        <v>#REF!</v>
      </c>
      <c r="BW137" s="27" t="e">
        <f>IF(#REF!="","",CONCATENATE($L136,","))</f>
        <v>#REF!</v>
      </c>
      <c r="BX137" s="27" t="e">
        <f>IF(#REF!="","",CONCATENATE($L136,","))</f>
        <v>#REF!</v>
      </c>
      <c r="BY137" s="27" t="e">
        <f>IF(#REF!="","",CONCATENATE($L136,","))</f>
        <v>#REF!</v>
      </c>
      <c r="BZ137" s="27" t="e">
        <f>IF(#REF!="","",CONCATENATE($L136,","))</f>
        <v>#REF!</v>
      </c>
      <c r="CA137"/>
      <c r="CB137" s="40"/>
      <c r="CC137" s="88"/>
      <c r="CD137"/>
      <c r="CE137"/>
      <c r="CF137"/>
      <c r="CG137" s="5"/>
      <c r="CH137"/>
      <c r="CI137" s="40"/>
      <c r="CJ137"/>
      <c r="CK137"/>
      <c r="CL137"/>
      <c r="CM137" s="22">
        <v>30</v>
      </c>
      <c r="CN137" s="107"/>
      <c r="CO137" s="107"/>
      <c r="CP137" s="18" t="str">
        <f t="shared" si="131"/>
        <v>3</v>
      </c>
      <c r="CQ137" s="18" t="str">
        <f t="shared" si="131"/>
        <v>3</v>
      </c>
      <c r="CR137" s="62" t="str">
        <f t="shared" si="172"/>
        <v>10</v>
      </c>
      <c r="CS137" s="18" t="str">
        <f t="shared" si="133"/>
        <v>5</v>
      </c>
      <c r="CT137" s="18">
        <v>3</v>
      </c>
      <c r="CU137" s="18" t="s">
        <v>6</v>
      </c>
      <c r="CV137" s="18" t="s">
        <v>7</v>
      </c>
      <c r="CW137" s="18" t="s">
        <v>8</v>
      </c>
      <c r="CX137" s="20" t="str">
        <f>"15"</f>
        <v>15</v>
      </c>
      <c r="CY137" s="10">
        <f t="shared" ca="1" si="135"/>
        <v>12</v>
      </c>
      <c r="CZ137" s="21"/>
      <c r="DA137" s="21"/>
    </row>
    <row r="138" spans="1:105">
      <c r="A138" s="130"/>
      <c r="B138" s="33" t="str">
        <f t="shared" si="147"/>
        <v>DB</v>
      </c>
      <c r="C138" s="7" t="str">
        <f t="shared" si="136"/>
        <v/>
      </c>
      <c r="D138" s="3">
        <f t="shared" si="137"/>
        <v>0</v>
      </c>
      <c r="E138" s="7" t="str">
        <f t="shared" si="148"/>
        <v>,</v>
      </c>
      <c r="F138" s="93">
        <f t="shared" si="138"/>
        <v>0</v>
      </c>
      <c r="G138" s="93" t="str">
        <f t="shared" ca="1" si="127"/>
        <v>B</v>
      </c>
      <c r="H138" s="130">
        <f t="shared" ca="1" si="128"/>
        <v>29</v>
      </c>
      <c r="I138" s="93">
        <f t="shared" si="139"/>
        <v>0</v>
      </c>
      <c r="J138" s="93" t="str">
        <f t="shared" si="140"/>
        <v>0</v>
      </c>
      <c r="K138" s="94"/>
      <c r="L138" s="49" t="str">
        <f t="shared" si="157"/>
        <v/>
      </c>
      <c r="M138" s="97" t="str">
        <f t="shared" si="158"/>
        <v/>
      </c>
      <c r="N138" s="97" t="str">
        <f t="shared" si="159"/>
        <v/>
      </c>
      <c r="O138" s="49" t="str">
        <f t="shared" si="149"/>
        <v/>
      </c>
      <c r="P138" s="97" t="str">
        <f t="shared" si="160"/>
        <v/>
      </c>
      <c r="Q138" s="49" t="str">
        <f t="shared" si="161"/>
        <v/>
      </c>
      <c r="R138" s="97" t="str">
        <f t="shared" si="162"/>
        <v/>
      </c>
      <c r="S138" s="3" t="str">
        <f t="shared" si="163"/>
        <v/>
      </c>
      <c r="T138" s="69">
        <f t="shared" si="164"/>
        <v>0</v>
      </c>
      <c r="U138" s="3">
        <f t="shared" si="165"/>
        <v>0</v>
      </c>
      <c r="V138" s="69" t="str">
        <f t="shared" si="150"/>
        <v/>
      </c>
      <c r="W138" s="69" t="str">
        <f t="shared" si="151"/>
        <v/>
      </c>
      <c r="X138" s="69">
        <f t="shared" si="141"/>
        <v>0</v>
      </c>
      <c r="Y138" s="69">
        <f t="shared" si="142"/>
        <v>0</v>
      </c>
      <c r="Z138" s="33">
        <f t="shared" si="143"/>
        <v>0</v>
      </c>
      <c r="AA138" s="11">
        <f t="shared" si="116"/>
        <v>0</v>
      </c>
      <c r="AB138" s="134" t="str">
        <f t="shared" si="166"/>
        <v/>
      </c>
      <c r="AC138" s="119" t="str">
        <f t="shared" si="167"/>
        <v/>
      </c>
      <c r="AD138" s="115"/>
      <c r="AE138" s="69" t="str">
        <f t="shared" si="168"/>
        <v/>
      </c>
      <c r="AF138" s="69" t="str">
        <f t="shared" si="169"/>
        <v/>
      </c>
      <c r="AG138" s="69">
        <f t="shared" si="152"/>
        <v>0</v>
      </c>
      <c r="AH138" s="69">
        <f t="shared" si="153"/>
        <v>0</v>
      </c>
      <c r="AI138" s="33">
        <f t="shared" si="154"/>
        <v>0</v>
      </c>
      <c r="AJ138" s="115"/>
      <c r="AK138" s="115">
        <f t="shared" si="170"/>
        <v>0</v>
      </c>
      <c r="AL138" s="13">
        <f t="shared" si="155"/>
        <v>0</v>
      </c>
      <c r="AM138" s="11">
        <f t="shared" si="144"/>
        <v>0</v>
      </c>
      <c r="AN138" s="56">
        <f t="shared" si="145"/>
        <v>0</v>
      </c>
      <c r="AO138" s="56">
        <f t="shared" si="146"/>
        <v>0</v>
      </c>
      <c r="AP138" s="56">
        <f t="shared" si="156"/>
        <v>0</v>
      </c>
      <c r="AQ138" s="27" t="str">
        <f t="shared" si="96"/>
        <v/>
      </c>
      <c r="AR138" s="27" t="str">
        <f t="shared" si="97"/>
        <v/>
      </c>
      <c r="AS138" s="27" t="str">
        <f t="shared" si="98"/>
        <v/>
      </c>
      <c r="AT138" s="27" t="e">
        <f>IF(#REF!="","",VLOOKUP(ABS(#REF!),$CP$5:$CR$22,3)&amp;",")</f>
        <v>#REF!</v>
      </c>
      <c r="AU138" s="27" t="e">
        <f>IF(#REF!="","",VLOOKUP(ABS(#REF!),$CP$5:$CR$22,3)&amp;",")</f>
        <v>#REF!</v>
      </c>
      <c r="AV138" s="27" t="e">
        <f>IF(#REF!="","",VLOOKUP(ABS(#REF!),$CP$5:$CR$22,3)&amp;",")</f>
        <v>#REF!</v>
      </c>
      <c r="AW138" s="27" t="e">
        <f>IF(#REF!="","",VLOOKUP(ABS(#REF!),$CP$5:$CR$22,3)&amp;",")</f>
        <v>#REF!</v>
      </c>
      <c r="AX138" s="27" t="e">
        <f>IF(#REF!="","",VLOOKUP(ABS(#REF!),$CP$5:$CR$22,3)&amp;",")</f>
        <v>#REF!</v>
      </c>
      <c r="AY138" s="27" t="e">
        <f>IF(#REF!="","",VLOOKUP(ABS(#REF!),$CP$5:$CR$22,3)&amp;",")</f>
        <v>#REF!</v>
      </c>
      <c r="AZ138" s="27" t="e">
        <f>IF(#REF!="","",VLOOKUP(ABS(#REF!),$CP$5:$CR$22,3)&amp;",")</f>
        <v>#REF!</v>
      </c>
      <c r="BA138" s="27" t="e">
        <f>IF(#REF!="","",VLOOKUP(ABS(#REF!),$CP$5:$CR$22,3)&amp;",")</f>
        <v>#REF!</v>
      </c>
      <c r="BB138" s="27" t="e">
        <f>IF(#REF!="","",VLOOKUP(ABS(#REF!),$CP$5:$CR$22,3)&amp;",")</f>
        <v>#REF!</v>
      </c>
      <c r="BC138" s="27" t="e">
        <f>IF(#REF!="","",VLOOKUP(ABS(#REF!),$CP$5:$CR$22,3)&amp;",")</f>
        <v>#REF!</v>
      </c>
      <c r="BD138" s="27" t="e">
        <f>IF(#REF!="","",VLOOKUP(ABS(#REF!),$CP$5:$CR$22,3)&amp;",")</f>
        <v>#REF!</v>
      </c>
      <c r="BE138" s="27" t="e">
        <f>IF(#REF!="","",VLOOKUP(ABS(#REF!),$CP$5:$CR$22,3)&amp;",")</f>
        <v>#REF!</v>
      </c>
      <c r="BF138" s="27" t="e">
        <f>IF(#REF!="","",VLOOKUP(ABS(#REF!),$CP$5:$CR$22,3)&amp;",")</f>
        <v>#REF!</v>
      </c>
      <c r="BG138" s="27" t="e">
        <f>IF(#REF!="","",VLOOKUP(ABS(#REF!),$CP$5:$CR$22,3)&amp;",")</f>
        <v>#REF!</v>
      </c>
      <c r="BH138" s="27" t="e">
        <f>IF(#REF!="","",VLOOKUP(ABS(#REF!),$CP$5:$CR$22,3)&amp;",")</f>
        <v>#REF!</v>
      </c>
      <c r="BI138" s="27" t="str">
        <f t="shared" si="99"/>
        <v/>
      </c>
      <c r="BJ138" s="27" t="str">
        <f t="shared" si="100"/>
        <v/>
      </c>
      <c r="BK138" s="27" t="str">
        <f t="shared" si="101"/>
        <v/>
      </c>
      <c r="BL138" s="27" t="e">
        <f>IF(#REF!="","",CONCATENATE($L137,","))</f>
        <v>#REF!</v>
      </c>
      <c r="BM138" s="27" t="e">
        <f>IF(#REF!="","",CONCATENATE($L137,","))</f>
        <v>#REF!</v>
      </c>
      <c r="BN138" s="27" t="e">
        <f>IF(#REF!="","",CONCATENATE($L137,","))</f>
        <v>#REF!</v>
      </c>
      <c r="BO138" s="27" t="e">
        <f>IF(#REF!="","",CONCATENATE($L137,","))</f>
        <v>#REF!</v>
      </c>
      <c r="BP138" s="27" t="e">
        <f>IF(#REF!="","",CONCATENATE($L137,","))</f>
        <v>#REF!</v>
      </c>
      <c r="BQ138" s="27" t="e">
        <f>IF(#REF!="","",CONCATENATE($L137,","))</f>
        <v>#REF!</v>
      </c>
      <c r="BR138" s="27" t="e">
        <f>IF(#REF!="","",CONCATENATE($L137,","))</f>
        <v>#REF!</v>
      </c>
      <c r="BS138" s="27" t="e">
        <f>IF(#REF!="","",CONCATENATE($L137,","))</f>
        <v>#REF!</v>
      </c>
      <c r="BT138" s="27" t="e">
        <f>IF(#REF!="","",CONCATENATE($L137,","))</f>
        <v>#REF!</v>
      </c>
      <c r="BU138" s="27" t="e">
        <f>IF(#REF!="","",CONCATENATE($L137,","))</f>
        <v>#REF!</v>
      </c>
      <c r="BV138" s="27" t="e">
        <f>IF(#REF!="","",CONCATENATE($L137,","))</f>
        <v>#REF!</v>
      </c>
      <c r="BW138" s="27" t="e">
        <f>IF(#REF!="","",CONCATENATE($L137,","))</f>
        <v>#REF!</v>
      </c>
      <c r="BX138" s="27" t="e">
        <f>IF(#REF!="","",CONCATENATE($L137,","))</f>
        <v>#REF!</v>
      </c>
      <c r="BY138" s="27" t="e">
        <f>IF(#REF!="","",CONCATENATE($L137,","))</f>
        <v>#REF!</v>
      </c>
      <c r="BZ138" s="27" t="e">
        <f>IF(#REF!="","",CONCATENATE($L137,","))</f>
        <v>#REF!</v>
      </c>
      <c r="CA138"/>
      <c r="CB138" s="40"/>
      <c r="CC138" s="88"/>
      <c r="CD138"/>
      <c r="CE138"/>
      <c r="CF138"/>
      <c r="CG138" s="5"/>
      <c r="CH138"/>
      <c r="CI138" s="40"/>
      <c r="CJ138"/>
      <c r="CK138"/>
      <c r="CL138"/>
      <c r="CM138" s="22">
        <v>31</v>
      </c>
      <c r="CN138" s="107"/>
      <c r="CO138" s="107"/>
      <c r="CP138" s="18" t="str">
        <f t="shared" si="131"/>
        <v>3</v>
      </c>
      <c r="CQ138" s="18" t="str">
        <f t="shared" ref="CQ138:CQ141" si="173">"1"</f>
        <v>1</v>
      </c>
      <c r="CR138" s="62" t="str">
        <f>"11"</f>
        <v>11</v>
      </c>
      <c r="CS138" s="18" t="str">
        <f t="shared" ref="CS138:CS144" si="174">"6"</f>
        <v>6</v>
      </c>
      <c r="CT138" s="18">
        <v>1</v>
      </c>
      <c r="CU138" s="18" t="s">
        <v>6</v>
      </c>
      <c r="CV138" s="18" t="s">
        <v>12</v>
      </c>
      <c r="CW138" s="18" t="s">
        <v>11</v>
      </c>
      <c r="CX138" s="20" t="str">
        <f>"16"</f>
        <v>16</v>
      </c>
      <c r="CY138" s="10">
        <f t="shared" ca="1" si="135"/>
        <v>25</v>
      </c>
      <c r="CZ138" s="21"/>
      <c r="DA138" s="21"/>
    </row>
    <row r="139" spans="1:105">
      <c r="A139" s="130"/>
      <c r="B139" s="33" t="str">
        <f t="shared" si="147"/>
        <v>DB</v>
      </c>
      <c r="C139" s="7" t="str">
        <f t="shared" si="136"/>
        <v/>
      </c>
      <c r="D139" s="3">
        <f t="shared" si="137"/>
        <v>0</v>
      </c>
      <c r="E139" s="7" t="str">
        <f t="shared" si="148"/>
        <v>,</v>
      </c>
      <c r="F139" s="93">
        <f t="shared" si="138"/>
        <v>0</v>
      </c>
      <c r="G139" s="93" t="str">
        <f t="shared" ca="1" si="127"/>
        <v>R</v>
      </c>
      <c r="H139" s="130">
        <f t="shared" ca="1" si="128"/>
        <v>7</v>
      </c>
      <c r="I139" s="93">
        <f t="shared" si="139"/>
        <v>0</v>
      </c>
      <c r="J139" s="93" t="str">
        <f t="shared" si="140"/>
        <v>0</v>
      </c>
      <c r="K139" s="94"/>
      <c r="L139" s="49" t="str">
        <f t="shared" si="157"/>
        <v/>
      </c>
      <c r="M139" s="97" t="str">
        <f t="shared" si="158"/>
        <v/>
      </c>
      <c r="N139" s="97" t="str">
        <f t="shared" si="159"/>
        <v/>
      </c>
      <c r="O139" s="49" t="str">
        <f t="shared" si="149"/>
        <v/>
      </c>
      <c r="P139" s="97" t="str">
        <f t="shared" si="160"/>
        <v/>
      </c>
      <c r="Q139" s="49" t="str">
        <f t="shared" si="161"/>
        <v/>
      </c>
      <c r="R139" s="97" t="str">
        <f t="shared" si="162"/>
        <v/>
      </c>
      <c r="S139" s="3" t="str">
        <f t="shared" si="163"/>
        <v/>
      </c>
      <c r="T139" s="69">
        <f t="shared" si="164"/>
        <v>0</v>
      </c>
      <c r="U139" s="3">
        <f t="shared" si="165"/>
        <v>0</v>
      </c>
      <c r="V139" s="69" t="str">
        <f t="shared" si="150"/>
        <v/>
      </c>
      <c r="W139" s="69" t="str">
        <f t="shared" si="151"/>
        <v/>
      </c>
      <c r="X139" s="69">
        <f t="shared" si="141"/>
        <v>0</v>
      </c>
      <c r="Y139" s="69">
        <f t="shared" si="142"/>
        <v>0</v>
      </c>
      <c r="Z139" s="33">
        <f t="shared" si="143"/>
        <v>0</v>
      </c>
      <c r="AA139" s="11">
        <f t="shared" si="116"/>
        <v>0</v>
      </c>
      <c r="AB139" s="134" t="str">
        <f t="shared" si="166"/>
        <v/>
      </c>
      <c r="AC139" s="119" t="str">
        <f t="shared" si="167"/>
        <v/>
      </c>
      <c r="AD139" s="115"/>
      <c r="AE139" s="69" t="str">
        <f t="shared" si="168"/>
        <v/>
      </c>
      <c r="AF139" s="69" t="str">
        <f t="shared" si="169"/>
        <v/>
      </c>
      <c r="AG139" s="69">
        <f t="shared" si="152"/>
        <v>0</v>
      </c>
      <c r="AH139" s="69">
        <f t="shared" si="153"/>
        <v>0</v>
      </c>
      <c r="AI139" s="33">
        <f t="shared" si="154"/>
        <v>0</v>
      </c>
      <c r="AJ139" s="115"/>
      <c r="AK139" s="115">
        <f t="shared" si="170"/>
        <v>0</v>
      </c>
      <c r="AL139" s="13">
        <f t="shared" si="155"/>
        <v>0</v>
      </c>
      <c r="AM139" s="11">
        <f t="shared" si="144"/>
        <v>0</v>
      </c>
      <c r="AN139" s="56">
        <f t="shared" si="145"/>
        <v>0</v>
      </c>
      <c r="AO139" s="56">
        <f t="shared" si="146"/>
        <v>0</v>
      </c>
      <c r="AP139" s="56">
        <f t="shared" si="156"/>
        <v>0</v>
      </c>
      <c r="AQ139" s="27" t="str">
        <f t="shared" si="96"/>
        <v/>
      </c>
      <c r="AR139" s="27" t="str">
        <f t="shared" si="97"/>
        <v/>
      </c>
      <c r="AS139" s="27" t="str">
        <f t="shared" si="98"/>
        <v/>
      </c>
      <c r="AT139" s="27" t="e">
        <f>IF(#REF!="","",VLOOKUP(ABS(#REF!),$CP$5:$CR$22,3)&amp;",")</f>
        <v>#REF!</v>
      </c>
      <c r="AU139" s="27" t="e">
        <f>IF(#REF!="","",VLOOKUP(ABS(#REF!),$CP$5:$CR$22,3)&amp;",")</f>
        <v>#REF!</v>
      </c>
      <c r="AV139" s="27" t="e">
        <f>IF(#REF!="","",VLOOKUP(ABS(#REF!),$CP$5:$CR$22,3)&amp;",")</f>
        <v>#REF!</v>
      </c>
      <c r="AW139" s="27" t="e">
        <f>IF(#REF!="","",VLOOKUP(ABS(#REF!),$CP$5:$CR$22,3)&amp;",")</f>
        <v>#REF!</v>
      </c>
      <c r="AX139" s="27" t="e">
        <f>IF(#REF!="","",VLOOKUP(ABS(#REF!),$CP$5:$CR$22,3)&amp;",")</f>
        <v>#REF!</v>
      </c>
      <c r="AY139" s="27" t="e">
        <f>IF(#REF!="","",VLOOKUP(ABS(#REF!),$CP$5:$CR$22,3)&amp;",")</f>
        <v>#REF!</v>
      </c>
      <c r="AZ139" s="27" t="e">
        <f>IF(#REF!="","",VLOOKUP(ABS(#REF!),$CP$5:$CR$22,3)&amp;",")</f>
        <v>#REF!</v>
      </c>
      <c r="BA139" s="27" t="e">
        <f>IF(#REF!="","",VLOOKUP(ABS(#REF!),$CP$5:$CR$22,3)&amp;",")</f>
        <v>#REF!</v>
      </c>
      <c r="BB139" s="27" t="e">
        <f>IF(#REF!="","",VLOOKUP(ABS(#REF!),$CP$5:$CR$22,3)&amp;",")</f>
        <v>#REF!</v>
      </c>
      <c r="BC139" s="27" t="e">
        <f>IF(#REF!="","",VLOOKUP(ABS(#REF!),$CP$5:$CR$22,3)&amp;",")</f>
        <v>#REF!</v>
      </c>
      <c r="BD139" s="27" t="e">
        <f>IF(#REF!="","",VLOOKUP(ABS(#REF!),$CP$5:$CR$22,3)&amp;",")</f>
        <v>#REF!</v>
      </c>
      <c r="BE139" s="27" t="e">
        <f>IF(#REF!="","",VLOOKUP(ABS(#REF!),$CP$5:$CR$22,3)&amp;",")</f>
        <v>#REF!</v>
      </c>
      <c r="BF139" s="27" t="e">
        <f>IF(#REF!="","",VLOOKUP(ABS(#REF!),$CP$5:$CR$22,3)&amp;",")</f>
        <v>#REF!</v>
      </c>
      <c r="BG139" s="27" t="e">
        <f>IF(#REF!="","",VLOOKUP(ABS(#REF!),$CP$5:$CR$22,3)&amp;",")</f>
        <v>#REF!</v>
      </c>
      <c r="BH139" s="27" t="e">
        <f>IF(#REF!="","",VLOOKUP(ABS(#REF!),$CP$5:$CR$22,3)&amp;",")</f>
        <v>#REF!</v>
      </c>
      <c r="BI139" s="27" t="str">
        <f t="shared" si="99"/>
        <v/>
      </c>
      <c r="BJ139" s="27" t="str">
        <f t="shared" si="100"/>
        <v/>
      </c>
      <c r="BK139" s="27" t="str">
        <f t="shared" si="101"/>
        <v/>
      </c>
      <c r="BL139" s="27" t="e">
        <f>IF(#REF!="","",CONCATENATE($L138,","))</f>
        <v>#REF!</v>
      </c>
      <c r="BM139" s="27" t="e">
        <f>IF(#REF!="","",CONCATENATE($L138,","))</f>
        <v>#REF!</v>
      </c>
      <c r="BN139" s="27" t="e">
        <f>IF(#REF!="","",CONCATENATE($L138,","))</f>
        <v>#REF!</v>
      </c>
      <c r="BO139" s="27" t="e">
        <f>IF(#REF!="","",CONCATENATE($L138,","))</f>
        <v>#REF!</v>
      </c>
      <c r="BP139" s="27" t="e">
        <f>IF(#REF!="","",CONCATENATE($L138,","))</f>
        <v>#REF!</v>
      </c>
      <c r="BQ139" s="27" t="e">
        <f>IF(#REF!="","",CONCATENATE($L138,","))</f>
        <v>#REF!</v>
      </c>
      <c r="BR139" s="27" t="e">
        <f>IF(#REF!="","",CONCATENATE($L138,","))</f>
        <v>#REF!</v>
      </c>
      <c r="BS139" s="27" t="e">
        <f>IF(#REF!="","",CONCATENATE($L138,","))</f>
        <v>#REF!</v>
      </c>
      <c r="BT139" s="27" t="e">
        <f>IF(#REF!="","",CONCATENATE($L138,","))</f>
        <v>#REF!</v>
      </c>
      <c r="BU139" s="27" t="e">
        <f>IF(#REF!="","",CONCATENATE($L138,","))</f>
        <v>#REF!</v>
      </c>
      <c r="BV139" s="27" t="e">
        <f>IF(#REF!="","",CONCATENATE($L138,","))</f>
        <v>#REF!</v>
      </c>
      <c r="BW139" s="27" t="e">
        <f>IF(#REF!="","",CONCATENATE($L138,","))</f>
        <v>#REF!</v>
      </c>
      <c r="BX139" s="27" t="e">
        <f>IF(#REF!="","",CONCATENATE($L138,","))</f>
        <v>#REF!</v>
      </c>
      <c r="BY139" s="27" t="e">
        <f>IF(#REF!="","",CONCATENATE($L138,","))</f>
        <v>#REF!</v>
      </c>
      <c r="BZ139" s="27" t="e">
        <f>IF(#REF!="","",CONCATENATE($L138,","))</f>
        <v>#REF!</v>
      </c>
      <c r="CA139"/>
      <c r="CB139" s="40"/>
      <c r="CC139" s="88"/>
      <c r="CD139"/>
      <c r="CE139"/>
      <c r="CF139"/>
      <c r="CG139" s="5"/>
      <c r="CH139"/>
      <c r="CI139" s="40"/>
      <c r="CJ139"/>
      <c r="CK139"/>
      <c r="CL139"/>
      <c r="CM139" s="22">
        <v>32</v>
      </c>
      <c r="CN139" s="107"/>
      <c r="CO139" s="107"/>
      <c r="CP139" s="18" t="str">
        <f t="shared" si="131"/>
        <v>3</v>
      </c>
      <c r="CQ139" s="18" t="str">
        <f t="shared" ref="CQ139" si="175">"2"</f>
        <v>2</v>
      </c>
      <c r="CR139" s="62" t="str">
        <f t="shared" ref="CR139:CR140" si="176">"11"</f>
        <v>11</v>
      </c>
      <c r="CS139" s="18" t="str">
        <f t="shared" si="174"/>
        <v>6</v>
      </c>
      <c r="CT139" s="18">
        <v>2</v>
      </c>
      <c r="CU139" s="18" t="s">
        <v>6</v>
      </c>
      <c r="CV139" s="18" t="s">
        <v>7</v>
      </c>
      <c r="CW139" s="18" t="s">
        <v>8</v>
      </c>
      <c r="CX139" s="20" t="str">
        <f>"17"</f>
        <v>17</v>
      </c>
      <c r="CY139" s="10">
        <f t="shared" ca="1" si="135"/>
        <v>22</v>
      </c>
      <c r="CZ139" s="21"/>
      <c r="DA139" s="21"/>
    </row>
    <row r="140" spans="1:105">
      <c r="A140" s="130"/>
      <c r="B140" s="33" t="str">
        <f t="shared" si="147"/>
        <v>DB</v>
      </c>
      <c r="C140" s="7" t="str">
        <f t="shared" si="136"/>
        <v/>
      </c>
      <c r="D140" s="3">
        <f t="shared" si="137"/>
        <v>0</v>
      </c>
      <c r="E140" s="7" t="str">
        <f t="shared" si="148"/>
        <v>,</v>
      </c>
      <c r="F140" s="93">
        <f t="shared" si="138"/>
        <v>0</v>
      </c>
      <c r="G140" s="93" t="str">
        <f t="shared" ca="1" si="127"/>
        <v>R</v>
      </c>
      <c r="H140" s="130">
        <f t="shared" ca="1" si="128"/>
        <v>18</v>
      </c>
      <c r="I140" s="93">
        <f t="shared" si="139"/>
        <v>0</v>
      </c>
      <c r="J140" s="93" t="str">
        <f t="shared" si="140"/>
        <v>0</v>
      </c>
      <c r="K140" s="94"/>
      <c r="L140" s="49" t="str">
        <f t="shared" si="157"/>
        <v/>
      </c>
      <c r="M140" s="97" t="str">
        <f t="shared" si="158"/>
        <v/>
      </c>
      <c r="N140" s="97" t="str">
        <f t="shared" si="159"/>
        <v/>
      </c>
      <c r="O140" s="49" t="str">
        <f t="shared" si="149"/>
        <v/>
      </c>
      <c r="P140" s="97" t="str">
        <f t="shared" si="160"/>
        <v/>
      </c>
      <c r="Q140" s="49" t="str">
        <f t="shared" si="161"/>
        <v/>
      </c>
      <c r="R140" s="97" t="str">
        <f t="shared" si="162"/>
        <v/>
      </c>
      <c r="S140" s="3" t="str">
        <f t="shared" si="163"/>
        <v/>
      </c>
      <c r="T140" s="69">
        <f t="shared" si="164"/>
        <v>0</v>
      </c>
      <c r="U140" s="3">
        <f t="shared" si="165"/>
        <v>0</v>
      </c>
      <c r="V140" s="69" t="str">
        <f t="shared" si="150"/>
        <v/>
      </c>
      <c r="W140" s="69" t="str">
        <f t="shared" si="151"/>
        <v/>
      </c>
      <c r="X140" s="69">
        <f t="shared" si="141"/>
        <v>0</v>
      </c>
      <c r="Y140" s="69">
        <f t="shared" si="142"/>
        <v>0</v>
      </c>
      <c r="Z140" s="33">
        <f t="shared" si="143"/>
        <v>0</v>
      </c>
      <c r="AA140" s="11">
        <f t="shared" si="116"/>
        <v>0</v>
      </c>
      <c r="AB140" s="134" t="str">
        <f t="shared" si="166"/>
        <v/>
      </c>
      <c r="AC140" s="119" t="str">
        <f t="shared" si="167"/>
        <v/>
      </c>
      <c r="AD140" s="115"/>
      <c r="AE140" s="69" t="str">
        <f t="shared" si="168"/>
        <v/>
      </c>
      <c r="AF140" s="69" t="str">
        <f t="shared" si="169"/>
        <v/>
      </c>
      <c r="AG140" s="69">
        <f t="shared" si="152"/>
        <v>0</v>
      </c>
      <c r="AH140" s="69">
        <f t="shared" si="153"/>
        <v>0</v>
      </c>
      <c r="AI140" s="33">
        <f t="shared" si="154"/>
        <v>0</v>
      </c>
      <c r="AJ140" s="115"/>
      <c r="AK140" s="115">
        <f t="shared" si="170"/>
        <v>0</v>
      </c>
      <c r="AL140" s="13">
        <f t="shared" si="155"/>
        <v>0</v>
      </c>
      <c r="AM140" s="11">
        <f t="shared" si="144"/>
        <v>0</v>
      </c>
      <c r="AN140" s="56">
        <f t="shared" si="145"/>
        <v>0</v>
      </c>
      <c r="AO140" s="56">
        <f t="shared" si="146"/>
        <v>0</v>
      </c>
      <c r="AP140" s="56">
        <f t="shared" si="156"/>
        <v>0</v>
      </c>
      <c r="AQ140" s="27" t="str">
        <f t="shared" ref="AQ140:AQ147" si="177">IF(M140="","",VLOOKUP(ABS(M140),$CP$5:$CR$22,3)&amp;",")</f>
        <v/>
      </c>
      <c r="AR140" s="27" t="str">
        <f t="shared" ref="AR140:AR147" si="178">IF(P140="","",VLOOKUP(ABS(P140),$CP$5:$CR$22,3)&amp;",")</f>
        <v/>
      </c>
      <c r="AS140" s="27" t="str">
        <f t="shared" ref="AS140:AS147" si="179">IF(R140="","",VLOOKUP(ABS(R140),$CP$5:$CR$22,3)&amp;",")</f>
        <v/>
      </c>
      <c r="AT140" s="27" t="e">
        <f>IF(#REF!="","",VLOOKUP(ABS(#REF!),$CP$5:$CR$22,3)&amp;",")</f>
        <v>#REF!</v>
      </c>
      <c r="AU140" s="27" t="e">
        <f>IF(#REF!="","",VLOOKUP(ABS(#REF!),$CP$5:$CR$22,3)&amp;",")</f>
        <v>#REF!</v>
      </c>
      <c r="AV140" s="27" t="e">
        <f>IF(#REF!="","",VLOOKUP(ABS(#REF!),$CP$5:$CR$22,3)&amp;",")</f>
        <v>#REF!</v>
      </c>
      <c r="AW140" s="27" t="e">
        <f>IF(#REF!="","",VLOOKUP(ABS(#REF!),$CP$5:$CR$22,3)&amp;",")</f>
        <v>#REF!</v>
      </c>
      <c r="AX140" s="27" t="e">
        <f>IF(#REF!="","",VLOOKUP(ABS(#REF!),$CP$5:$CR$22,3)&amp;",")</f>
        <v>#REF!</v>
      </c>
      <c r="AY140" s="27" t="e">
        <f>IF(#REF!="","",VLOOKUP(ABS(#REF!),$CP$5:$CR$22,3)&amp;",")</f>
        <v>#REF!</v>
      </c>
      <c r="AZ140" s="27" t="e">
        <f>IF(#REF!="","",VLOOKUP(ABS(#REF!),$CP$5:$CR$22,3)&amp;",")</f>
        <v>#REF!</v>
      </c>
      <c r="BA140" s="27" t="e">
        <f>IF(#REF!="","",VLOOKUP(ABS(#REF!),$CP$5:$CR$22,3)&amp;",")</f>
        <v>#REF!</v>
      </c>
      <c r="BB140" s="27" t="e">
        <f>IF(#REF!="","",VLOOKUP(ABS(#REF!),$CP$5:$CR$22,3)&amp;",")</f>
        <v>#REF!</v>
      </c>
      <c r="BC140" s="27" t="e">
        <f>IF(#REF!="","",VLOOKUP(ABS(#REF!),$CP$5:$CR$22,3)&amp;",")</f>
        <v>#REF!</v>
      </c>
      <c r="BD140" s="27" t="e">
        <f>IF(#REF!="","",VLOOKUP(ABS(#REF!),$CP$5:$CR$22,3)&amp;",")</f>
        <v>#REF!</v>
      </c>
      <c r="BE140" s="27" t="e">
        <f>IF(#REF!="","",VLOOKUP(ABS(#REF!),$CP$5:$CR$22,3)&amp;",")</f>
        <v>#REF!</v>
      </c>
      <c r="BF140" s="27" t="e">
        <f>IF(#REF!="","",VLOOKUP(ABS(#REF!),$CP$5:$CR$22,3)&amp;",")</f>
        <v>#REF!</v>
      </c>
      <c r="BG140" s="27" t="e">
        <f>IF(#REF!="","",VLOOKUP(ABS(#REF!),$CP$5:$CR$22,3)&amp;",")</f>
        <v>#REF!</v>
      </c>
      <c r="BH140" s="27" t="e">
        <f>IF(#REF!="","",VLOOKUP(ABS(#REF!),$CP$5:$CR$22,3)&amp;",")</f>
        <v>#REF!</v>
      </c>
      <c r="BI140" s="27" t="str">
        <f t="shared" ref="BI140:BI147" si="180">IF(M140="","",CONCATENATE($L139,","))</f>
        <v/>
      </c>
      <c r="BJ140" s="27" t="str">
        <f t="shared" ref="BJ140:BJ147" si="181">IF(P140="","",CONCATENATE($L139,","))</f>
        <v/>
      </c>
      <c r="BK140" s="27" t="str">
        <f t="shared" ref="BK140:BK147" si="182">IF(R140="","",CONCATENATE($L139,","))</f>
        <v/>
      </c>
      <c r="BL140" s="27" t="e">
        <f>IF(#REF!="","",CONCATENATE($L139,","))</f>
        <v>#REF!</v>
      </c>
      <c r="BM140" s="27" t="e">
        <f>IF(#REF!="","",CONCATENATE($L139,","))</f>
        <v>#REF!</v>
      </c>
      <c r="BN140" s="27" t="e">
        <f>IF(#REF!="","",CONCATENATE($L139,","))</f>
        <v>#REF!</v>
      </c>
      <c r="BO140" s="27" t="e">
        <f>IF(#REF!="","",CONCATENATE($L139,","))</f>
        <v>#REF!</v>
      </c>
      <c r="BP140" s="27" t="e">
        <f>IF(#REF!="","",CONCATENATE($L139,","))</f>
        <v>#REF!</v>
      </c>
      <c r="BQ140" s="27" t="e">
        <f>IF(#REF!="","",CONCATENATE($L139,","))</f>
        <v>#REF!</v>
      </c>
      <c r="BR140" s="27" t="e">
        <f>IF(#REF!="","",CONCATENATE($L139,","))</f>
        <v>#REF!</v>
      </c>
      <c r="BS140" s="27" t="e">
        <f>IF(#REF!="","",CONCATENATE($L139,","))</f>
        <v>#REF!</v>
      </c>
      <c r="BT140" s="27" t="e">
        <f>IF(#REF!="","",CONCATENATE($L139,","))</f>
        <v>#REF!</v>
      </c>
      <c r="BU140" s="27" t="e">
        <f>IF(#REF!="","",CONCATENATE($L139,","))</f>
        <v>#REF!</v>
      </c>
      <c r="BV140" s="27" t="e">
        <f>IF(#REF!="","",CONCATENATE($L139,","))</f>
        <v>#REF!</v>
      </c>
      <c r="BW140" s="27" t="e">
        <f>IF(#REF!="","",CONCATENATE($L139,","))</f>
        <v>#REF!</v>
      </c>
      <c r="BX140" s="27" t="e">
        <f>IF(#REF!="","",CONCATENATE($L139,","))</f>
        <v>#REF!</v>
      </c>
      <c r="BY140" s="27" t="e">
        <f>IF(#REF!="","",CONCATENATE($L139,","))</f>
        <v>#REF!</v>
      </c>
      <c r="BZ140" s="27" t="e">
        <f>IF(#REF!="","",CONCATENATE($L139,","))</f>
        <v>#REF!</v>
      </c>
      <c r="CA140"/>
      <c r="CB140" s="40"/>
      <c r="CC140" s="88"/>
      <c r="CD140"/>
      <c r="CE140"/>
      <c r="CF140"/>
      <c r="CG140" s="5"/>
      <c r="CH140"/>
      <c r="CI140" s="40"/>
      <c r="CJ140"/>
      <c r="CK140"/>
      <c r="CL140"/>
      <c r="CM140" s="22">
        <v>33</v>
      </c>
      <c r="CN140" s="107"/>
      <c r="CO140" s="107"/>
      <c r="CP140" s="18" t="str">
        <f t="shared" si="131"/>
        <v>3</v>
      </c>
      <c r="CQ140" s="18" t="str">
        <f t="shared" si="131"/>
        <v>3</v>
      </c>
      <c r="CR140" s="62" t="str">
        <f t="shared" si="176"/>
        <v>11</v>
      </c>
      <c r="CS140" s="18" t="str">
        <f t="shared" si="174"/>
        <v>6</v>
      </c>
      <c r="CT140" s="18">
        <v>3</v>
      </c>
      <c r="CU140" s="18" t="s">
        <v>6</v>
      </c>
      <c r="CV140" s="18" t="s">
        <v>12</v>
      </c>
      <c r="CW140" s="18" t="s">
        <v>11</v>
      </c>
      <c r="CX140" s="20" t="str">
        <f>"18"</f>
        <v>18</v>
      </c>
      <c r="CY140" s="10">
        <f t="shared" ca="1" si="135"/>
        <v>32</v>
      </c>
      <c r="CZ140" s="21"/>
      <c r="DA140" s="21"/>
    </row>
    <row r="141" spans="1:105">
      <c r="A141" s="130"/>
      <c r="B141" s="33" t="str">
        <f t="shared" si="147"/>
        <v>DB</v>
      </c>
      <c r="C141" s="7" t="str">
        <f t="shared" si="136"/>
        <v/>
      </c>
      <c r="D141" s="3">
        <f t="shared" si="137"/>
        <v>0</v>
      </c>
      <c r="E141" s="7" t="str">
        <f t="shared" si="148"/>
        <v>,</v>
      </c>
      <c r="F141" s="93">
        <f t="shared" si="138"/>
        <v>0</v>
      </c>
      <c r="G141" s="93" t="str">
        <f t="shared" ca="1" si="127"/>
        <v>R</v>
      </c>
      <c r="H141" s="130">
        <f t="shared" ca="1" si="128"/>
        <v>18</v>
      </c>
      <c r="I141" s="93">
        <f t="shared" si="139"/>
        <v>0</v>
      </c>
      <c r="J141" s="93" t="str">
        <f t="shared" si="140"/>
        <v>0</v>
      </c>
      <c r="K141" s="94"/>
      <c r="L141" s="49" t="str">
        <f t="shared" si="157"/>
        <v/>
      </c>
      <c r="M141" s="97" t="str">
        <f t="shared" si="158"/>
        <v/>
      </c>
      <c r="N141" s="97" t="str">
        <f t="shared" si="159"/>
        <v/>
      </c>
      <c r="O141" s="49" t="str">
        <f t="shared" si="149"/>
        <v/>
      </c>
      <c r="P141" s="97" t="str">
        <f t="shared" si="160"/>
        <v/>
      </c>
      <c r="Q141" s="49" t="str">
        <f t="shared" si="161"/>
        <v/>
      </c>
      <c r="R141" s="97" t="str">
        <f t="shared" si="162"/>
        <v/>
      </c>
      <c r="S141" s="3" t="str">
        <f t="shared" si="163"/>
        <v/>
      </c>
      <c r="T141" s="69">
        <f t="shared" si="164"/>
        <v>0</v>
      </c>
      <c r="U141" s="3">
        <f t="shared" si="165"/>
        <v>0</v>
      </c>
      <c r="V141" s="69" t="str">
        <f t="shared" si="150"/>
        <v/>
      </c>
      <c r="W141" s="69" t="str">
        <f t="shared" si="151"/>
        <v/>
      </c>
      <c r="X141" s="69">
        <f t="shared" si="141"/>
        <v>0</v>
      </c>
      <c r="Y141" s="69">
        <f t="shared" si="142"/>
        <v>0</v>
      </c>
      <c r="Z141" s="33">
        <f t="shared" si="143"/>
        <v>0</v>
      </c>
      <c r="AA141" s="11">
        <f t="shared" si="116"/>
        <v>0</v>
      </c>
      <c r="AB141" s="134" t="str">
        <f t="shared" si="166"/>
        <v/>
      </c>
      <c r="AC141" s="119" t="str">
        <f t="shared" si="167"/>
        <v/>
      </c>
      <c r="AD141" s="115"/>
      <c r="AE141" s="69" t="str">
        <f t="shared" si="168"/>
        <v/>
      </c>
      <c r="AF141" s="69" t="str">
        <f t="shared" si="169"/>
        <v/>
      </c>
      <c r="AG141" s="69">
        <f t="shared" si="152"/>
        <v>0</v>
      </c>
      <c r="AH141" s="69">
        <f t="shared" si="153"/>
        <v>0</v>
      </c>
      <c r="AI141" s="33">
        <f t="shared" si="154"/>
        <v>0</v>
      </c>
      <c r="AJ141" s="115"/>
      <c r="AK141" s="115">
        <f t="shared" si="170"/>
        <v>0</v>
      </c>
      <c r="AL141" s="13">
        <f t="shared" si="155"/>
        <v>0</v>
      </c>
      <c r="AM141" s="11">
        <f t="shared" si="144"/>
        <v>0</v>
      </c>
      <c r="AN141" s="56">
        <f t="shared" si="145"/>
        <v>0</v>
      </c>
      <c r="AO141" s="56">
        <f t="shared" si="146"/>
        <v>0</v>
      </c>
      <c r="AP141" s="56">
        <f t="shared" si="156"/>
        <v>0</v>
      </c>
      <c r="AQ141" s="27" t="str">
        <f t="shared" si="177"/>
        <v/>
      </c>
      <c r="AR141" s="27" t="str">
        <f t="shared" si="178"/>
        <v/>
      </c>
      <c r="AS141" s="27" t="str">
        <f t="shared" si="179"/>
        <v/>
      </c>
      <c r="AT141" s="27" t="e">
        <f>IF(#REF!="","",VLOOKUP(ABS(#REF!),$CP$5:$CR$22,3)&amp;",")</f>
        <v>#REF!</v>
      </c>
      <c r="AU141" s="27" t="e">
        <f>IF(#REF!="","",VLOOKUP(ABS(#REF!),$CP$5:$CR$22,3)&amp;",")</f>
        <v>#REF!</v>
      </c>
      <c r="AV141" s="27" t="e">
        <f>IF(#REF!="","",VLOOKUP(ABS(#REF!),$CP$5:$CR$22,3)&amp;",")</f>
        <v>#REF!</v>
      </c>
      <c r="AW141" s="27" t="e">
        <f>IF(#REF!="","",VLOOKUP(ABS(#REF!),$CP$5:$CR$22,3)&amp;",")</f>
        <v>#REF!</v>
      </c>
      <c r="AX141" s="27" t="e">
        <f>IF(#REF!="","",VLOOKUP(ABS(#REF!),$CP$5:$CR$22,3)&amp;",")</f>
        <v>#REF!</v>
      </c>
      <c r="AY141" s="27" t="e">
        <f>IF(#REF!="","",VLOOKUP(ABS(#REF!),$CP$5:$CR$22,3)&amp;",")</f>
        <v>#REF!</v>
      </c>
      <c r="AZ141" s="27" t="e">
        <f>IF(#REF!="","",VLOOKUP(ABS(#REF!),$CP$5:$CR$22,3)&amp;",")</f>
        <v>#REF!</v>
      </c>
      <c r="BA141" s="27" t="e">
        <f>IF(#REF!="","",VLOOKUP(ABS(#REF!),$CP$5:$CR$22,3)&amp;",")</f>
        <v>#REF!</v>
      </c>
      <c r="BB141" s="27" t="e">
        <f>IF(#REF!="","",VLOOKUP(ABS(#REF!),$CP$5:$CR$22,3)&amp;",")</f>
        <v>#REF!</v>
      </c>
      <c r="BC141" s="27" t="e">
        <f>IF(#REF!="","",VLOOKUP(ABS(#REF!),$CP$5:$CR$22,3)&amp;",")</f>
        <v>#REF!</v>
      </c>
      <c r="BD141" s="27" t="e">
        <f>IF(#REF!="","",VLOOKUP(ABS(#REF!),$CP$5:$CR$22,3)&amp;",")</f>
        <v>#REF!</v>
      </c>
      <c r="BE141" s="27" t="e">
        <f>IF(#REF!="","",VLOOKUP(ABS(#REF!),$CP$5:$CR$22,3)&amp;",")</f>
        <v>#REF!</v>
      </c>
      <c r="BF141" s="27" t="e">
        <f>IF(#REF!="","",VLOOKUP(ABS(#REF!),$CP$5:$CR$22,3)&amp;",")</f>
        <v>#REF!</v>
      </c>
      <c r="BG141" s="27" t="e">
        <f>IF(#REF!="","",VLOOKUP(ABS(#REF!),$CP$5:$CR$22,3)&amp;",")</f>
        <v>#REF!</v>
      </c>
      <c r="BH141" s="27" t="e">
        <f>IF(#REF!="","",VLOOKUP(ABS(#REF!),$CP$5:$CR$22,3)&amp;",")</f>
        <v>#REF!</v>
      </c>
      <c r="BI141" s="27" t="str">
        <f t="shared" si="180"/>
        <v/>
      </c>
      <c r="BJ141" s="27" t="str">
        <f t="shared" si="181"/>
        <v/>
      </c>
      <c r="BK141" s="27" t="str">
        <f t="shared" si="182"/>
        <v/>
      </c>
      <c r="BL141" s="27" t="e">
        <f>IF(#REF!="","",CONCATENATE($L140,","))</f>
        <v>#REF!</v>
      </c>
      <c r="BM141" s="27" t="e">
        <f>IF(#REF!="","",CONCATENATE($L140,","))</f>
        <v>#REF!</v>
      </c>
      <c r="BN141" s="27" t="e">
        <f>IF(#REF!="","",CONCATENATE($L140,","))</f>
        <v>#REF!</v>
      </c>
      <c r="BO141" s="27" t="e">
        <f>IF(#REF!="","",CONCATENATE($L140,","))</f>
        <v>#REF!</v>
      </c>
      <c r="BP141" s="27" t="e">
        <f>IF(#REF!="","",CONCATENATE($L140,","))</f>
        <v>#REF!</v>
      </c>
      <c r="BQ141" s="27" t="e">
        <f>IF(#REF!="","",CONCATENATE($L140,","))</f>
        <v>#REF!</v>
      </c>
      <c r="BR141" s="27" t="e">
        <f>IF(#REF!="","",CONCATENATE($L140,","))</f>
        <v>#REF!</v>
      </c>
      <c r="BS141" s="27" t="e">
        <f>IF(#REF!="","",CONCATENATE($L140,","))</f>
        <v>#REF!</v>
      </c>
      <c r="BT141" s="27" t="e">
        <f>IF(#REF!="","",CONCATENATE($L140,","))</f>
        <v>#REF!</v>
      </c>
      <c r="BU141" s="27" t="e">
        <f>IF(#REF!="","",CONCATENATE($L140,","))</f>
        <v>#REF!</v>
      </c>
      <c r="BV141" s="27" t="e">
        <f>IF(#REF!="","",CONCATENATE($L140,","))</f>
        <v>#REF!</v>
      </c>
      <c r="BW141" s="27" t="e">
        <f>IF(#REF!="","",CONCATENATE($L140,","))</f>
        <v>#REF!</v>
      </c>
      <c r="BX141" s="27" t="e">
        <f>IF(#REF!="","",CONCATENATE($L140,","))</f>
        <v>#REF!</v>
      </c>
      <c r="BY141" s="27" t="e">
        <f>IF(#REF!="","",CONCATENATE($L140,","))</f>
        <v>#REF!</v>
      </c>
      <c r="BZ141" s="27" t="e">
        <f>IF(#REF!="","",CONCATENATE($L140,","))</f>
        <v>#REF!</v>
      </c>
      <c r="CA141"/>
      <c r="CB141" s="40"/>
      <c r="CC141" s="88"/>
      <c r="CD141"/>
      <c r="CE141"/>
      <c r="CF141"/>
      <c r="CG141" s="5"/>
      <c r="CH141"/>
      <c r="CI141" s="40"/>
      <c r="CJ141"/>
      <c r="CK141"/>
      <c r="CL141"/>
      <c r="CM141" s="22">
        <v>34</v>
      </c>
      <c r="CN141" s="107"/>
      <c r="CO141" s="107"/>
      <c r="CP141" s="18" t="str">
        <f t="shared" si="131"/>
        <v>3</v>
      </c>
      <c r="CQ141" s="18" t="str">
        <f t="shared" si="173"/>
        <v>1</v>
      </c>
      <c r="CR141" s="62" t="str">
        <f>"12"</f>
        <v>12</v>
      </c>
      <c r="CS141" s="18" t="str">
        <f t="shared" si="174"/>
        <v>6</v>
      </c>
      <c r="CT141" s="18">
        <v>1</v>
      </c>
      <c r="CU141" s="18" t="s">
        <v>6</v>
      </c>
      <c r="CV141" s="18" t="s">
        <v>7</v>
      </c>
      <c r="CW141" s="18" t="s">
        <v>8</v>
      </c>
      <c r="CX141" s="20" t="str">
        <f>"16"</f>
        <v>16</v>
      </c>
      <c r="CY141" s="10">
        <f t="shared" ca="1" si="135"/>
        <v>27</v>
      </c>
      <c r="CZ141" s="21"/>
      <c r="DA141" s="21"/>
    </row>
    <row r="142" spans="1:105">
      <c r="A142" s="130"/>
      <c r="B142" s="33" t="str">
        <f t="shared" si="147"/>
        <v>DB</v>
      </c>
      <c r="C142" s="7" t="str">
        <f t="shared" si="136"/>
        <v/>
      </c>
      <c r="D142" s="3">
        <f t="shared" si="137"/>
        <v>0</v>
      </c>
      <c r="E142" s="7" t="str">
        <f t="shared" si="148"/>
        <v>,</v>
      </c>
      <c r="F142" s="93">
        <f t="shared" si="138"/>
        <v>0</v>
      </c>
      <c r="G142" s="93" t="str">
        <f t="shared" ca="1" si="127"/>
        <v>B</v>
      </c>
      <c r="H142" s="130">
        <f t="shared" ca="1" si="128"/>
        <v>20</v>
      </c>
      <c r="I142" s="93">
        <f t="shared" si="139"/>
        <v>0</v>
      </c>
      <c r="J142" s="93" t="str">
        <f t="shared" si="140"/>
        <v>0</v>
      </c>
      <c r="K142" s="98" t="e">
        <f>COUNTIF(#REF!,"0")</f>
        <v>#REF!</v>
      </c>
      <c r="L142" s="49" t="str">
        <f t="shared" si="157"/>
        <v/>
      </c>
      <c r="M142" s="97" t="str">
        <f t="shared" si="158"/>
        <v/>
      </c>
      <c r="N142" s="97" t="str">
        <f t="shared" si="159"/>
        <v/>
      </c>
      <c r="O142" s="49" t="str">
        <f t="shared" si="149"/>
        <v/>
      </c>
      <c r="P142" s="97" t="str">
        <f t="shared" si="160"/>
        <v/>
      </c>
      <c r="Q142" s="49" t="str">
        <f t="shared" si="161"/>
        <v/>
      </c>
      <c r="R142" s="97" t="str">
        <f t="shared" si="162"/>
        <v/>
      </c>
      <c r="S142" s="3" t="str">
        <f t="shared" si="163"/>
        <v/>
      </c>
      <c r="T142" s="69">
        <f t="shared" si="164"/>
        <v>0</v>
      </c>
      <c r="U142" s="3">
        <f t="shared" si="165"/>
        <v>0</v>
      </c>
      <c r="V142" s="69" t="str">
        <f t="shared" si="150"/>
        <v/>
      </c>
      <c r="W142" s="69" t="str">
        <f t="shared" si="151"/>
        <v/>
      </c>
      <c r="X142" s="69">
        <f t="shared" si="141"/>
        <v>0</v>
      </c>
      <c r="Y142" s="69">
        <f t="shared" si="142"/>
        <v>0</v>
      </c>
      <c r="Z142" s="33">
        <f t="shared" si="143"/>
        <v>0</v>
      </c>
      <c r="AA142" s="11">
        <f t="shared" si="116"/>
        <v>0</v>
      </c>
      <c r="AB142" s="134" t="str">
        <f t="shared" si="166"/>
        <v/>
      </c>
      <c r="AC142" s="119" t="str">
        <f t="shared" si="167"/>
        <v/>
      </c>
      <c r="AD142" s="115"/>
      <c r="AE142" s="69" t="str">
        <f t="shared" si="168"/>
        <v/>
      </c>
      <c r="AF142" s="69" t="str">
        <f t="shared" si="169"/>
        <v/>
      </c>
      <c r="AG142" s="69">
        <f t="shared" si="152"/>
        <v>0</v>
      </c>
      <c r="AH142" s="69">
        <f t="shared" si="153"/>
        <v>0</v>
      </c>
      <c r="AI142" s="33">
        <f t="shared" si="154"/>
        <v>0</v>
      </c>
      <c r="AJ142" s="115"/>
      <c r="AK142" s="115">
        <f t="shared" si="170"/>
        <v>0</v>
      </c>
      <c r="AL142" s="13">
        <f t="shared" si="155"/>
        <v>0</v>
      </c>
      <c r="AM142" s="11">
        <f t="shared" si="144"/>
        <v>0</v>
      </c>
      <c r="AN142" s="56">
        <f t="shared" si="145"/>
        <v>0</v>
      </c>
      <c r="AO142" s="56">
        <f t="shared" si="146"/>
        <v>0</v>
      </c>
      <c r="AP142" s="56">
        <f t="shared" si="156"/>
        <v>0</v>
      </c>
      <c r="AQ142" s="27" t="str">
        <f t="shared" si="177"/>
        <v/>
      </c>
      <c r="AR142" s="27" t="str">
        <f t="shared" si="178"/>
        <v/>
      </c>
      <c r="AS142" s="27" t="str">
        <f t="shared" si="179"/>
        <v/>
      </c>
      <c r="AT142" s="27" t="e">
        <f>IF(#REF!="","",VLOOKUP(ABS(#REF!),$CP$5:$CR$22,3)&amp;",")</f>
        <v>#REF!</v>
      </c>
      <c r="AU142" s="27" t="e">
        <f>IF(#REF!="","",VLOOKUP(ABS(#REF!),$CP$5:$CR$22,3)&amp;",")</f>
        <v>#REF!</v>
      </c>
      <c r="AV142" s="27" t="e">
        <f>IF(#REF!="","",VLOOKUP(ABS(#REF!),$CP$5:$CR$22,3)&amp;",")</f>
        <v>#REF!</v>
      </c>
      <c r="AW142" s="27" t="e">
        <f>IF(#REF!="","",VLOOKUP(ABS(#REF!),$CP$5:$CR$22,3)&amp;",")</f>
        <v>#REF!</v>
      </c>
      <c r="AX142" s="27" t="e">
        <f>IF(#REF!="","",VLOOKUP(ABS(#REF!),$CP$5:$CR$22,3)&amp;",")</f>
        <v>#REF!</v>
      </c>
      <c r="AY142" s="27" t="e">
        <f>IF(#REF!="","",VLOOKUP(ABS(#REF!),$CP$5:$CR$22,3)&amp;",")</f>
        <v>#REF!</v>
      </c>
      <c r="AZ142" s="27" t="e">
        <f>IF(#REF!="","",VLOOKUP(ABS(#REF!),$CP$5:$CR$22,3)&amp;",")</f>
        <v>#REF!</v>
      </c>
      <c r="BA142" s="27" t="e">
        <f>IF(#REF!="","",VLOOKUP(ABS(#REF!),$CP$5:$CR$22,3)&amp;",")</f>
        <v>#REF!</v>
      </c>
      <c r="BB142" s="27" t="e">
        <f>IF(#REF!="","",VLOOKUP(ABS(#REF!),$CP$5:$CR$22,3)&amp;",")</f>
        <v>#REF!</v>
      </c>
      <c r="BC142" s="27" t="e">
        <f>IF(#REF!="","",VLOOKUP(ABS(#REF!),$CP$5:$CR$22,3)&amp;",")</f>
        <v>#REF!</v>
      </c>
      <c r="BD142" s="27" t="e">
        <f>IF(#REF!="","",VLOOKUP(ABS(#REF!),$CP$5:$CR$22,3)&amp;",")</f>
        <v>#REF!</v>
      </c>
      <c r="BE142" s="27" t="e">
        <f>IF(#REF!="","",VLOOKUP(ABS(#REF!),$CP$5:$CR$22,3)&amp;",")</f>
        <v>#REF!</v>
      </c>
      <c r="BF142" s="27" t="e">
        <f>IF(#REF!="","",VLOOKUP(ABS(#REF!),$CP$5:$CR$22,3)&amp;",")</f>
        <v>#REF!</v>
      </c>
      <c r="BG142" s="27" t="e">
        <f>IF(#REF!="","",VLOOKUP(ABS(#REF!),$CP$5:$CR$22,3)&amp;",")</f>
        <v>#REF!</v>
      </c>
      <c r="BH142" s="27" t="e">
        <f>IF(#REF!="","",VLOOKUP(ABS(#REF!),$CP$5:$CR$22,3)&amp;",")</f>
        <v>#REF!</v>
      </c>
      <c r="BI142" s="27" t="str">
        <f t="shared" si="180"/>
        <v/>
      </c>
      <c r="BJ142" s="27" t="str">
        <f t="shared" si="181"/>
        <v/>
      </c>
      <c r="BK142" s="27" t="str">
        <f t="shared" si="182"/>
        <v/>
      </c>
      <c r="BL142" s="27" t="e">
        <f>IF(#REF!="","",CONCATENATE($L141,","))</f>
        <v>#REF!</v>
      </c>
      <c r="BM142" s="27" t="e">
        <f>IF(#REF!="","",CONCATENATE($L141,","))</f>
        <v>#REF!</v>
      </c>
      <c r="BN142" s="27" t="e">
        <f>IF(#REF!="","",CONCATENATE($L141,","))</f>
        <v>#REF!</v>
      </c>
      <c r="BO142" s="27" t="e">
        <f>IF(#REF!="","",CONCATENATE($L141,","))</f>
        <v>#REF!</v>
      </c>
      <c r="BP142" s="27" t="e">
        <f>IF(#REF!="","",CONCATENATE($L141,","))</f>
        <v>#REF!</v>
      </c>
      <c r="BQ142" s="27" t="e">
        <f>IF(#REF!="","",CONCATENATE($L141,","))</f>
        <v>#REF!</v>
      </c>
      <c r="BR142" s="27" t="e">
        <f>IF(#REF!="","",CONCATENATE($L141,","))</f>
        <v>#REF!</v>
      </c>
      <c r="BS142" s="27" t="e">
        <f>IF(#REF!="","",CONCATENATE($L141,","))</f>
        <v>#REF!</v>
      </c>
      <c r="BT142" s="27" t="e">
        <f>IF(#REF!="","",CONCATENATE($L141,","))</f>
        <v>#REF!</v>
      </c>
      <c r="BU142" s="27" t="e">
        <f>IF(#REF!="","",CONCATENATE($L141,","))</f>
        <v>#REF!</v>
      </c>
      <c r="BV142" s="27" t="e">
        <f>IF(#REF!="","",CONCATENATE($L141,","))</f>
        <v>#REF!</v>
      </c>
      <c r="BW142" s="27" t="e">
        <f>IF(#REF!="","",CONCATENATE($L141,","))</f>
        <v>#REF!</v>
      </c>
      <c r="BX142" s="27" t="e">
        <f>IF(#REF!="","",CONCATENATE($L141,","))</f>
        <v>#REF!</v>
      </c>
      <c r="BY142" s="27" t="e">
        <f>IF(#REF!="","",CONCATENATE($L141,","))</f>
        <v>#REF!</v>
      </c>
      <c r="BZ142" s="27" t="e">
        <f>IF(#REF!="","",CONCATENATE($L141,","))</f>
        <v>#REF!</v>
      </c>
      <c r="CA142"/>
      <c r="CB142" s="40"/>
      <c r="CC142" s="88"/>
      <c r="CD142"/>
      <c r="CE142"/>
      <c r="CF142"/>
      <c r="CG142" s="5"/>
      <c r="CH142"/>
      <c r="CI142" s="40"/>
      <c r="CJ142"/>
      <c r="CK142"/>
      <c r="CL142"/>
      <c r="CM142" s="22">
        <v>35</v>
      </c>
      <c r="CN142" s="107"/>
      <c r="CO142" s="107"/>
      <c r="CP142" s="18" t="str">
        <f t="shared" si="131"/>
        <v>3</v>
      </c>
      <c r="CQ142" s="18" t="str">
        <f t="shared" ref="CQ142" si="183">"2"</f>
        <v>2</v>
      </c>
      <c r="CR142" s="62" t="str">
        <f t="shared" ref="CR142:CR143" si="184">"12"</f>
        <v>12</v>
      </c>
      <c r="CS142" s="18" t="str">
        <f t="shared" si="174"/>
        <v>6</v>
      </c>
      <c r="CT142" s="18">
        <v>2</v>
      </c>
      <c r="CU142" s="18" t="s">
        <v>6</v>
      </c>
      <c r="CV142" s="18" t="s">
        <v>12</v>
      </c>
      <c r="CW142" s="18" t="s">
        <v>11</v>
      </c>
      <c r="CX142" s="20" t="str">
        <f>"17"</f>
        <v>17</v>
      </c>
      <c r="CY142" s="10">
        <f t="shared" ca="1" si="135"/>
        <v>15</v>
      </c>
      <c r="CZ142" s="21"/>
      <c r="DA142" s="21"/>
    </row>
    <row r="143" spans="1:105">
      <c r="A143" s="130"/>
      <c r="B143" s="33" t="str">
        <f t="shared" si="147"/>
        <v>DB</v>
      </c>
      <c r="C143" s="7" t="str">
        <f t="shared" si="136"/>
        <v/>
      </c>
      <c r="D143" s="3">
        <f t="shared" si="137"/>
        <v>0</v>
      </c>
      <c r="E143" s="7" t="str">
        <f t="shared" si="148"/>
        <v>,</v>
      </c>
      <c r="F143" s="93">
        <f t="shared" si="138"/>
        <v>0</v>
      </c>
      <c r="G143" s="93" t="str">
        <f t="shared" ca="1" si="127"/>
        <v>B</v>
      </c>
      <c r="H143" s="130">
        <f t="shared" ca="1" si="128"/>
        <v>35</v>
      </c>
      <c r="I143" s="93">
        <f t="shared" si="139"/>
        <v>0</v>
      </c>
      <c r="J143" s="93" t="str">
        <f t="shared" si="140"/>
        <v>0</v>
      </c>
      <c r="K143" s="94"/>
      <c r="L143" s="49" t="str">
        <f t="shared" si="157"/>
        <v/>
      </c>
      <c r="M143" s="97" t="str">
        <f t="shared" si="158"/>
        <v/>
      </c>
      <c r="N143" s="97" t="str">
        <f t="shared" si="159"/>
        <v/>
      </c>
      <c r="O143" s="49" t="str">
        <f t="shared" si="149"/>
        <v/>
      </c>
      <c r="P143" s="97" t="str">
        <f t="shared" si="160"/>
        <v/>
      </c>
      <c r="Q143" s="49" t="str">
        <f t="shared" si="161"/>
        <v/>
      </c>
      <c r="R143" s="97" t="str">
        <f t="shared" si="162"/>
        <v/>
      </c>
      <c r="S143" s="3" t="str">
        <f t="shared" si="163"/>
        <v/>
      </c>
      <c r="T143" s="69">
        <f t="shared" si="164"/>
        <v>0</v>
      </c>
      <c r="U143" s="3">
        <f t="shared" si="165"/>
        <v>0</v>
      </c>
      <c r="V143" s="69" t="str">
        <f t="shared" si="150"/>
        <v/>
      </c>
      <c r="W143" s="69" t="str">
        <f t="shared" si="151"/>
        <v/>
      </c>
      <c r="X143" s="69">
        <f t="shared" si="141"/>
        <v>0</v>
      </c>
      <c r="Y143" s="69">
        <f t="shared" si="142"/>
        <v>0</v>
      </c>
      <c r="Z143" s="33">
        <f t="shared" si="143"/>
        <v>0</v>
      </c>
      <c r="AA143" s="11">
        <f t="shared" si="116"/>
        <v>0</v>
      </c>
      <c r="AB143" s="134" t="str">
        <f t="shared" si="166"/>
        <v/>
      </c>
      <c r="AC143" s="119" t="str">
        <f t="shared" si="167"/>
        <v/>
      </c>
      <c r="AD143" s="115"/>
      <c r="AE143" s="69" t="str">
        <f t="shared" si="168"/>
        <v/>
      </c>
      <c r="AF143" s="69" t="str">
        <f t="shared" si="169"/>
        <v/>
      </c>
      <c r="AG143" s="69">
        <f t="shared" si="152"/>
        <v>0</v>
      </c>
      <c r="AH143" s="69">
        <f t="shared" si="153"/>
        <v>0</v>
      </c>
      <c r="AI143" s="33">
        <f t="shared" si="154"/>
        <v>0</v>
      </c>
      <c r="AJ143" s="115"/>
      <c r="AK143" s="115">
        <f t="shared" si="170"/>
        <v>0</v>
      </c>
      <c r="AL143" s="13">
        <f t="shared" si="155"/>
        <v>0</v>
      </c>
      <c r="AM143" s="11">
        <f t="shared" si="144"/>
        <v>0</v>
      </c>
      <c r="AN143" s="56">
        <f t="shared" si="145"/>
        <v>0</v>
      </c>
      <c r="AO143" s="56">
        <f t="shared" si="146"/>
        <v>0</v>
      </c>
      <c r="AP143" s="56">
        <f t="shared" si="156"/>
        <v>0</v>
      </c>
      <c r="AQ143" s="27" t="str">
        <f t="shared" si="177"/>
        <v/>
      </c>
      <c r="AR143" s="27" t="str">
        <f t="shared" si="178"/>
        <v/>
      </c>
      <c r="AS143" s="27" t="str">
        <f t="shared" si="179"/>
        <v/>
      </c>
      <c r="AT143" s="27" t="e">
        <f>IF(#REF!="","",VLOOKUP(ABS(#REF!),$CP$5:$CR$22,3)&amp;",")</f>
        <v>#REF!</v>
      </c>
      <c r="AU143" s="27" t="e">
        <f>IF(#REF!="","",VLOOKUP(ABS(#REF!),$CP$5:$CR$22,3)&amp;",")</f>
        <v>#REF!</v>
      </c>
      <c r="AV143" s="27" t="e">
        <f>IF(#REF!="","",VLOOKUP(ABS(#REF!),$CP$5:$CR$22,3)&amp;",")</f>
        <v>#REF!</v>
      </c>
      <c r="AW143" s="27" t="e">
        <f>IF(#REF!="","",VLOOKUP(ABS(#REF!),$CP$5:$CR$22,3)&amp;",")</f>
        <v>#REF!</v>
      </c>
      <c r="AX143" s="27" t="e">
        <f>IF(#REF!="","",VLOOKUP(ABS(#REF!),$CP$5:$CR$22,3)&amp;",")</f>
        <v>#REF!</v>
      </c>
      <c r="AY143" s="27" t="e">
        <f>IF(#REF!="","",VLOOKUP(ABS(#REF!),$CP$5:$CR$22,3)&amp;",")</f>
        <v>#REF!</v>
      </c>
      <c r="AZ143" s="27" t="e">
        <f>IF(#REF!="","",VLOOKUP(ABS(#REF!),$CP$5:$CR$22,3)&amp;",")</f>
        <v>#REF!</v>
      </c>
      <c r="BA143" s="27" t="e">
        <f>IF(#REF!="","",VLOOKUP(ABS(#REF!),$CP$5:$CR$22,3)&amp;",")</f>
        <v>#REF!</v>
      </c>
      <c r="BB143" s="27" t="e">
        <f>IF(#REF!="","",VLOOKUP(ABS(#REF!),$CP$5:$CR$22,3)&amp;",")</f>
        <v>#REF!</v>
      </c>
      <c r="BC143" s="27" t="e">
        <f>IF(#REF!="","",VLOOKUP(ABS(#REF!),$CP$5:$CR$22,3)&amp;",")</f>
        <v>#REF!</v>
      </c>
      <c r="BD143" s="27" t="e">
        <f>IF(#REF!="","",VLOOKUP(ABS(#REF!),$CP$5:$CR$22,3)&amp;",")</f>
        <v>#REF!</v>
      </c>
      <c r="BE143" s="27" t="e">
        <f>IF(#REF!="","",VLOOKUP(ABS(#REF!),$CP$5:$CR$22,3)&amp;",")</f>
        <v>#REF!</v>
      </c>
      <c r="BF143" s="27" t="e">
        <f>IF(#REF!="","",VLOOKUP(ABS(#REF!),$CP$5:$CR$22,3)&amp;",")</f>
        <v>#REF!</v>
      </c>
      <c r="BG143" s="27" t="e">
        <f>IF(#REF!="","",VLOOKUP(ABS(#REF!),$CP$5:$CR$22,3)&amp;",")</f>
        <v>#REF!</v>
      </c>
      <c r="BH143" s="27" t="e">
        <f>IF(#REF!="","",VLOOKUP(ABS(#REF!),$CP$5:$CR$22,3)&amp;",")</f>
        <v>#REF!</v>
      </c>
      <c r="BI143" s="27" t="str">
        <f t="shared" si="180"/>
        <v/>
      </c>
      <c r="BJ143" s="27" t="str">
        <f t="shared" si="181"/>
        <v/>
      </c>
      <c r="BK143" s="27" t="str">
        <f t="shared" si="182"/>
        <v/>
      </c>
      <c r="BL143" s="27" t="e">
        <f>IF(#REF!="","",CONCATENATE($L142,","))</f>
        <v>#REF!</v>
      </c>
      <c r="BM143" s="27" t="e">
        <f>IF(#REF!="","",CONCATENATE($L142,","))</f>
        <v>#REF!</v>
      </c>
      <c r="BN143" s="27" t="e">
        <f>IF(#REF!="","",CONCATENATE($L142,","))</f>
        <v>#REF!</v>
      </c>
      <c r="BO143" s="27" t="e">
        <f>IF(#REF!="","",CONCATENATE($L142,","))</f>
        <v>#REF!</v>
      </c>
      <c r="BP143" s="27" t="e">
        <f>IF(#REF!="","",CONCATENATE($L142,","))</f>
        <v>#REF!</v>
      </c>
      <c r="BQ143" s="27" t="e">
        <f>IF(#REF!="","",CONCATENATE($L142,","))</f>
        <v>#REF!</v>
      </c>
      <c r="BR143" s="27" t="e">
        <f>IF(#REF!="","",CONCATENATE($L142,","))</f>
        <v>#REF!</v>
      </c>
      <c r="BS143" s="27" t="e">
        <f>IF(#REF!="","",CONCATENATE($L142,","))</f>
        <v>#REF!</v>
      </c>
      <c r="BT143" s="27" t="e">
        <f>IF(#REF!="","",CONCATENATE($L142,","))</f>
        <v>#REF!</v>
      </c>
      <c r="BU143" s="27" t="e">
        <f>IF(#REF!="","",CONCATENATE($L142,","))</f>
        <v>#REF!</v>
      </c>
      <c r="BV143" s="27" t="e">
        <f>IF(#REF!="","",CONCATENATE($L142,","))</f>
        <v>#REF!</v>
      </c>
      <c r="BW143" s="27" t="e">
        <f>IF(#REF!="","",CONCATENATE($L142,","))</f>
        <v>#REF!</v>
      </c>
      <c r="BX143" s="27" t="e">
        <f>IF(#REF!="","",CONCATENATE($L142,","))</f>
        <v>#REF!</v>
      </c>
      <c r="BY143" s="27" t="e">
        <f>IF(#REF!="","",CONCATENATE($L142,","))</f>
        <v>#REF!</v>
      </c>
      <c r="BZ143" s="27" t="e">
        <f>IF(#REF!="","",CONCATENATE($L142,","))</f>
        <v>#REF!</v>
      </c>
      <c r="CA143"/>
      <c r="CB143" s="40"/>
      <c r="CC143" s="88"/>
      <c r="CD143"/>
      <c r="CE143"/>
      <c r="CF143"/>
      <c r="CG143" s="5"/>
      <c r="CH143"/>
      <c r="CI143" s="40"/>
      <c r="CJ143"/>
      <c r="CK143"/>
      <c r="CL143"/>
      <c r="CM143" s="22">
        <v>36</v>
      </c>
      <c r="CN143" s="107"/>
      <c r="CO143" s="107"/>
      <c r="CP143" s="18" t="str">
        <f t="shared" si="131"/>
        <v>3</v>
      </c>
      <c r="CQ143" s="18" t="str">
        <f t="shared" si="131"/>
        <v>3</v>
      </c>
      <c r="CR143" s="62" t="str">
        <f t="shared" si="184"/>
        <v>12</v>
      </c>
      <c r="CS143" s="18" t="str">
        <f t="shared" si="174"/>
        <v>6</v>
      </c>
      <c r="CT143" s="18">
        <v>3</v>
      </c>
      <c r="CU143" s="18" t="s">
        <v>6</v>
      </c>
      <c r="CV143" s="18" t="s">
        <v>7</v>
      </c>
      <c r="CW143" s="18" t="s">
        <v>8</v>
      </c>
      <c r="CX143" s="20" t="str">
        <f>"18"</f>
        <v>18</v>
      </c>
      <c r="CY143" s="10">
        <f t="shared" ca="1" si="135"/>
        <v>0</v>
      </c>
      <c r="CZ143" s="21"/>
      <c r="DA143" s="21"/>
    </row>
    <row r="144" spans="1:105">
      <c r="A144" s="130"/>
      <c r="B144" s="33" t="str">
        <f t="shared" si="147"/>
        <v>DB</v>
      </c>
      <c r="C144" s="7" t="str">
        <f t="shared" si="136"/>
        <v/>
      </c>
      <c r="D144" s="3">
        <f t="shared" si="137"/>
        <v>0</v>
      </c>
      <c r="E144" s="7" t="str">
        <f t="shared" si="148"/>
        <v>,</v>
      </c>
      <c r="F144" s="93">
        <f t="shared" si="138"/>
        <v>0</v>
      </c>
      <c r="G144" s="93" t="str">
        <f t="shared" ca="1" si="127"/>
        <v>B</v>
      </c>
      <c r="H144" s="130">
        <f t="shared" ca="1" si="128"/>
        <v>26</v>
      </c>
      <c r="I144" s="93">
        <f t="shared" si="139"/>
        <v>0</v>
      </c>
      <c r="J144" s="93" t="str">
        <f t="shared" si="140"/>
        <v>0</v>
      </c>
      <c r="K144" s="94"/>
      <c r="L144" s="49" t="str">
        <f t="shared" si="157"/>
        <v/>
      </c>
      <c r="M144" s="97" t="str">
        <f t="shared" si="158"/>
        <v/>
      </c>
      <c r="N144" s="97" t="str">
        <f t="shared" si="159"/>
        <v/>
      </c>
      <c r="O144" s="49" t="str">
        <f t="shared" si="149"/>
        <v/>
      </c>
      <c r="P144" s="97" t="str">
        <f t="shared" si="160"/>
        <v/>
      </c>
      <c r="Q144" s="49" t="str">
        <f t="shared" si="161"/>
        <v/>
      </c>
      <c r="R144" s="97" t="str">
        <f t="shared" si="162"/>
        <v/>
      </c>
      <c r="S144" s="3" t="str">
        <f t="shared" si="163"/>
        <v/>
      </c>
      <c r="T144" s="69">
        <f t="shared" si="164"/>
        <v>0</v>
      </c>
      <c r="U144" s="3">
        <f t="shared" si="165"/>
        <v>0</v>
      </c>
      <c r="V144" s="69" t="str">
        <f t="shared" si="150"/>
        <v/>
      </c>
      <c r="W144" s="69" t="str">
        <f t="shared" si="151"/>
        <v/>
      </c>
      <c r="X144" s="69">
        <f t="shared" si="141"/>
        <v>0</v>
      </c>
      <c r="Y144" s="69">
        <f t="shared" si="142"/>
        <v>0</v>
      </c>
      <c r="Z144" s="33">
        <f t="shared" si="143"/>
        <v>0</v>
      </c>
      <c r="AA144" s="11">
        <f t="shared" si="116"/>
        <v>0</v>
      </c>
      <c r="AB144" s="134" t="str">
        <f t="shared" si="166"/>
        <v/>
      </c>
      <c r="AC144" s="119" t="str">
        <f t="shared" si="167"/>
        <v/>
      </c>
      <c r="AD144" s="115"/>
      <c r="AE144" s="69" t="str">
        <f t="shared" si="168"/>
        <v/>
      </c>
      <c r="AF144" s="69" t="str">
        <f t="shared" si="169"/>
        <v/>
      </c>
      <c r="AG144" s="69">
        <f t="shared" si="152"/>
        <v>0</v>
      </c>
      <c r="AH144" s="69">
        <f t="shared" si="153"/>
        <v>0</v>
      </c>
      <c r="AI144" s="33">
        <f t="shared" si="154"/>
        <v>0</v>
      </c>
      <c r="AJ144" s="115"/>
      <c r="AK144" s="115">
        <f t="shared" si="170"/>
        <v>0</v>
      </c>
      <c r="AL144" s="13">
        <f t="shared" si="155"/>
        <v>0</v>
      </c>
      <c r="AM144" s="11">
        <f t="shared" si="144"/>
        <v>0</v>
      </c>
      <c r="AN144" s="56">
        <f t="shared" si="145"/>
        <v>0</v>
      </c>
      <c r="AO144" s="56">
        <f t="shared" si="146"/>
        <v>0</v>
      </c>
      <c r="AP144" s="56">
        <f t="shared" si="156"/>
        <v>0</v>
      </c>
      <c r="AQ144" s="27" t="str">
        <f t="shared" si="177"/>
        <v/>
      </c>
      <c r="AR144" s="27" t="str">
        <f t="shared" si="178"/>
        <v/>
      </c>
      <c r="AS144" s="27" t="str">
        <f t="shared" si="179"/>
        <v/>
      </c>
      <c r="AT144" s="27" t="e">
        <f>IF(#REF!="","",VLOOKUP(ABS(#REF!),$CP$5:$CR$22,3)&amp;",")</f>
        <v>#REF!</v>
      </c>
      <c r="AU144" s="27" t="e">
        <f>IF(#REF!="","",VLOOKUP(ABS(#REF!),$CP$5:$CR$22,3)&amp;",")</f>
        <v>#REF!</v>
      </c>
      <c r="AV144" s="27" t="e">
        <f>IF(#REF!="","",VLOOKUP(ABS(#REF!),$CP$5:$CR$22,3)&amp;",")</f>
        <v>#REF!</v>
      </c>
      <c r="AW144" s="27" t="e">
        <f>IF(#REF!="","",VLOOKUP(ABS(#REF!),$CP$5:$CR$22,3)&amp;",")</f>
        <v>#REF!</v>
      </c>
      <c r="AX144" s="27" t="e">
        <f>IF(#REF!="","",VLOOKUP(ABS(#REF!),$CP$5:$CR$22,3)&amp;",")</f>
        <v>#REF!</v>
      </c>
      <c r="AY144" s="27" t="e">
        <f>IF(#REF!="","",VLOOKUP(ABS(#REF!),$CP$5:$CR$22,3)&amp;",")</f>
        <v>#REF!</v>
      </c>
      <c r="AZ144" s="27" t="e">
        <f>IF(#REF!="","",VLOOKUP(ABS(#REF!),$CP$5:$CR$22,3)&amp;",")</f>
        <v>#REF!</v>
      </c>
      <c r="BA144" s="27" t="e">
        <f>IF(#REF!="","",VLOOKUP(ABS(#REF!),$CP$5:$CR$22,3)&amp;",")</f>
        <v>#REF!</v>
      </c>
      <c r="BB144" s="27" t="e">
        <f>IF(#REF!="","",VLOOKUP(ABS(#REF!),$CP$5:$CR$22,3)&amp;",")</f>
        <v>#REF!</v>
      </c>
      <c r="BC144" s="27" t="e">
        <f>IF(#REF!="","",VLOOKUP(ABS(#REF!),$CP$5:$CR$22,3)&amp;",")</f>
        <v>#REF!</v>
      </c>
      <c r="BD144" s="27" t="e">
        <f>IF(#REF!="","",VLOOKUP(ABS(#REF!),$CP$5:$CR$22,3)&amp;",")</f>
        <v>#REF!</v>
      </c>
      <c r="BE144" s="27" t="e">
        <f>IF(#REF!="","",VLOOKUP(ABS(#REF!),$CP$5:$CR$22,3)&amp;",")</f>
        <v>#REF!</v>
      </c>
      <c r="BF144" s="27" t="e">
        <f>IF(#REF!="","",VLOOKUP(ABS(#REF!),$CP$5:$CR$22,3)&amp;",")</f>
        <v>#REF!</v>
      </c>
      <c r="BG144" s="27" t="e">
        <f>IF(#REF!="","",VLOOKUP(ABS(#REF!),$CP$5:$CR$22,3)&amp;",")</f>
        <v>#REF!</v>
      </c>
      <c r="BH144" s="27" t="e">
        <f>IF(#REF!="","",VLOOKUP(ABS(#REF!),$CP$5:$CR$22,3)&amp;",")</f>
        <v>#REF!</v>
      </c>
      <c r="BI144" s="27" t="str">
        <f t="shared" si="180"/>
        <v/>
      </c>
      <c r="BJ144" s="27" t="str">
        <f t="shared" si="181"/>
        <v/>
      </c>
      <c r="BK144" s="27" t="str">
        <f t="shared" si="182"/>
        <v/>
      </c>
      <c r="BL144" s="27" t="e">
        <f>IF(#REF!="","",CONCATENATE($L143,","))</f>
        <v>#REF!</v>
      </c>
      <c r="BM144" s="27" t="e">
        <f>IF(#REF!="","",CONCATENATE($L143,","))</f>
        <v>#REF!</v>
      </c>
      <c r="BN144" s="27" t="e">
        <f>IF(#REF!="","",CONCATENATE($L143,","))</f>
        <v>#REF!</v>
      </c>
      <c r="BO144" s="27" t="e">
        <f>IF(#REF!="","",CONCATENATE($L143,","))</f>
        <v>#REF!</v>
      </c>
      <c r="BP144" s="27" t="e">
        <f>IF(#REF!="","",CONCATENATE($L143,","))</f>
        <v>#REF!</v>
      </c>
      <c r="BQ144" s="27" t="e">
        <f>IF(#REF!="","",CONCATENATE($L143,","))</f>
        <v>#REF!</v>
      </c>
      <c r="BR144" s="27" t="e">
        <f>IF(#REF!="","",CONCATENATE($L143,","))</f>
        <v>#REF!</v>
      </c>
      <c r="BS144" s="27" t="e">
        <f>IF(#REF!="","",CONCATENATE($L143,","))</f>
        <v>#REF!</v>
      </c>
      <c r="BT144" s="27" t="e">
        <f>IF(#REF!="","",CONCATENATE($L143,","))</f>
        <v>#REF!</v>
      </c>
      <c r="BU144" s="27" t="e">
        <f>IF(#REF!="","",CONCATENATE($L143,","))</f>
        <v>#REF!</v>
      </c>
      <c r="BV144" s="27" t="e">
        <f>IF(#REF!="","",CONCATENATE($L143,","))</f>
        <v>#REF!</v>
      </c>
      <c r="BW144" s="27" t="e">
        <f>IF(#REF!="","",CONCATENATE($L143,","))</f>
        <v>#REF!</v>
      </c>
      <c r="BX144" s="27" t="e">
        <f>IF(#REF!="","",CONCATENATE($L143,","))</f>
        <v>#REF!</v>
      </c>
      <c r="BY144" s="27" t="e">
        <f>IF(#REF!="","",CONCATENATE($L143,","))</f>
        <v>#REF!</v>
      </c>
      <c r="BZ144" s="27" t="e">
        <f>IF(#REF!="","",CONCATENATE($L143,","))</f>
        <v>#REF!</v>
      </c>
      <c r="CA144"/>
      <c r="CB144" s="40"/>
      <c r="CC144" s="88"/>
      <c r="CD144"/>
      <c r="CE144"/>
      <c r="CF144"/>
      <c r="CG144" s="5"/>
      <c r="CH144"/>
      <c r="CI144" s="40"/>
      <c r="CJ144"/>
      <c r="CK144"/>
      <c r="CL144"/>
      <c r="CM144" s="22">
        <v>37</v>
      </c>
      <c r="CN144" s="107"/>
      <c r="CO144" s="107"/>
      <c r="CP144" s="18">
        <v>0</v>
      </c>
      <c r="CQ144" s="18">
        <v>0</v>
      </c>
      <c r="CR144" s="7"/>
      <c r="CS144" s="18" t="str">
        <f t="shared" si="174"/>
        <v>6</v>
      </c>
      <c r="CT144" s="18">
        <v>0</v>
      </c>
      <c r="CU144" s="18">
        <v>0</v>
      </c>
      <c r="CV144" s="18">
        <v>0</v>
      </c>
      <c r="CW144" s="18">
        <v>0</v>
      </c>
      <c r="CX144" s="20"/>
      <c r="CY144" s="10">
        <f t="shared" ca="1" si="135"/>
        <v>33</v>
      </c>
      <c r="CZ144" s="21"/>
      <c r="DA144" s="21"/>
    </row>
    <row r="145" spans="1:103">
      <c r="A145" s="130"/>
      <c r="B145" s="33" t="str">
        <f t="shared" si="147"/>
        <v>DB</v>
      </c>
      <c r="C145" s="7" t="str">
        <f t="shared" si="136"/>
        <v/>
      </c>
      <c r="D145" s="3">
        <f t="shared" si="137"/>
        <v>0</v>
      </c>
      <c r="E145" s="7" t="str">
        <f t="shared" si="148"/>
        <v>,</v>
      </c>
      <c r="F145" s="93">
        <f t="shared" si="138"/>
        <v>0</v>
      </c>
      <c r="G145" s="93" t="str">
        <f t="shared" ca="1" si="127"/>
        <v>R</v>
      </c>
      <c r="H145" s="130">
        <f t="shared" ca="1" si="128"/>
        <v>16</v>
      </c>
      <c r="I145" s="93">
        <f t="shared" si="139"/>
        <v>0</v>
      </c>
      <c r="J145" s="93" t="str">
        <f t="shared" si="140"/>
        <v>0</v>
      </c>
      <c r="K145" s="94"/>
      <c r="L145" s="49" t="str">
        <f t="shared" si="157"/>
        <v/>
      </c>
      <c r="M145" s="97" t="str">
        <f t="shared" si="158"/>
        <v/>
      </c>
      <c r="N145" s="97" t="str">
        <f t="shared" si="159"/>
        <v/>
      </c>
      <c r="O145" s="49" t="str">
        <f t="shared" si="149"/>
        <v/>
      </c>
      <c r="P145" s="97" t="str">
        <f t="shared" si="160"/>
        <v/>
      </c>
      <c r="Q145" s="49" t="str">
        <f t="shared" si="161"/>
        <v/>
      </c>
      <c r="R145" s="97" t="str">
        <f t="shared" si="162"/>
        <v/>
      </c>
      <c r="S145" s="3" t="str">
        <f t="shared" si="163"/>
        <v/>
      </c>
      <c r="T145" s="69">
        <f t="shared" si="164"/>
        <v>0</v>
      </c>
      <c r="U145" s="3">
        <f t="shared" si="165"/>
        <v>0</v>
      </c>
      <c r="V145" s="69" t="str">
        <f t="shared" si="150"/>
        <v/>
      </c>
      <c r="W145" s="69" t="str">
        <f t="shared" si="151"/>
        <v/>
      </c>
      <c r="X145" s="69">
        <f t="shared" si="141"/>
        <v>0</v>
      </c>
      <c r="Y145" s="69">
        <f t="shared" si="142"/>
        <v>0</v>
      </c>
      <c r="Z145" s="33">
        <f t="shared" si="143"/>
        <v>0</v>
      </c>
      <c r="AA145" s="11">
        <f t="shared" si="116"/>
        <v>0</v>
      </c>
      <c r="AB145" s="134" t="str">
        <f t="shared" si="166"/>
        <v/>
      </c>
      <c r="AC145" s="119" t="str">
        <f t="shared" si="167"/>
        <v/>
      </c>
      <c r="AD145" s="115"/>
      <c r="AE145" s="69" t="str">
        <f t="shared" si="168"/>
        <v/>
      </c>
      <c r="AF145" s="69" t="str">
        <f t="shared" si="169"/>
        <v/>
      </c>
      <c r="AG145" s="69">
        <f t="shared" si="152"/>
        <v>0</v>
      </c>
      <c r="AH145" s="69">
        <f t="shared" si="153"/>
        <v>0</v>
      </c>
      <c r="AI145" s="33">
        <f t="shared" si="154"/>
        <v>0</v>
      </c>
      <c r="AJ145" s="115"/>
      <c r="AK145" s="115">
        <f t="shared" si="170"/>
        <v>0</v>
      </c>
      <c r="AL145" s="13">
        <f t="shared" si="155"/>
        <v>0</v>
      </c>
      <c r="AM145" s="11">
        <f t="shared" si="144"/>
        <v>0</v>
      </c>
      <c r="AN145" s="56">
        <f t="shared" si="145"/>
        <v>0</v>
      </c>
      <c r="AO145" s="56">
        <f t="shared" si="146"/>
        <v>0</v>
      </c>
      <c r="AP145" s="56">
        <f t="shared" si="156"/>
        <v>0</v>
      </c>
      <c r="AQ145" s="27" t="str">
        <f t="shared" si="177"/>
        <v/>
      </c>
      <c r="AR145" s="27" t="str">
        <f t="shared" si="178"/>
        <v/>
      </c>
      <c r="AS145" s="27" t="str">
        <f t="shared" si="179"/>
        <v/>
      </c>
      <c r="AT145" s="27" t="e">
        <f>IF(#REF!="","",VLOOKUP(ABS(#REF!),$CP$5:$CR$22,3)&amp;",")</f>
        <v>#REF!</v>
      </c>
      <c r="AU145" s="27" t="e">
        <f>IF(#REF!="","",VLOOKUP(ABS(#REF!),$CP$5:$CR$22,3)&amp;",")</f>
        <v>#REF!</v>
      </c>
      <c r="AV145" s="27" t="e">
        <f>IF(#REF!="","",VLOOKUP(ABS(#REF!),$CP$5:$CR$22,3)&amp;",")</f>
        <v>#REF!</v>
      </c>
      <c r="AW145" s="27" t="e">
        <f>IF(#REF!="","",VLOOKUP(ABS(#REF!),$CP$5:$CR$22,3)&amp;",")</f>
        <v>#REF!</v>
      </c>
      <c r="AX145" s="27" t="e">
        <f>IF(#REF!="","",VLOOKUP(ABS(#REF!),$CP$5:$CR$22,3)&amp;",")</f>
        <v>#REF!</v>
      </c>
      <c r="AY145" s="27" t="e">
        <f>IF(#REF!="","",VLOOKUP(ABS(#REF!),$CP$5:$CR$22,3)&amp;",")</f>
        <v>#REF!</v>
      </c>
      <c r="AZ145" s="27" t="e">
        <f>IF(#REF!="","",VLOOKUP(ABS(#REF!),$CP$5:$CR$22,3)&amp;",")</f>
        <v>#REF!</v>
      </c>
      <c r="BA145" s="27" t="e">
        <f>IF(#REF!="","",VLOOKUP(ABS(#REF!),$CP$5:$CR$22,3)&amp;",")</f>
        <v>#REF!</v>
      </c>
      <c r="BB145" s="27" t="e">
        <f>IF(#REF!="","",VLOOKUP(ABS(#REF!),$CP$5:$CR$22,3)&amp;",")</f>
        <v>#REF!</v>
      </c>
      <c r="BC145" s="27" t="e">
        <f>IF(#REF!="","",VLOOKUP(ABS(#REF!),$CP$5:$CR$22,3)&amp;",")</f>
        <v>#REF!</v>
      </c>
      <c r="BD145" s="27" t="e">
        <f>IF(#REF!="","",VLOOKUP(ABS(#REF!),$CP$5:$CR$22,3)&amp;",")</f>
        <v>#REF!</v>
      </c>
      <c r="BE145" s="27" t="e">
        <f>IF(#REF!="","",VLOOKUP(ABS(#REF!),$CP$5:$CR$22,3)&amp;",")</f>
        <v>#REF!</v>
      </c>
      <c r="BF145" s="27" t="e">
        <f>IF(#REF!="","",VLOOKUP(ABS(#REF!),$CP$5:$CR$22,3)&amp;",")</f>
        <v>#REF!</v>
      </c>
      <c r="BG145" s="27" t="e">
        <f>IF(#REF!="","",VLOOKUP(ABS(#REF!),$CP$5:$CR$22,3)&amp;",")</f>
        <v>#REF!</v>
      </c>
      <c r="BH145" s="27" t="e">
        <f>IF(#REF!="","",VLOOKUP(ABS(#REF!),$CP$5:$CR$22,3)&amp;",")</f>
        <v>#REF!</v>
      </c>
      <c r="BI145" s="27" t="str">
        <f t="shared" si="180"/>
        <v/>
      </c>
      <c r="BJ145" s="27" t="str">
        <f t="shared" si="181"/>
        <v/>
      </c>
      <c r="BK145" s="27" t="str">
        <f t="shared" si="182"/>
        <v/>
      </c>
      <c r="BL145" s="27" t="e">
        <f>IF(#REF!="","",CONCATENATE($L144,","))</f>
        <v>#REF!</v>
      </c>
      <c r="BM145" s="27" t="e">
        <f>IF(#REF!="","",CONCATENATE($L144,","))</f>
        <v>#REF!</v>
      </c>
      <c r="BN145" s="27" t="e">
        <f>IF(#REF!="","",CONCATENATE($L144,","))</f>
        <v>#REF!</v>
      </c>
      <c r="BO145" s="27" t="e">
        <f>IF(#REF!="","",CONCATENATE($L144,","))</f>
        <v>#REF!</v>
      </c>
      <c r="BP145" s="27" t="e">
        <f>IF(#REF!="","",CONCATENATE($L144,","))</f>
        <v>#REF!</v>
      </c>
      <c r="BQ145" s="27" t="e">
        <f>IF(#REF!="","",CONCATENATE($L144,","))</f>
        <v>#REF!</v>
      </c>
      <c r="BR145" s="27" t="e">
        <f>IF(#REF!="","",CONCATENATE($L144,","))</f>
        <v>#REF!</v>
      </c>
      <c r="BS145" s="27" t="e">
        <f>IF(#REF!="","",CONCATENATE($L144,","))</f>
        <v>#REF!</v>
      </c>
      <c r="BT145" s="27" t="e">
        <f>IF(#REF!="","",CONCATENATE($L144,","))</f>
        <v>#REF!</v>
      </c>
      <c r="BU145" s="27" t="e">
        <f>IF(#REF!="","",CONCATENATE($L144,","))</f>
        <v>#REF!</v>
      </c>
      <c r="BV145" s="27" t="e">
        <f>IF(#REF!="","",CONCATENATE($L144,","))</f>
        <v>#REF!</v>
      </c>
      <c r="BW145" s="27" t="e">
        <f>IF(#REF!="","",CONCATENATE($L144,","))</f>
        <v>#REF!</v>
      </c>
      <c r="BX145" s="27" t="e">
        <f>IF(#REF!="","",CONCATENATE($L144,","))</f>
        <v>#REF!</v>
      </c>
      <c r="BY145" s="27" t="e">
        <f>IF(#REF!="","",CONCATENATE($L144,","))</f>
        <v>#REF!</v>
      </c>
      <c r="BZ145" s="27" t="e">
        <f>IF(#REF!="","",CONCATENATE($L144,","))</f>
        <v>#REF!</v>
      </c>
      <c r="CA145"/>
      <c r="CB145" s="40"/>
      <c r="CC145" s="88"/>
      <c r="CD145"/>
      <c r="CE145"/>
      <c r="CF145"/>
      <c r="CG145" s="5"/>
      <c r="CH145"/>
      <c r="CI145" s="40"/>
      <c r="CJ145"/>
      <c r="CK145"/>
      <c r="CL145"/>
      <c r="CM145"/>
      <c r="CN145"/>
      <c r="CO145"/>
      <c r="CP145" s="80"/>
      <c r="CQ145" s="80"/>
      <c r="CR145" s="7"/>
      <c r="CY145" s="10">
        <f t="shared" ca="1" si="135"/>
        <v>18</v>
      </c>
    </row>
    <row r="146" spans="1:103">
      <c r="A146" s="130"/>
      <c r="B146" s="33" t="str">
        <f t="shared" si="147"/>
        <v>DB</v>
      </c>
      <c r="C146" s="7" t="str">
        <f t="shared" si="136"/>
        <v/>
      </c>
      <c r="D146" s="3">
        <f t="shared" si="137"/>
        <v>0</v>
      </c>
      <c r="E146" s="7" t="str">
        <f t="shared" si="148"/>
        <v>,</v>
      </c>
      <c r="F146" s="93">
        <f t="shared" si="138"/>
        <v>0</v>
      </c>
      <c r="G146" s="93" t="str">
        <f t="shared" ca="1" si="127"/>
        <v>R</v>
      </c>
      <c r="H146" s="130">
        <f t="shared" ca="1" si="128"/>
        <v>19</v>
      </c>
      <c r="I146" s="93">
        <f t="shared" si="139"/>
        <v>0</v>
      </c>
      <c r="J146" s="93" t="str">
        <f t="shared" si="140"/>
        <v>0</v>
      </c>
      <c r="K146" s="94"/>
      <c r="L146" s="49" t="str">
        <f t="shared" si="157"/>
        <v/>
      </c>
      <c r="M146" s="97" t="str">
        <f t="shared" si="158"/>
        <v/>
      </c>
      <c r="N146" s="97" t="str">
        <f t="shared" si="159"/>
        <v/>
      </c>
      <c r="O146" s="49" t="str">
        <f t="shared" si="149"/>
        <v/>
      </c>
      <c r="P146" s="97" t="str">
        <f t="shared" si="160"/>
        <v/>
      </c>
      <c r="Q146" s="49" t="str">
        <f t="shared" si="161"/>
        <v/>
      </c>
      <c r="R146" s="97" t="str">
        <f t="shared" si="162"/>
        <v/>
      </c>
      <c r="S146" s="3" t="str">
        <f t="shared" si="163"/>
        <v/>
      </c>
      <c r="T146" s="69">
        <f t="shared" si="164"/>
        <v>0</v>
      </c>
      <c r="U146" s="3">
        <f t="shared" si="165"/>
        <v>0</v>
      </c>
      <c r="V146" s="69" t="str">
        <f t="shared" si="150"/>
        <v/>
      </c>
      <c r="W146" s="69" t="str">
        <f t="shared" si="151"/>
        <v/>
      </c>
      <c r="X146" s="69">
        <f t="shared" si="141"/>
        <v>0</v>
      </c>
      <c r="Y146" s="69">
        <f t="shared" si="142"/>
        <v>0</v>
      </c>
      <c r="Z146" s="33">
        <f t="shared" si="143"/>
        <v>0</v>
      </c>
      <c r="AA146" s="11">
        <f t="shared" si="116"/>
        <v>0</v>
      </c>
      <c r="AB146" s="134" t="str">
        <f t="shared" si="166"/>
        <v/>
      </c>
      <c r="AC146" s="119" t="str">
        <f t="shared" si="167"/>
        <v/>
      </c>
      <c r="AD146" s="115"/>
      <c r="AE146" s="69" t="str">
        <f t="shared" si="168"/>
        <v/>
      </c>
      <c r="AF146" s="69" t="str">
        <f t="shared" si="169"/>
        <v/>
      </c>
      <c r="AG146" s="69">
        <f t="shared" si="152"/>
        <v>0</v>
      </c>
      <c r="AH146" s="69">
        <f t="shared" si="153"/>
        <v>0</v>
      </c>
      <c r="AI146" s="33">
        <f t="shared" si="154"/>
        <v>0</v>
      </c>
      <c r="AJ146" s="115"/>
      <c r="AK146" s="115">
        <f t="shared" si="170"/>
        <v>0</v>
      </c>
      <c r="AL146" s="13">
        <f t="shared" si="155"/>
        <v>0</v>
      </c>
      <c r="AM146" s="11">
        <f t="shared" si="144"/>
        <v>0</v>
      </c>
      <c r="AN146" s="56">
        <f t="shared" si="145"/>
        <v>0</v>
      </c>
      <c r="AO146" s="56">
        <f t="shared" si="146"/>
        <v>0</v>
      </c>
      <c r="AP146" s="56">
        <f t="shared" si="156"/>
        <v>0</v>
      </c>
      <c r="AQ146" s="27" t="str">
        <f t="shared" si="177"/>
        <v/>
      </c>
      <c r="AR146" s="27" t="str">
        <f t="shared" si="178"/>
        <v/>
      </c>
      <c r="AS146" s="27" t="str">
        <f t="shared" si="179"/>
        <v/>
      </c>
      <c r="AT146" s="27" t="e">
        <f>IF(#REF!="","",VLOOKUP(ABS(#REF!),$CP$5:$CR$22,3)&amp;",")</f>
        <v>#REF!</v>
      </c>
      <c r="AU146" s="27" t="e">
        <f>IF(#REF!="","",VLOOKUP(ABS(#REF!),$CP$5:$CR$22,3)&amp;",")</f>
        <v>#REF!</v>
      </c>
      <c r="AV146" s="27" t="e">
        <f>IF(#REF!="","",VLOOKUP(ABS(#REF!),$CP$5:$CR$22,3)&amp;",")</f>
        <v>#REF!</v>
      </c>
      <c r="AW146" s="27" t="e">
        <f>IF(#REF!="","",VLOOKUP(ABS(#REF!),$CP$5:$CR$22,3)&amp;",")</f>
        <v>#REF!</v>
      </c>
      <c r="AX146" s="27" t="e">
        <f>IF(#REF!="","",VLOOKUP(ABS(#REF!),$CP$5:$CR$22,3)&amp;",")</f>
        <v>#REF!</v>
      </c>
      <c r="AY146" s="27" t="e">
        <f>IF(#REF!="","",VLOOKUP(ABS(#REF!),$CP$5:$CR$22,3)&amp;",")</f>
        <v>#REF!</v>
      </c>
      <c r="AZ146" s="27" t="e">
        <f>IF(#REF!="","",VLOOKUP(ABS(#REF!),$CP$5:$CR$22,3)&amp;",")</f>
        <v>#REF!</v>
      </c>
      <c r="BA146" s="27" t="e">
        <f>IF(#REF!="","",VLOOKUP(ABS(#REF!),$CP$5:$CR$22,3)&amp;",")</f>
        <v>#REF!</v>
      </c>
      <c r="BB146" s="27" t="e">
        <f>IF(#REF!="","",VLOOKUP(ABS(#REF!),$CP$5:$CR$22,3)&amp;",")</f>
        <v>#REF!</v>
      </c>
      <c r="BC146" s="27" t="e">
        <f>IF(#REF!="","",VLOOKUP(ABS(#REF!),$CP$5:$CR$22,3)&amp;",")</f>
        <v>#REF!</v>
      </c>
      <c r="BD146" s="27" t="e">
        <f>IF(#REF!="","",VLOOKUP(ABS(#REF!),$CP$5:$CR$22,3)&amp;",")</f>
        <v>#REF!</v>
      </c>
      <c r="BE146" s="27" t="e">
        <f>IF(#REF!="","",VLOOKUP(ABS(#REF!),$CP$5:$CR$22,3)&amp;",")</f>
        <v>#REF!</v>
      </c>
      <c r="BF146" s="27" t="e">
        <f>IF(#REF!="","",VLOOKUP(ABS(#REF!),$CP$5:$CR$22,3)&amp;",")</f>
        <v>#REF!</v>
      </c>
      <c r="BG146" s="27" t="e">
        <f>IF(#REF!="","",VLOOKUP(ABS(#REF!),$CP$5:$CR$22,3)&amp;",")</f>
        <v>#REF!</v>
      </c>
      <c r="BH146" s="27" t="e">
        <f>IF(#REF!="","",VLOOKUP(ABS(#REF!),$CP$5:$CR$22,3)&amp;",")</f>
        <v>#REF!</v>
      </c>
      <c r="BI146" s="27" t="str">
        <f t="shared" si="180"/>
        <v/>
      </c>
      <c r="BJ146" s="27" t="str">
        <f t="shared" si="181"/>
        <v/>
      </c>
      <c r="BK146" s="27" t="str">
        <f t="shared" si="182"/>
        <v/>
      </c>
      <c r="BL146" s="27" t="e">
        <f>IF(#REF!="","",CONCATENATE($L145,","))</f>
        <v>#REF!</v>
      </c>
      <c r="BM146" s="27" t="e">
        <f>IF(#REF!="","",CONCATENATE($L145,","))</f>
        <v>#REF!</v>
      </c>
      <c r="BN146" s="27" t="e">
        <f>IF(#REF!="","",CONCATENATE($L145,","))</f>
        <v>#REF!</v>
      </c>
      <c r="BO146" s="27" t="e">
        <f>IF(#REF!="","",CONCATENATE($L145,","))</f>
        <v>#REF!</v>
      </c>
      <c r="BP146" s="27" t="e">
        <f>IF(#REF!="","",CONCATENATE($L145,","))</f>
        <v>#REF!</v>
      </c>
      <c r="BQ146" s="27" t="e">
        <f>IF(#REF!="","",CONCATENATE($L145,","))</f>
        <v>#REF!</v>
      </c>
      <c r="BR146" s="27" t="e">
        <f>IF(#REF!="","",CONCATENATE($L145,","))</f>
        <v>#REF!</v>
      </c>
      <c r="BS146" s="27" t="e">
        <f>IF(#REF!="","",CONCATENATE($L145,","))</f>
        <v>#REF!</v>
      </c>
      <c r="BT146" s="27" t="e">
        <f>IF(#REF!="","",CONCATENATE($L145,","))</f>
        <v>#REF!</v>
      </c>
      <c r="BU146" s="27" t="e">
        <f>IF(#REF!="","",CONCATENATE($L145,","))</f>
        <v>#REF!</v>
      </c>
      <c r="BV146" s="27" t="e">
        <f>IF(#REF!="","",CONCATENATE($L145,","))</f>
        <v>#REF!</v>
      </c>
      <c r="BW146" s="27" t="e">
        <f>IF(#REF!="","",CONCATENATE($L145,","))</f>
        <v>#REF!</v>
      </c>
      <c r="BX146" s="27" t="e">
        <f>IF(#REF!="","",CONCATENATE($L145,","))</f>
        <v>#REF!</v>
      </c>
      <c r="BY146" s="27" t="e">
        <f>IF(#REF!="","",CONCATENATE($L145,","))</f>
        <v>#REF!</v>
      </c>
      <c r="BZ146" s="27" t="e">
        <f>IF(#REF!="","",CONCATENATE($L145,","))</f>
        <v>#REF!</v>
      </c>
      <c r="CA146"/>
      <c r="CB146" s="40"/>
      <c r="CC146" s="88"/>
      <c r="CD146"/>
      <c r="CE146"/>
      <c r="CF146"/>
      <c r="CG146" s="5"/>
      <c r="CH146"/>
      <c r="CI146" s="40"/>
      <c r="CJ146"/>
      <c r="CK146"/>
      <c r="CL146"/>
      <c r="CM146"/>
      <c r="CN146"/>
      <c r="CO146"/>
      <c r="CP146" s="80"/>
      <c r="CQ146" s="80"/>
      <c r="CR146" s="7"/>
      <c r="CY146" s="10">
        <f t="shared" ca="1" si="135"/>
        <v>12</v>
      </c>
    </row>
    <row r="147" spans="1:103">
      <c r="A147" s="130"/>
      <c r="B147" s="33" t="str">
        <f t="shared" si="147"/>
        <v>DB</v>
      </c>
      <c r="C147" s="7" t="str">
        <f t="shared" si="136"/>
        <v/>
      </c>
      <c r="D147" s="3">
        <f t="shared" si="137"/>
        <v>0</v>
      </c>
      <c r="E147" s="7" t="str">
        <f t="shared" si="148"/>
        <v>,</v>
      </c>
      <c r="F147" s="93">
        <f t="shared" si="138"/>
        <v>0</v>
      </c>
      <c r="G147" s="93">
        <f t="shared" ca="1" si="127"/>
        <v>0</v>
      </c>
      <c r="H147" s="130">
        <f t="shared" ca="1" si="128"/>
        <v>0</v>
      </c>
      <c r="I147" s="93">
        <f t="shared" si="139"/>
        <v>0</v>
      </c>
      <c r="J147" s="93" t="str">
        <f t="shared" si="140"/>
        <v>0</v>
      </c>
      <c r="K147" s="94"/>
      <c r="L147" s="49" t="str">
        <f t="shared" si="157"/>
        <v/>
      </c>
      <c r="M147" s="97" t="str">
        <f t="shared" si="158"/>
        <v/>
      </c>
      <c r="N147" s="97" t="str">
        <f t="shared" si="159"/>
        <v/>
      </c>
      <c r="O147" s="49" t="str">
        <f t="shared" si="149"/>
        <v/>
      </c>
      <c r="P147" s="97" t="str">
        <f t="shared" si="160"/>
        <v/>
      </c>
      <c r="Q147" s="49" t="str">
        <f t="shared" si="161"/>
        <v/>
      </c>
      <c r="R147" s="97" t="str">
        <f t="shared" si="162"/>
        <v/>
      </c>
      <c r="S147" s="3" t="str">
        <f t="shared" si="163"/>
        <v/>
      </c>
      <c r="T147" s="69">
        <f t="shared" si="164"/>
        <v>0</v>
      </c>
      <c r="U147" s="3">
        <f t="shared" si="165"/>
        <v>0</v>
      </c>
      <c r="V147" s="69" t="str">
        <f t="shared" si="150"/>
        <v/>
      </c>
      <c r="W147" s="69" t="str">
        <f t="shared" si="151"/>
        <v/>
      </c>
      <c r="X147" s="69">
        <f t="shared" si="141"/>
        <v>0</v>
      </c>
      <c r="Y147" s="69">
        <f t="shared" si="142"/>
        <v>0</v>
      </c>
      <c r="Z147" s="33">
        <f t="shared" si="143"/>
        <v>0</v>
      </c>
      <c r="AA147" s="11">
        <f t="shared" si="116"/>
        <v>0</v>
      </c>
      <c r="AB147" s="134" t="str">
        <f t="shared" si="166"/>
        <v/>
      </c>
      <c r="AC147" s="119" t="str">
        <f t="shared" si="167"/>
        <v/>
      </c>
      <c r="AD147" s="115"/>
      <c r="AE147" s="69" t="str">
        <f t="shared" si="168"/>
        <v/>
      </c>
      <c r="AF147" s="69" t="str">
        <f t="shared" si="169"/>
        <v/>
      </c>
      <c r="AG147" s="69">
        <f t="shared" si="152"/>
        <v>0</v>
      </c>
      <c r="AH147" s="69">
        <f t="shared" si="153"/>
        <v>0</v>
      </c>
      <c r="AI147" s="33">
        <f t="shared" si="154"/>
        <v>0</v>
      </c>
      <c r="AJ147" s="115"/>
      <c r="AK147" s="115">
        <f t="shared" si="170"/>
        <v>0</v>
      </c>
      <c r="AL147" s="13">
        <f t="shared" si="155"/>
        <v>0</v>
      </c>
      <c r="AM147" s="11">
        <f t="shared" si="144"/>
        <v>0</v>
      </c>
      <c r="AN147" s="56">
        <f t="shared" si="145"/>
        <v>0</v>
      </c>
      <c r="AO147" s="56">
        <f t="shared" si="146"/>
        <v>0</v>
      </c>
      <c r="AP147" s="56">
        <f t="shared" si="156"/>
        <v>0</v>
      </c>
      <c r="AQ147" s="27" t="str">
        <f t="shared" si="177"/>
        <v/>
      </c>
      <c r="AR147" s="27" t="str">
        <f t="shared" si="178"/>
        <v/>
      </c>
      <c r="AS147" s="27" t="str">
        <f t="shared" si="179"/>
        <v/>
      </c>
      <c r="AT147" s="27" t="e">
        <f>IF(#REF!="","",VLOOKUP(ABS(#REF!),$CP$5:$CR$22,3)&amp;",")</f>
        <v>#REF!</v>
      </c>
      <c r="AU147" s="27" t="e">
        <f>IF(#REF!="","",VLOOKUP(ABS(#REF!),$CP$5:$CR$22,3)&amp;",")</f>
        <v>#REF!</v>
      </c>
      <c r="AV147" s="27" t="e">
        <f>IF(#REF!="","",VLOOKUP(ABS(#REF!),$CP$5:$CR$22,3)&amp;",")</f>
        <v>#REF!</v>
      </c>
      <c r="AW147" s="27" t="e">
        <f>IF(#REF!="","",VLOOKUP(ABS(#REF!),$CP$5:$CR$22,3)&amp;",")</f>
        <v>#REF!</v>
      </c>
      <c r="AX147" s="27" t="e">
        <f>IF(#REF!="","",VLOOKUP(ABS(#REF!),$CP$5:$CR$22,3)&amp;",")</f>
        <v>#REF!</v>
      </c>
      <c r="AY147" s="27" t="e">
        <f>IF(#REF!="","",VLOOKUP(ABS(#REF!),$CP$5:$CR$22,3)&amp;",")</f>
        <v>#REF!</v>
      </c>
      <c r="AZ147" s="27" t="e">
        <f>IF(#REF!="","",VLOOKUP(ABS(#REF!),$CP$5:$CR$22,3)&amp;",")</f>
        <v>#REF!</v>
      </c>
      <c r="BA147" s="27" t="e">
        <f>IF(#REF!="","",VLOOKUP(ABS(#REF!),$CP$5:$CR$22,3)&amp;",")</f>
        <v>#REF!</v>
      </c>
      <c r="BB147" s="27" t="e">
        <f>IF(#REF!="","",VLOOKUP(ABS(#REF!),$CP$5:$CR$22,3)&amp;",")</f>
        <v>#REF!</v>
      </c>
      <c r="BC147" s="27" t="e">
        <f>IF(#REF!="","",VLOOKUP(ABS(#REF!),$CP$5:$CR$22,3)&amp;",")</f>
        <v>#REF!</v>
      </c>
      <c r="BD147" s="27" t="e">
        <f>IF(#REF!="","",VLOOKUP(ABS(#REF!),$CP$5:$CR$22,3)&amp;",")</f>
        <v>#REF!</v>
      </c>
      <c r="BE147" s="27" t="e">
        <f>IF(#REF!="","",VLOOKUP(ABS(#REF!),$CP$5:$CR$22,3)&amp;",")</f>
        <v>#REF!</v>
      </c>
      <c r="BF147" s="27" t="e">
        <f>IF(#REF!="","",VLOOKUP(ABS(#REF!),$CP$5:$CR$22,3)&amp;",")</f>
        <v>#REF!</v>
      </c>
      <c r="BG147" s="27" t="e">
        <f>IF(#REF!="","",VLOOKUP(ABS(#REF!),$CP$5:$CR$22,3)&amp;",")</f>
        <v>#REF!</v>
      </c>
      <c r="BH147" s="27" t="e">
        <f>IF(#REF!="","",VLOOKUP(ABS(#REF!),$CP$5:$CR$22,3)&amp;",")</f>
        <v>#REF!</v>
      </c>
      <c r="BI147" s="27" t="str">
        <f t="shared" si="180"/>
        <v/>
      </c>
      <c r="BJ147" s="27" t="str">
        <f t="shared" si="181"/>
        <v/>
      </c>
      <c r="BK147" s="27" t="str">
        <f t="shared" si="182"/>
        <v/>
      </c>
      <c r="BL147" s="27" t="e">
        <f>IF(#REF!="","",CONCATENATE($L146,","))</f>
        <v>#REF!</v>
      </c>
      <c r="BM147" s="27" t="e">
        <f>IF(#REF!="","",CONCATENATE($L146,","))</f>
        <v>#REF!</v>
      </c>
      <c r="BN147" s="27" t="e">
        <f>IF(#REF!="","",CONCATENATE($L146,","))</f>
        <v>#REF!</v>
      </c>
      <c r="BO147" s="27" t="e">
        <f>IF(#REF!="","",CONCATENATE($L146,","))</f>
        <v>#REF!</v>
      </c>
      <c r="BP147" s="27" t="e">
        <f>IF(#REF!="","",CONCATENATE($L146,","))</f>
        <v>#REF!</v>
      </c>
      <c r="BQ147" s="27" t="e">
        <f>IF(#REF!="","",CONCATENATE($L146,","))</f>
        <v>#REF!</v>
      </c>
      <c r="BR147" s="27" t="e">
        <f>IF(#REF!="","",CONCATENATE($L146,","))</f>
        <v>#REF!</v>
      </c>
      <c r="BS147" s="27" t="e">
        <f>IF(#REF!="","",CONCATENATE($L146,","))</f>
        <v>#REF!</v>
      </c>
      <c r="BT147" s="27" t="e">
        <f>IF(#REF!="","",CONCATENATE($L146,","))</f>
        <v>#REF!</v>
      </c>
      <c r="BU147" s="27" t="e">
        <f>IF(#REF!="","",CONCATENATE($L146,","))</f>
        <v>#REF!</v>
      </c>
      <c r="BV147" s="27" t="e">
        <f>IF(#REF!="","",CONCATENATE($L146,","))</f>
        <v>#REF!</v>
      </c>
      <c r="BW147" s="27" t="e">
        <f>IF(#REF!="","",CONCATENATE($L146,","))</f>
        <v>#REF!</v>
      </c>
      <c r="BX147" s="27" t="e">
        <f>IF(#REF!="","",CONCATENATE($L146,","))</f>
        <v>#REF!</v>
      </c>
      <c r="BY147" s="27" t="e">
        <f>IF(#REF!="","",CONCATENATE($L146,","))</f>
        <v>#REF!</v>
      </c>
      <c r="BZ147" s="27" t="e">
        <f>IF(#REF!="","",CONCATENATE($L146,","))</f>
        <v>#REF!</v>
      </c>
      <c r="CA147"/>
      <c r="CB147" s="40"/>
      <c r="CC147" s="88"/>
      <c r="CD147"/>
      <c r="CE147"/>
      <c r="CF147"/>
      <c r="CG147" s="5"/>
      <c r="CH147"/>
      <c r="CI147" s="40"/>
      <c r="CJ147"/>
      <c r="CK147"/>
      <c r="CL147"/>
      <c r="CM147"/>
      <c r="CN147"/>
      <c r="CO147"/>
      <c r="CP147" s="80"/>
      <c r="CQ147" s="80"/>
      <c r="CR147" s="7"/>
      <c r="CY147" s="10">
        <f t="shared" ca="1" si="135"/>
        <v>8</v>
      </c>
    </row>
    <row r="148" spans="1:103">
      <c r="A148" s="130"/>
      <c r="B148" s="33" t="str">
        <f t="shared" si="147"/>
        <v>DB</v>
      </c>
      <c r="C148" s="7" t="str">
        <f t="shared" si="136"/>
        <v/>
      </c>
      <c r="D148" s="3">
        <f t="shared" si="137"/>
        <v>0</v>
      </c>
      <c r="E148" s="7" t="str">
        <f t="shared" si="148"/>
        <v>,</v>
      </c>
      <c r="F148" s="93">
        <f t="shared" si="138"/>
        <v>0</v>
      </c>
      <c r="G148" s="93" t="str">
        <f t="shared" ca="1" si="127"/>
        <v>R</v>
      </c>
      <c r="H148" s="130">
        <f t="shared" ca="1" si="128"/>
        <v>1</v>
      </c>
      <c r="I148" s="93">
        <f t="shared" si="139"/>
        <v>0</v>
      </c>
      <c r="J148" s="93" t="str">
        <f t="shared" si="140"/>
        <v>0</v>
      </c>
      <c r="K148" s="98" t="e">
        <f>COUNTIF(#REF!,"0")</f>
        <v>#REF!</v>
      </c>
      <c r="L148" s="49" t="str">
        <f t="shared" si="157"/>
        <v/>
      </c>
      <c r="M148" s="97" t="str">
        <f t="shared" si="158"/>
        <v/>
      </c>
      <c r="N148" s="97" t="str">
        <f t="shared" si="159"/>
        <v/>
      </c>
      <c r="O148" s="49" t="str">
        <f t="shared" si="149"/>
        <v/>
      </c>
      <c r="P148" s="97" t="str">
        <f t="shared" si="160"/>
        <v/>
      </c>
      <c r="Q148" s="49" t="str">
        <f t="shared" si="161"/>
        <v/>
      </c>
      <c r="R148" s="97" t="str">
        <f t="shared" si="162"/>
        <v/>
      </c>
      <c r="S148" s="3" t="str">
        <f t="shared" si="163"/>
        <v/>
      </c>
      <c r="T148" s="69">
        <f t="shared" si="164"/>
        <v>0</v>
      </c>
      <c r="U148" s="3">
        <f t="shared" si="165"/>
        <v>0</v>
      </c>
      <c r="V148" s="69" t="str">
        <f t="shared" si="150"/>
        <v/>
      </c>
      <c r="W148" s="69" t="str">
        <f t="shared" si="151"/>
        <v/>
      </c>
      <c r="X148" s="69">
        <f t="shared" si="141"/>
        <v>0</v>
      </c>
      <c r="Y148" s="69">
        <f t="shared" si="142"/>
        <v>0</v>
      </c>
      <c r="Z148" s="33">
        <f t="shared" si="143"/>
        <v>0</v>
      </c>
      <c r="AA148" s="11">
        <f t="shared" si="116"/>
        <v>0</v>
      </c>
      <c r="AB148" s="134" t="str">
        <f t="shared" si="166"/>
        <v/>
      </c>
      <c r="AC148" s="119" t="str">
        <f t="shared" si="167"/>
        <v/>
      </c>
      <c r="AD148" s="115"/>
      <c r="AE148" s="69" t="str">
        <f t="shared" si="168"/>
        <v/>
      </c>
      <c r="AF148" s="69" t="str">
        <f t="shared" si="169"/>
        <v/>
      </c>
      <c r="AG148" s="69">
        <f t="shared" si="152"/>
        <v>0</v>
      </c>
      <c r="AH148" s="69">
        <f t="shared" si="153"/>
        <v>0</v>
      </c>
      <c r="AI148" s="33">
        <f t="shared" si="154"/>
        <v>0</v>
      </c>
      <c r="AJ148" s="115"/>
      <c r="AK148" s="115">
        <f t="shared" si="170"/>
        <v>0</v>
      </c>
      <c r="AL148" s="13">
        <f t="shared" si="155"/>
        <v>0</v>
      </c>
      <c r="AM148" s="11">
        <f t="shared" si="144"/>
        <v>0</v>
      </c>
      <c r="AN148" s="56">
        <f t="shared" si="145"/>
        <v>0</v>
      </c>
      <c r="AO148" s="56">
        <f t="shared" si="146"/>
        <v>0</v>
      </c>
      <c r="AP148" s="56">
        <f t="shared" si="156"/>
        <v>0</v>
      </c>
      <c r="AQ148" s="27" t="str">
        <f t="shared" ref="AQ148:AQ203" si="185">IF(M148="","",VLOOKUP(ABS(M148),$CP$5:$CR$22,3)&amp;",")</f>
        <v/>
      </c>
      <c r="AR148" s="27" t="str">
        <f t="shared" ref="AR148:AR203" si="186">IF(P148="","",VLOOKUP(ABS(P148),$CP$5:$CR$22,3)&amp;",")</f>
        <v/>
      </c>
      <c r="AS148" s="27" t="str">
        <f t="shared" ref="AS148:AS203" si="187">IF(R148="","",VLOOKUP(ABS(R148),$CP$5:$CR$22,3)&amp;",")</f>
        <v/>
      </c>
      <c r="AT148" s="27" t="e">
        <f>IF(#REF!="","",VLOOKUP(ABS(#REF!),$CP$5:$CR$22,3)&amp;",")</f>
        <v>#REF!</v>
      </c>
      <c r="AU148" s="27" t="e">
        <f>IF(#REF!="","",VLOOKUP(ABS(#REF!),$CP$5:$CR$22,3)&amp;",")</f>
        <v>#REF!</v>
      </c>
      <c r="AV148" s="27" t="e">
        <f>IF(#REF!="","",VLOOKUP(ABS(#REF!),$CP$5:$CR$22,3)&amp;",")</f>
        <v>#REF!</v>
      </c>
      <c r="AW148" s="27" t="e">
        <f>IF(#REF!="","",VLOOKUP(ABS(#REF!),$CP$5:$CR$22,3)&amp;",")</f>
        <v>#REF!</v>
      </c>
      <c r="AX148" s="27" t="e">
        <f>IF(#REF!="","",VLOOKUP(ABS(#REF!),$CP$5:$CR$22,3)&amp;",")</f>
        <v>#REF!</v>
      </c>
      <c r="AY148" s="27" t="e">
        <f>IF(#REF!="","",VLOOKUP(ABS(#REF!),$CP$5:$CR$22,3)&amp;",")</f>
        <v>#REF!</v>
      </c>
      <c r="AZ148" s="27" t="e">
        <f>IF(#REF!="","",VLOOKUP(ABS(#REF!),$CP$5:$CR$22,3)&amp;",")</f>
        <v>#REF!</v>
      </c>
      <c r="BA148" s="27" t="e">
        <f>IF(#REF!="","",VLOOKUP(ABS(#REF!),$CP$5:$CR$22,3)&amp;",")</f>
        <v>#REF!</v>
      </c>
      <c r="BB148" s="27" t="e">
        <f>IF(#REF!="","",VLOOKUP(ABS(#REF!),$CP$5:$CR$22,3)&amp;",")</f>
        <v>#REF!</v>
      </c>
      <c r="BC148" s="27" t="e">
        <f>IF(#REF!="","",VLOOKUP(ABS(#REF!),$CP$5:$CR$22,3)&amp;",")</f>
        <v>#REF!</v>
      </c>
      <c r="BD148" s="27" t="e">
        <f>IF(#REF!="","",VLOOKUP(ABS(#REF!),$CP$5:$CR$22,3)&amp;",")</f>
        <v>#REF!</v>
      </c>
      <c r="BE148" s="27" t="e">
        <f>IF(#REF!="","",VLOOKUP(ABS(#REF!),$CP$5:$CR$22,3)&amp;",")</f>
        <v>#REF!</v>
      </c>
      <c r="BF148" s="27" t="e">
        <f>IF(#REF!="","",VLOOKUP(ABS(#REF!),$CP$5:$CR$22,3)&amp;",")</f>
        <v>#REF!</v>
      </c>
      <c r="BG148" s="27" t="e">
        <f>IF(#REF!="","",VLOOKUP(ABS(#REF!),$CP$5:$CR$22,3)&amp;",")</f>
        <v>#REF!</v>
      </c>
      <c r="BH148" s="27" t="e">
        <f>IF(#REF!="","",VLOOKUP(ABS(#REF!),$CP$5:$CR$22,3)&amp;",")</f>
        <v>#REF!</v>
      </c>
      <c r="BI148" s="27" t="str">
        <f t="shared" ref="BI148:BI203" si="188">IF(M148="","",CONCATENATE($L147,","))</f>
        <v/>
      </c>
      <c r="BJ148" s="27" t="str">
        <f t="shared" ref="BJ148:BJ203" si="189">IF(P148="","",CONCATENATE($L147,","))</f>
        <v/>
      </c>
      <c r="BK148" s="27" t="str">
        <f t="shared" ref="BK148:BK203" si="190">IF(R148="","",CONCATENATE($L147,","))</f>
        <v/>
      </c>
      <c r="BL148" s="27" t="e">
        <f>IF(#REF!="","",CONCATENATE($L147,","))</f>
        <v>#REF!</v>
      </c>
      <c r="BM148" s="27" t="e">
        <f>IF(#REF!="","",CONCATENATE($L147,","))</f>
        <v>#REF!</v>
      </c>
      <c r="BN148" s="27" t="e">
        <f>IF(#REF!="","",CONCATENATE($L147,","))</f>
        <v>#REF!</v>
      </c>
      <c r="BO148" s="27" t="e">
        <f>IF(#REF!="","",CONCATENATE($L147,","))</f>
        <v>#REF!</v>
      </c>
      <c r="BP148" s="27" t="e">
        <f>IF(#REF!="","",CONCATENATE($L147,","))</f>
        <v>#REF!</v>
      </c>
      <c r="BQ148" s="27" t="e">
        <f>IF(#REF!="","",CONCATENATE($L147,","))</f>
        <v>#REF!</v>
      </c>
      <c r="BR148" s="27" t="e">
        <f>IF(#REF!="","",CONCATENATE($L147,","))</f>
        <v>#REF!</v>
      </c>
      <c r="BS148" s="27" t="e">
        <f>IF(#REF!="","",CONCATENATE($L147,","))</f>
        <v>#REF!</v>
      </c>
      <c r="BT148" s="27" t="e">
        <f>IF(#REF!="","",CONCATENATE($L147,","))</f>
        <v>#REF!</v>
      </c>
      <c r="BU148" s="27" t="e">
        <f>IF(#REF!="","",CONCATENATE($L147,","))</f>
        <v>#REF!</v>
      </c>
      <c r="BV148" s="27" t="e">
        <f>IF(#REF!="","",CONCATENATE($L147,","))</f>
        <v>#REF!</v>
      </c>
      <c r="BW148" s="27" t="e">
        <f>IF(#REF!="","",CONCATENATE($L147,","))</f>
        <v>#REF!</v>
      </c>
      <c r="BX148" s="27" t="e">
        <f>IF(#REF!="","",CONCATENATE($L147,","))</f>
        <v>#REF!</v>
      </c>
      <c r="BY148" s="27" t="e">
        <f>IF(#REF!="","",CONCATENATE($L147,","))</f>
        <v>#REF!</v>
      </c>
      <c r="BZ148" s="27" t="e">
        <f>IF(#REF!="","",CONCATENATE($L147,","))</f>
        <v>#REF!</v>
      </c>
      <c r="CA148"/>
      <c r="CB148" s="40"/>
      <c r="CC148" s="88"/>
      <c r="CD148"/>
      <c r="CE148"/>
      <c r="CF148"/>
      <c r="CG148" s="5"/>
      <c r="CH148"/>
      <c r="CI148" s="40"/>
      <c r="CJ148"/>
      <c r="CK148"/>
      <c r="CL148"/>
      <c r="CM148"/>
      <c r="CN148"/>
      <c r="CO148"/>
      <c r="CP148" s="80"/>
      <c r="CQ148" s="80"/>
      <c r="CR148" s="7"/>
      <c r="CY148" s="10">
        <f t="shared" ca="1" si="135"/>
        <v>6</v>
      </c>
    </row>
    <row r="149" spans="1:103">
      <c r="A149" s="130"/>
      <c r="B149" s="33" t="str">
        <f t="shared" si="147"/>
        <v>DB</v>
      </c>
      <c r="C149" s="7" t="str">
        <f t="shared" si="136"/>
        <v/>
      </c>
      <c r="D149" s="3">
        <f t="shared" si="137"/>
        <v>0</v>
      </c>
      <c r="E149" s="7" t="str">
        <f t="shared" si="148"/>
        <v>,</v>
      </c>
      <c r="F149" s="93">
        <f t="shared" si="138"/>
        <v>0</v>
      </c>
      <c r="G149" s="93" t="str">
        <f t="shared" ca="1" si="127"/>
        <v>R</v>
      </c>
      <c r="H149" s="130">
        <f t="shared" ca="1" si="128"/>
        <v>32</v>
      </c>
      <c r="I149" s="93">
        <f t="shared" si="139"/>
        <v>0</v>
      </c>
      <c r="J149" s="93" t="str">
        <f t="shared" si="140"/>
        <v>0</v>
      </c>
      <c r="K149" s="98"/>
      <c r="L149" s="49" t="str">
        <f t="shared" si="157"/>
        <v/>
      </c>
      <c r="M149" s="97" t="str">
        <f t="shared" si="158"/>
        <v/>
      </c>
      <c r="N149" s="97" t="str">
        <f t="shared" si="159"/>
        <v/>
      </c>
      <c r="O149" s="49" t="str">
        <f t="shared" si="149"/>
        <v/>
      </c>
      <c r="P149" s="97" t="str">
        <f t="shared" si="160"/>
        <v/>
      </c>
      <c r="Q149" s="49" t="str">
        <f t="shared" si="161"/>
        <v/>
      </c>
      <c r="R149" s="97" t="str">
        <f t="shared" si="162"/>
        <v/>
      </c>
      <c r="S149" s="3" t="str">
        <f t="shared" si="163"/>
        <v/>
      </c>
      <c r="T149" s="69">
        <f t="shared" si="164"/>
        <v>0</v>
      </c>
      <c r="U149" s="3">
        <f t="shared" si="165"/>
        <v>0</v>
      </c>
      <c r="V149" s="69" t="str">
        <f t="shared" si="150"/>
        <v/>
      </c>
      <c r="W149" s="69" t="str">
        <f t="shared" si="151"/>
        <v/>
      </c>
      <c r="X149" s="69">
        <f t="shared" si="141"/>
        <v>0</v>
      </c>
      <c r="Y149" s="69">
        <f t="shared" si="142"/>
        <v>0</v>
      </c>
      <c r="Z149" s="33">
        <f t="shared" si="143"/>
        <v>0</v>
      </c>
      <c r="AA149" s="11">
        <f t="shared" si="116"/>
        <v>0</v>
      </c>
      <c r="AB149" s="134" t="str">
        <f t="shared" si="166"/>
        <v/>
      </c>
      <c r="AC149" s="119" t="str">
        <f t="shared" si="167"/>
        <v/>
      </c>
      <c r="AD149" s="115"/>
      <c r="AE149" s="69" t="str">
        <f t="shared" si="168"/>
        <v/>
      </c>
      <c r="AF149" s="69" t="str">
        <f t="shared" si="169"/>
        <v/>
      </c>
      <c r="AG149" s="69">
        <f t="shared" si="152"/>
        <v>0</v>
      </c>
      <c r="AH149" s="69">
        <f t="shared" si="153"/>
        <v>0</v>
      </c>
      <c r="AI149" s="33">
        <f t="shared" si="154"/>
        <v>0</v>
      </c>
      <c r="AJ149" s="115"/>
      <c r="AK149" s="115">
        <f t="shared" si="170"/>
        <v>0</v>
      </c>
      <c r="AL149" s="13">
        <f t="shared" si="155"/>
        <v>0</v>
      </c>
      <c r="AM149" s="11">
        <f t="shared" si="144"/>
        <v>0</v>
      </c>
      <c r="AN149" s="56">
        <f t="shared" si="145"/>
        <v>0</v>
      </c>
      <c r="AO149" s="56">
        <f t="shared" si="146"/>
        <v>0</v>
      </c>
      <c r="AP149" s="56">
        <f t="shared" si="156"/>
        <v>0</v>
      </c>
      <c r="AQ149" s="27" t="str">
        <f t="shared" si="185"/>
        <v/>
      </c>
      <c r="AR149" s="27" t="str">
        <f t="shared" si="186"/>
        <v/>
      </c>
      <c r="AS149" s="27" t="str">
        <f t="shared" si="187"/>
        <v/>
      </c>
      <c r="AT149" s="27" t="e">
        <f>IF(#REF!="","",VLOOKUP(ABS(#REF!),$CP$5:$CR$22,3)&amp;",")</f>
        <v>#REF!</v>
      </c>
      <c r="AU149" s="27" t="e">
        <f>IF(#REF!="","",VLOOKUP(ABS(#REF!),$CP$5:$CR$22,3)&amp;",")</f>
        <v>#REF!</v>
      </c>
      <c r="AV149" s="27" t="e">
        <f>IF(#REF!="","",VLOOKUP(ABS(#REF!),$CP$5:$CR$22,3)&amp;",")</f>
        <v>#REF!</v>
      </c>
      <c r="AW149" s="27" t="e">
        <f>IF(#REF!="","",VLOOKUP(ABS(#REF!),$CP$5:$CR$22,3)&amp;",")</f>
        <v>#REF!</v>
      </c>
      <c r="AX149" s="27" t="e">
        <f>IF(#REF!="","",VLOOKUP(ABS(#REF!),$CP$5:$CR$22,3)&amp;",")</f>
        <v>#REF!</v>
      </c>
      <c r="AY149" s="27" t="e">
        <f>IF(#REF!="","",VLOOKUP(ABS(#REF!),$CP$5:$CR$22,3)&amp;",")</f>
        <v>#REF!</v>
      </c>
      <c r="AZ149" s="27" t="e">
        <f>IF(#REF!="","",VLOOKUP(ABS(#REF!),$CP$5:$CR$22,3)&amp;",")</f>
        <v>#REF!</v>
      </c>
      <c r="BA149" s="27" t="e">
        <f>IF(#REF!="","",VLOOKUP(ABS(#REF!),$CP$5:$CR$22,3)&amp;",")</f>
        <v>#REF!</v>
      </c>
      <c r="BB149" s="27" t="e">
        <f>IF(#REF!="","",VLOOKUP(ABS(#REF!),$CP$5:$CR$22,3)&amp;",")</f>
        <v>#REF!</v>
      </c>
      <c r="BC149" s="27" t="e">
        <f>IF(#REF!="","",VLOOKUP(ABS(#REF!),$CP$5:$CR$22,3)&amp;",")</f>
        <v>#REF!</v>
      </c>
      <c r="BD149" s="27" t="e">
        <f>IF(#REF!="","",VLOOKUP(ABS(#REF!),$CP$5:$CR$22,3)&amp;",")</f>
        <v>#REF!</v>
      </c>
      <c r="BE149" s="27" t="e">
        <f>IF(#REF!="","",VLOOKUP(ABS(#REF!),$CP$5:$CR$22,3)&amp;",")</f>
        <v>#REF!</v>
      </c>
      <c r="BF149" s="27" t="e">
        <f>IF(#REF!="","",VLOOKUP(ABS(#REF!),$CP$5:$CR$22,3)&amp;",")</f>
        <v>#REF!</v>
      </c>
      <c r="BG149" s="27" t="e">
        <f>IF(#REF!="","",VLOOKUP(ABS(#REF!),$CP$5:$CR$22,3)&amp;",")</f>
        <v>#REF!</v>
      </c>
      <c r="BH149" s="27" t="e">
        <f>IF(#REF!="","",VLOOKUP(ABS(#REF!),$CP$5:$CR$22,3)&amp;",")</f>
        <v>#REF!</v>
      </c>
      <c r="BI149" s="27" t="str">
        <f t="shared" si="188"/>
        <v/>
      </c>
      <c r="BJ149" s="27" t="str">
        <f t="shared" si="189"/>
        <v/>
      </c>
      <c r="BK149" s="27" t="str">
        <f t="shared" si="190"/>
        <v/>
      </c>
      <c r="BL149" s="27" t="e">
        <f>IF(#REF!="","",CONCATENATE($L148,","))</f>
        <v>#REF!</v>
      </c>
      <c r="BM149" s="27" t="e">
        <f>IF(#REF!="","",CONCATENATE($L148,","))</f>
        <v>#REF!</v>
      </c>
      <c r="BN149" s="27" t="e">
        <f>IF(#REF!="","",CONCATENATE($L148,","))</f>
        <v>#REF!</v>
      </c>
      <c r="BO149" s="27" t="e">
        <f>IF(#REF!="","",CONCATENATE($L148,","))</f>
        <v>#REF!</v>
      </c>
      <c r="BP149" s="27" t="e">
        <f>IF(#REF!="","",CONCATENATE($L148,","))</f>
        <v>#REF!</v>
      </c>
      <c r="BQ149" s="27" t="e">
        <f>IF(#REF!="","",CONCATENATE($L148,","))</f>
        <v>#REF!</v>
      </c>
      <c r="BR149" s="27" t="e">
        <f>IF(#REF!="","",CONCATENATE($L148,","))</f>
        <v>#REF!</v>
      </c>
      <c r="BS149" s="27" t="e">
        <f>IF(#REF!="","",CONCATENATE($L148,","))</f>
        <v>#REF!</v>
      </c>
      <c r="BT149" s="27" t="e">
        <f>IF(#REF!="","",CONCATENATE($L148,","))</f>
        <v>#REF!</v>
      </c>
      <c r="BU149" s="27" t="e">
        <f>IF(#REF!="","",CONCATENATE($L148,","))</f>
        <v>#REF!</v>
      </c>
      <c r="BV149" s="27" t="e">
        <f>IF(#REF!="","",CONCATENATE($L148,","))</f>
        <v>#REF!</v>
      </c>
      <c r="BW149" s="27" t="e">
        <f>IF(#REF!="","",CONCATENATE($L148,","))</f>
        <v>#REF!</v>
      </c>
      <c r="BX149" s="27" t="e">
        <f>IF(#REF!="","",CONCATENATE($L148,","))</f>
        <v>#REF!</v>
      </c>
      <c r="BY149" s="27" t="e">
        <f>IF(#REF!="","",CONCATENATE($L148,","))</f>
        <v>#REF!</v>
      </c>
      <c r="BZ149" s="27" t="e">
        <f>IF(#REF!="","",CONCATENATE($L148,","))</f>
        <v>#REF!</v>
      </c>
      <c r="CA149"/>
      <c r="CB149" s="40"/>
      <c r="CC149" s="88"/>
      <c r="CD149"/>
      <c r="CE149"/>
      <c r="CF149"/>
      <c r="CG149" s="5"/>
      <c r="CH149"/>
      <c r="CI149" s="40"/>
      <c r="CJ149"/>
      <c r="CK149"/>
      <c r="CL149"/>
      <c r="CM149"/>
      <c r="CN149"/>
      <c r="CO149"/>
      <c r="CP149" s="80"/>
      <c r="CQ149" s="80"/>
      <c r="CR149" s="7"/>
      <c r="CY149" s="10">
        <f t="shared" ca="1" si="135"/>
        <v>6</v>
      </c>
    </row>
    <row r="150" spans="1:103">
      <c r="A150" s="130"/>
      <c r="B150" s="33" t="str">
        <f t="shared" si="147"/>
        <v>DB</v>
      </c>
      <c r="C150" s="7" t="str">
        <f t="shared" si="136"/>
        <v/>
      </c>
      <c r="D150" s="3">
        <f t="shared" si="137"/>
        <v>0</v>
      </c>
      <c r="E150" s="7" t="str">
        <f t="shared" si="148"/>
        <v>,</v>
      </c>
      <c r="F150" s="93">
        <f t="shared" si="138"/>
        <v>0</v>
      </c>
      <c r="G150" s="93">
        <f t="shared" ca="1" si="127"/>
        <v>0</v>
      </c>
      <c r="H150" s="130">
        <f t="shared" ca="1" si="128"/>
        <v>0</v>
      </c>
      <c r="I150" s="93">
        <f t="shared" si="139"/>
        <v>0</v>
      </c>
      <c r="J150" s="93" t="str">
        <f t="shared" si="140"/>
        <v>0</v>
      </c>
      <c r="K150" s="98"/>
      <c r="L150" s="49" t="str">
        <f t="shared" si="157"/>
        <v/>
      </c>
      <c r="M150" s="97" t="str">
        <f t="shared" si="158"/>
        <v/>
      </c>
      <c r="N150" s="97" t="str">
        <f t="shared" si="159"/>
        <v/>
      </c>
      <c r="O150" s="49" t="str">
        <f t="shared" si="149"/>
        <v/>
      </c>
      <c r="P150" s="97" t="str">
        <f t="shared" si="160"/>
        <v/>
      </c>
      <c r="Q150" s="49" t="str">
        <f t="shared" si="161"/>
        <v/>
      </c>
      <c r="R150" s="97" t="str">
        <f t="shared" si="162"/>
        <v/>
      </c>
      <c r="S150" s="3" t="str">
        <f t="shared" si="163"/>
        <v/>
      </c>
      <c r="T150" s="69">
        <f t="shared" si="164"/>
        <v>0</v>
      </c>
      <c r="U150" s="3">
        <f t="shared" si="165"/>
        <v>0</v>
      </c>
      <c r="V150" s="69" t="str">
        <f t="shared" si="150"/>
        <v/>
      </c>
      <c r="W150" s="69" t="str">
        <f t="shared" si="151"/>
        <v/>
      </c>
      <c r="X150" s="69">
        <f t="shared" si="141"/>
        <v>0</v>
      </c>
      <c r="Y150" s="69">
        <f t="shared" si="142"/>
        <v>0</v>
      </c>
      <c r="Z150" s="33">
        <f t="shared" si="143"/>
        <v>0</v>
      </c>
      <c r="AA150" s="11">
        <f t="shared" si="116"/>
        <v>0</v>
      </c>
      <c r="AB150" s="134" t="str">
        <f t="shared" si="166"/>
        <v/>
      </c>
      <c r="AC150" s="119" t="str">
        <f t="shared" si="167"/>
        <v/>
      </c>
      <c r="AD150" s="115"/>
      <c r="AE150" s="69" t="str">
        <f t="shared" si="168"/>
        <v/>
      </c>
      <c r="AF150" s="69" t="str">
        <f t="shared" si="169"/>
        <v/>
      </c>
      <c r="AG150" s="69">
        <f t="shared" si="152"/>
        <v>0</v>
      </c>
      <c r="AH150" s="69">
        <f t="shared" si="153"/>
        <v>0</v>
      </c>
      <c r="AI150" s="33">
        <f t="shared" si="154"/>
        <v>0</v>
      </c>
      <c r="AJ150" s="115"/>
      <c r="AK150" s="115">
        <f t="shared" si="170"/>
        <v>0</v>
      </c>
      <c r="AL150" s="13">
        <f t="shared" si="155"/>
        <v>0</v>
      </c>
      <c r="AM150" s="11">
        <f t="shared" si="144"/>
        <v>0</v>
      </c>
      <c r="AN150" s="56">
        <f t="shared" si="145"/>
        <v>0</v>
      </c>
      <c r="AO150" s="56">
        <f t="shared" si="146"/>
        <v>0</v>
      </c>
      <c r="AP150" s="56">
        <f t="shared" si="156"/>
        <v>0</v>
      </c>
      <c r="AQ150" s="27" t="str">
        <f t="shared" si="185"/>
        <v/>
      </c>
      <c r="AR150" s="27" t="str">
        <f t="shared" si="186"/>
        <v/>
      </c>
      <c r="AS150" s="27" t="str">
        <f t="shared" si="187"/>
        <v/>
      </c>
      <c r="AT150" s="27" t="e">
        <f>IF(#REF!="","",VLOOKUP(ABS(#REF!),$CP$5:$CR$22,3)&amp;",")</f>
        <v>#REF!</v>
      </c>
      <c r="AU150" s="27" t="e">
        <f>IF(#REF!="","",VLOOKUP(ABS(#REF!),$CP$5:$CR$22,3)&amp;",")</f>
        <v>#REF!</v>
      </c>
      <c r="AV150" s="27" t="e">
        <f>IF(#REF!="","",VLOOKUP(ABS(#REF!),$CP$5:$CR$22,3)&amp;",")</f>
        <v>#REF!</v>
      </c>
      <c r="AW150" s="27" t="e">
        <f>IF(#REF!="","",VLOOKUP(ABS(#REF!),$CP$5:$CR$22,3)&amp;",")</f>
        <v>#REF!</v>
      </c>
      <c r="AX150" s="27" t="e">
        <f>IF(#REF!="","",VLOOKUP(ABS(#REF!),$CP$5:$CR$22,3)&amp;",")</f>
        <v>#REF!</v>
      </c>
      <c r="AY150" s="27" t="e">
        <f>IF(#REF!="","",VLOOKUP(ABS(#REF!),$CP$5:$CR$22,3)&amp;",")</f>
        <v>#REF!</v>
      </c>
      <c r="AZ150" s="27" t="e">
        <f>IF(#REF!="","",VLOOKUP(ABS(#REF!),$CP$5:$CR$22,3)&amp;",")</f>
        <v>#REF!</v>
      </c>
      <c r="BA150" s="27" t="e">
        <f>IF(#REF!="","",VLOOKUP(ABS(#REF!),$CP$5:$CR$22,3)&amp;",")</f>
        <v>#REF!</v>
      </c>
      <c r="BB150" s="27" t="e">
        <f>IF(#REF!="","",VLOOKUP(ABS(#REF!),$CP$5:$CR$22,3)&amp;",")</f>
        <v>#REF!</v>
      </c>
      <c r="BC150" s="27" t="e">
        <f>IF(#REF!="","",VLOOKUP(ABS(#REF!),$CP$5:$CR$22,3)&amp;",")</f>
        <v>#REF!</v>
      </c>
      <c r="BD150" s="27" t="e">
        <f>IF(#REF!="","",VLOOKUP(ABS(#REF!),$CP$5:$CR$22,3)&amp;",")</f>
        <v>#REF!</v>
      </c>
      <c r="BE150" s="27" t="e">
        <f>IF(#REF!="","",VLOOKUP(ABS(#REF!),$CP$5:$CR$22,3)&amp;",")</f>
        <v>#REF!</v>
      </c>
      <c r="BF150" s="27" t="e">
        <f>IF(#REF!="","",VLOOKUP(ABS(#REF!),$CP$5:$CR$22,3)&amp;",")</f>
        <v>#REF!</v>
      </c>
      <c r="BG150" s="27" t="e">
        <f>IF(#REF!="","",VLOOKUP(ABS(#REF!),$CP$5:$CR$22,3)&amp;",")</f>
        <v>#REF!</v>
      </c>
      <c r="BH150" s="27" t="e">
        <f>IF(#REF!="","",VLOOKUP(ABS(#REF!),$CP$5:$CR$22,3)&amp;",")</f>
        <v>#REF!</v>
      </c>
      <c r="BI150" s="27" t="str">
        <f t="shared" si="188"/>
        <v/>
      </c>
      <c r="BJ150" s="27" t="str">
        <f t="shared" si="189"/>
        <v/>
      </c>
      <c r="BK150" s="27" t="str">
        <f t="shared" si="190"/>
        <v/>
      </c>
      <c r="BL150" s="27" t="e">
        <f>IF(#REF!="","",CONCATENATE($L149,","))</f>
        <v>#REF!</v>
      </c>
      <c r="BM150" s="27" t="e">
        <f>IF(#REF!="","",CONCATENATE($L149,","))</f>
        <v>#REF!</v>
      </c>
      <c r="BN150" s="27" t="e">
        <f>IF(#REF!="","",CONCATENATE($L149,","))</f>
        <v>#REF!</v>
      </c>
      <c r="BO150" s="27" t="e">
        <f>IF(#REF!="","",CONCATENATE($L149,","))</f>
        <v>#REF!</v>
      </c>
      <c r="BP150" s="27" t="e">
        <f>IF(#REF!="","",CONCATENATE($L149,","))</f>
        <v>#REF!</v>
      </c>
      <c r="BQ150" s="27" t="e">
        <f>IF(#REF!="","",CONCATENATE($L149,","))</f>
        <v>#REF!</v>
      </c>
      <c r="BR150" s="27" t="e">
        <f>IF(#REF!="","",CONCATENATE($L149,","))</f>
        <v>#REF!</v>
      </c>
      <c r="BS150" s="27" t="e">
        <f>IF(#REF!="","",CONCATENATE($L149,","))</f>
        <v>#REF!</v>
      </c>
      <c r="BT150" s="27" t="e">
        <f>IF(#REF!="","",CONCATENATE($L149,","))</f>
        <v>#REF!</v>
      </c>
      <c r="BU150" s="27" t="e">
        <f>IF(#REF!="","",CONCATENATE($L149,","))</f>
        <v>#REF!</v>
      </c>
      <c r="BV150" s="27" t="e">
        <f>IF(#REF!="","",CONCATENATE($L149,","))</f>
        <v>#REF!</v>
      </c>
      <c r="BW150" s="27" t="e">
        <f>IF(#REF!="","",CONCATENATE($L149,","))</f>
        <v>#REF!</v>
      </c>
      <c r="BX150" s="27" t="e">
        <f>IF(#REF!="","",CONCATENATE($L149,","))</f>
        <v>#REF!</v>
      </c>
      <c r="BY150" s="27" t="e">
        <f>IF(#REF!="","",CONCATENATE($L149,","))</f>
        <v>#REF!</v>
      </c>
      <c r="BZ150" s="27" t="e">
        <f>IF(#REF!="","",CONCATENATE($L149,","))</f>
        <v>#REF!</v>
      </c>
      <c r="CA150"/>
      <c r="CB150" s="40"/>
      <c r="CC150" s="61"/>
      <c r="CD150"/>
      <c r="CE150"/>
      <c r="CF150"/>
      <c r="CG150" s="5"/>
      <c r="CH150"/>
      <c r="CI150" s="40"/>
      <c r="CJ150"/>
      <c r="CK150"/>
      <c r="CL150"/>
      <c r="CM150" s="80"/>
      <c r="CP150" s="80"/>
      <c r="CQ150" s="80"/>
      <c r="CR150" s="7"/>
      <c r="CY150" s="10">
        <f t="shared" ca="1" si="135"/>
        <v>12</v>
      </c>
    </row>
    <row r="151" spans="1:103">
      <c r="A151" s="130"/>
      <c r="B151" s="33" t="str">
        <f t="shared" si="147"/>
        <v>DB</v>
      </c>
      <c r="C151" s="7" t="str">
        <f t="shared" si="136"/>
        <v/>
      </c>
      <c r="D151" s="3">
        <f t="shared" si="137"/>
        <v>0</v>
      </c>
      <c r="E151" s="7" t="str">
        <f t="shared" si="148"/>
        <v>,</v>
      </c>
      <c r="F151" s="93">
        <f t="shared" si="138"/>
        <v>0</v>
      </c>
      <c r="G151" s="93" t="str">
        <f t="shared" ca="1" si="127"/>
        <v>R</v>
      </c>
      <c r="H151" s="130">
        <f t="shared" ca="1" si="128"/>
        <v>25</v>
      </c>
      <c r="I151" s="93">
        <f t="shared" si="139"/>
        <v>0</v>
      </c>
      <c r="J151" s="93" t="str">
        <f t="shared" si="140"/>
        <v>0</v>
      </c>
      <c r="K151" s="98"/>
      <c r="L151" s="49" t="str">
        <f t="shared" si="157"/>
        <v/>
      </c>
      <c r="M151" s="97" t="str">
        <f t="shared" si="158"/>
        <v/>
      </c>
      <c r="N151" s="97" t="str">
        <f t="shared" si="159"/>
        <v/>
      </c>
      <c r="O151" s="49" t="str">
        <f t="shared" si="149"/>
        <v/>
      </c>
      <c r="P151" s="97" t="str">
        <f t="shared" si="160"/>
        <v/>
      </c>
      <c r="Q151" s="49" t="str">
        <f t="shared" si="161"/>
        <v/>
      </c>
      <c r="R151" s="97" t="str">
        <f t="shared" si="162"/>
        <v/>
      </c>
      <c r="S151" s="3" t="str">
        <f t="shared" si="163"/>
        <v/>
      </c>
      <c r="T151" s="69">
        <f t="shared" si="164"/>
        <v>0</v>
      </c>
      <c r="U151" s="3">
        <f t="shared" si="165"/>
        <v>0</v>
      </c>
      <c r="V151" s="69" t="str">
        <f t="shared" si="150"/>
        <v/>
      </c>
      <c r="W151" s="69" t="str">
        <f t="shared" si="151"/>
        <v/>
      </c>
      <c r="X151" s="69">
        <f t="shared" si="141"/>
        <v>0</v>
      </c>
      <c r="Y151" s="69">
        <f t="shared" si="142"/>
        <v>0</v>
      </c>
      <c r="Z151" s="33">
        <f t="shared" si="143"/>
        <v>0</v>
      </c>
      <c r="AA151" s="11">
        <f t="shared" si="116"/>
        <v>0</v>
      </c>
      <c r="AB151" s="134" t="str">
        <f t="shared" si="166"/>
        <v/>
      </c>
      <c r="AC151" s="119" t="str">
        <f t="shared" si="167"/>
        <v/>
      </c>
      <c r="AD151" s="115"/>
      <c r="AE151" s="69" t="str">
        <f t="shared" si="168"/>
        <v/>
      </c>
      <c r="AF151" s="69" t="str">
        <f t="shared" si="169"/>
        <v/>
      </c>
      <c r="AG151" s="69">
        <f t="shared" si="152"/>
        <v>0</v>
      </c>
      <c r="AH151" s="69">
        <f t="shared" si="153"/>
        <v>0</v>
      </c>
      <c r="AI151" s="33">
        <f t="shared" si="154"/>
        <v>0</v>
      </c>
      <c r="AJ151" s="115"/>
      <c r="AK151" s="115">
        <f t="shared" si="170"/>
        <v>0</v>
      </c>
      <c r="AL151" s="13">
        <f t="shared" si="155"/>
        <v>0</v>
      </c>
      <c r="AM151" s="11">
        <f t="shared" si="144"/>
        <v>0</v>
      </c>
      <c r="AN151" s="56">
        <f t="shared" si="145"/>
        <v>0</v>
      </c>
      <c r="AO151" s="56">
        <f t="shared" si="146"/>
        <v>0</v>
      </c>
      <c r="AP151" s="56">
        <f t="shared" si="156"/>
        <v>0</v>
      </c>
      <c r="AQ151" s="27" t="str">
        <f t="shared" si="185"/>
        <v/>
      </c>
      <c r="AR151" s="27" t="str">
        <f t="shared" si="186"/>
        <v/>
      </c>
      <c r="AS151" s="27" t="str">
        <f t="shared" si="187"/>
        <v/>
      </c>
      <c r="AT151" s="27" t="e">
        <f>IF(#REF!="","",VLOOKUP(ABS(#REF!),$CP$5:$CR$22,3)&amp;",")</f>
        <v>#REF!</v>
      </c>
      <c r="AU151" s="27" t="e">
        <f>IF(#REF!="","",VLOOKUP(ABS(#REF!),$CP$5:$CR$22,3)&amp;",")</f>
        <v>#REF!</v>
      </c>
      <c r="AV151" s="27" t="e">
        <f>IF(#REF!="","",VLOOKUP(ABS(#REF!),$CP$5:$CR$22,3)&amp;",")</f>
        <v>#REF!</v>
      </c>
      <c r="AW151" s="27" t="e">
        <f>IF(#REF!="","",VLOOKUP(ABS(#REF!),$CP$5:$CR$22,3)&amp;",")</f>
        <v>#REF!</v>
      </c>
      <c r="AX151" s="27" t="e">
        <f>IF(#REF!="","",VLOOKUP(ABS(#REF!),$CP$5:$CR$22,3)&amp;",")</f>
        <v>#REF!</v>
      </c>
      <c r="AY151" s="27" t="e">
        <f>IF(#REF!="","",VLOOKUP(ABS(#REF!),$CP$5:$CR$22,3)&amp;",")</f>
        <v>#REF!</v>
      </c>
      <c r="AZ151" s="27" t="e">
        <f>IF(#REF!="","",VLOOKUP(ABS(#REF!),$CP$5:$CR$22,3)&amp;",")</f>
        <v>#REF!</v>
      </c>
      <c r="BA151" s="27" t="e">
        <f>IF(#REF!="","",VLOOKUP(ABS(#REF!),$CP$5:$CR$22,3)&amp;",")</f>
        <v>#REF!</v>
      </c>
      <c r="BB151" s="27" t="e">
        <f>IF(#REF!="","",VLOOKUP(ABS(#REF!),$CP$5:$CR$22,3)&amp;",")</f>
        <v>#REF!</v>
      </c>
      <c r="BC151" s="27" t="e">
        <f>IF(#REF!="","",VLOOKUP(ABS(#REF!),$CP$5:$CR$22,3)&amp;",")</f>
        <v>#REF!</v>
      </c>
      <c r="BD151" s="27" t="e">
        <f>IF(#REF!="","",VLOOKUP(ABS(#REF!),$CP$5:$CR$22,3)&amp;",")</f>
        <v>#REF!</v>
      </c>
      <c r="BE151" s="27" t="e">
        <f>IF(#REF!="","",VLOOKUP(ABS(#REF!),$CP$5:$CR$22,3)&amp;",")</f>
        <v>#REF!</v>
      </c>
      <c r="BF151" s="27" t="e">
        <f>IF(#REF!="","",VLOOKUP(ABS(#REF!),$CP$5:$CR$22,3)&amp;",")</f>
        <v>#REF!</v>
      </c>
      <c r="BG151" s="27" t="e">
        <f>IF(#REF!="","",VLOOKUP(ABS(#REF!),$CP$5:$CR$22,3)&amp;",")</f>
        <v>#REF!</v>
      </c>
      <c r="BH151" s="27" t="e">
        <f>IF(#REF!="","",VLOOKUP(ABS(#REF!),$CP$5:$CR$22,3)&amp;",")</f>
        <v>#REF!</v>
      </c>
      <c r="BI151" s="27" t="str">
        <f t="shared" si="188"/>
        <v/>
      </c>
      <c r="BJ151" s="27" t="str">
        <f t="shared" si="189"/>
        <v/>
      </c>
      <c r="BK151" s="27" t="str">
        <f t="shared" si="190"/>
        <v/>
      </c>
      <c r="BL151" s="27" t="e">
        <f>IF(#REF!="","",CONCATENATE($L150,","))</f>
        <v>#REF!</v>
      </c>
      <c r="BM151" s="27" t="e">
        <f>IF(#REF!="","",CONCATENATE($L150,","))</f>
        <v>#REF!</v>
      </c>
      <c r="BN151" s="27" t="e">
        <f>IF(#REF!="","",CONCATENATE($L150,","))</f>
        <v>#REF!</v>
      </c>
      <c r="BO151" s="27" t="e">
        <f>IF(#REF!="","",CONCATENATE($L150,","))</f>
        <v>#REF!</v>
      </c>
      <c r="BP151" s="27" t="e">
        <f>IF(#REF!="","",CONCATENATE($L150,","))</f>
        <v>#REF!</v>
      </c>
      <c r="BQ151" s="27" t="e">
        <f>IF(#REF!="","",CONCATENATE($L150,","))</f>
        <v>#REF!</v>
      </c>
      <c r="BR151" s="27" t="e">
        <f>IF(#REF!="","",CONCATENATE($L150,","))</f>
        <v>#REF!</v>
      </c>
      <c r="BS151" s="27" t="e">
        <f>IF(#REF!="","",CONCATENATE($L150,","))</f>
        <v>#REF!</v>
      </c>
      <c r="BT151" s="27" t="e">
        <f>IF(#REF!="","",CONCATENATE($L150,","))</f>
        <v>#REF!</v>
      </c>
      <c r="BU151" s="27" t="e">
        <f>IF(#REF!="","",CONCATENATE($L150,","))</f>
        <v>#REF!</v>
      </c>
      <c r="BV151" s="27" t="e">
        <f>IF(#REF!="","",CONCATENATE($L150,","))</f>
        <v>#REF!</v>
      </c>
      <c r="BW151" s="27" t="e">
        <f>IF(#REF!="","",CONCATENATE($L150,","))</f>
        <v>#REF!</v>
      </c>
      <c r="BX151" s="27" t="e">
        <f>IF(#REF!="","",CONCATENATE($L150,","))</f>
        <v>#REF!</v>
      </c>
      <c r="BY151" s="27" t="e">
        <f>IF(#REF!="","",CONCATENATE($L150,","))</f>
        <v>#REF!</v>
      </c>
      <c r="BZ151" s="27" t="e">
        <f>IF(#REF!="","",CONCATENATE($L150,","))</f>
        <v>#REF!</v>
      </c>
      <c r="CA151"/>
      <c r="CB151" s="40"/>
      <c r="CC151" s="61"/>
      <c r="CD151"/>
      <c r="CE151"/>
      <c r="CF151"/>
      <c r="CG151" s="5"/>
      <c r="CH151"/>
      <c r="CI151" s="40"/>
      <c r="CJ151"/>
      <c r="CK151"/>
      <c r="CL151"/>
      <c r="CM151" s="80"/>
      <c r="CP151" s="80"/>
      <c r="CQ151" s="80"/>
      <c r="CR151" s="7"/>
      <c r="CY151" s="10">
        <f t="shared" ca="1" si="135"/>
        <v>32</v>
      </c>
    </row>
    <row r="152" spans="1:103">
      <c r="A152" s="130"/>
      <c r="B152" s="33" t="str">
        <f t="shared" si="147"/>
        <v>DB</v>
      </c>
      <c r="C152" s="7" t="str">
        <f t="shared" si="136"/>
        <v/>
      </c>
      <c r="D152" s="3">
        <f t="shared" si="137"/>
        <v>0</v>
      </c>
      <c r="E152" s="7" t="str">
        <f t="shared" si="148"/>
        <v>,</v>
      </c>
      <c r="F152" s="93">
        <f t="shared" si="138"/>
        <v>0</v>
      </c>
      <c r="G152" s="93" t="str">
        <f t="shared" ca="1" si="127"/>
        <v>R</v>
      </c>
      <c r="H152" s="130">
        <f t="shared" ca="1" si="128"/>
        <v>3</v>
      </c>
      <c r="I152" s="93">
        <f t="shared" si="139"/>
        <v>0</v>
      </c>
      <c r="J152" s="93" t="str">
        <f t="shared" si="140"/>
        <v>0</v>
      </c>
      <c r="K152" s="98"/>
      <c r="L152" s="49" t="str">
        <f t="shared" si="157"/>
        <v/>
      </c>
      <c r="M152" s="97" t="str">
        <f t="shared" si="158"/>
        <v/>
      </c>
      <c r="N152" s="97" t="str">
        <f t="shared" si="159"/>
        <v/>
      </c>
      <c r="O152" s="49" t="str">
        <f t="shared" si="149"/>
        <v/>
      </c>
      <c r="P152" s="97" t="str">
        <f t="shared" si="160"/>
        <v/>
      </c>
      <c r="Q152" s="49" t="str">
        <f t="shared" si="161"/>
        <v/>
      </c>
      <c r="R152" s="97" t="str">
        <f t="shared" si="162"/>
        <v/>
      </c>
      <c r="S152" s="3" t="str">
        <f t="shared" si="163"/>
        <v/>
      </c>
      <c r="T152" s="69">
        <f t="shared" si="164"/>
        <v>0</v>
      </c>
      <c r="U152" s="3">
        <f t="shared" si="165"/>
        <v>0</v>
      </c>
      <c r="V152" s="69" t="str">
        <f t="shared" si="150"/>
        <v/>
      </c>
      <c r="W152" s="69" t="str">
        <f t="shared" si="151"/>
        <v/>
      </c>
      <c r="X152" s="69">
        <f t="shared" si="141"/>
        <v>0</v>
      </c>
      <c r="Y152" s="69">
        <f t="shared" si="142"/>
        <v>0</v>
      </c>
      <c r="Z152" s="33">
        <f t="shared" si="143"/>
        <v>0</v>
      </c>
      <c r="AA152" s="11">
        <f t="shared" si="116"/>
        <v>0</v>
      </c>
      <c r="AB152" s="134" t="str">
        <f t="shared" si="166"/>
        <v/>
      </c>
      <c r="AC152" s="119" t="str">
        <f t="shared" si="167"/>
        <v/>
      </c>
      <c r="AD152" s="115"/>
      <c r="AE152" s="69" t="str">
        <f t="shared" si="168"/>
        <v/>
      </c>
      <c r="AF152" s="69" t="str">
        <f t="shared" si="169"/>
        <v/>
      </c>
      <c r="AG152" s="69">
        <f t="shared" si="152"/>
        <v>0</v>
      </c>
      <c r="AH152" s="69">
        <f t="shared" si="153"/>
        <v>0</v>
      </c>
      <c r="AI152" s="33">
        <f t="shared" si="154"/>
        <v>0</v>
      </c>
      <c r="AJ152" s="115"/>
      <c r="AK152" s="115">
        <f t="shared" si="170"/>
        <v>0</v>
      </c>
      <c r="AL152" s="13">
        <f t="shared" si="155"/>
        <v>0</v>
      </c>
      <c r="AM152" s="11">
        <f t="shared" si="144"/>
        <v>0</v>
      </c>
      <c r="AN152" s="56">
        <f t="shared" si="145"/>
        <v>0</v>
      </c>
      <c r="AO152" s="56">
        <f t="shared" si="146"/>
        <v>0</v>
      </c>
      <c r="AP152" s="56">
        <f t="shared" si="156"/>
        <v>0</v>
      </c>
      <c r="AQ152" s="27" t="str">
        <f t="shared" si="185"/>
        <v/>
      </c>
      <c r="AR152" s="27" t="str">
        <f t="shared" si="186"/>
        <v/>
      </c>
      <c r="AS152" s="27" t="str">
        <f t="shared" si="187"/>
        <v/>
      </c>
      <c r="AT152" s="27" t="e">
        <f>IF(#REF!="","",VLOOKUP(ABS(#REF!),$CP$5:$CR$22,3)&amp;",")</f>
        <v>#REF!</v>
      </c>
      <c r="AU152" s="27" t="e">
        <f>IF(#REF!="","",VLOOKUP(ABS(#REF!),$CP$5:$CR$22,3)&amp;",")</f>
        <v>#REF!</v>
      </c>
      <c r="AV152" s="27" t="e">
        <f>IF(#REF!="","",VLOOKUP(ABS(#REF!),$CP$5:$CR$22,3)&amp;",")</f>
        <v>#REF!</v>
      </c>
      <c r="AW152" s="27" t="e">
        <f>IF(#REF!="","",VLOOKUP(ABS(#REF!),$CP$5:$CR$22,3)&amp;",")</f>
        <v>#REF!</v>
      </c>
      <c r="AX152" s="27" t="e">
        <f>IF(#REF!="","",VLOOKUP(ABS(#REF!),$CP$5:$CR$22,3)&amp;",")</f>
        <v>#REF!</v>
      </c>
      <c r="AY152" s="27" t="e">
        <f>IF(#REF!="","",VLOOKUP(ABS(#REF!),$CP$5:$CR$22,3)&amp;",")</f>
        <v>#REF!</v>
      </c>
      <c r="AZ152" s="27" t="e">
        <f>IF(#REF!="","",VLOOKUP(ABS(#REF!),$CP$5:$CR$22,3)&amp;",")</f>
        <v>#REF!</v>
      </c>
      <c r="BA152" s="27" t="e">
        <f>IF(#REF!="","",VLOOKUP(ABS(#REF!),$CP$5:$CR$22,3)&amp;",")</f>
        <v>#REF!</v>
      </c>
      <c r="BB152" s="27" t="e">
        <f>IF(#REF!="","",VLOOKUP(ABS(#REF!),$CP$5:$CR$22,3)&amp;",")</f>
        <v>#REF!</v>
      </c>
      <c r="BC152" s="27" t="e">
        <f>IF(#REF!="","",VLOOKUP(ABS(#REF!),$CP$5:$CR$22,3)&amp;",")</f>
        <v>#REF!</v>
      </c>
      <c r="BD152" s="27" t="e">
        <f>IF(#REF!="","",VLOOKUP(ABS(#REF!),$CP$5:$CR$22,3)&amp;",")</f>
        <v>#REF!</v>
      </c>
      <c r="BE152" s="27" t="e">
        <f>IF(#REF!="","",VLOOKUP(ABS(#REF!),$CP$5:$CR$22,3)&amp;",")</f>
        <v>#REF!</v>
      </c>
      <c r="BF152" s="27" t="e">
        <f>IF(#REF!="","",VLOOKUP(ABS(#REF!),$CP$5:$CR$22,3)&amp;",")</f>
        <v>#REF!</v>
      </c>
      <c r="BG152" s="27" t="e">
        <f>IF(#REF!="","",VLOOKUP(ABS(#REF!),$CP$5:$CR$22,3)&amp;",")</f>
        <v>#REF!</v>
      </c>
      <c r="BH152" s="27" t="e">
        <f>IF(#REF!="","",VLOOKUP(ABS(#REF!),$CP$5:$CR$22,3)&amp;",")</f>
        <v>#REF!</v>
      </c>
      <c r="BI152" s="27" t="str">
        <f t="shared" si="188"/>
        <v/>
      </c>
      <c r="BJ152" s="27" t="str">
        <f t="shared" si="189"/>
        <v/>
      </c>
      <c r="BK152" s="27" t="str">
        <f t="shared" si="190"/>
        <v/>
      </c>
      <c r="BL152" s="27" t="e">
        <f>IF(#REF!="","",CONCATENATE($L151,","))</f>
        <v>#REF!</v>
      </c>
      <c r="BM152" s="27" t="e">
        <f>IF(#REF!="","",CONCATENATE($L151,","))</f>
        <v>#REF!</v>
      </c>
      <c r="BN152" s="27" t="e">
        <f>IF(#REF!="","",CONCATENATE($L151,","))</f>
        <v>#REF!</v>
      </c>
      <c r="BO152" s="27" t="e">
        <f>IF(#REF!="","",CONCATENATE($L151,","))</f>
        <v>#REF!</v>
      </c>
      <c r="BP152" s="27" t="e">
        <f>IF(#REF!="","",CONCATENATE($L151,","))</f>
        <v>#REF!</v>
      </c>
      <c r="BQ152" s="27" t="e">
        <f>IF(#REF!="","",CONCATENATE($L151,","))</f>
        <v>#REF!</v>
      </c>
      <c r="BR152" s="27" t="e">
        <f>IF(#REF!="","",CONCATENATE($L151,","))</f>
        <v>#REF!</v>
      </c>
      <c r="BS152" s="27" t="e">
        <f>IF(#REF!="","",CONCATENATE($L151,","))</f>
        <v>#REF!</v>
      </c>
      <c r="BT152" s="27" t="e">
        <f>IF(#REF!="","",CONCATENATE($L151,","))</f>
        <v>#REF!</v>
      </c>
      <c r="BU152" s="27" t="e">
        <f>IF(#REF!="","",CONCATENATE($L151,","))</f>
        <v>#REF!</v>
      </c>
      <c r="BV152" s="27" t="e">
        <f>IF(#REF!="","",CONCATENATE($L151,","))</f>
        <v>#REF!</v>
      </c>
      <c r="BW152" s="27" t="e">
        <f>IF(#REF!="","",CONCATENATE($L151,","))</f>
        <v>#REF!</v>
      </c>
      <c r="BX152" s="27" t="e">
        <f>IF(#REF!="","",CONCATENATE($L151,","))</f>
        <v>#REF!</v>
      </c>
      <c r="BY152" s="27" t="e">
        <f>IF(#REF!="","",CONCATENATE($L151,","))</f>
        <v>#REF!</v>
      </c>
      <c r="BZ152" s="27" t="e">
        <f>IF(#REF!="","",CONCATENATE($L151,","))</f>
        <v>#REF!</v>
      </c>
      <c r="CA152"/>
      <c r="CB152" s="40"/>
      <c r="CC152" s="61"/>
      <c r="CD152"/>
      <c r="CE152"/>
      <c r="CF152"/>
      <c r="CG152" s="5"/>
      <c r="CH152"/>
      <c r="CI152" s="40"/>
      <c r="CJ152"/>
      <c r="CK152"/>
      <c r="CL152"/>
      <c r="CM152" s="80"/>
      <c r="CP152" s="80"/>
      <c r="CQ152" s="80"/>
      <c r="CR152" s="7"/>
      <c r="CY152" s="10">
        <f t="shared" ca="1" si="135"/>
        <v>11</v>
      </c>
    </row>
    <row r="153" spans="1:103">
      <c r="A153" s="130"/>
      <c r="B153" s="33" t="str">
        <f t="shared" si="147"/>
        <v>DB</v>
      </c>
      <c r="C153" s="7" t="str">
        <f t="shared" si="136"/>
        <v/>
      </c>
      <c r="D153" s="3">
        <f t="shared" si="137"/>
        <v>0</v>
      </c>
      <c r="E153" s="7" t="str">
        <f t="shared" si="148"/>
        <v>,</v>
      </c>
      <c r="F153" s="93">
        <f t="shared" si="138"/>
        <v>0</v>
      </c>
      <c r="G153" s="93" t="str">
        <f t="shared" ca="1" si="127"/>
        <v>R</v>
      </c>
      <c r="H153" s="130">
        <f t="shared" ca="1" si="128"/>
        <v>30</v>
      </c>
      <c r="I153" s="93">
        <f t="shared" si="139"/>
        <v>0</v>
      </c>
      <c r="J153" s="93" t="str">
        <f t="shared" si="140"/>
        <v>0</v>
      </c>
      <c r="K153" s="98"/>
      <c r="L153" s="49" t="str">
        <f t="shared" si="157"/>
        <v/>
      </c>
      <c r="M153" s="97" t="str">
        <f t="shared" si="158"/>
        <v/>
      </c>
      <c r="N153" s="97" t="str">
        <f t="shared" si="159"/>
        <v/>
      </c>
      <c r="O153" s="49" t="str">
        <f t="shared" si="149"/>
        <v/>
      </c>
      <c r="P153" s="97" t="str">
        <f t="shared" si="160"/>
        <v/>
      </c>
      <c r="Q153" s="49" t="str">
        <f t="shared" si="161"/>
        <v/>
      </c>
      <c r="R153" s="97" t="str">
        <f t="shared" si="162"/>
        <v/>
      </c>
      <c r="S153" s="3" t="str">
        <f t="shared" si="163"/>
        <v/>
      </c>
      <c r="T153" s="69">
        <f t="shared" si="164"/>
        <v>0</v>
      </c>
      <c r="U153" s="3">
        <f t="shared" si="165"/>
        <v>0</v>
      </c>
      <c r="V153" s="69" t="str">
        <f t="shared" si="150"/>
        <v/>
      </c>
      <c r="W153" s="69" t="str">
        <f t="shared" si="151"/>
        <v/>
      </c>
      <c r="X153" s="69">
        <f t="shared" si="141"/>
        <v>0</v>
      </c>
      <c r="Y153" s="69">
        <f t="shared" si="142"/>
        <v>0</v>
      </c>
      <c r="Z153" s="33">
        <f t="shared" si="143"/>
        <v>0</v>
      </c>
      <c r="AA153" s="11">
        <f t="shared" si="116"/>
        <v>0</v>
      </c>
      <c r="AB153" s="134" t="str">
        <f t="shared" si="166"/>
        <v/>
      </c>
      <c r="AC153" s="119" t="str">
        <f t="shared" si="167"/>
        <v/>
      </c>
      <c r="AD153" s="115"/>
      <c r="AE153" s="69" t="str">
        <f t="shared" si="168"/>
        <v/>
      </c>
      <c r="AF153" s="69" t="str">
        <f t="shared" si="169"/>
        <v/>
      </c>
      <c r="AG153" s="69">
        <f t="shared" si="152"/>
        <v>0</v>
      </c>
      <c r="AH153" s="69">
        <f t="shared" si="153"/>
        <v>0</v>
      </c>
      <c r="AI153" s="33">
        <f t="shared" si="154"/>
        <v>0</v>
      </c>
      <c r="AJ153" s="115"/>
      <c r="AK153" s="115">
        <f t="shared" si="170"/>
        <v>0</v>
      </c>
      <c r="AL153" s="13">
        <f t="shared" si="155"/>
        <v>0</v>
      </c>
      <c r="AM153" s="11">
        <f t="shared" si="144"/>
        <v>0</v>
      </c>
      <c r="AN153" s="56">
        <f t="shared" si="145"/>
        <v>0</v>
      </c>
      <c r="AO153" s="56">
        <f t="shared" si="146"/>
        <v>0</v>
      </c>
      <c r="AP153" s="56">
        <f t="shared" si="156"/>
        <v>0</v>
      </c>
      <c r="AQ153" s="27" t="str">
        <f t="shared" si="185"/>
        <v/>
      </c>
      <c r="AR153" s="27" t="str">
        <f t="shared" si="186"/>
        <v/>
      </c>
      <c r="AS153" s="27" t="str">
        <f t="shared" si="187"/>
        <v/>
      </c>
      <c r="AT153" s="27" t="e">
        <f>IF(#REF!="","",VLOOKUP(ABS(#REF!),$CP$5:$CR$22,3)&amp;",")</f>
        <v>#REF!</v>
      </c>
      <c r="AU153" s="27" t="e">
        <f>IF(#REF!="","",VLOOKUP(ABS(#REF!),$CP$5:$CR$22,3)&amp;",")</f>
        <v>#REF!</v>
      </c>
      <c r="AV153" s="27" t="e">
        <f>IF(#REF!="","",VLOOKUP(ABS(#REF!),$CP$5:$CR$22,3)&amp;",")</f>
        <v>#REF!</v>
      </c>
      <c r="AW153" s="27" t="e">
        <f>IF(#REF!="","",VLOOKUP(ABS(#REF!),$CP$5:$CR$22,3)&amp;",")</f>
        <v>#REF!</v>
      </c>
      <c r="AX153" s="27" t="e">
        <f>IF(#REF!="","",VLOOKUP(ABS(#REF!),$CP$5:$CR$22,3)&amp;",")</f>
        <v>#REF!</v>
      </c>
      <c r="AY153" s="27" t="e">
        <f>IF(#REF!="","",VLOOKUP(ABS(#REF!),$CP$5:$CR$22,3)&amp;",")</f>
        <v>#REF!</v>
      </c>
      <c r="AZ153" s="27" t="e">
        <f>IF(#REF!="","",VLOOKUP(ABS(#REF!),$CP$5:$CR$22,3)&amp;",")</f>
        <v>#REF!</v>
      </c>
      <c r="BA153" s="27" t="e">
        <f>IF(#REF!="","",VLOOKUP(ABS(#REF!),$CP$5:$CR$22,3)&amp;",")</f>
        <v>#REF!</v>
      </c>
      <c r="BB153" s="27" t="e">
        <f>IF(#REF!="","",VLOOKUP(ABS(#REF!),$CP$5:$CR$22,3)&amp;",")</f>
        <v>#REF!</v>
      </c>
      <c r="BC153" s="27" t="e">
        <f>IF(#REF!="","",VLOOKUP(ABS(#REF!),$CP$5:$CR$22,3)&amp;",")</f>
        <v>#REF!</v>
      </c>
      <c r="BD153" s="27" t="e">
        <f>IF(#REF!="","",VLOOKUP(ABS(#REF!),$CP$5:$CR$22,3)&amp;",")</f>
        <v>#REF!</v>
      </c>
      <c r="BE153" s="27" t="e">
        <f>IF(#REF!="","",VLOOKUP(ABS(#REF!),$CP$5:$CR$22,3)&amp;",")</f>
        <v>#REF!</v>
      </c>
      <c r="BF153" s="27" t="e">
        <f>IF(#REF!="","",VLOOKUP(ABS(#REF!),$CP$5:$CR$22,3)&amp;",")</f>
        <v>#REF!</v>
      </c>
      <c r="BG153" s="27" t="e">
        <f>IF(#REF!="","",VLOOKUP(ABS(#REF!),$CP$5:$CR$22,3)&amp;",")</f>
        <v>#REF!</v>
      </c>
      <c r="BH153" s="27" t="e">
        <f>IF(#REF!="","",VLOOKUP(ABS(#REF!),$CP$5:$CR$22,3)&amp;",")</f>
        <v>#REF!</v>
      </c>
      <c r="BI153" s="27" t="str">
        <f t="shared" si="188"/>
        <v/>
      </c>
      <c r="BJ153" s="27" t="str">
        <f t="shared" si="189"/>
        <v/>
      </c>
      <c r="BK153" s="27" t="str">
        <f t="shared" si="190"/>
        <v/>
      </c>
      <c r="BL153" s="27" t="e">
        <f>IF(#REF!="","",CONCATENATE($L152,","))</f>
        <v>#REF!</v>
      </c>
      <c r="BM153" s="27" t="e">
        <f>IF(#REF!="","",CONCATENATE($L152,","))</f>
        <v>#REF!</v>
      </c>
      <c r="BN153" s="27" t="e">
        <f>IF(#REF!="","",CONCATENATE($L152,","))</f>
        <v>#REF!</v>
      </c>
      <c r="BO153" s="27" t="e">
        <f>IF(#REF!="","",CONCATENATE($L152,","))</f>
        <v>#REF!</v>
      </c>
      <c r="BP153" s="27" t="e">
        <f>IF(#REF!="","",CONCATENATE($L152,","))</f>
        <v>#REF!</v>
      </c>
      <c r="BQ153" s="27" t="e">
        <f>IF(#REF!="","",CONCATENATE($L152,","))</f>
        <v>#REF!</v>
      </c>
      <c r="BR153" s="27" t="e">
        <f>IF(#REF!="","",CONCATENATE($L152,","))</f>
        <v>#REF!</v>
      </c>
      <c r="BS153" s="27" t="e">
        <f>IF(#REF!="","",CONCATENATE($L152,","))</f>
        <v>#REF!</v>
      </c>
      <c r="BT153" s="27" t="e">
        <f>IF(#REF!="","",CONCATENATE($L152,","))</f>
        <v>#REF!</v>
      </c>
      <c r="BU153" s="27" t="e">
        <f>IF(#REF!="","",CONCATENATE($L152,","))</f>
        <v>#REF!</v>
      </c>
      <c r="BV153" s="27" t="e">
        <f>IF(#REF!="","",CONCATENATE($L152,","))</f>
        <v>#REF!</v>
      </c>
      <c r="BW153" s="27" t="e">
        <f>IF(#REF!="","",CONCATENATE($L152,","))</f>
        <v>#REF!</v>
      </c>
      <c r="BX153" s="27" t="e">
        <f>IF(#REF!="","",CONCATENATE($L152,","))</f>
        <v>#REF!</v>
      </c>
      <c r="BY153" s="27" t="e">
        <f>IF(#REF!="","",CONCATENATE($L152,","))</f>
        <v>#REF!</v>
      </c>
      <c r="BZ153" s="27" t="e">
        <f>IF(#REF!="","",CONCATENATE($L152,","))</f>
        <v>#REF!</v>
      </c>
      <c r="CA153"/>
      <c r="CB153" s="40"/>
      <c r="CC153" s="61"/>
      <c r="CD153"/>
      <c r="CE153"/>
      <c r="CF153"/>
      <c r="CG153" s="5"/>
      <c r="CH153"/>
      <c r="CI153" s="40"/>
      <c r="CJ153"/>
      <c r="CK153"/>
      <c r="CL153"/>
      <c r="CM153" s="80"/>
      <c r="CP153" s="80"/>
      <c r="CQ153" s="80"/>
      <c r="CR153" s="7"/>
      <c r="CY153" s="10">
        <f t="shared" ca="1" si="135"/>
        <v>33</v>
      </c>
    </row>
    <row r="154" spans="1:103">
      <c r="A154" s="130"/>
      <c r="B154" s="33" t="str">
        <f t="shared" si="147"/>
        <v>DB</v>
      </c>
      <c r="C154" s="7" t="str">
        <f t="shared" si="136"/>
        <v/>
      </c>
      <c r="D154" s="3">
        <f t="shared" si="137"/>
        <v>0</v>
      </c>
      <c r="E154" s="7" t="str">
        <f t="shared" si="148"/>
        <v>,</v>
      </c>
      <c r="F154" s="93">
        <f t="shared" si="138"/>
        <v>0</v>
      </c>
      <c r="G154" s="93" t="str">
        <f t="shared" ca="1" si="127"/>
        <v>R</v>
      </c>
      <c r="H154" s="130">
        <f t="shared" ca="1" si="128"/>
        <v>23</v>
      </c>
      <c r="I154" s="93">
        <f t="shared" si="139"/>
        <v>0</v>
      </c>
      <c r="J154" s="93" t="str">
        <f t="shared" si="140"/>
        <v>0</v>
      </c>
      <c r="K154" s="98" t="e">
        <f>COUNTIF(#REF!,"0")</f>
        <v>#REF!</v>
      </c>
      <c r="L154" s="49" t="str">
        <f t="shared" si="157"/>
        <v/>
      </c>
      <c r="M154" s="97" t="str">
        <f t="shared" si="158"/>
        <v/>
      </c>
      <c r="N154" s="97" t="str">
        <f t="shared" si="159"/>
        <v/>
      </c>
      <c r="O154" s="49" t="str">
        <f t="shared" si="149"/>
        <v/>
      </c>
      <c r="P154" s="97" t="str">
        <f t="shared" si="160"/>
        <v/>
      </c>
      <c r="Q154" s="49" t="str">
        <f t="shared" si="161"/>
        <v/>
      </c>
      <c r="R154" s="97" t="str">
        <f t="shared" si="162"/>
        <v/>
      </c>
      <c r="S154" s="3" t="str">
        <f t="shared" si="163"/>
        <v/>
      </c>
      <c r="T154" s="69">
        <f t="shared" si="164"/>
        <v>0</v>
      </c>
      <c r="U154" s="3">
        <f t="shared" si="165"/>
        <v>0</v>
      </c>
      <c r="V154" s="69" t="str">
        <f t="shared" si="150"/>
        <v/>
      </c>
      <c r="W154" s="69" t="str">
        <f t="shared" si="151"/>
        <v/>
      </c>
      <c r="X154" s="69">
        <f t="shared" si="141"/>
        <v>0</v>
      </c>
      <c r="Y154" s="69">
        <f t="shared" si="142"/>
        <v>0</v>
      </c>
      <c r="Z154" s="33">
        <f t="shared" si="143"/>
        <v>0</v>
      </c>
      <c r="AA154" s="11">
        <f t="shared" si="116"/>
        <v>0</v>
      </c>
      <c r="AB154" s="134" t="str">
        <f t="shared" si="166"/>
        <v/>
      </c>
      <c r="AC154" s="119" t="str">
        <f t="shared" si="167"/>
        <v/>
      </c>
      <c r="AD154" s="115"/>
      <c r="AE154" s="69" t="str">
        <f t="shared" si="168"/>
        <v/>
      </c>
      <c r="AF154" s="69" t="str">
        <f t="shared" si="169"/>
        <v/>
      </c>
      <c r="AG154" s="69">
        <f t="shared" si="152"/>
        <v>0</v>
      </c>
      <c r="AH154" s="69">
        <f t="shared" si="153"/>
        <v>0</v>
      </c>
      <c r="AI154" s="33">
        <f t="shared" si="154"/>
        <v>0</v>
      </c>
      <c r="AJ154" s="115"/>
      <c r="AK154" s="115">
        <f t="shared" si="170"/>
        <v>0</v>
      </c>
      <c r="AL154" s="13">
        <f t="shared" si="155"/>
        <v>0</v>
      </c>
      <c r="AM154" s="11">
        <f t="shared" si="144"/>
        <v>0</v>
      </c>
      <c r="AN154" s="56">
        <f t="shared" si="145"/>
        <v>0</v>
      </c>
      <c r="AO154" s="56">
        <f t="shared" si="146"/>
        <v>0</v>
      </c>
      <c r="AP154" s="56">
        <f t="shared" si="156"/>
        <v>0</v>
      </c>
      <c r="AQ154" s="27" t="str">
        <f t="shared" si="185"/>
        <v/>
      </c>
      <c r="AR154" s="27" t="str">
        <f t="shared" si="186"/>
        <v/>
      </c>
      <c r="AS154" s="27" t="str">
        <f t="shared" si="187"/>
        <v/>
      </c>
      <c r="AT154" s="27" t="e">
        <f>IF(#REF!="","",VLOOKUP(ABS(#REF!),$CP$5:$CR$22,3)&amp;",")</f>
        <v>#REF!</v>
      </c>
      <c r="AU154" s="27" t="e">
        <f>IF(#REF!="","",VLOOKUP(ABS(#REF!),$CP$5:$CR$22,3)&amp;",")</f>
        <v>#REF!</v>
      </c>
      <c r="AV154" s="27" t="e">
        <f>IF(#REF!="","",VLOOKUP(ABS(#REF!),$CP$5:$CR$22,3)&amp;",")</f>
        <v>#REF!</v>
      </c>
      <c r="AW154" s="27" t="e">
        <f>IF(#REF!="","",VLOOKUP(ABS(#REF!),$CP$5:$CR$22,3)&amp;",")</f>
        <v>#REF!</v>
      </c>
      <c r="AX154" s="27" t="e">
        <f>IF(#REF!="","",VLOOKUP(ABS(#REF!),$CP$5:$CR$22,3)&amp;",")</f>
        <v>#REF!</v>
      </c>
      <c r="AY154" s="27" t="e">
        <f>IF(#REF!="","",VLOOKUP(ABS(#REF!),$CP$5:$CR$22,3)&amp;",")</f>
        <v>#REF!</v>
      </c>
      <c r="AZ154" s="27" t="e">
        <f>IF(#REF!="","",VLOOKUP(ABS(#REF!),$CP$5:$CR$22,3)&amp;",")</f>
        <v>#REF!</v>
      </c>
      <c r="BA154" s="27" t="e">
        <f>IF(#REF!="","",VLOOKUP(ABS(#REF!),$CP$5:$CR$22,3)&amp;",")</f>
        <v>#REF!</v>
      </c>
      <c r="BB154" s="27" t="e">
        <f>IF(#REF!="","",VLOOKUP(ABS(#REF!),$CP$5:$CR$22,3)&amp;",")</f>
        <v>#REF!</v>
      </c>
      <c r="BC154" s="27" t="e">
        <f>IF(#REF!="","",VLOOKUP(ABS(#REF!),$CP$5:$CR$22,3)&amp;",")</f>
        <v>#REF!</v>
      </c>
      <c r="BD154" s="27" t="e">
        <f>IF(#REF!="","",VLOOKUP(ABS(#REF!),$CP$5:$CR$22,3)&amp;",")</f>
        <v>#REF!</v>
      </c>
      <c r="BE154" s="27" t="e">
        <f>IF(#REF!="","",VLOOKUP(ABS(#REF!),$CP$5:$CR$22,3)&amp;",")</f>
        <v>#REF!</v>
      </c>
      <c r="BF154" s="27" t="e">
        <f>IF(#REF!="","",VLOOKUP(ABS(#REF!),$CP$5:$CR$22,3)&amp;",")</f>
        <v>#REF!</v>
      </c>
      <c r="BG154" s="27" t="e">
        <f>IF(#REF!="","",VLOOKUP(ABS(#REF!),$CP$5:$CR$22,3)&amp;",")</f>
        <v>#REF!</v>
      </c>
      <c r="BH154" s="27" t="e">
        <f>IF(#REF!="","",VLOOKUP(ABS(#REF!),$CP$5:$CR$22,3)&amp;",")</f>
        <v>#REF!</v>
      </c>
      <c r="BI154" s="27" t="str">
        <f t="shared" si="188"/>
        <v/>
      </c>
      <c r="BJ154" s="27" t="str">
        <f t="shared" si="189"/>
        <v/>
      </c>
      <c r="BK154" s="27" t="str">
        <f t="shared" si="190"/>
        <v/>
      </c>
      <c r="BL154" s="27" t="e">
        <f>IF(#REF!="","",CONCATENATE($L153,","))</f>
        <v>#REF!</v>
      </c>
      <c r="BM154" s="27" t="e">
        <f>IF(#REF!="","",CONCATENATE($L153,","))</f>
        <v>#REF!</v>
      </c>
      <c r="BN154" s="27" t="e">
        <f>IF(#REF!="","",CONCATENATE($L153,","))</f>
        <v>#REF!</v>
      </c>
      <c r="BO154" s="27" t="e">
        <f>IF(#REF!="","",CONCATENATE($L153,","))</f>
        <v>#REF!</v>
      </c>
      <c r="BP154" s="27" t="e">
        <f>IF(#REF!="","",CONCATENATE($L153,","))</f>
        <v>#REF!</v>
      </c>
      <c r="BQ154" s="27" t="e">
        <f>IF(#REF!="","",CONCATENATE($L153,","))</f>
        <v>#REF!</v>
      </c>
      <c r="BR154" s="27" t="e">
        <f>IF(#REF!="","",CONCATENATE($L153,","))</f>
        <v>#REF!</v>
      </c>
      <c r="BS154" s="27" t="e">
        <f>IF(#REF!="","",CONCATENATE($L153,","))</f>
        <v>#REF!</v>
      </c>
      <c r="BT154" s="27" t="e">
        <f>IF(#REF!="","",CONCATENATE($L153,","))</f>
        <v>#REF!</v>
      </c>
      <c r="BU154" s="27" t="e">
        <f>IF(#REF!="","",CONCATENATE($L153,","))</f>
        <v>#REF!</v>
      </c>
      <c r="BV154" s="27" t="e">
        <f>IF(#REF!="","",CONCATENATE($L153,","))</f>
        <v>#REF!</v>
      </c>
      <c r="BW154" s="27" t="e">
        <f>IF(#REF!="","",CONCATENATE($L153,","))</f>
        <v>#REF!</v>
      </c>
      <c r="BX154" s="27" t="e">
        <f>IF(#REF!="","",CONCATENATE($L153,","))</f>
        <v>#REF!</v>
      </c>
      <c r="BY154" s="27" t="e">
        <f>IF(#REF!="","",CONCATENATE($L153,","))</f>
        <v>#REF!</v>
      </c>
      <c r="BZ154" s="27" t="e">
        <f>IF(#REF!="","",CONCATENATE($L153,","))</f>
        <v>#REF!</v>
      </c>
      <c r="CA154"/>
      <c r="CB154" s="40"/>
      <c r="CC154" s="61"/>
      <c r="CD154"/>
      <c r="CE154"/>
      <c r="CF154"/>
      <c r="CG154" s="5"/>
      <c r="CH154"/>
      <c r="CI154" s="40"/>
      <c r="CJ154"/>
      <c r="CK154"/>
      <c r="CL154"/>
      <c r="CM154" s="80"/>
      <c r="CP154" s="80"/>
      <c r="CQ154" s="80"/>
      <c r="CR154" s="7"/>
      <c r="CY154" s="10">
        <f t="shared" ca="1" si="135"/>
        <v>19</v>
      </c>
    </row>
    <row r="155" spans="1:103">
      <c r="A155" s="130"/>
      <c r="B155" s="33" t="str">
        <f t="shared" si="147"/>
        <v>DB</v>
      </c>
      <c r="C155" s="7" t="str">
        <f t="shared" si="136"/>
        <v/>
      </c>
      <c r="D155" s="3">
        <f t="shared" si="137"/>
        <v>0</v>
      </c>
      <c r="E155" s="7" t="str">
        <f t="shared" si="148"/>
        <v>,</v>
      </c>
      <c r="F155" s="93">
        <f t="shared" si="138"/>
        <v>0</v>
      </c>
      <c r="G155" s="93" t="str">
        <f t="shared" ca="1" si="127"/>
        <v>B</v>
      </c>
      <c r="H155" s="130">
        <f t="shared" ca="1" si="128"/>
        <v>29</v>
      </c>
      <c r="I155" s="93">
        <f t="shared" si="139"/>
        <v>0</v>
      </c>
      <c r="J155" s="93" t="str">
        <f t="shared" si="140"/>
        <v>0</v>
      </c>
      <c r="K155" s="94"/>
      <c r="L155" s="49" t="str">
        <f t="shared" si="157"/>
        <v/>
      </c>
      <c r="M155" s="97" t="str">
        <f t="shared" si="158"/>
        <v/>
      </c>
      <c r="N155" s="97" t="str">
        <f t="shared" si="159"/>
        <v/>
      </c>
      <c r="O155" s="49" t="str">
        <f t="shared" si="149"/>
        <v/>
      </c>
      <c r="P155" s="97" t="str">
        <f t="shared" si="160"/>
        <v/>
      </c>
      <c r="Q155" s="49" t="str">
        <f t="shared" si="161"/>
        <v/>
      </c>
      <c r="R155" s="97" t="str">
        <f t="shared" si="162"/>
        <v/>
      </c>
      <c r="S155" s="3" t="str">
        <f t="shared" si="163"/>
        <v/>
      </c>
      <c r="T155" s="69">
        <f t="shared" si="164"/>
        <v>0</v>
      </c>
      <c r="U155" s="3">
        <f t="shared" si="165"/>
        <v>0</v>
      </c>
      <c r="V155" s="69" t="str">
        <f t="shared" si="150"/>
        <v/>
      </c>
      <c r="W155" s="69" t="str">
        <f t="shared" si="151"/>
        <v/>
      </c>
      <c r="X155" s="69">
        <f t="shared" si="141"/>
        <v>0</v>
      </c>
      <c r="Y155" s="69">
        <f t="shared" si="142"/>
        <v>0</v>
      </c>
      <c r="Z155" s="33">
        <f t="shared" si="143"/>
        <v>0</v>
      </c>
      <c r="AA155" s="11">
        <f t="shared" si="116"/>
        <v>0</v>
      </c>
      <c r="AB155" s="134" t="str">
        <f t="shared" si="166"/>
        <v/>
      </c>
      <c r="AC155" s="119" t="str">
        <f t="shared" si="167"/>
        <v/>
      </c>
      <c r="AD155" s="115"/>
      <c r="AE155" s="69" t="str">
        <f t="shared" si="168"/>
        <v/>
      </c>
      <c r="AF155" s="69" t="str">
        <f t="shared" si="169"/>
        <v/>
      </c>
      <c r="AG155" s="69">
        <f t="shared" si="152"/>
        <v>0</v>
      </c>
      <c r="AH155" s="69">
        <f t="shared" si="153"/>
        <v>0</v>
      </c>
      <c r="AI155" s="33">
        <f t="shared" si="154"/>
        <v>0</v>
      </c>
      <c r="AJ155" s="115"/>
      <c r="AK155" s="115">
        <f t="shared" si="170"/>
        <v>0</v>
      </c>
      <c r="AL155" s="13">
        <f t="shared" si="155"/>
        <v>0</v>
      </c>
      <c r="AM155" s="11">
        <f t="shared" si="144"/>
        <v>0</v>
      </c>
      <c r="AN155" s="56">
        <f t="shared" si="145"/>
        <v>0</v>
      </c>
      <c r="AO155" s="56">
        <f t="shared" si="146"/>
        <v>0</v>
      </c>
      <c r="AP155" s="56">
        <f t="shared" si="156"/>
        <v>0</v>
      </c>
      <c r="AQ155" s="27" t="str">
        <f t="shared" si="185"/>
        <v/>
      </c>
      <c r="AR155" s="27" t="str">
        <f t="shared" si="186"/>
        <v/>
      </c>
      <c r="AS155" s="27" t="str">
        <f t="shared" si="187"/>
        <v/>
      </c>
      <c r="AT155" s="27" t="e">
        <f>IF(#REF!="","",VLOOKUP(ABS(#REF!),$CP$5:$CR$22,3)&amp;",")</f>
        <v>#REF!</v>
      </c>
      <c r="AU155" s="27" t="e">
        <f>IF(#REF!="","",VLOOKUP(ABS(#REF!),$CP$5:$CR$22,3)&amp;",")</f>
        <v>#REF!</v>
      </c>
      <c r="AV155" s="27" t="e">
        <f>IF(#REF!="","",VLOOKUP(ABS(#REF!),$CP$5:$CR$22,3)&amp;",")</f>
        <v>#REF!</v>
      </c>
      <c r="AW155" s="27" t="e">
        <f>IF(#REF!="","",VLOOKUP(ABS(#REF!),$CP$5:$CR$22,3)&amp;",")</f>
        <v>#REF!</v>
      </c>
      <c r="AX155" s="27" t="e">
        <f>IF(#REF!="","",VLOOKUP(ABS(#REF!),$CP$5:$CR$22,3)&amp;",")</f>
        <v>#REF!</v>
      </c>
      <c r="AY155" s="27" t="e">
        <f>IF(#REF!="","",VLOOKUP(ABS(#REF!),$CP$5:$CR$22,3)&amp;",")</f>
        <v>#REF!</v>
      </c>
      <c r="AZ155" s="27" t="e">
        <f>IF(#REF!="","",VLOOKUP(ABS(#REF!),$CP$5:$CR$22,3)&amp;",")</f>
        <v>#REF!</v>
      </c>
      <c r="BA155" s="27" t="e">
        <f>IF(#REF!="","",VLOOKUP(ABS(#REF!),$CP$5:$CR$22,3)&amp;",")</f>
        <v>#REF!</v>
      </c>
      <c r="BB155" s="27" t="e">
        <f>IF(#REF!="","",VLOOKUP(ABS(#REF!),$CP$5:$CR$22,3)&amp;",")</f>
        <v>#REF!</v>
      </c>
      <c r="BC155" s="27" t="e">
        <f>IF(#REF!="","",VLOOKUP(ABS(#REF!),$CP$5:$CR$22,3)&amp;",")</f>
        <v>#REF!</v>
      </c>
      <c r="BD155" s="27" t="e">
        <f>IF(#REF!="","",VLOOKUP(ABS(#REF!),$CP$5:$CR$22,3)&amp;",")</f>
        <v>#REF!</v>
      </c>
      <c r="BE155" s="27" t="e">
        <f>IF(#REF!="","",VLOOKUP(ABS(#REF!),$CP$5:$CR$22,3)&amp;",")</f>
        <v>#REF!</v>
      </c>
      <c r="BF155" s="27" t="e">
        <f>IF(#REF!="","",VLOOKUP(ABS(#REF!),$CP$5:$CR$22,3)&amp;",")</f>
        <v>#REF!</v>
      </c>
      <c r="BG155" s="27" t="e">
        <f>IF(#REF!="","",VLOOKUP(ABS(#REF!),$CP$5:$CR$22,3)&amp;",")</f>
        <v>#REF!</v>
      </c>
      <c r="BH155" s="27" t="e">
        <f>IF(#REF!="","",VLOOKUP(ABS(#REF!),$CP$5:$CR$22,3)&amp;",")</f>
        <v>#REF!</v>
      </c>
      <c r="BI155" s="27" t="str">
        <f t="shared" si="188"/>
        <v/>
      </c>
      <c r="BJ155" s="27" t="str">
        <f t="shared" si="189"/>
        <v/>
      </c>
      <c r="BK155" s="27" t="str">
        <f t="shared" si="190"/>
        <v/>
      </c>
      <c r="BL155" s="27" t="e">
        <f>IF(#REF!="","",CONCATENATE($L154,","))</f>
        <v>#REF!</v>
      </c>
      <c r="BM155" s="27" t="e">
        <f>IF(#REF!="","",CONCATENATE($L154,","))</f>
        <v>#REF!</v>
      </c>
      <c r="BN155" s="27" t="e">
        <f>IF(#REF!="","",CONCATENATE($L154,","))</f>
        <v>#REF!</v>
      </c>
      <c r="BO155" s="27" t="e">
        <f>IF(#REF!="","",CONCATENATE($L154,","))</f>
        <v>#REF!</v>
      </c>
      <c r="BP155" s="27" t="e">
        <f>IF(#REF!="","",CONCATENATE($L154,","))</f>
        <v>#REF!</v>
      </c>
      <c r="BQ155" s="27" t="e">
        <f>IF(#REF!="","",CONCATENATE($L154,","))</f>
        <v>#REF!</v>
      </c>
      <c r="BR155" s="27" t="e">
        <f>IF(#REF!="","",CONCATENATE($L154,","))</f>
        <v>#REF!</v>
      </c>
      <c r="BS155" s="27" t="e">
        <f>IF(#REF!="","",CONCATENATE($L154,","))</f>
        <v>#REF!</v>
      </c>
      <c r="BT155" s="27" t="e">
        <f>IF(#REF!="","",CONCATENATE($L154,","))</f>
        <v>#REF!</v>
      </c>
      <c r="BU155" s="27" t="e">
        <f>IF(#REF!="","",CONCATENATE($L154,","))</f>
        <v>#REF!</v>
      </c>
      <c r="BV155" s="27" t="e">
        <f>IF(#REF!="","",CONCATENATE($L154,","))</f>
        <v>#REF!</v>
      </c>
      <c r="BW155" s="27" t="e">
        <f>IF(#REF!="","",CONCATENATE($L154,","))</f>
        <v>#REF!</v>
      </c>
      <c r="BX155" s="27" t="e">
        <f>IF(#REF!="","",CONCATENATE($L154,","))</f>
        <v>#REF!</v>
      </c>
      <c r="BY155" s="27" t="e">
        <f>IF(#REF!="","",CONCATENATE($L154,","))</f>
        <v>#REF!</v>
      </c>
      <c r="BZ155" s="27" t="e">
        <f>IF(#REF!="","",CONCATENATE($L154,","))</f>
        <v>#REF!</v>
      </c>
      <c r="CA155"/>
      <c r="CB155" s="40"/>
      <c r="CC155" s="61"/>
      <c r="CD155"/>
      <c r="CE155"/>
      <c r="CF155"/>
      <c r="CG155" s="5"/>
      <c r="CH155"/>
      <c r="CI155" s="40"/>
      <c r="CJ155"/>
      <c r="CK155"/>
      <c r="CL155"/>
      <c r="CM155" s="80"/>
      <c r="CP155" s="80"/>
      <c r="CQ155" s="80"/>
      <c r="CR155" s="7"/>
      <c r="CY155" s="10">
        <f t="shared" ca="1" si="135"/>
        <v>17</v>
      </c>
    </row>
    <row r="156" spans="1:103">
      <c r="A156" s="130"/>
      <c r="B156" s="33" t="str">
        <f t="shared" si="147"/>
        <v>DB</v>
      </c>
      <c r="C156" s="7" t="str">
        <f t="shared" si="136"/>
        <v/>
      </c>
      <c r="D156" s="3">
        <f t="shared" si="137"/>
        <v>0</v>
      </c>
      <c r="E156" s="7" t="str">
        <f t="shared" si="148"/>
        <v>,</v>
      </c>
      <c r="F156" s="93">
        <f t="shared" si="138"/>
        <v>0</v>
      </c>
      <c r="G156" s="93" t="str">
        <f t="shared" ca="1" si="127"/>
        <v>R</v>
      </c>
      <c r="H156" s="130">
        <f t="shared" ca="1" si="128"/>
        <v>14</v>
      </c>
      <c r="I156" s="93">
        <f t="shared" si="139"/>
        <v>0</v>
      </c>
      <c r="J156" s="93" t="str">
        <f t="shared" si="140"/>
        <v>0</v>
      </c>
      <c r="K156" s="94"/>
      <c r="L156" s="49" t="str">
        <f t="shared" si="157"/>
        <v/>
      </c>
      <c r="M156" s="97" t="str">
        <f t="shared" si="158"/>
        <v/>
      </c>
      <c r="N156" s="97" t="str">
        <f t="shared" si="159"/>
        <v/>
      </c>
      <c r="O156" s="49" t="str">
        <f t="shared" si="149"/>
        <v/>
      </c>
      <c r="P156" s="97" t="str">
        <f t="shared" si="160"/>
        <v/>
      </c>
      <c r="Q156" s="49" t="str">
        <f t="shared" si="161"/>
        <v/>
      </c>
      <c r="R156" s="97" t="str">
        <f t="shared" si="162"/>
        <v/>
      </c>
      <c r="S156" s="3" t="str">
        <f t="shared" si="163"/>
        <v/>
      </c>
      <c r="T156" s="69">
        <f t="shared" si="164"/>
        <v>0</v>
      </c>
      <c r="U156" s="3">
        <f t="shared" si="165"/>
        <v>0</v>
      </c>
      <c r="V156" s="69" t="str">
        <f t="shared" si="150"/>
        <v/>
      </c>
      <c r="W156" s="69" t="str">
        <f t="shared" si="151"/>
        <v/>
      </c>
      <c r="X156" s="69">
        <f t="shared" si="141"/>
        <v>0</v>
      </c>
      <c r="Y156" s="69">
        <f t="shared" si="142"/>
        <v>0</v>
      </c>
      <c r="Z156" s="33">
        <f t="shared" si="143"/>
        <v>0</v>
      </c>
      <c r="AA156" s="11">
        <f t="shared" si="116"/>
        <v>0</v>
      </c>
      <c r="AB156" s="134" t="str">
        <f t="shared" si="166"/>
        <v/>
      </c>
      <c r="AC156" s="119" t="str">
        <f t="shared" si="167"/>
        <v/>
      </c>
      <c r="AD156" s="115"/>
      <c r="AE156" s="69" t="str">
        <f t="shared" si="168"/>
        <v/>
      </c>
      <c r="AF156" s="69" t="str">
        <f t="shared" si="169"/>
        <v/>
      </c>
      <c r="AG156" s="69">
        <f t="shared" si="152"/>
        <v>0</v>
      </c>
      <c r="AH156" s="69">
        <f t="shared" si="153"/>
        <v>0</v>
      </c>
      <c r="AI156" s="33">
        <f t="shared" si="154"/>
        <v>0</v>
      </c>
      <c r="AJ156" s="115"/>
      <c r="AK156" s="115">
        <f t="shared" si="170"/>
        <v>0</v>
      </c>
      <c r="AL156" s="13">
        <f t="shared" si="155"/>
        <v>0</v>
      </c>
      <c r="AM156" s="11">
        <f t="shared" si="144"/>
        <v>0</v>
      </c>
      <c r="AN156" s="56">
        <f t="shared" si="145"/>
        <v>0</v>
      </c>
      <c r="AO156" s="56">
        <f t="shared" si="146"/>
        <v>0</v>
      </c>
      <c r="AP156" s="56">
        <f t="shared" si="156"/>
        <v>0</v>
      </c>
      <c r="AQ156" s="27" t="str">
        <f t="shared" si="185"/>
        <v/>
      </c>
      <c r="AR156" s="27" t="str">
        <f t="shared" si="186"/>
        <v/>
      </c>
      <c r="AS156" s="27" t="str">
        <f t="shared" si="187"/>
        <v/>
      </c>
      <c r="AT156" s="27" t="e">
        <f>IF(#REF!="","",VLOOKUP(ABS(#REF!),$CP$5:$CR$22,3)&amp;",")</f>
        <v>#REF!</v>
      </c>
      <c r="AU156" s="27" t="e">
        <f>IF(#REF!="","",VLOOKUP(ABS(#REF!),$CP$5:$CR$22,3)&amp;",")</f>
        <v>#REF!</v>
      </c>
      <c r="AV156" s="27" t="e">
        <f>IF(#REF!="","",VLOOKUP(ABS(#REF!),$CP$5:$CR$22,3)&amp;",")</f>
        <v>#REF!</v>
      </c>
      <c r="AW156" s="27" t="e">
        <f>IF(#REF!="","",VLOOKUP(ABS(#REF!),$CP$5:$CR$22,3)&amp;",")</f>
        <v>#REF!</v>
      </c>
      <c r="AX156" s="27" t="e">
        <f>IF(#REF!="","",VLOOKUP(ABS(#REF!),$CP$5:$CR$22,3)&amp;",")</f>
        <v>#REF!</v>
      </c>
      <c r="AY156" s="27" t="e">
        <f>IF(#REF!="","",VLOOKUP(ABS(#REF!),$CP$5:$CR$22,3)&amp;",")</f>
        <v>#REF!</v>
      </c>
      <c r="AZ156" s="27" t="e">
        <f>IF(#REF!="","",VLOOKUP(ABS(#REF!),$CP$5:$CR$22,3)&amp;",")</f>
        <v>#REF!</v>
      </c>
      <c r="BA156" s="27" t="e">
        <f>IF(#REF!="","",VLOOKUP(ABS(#REF!),$CP$5:$CR$22,3)&amp;",")</f>
        <v>#REF!</v>
      </c>
      <c r="BB156" s="27" t="e">
        <f>IF(#REF!="","",VLOOKUP(ABS(#REF!),$CP$5:$CR$22,3)&amp;",")</f>
        <v>#REF!</v>
      </c>
      <c r="BC156" s="27" t="e">
        <f>IF(#REF!="","",VLOOKUP(ABS(#REF!),$CP$5:$CR$22,3)&amp;",")</f>
        <v>#REF!</v>
      </c>
      <c r="BD156" s="27" t="e">
        <f>IF(#REF!="","",VLOOKUP(ABS(#REF!),$CP$5:$CR$22,3)&amp;",")</f>
        <v>#REF!</v>
      </c>
      <c r="BE156" s="27" t="e">
        <f>IF(#REF!="","",VLOOKUP(ABS(#REF!),$CP$5:$CR$22,3)&amp;",")</f>
        <v>#REF!</v>
      </c>
      <c r="BF156" s="27" t="e">
        <f>IF(#REF!="","",VLOOKUP(ABS(#REF!),$CP$5:$CR$22,3)&amp;",")</f>
        <v>#REF!</v>
      </c>
      <c r="BG156" s="27" t="e">
        <f>IF(#REF!="","",VLOOKUP(ABS(#REF!),$CP$5:$CR$22,3)&amp;",")</f>
        <v>#REF!</v>
      </c>
      <c r="BH156" s="27" t="e">
        <f>IF(#REF!="","",VLOOKUP(ABS(#REF!),$CP$5:$CR$22,3)&amp;",")</f>
        <v>#REF!</v>
      </c>
      <c r="BI156" s="27" t="str">
        <f t="shared" si="188"/>
        <v/>
      </c>
      <c r="BJ156" s="27" t="str">
        <f t="shared" si="189"/>
        <v/>
      </c>
      <c r="BK156" s="27" t="str">
        <f t="shared" si="190"/>
        <v/>
      </c>
      <c r="BL156" s="27" t="e">
        <f>IF(#REF!="","",CONCATENATE($L155,","))</f>
        <v>#REF!</v>
      </c>
      <c r="BM156" s="27" t="e">
        <f>IF(#REF!="","",CONCATENATE($L155,","))</f>
        <v>#REF!</v>
      </c>
      <c r="BN156" s="27" t="e">
        <f>IF(#REF!="","",CONCATENATE($L155,","))</f>
        <v>#REF!</v>
      </c>
      <c r="BO156" s="27" t="e">
        <f>IF(#REF!="","",CONCATENATE($L155,","))</f>
        <v>#REF!</v>
      </c>
      <c r="BP156" s="27" t="e">
        <f>IF(#REF!="","",CONCATENATE($L155,","))</f>
        <v>#REF!</v>
      </c>
      <c r="BQ156" s="27" t="e">
        <f>IF(#REF!="","",CONCATENATE($L155,","))</f>
        <v>#REF!</v>
      </c>
      <c r="BR156" s="27" t="e">
        <f>IF(#REF!="","",CONCATENATE($L155,","))</f>
        <v>#REF!</v>
      </c>
      <c r="BS156" s="27" t="e">
        <f>IF(#REF!="","",CONCATENATE($L155,","))</f>
        <v>#REF!</v>
      </c>
      <c r="BT156" s="27" t="e">
        <f>IF(#REF!="","",CONCATENATE($L155,","))</f>
        <v>#REF!</v>
      </c>
      <c r="BU156" s="27" t="e">
        <f>IF(#REF!="","",CONCATENATE($L155,","))</f>
        <v>#REF!</v>
      </c>
      <c r="BV156" s="27" t="e">
        <f>IF(#REF!="","",CONCATENATE($L155,","))</f>
        <v>#REF!</v>
      </c>
      <c r="BW156" s="27" t="e">
        <f>IF(#REF!="","",CONCATENATE($L155,","))</f>
        <v>#REF!</v>
      </c>
      <c r="BX156" s="27" t="e">
        <f>IF(#REF!="","",CONCATENATE($L155,","))</f>
        <v>#REF!</v>
      </c>
      <c r="BY156" s="27" t="e">
        <f>IF(#REF!="","",CONCATENATE($L155,","))</f>
        <v>#REF!</v>
      </c>
      <c r="BZ156" s="27" t="e">
        <f>IF(#REF!="","",CONCATENATE($L155,","))</f>
        <v>#REF!</v>
      </c>
      <c r="CA156"/>
      <c r="CB156" s="40"/>
      <c r="CC156" s="61"/>
      <c r="CD156"/>
      <c r="CE156"/>
      <c r="CF156"/>
      <c r="CG156" s="5"/>
      <c r="CH156"/>
      <c r="CI156" s="40"/>
      <c r="CJ156"/>
      <c r="CK156"/>
      <c r="CL156"/>
      <c r="CM156" s="80"/>
      <c r="CP156" s="80"/>
      <c r="CQ156" s="80"/>
      <c r="CR156" s="7"/>
      <c r="CY156" s="10">
        <f t="shared" ca="1" si="135"/>
        <v>11</v>
      </c>
    </row>
    <row r="157" spans="1:103">
      <c r="A157" s="130"/>
      <c r="B157" s="33" t="str">
        <f t="shared" si="147"/>
        <v>DB</v>
      </c>
      <c r="C157" s="7" t="str">
        <f t="shared" si="136"/>
        <v/>
      </c>
      <c r="D157" s="3">
        <f t="shared" si="137"/>
        <v>0</v>
      </c>
      <c r="E157" s="7" t="str">
        <f t="shared" si="148"/>
        <v>,</v>
      </c>
      <c r="F157" s="93">
        <f t="shared" si="138"/>
        <v>0</v>
      </c>
      <c r="G157" s="93" t="str">
        <f t="shared" ca="1" si="127"/>
        <v>R</v>
      </c>
      <c r="H157" s="130">
        <f t="shared" ca="1" si="128"/>
        <v>5</v>
      </c>
      <c r="I157" s="93">
        <f t="shared" si="139"/>
        <v>0</v>
      </c>
      <c r="J157" s="93" t="str">
        <f t="shared" si="140"/>
        <v>0</v>
      </c>
      <c r="K157" s="94"/>
      <c r="L157" s="49" t="str">
        <f t="shared" si="157"/>
        <v/>
      </c>
      <c r="M157" s="97" t="str">
        <f t="shared" si="158"/>
        <v/>
      </c>
      <c r="N157" s="97" t="str">
        <f t="shared" si="159"/>
        <v/>
      </c>
      <c r="O157" s="49" t="str">
        <f t="shared" si="149"/>
        <v/>
      </c>
      <c r="P157" s="97" t="str">
        <f t="shared" si="160"/>
        <v/>
      </c>
      <c r="Q157" s="49" t="str">
        <f t="shared" si="161"/>
        <v/>
      </c>
      <c r="R157" s="97" t="str">
        <f t="shared" si="162"/>
        <v/>
      </c>
      <c r="S157" s="3" t="str">
        <f t="shared" si="163"/>
        <v/>
      </c>
      <c r="T157" s="69">
        <f t="shared" si="164"/>
        <v>0</v>
      </c>
      <c r="U157" s="3">
        <f t="shared" si="165"/>
        <v>0</v>
      </c>
      <c r="V157" s="69" t="str">
        <f t="shared" si="150"/>
        <v/>
      </c>
      <c r="W157" s="69" t="str">
        <f t="shared" si="151"/>
        <v/>
      </c>
      <c r="X157" s="69">
        <f t="shared" si="141"/>
        <v>0</v>
      </c>
      <c r="Y157" s="69">
        <f t="shared" si="142"/>
        <v>0</v>
      </c>
      <c r="Z157" s="33">
        <f t="shared" si="143"/>
        <v>0</v>
      </c>
      <c r="AA157" s="11">
        <f t="shared" si="116"/>
        <v>0</v>
      </c>
      <c r="AB157" s="134" t="str">
        <f t="shared" si="166"/>
        <v/>
      </c>
      <c r="AC157" s="119" t="str">
        <f t="shared" si="167"/>
        <v/>
      </c>
      <c r="AD157" s="115"/>
      <c r="AE157" s="69" t="str">
        <f t="shared" si="168"/>
        <v/>
      </c>
      <c r="AF157" s="69" t="str">
        <f t="shared" si="169"/>
        <v/>
      </c>
      <c r="AG157" s="69">
        <f t="shared" si="152"/>
        <v>0</v>
      </c>
      <c r="AH157" s="69">
        <f t="shared" si="153"/>
        <v>0</v>
      </c>
      <c r="AI157" s="33">
        <f t="shared" si="154"/>
        <v>0</v>
      </c>
      <c r="AJ157" s="115"/>
      <c r="AK157" s="115">
        <f t="shared" si="170"/>
        <v>0</v>
      </c>
      <c r="AL157" s="13">
        <f t="shared" si="155"/>
        <v>0</v>
      </c>
      <c r="AM157" s="11">
        <f t="shared" si="144"/>
        <v>0</v>
      </c>
      <c r="AN157" s="56">
        <f t="shared" si="145"/>
        <v>0</v>
      </c>
      <c r="AO157" s="56">
        <f t="shared" si="146"/>
        <v>0</v>
      </c>
      <c r="AP157" s="56">
        <f t="shared" si="156"/>
        <v>0</v>
      </c>
      <c r="AQ157" s="27" t="str">
        <f t="shared" si="185"/>
        <v/>
      </c>
      <c r="AR157" s="27" t="str">
        <f t="shared" si="186"/>
        <v/>
      </c>
      <c r="AS157" s="27" t="str">
        <f t="shared" si="187"/>
        <v/>
      </c>
      <c r="AT157" s="27" t="e">
        <f>IF(#REF!="","",VLOOKUP(ABS(#REF!),$CP$5:$CR$22,3)&amp;",")</f>
        <v>#REF!</v>
      </c>
      <c r="AU157" s="27" t="e">
        <f>IF(#REF!="","",VLOOKUP(ABS(#REF!),$CP$5:$CR$22,3)&amp;",")</f>
        <v>#REF!</v>
      </c>
      <c r="AV157" s="27" t="e">
        <f>IF(#REF!="","",VLOOKUP(ABS(#REF!),$CP$5:$CR$22,3)&amp;",")</f>
        <v>#REF!</v>
      </c>
      <c r="AW157" s="27" t="e">
        <f>IF(#REF!="","",VLOOKUP(ABS(#REF!),$CP$5:$CR$22,3)&amp;",")</f>
        <v>#REF!</v>
      </c>
      <c r="AX157" s="27" t="e">
        <f>IF(#REF!="","",VLOOKUP(ABS(#REF!),$CP$5:$CR$22,3)&amp;",")</f>
        <v>#REF!</v>
      </c>
      <c r="AY157" s="27" t="e">
        <f>IF(#REF!="","",VLOOKUP(ABS(#REF!),$CP$5:$CR$22,3)&amp;",")</f>
        <v>#REF!</v>
      </c>
      <c r="AZ157" s="27" t="e">
        <f>IF(#REF!="","",VLOOKUP(ABS(#REF!),$CP$5:$CR$22,3)&amp;",")</f>
        <v>#REF!</v>
      </c>
      <c r="BA157" s="27" t="e">
        <f>IF(#REF!="","",VLOOKUP(ABS(#REF!),$CP$5:$CR$22,3)&amp;",")</f>
        <v>#REF!</v>
      </c>
      <c r="BB157" s="27" t="e">
        <f>IF(#REF!="","",VLOOKUP(ABS(#REF!),$CP$5:$CR$22,3)&amp;",")</f>
        <v>#REF!</v>
      </c>
      <c r="BC157" s="27" t="e">
        <f>IF(#REF!="","",VLOOKUP(ABS(#REF!),$CP$5:$CR$22,3)&amp;",")</f>
        <v>#REF!</v>
      </c>
      <c r="BD157" s="27" t="e">
        <f>IF(#REF!="","",VLOOKUP(ABS(#REF!),$CP$5:$CR$22,3)&amp;",")</f>
        <v>#REF!</v>
      </c>
      <c r="BE157" s="27" t="e">
        <f>IF(#REF!="","",VLOOKUP(ABS(#REF!),$CP$5:$CR$22,3)&amp;",")</f>
        <v>#REF!</v>
      </c>
      <c r="BF157" s="27" t="e">
        <f>IF(#REF!="","",VLOOKUP(ABS(#REF!),$CP$5:$CR$22,3)&amp;",")</f>
        <v>#REF!</v>
      </c>
      <c r="BG157" s="27" t="e">
        <f>IF(#REF!="","",VLOOKUP(ABS(#REF!),$CP$5:$CR$22,3)&amp;",")</f>
        <v>#REF!</v>
      </c>
      <c r="BH157" s="27" t="e">
        <f>IF(#REF!="","",VLOOKUP(ABS(#REF!),$CP$5:$CR$22,3)&amp;",")</f>
        <v>#REF!</v>
      </c>
      <c r="BI157" s="27" t="str">
        <f t="shared" si="188"/>
        <v/>
      </c>
      <c r="BJ157" s="27" t="str">
        <f t="shared" si="189"/>
        <v/>
      </c>
      <c r="BK157" s="27" t="str">
        <f t="shared" si="190"/>
        <v/>
      </c>
      <c r="BL157" s="27" t="e">
        <f>IF(#REF!="","",CONCATENATE($L156,","))</f>
        <v>#REF!</v>
      </c>
      <c r="BM157" s="27" t="e">
        <f>IF(#REF!="","",CONCATENATE($L156,","))</f>
        <v>#REF!</v>
      </c>
      <c r="BN157" s="27" t="e">
        <f>IF(#REF!="","",CONCATENATE($L156,","))</f>
        <v>#REF!</v>
      </c>
      <c r="BO157" s="27" t="e">
        <f>IF(#REF!="","",CONCATENATE($L156,","))</f>
        <v>#REF!</v>
      </c>
      <c r="BP157" s="27" t="e">
        <f>IF(#REF!="","",CONCATENATE($L156,","))</f>
        <v>#REF!</v>
      </c>
      <c r="BQ157" s="27" t="e">
        <f>IF(#REF!="","",CONCATENATE($L156,","))</f>
        <v>#REF!</v>
      </c>
      <c r="BR157" s="27" t="e">
        <f>IF(#REF!="","",CONCATENATE($L156,","))</f>
        <v>#REF!</v>
      </c>
      <c r="BS157" s="27" t="e">
        <f>IF(#REF!="","",CONCATENATE($L156,","))</f>
        <v>#REF!</v>
      </c>
      <c r="BT157" s="27" t="e">
        <f>IF(#REF!="","",CONCATENATE($L156,","))</f>
        <v>#REF!</v>
      </c>
      <c r="BU157" s="27" t="e">
        <f>IF(#REF!="","",CONCATENATE($L156,","))</f>
        <v>#REF!</v>
      </c>
      <c r="BV157" s="27" t="e">
        <f>IF(#REF!="","",CONCATENATE($L156,","))</f>
        <v>#REF!</v>
      </c>
      <c r="BW157" s="27" t="e">
        <f>IF(#REF!="","",CONCATENATE($L156,","))</f>
        <v>#REF!</v>
      </c>
      <c r="BX157" s="27" t="e">
        <f>IF(#REF!="","",CONCATENATE($L156,","))</f>
        <v>#REF!</v>
      </c>
      <c r="BY157" s="27" t="e">
        <f>IF(#REF!="","",CONCATENATE($L156,","))</f>
        <v>#REF!</v>
      </c>
      <c r="BZ157" s="27" t="e">
        <f>IF(#REF!="","",CONCATENATE($L156,","))</f>
        <v>#REF!</v>
      </c>
      <c r="CA157"/>
      <c r="CB157" s="40"/>
      <c r="CC157" s="61"/>
      <c r="CD157"/>
      <c r="CE157"/>
      <c r="CF157"/>
      <c r="CG157" s="5"/>
      <c r="CH157"/>
      <c r="CI157" s="40"/>
      <c r="CJ157"/>
      <c r="CK157"/>
      <c r="CL157"/>
      <c r="CM157" s="80"/>
      <c r="CP157" s="80"/>
      <c r="CQ157" s="80"/>
      <c r="CR157" s="7"/>
      <c r="CY157" s="10">
        <f t="shared" ca="1" si="135"/>
        <v>20</v>
      </c>
    </row>
    <row r="158" spans="1:103">
      <c r="A158" s="130"/>
      <c r="B158" s="33" t="str">
        <f t="shared" si="147"/>
        <v>DB</v>
      </c>
      <c r="C158" s="7" t="str">
        <f t="shared" si="136"/>
        <v/>
      </c>
      <c r="D158" s="3">
        <f t="shared" si="137"/>
        <v>0</v>
      </c>
      <c r="E158" s="7" t="str">
        <f t="shared" si="148"/>
        <v>,</v>
      </c>
      <c r="F158" s="93">
        <f t="shared" si="138"/>
        <v>0</v>
      </c>
      <c r="G158" s="93" t="str">
        <f t="shared" ca="1" si="127"/>
        <v>R</v>
      </c>
      <c r="H158" s="130">
        <f t="shared" ca="1" si="128"/>
        <v>16</v>
      </c>
      <c r="I158" s="93">
        <f t="shared" si="139"/>
        <v>0</v>
      </c>
      <c r="J158" s="93" t="str">
        <f t="shared" si="140"/>
        <v>0</v>
      </c>
      <c r="K158" s="94"/>
      <c r="L158" s="49" t="str">
        <f t="shared" si="157"/>
        <v/>
      </c>
      <c r="M158" s="97" t="str">
        <f t="shared" si="158"/>
        <v/>
      </c>
      <c r="N158" s="97" t="str">
        <f t="shared" si="159"/>
        <v/>
      </c>
      <c r="O158" s="49" t="str">
        <f t="shared" si="149"/>
        <v/>
      </c>
      <c r="P158" s="97" t="str">
        <f t="shared" si="160"/>
        <v/>
      </c>
      <c r="Q158" s="49" t="str">
        <f t="shared" si="161"/>
        <v/>
      </c>
      <c r="R158" s="97" t="str">
        <f t="shared" si="162"/>
        <v/>
      </c>
      <c r="S158" s="3" t="str">
        <f t="shared" si="163"/>
        <v/>
      </c>
      <c r="T158" s="69">
        <f t="shared" si="164"/>
        <v>0</v>
      </c>
      <c r="U158" s="3">
        <f t="shared" si="165"/>
        <v>0</v>
      </c>
      <c r="V158" s="69" t="str">
        <f t="shared" si="150"/>
        <v/>
      </c>
      <c r="W158" s="69" t="str">
        <f t="shared" si="151"/>
        <v/>
      </c>
      <c r="X158" s="69">
        <f t="shared" si="141"/>
        <v>0</v>
      </c>
      <c r="Y158" s="69">
        <f t="shared" si="142"/>
        <v>0</v>
      </c>
      <c r="Z158" s="33">
        <f t="shared" si="143"/>
        <v>0</v>
      </c>
      <c r="AA158" s="11">
        <f t="shared" si="116"/>
        <v>0</v>
      </c>
      <c r="AB158" s="134" t="str">
        <f t="shared" si="166"/>
        <v/>
      </c>
      <c r="AC158" s="119" t="str">
        <f t="shared" si="167"/>
        <v/>
      </c>
      <c r="AD158" s="115"/>
      <c r="AE158" s="69" t="str">
        <f t="shared" si="168"/>
        <v/>
      </c>
      <c r="AF158" s="69" t="str">
        <f t="shared" si="169"/>
        <v/>
      </c>
      <c r="AG158" s="69">
        <f t="shared" si="152"/>
        <v>0</v>
      </c>
      <c r="AH158" s="69">
        <f t="shared" si="153"/>
        <v>0</v>
      </c>
      <c r="AI158" s="33">
        <f t="shared" si="154"/>
        <v>0</v>
      </c>
      <c r="AJ158" s="115"/>
      <c r="AK158" s="115">
        <f t="shared" si="170"/>
        <v>0</v>
      </c>
      <c r="AL158" s="13">
        <f t="shared" si="155"/>
        <v>0</v>
      </c>
      <c r="AM158" s="11">
        <f t="shared" si="144"/>
        <v>0</v>
      </c>
      <c r="AN158" s="56">
        <f t="shared" si="145"/>
        <v>0</v>
      </c>
      <c r="AO158" s="56">
        <f t="shared" si="146"/>
        <v>0</v>
      </c>
      <c r="AP158" s="56">
        <f t="shared" si="156"/>
        <v>0</v>
      </c>
      <c r="AQ158" s="27" t="str">
        <f t="shared" si="185"/>
        <v/>
      </c>
      <c r="AR158" s="27" t="str">
        <f t="shared" si="186"/>
        <v/>
      </c>
      <c r="AS158" s="27" t="str">
        <f t="shared" si="187"/>
        <v/>
      </c>
      <c r="AT158" s="27" t="e">
        <f>IF(#REF!="","",VLOOKUP(ABS(#REF!),$CP$5:$CR$22,3)&amp;",")</f>
        <v>#REF!</v>
      </c>
      <c r="AU158" s="27" t="e">
        <f>IF(#REF!="","",VLOOKUP(ABS(#REF!),$CP$5:$CR$22,3)&amp;",")</f>
        <v>#REF!</v>
      </c>
      <c r="AV158" s="27" t="e">
        <f>IF(#REF!="","",VLOOKUP(ABS(#REF!),$CP$5:$CR$22,3)&amp;",")</f>
        <v>#REF!</v>
      </c>
      <c r="AW158" s="27" t="e">
        <f>IF(#REF!="","",VLOOKUP(ABS(#REF!),$CP$5:$CR$22,3)&amp;",")</f>
        <v>#REF!</v>
      </c>
      <c r="AX158" s="27" t="e">
        <f>IF(#REF!="","",VLOOKUP(ABS(#REF!),$CP$5:$CR$22,3)&amp;",")</f>
        <v>#REF!</v>
      </c>
      <c r="AY158" s="27" t="e">
        <f>IF(#REF!="","",VLOOKUP(ABS(#REF!),$CP$5:$CR$22,3)&amp;",")</f>
        <v>#REF!</v>
      </c>
      <c r="AZ158" s="27" t="e">
        <f>IF(#REF!="","",VLOOKUP(ABS(#REF!),$CP$5:$CR$22,3)&amp;",")</f>
        <v>#REF!</v>
      </c>
      <c r="BA158" s="27" t="e">
        <f>IF(#REF!="","",VLOOKUP(ABS(#REF!),$CP$5:$CR$22,3)&amp;",")</f>
        <v>#REF!</v>
      </c>
      <c r="BB158" s="27" t="e">
        <f>IF(#REF!="","",VLOOKUP(ABS(#REF!),$CP$5:$CR$22,3)&amp;",")</f>
        <v>#REF!</v>
      </c>
      <c r="BC158" s="27" t="e">
        <f>IF(#REF!="","",VLOOKUP(ABS(#REF!),$CP$5:$CR$22,3)&amp;",")</f>
        <v>#REF!</v>
      </c>
      <c r="BD158" s="27" t="e">
        <f>IF(#REF!="","",VLOOKUP(ABS(#REF!),$CP$5:$CR$22,3)&amp;",")</f>
        <v>#REF!</v>
      </c>
      <c r="BE158" s="27" t="e">
        <f>IF(#REF!="","",VLOOKUP(ABS(#REF!),$CP$5:$CR$22,3)&amp;",")</f>
        <v>#REF!</v>
      </c>
      <c r="BF158" s="27" t="e">
        <f>IF(#REF!="","",VLOOKUP(ABS(#REF!),$CP$5:$CR$22,3)&amp;",")</f>
        <v>#REF!</v>
      </c>
      <c r="BG158" s="27" t="e">
        <f>IF(#REF!="","",VLOOKUP(ABS(#REF!),$CP$5:$CR$22,3)&amp;",")</f>
        <v>#REF!</v>
      </c>
      <c r="BH158" s="27" t="e">
        <f>IF(#REF!="","",VLOOKUP(ABS(#REF!),$CP$5:$CR$22,3)&amp;",")</f>
        <v>#REF!</v>
      </c>
      <c r="BI158" s="27" t="str">
        <f t="shared" si="188"/>
        <v/>
      </c>
      <c r="BJ158" s="27" t="str">
        <f t="shared" si="189"/>
        <v/>
      </c>
      <c r="BK158" s="27" t="str">
        <f t="shared" si="190"/>
        <v/>
      </c>
      <c r="BL158" s="27" t="e">
        <f>IF(#REF!="","",CONCATENATE($L157,","))</f>
        <v>#REF!</v>
      </c>
      <c r="BM158" s="27" t="e">
        <f>IF(#REF!="","",CONCATENATE($L157,","))</f>
        <v>#REF!</v>
      </c>
      <c r="BN158" s="27" t="e">
        <f>IF(#REF!="","",CONCATENATE($L157,","))</f>
        <v>#REF!</v>
      </c>
      <c r="BO158" s="27" t="e">
        <f>IF(#REF!="","",CONCATENATE($L157,","))</f>
        <v>#REF!</v>
      </c>
      <c r="BP158" s="27" t="e">
        <f>IF(#REF!="","",CONCATENATE($L157,","))</f>
        <v>#REF!</v>
      </c>
      <c r="BQ158" s="27" t="e">
        <f>IF(#REF!="","",CONCATENATE($L157,","))</f>
        <v>#REF!</v>
      </c>
      <c r="BR158" s="27" t="e">
        <f>IF(#REF!="","",CONCATENATE($L157,","))</f>
        <v>#REF!</v>
      </c>
      <c r="BS158" s="27" t="e">
        <f>IF(#REF!="","",CONCATENATE($L157,","))</f>
        <v>#REF!</v>
      </c>
      <c r="BT158" s="27" t="e">
        <f>IF(#REF!="","",CONCATENATE($L157,","))</f>
        <v>#REF!</v>
      </c>
      <c r="BU158" s="27" t="e">
        <f>IF(#REF!="","",CONCATENATE($L157,","))</f>
        <v>#REF!</v>
      </c>
      <c r="BV158" s="27" t="e">
        <f>IF(#REF!="","",CONCATENATE($L157,","))</f>
        <v>#REF!</v>
      </c>
      <c r="BW158" s="27" t="e">
        <f>IF(#REF!="","",CONCATENATE($L157,","))</f>
        <v>#REF!</v>
      </c>
      <c r="BX158" s="27" t="e">
        <f>IF(#REF!="","",CONCATENATE($L157,","))</f>
        <v>#REF!</v>
      </c>
      <c r="BY158" s="27" t="e">
        <f>IF(#REF!="","",CONCATENATE($L157,","))</f>
        <v>#REF!</v>
      </c>
      <c r="BZ158" s="27" t="e">
        <f>IF(#REF!="","",CONCATENATE($L157,","))</f>
        <v>#REF!</v>
      </c>
      <c r="CA158"/>
      <c r="CB158" s="40"/>
      <c r="CC158" s="61"/>
      <c r="CD158"/>
      <c r="CE158"/>
      <c r="CF158"/>
      <c r="CG158" s="5"/>
      <c r="CH158"/>
      <c r="CI158" s="40"/>
      <c r="CJ158"/>
      <c r="CK158"/>
      <c r="CL158"/>
      <c r="CM158" s="80"/>
      <c r="CP158" s="80"/>
      <c r="CQ158" s="80"/>
      <c r="CR158" s="7"/>
      <c r="CY158" s="10">
        <f t="shared" ca="1" si="135"/>
        <v>6</v>
      </c>
    </row>
    <row r="159" spans="1:103">
      <c r="A159" s="130"/>
      <c r="B159" s="33" t="str">
        <f t="shared" si="147"/>
        <v>DB</v>
      </c>
      <c r="C159" s="7" t="str">
        <f t="shared" si="136"/>
        <v/>
      </c>
      <c r="D159" s="3">
        <f t="shared" si="137"/>
        <v>0</v>
      </c>
      <c r="E159" s="7" t="str">
        <f t="shared" si="148"/>
        <v>,</v>
      </c>
      <c r="F159" s="93">
        <f t="shared" si="138"/>
        <v>0</v>
      </c>
      <c r="G159" s="93" t="str">
        <f t="shared" ca="1" si="127"/>
        <v>B</v>
      </c>
      <c r="H159" s="130">
        <f t="shared" ca="1" si="128"/>
        <v>8</v>
      </c>
      <c r="I159" s="93">
        <f t="shared" si="139"/>
        <v>0</v>
      </c>
      <c r="J159" s="93" t="str">
        <f t="shared" si="140"/>
        <v>0</v>
      </c>
      <c r="K159" s="94"/>
      <c r="L159" s="49" t="str">
        <f t="shared" si="157"/>
        <v/>
      </c>
      <c r="M159" s="97" t="str">
        <f t="shared" si="158"/>
        <v/>
      </c>
      <c r="N159" s="97" t="str">
        <f t="shared" si="159"/>
        <v/>
      </c>
      <c r="O159" s="49" t="str">
        <f t="shared" si="149"/>
        <v/>
      </c>
      <c r="P159" s="97" t="str">
        <f t="shared" si="160"/>
        <v/>
      </c>
      <c r="Q159" s="49" t="str">
        <f t="shared" si="161"/>
        <v/>
      </c>
      <c r="R159" s="97" t="str">
        <f t="shared" si="162"/>
        <v/>
      </c>
      <c r="S159" s="3" t="str">
        <f t="shared" si="163"/>
        <v/>
      </c>
      <c r="T159" s="69">
        <f t="shared" si="164"/>
        <v>0</v>
      </c>
      <c r="U159" s="3">
        <f t="shared" si="165"/>
        <v>0</v>
      </c>
      <c r="V159" s="69" t="str">
        <f t="shared" si="150"/>
        <v/>
      </c>
      <c r="W159" s="69" t="str">
        <f t="shared" si="151"/>
        <v/>
      </c>
      <c r="X159" s="69">
        <f t="shared" si="141"/>
        <v>0</v>
      </c>
      <c r="Y159" s="69">
        <f t="shared" si="142"/>
        <v>0</v>
      </c>
      <c r="Z159" s="33">
        <f t="shared" si="143"/>
        <v>0</v>
      </c>
      <c r="AA159" s="11">
        <f t="shared" si="116"/>
        <v>0</v>
      </c>
      <c r="AB159" s="134" t="str">
        <f t="shared" si="166"/>
        <v/>
      </c>
      <c r="AC159" s="119" t="str">
        <f t="shared" si="167"/>
        <v/>
      </c>
      <c r="AD159" s="115"/>
      <c r="AE159" s="69" t="str">
        <f t="shared" si="168"/>
        <v/>
      </c>
      <c r="AF159" s="69" t="str">
        <f t="shared" si="169"/>
        <v/>
      </c>
      <c r="AG159" s="69">
        <f t="shared" si="152"/>
        <v>0</v>
      </c>
      <c r="AH159" s="69">
        <f t="shared" si="153"/>
        <v>0</v>
      </c>
      <c r="AI159" s="33">
        <f t="shared" si="154"/>
        <v>0</v>
      </c>
      <c r="AJ159" s="115"/>
      <c r="AK159" s="115">
        <f t="shared" si="170"/>
        <v>0</v>
      </c>
      <c r="AL159" s="13">
        <f t="shared" si="155"/>
        <v>0</v>
      </c>
      <c r="AM159" s="11">
        <f t="shared" si="144"/>
        <v>0</v>
      </c>
      <c r="AN159" s="56">
        <f t="shared" si="145"/>
        <v>0</v>
      </c>
      <c r="AO159" s="56">
        <f t="shared" si="146"/>
        <v>0</v>
      </c>
      <c r="AP159" s="56">
        <f t="shared" si="156"/>
        <v>0</v>
      </c>
      <c r="AQ159" s="27" t="str">
        <f t="shared" si="185"/>
        <v/>
      </c>
      <c r="AR159" s="27" t="str">
        <f t="shared" si="186"/>
        <v/>
      </c>
      <c r="AS159" s="27" t="str">
        <f t="shared" si="187"/>
        <v/>
      </c>
      <c r="AT159" s="27" t="e">
        <f>IF(#REF!="","",VLOOKUP(ABS(#REF!),$CP$5:$CR$22,3)&amp;",")</f>
        <v>#REF!</v>
      </c>
      <c r="AU159" s="27" t="e">
        <f>IF(#REF!="","",VLOOKUP(ABS(#REF!),$CP$5:$CR$22,3)&amp;",")</f>
        <v>#REF!</v>
      </c>
      <c r="AV159" s="27" t="e">
        <f>IF(#REF!="","",VLOOKUP(ABS(#REF!),$CP$5:$CR$22,3)&amp;",")</f>
        <v>#REF!</v>
      </c>
      <c r="AW159" s="27" t="e">
        <f>IF(#REF!="","",VLOOKUP(ABS(#REF!),$CP$5:$CR$22,3)&amp;",")</f>
        <v>#REF!</v>
      </c>
      <c r="AX159" s="27" t="e">
        <f>IF(#REF!="","",VLOOKUP(ABS(#REF!),$CP$5:$CR$22,3)&amp;",")</f>
        <v>#REF!</v>
      </c>
      <c r="AY159" s="27" t="e">
        <f>IF(#REF!="","",VLOOKUP(ABS(#REF!),$CP$5:$CR$22,3)&amp;",")</f>
        <v>#REF!</v>
      </c>
      <c r="AZ159" s="27" t="e">
        <f>IF(#REF!="","",VLOOKUP(ABS(#REF!),$CP$5:$CR$22,3)&amp;",")</f>
        <v>#REF!</v>
      </c>
      <c r="BA159" s="27" t="e">
        <f>IF(#REF!="","",VLOOKUP(ABS(#REF!),$CP$5:$CR$22,3)&amp;",")</f>
        <v>#REF!</v>
      </c>
      <c r="BB159" s="27" t="e">
        <f>IF(#REF!="","",VLOOKUP(ABS(#REF!),$CP$5:$CR$22,3)&amp;",")</f>
        <v>#REF!</v>
      </c>
      <c r="BC159" s="27" t="e">
        <f>IF(#REF!="","",VLOOKUP(ABS(#REF!),$CP$5:$CR$22,3)&amp;",")</f>
        <v>#REF!</v>
      </c>
      <c r="BD159" s="27" t="e">
        <f>IF(#REF!="","",VLOOKUP(ABS(#REF!),$CP$5:$CR$22,3)&amp;",")</f>
        <v>#REF!</v>
      </c>
      <c r="BE159" s="27" t="e">
        <f>IF(#REF!="","",VLOOKUP(ABS(#REF!),$CP$5:$CR$22,3)&amp;",")</f>
        <v>#REF!</v>
      </c>
      <c r="BF159" s="27" t="e">
        <f>IF(#REF!="","",VLOOKUP(ABS(#REF!),$CP$5:$CR$22,3)&amp;",")</f>
        <v>#REF!</v>
      </c>
      <c r="BG159" s="27" t="e">
        <f>IF(#REF!="","",VLOOKUP(ABS(#REF!),$CP$5:$CR$22,3)&amp;",")</f>
        <v>#REF!</v>
      </c>
      <c r="BH159" s="27" t="e">
        <f>IF(#REF!="","",VLOOKUP(ABS(#REF!),$CP$5:$CR$22,3)&amp;",")</f>
        <v>#REF!</v>
      </c>
      <c r="BI159" s="27" t="str">
        <f t="shared" si="188"/>
        <v/>
      </c>
      <c r="BJ159" s="27" t="str">
        <f t="shared" si="189"/>
        <v/>
      </c>
      <c r="BK159" s="27" t="str">
        <f t="shared" si="190"/>
        <v/>
      </c>
      <c r="BL159" s="27" t="e">
        <f>IF(#REF!="","",CONCATENATE($L158,","))</f>
        <v>#REF!</v>
      </c>
      <c r="BM159" s="27" t="e">
        <f>IF(#REF!="","",CONCATENATE($L158,","))</f>
        <v>#REF!</v>
      </c>
      <c r="BN159" s="27" t="e">
        <f>IF(#REF!="","",CONCATENATE($L158,","))</f>
        <v>#REF!</v>
      </c>
      <c r="BO159" s="27" t="e">
        <f>IF(#REF!="","",CONCATENATE($L158,","))</f>
        <v>#REF!</v>
      </c>
      <c r="BP159" s="27" t="e">
        <f>IF(#REF!="","",CONCATENATE($L158,","))</f>
        <v>#REF!</v>
      </c>
      <c r="BQ159" s="27" t="e">
        <f>IF(#REF!="","",CONCATENATE($L158,","))</f>
        <v>#REF!</v>
      </c>
      <c r="BR159" s="27" t="e">
        <f>IF(#REF!="","",CONCATENATE($L158,","))</f>
        <v>#REF!</v>
      </c>
      <c r="BS159" s="27" t="e">
        <f>IF(#REF!="","",CONCATENATE($L158,","))</f>
        <v>#REF!</v>
      </c>
      <c r="BT159" s="27" t="e">
        <f>IF(#REF!="","",CONCATENATE($L158,","))</f>
        <v>#REF!</v>
      </c>
      <c r="BU159" s="27" t="e">
        <f>IF(#REF!="","",CONCATENATE($L158,","))</f>
        <v>#REF!</v>
      </c>
      <c r="BV159" s="27" t="e">
        <f>IF(#REF!="","",CONCATENATE($L158,","))</f>
        <v>#REF!</v>
      </c>
      <c r="BW159" s="27" t="e">
        <f>IF(#REF!="","",CONCATENATE($L158,","))</f>
        <v>#REF!</v>
      </c>
      <c r="BX159" s="27" t="e">
        <f>IF(#REF!="","",CONCATENATE($L158,","))</f>
        <v>#REF!</v>
      </c>
      <c r="BY159" s="27" t="e">
        <f>IF(#REF!="","",CONCATENATE($L158,","))</f>
        <v>#REF!</v>
      </c>
      <c r="BZ159" s="27" t="e">
        <f>IF(#REF!="","",CONCATENATE($L158,","))</f>
        <v>#REF!</v>
      </c>
      <c r="CA159"/>
      <c r="CB159" s="40"/>
      <c r="CC159" s="61"/>
      <c r="CD159"/>
      <c r="CE159"/>
      <c r="CF159"/>
      <c r="CG159" s="5"/>
      <c r="CH159"/>
      <c r="CI159" s="40"/>
      <c r="CJ159"/>
      <c r="CK159"/>
      <c r="CL159"/>
      <c r="CM159" s="80"/>
      <c r="CP159" s="80"/>
      <c r="CQ159" s="80"/>
      <c r="CR159" s="7"/>
      <c r="CY159" s="10">
        <f t="shared" ca="1" si="135"/>
        <v>20</v>
      </c>
    </row>
    <row r="160" spans="1:103">
      <c r="A160" s="130"/>
      <c r="B160" s="33" t="str">
        <f t="shared" si="147"/>
        <v>DB</v>
      </c>
      <c r="C160" s="7" t="str">
        <f t="shared" si="136"/>
        <v/>
      </c>
      <c r="D160" s="3">
        <f t="shared" si="137"/>
        <v>0</v>
      </c>
      <c r="E160" s="7" t="str">
        <f t="shared" si="148"/>
        <v>,</v>
      </c>
      <c r="F160" s="93">
        <f t="shared" si="138"/>
        <v>0</v>
      </c>
      <c r="G160" s="93" t="str">
        <f t="shared" ca="1" si="127"/>
        <v>B</v>
      </c>
      <c r="H160" s="130">
        <f t="shared" ca="1" si="128"/>
        <v>6</v>
      </c>
      <c r="I160" s="93">
        <f t="shared" si="139"/>
        <v>0</v>
      </c>
      <c r="J160" s="93" t="str">
        <f t="shared" si="140"/>
        <v>0</v>
      </c>
      <c r="K160" s="98" t="e">
        <f>COUNTIF(#REF!,"0")</f>
        <v>#REF!</v>
      </c>
      <c r="L160" s="49" t="str">
        <f t="shared" si="157"/>
        <v/>
      </c>
      <c r="M160" s="97" t="str">
        <f t="shared" si="158"/>
        <v/>
      </c>
      <c r="N160" s="97" t="str">
        <f t="shared" si="159"/>
        <v/>
      </c>
      <c r="O160" s="49" t="str">
        <f t="shared" si="149"/>
        <v/>
      </c>
      <c r="P160" s="97" t="str">
        <f t="shared" si="160"/>
        <v/>
      </c>
      <c r="Q160" s="49" t="str">
        <f t="shared" si="161"/>
        <v/>
      </c>
      <c r="R160" s="97" t="str">
        <f t="shared" si="162"/>
        <v/>
      </c>
      <c r="S160" s="3" t="str">
        <f t="shared" si="163"/>
        <v/>
      </c>
      <c r="T160" s="69">
        <f t="shared" si="164"/>
        <v>0</v>
      </c>
      <c r="U160" s="3">
        <f t="shared" si="165"/>
        <v>0</v>
      </c>
      <c r="V160" s="69" t="str">
        <f t="shared" si="150"/>
        <v/>
      </c>
      <c r="W160" s="69" t="str">
        <f t="shared" si="151"/>
        <v/>
      </c>
      <c r="X160" s="69">
        <f t="shared" si="141"/>
        <v>0</v>
      </c>
      <c r="Y160" s="69">
        <f t="shared" si="142"/>
        <v>0</v>
      </c>
      <c r="Z160" s="33">
        <f t="shared" si="143"/>
        <v>0</v>
      </c>
      <c r="AA160" s="11">
        <f t="shared" si="116"/>
        <v>0</v>
      </c>
      <c r="AB160" s="134" t="str">
        <f t="shared" si="166"/>
        <v/>
      </c>
      <c r="AC160" s="119" t="str">
        <f t="shared" si="167"/>
        <v/>
      </c>
      <c r="AD160" s="115"/>
      <c r="AE160" s="69" t="str">
        <f t="shared" si="168"/>
        <v/>
      </c>
      <c r="AF160" s="69" t="str">
        <f t="shared" si="169"/>
        <v/>
      </c>
      <c r="AG160" s="69">
        <f t="shared" si="152"/>
        <v>0</v>
      </c>
      <c r="AH160" s="69">
        <f t="shared" si="153"/>
        <v>0</v>
      </c>
      <c r="AI160" s="33">
        <f t="shared" si="154"/>
        <v>0</v>
      </c>
      <c r="AJ160" s="115"/>
      <c r="AK160" s="115">
        <f t="shared" si="170"/>
        <v>0</v>
      </c>
      <c r="AL160" s="13">
        <f t="shared" si="155"/>
        <v>0</v>
      </c>
      <c r="AM160" s="11">
        <f t="shared" si="144"/>
        <v>0</v>
      </c>
      <c r="AN160" s="56">
        <f t="shared" si="145"/>
        <v>0</v>
      </c>
      <c r="AO160" s="56">
        <f t="shared" si="146"/>
        <v>0</v>
      </c>
      <c r="AP160" s="56">
        <f t="shared" si="156"/>
        <v>0</v>
      </c>
      <c r="AQ160" s="27" t="str">
        <f t="shared" si="185"/>
        <v/>
      </c>
      <c r="AR160" s="27" t="str">
        <f t="shared" si="186"/>
        <v/>
      </c>
      <c r="AS160" s="27" t="str">
        <f t="shared" si="187"/>
        <v/>
      </c>
      <c r="AT160" s="27" t="e">
        <f>IF(#REF!="","",VLOOKUP(ABS(#REF!),$CP$5:$CR$22,3)&amp;",")</f>
        <v>#REF!</v>
      </c>
      <c r="AU160" s="27" t="e">
        <f>IF(#REF!="","",VLOOKUP(ABS(#REF!),$CP$5:$CR$22,3)&amp;",")</f>
        <v>#REF!</v>
      </c>
      <c r="AV160" s="27" t="e">
        <f>IF(#REF!="","",VLOOKUP(ABS(#REF!),$CP$5:$CR$22,3)&amp;",")</f>
        <v>#REF!</v>
      </c>
      <c r="AW160" s="27" t="e">
        <f>IF(#REF!="","",VLOOKUP(ABS(#REF!),$CP$5:$CR$22,3)&amp;",")</f>
        <v>#REF!</v>
      </c>
      <c r="AX160" s="27" t="e">
        <f>IF(#REF!="","",VLOOKUP(ABS(#REF!),$CP$5:$CR$22,3)&amp;",")</f>
        <v>#REF!</v>
      </c>
      <c r="AY160" s="27" t="e">
        <f>IF(#REF!="","",VLOOKUP(ABS(#REF!),$CP$5:$CR$22,3)&amp;",")</f>
        <v>#REF!</v>
      </c>
      <c r="AZ160" s="27" t="e">
        <f>IF(#REF!="","",VLOOKUP(ABS(#REF!),$CP$5:$CR$22,3)&amp;",")</f>
        <v>#REF!</v>
      </c>
      <c r="BA160" s="27" t="e">
        <f>IF(#REF!="","",VLOOKUP(ABS(#REF!),$CP$5:$CR$22,3)&amp;",")</f>
        <v>#REF!</v>
      </c>
      <c r="BB160" s="27" t="e">
        <f>IF(#REF!="","",VLOOKUP(ABS(#REF!),$CP$5:$CR$22,3)&amp;",")</f>
        <v>#REF!</v>
      </c>
      <c r="BC160" s="27" t="e">
        <f>IF(#REF!="","",VLOOKUP(ABS(#REF!),$CP$5:$CR$22,3)&amp;",")</f>
        <v>#REF!</v>
      </c>
      <c r="BD160" s="27" t="e">
        <f>IF(#REF!="","",VLOOKUP(ABS(#REF!),$CP$5:$CR$22,3)&amp;",")</f>
        <v>#REF!</v>
      </c>
      <c r="BE160" s="27" t="e">
        <f>IF(#REF!="","",VLOOKUP(ABS(#REF!),$CP$5:$CR$22,3)&amp;",")</f>
        <v>#REF!</v>
      </c>
      <c r="BF160" s="27" t="e">
        <f>IF(#REF!="","",VLOOKUP(ABS(#REF!),$CP$5:$CR$22,3)&amp;",")</f>
        <v>#REF!</v>
      </c>
      <c r="BG160" s="27" t="e">
        <f>IF(#REF!="","",VLOOKUP(ABS(#REF!),$CP$5:$CR$22,3)&amp;",")</f>
        <v>#REF!</v>
      </c>
      <c r="BH160" s="27" t="e">
        <f>IF(#REF!="","",VLOOKUP(ABS(#REF!),$CP$5:$CR$22,3)&amp;",")</f>
        <v>#REF!</v>
      </c>
      <c r="BI160" s="27" t="str">
        <f t="shared" si="188"/>
        <v/>
      </c>
      <c r="BJ160" s="27" t="str">
        <f t="shared" si="189"/>
        <v/>
      </c>
      <c r="BK160" s="27" t="str">
        <f t="shared" si="190"/>
        <v/>
      </c>
      <c r="BL160" s="27" t="e">
        <f>IF(#REF!="","",CONCATENATE($L159,","))</f>
        <v>#REF!</v>
      </c>
      <c r="BM160" s="27" t="e">
        <f>IF(#REF!="","",CONCATENATE($L159,","))</f>
        <v>#REF!</v>
      </c>
      <c r="BN160" s="27" t="e">
        <f>IF(#REF!="","",CONCATENATE($L159,","))</f>
        <v>#REF!</v>
      </c>
      <c r="BO160" s="27" t="e">
        <f>IF(#REF!="","",CONCATENATE($L159,","))</f>
        <v>#REF!</v>
      </c>
      <c r="BP160" s="27" t="e">
        <f>IF(#REF!="","",CONCATENATE($L159,","))</f>
        <v>#REF!</v>
      </c>
      <c r="BQ160" s="27" t="e">
        <f>IF(#REF!="","",CONCATENATE($L159,","))</f>
        <v>#REF!</v>
      </c>
      <c r="BR160" s="27" t="e">
        <f>IF(#REF!="","",CONCATENATE($L159,","))</f>
        <v>#REF!</v>
      </c>
      <c r="BS160" s="27" t="e">
        <f>IF(#REF!="","",CONCATENATE($L159,","))</f>
        <v>#REF!</v>
      </c>
      <c r="BT160" s="27" t="e">
        <f>IF(#REF!="","",CONCATENATE($L159,","))</f>
        <v>#REF!</v>
      </c>
      <c r="BU160" s="27" t="e">
        <f>IF(#REF!="","",CONCATENATE($L159,","))</f>
        <v>#REF!</v>
      </c>
      <c r="BV160" s="27" t="e">
        <f>IF(#REF!="","",CONCATENATE($L159,","))</f>
        <v>#REF!</v>
      </c>
      <c r="BW160" s="27" t="e">
        <f>IF(#REF!="","",CONCATENATE($L159,","))</f>
        <v>#REF!</v>
      </c>
      <c r="BX160" s="27" t="e">
        <f>IF(#REF!="","",CONCATENATE($L159,","))</f>
        <v>#REF!</v>
      </c>
      <c r="BY160" s="27" t="e">
        <f>IF(#REF!="","",CONCATENATE($L159,","))</f>
        <v>#REF!</v>
      </c>
      <c r="BZ160" s="27" t="e">
        <f>IF(#REF!="","",CONCATENATE($L159,","))</f>
        <v>#REF!</v>
      </c>
      <c r="CA160"/>
      <c r="CB160" s="40"/>
      <c r="CC160" s="61"/>
      <c r="CD160"/>
      <c r="CE160"/>
      <c r="CF160"/>
      <c r="CG160" s="5"/>
      <c r="CH160"/>
      <c r="CI160" s="40"/>
      <c r="CJ160"/>
      <c r="CK160"/>
      <c r="CL160"/>
      <c r="CM160" s="80"/>
      <c r="CP160" s="80"/>
      <c r="CQ160" s="80"/>
      <c r="CR160" s="7"/>
      <c r="CY160" s="10">
        <f t="shared" ca="1" si="135"/>
        <v>15</v>
      </c>
    </row>
    <row r="161" spans="1:103">
      <c r="A161" s="130"/>
      <c r="B161" s="33" t="str">
        <f t="shared" si="147"/>
        <v>DB</v>
      </c>
      <c r="C161" s="7" t="str">
        <f t="shared" si="136"/>
        <v/>
      </c>
      <c r="D161" s="3">
        <f t="shared" si="137"/>
        <v>0</v>
      </c>
      <c r="E161" s="7" t="str">
        <f t="shared" si="148"/>
        <v>,</v>
      </c>
      <c r="F161" s="93">
        <f t="shared" si="138"/>
        <v>0</v>
      </c>
      <c r="G161" s="93" t="str">
        <f t="shared" ca="1" si="127"/>
        <v>B</v>
      </c>
      <c r="H161" s="130">
        <f t="shared" ca="1" si="128"/>
        <v>15</v>
      </c>
      <c r="I161" s="93">
        <f t="shared" si="139"/>
        <v>0</v>
      </c>
      <c r="J161" s="93" t="str">
        <f t="shared" si="140"/>
        <v>0</v>
      </c>
      <c r="K161" s="94"/>
      <c r="L161" s="49" t="str">
        <f t="shared" si="157"/>
        <v/>
      </c>
      <c r="M161" s="97" t="str">
        <f t="shared" si="158"/>
        <v/>
      </c>
      <c r="N161" s="97" t="str">
        <f t="shared" si="159"/>
        <v/>
      </c>
      <c r="O161" s="49" t="str">
        <f t="shared" si="149"/>
        <v/>
      </c>
      <c r="P161" s="97" t="str">
        <f t="shared" si="160"/>
        <v/>
      </c>
      <c r="Q161" s="49" t="str">
        <f t="shared" si="161"/>
        <v/>
      </c>
      <c r="R161" s="97" t="str">
        <f t="shared" si="162"/>
        <v/>
      </c>
      <c r="S161" s="3" t="str">
        <f t="shared" si="163"/>
        <v/>
      </c>
      <c r="T161" s="69">
        <f t="shared" si="164"/>
        <v>0</v>
      </c>
      <c r="U161" s="3">
        <f t="shared" si="165"/>
        <v>0</v>
      </c>
      <c r="V161" s="69" t="str">
        <f t="shared" si="150"/>
        <v/>
      </c>
      <c r="W161" s="69" t="str">
        <f t="shared" si="151"/>
        <v/>
      </c>
      <c r="X161" s="69">
        <f t="shared" si="141"/>
        <v>0</v>
      </c>
      <c r="Y161" s="69">
        <f t="shared" si="142"/>
        <v>0</v>
      </c>
      <c r="Z161" s="33">
        <f t="shared" si="143"/>
        <v>0</v>
      </c>
      <c r="AA161" s="11">
        <f t="shared" si="116"/>
        <v>0</v>
      </c>
      <c r="AB161" s="134" t="str">
        <f t="shared" si="166"/>
        <v/>
      </c>
      <c r="AC161" s="119" t="str">
        <f t="shared" si="167"/>
        <v/>
      </c>
      <c r="AD161" s="115"/>
      <c r="AE161" s="69" t="str">
        <f t="shared" si="168"/>
        <v/>
      </c>
      <c r="AF161" s="69" t="str">
        <f t="shared" si="169"/>
        <v/>
      </c>
      <c r="AG161" s="69">
        <f t="shared" si="152"/>
        <v>0</v>
      </c>
      <c r="AH161" s="69">
        <f t="shared" si="153"/>
        <v>0</v>
      </c>
      <c r="AI161" s="33">
        <f t="shared" si="154"/>
        <v>0</v>
      </c>
      <c r="AJ161" s="115"/>
      <c r="AK161" s="115">
        <f t="shared" si="170"/>
        <v>0</v>
      </c>
      <c r="AL161" s="13">
        <f t="shared" si="155"/>
        <v>0</v>
      </c>
      <c r="AM161" s="11">
        <f t="shared" si="144"/>
        <v>0</v>
      </c>
      <c r="AN161" s="56">
        <f t="shared" si="145"/>
        <v>0</v>
      </c>
      <c r="AO161" s="56">
        <f t="shared" si="146"/>
        <v>0</v>
      </c>
      <c r="AP161" s="56">
        <f t="shared" si="156"/>
        <v>0</v>
      </c>
      <c r="AQ161" s="27" t="str">
        <f t="shared" si="185"/>
        <v/>
      </c>
      <c r="AR161" s="27" t="str">
        <f t="shared" si="186"/>
        <v/>
      </c>
      <c r="AS161" s="27" t="str">
        <f t="shared" si="187"/>
        <v/>
      </c>
      <c r="AT161" s="27" t="e">
        <f>IF(#REF!="","",VLOOKUP(ABS(#REF!),$CP$5:$CR$22,3)&amp;",")</f>
        <v>#REF!</v>
      </c>
      <c r="AU161" s="27" t="e">
        <f>IF(#REF!="","",VLOOKUP(ABS(#REF!),$CP$5:$CR$22,3)&amp;",")</f>
        <v>#REF!</v>
      </c>
      <c r="AV161" s="27" t="e">
        <f>IF(#REF!="","",VLOOKUP(ABS(#REF!),$CP$5:$CR$22,3)&amp;",")</f>
        <v>#REF!</v>
      </c>
      <c r="AW161" s="27" t="e">
        <f>IF(#REF!="","",VLOOKUP(ABS(#REF!),$CP$5:$CR$22,3)&amp;",")</f>
        <v>#REF!</v>
      </c>
      <c r="AX161" s="27" t="e">
        <f>IF(#REF!="","",VLOOKUP(ABS(#REF!),$CP$5:$CR$22,3)&amp;",")</f>
        <v>#REF!</v>
      </c>
      <c r="AY161" s="27" t="e">
        <f>IF(#REF!="","",VLOOKUP(ABS(#REF!),$CP$5:$CR$22,3)&amp;",")</f>
        <v>#REF!</v>
      </c>
      <c r="AZ161" s="27" t="e">
        <f>IF(#REF!="","",VLOOKUP(ABS(#REF!),$CP$5:$CR$22,3)&amp;",")</f>
        <v>#REF!</v>
      </c>
      <c r="BA161" s="27" t="e">
        <f>IF(#REF!="","",VLOOKUP(ABS(#REF!),$CP$5:$CR$22,3)&amp;",")</f>
        <v>#REF!</v>
      </c>
      <c r="BB161" s="27" t="e">
        <f>IF(#REF!="","",VLOOKUP(ABS(#REF!),$CP$5:$CR$22,3)&amp;",")</f>
        <v>#REF!</v>
      </c>
      <c r="BC161" s="27" t="e">
        <f>IF(#REF!="","",VLOOKUP(ABS(#REF!),$CP$5:$CR$22,3)&amp;",")</f>
        <v>#REF!</v>
      </c>
      <c r="BD161" s="27" t="e">
        <f>IF(#REF!="","",VLOOKUP(ABS(#REF!),$CP$5:$CR$22,3)&amp;",")</f>
        <v>#REF!</v>
      </c>
      <c r="BE161" s="27" t="e">
        <f>IF(#REF!="","",VLOOKUP(ABS(#REF!),$CP$5:$CR$22,3)&amp;",")</f>
        <v>#REF!</v>
      </c>
      <c r="BF161" s="27" t="e">
        <f>IF(#REF!="","",VLOOKUP(ABS(#REF!),$CP$5:$CR$22,3)&amp;",")</f>
        <v>#REF!</v>
      </c>
      <c r="BG161" s="27" t="e">
        <f>IF(#REF!="","",VLOOKUP(ABS(#REF!),$CP$5:$CR$22,3)&amp;",")</f>
        <v>#REF!</v>
      </c>
      <c r="BH161" s="27" t="e">
        <f>IF(#REF!="","",VLOOKUP(ABS(#REF!),$CP$5:$CR$22,3)&amp;",")</f>
        <v>#REF!</v>
      </c>
      <c r="BI161" s="27" t="str">
        <f t="shared" si="188"/>
        <v/>
      </c>
      <c r="BJ161" s="27" t="str">
        <f t="shared" si="189"/>
        <v/>
      </c>
      <c r="BK161" s="27" t="str">
        <f t="shared" si="190"/>
        <v/>
      </c>
      <c r="BL161" s="27" t="e">
        <f>IF(#REF!="","",CONCATENATE($L160,","))</f>
        <v>#REF!</v>
      </c>
      <c r="BM161" s="27" t="e">
        <f>IF(#REF!="","",CONCATENATE($L160,","))</f>
        <v>#REF!</v>
      </c>
      <c r="BN161" s="27" t="e">
        <f>IF(#REF!="","",CONCATENATE($L160,","))</f>
        <v>#REF!</v>
      </c>
      <c r="BO161" s="27" t="e">
        <f>IF(#REF!="","",CONCATENATE($L160,","))</f>
        <v>#REF!</v>
      </c>
      <c r="BP161" s="27" t="e">
        <f>IF(#REF!="","",CONCATENATE($L160,","))</f>
        <v>#REF!</v>
      </c>
      <c r="BQ161" s="27" t="e">
        <f>IF(#REF!="","",CONCATENATE($L160,","))</f>
        <v>#REF!</v>
      </c>
      <c r="BR161" s="27" t="e">
        <f>IF(#REF!="","",CONCATENATE($L160,","))</f>
        <v>#REF!</v>
      </c>
      <c r="BS161" s="27" t="e">
        <f>IF(#REF!="","",CONCATENATE($L160,","))</f>
        <v>#REF!</v>
      </c>
      <c r="BT161" s="27" t="e">
        <f>IF(#REF!="","",CONCATENATE($L160,","))</f>
        <v>#REF!</v>
      </c>
      <c r="BU161" s="27" t="e">
        <f>IF(#REF!="","",CONCATENATE($L160,","))</f>
        <v>#REF!</v>
      </c>
      <c r="BV161" s="27" t="e">
        <f>IF(#REF!="","",CONCATENATE($L160,","))</f>
        <v>#REF!</v>
      </c>
      <c r="BW161" s="27" t="e">
        <f>IF(#REF!="","",CONCATENATE($L160,","))</f>
        <v>#REF!</v>
      </c>
      <c r="BX161" s="27" t="e">
        <f>IF(#REF!="","",CONCATENATE($L160,","))</f>
        <v>#REF!</v>
      </c>
      <c r="BY161" s="27" t="e">
        <f>IF(#REF!="","",CONCATENATE($L160,","))</f>
        <v>#REF!</v>
      </c>
      <c r="BZ161" s="27" t="e">
        <f>IF(#REF!="","",CONCATENATE($L160,","))</f>
        <v>#REF!</v>
      </c>
      <c r="CA161"/>
      <c r="CB161" s="40"/>
      <c r="CC161" s="61"/>
      <c r="CD161"/>
      <c r="CE161"/>
      <c r="CF161"/>
      <c r="CG161" s="5"/>
      <c r="CH161"/>
      <c r="CI161" s="40"/>
      <c r="CJ161"/>
      <c r="CK161"/>
      <c r="CL161"/>
      <c r="CM161" s="80"/>
      <c r="CP161" s="80"/>
      <c r="CQ161" s="80"/>
      <c r="CR161" s="7"/>
      <c r="CY161" s="10">
        <f t="shared" ca="1" si="135"/>
        <v>10</v>
      </c>
    </row>
    <row r="162" spans="1:103">
      <c r="A162" s="130"/>
      <c r="B162" s="33" t="str">
        <f t="shared" si="147"/>
        <v>DB</v>
      </c>
      <c r="C162" s="7" t="str">
        <f t="shared" si="136"/>
        <v/>
      </c>
      <c r="D162" s="3">
        <f t="shared" si="137"/>
        <v>0</v>
      </c>
      <c r="E162" s="7" t="str">
        <f t="shared" si="148"/>
        <v>,</v>
      </c>
      <c r="F162" s="93">
        <f t="shared" si="138"/>
        <v>0</v>
      </c>
      <c r="G162" s="93" t="str">
        <f t="shared" ca="1" si="127"/>
        <v>R</v>
      </c>
      <c r="H162" s="130">
        <f t="shared" ca="1" si="128"/>
        <v>5</v>
      </c>
      <c r="I162" s="93">
        <f t="shared" si="139"/>
        <v>0</v>
      </c>
      <c r="J162" s="93" t="str">
        <f t="shared" si="140"/>
        <v>0</v>
      </c>
      <c r="K162" s="94"/>
      <c r="L162" s="49" t="str">
        <f t="shared" si="157"/>
        <v/>
      </c>
      <c r="M162" s="97" t="str">
        <f t="shared" si="158"/>
        <v/>
      </c>
      <c r="N162" s="97" t="str">
        <f t="shared" si="159"/>
        <v/>
      </c>
      <c r="O162" s="49" t="str">
        <f t="shared" si="149"/>
        <v/>
      </c>
      <c r="P162" s="97" t="str">
        <f t="shared" si="160"/>
        <v/>
      </c>
      <c r="Q162" s="49" t="str">
        <f t="shared" si="161"/>
        <v/>
      </c>
      <c r="R162" s="97" t="str">
        <f t="shared" si="162"/>
        <v/>
      </c>
      <c r="S162" s="3" t="str">
        <f t="shared" si="163"/>
        <v/>
      </c>
      <c r="T162" s="69">
        <f t="shared" si="164"/>
        <v>0</v>
      </c>
      <c r="U162" s="3">
        <f t="shared" si="165"/>
        <v>0</v>
      </c>
      <c r="V162" s="69" t="str">
        <f t="shared" si="150"/>
        <v/>
      </c>
      <c r="W162" s="69" t="str">
        <f t="shared" si="151"/>
        <v/>
      </c>
      <c r="X162" s="69">
        <f t="shared" si="141"/>
        <v>0</v>
      </c>
      <c r="Y162" s="69">
        <f t="shared" si="142"/>
        <v>0</v>
      </c>
      <c r="Z162" s="33">
        <f t="shared" si="143"/>
        <v>0</v>
      </c>
      <c r="AA162" s="11">
        <f t="shared" si="116"/>
        <v>0</v>
      </c>
      <c r="AB162" s="134" t="str">
        <f t="shared" si="166"/>
        <v/>
      </c>
      <c r="AC162" s="119" t="str">
        <f t="shared" si="167"/>
        <v/>
      </c>
      <c r="AD162" s="115"/>
      <c r="AE162" s="69" t="str">
        <f t="shared" si="168"/>
        <v/>
      </c>
      <c r="AF162" s="69" t="str">
        <f t="shared" si="169"/>
        <v/>
      </c>
      <c r="AG162" s="69">
        <f t="shared" si="152"/>
        <v>0</v>
      </c>
      <c r="AH162" s="69">
        <f t="shared" si="153"/>
        <v>0</v>
      </c>
      <c r="AI162" s="33">
        <f t="shared" si="154"/>
        <v>0</v>
      </c>
      <c r="AJ162" s="115"/>
      <c r="AK162" s="115">
        <f t="shared" si="170"/>
        <v>0</v>
      </c>
      <c r="AL162" s="13">
        <f t="shared" si="155"/>
        <v>0</v>
      </c>
      <c r="AM162" s="11">
        <f t="shared" si="144"/>
        <v>0</v>
      </c>
      <c r="AN162" s="56">
        <f t="shared" si="145"/>
        <v>0</v>
      </c>
      <c r="AO162" s="56">
        <f t="shared" si="146"/>
        <v>0</v>
      </c>
      <c r="AP162" s="56">
        <f t="shared" si="156"/>
        <v>0</v>
      </c>
      <c r="AQ162" s="27" t="str">
        <f t="shared" si="185"/>
        <v/>
      </c>
      <c r="AR162" s="27" t="str">
        <f t="shared" si="186"/>
        <v/>
      </c>
      <c r="AS162" s="27" t="str">
        <f t="shared" si="187"/>
        <v/>
      </c>
      <c r="AT162" s="27" t="e">
        <f>IF(#REF!="","",VLOOKUP(ABS(#REF!),$CP$5:$CR$22,3)&amp;",")</f>
        <v>#REF!</v>
      </c>
      <c r="AU162" s="27" t="e">
        <f>IF(#REF!="","",VLOOKUP(ABS(#REF!),$CP$5:$CR$22,3)&amp;",")</f>
        <v>#REF!</v>
      </c>
      <c r="AV162" s="27" t="e">
        <f>IF(#REF!="","",VLOOKUP(ABS(#REF!),$CP$5:$CR$22,3)&amp;",")</f>
        <v>#REF!</v>
      </c>
      <c r="AW162" s="27" t="e">
        <f>IF(#REF!="","",VLOOKUP(ABS(#REF!),$CP$5:$CR$22,3)&amp;",")</f>
        <v>#REF!</v>
      </c>
      <c r="AX162" s="27" t="e">
        <f>IF(#REF!="","",VLOOKUP(ABS(#REF!),$CP$5:$CR$22,3)&amp;",")</f>
        <v>#REF!</v>
      </c>
      <c r="AY162" s="27" t="e">
        <f>IF(#REF!="","",VLOOKUP(ABS(#REF!),$CP$5:$CR$22,3)&amp;",")</f>
        <v>#REF!</v>
      </c>
      <c r="AZ162" s="27" t="e">
        <f>IF(#REF!="","",VLOOKUP(ABS(#REF!),$CP$5:$CR$22,3)&amp;",")</f>
        <v>#REF!</v>
      </c>
      <c r="BA162" s="27" t="e">
        <f>IF(#REF!="","",VLOOKUP(ABS(#REF!),$CP$5:$CR$22,3)&amp;",")</f>
        <v>#REF!</v>
      </c>
      <c r="BB162" s="27" t="e">
        <f>IF(#REF!="","",VLOOKUP(ABS(#REF!),$CP$5:$CR$22,3)&amp;",")</f>
        <v>#REF!</v>
      </c>
      <c r="BC162" s="27" t="e">
        <f>IF(#REF!="","",VLOOKUP(ABS(#REF!),$CP$5:$CR$22,3)&amp;",")</f>
        <v>#REF!</v>
      </c>
      <c r="BD162" s="27" t="e">
        <f>IF(#REF!="","",VLOOKUP(ABS(#REF!),$CP$5:$CR$22,3)&amp;",")</f>
        <v>#REF!</v>
      </c>
      <c r="BE162" s="27" t="e">
        <f>IF(#REF!="","",VLOOKUP(ABS(#REF!),$CP$5:$CR$22,3)&amp;",")</f>
        <v>#REF!</v>
      </c>
      <c r="BF162" s="27" t="e">
        <f>IF(#REF!="","",VLOOKUP(ABS(#REF!),$CP$5:$CR$22,3)&amp;",")</f>
        <v>#REF!</v>
      </c>
      <c r="BG162" s="27" t="e">
        <f>IF(#REF!="","",VLOOKUP(ABS(#REF!),$CP$5:$CR$22,3)&amp;",")</f>
        <v>#REF!</v>
      </c>
      <c r="BH162" s="27" t="e">
        <f>IF(#REF!="","",VLOOKUP(ABS(#REF!),$CP$5:$CR$22,3)&amp;",")</f>
        <v>#REF!</v>
      </c>
      <c r="BI162" s="27" t="str">
        <f t="shared" si="188"/>
        <v/>
      </c>
      <c r="BJ162" s="27" t="str">
        <f t="shared" si="189"/>
        <v/>
      </c>
      <c r="BK162" s="27" t="str">
        <f t="shared" si="190"/>
        <v/>
      </c>
      <c r="BL162" s="27" t="e">
        <f>IF(#REF!="","",CONCATENATE($L161,","))</f>
        <v>#REF!</v>
      </c>
      <c r="BM162" s="27" t="e">
        <f>IF(#REF!="","",CONCATENATE($L161,","))</f>
        <v>#REF!</v>
      </c>
      <c r="BN162" s="27" t="e">
        <f>IF(#REF!="","",CONCATENATE($L161,","))</f>
        <v>#REF!</v>
      </c>
      <c r="BO162" s="27" t="e">
        <f>IF(#REF!="","",CONCATENATE($L161,","))</f>
        <v>#REF!</v>
      </c>
      <c r="BP162" s="27" t="e">
        <f>IF(#REF!="","",CONCATENATE($L161,","))</f>
        <v>#REF!</v>
      </c>
      <c r="BQ162" s="27" t="e">
        <f>IF(#REF!="","",CONCATENATE($L161,","))</f>
        <v>#REF!</v>
      </c>
      <c r="BR162" s="27" t="e">
        <f>IF(#REF!="","",CONCATENATE($L161,","))</f>
        <v>#REF!</v>
      </c>
      <c r="BS162" s="27" t="e">
        <f>IF(#REF!="","",CONCATENATE($L161,","))</f>
        <v>#REF!</v>
      </c>
      <c r="BT162" s="27" t="e">
        <f>IF(#REF!="","",CONCATENATE($L161,","))</f>
        <v>#REF!</v>
      </c>
      <c r="BU162" s="27" t="e">
        <f>IF(#REF!="","",CONCATENATE($L161,","))</f>
        <v>#REF!</v>
      </c>
      <c r="BV162" s="27" t="e">
        <f>IF(#REF!="","",CONCATENATE($L161,","))</f>
        <v>#REF!</v>
      </c>
      <c r="BW162" s="27" t="e">
        <f>IF(#REF!="","",CONCATENATE($L161,","))</f>
        <v>#REF!</v>
      </c>
      <c r="BX162" s="27" t="e">
        <f>IF(#REF!="","",CONCATENATE($L161,","))</f>
        <v>#REF!</v>
      </c>
      <c r="BY162" s="27" t="e">
        <f>IF(#REF!="","",CONCATENATE($L161,","))</f>
        <v>#REF!</v>
      </c>
      <c r="BZ162" s="27" t="e">
        <f>IF(#REF!="","",CONCATENATE($L161,","))</f>
        <v>#REF!</v>
      </c>
      <c r="CA162"/>
      <c r="CB162" s="40"/>
      <c r="CC162" s="61"/>
      <c r="CD162"/>
      <c r="CE162"/>
      <c r="CF162"/>
      <c r="CG162" s="5"/>
      <c r="CH162"/>
      <c r="CI162" s="40"/>
      <c r="CJ162"/>
      <c r="CK162"/>
      <c r="CL162"/>
      <c r="CM162" s="80"/>
      <c r="CP162" s="80"/>
      <c r="CQ162" s="80"/>
      <c r="CR162" s="7"/>
      <c r="CY162" s="10">
        <f t="shared" ca="1" si="135"/>
        <v>34</v>
      </c>
    </row>
    <row r="163" spans="1:103">
      <c r="A163" s="130"/>
      <c r="B163" s="33" t="str">
        <f t="shared" si="147"/>
        <v>DB</v>
      </c>
      <c r="C163" s="7" t="str">
        <f t="shared" si="136"/>
        <v/>
      </c>
      <c r="D163" s="3">
        <f t="shared" si="137"/>
        <v>0</v>
      </c>
      <c r="E163" s="7" t="str">
        <f t="shared" si="148"/>
        <v>,</v>
      </c>
      <c r="F163" s="93">
        <f t="shared" si="138"/>
        <v>0</v>
      </c>
      <c r="G163" s="93" t="str">
        <f t="shared" ca="1" si="127"/>
        <v>B</v>
      </c>
      <c r="H163" s="130">
        <f t="shared" ca="1" si="128"/>
        <v>10</v>
      </c>
      <c r="I163" s="93">
        <f t="shared" si="139"/>
        <v>0</v>
      </c>
      <c r="J163" s="93" t="str">
        <f t="shared" si="140"/>
        <v>0</v>
      </c>
      <c r="K163" s="94"/>
      <c r="L163" s="49" t="str">
        <f t="shared" si="157"/>
        <v/>
      </c>
      <c r="M163" s="97" t="str">
        <f t="shared" si="158"/>
        <v/>
      </c>
      <c r="N163" s="97" t="str">
        <f t="shared" si="159"/>
        <v/>
      </c>
      <c r="O163" s="49" t="str">
        <f t="shared" si="149"/>
        <v/>
      </c>
      <c r="P163" s="97" t="str">
        <f t="shared" si="160"/>
        <v/>
      </c>
      <c r="Q163" s="49" t="str">
        <f t="shared" si="161"/>
        <v/>
      </c>
      <c r="R163" s="97" t="str">
        <f t="shared" si="162"/>
        <v/>
      </c>
      <c r="S163" s="3" t="str">
        <f t="shared" si="163"/>
        <v/>
      </c>
      <c r="T163" s="69">
        <f t="shared" si="164"/>
        <v>0</v>
      </c>
      <c r="U163" s="3">
        <f t="shared" si="165"/>
        <v>0</v>
      </c>
      <c r="V163" s="69" t="str">
        <f t="shared" si="150"/>
        <v/>
      </c>
      <c r="W163" s="69" t="str">
        <f t="shared" si="151"/>
        <v/>
      </c>
      <c r="X163" s="69">
        <f t="shared" si="141"/>
        <v>0</v>
      </c>
      <c r="Y163" s="69">
        <f t="shared" si="142"/>
        <v>0</v>
      </c>
      <c r="Z163" s="33">
        <f t="shared" si="143"/>
        <v>0</v>
      </c>
      <c r="AA163" s="11">
        <f t="shared" si="116"/>
        <v>0</v>
      </c>
      <c r="AB163" s="134" t="str">
        <f t="shared" si="166"/>
        <v/>
      </c>
      <c r="AC163" s="119" t="str">
        <f t="shared" si="167"/>
        <v/>
      </c>
      <c r="AD163" s="115"/>
      <c r="AE163" s="69" t="str">
        <f t="shared" si="168"/>
        <v/>
      </c>
      <c r="AF163" s="69" t="str">
        <f t="shared" si="169"/>
        <v/>
      </c>
      <c r="AG163" s="69">
        <f t="shared" si="152"/>
        <v>0</v>
      </c>
      <c r="AH163" s="69">
        <f t="shared" si="153"/>
        <v>0</v>
      </c>
      <c r="AI163" s="33">
        <f t="shared" si="154"/>
        <v>0</v>
      </c>
      <c r="AJ163" s="115"/>
      <c r="AK163" s="115">
        <f t="shared" si="170"/>
        <v>0</v>
      </c>
      <c r="AL163" s="13">
        <f t="shared" si="155"/>
        <v>0</v>
      </c>
      <c r="AM163" s="11">
        <f t="shared" si="144"/>
        <v>0</v>
      </c>
      <c r="AN163" s="56">
        <f t="shared" si="145"/>
        <v>0</v>
      </c>
      <c r="AO163" s="56">
        <f t="shared" si="146"/>
        <v>0</v>
      </c>
      <c r="AP163" s="56">
        <f t="shared" si="156"/>
        <v>0</v>
      </c>
      <c r="AQ163" s="27" t="str">
        <f t="shared" si="185"/>
        <v/>
      </c>
      <c r="AR163" s="27" t="str">
        <f t="shared" si="186"/>
        <v/>
      </c>
      <c r="AS163" s="27" t="str">
        <f t="shared" si="187"/>
        <v/>
      </c>
      <c r="AT163" s="27" t="e">
        <f>IF(#REF!="","",VLOOKUP(ABS(#REF!),$CP$5:$CR$22,3)&amp;",")</f>
        <v>#REF!</v>
      </c>
      <c r="AU163" s="27" t="e">
        <f>IF(#REF!="","",VLOOKUP(ABS(#REF!),$CP$5:$CR$22,3)&amp;",")</f>
        <v>#REF!</v>
      </c>
      <c r="AV163" s="27" t="e">
        <f>IF(#REF!="","",VLOOKUP(ABS(#REF!),$CP$5:$CR$22,3)&amp;",")</f>
        <v>#REF!</v>
      </c>
      <c r="AW163" s="27" t="e">
        <f>IF(#REF!="","",VLOOKUP(ABS(#REF!),$CP$5:$CR$22,3)&amp;",")</f>
        <v>#REF!</v>
      </c>
      <c r="AX163" s="27" t="e">
        <f>IF(#REF!="","",VLOOKUP(ABS(#REF!),$CP$5:$CR$22,3)&amp;",")</f>
        <v>#REF!</v>
      </c>
      <c r="AY163" s="27" t="e">
        <f>IF(#REF!="","",VLOOKUP(ABS(#REF!),$CP$5:$CR$22,3)&amp;",")</f>
        <v>#REF!</v>
      </c>
      <c r="AZ163" s="27" t="e">
        <f>IF(#REF!="","",VLOOKUP(ABS(#REF!),$CP$5:$CR$22,3)&amp;",")</f>
        <v>#REF!</v>
      </c>
      <c r="BA163" s="27" t="e">
        <f>IF(#REF!="","",VLOOKUP(ABS(#REF!),$CP$5:$CR$22,3)&amp;",")</f>
        <v>#REF!</v>
      </c>
      <c r="BB163" s="27" t="e">
        <f>IF(#REF!="","",VLOOKUP(ABS(#REF!),$CP$5:$CR$22,3)&amp;",")</f>
        <v>#REF!</v>
      </c>
      <c r="BC163" s="27" t="e">
        <f>IF(#REF!="","",VLOOKUP(ABS(#REF!),$CP$5:$CR$22,3)&amp;",")</f>
        <v>#REF!</v>
      </c>
      <c r="BD163" s="27" t="e">
        <f>IF(#REF!="","",VLOOKUP(ABS(#REF!),$CP$5:$CR$22,3)&amp;",")</f>
        <v>#REF!</v>
      </c>
      <c r="BE163" s="27" t="e">
        <f>IF(#REF!="","",VLOOKUP(ABS(#REF!),$CP$5:$CR$22,3)&amp;",")</f>
        <v>#REF!</v>
      </c>
      <c r="BF163" s="27" t="e">
        <f>IF(#REF!="","",VLOOKUP(ABS(#REF!),$CP$5:$CR$22,3)&amp;",")</f>
        <v>#REF!</v>
      </c>
      <c r="BG163" s="27" t="e">
        <f>IF(#REF!="","",VLOOKUP(ABS(#REF!),$CP$5:$CR$22,3)&amp;",")</f>
        <v>#REF!</v>
      </c>
      <c r="BH163" s="27" t="e">
        <f>IF(#REF!="","",VLOOKUP(ABS(#REF!),$CP$5:$CR$22,3)&amp;",")</f>
        <v>#REF!</v>
      </c>
      <c r="BI163" s="27" t="str">
        <f t="shared" si="188"/>
        <v/>
      </c>
      <c r="BJ163" s="27" t="str">
        <f t="shared" si="189"/>
        <v/>
      </c>
      <c r="BK163" s="27" t="str">
        <f t="shared" si="190"/>
        <v/>
      </c>
      <c r="BL163" s="27" t="e">
        <f>IF(#REF!="","",CONCATENATE($L162,","))</f>
        <v>#REF!</v>
      </c>
      <c r="BM163" s="27" t="e">
        <f>IF(#REF!="","",CONCATENATE($L162,","))</f>
        <v>#REF!</v>
      </c>
      <c r="BN163" s="27" t="e">
        <f>IF(#REF!="","",CONCATENATE($L162,","))</f>
        <v>#REF!</v>
      </c>
      <c r="BO163" s="27" t="e">
        <f>IF(#REF!="","",CONCATENATE($L162,","))</f>
        <v>#REF!</v>
      </c>
      <c r="BP163" s="27" t="e">
        <f>IF(#REF!="","",CONCATENATE($L162,","))</f>
        <v>#REF!</v>
      </c>
      <c r="BQ163" s="27" t="e">
        <f>IF(#REF!="","",CONCATENATE($L162,","))</f>
        <v>#REF!</v>
      </c>
      <c r="BR163" s="27" t="e">
        <f>IF(#REF!="","",CONCATENATE($L162,","))</f>
        <v>#REF!</v>
      </c>
      <c r="BS163" s="27" t="e">
        <f>IF(#REF!="","",CONCATENATE($L162,","))</f>
        <v>#REF!</v>
      </c>
      <c r="BT163" s="27" t="e">
        <f>IF(#REF!="","",CONCATENATE($L162,","))</f>
        <v>#REF!</v>
      </c>
      <c r="BU163" s="27" t="e">
        <f>IF(#REF!="","",CONCATENATE($L162,","))</f>
        <v>#REF!</v>
      </c>
      <c r="BV163" s="27" t="e">
        <f>IF(#REF!="","",CONCATENATE($L162,","))</f>
        <v>#REF!</v>
      </c>
      <c r="BW163" s="27" t="e">
        <f>IF(#REF!="","",CONCATENATE($L162,","))</f>
        <v>#REF!</v>
      </c>
      <c r="BX163" s="27" t="e">
        <f>IF(#REF!="","",CONCATENATE($L162,","))</f>
        <v>#REF!</v>
      </c>
      <c r="BY163" s="27" t="e">
        <f>IF(#REF!="","",CONCATENATE($L162,","))</f>
        <v>#REF!</v>
      </c>
      <c r="BZ163" s="27" t="e">
        <f>IF(#REF!="","",CONCATENATE($L162,","))</f>
        <v>#REF!</v>
      </c>
      <c r="CA163"/>
      <c r="CB163" s="40"/>
      <c r="CC163" s="61"/>
      <c r="CD163"/>
      <c r="CE163"/>
      <c r="CF163"/>
      <c r="CG163" s="5"/>
      <c r="CH163"/>
      <c r="CI163" s="40"/>
      <c r="CJ163"/>
      <c r="CK163"/>
      <c r="CL163"/>
      <c r="CM163" s="80"/>
      <c r="CP163" s="80"/>
      <c r="CQ163" s="80"/>
      <c r="CR163" s="7"/>
      <c r="CY163" s="10">
        <f t="shared" ca="1" si="135"/>
        <v>28</v>
      </c>
    </row>
    <row r="164" spans="1:103">
      <c r="A164" s="130"/>
      <c r="B164" s="33" t="str">
        <f t="shared" si="147"/>
        <v>DB</v>
      </c>
      <c r="C164" s="7" t="str">
        <f t="shared" si="136"/>
        <v/>
      </c>
      <c r="D164" s="3">
        <f t="shared" si="137"/>
        <v>0</v>
      </c>
      <c r="E164" s="7" t="str">
        <f t="shared" si="148"/>
        <v>,</v>
      </c>
      <c r="F164" s="93">
        <f t="shared" si="138"/>
        <v>0</v>
      </c>
      <c r="G164" s="93" t="str">
        <f t="shared" ca="1" si="127"/>
        <v>R</v>
      </c>
      <c r="H164" s="130">
        <f t="shared" ca="1" si="128"/>
        <v>3</v>
      </c>
      <c r="I164" s="93">
        <f t="shared" si="139"/>
        <v>0</v>
      </c>
      <c r="J164" s="93" t="str">
        <f t="shared" si="140"/>
        <v>0</v>
      </c>
      <c r="K164" s="94"/>
      <c r="L164" s="49" t="str">
        <f t="shared" si="157"/>
        <v/>
      </c>
      <c r="M164" s="97" t="str">
        <f t="shared" si="158"/>
        <v/>
      </c>
      <c r="N164" s="97" t="str">
        <f t="shared" si="159"/>
        <v/>
      </c>
      <c r="O164" s="49" t="str">
        <f t="shared" si="149"/>
        <v/>
      </c>
      <c r="P164" s="97" t="str">
        <f t="shared" si="160"/>
        <v/>
      </c>
      <c r="Q164" s="49" t="str">
        <f t="shared" si="161"/>
        <v/>
      </c>
      <c r="R164" s="97" t="str">
        <f t="shared" si="162"/>
        <v/>
      </c>
      <c r="S164" s="3" t="str">
        <f t="shared" si="163"/>
        <v/>
      </c>
      <c r="T164" s="69">
        <f t="shared" si="164"/>
        <v>0</v>
      </c>
      <c r="U164" s="3">
        <f t="shared" si="165"/>
        <v>0</v>
      </c>
      <c r="V164" s="69" t="str">
        <f t="shared" si="150"/>
        <v/>
      </c>
      <c r="W164" s="69" t="str">
        <f t="shared" si="151"/>
        <v/>
      </c>
      <c r="X164" s="69">
        <f t="shared" si="141"/>
        <v>0</v>
      </c>
      <c r="Y164" s="69">
        <f t="shared" si="142"/>
        <v>0</v>
      </c>
      <c r="Z164" s="33">
        <f t="shared" si="143"/>
        <v>0</v>
      </c>
      <c r="AA164" s="11">
        <f t="shared" si="116"/>
        <v>0</v>
      </c>
      <c r="AB164" s="134" t="str">
        <f t="shared" si="166"/>
        <v/>
      </c>
      <c r="AC164" s="119" t="str">
        <f t="shared" si="167"/>
        <v/>
      </c>
      <c r="AD164" s="115"/>
      <c r="AE164" s="69" t="str">
        <f t="shared" si="168"/>
        <v/>
      </c>
      <c r="AF164" s="69" t="str">
        <f t="shared" si="169"/>
        <v/>
      </c>
      <c r="AG164" s="69">
        <f t="shared" si="152"/>
        <v>0</v>
      </c>
      <c r="AH164" s="69">
        <f t="shared" si="153"/>
        <v>0</v>
      </c>
      <c r="AI164" s="33">
        <f t="shared" si="154"/>
        <v>0</v>
      </c>
      <c r="AJ164" s="115"/>
      <c r="AK164" s="115">
        <f t="shared" si="170"/>
        <v>0</v>
      </c>
      <c r="AL164" s="13">
        <f t="shared" si="155"/>
        <v>0</v>
      </c>
      <c r="AM164" s="11">
        <f t="shared" si="144"/>
        <v>0</v>
      </c>
      <c r="AN164" s="56">
        <f t="shared" si="145"/>
        <v>0</v>
      </c>
      <c r="AO164" s="56">
        <f t="shared" si="146"/>
        <v>0</v>
      </c>
      <c r="AP164" s="56">
        <f t="shared" si="156"/>
        <v>0</v>
      </c>
      <c r="AQ164" s="27" t="str">
        <f t="shared" si="185"/>
        <v/>
      </c>
      <c r="AR164" s="27" t="str">
        <f t="shared" si="186"/>
        <v/>
      </c>
      <c r="AS164" s="27" t="str">
        <f t="shared" si="187"/>
        <v/>
      </c>
      <c r="AT164" s="27" t="e">
        <f>IF(#REF!="","",VLOOKUP(ABS(#REF!),$CP$5:$CR$22,3)&amp;",")</f>
        <v>#REF!</v>
      </c>
      <c r="AU164" s="27" t="e">
        <f>IF(#REF!="","",VLOOKUP(ABS(#REF!),$CP$5:$CR$22,3)&amp;",")</f>
        <v>#REF!</v>
      </c>
      <c r="AV164" s="27" t="e">
        <f>IF(#REF!="","",VLOOKUP(ABS(#REF!),$CP$5:$CR$22,3)&amp;",")</f>
        <v>#REF!</v>
      </c>
      <c r="AW164" s="27" t="e">
        <f>IF(#REF!="","",VLOOKUP(ABS(#REF!),$CP$5:$CR$22,3)&amp;",")</f>
        <v>#REF!</v>
      </c>
      <c r="AX164" s="27" t="e">
        <f>IF(#REF!="","",VLOOKUP(ABS(#REF!),$CP$5:$CR$22,3)&amp;",")</f>
        <v>#REF!</v>
      </c>
      <c r="AY164" s="27" t="e">
        <f>IF(#REF!="","",VLOOKUP(ABS(#REF!),$CP$5:$CR$22,3)&amp;",")</f>
        <v>#REF!</v>
      </c>
      <c r="AZ164" s="27" t="e">
        <f>IF(#REF!="","",VLOOKUP(ABS(#REF!),$CP$5:$CR$22,3)&amp;",")</f>
        <v>#REF!</v>
      </c>
      <c r="BA164" s="27" t="e">
        <f>IF(#REF!="","",VLOOKUP(ABS(#REF!),$CP$5:$CR$22,3)&amp;",")</f>
        <v>#REF!</v>
      </c>
      <c r="BB164" s="27" t="e">
        <f>IF(#REF!="","",VLOOKUP(ABS(#REF!),$CP$5:$CR$22,3)&amp;",")</f>
        <v>#REF!</v>
      </c>
      <c r="BC164" s="27" t="e">
        <f>IF(#REF!="","",VLOOKUP(ABS(#REF!),$CP$5:$CR$22,3)&amp;",")</f>
        <v>#REF!</v>
      </c>
      <c r="BD164" s="27" t="e">
        <f>IF(#REF!="","",VLOOKUP(ABS(#REF!),$CP$5:$CR$22,3)&amp;",")</f>
        <v>#REF!</v>
      </c>
      <c r="BE164" s="27" t="e">
        <f>IF(#REF!="","",VLOOKUP(ABS(#REF!),$CP$5:$CR$22,3)&amp;",")</f>
        <v>#REF!</v>
      </c>
      <c r="BF164" s="27" t="e">
        <f>IF(#REF!="","",VLOOKUP(ABS(#REF!),$CP$5:$CR$22,3)&amp;",")</f>
        <v>#REF!</v>
      </c>
      <c r="BG164" s="27" t="e">
        <f>IF(#REF!="","",VLOOKUP(ABS(#REF!),$CP$5:$CR$22,3)&amp;",")</f>
        <v>#REF!</v>
      </c>
      <c r="BH164" s="27" t="e">
        <f>IF(#REF!="","",VLOOKUP(ABS(#REF!),$CP$5:$CR$22,3)&amp;",")</f>
        <v>#REF!</v>
      </c>
      <c r="BI164" s="27" t="str">
        <f t="shared" si="188"/>
        <v/>
      </c>
      <c r="BJ164" s="27" t="str">
        <f t="shared" si="189"/>
        <v/>
      </c>
      <c r="BK164" s="27" t="str">
        <f t="shared" si="190"/>
        <v/>
      </c>
      <c r="BL164" s="27" t="e">
        <f>IF(#REF!="","",CONCATENATE($L163,","))</f>
        <v>#REF!</v>
      </c>
      <c r="BM164" s="27" t="e">
        <f>IF(#REF!="","",CONCATENATE($L163,","))</f>
        <v>#REF!</v>
      </c>
      <c r="BN164" s="27" t="e">
        <f>IF(#REF!="","",CONCATENATE($L163,","))</f>
        <v>#REF!</v>
      </c>
      <c r="BO164" s="27" t="e">
        <f>IF(#REF!="","",CONCATENATE($L163,","))</f>
        <v>#REF!</v>
      </c>
      <c r="BP164" s="27" t="e">
        <f>IF(#REF!="","",CONCATENATE($L163,","))</f>
        <v>#REF!</v>
      </c>
      <c r="BQ164" s="27" t="e">
        <f>IF(#REF!="","",CONCATENATE($L163,","))</f>
        <v>#REF!</v>
      </c>
      <c r="BR164" s="27" t="e">
        <f>IF(#REF!="","",CONCATENATE($L163,","))</f>
        <v>#REF!</v>
      </c>
      <c r="BS164" s="27" t="e">
        <f>IF(#REF!="","",CONCATENATE($L163,","))</f>
        <v>#REF!</v>
      </c>
      <c r="BT164" s="27" t="e">
        <f>IF(#REF!="","",CONCATENATE($L163,","))</f>
        <v>#REF!</v>
      </c>
      <c r="BU164" s="27" t="e">
        <f>IF(#REF!="","",CONCATENATE($L163,","))</f>
        <v>#REF!</v>
      </c>
      <c r="BV164" s="27" t="e">
        <f>IF(#REF!="","",CONCATENATE($L163,","))</f>
        <v>#REF!</v>
      </c>
      <c r="BW164" s="27" t="e">
        <f>IF(#REF!="","",CONCATENATE($L163,","))</f>
        <v>#REF!</v>
      </c>
      <c r="BX164" s="27" t="e">
        <f>IF(#REF!="","",CONCATENATE($L163,","))</f>
        <v>#REF!</v>
      </c>
      <c r="BY164" s="27" t="e">
        <f>IF(#REF!="","",CONCATENATE($L163,","))</f>
        <v>#REF!</v>
      </c>
      <c r="BZ164" s="27" t="e">
        <f>IF(#REF!="","",CONCATENATE($L163,","))</f>
        <v>#REF!</v>
      </c>
      <c r="CA164" s="80"/>
      <c r="CB164" s="80"/>
      <c r="CC164" s="38"/>
      <c r="CD164" s="80"/>
      <c r="CE164" s="80"/>
      <c r="CF164" s="80"/>
      <c r="CG164" s="80"/>
      <c r="CH164" s="80"/>
      <c r="CI164" s="80"/>
      <c r="CJ164" s="80"/>
      <c r="CK164" s="80"/>
      <c r="CL164" s="80"/>
      <c r="CM164" s="80"/>
      <c r="CP164" s="80"/>
      <c r="CQ164" s="80"/>
      <c r="CR164" s="7"/>
      <c r="CY164" s="10">
        <f t="shared" ca="1" si="135"/>
        <v>30</v>
      </c>
    </row>
    <row r="165" spans="1:103">
      <c r="A165" s="130"/>
      <c r="B165" s="33" t="str">
        <f t="shared" si="147"/>
        <v>DB</v>
      </c>
      <c r="C165" s="7" t="str">
        <f t="shared" si="136"/>
        <v/>
      </c>
      <c r="D165" s="3">
        <f t="shared" si="137"/>
        <v>0</v>
      </c>
      <c r="E165" s="7" t="str">
        <f t="shared" si="148"/>
        <v>,</v>
      </c>
      <c r="F165" s="93">
        <f t="shared" si="138"/>
        <v>0</v>
      </c>
      <c r="G165" s="93" t="str">
        <f t="shared" ca="1" si="127"/>
        <v>B</v>
      </c>
      <c r="H165" s="130">
        <f t="shared" ca="1" si="128"/>
        <v>11</v>
      </c>
      <c r="I165" s="93">
        <f t="shared" si="139"/>
        <v>0</v>
      </c>
      <c r="J165" s="93" t="str">
        <f t="shared" si="140"/>
        <v>0</v>
      </c>
      <c r="K165" s="94"/>
      <c r="L165" s="49" t="str">
        <f t="shared" si="157"/>
        <v/>
      </c>
      <c r="M165" s="97" t="str">
        <f t="shared" si="158"/>
        <v/>
      </c>
      <c r="N165" s="97" t="str">
        <f t="shared" si="159"/>
        <v/>
      </c>
      <c r="O165" s="49" t="str">
        <f t="shared" si="149"/>
        <v/>
      </c>
      <c r="P165" s="97" t="str">
        <f t="shared" si="160"/>
        <v/>
      </c>
      <c r="Q165" s="49" t="str">
        <f t="shared" si="161"/>
        <v/>
      </c>
      <c r="R165" s="97" t="str">
        <f t="shared" si="162"/>
        <v/>
      </c>
      <c r="S165" s="3" t="str">
        <f t="shared" si="163"/>
        <v/>
      </c>
      <c r="T165" s="69">
        <f t="shared" si="164"/>
        <v>0</v>
      </c>
      <c r="U165" s="3">
        <f t="shared" si="165"/>
        <v>0</v>
      </c>
      <c r="V165" s="69" t="str">
        <f t="shared" si="150"/>
        <v/>
      </c>
      <c r="W165" s="69" t="str">
        <f t="shared" si="151"/>
        <v/>
      </c>
      <c r="X165" s="69">
        <f t="shared" si="141"/>
        <v>0</v>
      </c>
      <c r="Y165" s="69">
        <f t="shared" si="142"/>
        <v>0</v>
      </c>
      <c r="Z165" s="33">
        <f t="shared" si="143"/>
        <v>0</v>
      </c>
      <c r="AA165" s="11">
        <f t="shared" si="116"/>
        <v>0</v>
      </c>
      <c r="AB165" s="134" t="str">
        <f t="shared" si="166"/>
        <v/>
      </c>
      <c r="AC165" s="119" t="str">
        <f t="shared" si="167"/>
        <v/>
      </c>
      <c r="AD165" s="115"/>
      <c r="AE165" s="69" t="str">
        <f t="shared" si="168"/>
        <v/>
      </c>
      <c r="AF165" s="69" t="str">
        <f t="shared" si="169"/>
        <v/>
      </c>
      <c r="AG165" s="69">
        <f t="shared" si="152"/>
        <v>0</v>
      </c>
      <c r="AH165" s="69">
        <f t="shared" si="153"/>
        <v>0</v>
      </c>
      <c r="AI165" s="33">
        <f t="shared" si="154"/>
        <v>0</v>
      </c>
      <c r="AJ165" s="115"/>
      <c r="AK165" s="115">
        <f t="shared" si="170"/>
        <v>0</v>
      </c>
      <c r="AL165" s="13">
        <f t="shared" si="155"/>
        <v>0</v>
      </c>
      <c r="AM165" s="11">
        <f t="shared" si="144"/>
        <v>0</v>
      </c>
      <c r="AN165" s="56">
        <f t="shared" si="145"/>
        <v>0</v>
      </c>
      <c r="AO165" s="56">
        <f t="shared" si="146"/>
        <v>0</v>
      </c>
      <c r="AP165" s="56">
        <f t="shared" si="156"/>
        <v>0</v>
      </c>
      <c r="AQ165" s="27" t="str">
        <f t="shared" si="185"/>
        <v/>
      </c>
      <c r="AR165" s="27" t="str">
        <f t="shared" si="186"/>
        <v/>
      </c>
      <c r="AS165" s="27" t="str">
        <f t="shared" si="187"/>
        <v/>
      </c>
      <c r="AT165" s="27" t="e">
        <f>IF(#REF!="","",VLOOKUP(ABS(#REF!),$CP$5:$CR$22,3)&amp;",")</f>
        <v>#REF!</v>
      </c>
      <c r="AU165" s="27" t="e">
        <f>IF(#REF!="","",VLOOKUP(ABS(#REF!),$CP$5:$CR$22,3)&amp;",")</f>
        <v>#REF!</v>
      </c>
      <c r="AV165" s="27" t="e">
        <f>IF(#REF!="","",VLOOKUP(ABS(#REF!),$CP$5:$CR$22,3)&amp;",")</f>
        <v>#REF!</v>
      </c>
      <c r="AW165" s="27" t="e">
        <f>IF(#REF!="","",VLOOKUP(ABS(#REF!),$CP$5:$CR$22,3)&amp;",")</f>
        <v>#REF!</v>
      </c>
      <c r="AX165" s="27" t="e">
        <f>IF(#REF!="","",VLOOKUP(ABS(#REF!),$CP$5:$CR$22,3)&amp;",")</f>
        <v>#REF!</v>
      </c>
      <c r="AY165" s="27" t="e">
        <f>IF(#REF!="","",VLOOKUP(ABS(#REF!),$CP$5:$CR$22,3)&amp;",")</f>
        <v>#REF!</v>
      </c>
      <c r="AZ165" s="27" t="e">
        <f>IF(#REF!="","",VLOOKUP(ABS(#REF!),$CP$5:$CR$22,3)&amp;",")</f>
        <v>#REF!</v>
      </c>
      <c r="BA165" s="27" t="e">
        <f>IF(#REF!="","",VLOOKUP(ABS(#REF!),$CP$5:$CR$22,3)&amp;",")</f>
        <v>#REF!</v>
      </c>
      <c r="BB165" s="27" t="e">
        <f>IF(#REF!="","",VLOOKUP(ABS(#REF!),$CP$5:$CR$22,3)&amp;",")</f>
        <v>#REF!</v>
      </c>
      <c r="BC165" s="27" t="e">
        <f>IF(#REF!="","",VLOOKUP(ABS(#REF!),$CP$5:$CR$22,3)&amp;",")</f>
        <v>#REF!</v>
      </c>
      <c r="BD165" s="27" t="e">
        <f>IF(#REF!="","",VLOOKUP(ABS(#REF!),$CP$5:$CR$22,3)&amp;",")</f>
        <v>#REF!</v>
      </c>
      <c r="BE165" s="27" t="e">
        <f>IF(#REF!="","",VLOOKUP(ABS(#REF!),$CP$5:$CR$22,3)&amp;",")</f>
        <v>#REF!</v>
      </c>
      <c r="BF165" s="27" t="e">
        <f>IF(#REF!="","",VLOOKUP(ABS(#REF!),$CP$5:$CR$22,3)&amp;",")</f>
        <v>#REF!</v>
      </c>
      <c r="BG165" s="27" t="e">
        <f>IF(#REF!="","",VLOOKUP(ABS(#REF!),$CP$5:$CR$22,3)&amp;",")</f>
        <v>#REF!</v>
      </c>
      <c r="BH165" s="27" t="e">
        <f>IF(#REF!="","",VLOOKUP(ABS(#REF!),$CP$5:$CR$22,3)&amp;",")</f>
        <v>#REF!</v>
      </c>
      <c r="BI165" s="27" t="str">
        <f t="shared" si="188"/>
        <v/>
      </c>
      <c r="BJ165" s="27" t="str">
        <f t="shared" si="189"/>
        <v/>
      </c>
      <c r="BK165" s="27" t="str">
        <f t="shared" si="190"/>
        <v/>
      </c>
      <c r="BL165" s="27" t="e">
        <f>IF(#REF!="","",CONCATENATE($L164,","))</f>
        <v>#REF!</v>
      </c>
      <c r="BM165" s="27" t="e">
        <f>IF(#REF!="","",CONCATENATE($L164,","))</f>
        <v>#REF!</v>
      </c>
      <c r="BN165" s="27" t="e">
        <f>IF(#REF!="","",CONCATENATE($L164,","))</f>
        <v>#REF!</v>
      </c>
      <c r="BO165" s="27" t="e">
        <f>IF(#REF!="","",CONCATENATE($L164,","))</f>
        <v>#REF!</v>
      </c>
      <c r="BP165" s="27" t="e">
        <f>IF(#REF!="","",CONCATENATE($L164,","))</f>
        <v>#REF!</v>
      </c>
      <c r="BQ165" s="27" t="e">
        <f>IF(#REF!="","",CONCATENATE($L164,","))</f>
        <v>#REF!</v>
      </c>
      <c r="BR165" s="27" t="e">
        <f>IF(#REF!="","",CONCATENATE($L164,","))</f>
        <v>#REF!</v>
      </c>
      <c r="BS165" s="27" t="e">
        <f>IF(#REF!="","",CONCATENATE($L164,","))</f>
        <v>#REF!</v>
      </c>
      <c r="BT165" s="27" t="e">
        <f>IF(#REF!="","",CONCATENATE($L164,","))</f>
        <v>#REF!</v>
      </c>
      <c r="BU165" s="27" t="e">
        <f>IF(#REF!="","",CONCATENATE($L164,","))</f>
        <v>#REF!</v>
      </c>
      <c r="BV165" s="27" t="e">
        <f>IF(#REF!="","",CONCATENATE($L164,","))</f>
        <v>#REF!</v>
      </c>
      <c r="BW165" s="27" t="e">
        <f>IF(#REF!="","",CONCATENATE($L164,","))</f>
        <v>#REF!</v>
      </c>
      <c r="BX165" s="27" t="e">
        <f>IF(#REF!="","",CONCATENATE($L164,","))</f>
        <v>#REF!</v>
      </c>
      <c r="BY165" s="27" t="e">
        <f>IF(#REF!="","",CONCATENATE($L164,","))</f>
        <v>#REF!</v>
      </c>
      <c r="BZ165" s="27" t="e">
        <f>IF(#REF!="","",CONCATENATE($L164,","))</f>
        <v>#REF!</v>
      </c>
      <c r="CA165" s="80"/>
      <c r="CB165" s="80"/>
      <c r="CC165" s="38"/>
      <c r="CD165" s="80"/>
      <c r="CE165" s="80"/>
      <c r="CF165" s="80"/>
      <c r="CG165" s="80"/>
      <c r="CH165" s="80"/>
      <c r="CI165" s="80"/>
      <c r="CJ165" s="80"/>
      <c r="CK165" s="80"/>
      <c r="CL165" s="80"/>
      <c r="CM165" s="80"/>
      <c r="CP165" s="80"/>
      <c r="CQ165" s="80"/>
      <c r="CR165" s="7"/>
      <c r="CY165" s="10">
        <f t="shared" ca="1" si="135"/>
        <v>34</v>
      </c>
    </row>
    <row r="166" spans="1:103">
      <c r="A166" s="130"/>
      <c r="B166" s="33" t="str">
        <f t="shared" si="147"/>
        <v>DB</v>
      </c>
      <c r="C166" s="7" t="str">
        <f t="shared" si="136"/>
        <v/>
      </c>
      <c r="D166" s="3">
        <f t="shared" si="137"/>
        <v>0</v>
      </c>
      <c r="E166" s="7" t="str">
        <f t="shared" si="148"/>
        <v>,</v>
      </c>
      <c r="F166" s="93">
        <f t="shared" si="138"/>
        <v>0</v>
      </c>
      <c r="G166" s="93" t="str">
        <f t="shared" ca="1" si="127"/>
        <v>B</v>
      </c>
      <c r="H166" s="130">
        <f t="shared" ca="1" si="128"/>
        <v>29</v>
      </c>
      <c r="I166" s="93">
        <f t="shared" si="139"/>
        <v>0</v>
      </c>
      <c r="J166" s="93" t="str">
        <f t="shared" si="140"/>
        <v>0</v>
      </c>
      <c r="K166" s="98" t="e">
        <f>COUNTIF(#REF!,"0")</f>
        <v>#REF!</v>
      </c>
      <c r="L166" s="49" t="str">
        <f t="shared" si="157"/>
        <v/>
      </c>
      <c r="M166" s="97" t="str">
        <f t="shared" si="158"/>
        <v/>
      </c>
      <c r="N166" s="97" t="str">
        <f t="shared" si="159"/>
        <v/>
      </c>
      <c r="O166" s="49" t="str">
        <f t="shared" si="149"/>
        <v/>
      </c>
      <c r="P166" s="97" t="str">
        <f t="shared" si="160"/>
        <v/>
      </c>
      <c r="Q166" s="49" t="str">
        <f t="shared" si="161"/>
        <v/>
      </c>
      <c r="R166" s="97" t="str">
        <f t="shared" si="162"/>
        <v/>
      </c>
      <c r="S166" s="3" t="str">
        <f t="shared" si="163"/>
        <v/>
      </c>
      <c r="T166" s="69">
        <f t="shared" si="164"/>
        <v>0</v>
      </c>
      <c r="U166" s="3">
        <f t="shared" si="165"/>
        <v>0</v>
      </c>
      <c r="V166" s="69" t="str">
        <f t="shared" si="150"/>
        <v/>
      </c>
      <c r="W166" s="69" t="str">
        <f t="shared" si="151"/>
        <v/>
      </c>
      <c r="X166" s="69">
        <f t="shared" si="141"/>
        <v>0</v>
      </c>
      <c r="Y166" s="69">
        <f t="shared" si="142"/>
        <v>0</v>
      </c>
      <c r="Z166" s="33">
        <f t="shared" si="143"/>
        <v>0</v>
      </c>
      <c r="AA166" s="11">
        <f t="shared" si="116"/>
        <v>0</v>
      </c>
      <c r="AB166" s="134" t="str">
        <f t="shared" si="166"/>
        <v/>
      </c>
      <c r="AC166" s="119" t="str">
        <f t="shared" si="167"/>
        <v/>
      </c>
      <c r="AD166" s="115"/>
      <c r="AE166" s="69" t="str">
        <f t="shared" si="168"/>
        <v/>
      </c>
      <c r="AF166" s="69" t="str">
        <f t="shared" si="169"/>
        <v/>
      </c>
      <c r="AG166" s="69">
        <f t="shared" si="152"/>
        <v>0</v>
      </c>
      <c r="AH166" s="69">
        <f t="shared" si="153"/>
        <v>0</v>
      </c>
      <c r="AI166" s="33">
        <f t="shared" si="154"/>
        <v>0</v>
      </c>
      <c r="AJ166" s="115"/>
      <c r="AK166" s="115">
        <f t="shared" si="170"/>
        <v>0</v>
      </c>
      <c r="AL166" s="13">
        <f t="shared" si="155"/>
        <v>0</v>
      </c>
      <c r="AM166" s="11">
        <f t="shared" si="144"/>
        <v>0</v>
      </c>
      <c r="AN166" s="56">
        <f t="shared" si="145"/>
        <v>0</v>
      </c>
      <c r="AO166" s="56">
        <f t="shared" si="146"/>
        <v>0</v>
      </c>
      <c r="AP166" s="56">
        <f t="shared" si="156"/>
        <v>0</v>
      </c>
      <c r="AQ166" s="27" t="str">
        <f t="shared" si="185"/>
        <v/>
      </c>
      <c r="AR166" s="27" t="str">
        <f t="shared" si="186"/>
        <v/>
      </c>
      <c r="AS166" s="27" t="str">
        <f t="shared" si="187"/>
        <v/>
      </c>
      <c r="AT166" s="27" t="e">
        <f>IF(#REF!="","",VLOOKUP(ABS(#REF!),$CP$5:$CR$22,3)&amp;",")</f>
        <v>#REF!</v>
      </c>
      <c r="AU166" s="27" t="e">
        <f>IF(#REF!="","",VLOOKUP(ABS(#REF!),$CP$5:$CR$22,3)&amp;",")</f>
        <v>#REF!</v>
      </c>
      <c r="AV166" s="27" t="e">
        <f>IF(#REF!="","",VLOOKUP(ABS(#REF!),$CP$5:$CR$22,3)&amp;",")</f>
        <v>#REF!</v>
      </c>
      <c r="AW166" s="27" t="e">
        <f>IF(#REF!="","",VLOOKUP(ABS(#REF!),$CP$5:$CR$22,3)&amp;",")</f>
        <v>#REF!</v>
      </c>
      <c r="AX166" s="27" t="e">
        <f>IF(#REF!="","",VLOOKUP(ABS(#REF!),$CP$5:$CR$22,3)&amp;",")</f>
        <v>#REF!</v>
      </c>
      <c r="AY166" s="27" t="e">
        <f>IF(#REF!="","",VLOOKUP(ABS(#REF!),$CP$5:$CR$22,3)&amp;",")</f>
        <v>#REF!</v>
      </c>
      <c r="AZ166" s="27" t="e">
        <f>IF(#REF!="","",VLOOKUP(ABS(#REF!),$CP$5:$CR$22,3)&amp;",")</f>
        <v>#REF!</v>
      </c>
      <c r="BA166" s="27" t="e">
        <f>IF(#REF!="","",VLOOKUP(ABS(#REF!),$CP$5:$CR$22,3)&amp;",")</f>
        <v>#REF!</v>
      </c>
      <c r="BB166" s="27" t="e">
        <f>IF(#REF!="","",VLOOKUP(ABS(#REF!),$CP$5:$CR$22,3)&amp;",")</f>
        <v>#REF!</v>
      </c>
      <c r="BC166" s="27" t="e">
        <f>IF(#REF!="","",VLOOKUP(ABS(#REF!),$CP$5:$CR$22,3)&amp;",")</f>
        <v>#REF!</v>
      </c>
      <c r="BD166" s="27" t="e">
        <f>IF(#REF!="","",VLOOKUP(ABS(#REF!),$CP$5:$CR$22,3)&amp;",")</f>
        <v>#REF!</v>
      </c>
      <c r="BE166" s="27" t="e">
        <f>IF(#REF!="","",VLOOKUP(ABS(#REF!),$CP$5:$CR$22,3)&amp;",")</f>
        <v>#REF!</v>
      </c>
      <c r="BF166" s="27" t="e">
        <f>IF(#REF!="","",VLOOKUP(ABS(#REF!),$CP$5:$CR$22,3)&amp;",")</f>
        <v>#REF!</v>
      </c>
      <c r="BG166" s="27" t="e">
        <f>IF(#REF!="","",VLOOKUP(ABS(#REF!),$CP$5:$CR$22,3)&amp;",")</f>
        <v>#REF!</v>
      </c>
      <c r="BH166" s="27" t="e">
        <f>IF(#REF!="","",VLOOKUP(ABS(#REF!),$CP$5:$CR$22,3)&amp;",")</f>
        <v>#REF!</v>
      </c>
      <c r="BI166" s="27" t="str">
        <f t="shared" si="188"/>
        <v/>
      </c>
      <c r="BJ166" s="27" t="str">
        <f t="shared" si="189"/>
        <v/>
      </c>
      <c r="BK166" s="27" t="str">
        <f t="shared" si="190"/>
        <v/>
      </c>
      <c r="BL166" s="27" t="e">
        <f>IF(#REF!="","",CONCATENATE($L165,","))</f>
        <v>#REF!</v>
      </c>
      <c r="BM166" s="27" t="e">
        <f>IF(#REF!="","",CONCATENATE($L165,","))</f>
        <v>#REF!</v>
      </c>
      <c r="BN166" s="27" t="e">
        <f>IF(#REF!="","",CONCATENATE($L165,","))</f>
        <v>#REF!</v>
      </c>
      <c r="BO166" s="27" t="e">
        <f>IF(#REF!="","",CONCATENATE($L165,","))</f>
        <v>#REF!</v>
      </c>
      <c r="BP166" s="27" t="e">
        <f>IF(#REF!="","",CONCATENATE($L165,","))</f>
        <v>#REF!</v>
      </c>
      <c r="BQ166" s="27" t="e">
        <f>IF(#REF!="","",CONCATENATE($L165,","))</f>
        <v>#REF!</v>
      </c>
      <c r="BR166" s="27" t="e">
        <f>IF(#REF!="","",CONCATENATE($L165,","))</f>
        <v>#REF!</v>
      </c>
      <c r="BS166" s="27" t="e">
        <f>IF(#REF!="","",CONCATENATE($L165,","))</f>
        <v>#REF!</v>
      </c>
      <c r="BT166" s="27" t="e">
        <f>IF(#REF!="","",CONCATENATE($L165,","))</f>
        <v>#REF!</v>
      </c>
      <c r="BU166" s="27" t="e">
        <f>IF(#REF!="","",CONCATENATE($L165,","))</f>
        <v>#REF!</v>
      </c>
      <c r="BV166" s="27" t="e">
        <f>IF(#REF!="","",CONCATENATE($L165,","))</f>
        <v>#REF!</v>
      </c>
      <c r="BW166" s="27" t="e">
        <f>IF(#REF!="","",CONCATENATE($L165,","))</f>
        <v>#REF!</v>
      </c>
      <c r="BX166" s="27" t="e">
        <f>IF(#REF!="","",CONCATENATE($L165,","))</f>
        <v>#REF!</v>
      </c>
      <c r="BY166" s="27" t="e">
        <f>IF(#REF!="","",CONCATENATE($L165,","))</f>
        <v>#REF!</v>
      </c>
      <c r="BZ166" s="27" t="e">
        <f>IF(#REF!="","",CONCATENATE($L165,","))</f>
        <v>#REF!</v>
      </c>
      <c r="CA166" s="80"/>
      <c r="CB166" s="80"/>
      <c r="CC166" s="38"/>
      <c r="CD166" s="80"/>
      <c r="CE166" s="80"/>
      <c r="CF166" s="80"/>
      <c r="CG166" s="80"/>
      <c r="CH166" s="80"/>
      <c r="CI166" s="80"/>
      <c r="CJ166" s="80"/>
      <c r="CK166" s="80"/>
      <c r="CL166" s="80"/>
      <c r="CM166" s="80"/>
      <c r="CP166" s="80"/>
      <c r="CQ166" s="80"/>
      <c r="CR166" s="7"/>
      <c r="CY166" s="10">
        <f t="shared" ca="1" si="135"/>
        <v>17</v>
      </c>
    </row>
    <row r="167" spans="1:103">
      <c r="A167" s="130"/>
      <c r="B167" s="33" t="str">
        <f t="shared" si="147"/>
        <v>DB</v>
      </c>
      <c r="C167" s="7" t="str">
        <f t="shared" si="136"/>
        <v/>
      </c>
      <c r="D167" s="3">
        <f t="shared" si="137"/>
        <v>0</v>
      </c>
      <c r="E167" s="7" t="str">
        <f t="shared" si="148"/>
        <v>,</v>
      </c>
      <c r="F167" s="93">
        <f t="shared" si="138"/>
        <v>0</v>
      </c>
      <c r="G167" s="93" t="str">
        <f t="shared" ca="1" si="127"/>
        <v>R</v>
      </c>
      <c r="H167" s="130">
        <f t="shared" ca="1" si="128"/>
        <v>34</v>
      </c>
      <c r="I167" s="93">
        <f t="shared" si="139"/>
        <v>0</v>
      </c>
      <c r="J167" s="93" t="str">
        <f t="shared" si="140"/>
        <v>0</v>
      </c>
      <c r="K167" s="94"/>
      <c r="L167" s="49" t="str">
        <f t="shared" si="157"/>
        <v/>
      </c>
      <c r="M167" s="97" t="str">
        <f t="shared" si="158"/>
        <v/>
      </c>
      <c r="N167" s="97" t="str">
        <f t="shared" si="159"/>
        <v/>
      </c>
      <c r="O167" s="49" t="str">
        <f t="shared" si="149"/>
        <v/>
      </c>
      <c r="P167" s="97" t="str">
        <f t="shared" si="160"/>
        <v/>
      </c>
      <c r="Q167" s="49" t="str">
        <f t="shared" si="161"/>
        <v/>
      </c>
      <c r="R167" s="97" t="str">
        <f t="shared" si="162"/>
        <v/>
      </c>
      <c r="S167" s="3" t="str">
        <f t="shared" si="163"/>
        <v/>
      </c>
      <c r="T167" s="69">
        <f t="shared" si="164"/>
        <v>0</v>
      </c>
      <c r="U167" s="3">
        <f t="shared" si="165"/>
        <v>0</v>
      </c>
      <c r="V167" s="69" t="str">
        <f t="shared" si="150"/>
        <v/>
      </c>
      <c r="W167" s="69" t="str">
        <f t="shared" si="151"/>
        <v/>
      </c>
      <c r="X167" s="69">
        <f t="shared" si="141"/>
        <v>0</v>
      </c>
      <c r="Y167" s="69">
        <f t="shared" si="142"/>
        <v>0</v>
      </c>
      <c r="Z167" s="33">
        <f t="shared" si="143"/>
        <v>0</v>
      </c>
      <c r="AA167" s="11">
        <f t="shared" si="116"/>
        <v>0</v>
      </c>
      <c r="AB167" s="134" t="str">
        <f t="shared" si="166"/>
        <v/>
      </c>
      <c r="AC167" s="119" t="str">
        <f t="shared" si="167"/>
        <v/>
      </c>
      <c r="AD167" s="115"/>
      <c r="AE167" s="69" t="str">
        <f t="shared" si="168"/>
        <v/>
      </c>
      <c r="AF167" s="69" t="str">
        <f t="shared" si="169"/>
        <v/>
      </c>
      <c r="AG167" s="69">
        <f t="shared" si="152"/>
        <v>0</v>
      </c>
      <c r="AH167" s="69">
        <f t="shared" si="153"/>
        <v>0</v>
      </c>
      <c r="AI167" s="33">
        <f t="shared" si="154"/>
        <v>0</v>
      </c>
      <c r="AJ167" s="115"/>
      <c r="AK167" s="115">
        <f t="shared" si="170"/>
        <v>0</v>
      </c>
      <c r="AL167" s="13">
        <f t="shared" si="155"/>
        <v>0</v>
      </c>
      <c r="AM167" s="11">
        <f t="shared" si="144"/>
        <v>0</v>
      </c>
      <c r="AN167" s="56">
        <f t="shared" si="145"/>
        <v>0</v>
      </c>
      <c r="AO167" s="56">
        <f t="shared" si="146"/>
        <v>0</v>
      </c>
      <c r="AP167" s="56">
        <f t="shared" si="156"/>
        <v>0</v>
      </c>
      <c r="AQ167" s="27" t="str">
        <f t="shared" si="185"/>
        <v/>
      </c>
      <c r="AR167" s="27" t="str">
        <f t="shared" si="186"/>
        <v/>
      </c>
      <c r="AS167" s="27" t="str">
        <f t="shared" si="187"/>
        <v/>
      </c>
      <c r="AT167" s="27" t="e">
        <f>IF(#REF!="","",VLOOKUP(ABS(#REF!),$CP$5:$CR$22,3)&amp;",")</f>
        <v>#REF!</v>
      </c>
      <c r="AU167" s="27" t="e">
        <f>IF(#REF!="","",VLOOKUP(ABS(#REF!),$CP$5:$CR$22,3)&amp;",")</f>
        <v>#REF!</v>
      </c>
      <c r="AV167" s="27" t="e">
        <f>IF(#REF!="","",VLOOKUP(ABS(#REF!),$CP$5:$CR$22,3)&amp;",")</f>
        <v>#REF!</v>
      </c>
      <c r="AW167" s="27" t="e">
        <f>IF(#REF!="","",VLOOKUP(ABS(#REF!),$CP$5:$CR$22,3)&amp;",")</f>
        <v>#REF!</v>
      </c>
      <c r="AX167" s="27" t="e">
        <f>IF(#REF!="","",VLOOKUP(ABS(#REF!),$CP$5:$CR$22,3)&amp;",")</f>
        <v>#REF!</v>
      </c>
      <c r="AY167" s="27" t="e">
        <f>IF(#REF!="","",VLOOKUP(ABS(#REF!),$CP$5:$CR$22,3)&amp;",")</f>
        <v>#REF!</v>
      </c>
      <c r="AZ167" s="27" t="e">
        <f>IF(#REF!="","",VLOOKUP(ABS(#REF!),$CP$5:$CR$22,3)&amp;",")</f>
        <v>#REF!</v>
      </c>
      <c r="BA167" s="27" t="e">
        <f>IF(#REF!="","",VLOOKUP(ABS(#REF!),$CP$5:$CR$22,3)&amp;",")</f>
        <v>#REF!</v>
      </c>
      <c r="BB167" s="27" t="e">
        <f>IF(#REF!="","",VLOOKUP(ABS(#REF!),$CP$5:$CR$22,3)&amp;",")</f>
        <v>#REF!</v>
      </c>
      <c r="BC167" s="27" t="e">
        <f>IF(#REF!="","",VLOOKUP(ABS(#REF!),$CP$5:$CR$22,3)&amp;",")</f>
        <v>#REF!</v>
      </c>
      <c r="BD167" s="27" t="e">
        <f>IF(#REF!="","",VLOOKUP(ABS(#REF!),$CP$5:$CR$22,3)&amp;",")</f>
        <v>#REF!</v>
      </c>
      <c r="BE167" s="27" t="e">
        <f>IF(#REF!="","",VLOOKUP(ABS(#REF!),$CP$5:$CR$22,3)&amp;",")</f>
        <v>#REF!</v>
      </c>
      <c r="BF167" s="27" t="e">
        <f>IF(#REF!="","",VLOOKUP(ABS(#REF!),$CP$5:$CR$22,3)&amp;",")</f>
        <v>#REF!</v>
      </c>
      <c r="BG167" s="27" t="e">
        <f>IF(#REF!="","",VLOOKUP(ABS(#REF!),$CP$5:$CR$22,3)&amp;",")</f>
        <v>#REF!</v>
      </c>
      <c r="BH167" s="27" t="e">
        <f>IF(#REF!="","",VLOOKUP(ABS(#REF!),$CP$5:$CR$22,3)&amp;",")</f>
        <v>#REF!</v>
      </c>
      <c r="BI167" s="27" t="str">
        <f t="shared" si="188"/>
        <v/>
      </c>
      <c r="BJ167" s="27" t="str">
        <f t="shared" si="189"/>
        <v/>
      </c>
      <c r="BK167" s="27" t="str">
        <f t="shared" si="190"/>
        <v/>
      </c>
      <c r="BL167" s="27" t="e">
        <f>IF(#REF!="","",CONCATENATE($L166,","))</f>
        <v>#REF!</v>
      </c>
      <c r="BM167" s="27" t="e">
        <f>IF(#REF!="","",CONCATENATE($L166,","))</f>
        <v>#REF!</v>
      </c>
      <c r="BN167" s="27" t="e">
        <f>IF(#REF!="","",CONCATENATE($L166,","))</f>
        <v>#REF!</v>
      </c>
      <c r="BO167" s="27" t="e">
        <f>IF(#REF!="","",CONCATENATE($L166,","))</f>
        <v>#REF!</v>
      </c>
      <c r="BP167" s="27" t="e">
        <f>IF(#REF!="","",CONCATENATE($L166,","))</f>
        <v>#REF!</v>
      </c>
      <c r="BQ167" s="27" t="e">
        <f>IF(#REF!="","",CONCATENATE($L166,","))</f>
        <v>#REF!</v>
      </c>
      <c r="BR167" s="27" t="e">
        <f>IF(#REF!="","",CONCATENATE($L166,","))</f>
        <v>#REF!</v>
      </c>
      <c r="BS167" s="27" t="e">
        <f>IF(#REF!="","",CONCATENATE($L166,","))</f>
        <v>#REF!</v>
      </c>
      <c r="BT167" s="27" t="e">
        <f>IF(#REF!="","",CONCATENATE($L166,","))</f>
        <v>#REF!</v>
      </c>
      <c r="BU167" s="27" t="e">
        <f>IF(#REF!="","",CONCATENATE($L166,","))</f>
        <v>#REF!</v>
      </c>
      <c r="BV167" s="27" t="e">
        <f>IF(#REF!="","",CONCATENATE($L166,","))</f>
        <v>#REF!</v>
      </c>
      <c r="BW167" s="27" t="e">
        <f>IF(#REF!="","",CONCATENATE($L166,","))</f>
        <v>#REF!</v>
      </c>
      <c r="BX167" s="27" t="e">
        <f>IF(#REF!="","",CONCATENATE($L166,","))</f>
        <v>#REF!</v>
      </c>
      <c r="BY167" s="27" t="e">
        <f>IF(#REF!="","",CONCATENATE($L166,","))</f>
        <v>#REF!</v>
      </c>
      <c r="BZ167" s="27" t="e">
        <f>IF(#REF!="","",CONCATENATE($L166,","))</f>
        <v>#REF!</v>
      </c>
      <c r="CA167" s="80"/>
      <c r="CB167" s="80"/>
      <c r="CC167" s="38"/>
      <c r="CD167" s="80"/>
      <c r="CE167" s="80"/>
      <c r="CF167" s="80"/>
      <c r="CG167" s="80"/>
      <c r="CH167" s="80"/>
      <c r="CI167" s="80"/>
      <c r="CJ167" s="80"/>
      <c r="CK167" s="80"/>
      <c r="CL167" s="80"/>
      <c r="CM167" s="80"/>
      <c r="CP167" s="80"/>
      <c r="CQ167" s="80"/>
      <c r="CR167" s="7"/>
      <c r="CY167" s="10">
        <f t="shared" ca="1" si="135"/>
        <v>27</v>
      </c>
    </row>
    <row r="168" spans="1:103">
      <c r="A168" s="130"/>
      <c r="B168" s="33" t="str">
        <f t="shared" si="147"/>
        <v>DB</v>
      </c>
      <c r="C168" s="7" t="str">
        <f t="shared" si="136"/>
        <v/>
      </c>
      <c r="D168" s="3">
        <f t="shared" si="137"/>
        <v>0</v>
      </c>
      <c r="E168" s="7" t="str">
        <f t="shared" si="148"/>
        <v>,</v>
      </c>
      <c r="F168" s="93">
        <f t="shared" si="138"/>
        <v>0</v>
      </c>
      <c r="G168" s="93">
        <f t="shared" ca="1" si="127"/>
        <v>0</v>
      </c>
      <c r="H168" s="130">
        <f t="shared" ca="1" si="128"/>
        <v>0</v>
      </c>
      <c r="I168" s="93">
        <f t="shared" si="139"/>
        <v>0</v>
      </c>
      <c r="J168" s="93" t="str">
        <f t="shared" si="140"/>
        <v>0</v>
      </c>
      <c r="K168" s="94"/>
      <c r="L168" s="49" t="str">
        <f t="shared" si="157"/>
        <v/>
      </c>
      <c r="M168" s="97" t="str">
        <f t="shared" si="158"/>
        <v/>
      </c>
      <c r="N168" s="97" t="str">
        <f t="shared" si="159"/>
        <v/>
      </c>
      <c r="O168" s="49" t="str">
        <f t="shared" si="149"/>
        <v/>
      </c>
      <c r="P168" s="97" t="str">
        <f t="shared" si="160"/>
        <v/>
      </c>
      <c r="Q168" s="49" t="str">
        <f t="shared" si="161"/>
        <v/>
      </c>
      <c r="R168" s="97" t="str">
        <f t="shared" si="162"/>
        <v/>
      </c>
      <c r="S168" s="3" t="str">
        <f t="shared" si="163"/>
        <v/>
      </c>
      <c r="T168" s="69">
        <f t="shared" si="164"/>
        <v>0</v>
      </c>
      <c r="U168" s="3">
        <f t="shared" si="165"/>
        <v>0</v>
      </c>
      <c r="V168" s="69" t="str">
        <f t="shared" si="150"/>
        <v/>
      </c>
      <c r="W168" s="69" t="str">
        <f t="shared" si="151"/>
        <v/>
      </c>
      <c r="X168" s="69">
        <f t="shared" si="141"/>
        <v>0</v>
      </c>
      <c r="Y168" s="69">
        <f t="shared" si="142"/>
        <v>0</v>
      </c>
      <c r="Z168" s="33">
        <f t="shared" si="143"/>
        <v>0</v>
      </c>
      <c r="AA168" s="11">
        <f t="shared" si="116"/>
        <v>0</v>
      </c>
      <c r="AB168" s="134" t="str">
        <f t="shared" si="166"/>
        <v/>
      </c>
      <c r="AC168" s="119" t="str">
        <f t="shared" si="167"/>
        <v/>
      </c>
      <c r="AD168" s="115"/>
      <c r="AE168" s="69" t="str">
        <f t="shared" si="168"/>
        <v/>
      </c>
      <c r="AF168" s="69" t="str">
        <f t="shared" si="169"/>
        <v/>
      </c>
      <c r="AG168" s="69">
        <f t="shared" si="152"/>
        <v>0</v>
      </c>
      <c r="AH168" s="69">
        <f t="shared" si="153"/>
        <v>0</v>
      </c>
      <c r="AI168" s="33">
        <f t="shared" si="154"/>
        <v>0</v>
      </c>
      <c r="AJ168" s="115"/>
      <c r="AK168" s="115">
        <f t="shared" si="170"/>
        <v>0</v>
      </c>
      <c r="AL168" s="13">
        <f t="shared" si="155"/>
        <v>0</v>
      </c>
      <c r="AM168" s="11">
        <f t="shared" si="144"/>
        <v>0</v>
      </c>
      <c r="AN168" s="56">
        <f t="shared" si="145"/>
        <v>0</v>
      </c>
      <c r="AO168" s="56">
        <f t="shared" si="146"/>
        <v>0</v>
      </c>
      <c r="AP168" s="56">
        <f t="shared" si="156"/>
        <v>0</v>
      </c>
      <c r="AQ168" s="27" t="str">
        <f t="shared" si="185"/>
        <v/>
      </c>
      <c r="AR168" s="27" t="str">
        <f t="shared" si="186"/>
        <v/>
      </c>
      <c r="AS168" s="27" t="str">
        <f t="shared" si="187"/>
        <v/>
      </c>
      <c r="AT168" s="27" t="e">
        <f>IF(#REF!="","",VLOOKUP(ABS(#REF!),$CP$5:$CR$22,3)&amp;",")</f>
        <v>#REF!</v>
      </c>
      <c r="AU168" s="27" t="e">
        <f>IF(#REF!="","",VLOOKUP(ABS(#REF!),$CP$5:$CR$22,3)&amp;",")</f>
        <v>#REF!</v>
      </c>
      <c r="AV168" s="27" t="e">
        <f>IF(#REF!="","",VLOOKUP(ABS(#REF!),$CP$5:$CR$22,3)&amp;",")</f>
        <v>#REF!</v>
      </c>
      <c r="AW168" s="27" t="e">
        <f>IF(#REF!="","",VLOOKUP(ABS(#REF!),$CP$5:$CR$22,3)&amp;",")</f>
        <v>#REF!</v>
      </c>
      <c r="AX168" s="27" t="e">
        <f>IF(#REF!="","",VLOOKUP(ABS(#REF!),$CP$5:$CR$22,3)&amp;",")</f>
        <v>#REF!</v>
      </c>
      <c r="AY168" s="27" t="e">
        <f>IF(#REF!="","",VLOOKUP(ABS(#REF!),$CP$5:$CR$22,3)&amp;",")</f>
        <v>#REF!</v>
      </c>
      <c r="AZ168" s="27" t="e">
        <f>IF(#REF!="","",VLOOKUP(ABS(#REF!),$CP$5:$CR$22,3)&amp;",")</f>
        <v>#REF!</v>
      </c>
      <c r="BA168" s="27" t="e">
        <f>IF(#REF!="","",VLOOKUP(ABS(#REF!),$CP$5:$CR$22,3)&amp;",")</f>
        <v>#REF!</v>
      </c>
      <c r="BB168" s="27" t="e">
        <f>IF(#REF!="","",VLOOKUP(ABS(#REF!),$CP$5:$CR$22,3)&amp;",")</f>
        <v>#REF!</v>
      </c>
      <c r="BC168" s="27" t="e">
        <f>IF(#REF!="","",VLOOKUP(ABS(#REF!),$CP$5:$CR$22,3)&amp;",")</f>
        <v>#REF!</v>
      </c>
      <c r="BD168" s="27" t="e">
        <f>IF(#REF!="","",VLOOKUP(ABS(#REF!),$CP$5:$CR$22,3)&amp;",")</f>
        <v>#REF!</v>
      </c>
      <c r="BE168" s="27" t="e">
        <f>IF(#REF!="","",VLOOKUP(ABS(#REF!),$CP$5:$CR$22,3)&amp;",")</f>
        <v>#REF!</v>
      </c>
      <c r="BF168" s="27" t="e">
        <f>IF(#REF!="","",VLOOKUP(ABS(#REF!),$CP$5:$CR$22,3)&amp;",")</f>
        <v>#REF!</v>
      </c>
      <c r="BG168" s="27" t="e">
        <f>IF(#REF!="","",VLOOKUP(ABS(#REF!),$CP$5:$CR$22,3)&amp;",")</f>
        <v>#REF!</v>
      </c>
      <c r="BH168" s="27" t="e">
        <f>IF(#REF!="","",VLOOKUP(ABS(#REF!),$CP$5:$CR$22,3)&amp;",")</f>
        <v>#REF!</v>
      </c>
      <c r="BI168" s="27" t="str">
        <f t="shared" si="188"/>
        <v/>
      </c>
      <c r="BJ168" s="27" t="str">
        <f t="shared" si="189"/>
        <v/>
      </c>
      <c r="BK168" s="27" t="str">
        <f t="shared" si="190"/>
        <v/>
      </c>
      <c r="BL168" s="27" t="e">
        <f>IF(#REF!="","",CONCATENATE($L167,","))</f>
        <v>#REF!</v>
      </c>
      <c r="BM168" s="27" t="e">
        <f>IF(#REF!="","",CONCATENATE($L167,","))</f>
        <v>#REF!</v>
      </c>
      <c r="BN168" s="27" t="e">
        <f>IF(#REF!="","",CONCATENATE($L167,","))</f>
        <v>#REF!</v>
      </c>
      <c r="BO168" s="27" t="e">
        <f>IF(#REF!="","",CONCATENATE($L167,","))</f>
        <v>#REF!</v>
      </c>
      <c r="BP168" s="27" t="e">
        <f>IF(#REF!="","",CONCATENATE($L167,","))</f>
        <v>#REF!</v>
      </c>
      <c r="BQ168" s="27" t="e">
        <f>IF(#REF!="","",CONCATENATE($L167,","))</f>
        <v>#REF!</v>
      </c>
      <c r="BR168" s="27" t="e">
        <f>IF(#REF!="","",CONCATENATE($L167,","))</f>
        <v>#REF!</v>
      </c>
      <c r="BS168" s="27" t="e">
        <f>IF(#REF!="","",CONCATENATE($L167,","))</f>
        <v>#REF!</v>
      </c>
      <c r="BT168" s="27" t="e">
        <f>IF(#REF!="","",CONCATENATE($L167,","))</f>
        <v>#REF!</v>
      </c>
      <c r="BU168" s="27" t="e">
        <f>IF(#REF!="","",CONCATENATE($L167,","))</f>
        <v>#REF!</v>
      </c>
      <c r="BV168" s="27" t="e">
        <f>IF(#REF!="","",CONCATENATE($L167,","))</f>
        <v>#REF!</v>
      </c>
      <c r="BW168" s="27" t="e">
        <f>IF(#REF!="","",CONCATENATE($L167,","))</f>
        <v>#REF!</v>
      </c>
      <c r="BX168" s="27" t="e">
        <f>IF(#REF!="","",CONCATENATE($L167,","))</f>
        <v>#REF!</v>
      </c>
      <c r="BY168" s="27" t="e">
        <f>IF(#REF!="","",CONCATENATE($L167,","))</f>
        <v>#REF!</v>
      </c>
      <c r="BZ168" s="27" t="e">
        <f>IF(#REF!="","",CONCATENATE($L167,","))</f>
        <v>#REF!</v>
      </c>
      <c r="CA168" s="80"/>
      <c r="CB168" s="80"/>
      <c r="CC168" s="38"/>
      <c r="CD168" s="80"/>
      <c r="CE168" s="80"/>
      <c r="CF168" s="80"/>
      <c r="CG168" s="80"/>
      <c r="CH168" s="80"/>
      <c r="CI168" s="80"/>
      <c r="CJ168" s="80"/>
      <c r="CK168" s="80"/>
      <c r="CL168" s="80"/>
      <c r="CM168" s="80"/>
      <c r="CP168" s="80"/>
      <c r="CQ168" s="80"/>
      <c r="CR168" s="7"/>
      <c r="CY168" s="10">
        <f t="shared" ca="1" si="135"/>
        <v>22</v>
      </c>
    </row>
    <row r="169" spans="1:103">
      <c r="A169" s="130"/>
      <c r="B169" s="33" t="str">
        <f t="shared" si="147"/>
        <v>DB</v>
      </c>
      <c r="C169" s="7" t="str">
        <f t="shared" si="136"/>
        <v/>
      </c>
      <c r="D169" s="3">
        <f t="shared" si="137"/>
        <v>0</v>
      </c>
      <c r="E169" s="7" t="str">
        <f t="shared" si="148"/>
        <v>,</v>
      </c>
      <c r="F169" s="93">
        <f t="shared" si="138"/>
        <v>0</v>
      </c>
      <c r="G169" s="93" t="str">
        <f t="shared" ca="1" si="127"/>
        <v>B</v>
      </c>
      <c r="H169" s="130">
        <f t="shared" ca="1" si="128"/>
        <v>28</v>
      </c>
      <c r="I169" s="93">
        <f t="shared" si="139"/>
        <v>0</v>
      </c>
      <c r="J169" s="93" t="str">
        <f t="shared" si="140"/>
        <v>0</v>
      </c>
      <c r="K169" s="94"/>
      <c r="L169" s="49" t="str">
        <f t="shared" si="157"/>
        <v/>
      </c>
      <c r="M169" s="97" t="str">
        <f t="shared" si="158"/>
        <v/>
      </c>
      <c r="N169" s="97" t="str">
        <f t="shared" si="159"/>
        <v/>
      </c>
      <c r="O169" s="49" t="str">
        <f t="shared" si="149"/>
        <v/>
      </c>
      <c r="P169" s="97" t="str">
        <f t="shared" si="160"/>
        <v/>
      </c>
      <c r="Q169" s="49" t="str">
        <f t="shared" si="161"/>
        <v/>
      </c>
      <c r="R169" s="97" t="str">
        <f t="shared" si="162"/>
        <v/>
      </c>
      <c r="S169" s="3" t="str">
        <f t="shared" si="163"/>
        <v/>
      </c>
      <c r="T169" s="69">
        <f t="shared" si="164"/>
        <v>0</v>
      </c>
      <c r="U169" s="3">
        <f t="shared" si="165"/>
        <v>0</v>
      </c>
      <c r="V169" s="69" t="str">
        <f t="shared" si="150"/>
        <v/>
      </c>
      <c r="W169" s="69" t="str">
        <f t="shared" si="151"/>
        <v/>
      </c>
      <c r="X169" s="69">
        <f t="shared" si="141"/>
        <v>0</v>
      </c>
      <c r="Y169" s="69">
        <f t="shared" si="142"/>
        <v>0</v>
      </c>
      <c r="Z169" s="33">
        <f t="shared" si="143"/>
        <v>0</v>
      </c>
      <c r="AA169" s="11">
        <f t="shared" si="116"/>
        <v>0</v>
      </c>
      <c r="AB169" s="134" t="str">
        <f t="shared" si="166"/>
        <v/>
      </c>
      <c r="AC169" s="119" t="str">
        <f t="shared" si="167"/>
        <v/>
      </c>
      <c r="AD169" s="115"/>
      <c r="AE169" s="69" t="str">
        <f t="shared" si="168"/>
        <v/>
      </c>
      <c r="AF169" s="69" t="str">
        <f t="shared" si="169"/>
        <v/>
      </c>
      <c r="AG169" s="69">
        <f t="shared" si="152"/>
        <v>0</v>
      </c>
      <c r="AH169" s="69">
        <f t="shared" si="153"/>
        <v>0</v>
      </c>
      <c r="AI169" s="33">
        <f t="shared" si="154"/>
        <v>0</v>
      </c>
      <c r="AJ169" s="115"/>
      <c r="AK169" s="115">
        <f t="shared" si="170"/>
        <v>0</v>
      </c>
      <c r="AL169" s="13">
        <f t="shared" si="155"/>
        <v>0</v>
      </c>
      <c r="AM169" s="11">
        <f t="shared" si="144"/>
        <v>0</v>
      </c>
      <c r="AN169" s="56">
        <f t="shared" si="145"/>
        <v>0</v>
      </c>
      <c r="AO169" s="56">
        <f t="shared" si="146"/>
        <v>0</v>
      </c>
      <c r="AP169" s="56">
        <f t="shared" si="156"/>
        <v>0</v>
      </c>
      <c r="AQ169" s="27" t="str">
        <f t="shared" si="185"/>
        <v/>
      </c>
      <c r="AR169" s="27" t="str">
        <f t="shared" si="186"/>
        <v/>
      </c>
      <c r="AS169" s="27" t="str">
        <f t="shared" si="187"/>
        <v/>
      </c>
      <c r="AT169" s="27" t="e">
        <f>IF(#REF!="","",VLOOKUP(ABS(#REF!),$CP$5:$CR$22,3)&amp;",")</f>
        <v>#REF!</v>
      </c>
      <c r="AU169" s="27" t="e">
        <f>IF(#REF!="","",VLOOKUP(ABS(#REF!),$CP$5:$CR$22,3)&amp;",")</f>
        <v>#REF!</v>
      </c>
      <c r="AV169" s="27" t="e">
        <f>IF(#REF!="","",VLOOKUP(ABS(#REF!),$CP$5:$CR$22,3)&amp;",")</f>
        <v>#REF!</v>
      </c>
      <c r="AW169" s="27" t="e">
        <f>IF(#REF!="","",VLOOKUP(ABS(#REF!),$CP$5:$CR$22,3)&amp;",")</f>
        <v>#REF!</v>
      </c>
      <c r="AX169" s="27" t="e">
        <f>IF(#REF!="","",VLOOKUP(ABS(#REF!),$CP$5:$CR$22,3)&amp;",")</f>
        <v>#REF!</v>
      </c>
      <c r="AY169" s="27" t="e">
        <f>IF(#REF!="","",VLOOKUP(ABS(#REF!),$CP$5:$CR$22,3)&amp;",")</f>
        <v>#REF!</v>
      </c>
      <c r="AZ169" s="27" t="e">
        <f>IF(#REF!="","",VLOOKUP(ABS(#REF!),$CP$5:$CR$22,3)&amp;",")</f>
        <v>#REF!</v>
      </c>
      <c r="BA169" s="27" t="e">
        <f>IF(#REF!="","",VLOOKUP(ABS(#REF!),$CP$5:$CR$22,3)&amp;",")</f>
        <v>#REF!</v>
      </c>
      <c r="BB169" s="27" t="e">
        <f>IF(#REF!="","",VLOOKUP(ABS(#REF!),$CP$5:$CR$22,3)&amp;",")</f>
        <v>#REF!</v>
      </c>
      <c r="BC169" s="27" t="e">
        <f>IF(#REF!="","",VLOOKUP(ABS(#REF!),$CP$5:$CR$22,3)&amp;",")</f>
        <v>#REF!</v>
      </c>
      <c r="BD169" s="27" t="e">
        <f>IF(#REF!="","",VLOOKUP(ABS(#REF!),$CP$5:$CR$22,3)&amp;",")</f>
        <v>#REF!</v>
      </c>
      <c r="BE169" s="27" t="e">
        <f>IF(#REF!="","",VLOOKUP(ABS(#REF!),$CP$5:$CR$22,3)&amp;",")</f>
        <v>#REF!</v>
      </c>
      <c r="BF169" s="27" t="e">
        <f>IF(#REF!="","",VLOOKUP(ABS(#REF!),$CP$5:$CR$22,3)&amp;",")</f>
        <v>#REF!</v>
      </c>
      <c r="BG169" s="27" t="e">
        <f>IF(#REF!="","",VLOOKUP(ABS(#REF!),$CP$5:$CR$22,3)&amp;",")</f>
        <v>#REF!</v>
      </c>
      <c r="BH169" s="27" t="e">
        <f>IF(#REF!="","",VLOOKUP(ABS(#REF!),$CP$5:$CR$22,3)&amp;",")</f>
        <v>#REF!</v>
      </c>
      <c r="BI169" s="27" t="str">
        <f t="shared" si="188"/>
        <v/>
      </c>
      <c r="BJ169" s="27" t="str">
        <f t="shared" si="189"/>
        <v/>
      </c>
      <c r="BK169" s="27" t="str">
        <f t="shared" si="190"/>
        <v/>
      </c>
      <c r="BL169" s="27" t="e">
        <f>IF(#REF!="","",CONCATENATE($L168,","))</f>
        <v>#REF!</v>
      </c>
      <c r="BM169" s="27" t="e">
        <f>IF(#REF!="","",CONCATENATE($L168,","))</f>
        <v>#REF!</v>
      </c>
      <c r="BN169" s="27" t="e">
        <f>IF(#REF!="","",CONCATENATE($L168,","))</f>
        <v>#REF!</v>
      </c>
      <c r="BO169" s="27" t="e">
        <f>IF(#REF!="","",CONCATENATE($L168,","))</f>
        <v>#REF!</v>
      </c>
      <c r="BP169" s="27" t="e">
        <f>IF(#REF!="","",CONCATENATE($L168,","))</f>
        <v>#REF!</v>
      </c>
      <c r="BQ169" s="27" t="e">
        <f>IF(#REF!="","",CONCATENATE($L168,","))</f>
        <v>#REF!</v>
      </c>
      <c r="BR169" s="27" t="e">
        <f>IF(#REF!="","",CONCATENATE($L168,","))</f>
        <v>#REF!</v>
      </c>
      <c r="BS169" s="27" t="e">
        <f>IF(#REF!="","",CONCATENATE($L168,","))</f>
        <v>#REF!</v>
      </c>
      <c r="BT169" s="27" t="e">
        <f>IF(#REF!="","",CONCATENATE($L168,","))</f>
        <v>#REF!</v>
      </c>
      <c r="BU169" s="27" t="e">
        <f>IF(#REF!="","",CONCATENATE($L168,","))</f>
        <v>#REF!</v>
      </c>
      <c r="BV169" s="27" t="e">
        <f>IF(#REF!="","",CONCATENATE($L168,","))</f>
        <v>#REF!</v>
      </c>
      <c r="BW169" s="27" t="e">
        <f>IF(#REF!="","",CONCATENATE($L168,","))</f>
        <v>#REF!</v>
      </c>
      <c r="BX169" s="27" t="e">
        <f>IF(#REF!="","",CONCATENATE($L168,","))</f>
        <v>#REF!</v>
      </c>
      <c r="BY169" s="27" t="e">
        <f>IF(#REF!="","",CONCATENATE($L168,","))</f>
        <v>#REF!</v>
      </c>
      <c r="BZ169" s="27" t="e">
        <f>IF(#REF!="","",CONCATENATE($L168,","))</f>
        <v>#REF!</v>
      </c>
      <c r="CA169" s="80"/>
      <c r="CB169" s="80"/>
      <c r="CC169" s="38"/>
      <c r="CD169" s="80"/>
      <c r="CE169" s="80"/>
      <c r="CF169" s="80"/>
      <c r="CG169" s="80"/>
      <c r="CH169" s="80"/>
      <c r="CI169" s="80"/>
      <c r="CJ169" s="80"/>
      <c r="CK169" s="80"/>
      <c r="CL169" s="80"/>
      <c r="CM169" s="80"/>
      <c r="CP169" s="80"/>
      <c r="CQ169" s="80"/>
      <c r="CR169" s="7"/>
      <c r="CY169" s="10">
        <f t="shared" ca="1" si="135"/>
        <v>27</v>
      </c>
    </row>
    <row r="170" spans="1:103">
      <c r="A170" s="130"/>
      <c r="B170" s="33" t="str">
        <f t="shared" si="147"/>
        <v>DB</v>
      </c>
      <c r="C170" s="7" t="str">
        <f t="shared" si="136"/>
        <v/>
      </c>
      <c r="D170" s="3">
        <f t="shared" si="137"/>
        <v>0</v>
      </c>
      <c r="E170" s="7" t="str">
        <f t="shared" si="148"/>
        <v>,</v>
      </c>
      <c r="F170" s="93">
        <f t="shared" si="138"/>
        <v>0</v>
      </c>
      <c r="G170" s="93" t="str">
        <f t="shared" ca="1" si="127"/>
        <v>R</v>
      </c>
      <c r="H170" s="130">
        <f t="shared" ca="1" si="128"/>
        <v>34</v>
      </c>
      <c r="I170" s="93">
        <f t="shared" si="139"/>
        <v>0</v>
      </c>
      <c r="J170" s="93" t="str">
        <f t="shared" si="140"/>
        <v>0</v>
      </c>
      <c r="K170" s="94"/>
      <c r="L170" s="49" t="str">
        <f t="shared" si="157"/>
        <v/>
      </c>
      <c r="M170" s="97" t="str">
        <f t="shared" si="158"/>
        <v/>
      </c>
      <c r="N170" s="97" t="str">
        <f t="shared" si="159"/>
        <v/>
      </c>
      <c r="O170" s="49" t="str">
        <f t="shared" si="149"/>
        <v/>
      </c>
      <c r="P170" s="97" t="str">
        <f t="shared" si="160"/>
        <v/>
      </c>
      <c r="Q170" s="49" t="str">
        <f t="shared" si="161"/>
        <v/>
      </c>
      <c r="R170" s="97" t="str">
        <f t="shared" si="162"/>
        <v/>
      </c>
      <c r="S170" s="3" t="str">
        <f t="shared" si="163"/>
        <v/>
      </c>
      <c r="T170" s="69">
        <f t="shared" si="164"/>
        <v>0</v>
      </c>
      <c r="U170" s="3">
        <f t="shared" si="165"/>
        <v>0</v>
      </c>
      <c r="V170" s="69" t="str">
        <f t="shared" si="150"/>
        <v/>
      </c>
      <c r="W170" s="69" t="str">
        <f t="shared" si="151"/>
        <v/>
      </c>
      <c r="X170" s="69">
        <f t="shared" si="141"/>
        <v>0</v>
      </c>
      <c r="Y170" s="69">
        <f t="shared" si="142"/>
        <v>0</v>
      </c>
      <c r="Z170" s="33">
        <f t="shared" si="143"/>
        <v>0</v>
      </c>
      <c r="AA170" s="11">
        <f t="shared" si="116"/>
        <v>0</v>
      </c>
      <c r="AB170" s="134" t="str">
        <f t="shared" si="166"/>
        <v/>
      </c>
      <c r="AC170" s="119" t="str">
        <f t="shared" si="167"/>
        <v/>
      </c>
      <c r="AD170" s="115"/>
      <c r="AE170" s="69" t="str">
        <f t="shared" si="168"/>
        <v/>
      </c>
      <c r="AF170" s="69" t="str">
        <f t="shared" si="169"/>
        <v/>
      </c>
      <c r="AG170" s="69">
        <f t="shared" si="152"/>
        <v>0</v>
      </c>
      <c r="AH170" s="69">
        <f t="shared" si="153"/>
        <v>0</v>
      </c>
      <c r="AI170" s="33">
        <f t="shared" si="154"/>
        <v>0</v>
      </c>
      <c r="AJ170" s="115"/>
      <c r="AK170" s="115">
        <f t="shared" si="170"/>
        <v>0</v>
      </c>
      <c r="AL170" s="13">
        <f t="shared" si="155"/>
        <v>0</v>
      </c>
      <c r="AM170" s="11">
        <f t="shared" si="144"/>
        <v>0</v>
      </c>
      <c r="AN170" s="56">
        <f t="shared" si="145"/>
        <v>0</v>
      </c>
      <c r="AO170" s="56">
        <f t="shared" si="146"/>
        <v>0</v>
      </c>
      <c r="AP170" s="56">
        <f t="shared" si="156"/>
        <v>0</v>
      </c>
      <c r="AQ170" s="27" t="str">
        <f t="shared" si="185"/>
        <v/>
      </c>
      <c r="AR170" s="27" t="str">
        <f t="shared" si="186"/>
        <v/>
      </c>
      <c r="AS170" s="27" t="str">
        <f t="shared" si="187"/>
        <v/>
      </c>
      <c r="AT170" s="27" t="e">
        <f>IF(#REF!="","",VLOOKUP(ABS(#REF!),$CP$5:$CR$22,3)&amp;",")</f>
        <v>#REF!</v>
      </c>
      <c r="AU170" s="27" t="e">
        <f>IF(#REF!="","",VLOOKUP(ABS(#REF!),$CP$5:$CR$22,3)&amp;",")</f>
        <v>#REF!</v>
      </c>
      <c r="AV170" s="27" t="e">
        <f>IF(#REF!="","",VLOOKUP(ABS(#REF!),$CP$5:$CR$22,3)&amp;",")</f>
        <v>#REF!</v>
      </c>
      <c r="AW170" s="27" t="e">
        <f>IF(#REF!="","",VLOOKUP(ABS(#REF!),$CP$5:$CR$22,3)&amp;",")</f>
        <v>#REF!</v>
      </c>
      <c r="AX170" s="27" t="e">
        <f>IF(#REF!="","",VLOOKUP(ABS(#REF!),$CP$5:$CR$22,3)&amp;",")</f>
        <v>#REF!</v>
      </c>
      <c r="AY170" s="27" t="e">
        <f>IF(#REF!="","",VLOOKUP(ABS(#REF!),$CP$5:$CR$22,3)&amp;",")</f>
        <v>#REF!</v>
      </c>
      <c r="AZ170" s="27" t="e">
        <f>IF(#REF!="","",VLOOKUP(ABS(#REF!),$CP$5:$CR$22,3)&amp;",")</f>
        <v>#REF!</v>
      </c>
      <c r="BA170" s="27" t="e">
        <f>IF(#REF!="","",VLOOKUP(ABS(#REF!),$CP$5:$CR$22,3)&amp;",")</f>
        <v>#REF!</v>
      </c>
      <c r="BB170" s="27" t="e">
        <f>IF(#REF!="","",VLOOKUP(ABS(#REF!),$CP$5:$CR$22,3)&amp;",")</f>
        <v>#REF!</v>
      </c>
      <c r="BC170" s="27" t="e">
        <f>IF(#REF!="","",VLOOKUP(ABS(#REF!),$CP$5:$CR$22,3)&amp;",")</f>
        <v>#REF!</v>
      </c>
      <c r="BD170" s="27" t="e">
        <f>IF(#REF!="","",VLOOKUP(ABS(#REF!),$CP$5:$CR$22,3)&amp;",")</f>
        <v>#REF!</v>
      </c>
      <c r="BE170" s="27" t="e">
        <f>IF(#REF!="","",VLOOKUP(ABS(#REF!),$CP$5:$CR$22,3)&amp;",")</f>
        <v>#REF!</v>
      </c>
      <c r="BF170" s="27" t="e">
        <f>IF(#REF!="","",VLOOKUP(ABS(#REF!),$CP$5:$CR$22,3)&amp;",")</f>
        <v>#REF!</v>
      </c>
      <c r="BG170" s="27" t="e">
        <f>IF(#REF!="","",VLOOKUP(ABS(#REF!),$CP$5:$CR$22,3)&amp;",")</f>
        <v>#REF!</v>
      </c>
      <c r="BH170" s="27" t="e">
        <f>IF(#REF!="","",VLOOKUP(ABS(#REF!),$CP$5:$CR$22,3)&amp;",")</f>
        <v>#REF!</v>
      </c>
      <c r="BI170" s="27" t="str">
        <f t="shared" si="188"/>
        <v/>
      </c>
      <c r="BJ170" s="27" t="str">
        <f t="shared" si="189"/>
        <v/>
      </c>
      <c r="BK170" s="27" t="str">
        <f t="shared" si="190"/>
        <v/>
      </c>
      <c r="BL170" s="27" t="e">
        <f>IF(#REF!="","",CONCATENATE($L169,","))</f>
        <v>#REF!</v>
      </c>
      <c r="BM170" s="27" t="e">
        <f>IF(#REF!="","",CONCATENATE($L169,","))</f>
        <v>#REF!</v>
      </c>
      <c r="BN170" s="27" t="e">
        <f>IF(#REF!="","",CONCATENATE($L169,","))</f>
        <v>#REF!</v>
      </c>
      <c r="BO170" s="27" t="e">
        <f>IF(#REF!="","",CONCATENATE($L169,","))</f>
        <v>#REF!</v>
      </c>
      <c r="BP170" s="27" t="e">
        <f>IF(#REF!="","",CONCATENATE($L169,","))</f>
        <v>#REF!</v>
      </c>
      <c r="BQ170" s="27" t="e">
        <f>IF(#REF!="","",CONCATENATE($L169,","))</f>
        <v>#REF!</v>
      </c>
      <c r="BR170" s="27" t="e">
        <f>IF(#REF!="","",CONCATENATE($L169,","))</f>
        <v>#REF!</v>
      </c>
      <c r="BS170" s="27" t="e">
        <f>IF(#REF!="","",CONCATENATE($L169,","))</f>
        <v>#REF!</v>
      </c>
      <c r="BT170" s="27" t="e">
        <f>IF(#REF!="","",CONCATENATE($L169,","))</f>
        <v>#REF!</v>
      </c>
      <c r="BU170" s="27" t="e">
        <f>IF(#REF!="","",CONCATENATE($L169,","))</f>
        <v>#REF!</v>
      </c>
      <c r="BV170" s="27" t="e">
        <f>IF(#REF!="","",CONCATENATE($L169,","))</f>
        <v>#REF!</v>
      </c>
      <c r="BW170" s="27" t="e">
        <f>IF(#REF!="","",CONCATENATE($L169,","))</f>
        <v>#REF!</v>
      </c>
      <c r="BX170" s="27" t="e">
        <f>IF(#REF!="","",CONCATENATE($L169,","))</f>
        <v>#REF!</v>
      </c>
      <c r="BY170" s="27" t="e">
        <f>IF(#REF!="","",CONCATENATE($L169,","))</f>
        <v>#REF!</v>
      </c>
      <c r="BZ170" s="27" t="e">
        <f>IF(#REF!="","",CONCATENATE($L169,","))</f>
        <v>#REF!</v>
      </c>
      <c r="CA170" s="71"/>
      <c r="CB170" s="38"/>
      <c r="CC170" s="52"/>
      <c r="CD170" s="80"/>
      <c r="CE170" s="80"/>
      <c r="CF170" s="80"/>
      <c r="CG170" s="80"/>
      <c r="CH170" s="80"/>
      <c r="CI170" s="80"/>
      <c r="CJ170" s="80"/>
      <c r="CK170" s="80"/>
      <c r="CL170" s="80"/>
      <c r="CM170" s="80"/>
      <c r="CP170" s="80"/>
      <c r="CQ170" s="80"/>
      <c r="CR170" s="7"/>
      <c r="CY170" s="10">
        <f t="shared" ca="1" si="135"/>
        <v>7</v>
      </c>
    </row>
    <row r="171" spans="1:103">
      <c r="A171" s="130"/>
      <c r="B171" s="33" t="str">
        <f t="shared" si="147"/>
        <v>DB</v>
      </c>
      <c r="C171" s="7" t="str">
        <f t="shared" si="136"/>
        <v/>
      </c>
      <c r="D171" s="3">
        <f t="shared" si="137"/>
        <v>0</v>
      </c>
      <c r="E171" s="7" t="str">
        <f t="shared" si="148"/>
        <v>,</v>
      </c>
      <c r="F171" s="93">
        <f t="shared" si="138"/>
        <v>0</v>
      </c>
      <c r="G171" s="93" t="str">
        <f t="shared" ca="1" si="127"/>
        <v>R</v>
      </c>
      <c r="H171" s="130">
        <f t="shared" ca="1" si="128"/>
        <v>14</v>
      </c>
      <c r="I171" s="93">
        <f t="shared" si="139"/>
        <v>0</v>
      </c>
      <c r="J171" s="93" t="str">
        <f t="shared" si="140"/>
        <v>0</v>
      </c>
      <c r="K171" s="94"/>
      <c r="L171" s="49" t="str">
        <f t="shared" si="157"/>
        <v/>
      </c>
      <c r="M171" s="97" t="str">
        <f t="shared" si="158"/>
        <v/>
      </c>
      <c r="N171" s="97" t="str">
        <f t="shared" si="159"/>
        <v/>
      </c>
      <c r="O171" s="49" t="str">
        <f t="shared" si="149"/>
        <v/>
      </c>
      <c r="P171" s="97" t="str">
        <f t="shared" si="160"/>
        <v/>
      </c>
      <c r="Q171" s="49" t="str">
        <f t="shared" si="161"/>
        <v/>
      </c>
      <c r="R171" s="97" t="str">
        <f t="shared" si="162"/>
        <v/>
      </c>
      <c r="S171" s="3" t="str">
        <f t="shared" si="163"/>
        <v/>
      </c>
      <c r="T171" s="69">
        <f t="shared" si="164"/>
        <v>0</v>
      </c>
      <c r="U171" s="3">
        <f t="shared" si="165"/>
        <v>0</v>
      </c>
      <c r="V171" s="69" t="str">
        <f t="shared" si="150"/>
        <v/>
      </c>
      <c r="W171" s="69" t="str">
        <f t="shared" si="151"/>
        <v/>
      </c>
      <c r="X171" s="69">
        <f t="shared" si="141"/>
        <v>0</v>
      </c>
      <c r="Y171" s="69">
        <f t="shared" si="142"/>
        <v>0</v>
      </c>
      <c r="Z171" s="33">
        <f t="shared" si="143"/>
        <v>0</v>
      </c>
      <c r="AA171" s="11">
        <f t="shared" si="116"/>
        <v>0</v>
      </c>
      <c r="AB171" s="134" t="str">
        <f t="shared" si="166"/>
        <v/>
      </c>
      <c r="AC171" s="119" t="str">
        <f t="shared" si="167"/>
        <v/>
      </c>
      <c r="AD171" s="115"/>
      <c r="AE171" s="69" t="str">
        <f t="shared" si="168"/>
        <v/>
      </c>
      <c r="AF171" s="69" t="str">
        <f t="shared" si="169"/>
        <v/>
      </c>
      <c r="AG171" s="69">
        <f t="shared" si="152"/>
        <v>0</v>
      </c>
      <c r="AH171" s="69">
        <f t="shared" si="153"/>
        <v>0</v>
      </c>
      <c r="AI171" s="33">
        <f t="shared" si="154"/>
        <v>0</v>
      </c>
      <c r="AJ171" s="115"/>
      <c r="AK171" s="115">
        <f t="shared" si="170"/>
        <v>0</v>
      </c>
      <c r="AL171" s="13">
        <f t="shared" si="155"/>
        <v>0</v>
      </c>
      <c r="AM171" s="11">
        <f t="shared" si="144"/>
        <v>0</v>
      </c>
      <c r="AN171" s="56">
        <f t="shared" si="145"/>
        <v>0</v>
      </c>
      <c r="AO171" s="56">
        <f t="shared" si="146"/>
        <v>0</v>
      </c>
      <c r="AP171" s="56">
        <f t="shared" si="156"/>
        <v>0</v>
      </c>
      <c r="AQ171" s="27" t="str">
        <f t="shared" si="185"/>
        <v/>
      </c>
      <c r="AR171" s="27" t="str">
        <f t="shared" si="186"/>
        <v/>
      </c>
      <c r="AS171" s="27" t="str">
        <f t="shared" si="187"/>
        <v/>
      </c>
      <c r="AT171" s="27" t="e">
        <f>IF(#REF!="","",VLOOKUP(ABS(#REF!),$CP$5:$CR$22,3)&amp;",")</f>
        <v>#REF!</v>
      </c>
      <c r="AU171" s="27" t="e">
        <f>IF(#REF!="","",VLOOKUP(ABS(#REF!),$CP$5:$CR$22,3)&amp;",")</f>
        <v>#REF!</v>
      </c>
      <c r="AV171" s="27" t="e">
        <f>IF(#REF!="","",VLOOKUP(ABS(#REF!),$CP$5:$CR$22,3)&amp;",")</f>
        <v>#REF!</v>
      </c>
      <c r="AW171" s="27" t="e">
        <f>IF(#REF!="","",VLOOKUP(ABS(#REF!),$CP$5:$CR$22,3)&amp;",")</f>
        <v>#REF!</v>
      </c>
      <c r="AX171" s="27" t="e">
        <f>IF(#REF!="","",VLOOKUP(ABS(#REF!),$CP$5:$CR$22,3)&amp;",")</f>
        <v>#REF!</v>
      </c>
      <c r="AY171" s="27" t="e">
        <f>IF(#REF!="","",VLOOKUP(ABS(#REF!),$CP$5:$CR$22,3)&amp;",")</f>
        <v>#REF!</v>
      </c>
      <c r="AZ171" s="27" t="e">
        <f>IF(#REF!="","",VLOOKUP(ABS(#REF!),$CP$5:$CR$22,3)&amp;",")</f>
        <v>#REF!</v>
      </c>
      <c r="BA171" s="27" t="e">
        <f>IF(#REF!="","",VLOOKUP(ABS(#REF!),$CP$5:$CR$22,3)&amp;",")</f>
        <v>#REF!</v>
      </c>
      <c r="BB171" s="27" t="e">
        <f>IF(#REF!="","",VLOOKUP(ABS(#REF!),$CP$5:$CR$22,3)&amp;",")</f>
        <v>#REF!</v>
      </c>
      <c r="BC171" s="27" t="e">
        <f>IF(#REF!="","",VLOOKUP(ABS(#REF!),$CP$5:$CR$22,3)&amp;",")</f>
        <v>#REF!</v>
      </c>
      <c r="BD171" s="27" t="e">
        <f>IF(#REF!="","",VLOOKUP(ABS(#REF!),$CP$5:$CR$22,3)&amp;",")</f>
        <v>#REF!</v>
      </c>
      <c r="BE171" s="27" t="e">
        <f>IF(#REF!="","",VLOOKUP(ABS(#REF!),$CP$5:$CR$22,3)&amp;",")</f>
        <v>#REF!</v>
      </c>
      <c r="BF171" s="27" t="e">
        <f>IF(#REF!="","",VLOOKUP(ABS(#REF!),$CP$5:$CR$22,3)&amp;",")</f>
        <v>#REF!</v>
      </c>
      <c r="BG171" s="27" t="e">
        <f>IF(#REF!="","",VLOOKUP(ABS(#REF!),$CP$5:$CR$22,3)&amp;",")</f>
        <v>#REF!</v>
      </c>
      <c r="BH171" s="27" t="e">
        <f>IF(#REF!="","",VLOOKUP(ABS(#REF!),$CP$5:$CR$22,3)&amp;",")</f>
        <v>#REF!</v>
      </c>
      <c r="BI171" s="27" t="str">
        <f t="shared" si="188"/>
        <v/>
      </c>
      <c r="BJ171" s="27" t="str">
        <f t="shared" si="189"/>
        <v/>
      </c>
      <c r="BK171" s="27" t="str">
        <f t="shared" si="190"/>
        <v/>
      </c>
      <c r="BL171" s="27" t="e">
        <f>IF(#REF!="","",CONCATENATE($L170,","))</f>
        <v>#REF!</v>
      </c>
      <c r="BM171" s="27" t="e">
        <f>IF(#REF!="","",CONCATENATE($L170,","))</f>
        <v>#REF!</v>
      </c>
      <c r="BN171" s="27" t="e">
        <f>IF(#REF!="","",CONCATENATE($L170,","))</f>
        <v>#REF!</v>
      </c>
      <c r="BO171" s="27" t="e">
        <f>IF(#REF!="","",CONCATENATE($L170,","))</f>
        <v>#REF!</v>
      </c>
      <c r="BP171" s="27" t="e">
        <f>IF(#REF!="","",CONCATENATE($L170,","))</f>
        <v>#REF!</v>
      </c>
      <c r="BQ171" s="27" t="e">
        <f>IF(#REF!="","",CONCATENATE($L170,","))</f>
        <v>#REF!</v>
      </c>
      <c r="BR171" s="27" t="e">
        <f>IF(#REF!="","",CONCATENATE($L170,","))</f>
        <v>#REF!</v>
      </c>
      <c r="BS171" s="27" t="e">
        <f>IF(#REF!="","",CONCATENATE($L170,","))</f>
        <v>#REF!</v>
      </c>
      <c r="BT171" s="27" t="e">
        <f>IF(#REF!="","",CONCATENATE($L170,","))</f>
        <v>#REF!</v>
      </c>
      <c r="BU171" s="27" t="e">
        <f>IF(#REF!="","",CONCATENATE($L170,","))</f>
        <v>#REF!</v>
      </c>
      <c r="BV171" s="27" t="e">
        <f>IF(#REF!="","",CONCATENATE($L170,","))</f>
        <v>#REF!</v>
      </c>
      <c r="BW171" s="27" t="e">
        <f>IF(#REF!="","",CONCATENATE($L170,","))</f>
        <v>#REF!</v>
      </c>
      <c r="BX171" s="27" t="e">
        <f>IF(#REF!="","",CONCATENATE($L170,","))</f>
        <v>#REF!</v>
      </c>
      <c r="BY171" s="27" t="e">
        <f>IF(#REF!="","",CONCATENATE($L170,","))</f>
        <v>#REF!</v>
      </c>
      <c r="BZ171" s="27" t="e">
        <f>IF(#REF!="","",CONCATENATE($L170,","))</f>
        <v>#REF!</v>
      </c>
      <c r="CA171" s="71"/>
      <c r="CB171" s="38"/>
      <c r="CC171" s="52"/>
      <c r="CD171" s="80"/>
      <c r="CE171" s="80"/>
      <c r="CF171" s="80"/>
      <c r="CG171" s="80"/>
      <c r="CH171" s="80"/>
      <c r="CI171" s="80"/>
      <c r="CJ171" s="80"/>
      <c r="CK171" s="80"/>
      <c r="CL171" s="80"/>
      <c r="CM171" s="80"/>
      <c r="CP171" s="80"/>
      <c r="CQ171" s="80"/>
      <c r="CR171" s="7"/>
      <c r="CY171" s="10">
        <f t="shared" ca="1" si="135"/>
        <v>22</v>
      </c>
    </row>
    <row r="172" spans="1:103">
      <c r="A172" s="130"/>
      <c r="B172" s="33" t="str">
        <f t="shared" si="147"/>
        <v>DB</v>
      </c>
      <c r="C172" s="7" t="str">
        <f t="shared" si="136"/>
        <v/>
      </c>
      <c r="D172" s="3">
        <f t="shared" si="137"/>
        <v>0</v>
      </c>
      <c r="E172" s="7" t="str">
        <f t="shared" si="148"/>
        <v>,</v>
      </c>
      <c r="F172" s="93">
        <f t="shared" si="138"/>
        <v>0</v>
      </c>
      <c r="G172" s="93" t="str">
        <f t="shared" ca="1" si="127"/>
        <v>R</v>
      </c>
      <c r="H172" s="130">
        <f t="shared" ca="1" si="128"/>
        <v>19</v>
      </c>
      <c r="I172" s="93">
        <f t="shared" si="139"/>
        <v>0</v>
      </c>
      <c r="J172" s="93" t="str">
        <f t="shared" si="140"/>
        <v>0</v>
      </c>
      <c r="K172" s="94"/>
      <c r="L172" s="49" t="str">
        <f t="shared" si="157"/>
        <v/>
      </c>
      <c r="M172" s="97" t="str">
        <f t="shared" si="158"/>
        <v/>
      </c>
      <c r="N172" s="97" t="str">
        <f t="shared" si="159"/>
        <v/>
      </c>
      <c r="O172" s="49" t="str">
        <f t="shared" si="149"/>
        <v/>
      </c>
      <c r="P172" s="97" t="str">
        <f t="shared" si="160"/>
        <v/>
      </c>
      <c r="Q172" s="49" t="str">
        <f t="shared" si="161"/>
        <v/>
      </c>
      <c r="R172" s="97" t="str">
        <f t="shared" si="162"/>
        <v/>
      </c>
      <c r="S172" s="3" t="str">
        <f t="shared" si="163"/>
        <v/>
      </c>
      <c r="T172" s="69">
        <f t="shared" si="164"/>
        <v>0</v>
      </c>
      <c r="U172" s="3">
        <f t="shared" si="165"/>
        <v>0</v>
      </c>
      <c r="V172" s="69" t="str">
        <f t="shared" si="150"/>
        <v/>
      </c>
      <c r="W172" s="69" t="str">
        <f t="shared" si="151"/>
        <v/>
      </c>
      <c r="X172" s="69">
        <f t="shared" si="141"/>
        <v>0</v>
      </c>
      <c r="Y172" s="69">
        <f t="shared" si="142"/>
        <v>0</v>
      </c>
      <c r="Z172" s="33">
        <f t="shared" si="143"/>
        <v>0</v>
      </c>
      <c r="AA172" s="11">
        <f t="shared" si="116"/>
        <v>0</v>
      </c>
      <c r="AB172" s="134" t="str">
        <f t="shared" si="166"/>
        <v/>
      </c>
      <c r="AC172" s="119" t="str">
        <f t="shared" si="167"/>
        <v/>
      </c>
      <c r="AD172" s="115"/>
      <c r="AE172" s="69" t="str">
        <f t="shared" si="168"/>
        <v/>
      </c>
      <c r="AF172" s="69" t="str">
        <f t="shared" si="169"/>
        <v/>
      </c>
      <c r="AG172" s="69">
        <f t="shared" si="152"/>
        <v>0</v>
      </c>
      <c r="AH172" s="69">
        <f t="shared" si="153"/>
        <v>0</v>
      </c>
      <c r="AI172" s="33">
        <f t="shared" si="154"/>
        <v>0</v>
      </c>
      <c r="AJ172" s="115"/>
      <c r="AK172" s="115">
        <f t="shared" si="170"/>
        <v>0</v>
      </c>
      <c r="AL172" s="13">
        <f t="shared" si="155"/>
        <v>0</v>
      </c>
      <c r="AM172" s="11">
        <f t="shared" si="144"/>
        <v>0</v>
      </c>
      <c r="AN172" s="56">
        <f t="shared" si="145"/>
        <v>0</v>
      </c>
      <c r="AO172" s="56">
        <f t="shared" si="146"/>
        <v>0</v>
      </c>
      <c r="AP172" s="56">
        <f t="shared" si="156"/>
        <v>0</v>
      </c>
      <c r="AQ172" s="27" t="str">
        <f t="shared" si="185"/>
        <v/>
      </c>
      <c r="AR172" s="27" t="str">
        <f t="shared" si="186"/>
        <v/>
      </c>
      <c r="AS172" s="27" t="str">
        <f t="shared" si="187"/>
        <v/>
      </c>
      <c r="AT172" s="27" t="e">
        <f>IF(#REF!="","",VLOOKUP(ABS(#REF!),$CP$5:$CR$22,3)&amp;",")</f>
        <v>#REF!</v>
      </c>
      <c r="AU172" s="27" t="e">
        <f>IF(#REF!="","",VLOOKUP(ABS(#REF!),$CP$5:$CR$22,3)&amp;",")</f>
        <v>#REF!</v>
      </c>
      <c r="AV172" s="27" t="e">
        <f>IF(#REF!="","",VLOOKUP(ABS(#REF!),$CP$5:$CR$22,3)&amp;",")</f>
        <v>#REF!</v>
      </c>
      <c r="AW172" s="27" t="e">
        <f>IF(#REF!="","",VLOOKUP(ABS(#REF!),$CP$5:$CR$22,3)&amp;",")</f>
        <v>#REF!</v>
      </c>
      <c r="AX172" s="27" t="e">
        <f>IF(#REF!="","",VLOOKUP(ABS(#REF!),$CP$5:$CR$22,3)&amp;",")</f>
        <v>#REF!</v>
      </c>
      <c r="AY172" s="27" t="e">
        <f>IF(#REF!="","",VLOOKUP(ABS(#REF!),$CP$5:$CR$22,3)&amp;",")</f>
        <v>#REF!</v>
      </c>
      <c r="AZ172" s="27" t="e">
        <f>IF(#REF!="","",VLOOKUP(ABS(#REF!),$CP$5:$CR$22,3)&amp;",")</f>
        <v>#REF!</v>
      </c>
      <c r="BA172" s="27" t="e">
        <f>IF(#REF!="","",VLOOKUP(ABS(#REF!),$CP$5:$CR$22,3)&amp;",")</f>
        <v>#REF!</v>
      </c>
      <c r="BB172" s="27" t="e">
        <f>IF(#REF!="","",VLOOKUP(ABS(#REF!),$CP$5:$CR$22,3)&amp;",")</f>
        <v>#REF!</v>
      </c>
      <c r="BC172" s="27" t="e">
        <f>IF(#REF!="","",VLOOKUP(ABS(#REF!),$CP$5:$CR$22,3)&amp;",")</f>
        <v>#REF!</v>
      </c>
      <c r="BD172" s="27" t="e">
        <f>IF(#REF!="","",VLOOKUP(ABS(#REF!),$CP$5:$CR$22,3)&amp;",")</f>
        <v>#REF!</v>
      </c>
      <c r="BE172" s="27" t="e">
        <f>IF(#REF!="","",VLOOKUP(ABS(#REF!),$CP$5:$CR$22,3)&amp;",")</f>
        <v>#REF!</v>
      </c>
      <c r="BF172" s="27" t="e">
        <f>IF(#REF!="","",VLOOKUP(ABS(#REF!),$CP$5:$CR$22,3)&amp;",")</f>
        <v>#REF!</v>
      </c>
      <c r="BG172" s="27" t="e">
        <f>IF(#REF!="","",VLOOKUP(ABS(#REF!),$CP$5:$CR$22,3)&amp;",")</f>
        <v>#REF!</v>
      </c>
      <c r="BH172" s="27" t="e">
        <f>IF(#REF!="","",VLOOKUP(ABS(#REF!),$CP$5:$CR$22,3)&amp;",")</f>
        <v>#REF!</v>
      </c>
      <c r="BI172" s="27" t="str">
        <f t="shared" si="188"/>
        <v/>
      </c>
      <c r="BJ172" s="27" t="str">
        <f t="shared" si="189"/>
        <v/>
      </c>
      <c r="BK172" s="27" t="str">
        <f t="shared" si="190"/>
        <v/>
      </c>
      <c r="BL172" s="27" t="e">
        <f>IF(#REF!="","",CONCATENATE($L171,","))</f>
        <v>#REF!</v>
      </c>
      <c r="BM172" s="27" t="e">
        <f>IF(#REF!="","",CONCATENATE($L171,","))</f>
        <v>#REF!</v>
      </c>
      <c r="BN172" s="27" t="e">
        <f>IF(#REF!="","",CONCATENATE($L171,","))</f>
        <v>#REF!</v>
      </c>
      <c r="BO172" s="27" t="e">
        <f>IF(#REF!="","",CONCATENATE($L171,","))</f>
        <v>#REF!</v>
      </c>
      <c r="BP172" s="27" t="e">
        <f>IF(#REF!="","",CONCATENATE($L171,","))</f>
        <v>#REF!</v>
      </c>
      <c r="BQ172" s="27" t="e">
        <f>IF(#REF!="","",CONCATENATE($L171,","))</f>
        <v>#REF!</v>
      </c>
      <c r="BR172" s="27" t="e">
        <f>IF(#REF!="","",CONCATENATE($L171,","))</f>
        <v>#REF!</v>
      </c>
      <c r="BS172" s="27" t="e">
        <f>IF(#REF!="","",CONCATENATE($L171,","))</f>
        <v>#REF!</v>
      </c>
      <c r="BT172" s="27" t="e">
        <f>IF(#REF!="","",CONCATENATE($L171,","))</f>
        <v>#REF!</v>
      </c>
      <c r="BU172" s="27" t="e">
        <f>IF(#REF!="","",CONCATENATE($L171,","))</f>
        <v>#REF!</v>
      </c>
      <c r="BV172" s="27" t="e">
        <f>IF(#REF!="","",CONCATENATE($L171,","))</f>
        <v>#REF!</v>
      </c>
      <c r="BW172" s="27" t="e">
        <f>IF(#REF!="","",CONCATENATE($L171,","))</f>
        <v>#REF!</v>
      </c>
      <c r="BX172" s="27" t="e">
        <f>IF(#REF!="","",CONCATENATE($L171,","))</f>
        <v>#REF!</v>
      </c>
      <c r="BY172" s="27" t="e">
        <f>IF(#REF!="","",CONCATENATE($L171,","))</f>
        <v>#REF!</v>
      </c>
      <c r="BZ172" s="27" t="e">
        <f>IF(#REF!="","",CONCATENATE($L171,","))</f>
        <v>#REF!</v>
      </c>
      <c r="CA172" s="71"/>
      <c r="CB172" s="38"/>
      <c r="CC172" s="52"/>
      <c r="CD172" s="80"/>
      <c r="CE172" s="80"/>
      <c r="CF172" s="80"/>
      <c r="CG172" s="80"/>
      <c r="CH172" s="80"/>
      <c r="CI172" s="80"/>
      <c r="CJ172" s="80"/>
      <c r="CK172" s="80"/>
      <c r="CL172" s="80"/>
      <c r="CM172" s="80"/>
      <c r="CP172" s="80"/>
      <c r="CQ172" s="80"/>
      <c r="CR172" s="7"/>
      <c r="CY172" s="10">
        <f t="shared" ca="1" si="135"/>
        <v>21</v>
      </c>
    </row>
    <row r="173" spans="1:103">
      <c r="A173" s="130"/>
      <c r="B173" s="33" t="str">
        <f t="shared" si="147"/>
        <v>DB</v>
      </c>
      <c r="C173" s="7" t="str">
        <f t="shared" si="136"/>
        <v/>
      </c>
      <c r="D173" s="3">
        <f t="shared" si="137"/>
        <v>0</v>
      </c>
      <c r="E173" s="7" t="str">
        <f t="shared" si="148"/>
        <v>,</v>
      </c>
      <c r="F173" s="93">
        <f t="shared" si="138"/>
        <v>0</v>
      </c>
      <c r="G173" s="93" t="str">
        <f t="shared" ca="1" si="127"/>
        <v>B</v>
      </c>
      <c r="H173" s="130">
        <f t="shared" ca="1" si="128"/>
        <v>6</v>
      </c>
      <c r="I173" s="93">
        <f t="shared" si="139"/>
        <v>0</v>
      </c>
      <c r="J173" s="93" t="str">
        <f t="shared" si="140"/>
        <v>0</v>
      </c>
      <c r="K173" s="94"/>
      <c r="L173" s="49" t="str">
        <f t="shared" si="157"/>
        <v/>
      </c>
      <c r="M173" s="97" t="str">
        <f t="shared" si="158"/>
        <v/>
      </c>
      <c r="N173" s="97" t="str">
        <f t="shared" si="159"/>
        <v/>
      </c>
      <c r="O173" s="49" t="str">
        <f t="shared" si="149"/>
        <v/>
      </c>
      <c r="P173" s="97" t="str">
        <f t="shared" si="160"/>
        <v/>
      </c>
      <c r="Q173" s="49" t="str">
        <f t="shared" si="161"/>
        <v/>
      </c>
      <c r="R173" s="97" t="str">
        <f t="shared" si="162"/>
        <v/>
      </c>
      <c r="S173" s="3" t="str">
        <f t="shared" si="163"/>
        <v/>
      </c>
      <c r="T173" s="69">
        <f t="shared" si="164"/>
        <v>0</v>
      </c>
      <c r="U173" s="3">
        <f t="shared" si="165"/>
        <v>0</v>
      </c>
      <c r="V173" s="69" t="str">
        <f t="shared" si="150"/>
        <v/>
      </c>
      <c r="W173" s="69" t="str">
        <f t="shared" si="151"/>
        <v/>
      </c>
      <c r="X173" s="69">
        <f t="shared" si="141"/>
        <v>0</v>
      </c>
      <c r="Y173" s="69">
        <f t="shared" si="142"/>
        <v>0</v>
      </c>
      <c r="Z173" s="33">
        <f t="shared" si="143"/>
        <v>0</v>
      </c>
      <c r="AA173" s="11">
        <f t="shared" si="116"/>
        <v>0</v>
      </c>
      <c r="AB173" s="134" t="str">
        <f t="shared" si="166"/>
        <v/>
      </c>
      <c r="AC173" s="119" t="str">
        <f t="shared" si="167"/>
        <v/>
      </c>
      <c r="AD173" s="115"/>
      <c r="AE173" s="69" t="str">
        <f t="shared" si="168"/>
        <v/>
      </c>
      <c r="AF173" s="69" t="str">
        <f t="shared" si="169"/>
        <v/>
      </c>
      <c r="AG173" s="69">
        <f t="shared" si="152"/>
        <v>0</v>
      </c>
      <c r="AH173" s="69">
        <f t="shared" si="153"/>
        <v>0</v>
      </c>
      <c r="AI173" s="33">
        <f t="shared" si="154"/>
        <v>0</v>
      </c>
      <c r="AJ173" s="115"/>
      <c r="AK173" s="115">
        <f t="shared" si="170"/>
        <v>0</v>
      </c>
      <c r="AL173" s="13">
        <f t="shared" si="155"/>
        <v>0</v>
      </c>
      <c r="AM173" s="11">
        <f t="shared" si="144"/>
        <v>0</v>
      </c>
      <c r="AN173" s="56">
        <f t="shared" si="145"/>
        <v>0</v>
      </c>
      <c r="AO173" s="56">
        <f t="shared" si="146"/>
        <v>0</v>
      </c>
      <c r="AP173" s="56">
        <f t="shared" si="156"/>
        <v>0</v>
      </c>
      <c r="AQ173" s="27" t="str">
        <f t="shared" si="185"/>
        <v/>
      </c>
      <c r="AR173" s="27" t="str">
        <f t="shared" si="186"/>
        <v/>
      </c>
      <c r="AS173" s="27" t="str">
        <f t="shared" si="187"/>
        <v/>
      </c>
      <c r="AT173" s="27" t="e">
        <f>IF(#REF!="","",VLOOKUP(ABS(#REF!),$CP$5:$CR$22,3)&amp;",")</f>
        <v>#REF!</v>
      </c>
      <c r="AU173" s="27" t="e">
        <f>IF(#REF!="","",VLOOKUP(ABS(#REF!),$CP$5:$CR$22,3)&amp;",")</f>
        <v>#REF!</v>
      </c>
      <c r="AV173" s="27" t="e">
        <f>IF(#REF!="","",VLOOKUP(ABS(#REF!),$CP$5:$CR$22,3)&amp;",")</f>
        <v>#REF!</v>
      </c>
      <c r="AW173" s="27" t="e">
        <f>IF(#REF!="","",VLOOKUP(ABS(#REF!),$CP$5:$CR$22,3)&amp;",")</f>
        <v>#REF!</v>
      </c>
      <c r="AX173" s="27" t="e">
        <f>IF(#REF!="","",VLOOKUP(ABS(#REF!),$CP$5:$CR$22,3)&amp;",")</f>
        <v>#REF!</v>
      </c>
      <c r="AY173" s="27" t="e">
        <f>IF(#REF!="","",VLOOKUP(ABS(#REF!),$CP$5:$CR$22,3)&amp;",")</f>
        <v>#REF!</v>
      </c>
      <c r="AZ173" s="27" t="e">
        <f>IF(#REF!="","",VLOOKUP(ABS(#REF!),$CP$5:$CR$22,3)&amp;",")</f>
        <v>#REF!</v>
      </c>
      <c r="BA173" s="27" t="e">
        <f>IF(#REF!="","",VLOOKUP(ABS(#REF!),$CP$5:$CR$22,3)&amp;",")</f>
        <v>#REF!</v>
      </c>
      <c r="BB173" s="27" t="e">
        <f>IF(#REF!="","",VLOOKUP(ABS(#REF!),$CP$5:$CR$22,3)&amp;",")</f>
        <v>#REF!</v>
      </c>
      <c r="BC173" s="27" t="e">
        <f>IF(#REF!="","",VLOOKUP(ABS(#REF!),$CP$5:$CR$22,3)&amp;",")</f>
        <v>#REF!</v>
      </c>
      <c r="BD173" s="27" t="e">
        <f>IF(#REF!="","",VLOOKUP(ABS(#REF!),$CP$5:$CR$22,3)&amp;",")</f>
        <v>#REF!</v>
      </c>
      <c r="BE173" s="27" t="e">
        <f>IF(#REF!="","",VLOOKUP(ABS(#REF!),$CP$5:$CR$22,3)&amp;",")</f>
        <v>#REF!</v>
      </c>
      <c r="BF173" s="27" t="e">
        <f>IF(#REF!="","",VLOOKUP(ABS(#REF!),$CP$5:$CR$22,3)&amp;",")</f>
        <v>#REF!</v>
      </c>
      <c r="BG173" s="27" t="e">
        <f>IF(#REF!="","",VLOOKUP(ABS(#REF!),$CP$5:$CR$22,3)&amp;",")</f>
        <v>#REF!</v>
      </c>
      <c r="BH173" s="27" t="e">
        <f>IF(#REF!="","",VLOOKUP(ABS(#REF!),$CP$5:$CR$22,3)&amp;",")</f>
        <v>#REF!</v>
      </c>
      <c r="BI173" s="27" t="str">
        <f t="shared" si="188"/>
        <v/>
      </c>
      <c r="BJ173" s="27" t="str">
        <f t="shared" si="189"/>
        <v/>
      </c>
      <c r="BK173" s="27" t="str">
        <f t="shared" si="190"/>
        <v/>
      </c>
      <c r="BL173" s="27" t="e">
        <f>IF(#REF!="","",CONCATENATE($L172,","))</f>
        <v>#REF!</v>
      </c>
      <c r="BM173" s="27" t="e">
        <f>IF(#REF!="","",CONCATENATE($L172,","))</f>
        <v>#REF!</v>
      </c>
      <c r="BN173" s="27" t="e">
        <f>IF(#REF!="","",CONCATENATE($L172,","))</f>
        <v>#REF!</v>
      </c>
      <c r="BO173" s="27" t="e">
        <f>IF(#REF!="","",CONCATENATE($L172,","))</f>
        <v>#REF!</v>
      </c>
      <c r="BP173" s="27" t="e">
        <f>IF(#REF!="","",CONCATENATE($L172,","))</f>
        <v>#REF!</v>
      </c>
      <c r="BQ173" s="27" t="e">
        <f>IF(#REF!="","",CONCATENATE($L172,","))</f>
        <v>#REF!</v>
      </c>
      <c r="BR173" s="27" t="e">
        <f>IF(#REF!="","",CONCATENATE($L172,","))</f>
        <v>#REF!</v>
      </c>
      <c r="BS173" s="27" t="e">
        <f>IF(#REF!="","",CONCATENATE($L172,","))</f>
        <v>#REF!</v>
      </c>
      <c r="BT173" s="27" t="e">
        <f>IF(#REF!="","",CONCATENATE($L172,","))</f>
        <v>#REF!</v>
      </c>
      <c r="BU173" s="27" t="e">
        <f>IF(#REF!="","",CONCATENATE($L172,","))</f>
        <v>#REF!</v>
      </c>
      <c r="BV173" s="27" t="e">
        <f>IF(#REF!="","",CONCATENATE($L172,","))</f>
        <v>#REF!</v>
      </c>
      <c r="BW173" s="27" t="e">
        <f>IF(#REF!="","",CONCATENATE($L172,","))</f>
        <v>#REF!</v>
      </c>
      <c r="BX173" s="27" t="e">
        <f>IF(#REF!="","",CONCATENATE($L172,","))</f>
        <v>#REF!</v>
      </c>
      <c r="BY173" s="27" t="e">
        <f>IF(#REF!="","",CONCATENATE($L172,","))</f>
        <v>#REF!</v>
      </c>
      <c r="BZ173" s="27" t="e">
        <f>IF(#REF!="","",CONCATENATE($L172,","))</f>
        <v>#REF!</v>
      </c>
      <c r="CA173" s="71"/>
      <c r="CB173" s="38"/>
      <c r="CC173" s="52"/>
      <c r="CD173" s="80"/>
      <c r="CE173" s="80"/>
      <c r="CF173" s="80"/>
      <c r="CG173" s="80"/>
      <c r="CH173" s="80"/>
      <c r="CI173" s="80"/>
      <c r="CJ173" s="80"/>
      <c r="CK173" s="80"/>
      <c r="CL173" s="80"/>
      <c r="CM173" s="80"/>
      <c r="CP173" s="80"/>
      <c r="CQ173" s="80"/>
      <c r="CR173" s="7"/>
      <c r="CY173" s="10">
        <f t="shared" ca="1" si="135"/>
        <v>32</v>
      </c>
    </row>
    <row r="174" spans="1:103">
      <c r="A174" s="130"/>
      <c r="B174" s="33" t="str">
        <f t="shared" si="147"/>
        <v>DB</v>
      </c>
      <c r="C174" s="7" t="str">
        <f t="shared" si="136"/>
        <v/>
      </c>
      <c r="D174" s="3">
        <f t="shared" si="137"/>
        <v>0</v>
      </c>
      <c r="E174" s="7" t="str">
        <f t="shared" si="148"/>
        <v>,</v>
      </c>
      <c r="F174" s="93">
        <f t="shared" si="138"/>
        <v>0</v>
      </c>
      <c r="G174" s="93" t="str">
        <f t="shared" ca="1" si="127"/>
        <v>R</v>
      </c>
      <c r="H174" s="130">
        <f t="shared" ca="1" si="128"/>
        <v>1</v>
      </c>
      <c r="I174" s="93">
        <f t="shared" si="139"/>
        <v>0</v>
      </c>
      <c r="J174" s="93" t="str">
        <f t="shared" si="140"/>
        <v>0</v>
      </c>
      <c r="K174" s="94"/>
      <c r="L174" s="49" t="str">
        <f t="shared" si="157"/>
        <v/>
      </c>
      <c r="M174" s="97" t="str">
        <f t="shared" si="158"/>
        <v/>
      </c>
      <c r="N174" s="97" t="str">
        <f t="shared" si="159"/>
        <v/>
      </c>
      <c r="O174" s="49" t="str">
        <f t="shared" si="149"/>
        <v/>
      </c>
      <c r="P174" s="97" t="str">
        <f t="shared" si="160"/>
        <v/>
      </c>
      <c r="Q174" s="49" t="str">
        <f t="shared" si="161"/>
        <v/>
      </c>
      <c r="R174" s="97" t="str">
        <f t="shared" si="162"/>
        <v/>
      </c>
      <c r="S174" s="3" t="str">
        <f t="shared" si="163"/>
        <v/>
      </c>
      <c r="T174" s="69">
        <f t="shared" si="164"/>
        <v>0</v>
      </c>
      <c r="U174" s="3">
        <f t="shared" si="165"/>
        <v>0</v>
      </c>
      <c r="V174" s="69" t="str">
        <f t="shared" si="150"/>
        <v/>
      </c>
      <c r="W174" s="69" t="str">
        <f t="shared" si="151"/>
        <v/>
      </c>
      <c r="X174" s="69">
        <f t="shared" si="141"/>
        <v>0</v>
      </c>
      <c r="Y174" s="69">
        <f t="shared" si="142"/>
        <v>0</v>
      </c>
      <c r="Z174" s="33">
        <f t="shared" si="143"/>
        <v>0</v>
      </c>
      <c r="AA174" s="11">
        <f t="shared" si="116"/>
        <v>0</v>
      </c>
      <c r="AB174" s="134" t="str">
        <f t="shared" si="166"/>
        <v/>
      </c>
      <c r="AC174" s="119" t="str">
        <f t="shared" si="167"/>
        <v/>
      </c>
      <c r="AD174" s="115"/>
      <c r="AE174" s="69" t="str">
        <f t="shared" si="168"/>
        <v/>
      </c>
      <c r="AF174" s="69" t="str">
        <f t="shared" si="169"/>
        <v/>
      </c>
      <c r="AG174" s="69">
        <f t="shared" si="152"/>
        <v>0</v>
      </c>
      <c r="AH174" s="69">
        <f t="shared" si="153"/>
        <v>0</v>
      </c>
      <c r="AI174" s="33">
        <f t="shared" si="154"/>
        <v>0</v>
      </c>
      <c r="AJ174" s="115"/>
      <c r="AK174" s="115">
        <f t="shared" si="170"/>
        <v>0</v>
      </c>
      <c r="AL174" s="13">
        <f t="shared" si="155"/>
        <v>0</v>
      </c>
      <c r="AM174" s="11">
        <f t="shared" si="144"/>
        <v>0</v>
      </c>
      <c r="AN174" s="56">
        <f t="shared" si="145"/>
        <v>0</v>
      </c>
      <c r="AO174" s="56">
        <f t="shared" si="146"/>
        <v>0</v>
      </c>
      <c r="AP174" s="56">
        <f t="shared" si="156"/>
        <v>0</v>
      </c>
      <c r="AQ174" s="27" t="str">
        <f t="shared" si="185"/>
        <v/>
      </c>
      <c r="AR174" s="27" t="str">
        <f t="shared" si="186"/>
        <v/>
      </c>
      <c r="AS174" s="27" t="str">
        <f t="shared" si="187"/>
        <v/>
      </c>
      <c r="AT174" s="27" t="e">
        <f>IF(#REF!="","",VLOOKUP(ABS(#REF!),$CP$5:$CR$22,3)&amp;",")</f>
        <v>#REF!</v>
      </c>
      <c r="AU174" s="27" t="e">
        <f>IF(#REF!="","",VLOOKUP(ABS(#REF!),$CP$5:$CR$22,3)&amp;",")</f>
        <v>#REF!</v>
      </c>
      <c r="AV174" s="27" t="e">
        <f>IF(#REF!="","",VLOOKUP(ABS(#REF!),$CP$5:$CR$22,3)&amp;",")</f>
        <v>#REF!</v>
      </c>
      <c r="AW174" s="27" t="e">
        <f>IF(#REF!="","",VLOOKUP(ABS(#REF!),$CP$5:$CR$22,3)&amp;",")</f>
        <v>#REF!</v>
      </c>
      <c r="AX174" s="27" t="e">
        <f>IF(#REF!="","",VLOOKUP(ABS(#REF!),$CP$5:$CR$22,3)&amp;",")</f>
        <v>#REF!</v>
      </c>
      <c r="AY174" s="27" t="e">
        <f>IF(#REF!="","",VLOOKUP(ABS(#REF!),$CP$5:$CR$22,3)&amp;",")</f>
        <v>#REF!</v>
      </c>
      <c r="AZ174" s="27" t="e">
        <f>IF(#REF!="","",VLOOKUP(ABS(#REF!),$CP$5:$CR$22,3)&amp;",")</f>
        <v>#REF!</v>
      </c>
      <c r="BA174" s="27" t="e">
        <f>IF(#REF!="","",VLOOKUP(ABS(#REF!),$CP$5:$CR$22,3)&amp;",")</f>
        <v>#REF!</v>
      </c>
      <c r="BB174" s="27" t="e">
        <f>IF(#REF!="","",VLOOKUP(ABS(#REF!),$CP$5:$CR$22,3)&amp;",")</f>
        <v>#REF!</v>
      </c>
      <c r="BC174" s="27" t="e">
        <f>IF(#REF!="","",VLOOKUP(ABS(#REF!),$CP$5:$CR$22,3)&amp;",")</f>
        <v>#REF!</v>
      </c>
      <c r="BD174" s="27" t="e">
        <f>IF(#REF!="","",VLOOKUP(ABS(#REF!),$CP$5:$CR$22,3)&amp;",")</f>
        <v>#REF!</v>
      </c>
      <c r="BE174" s="27" t="e">
        <f>IF(#REF!="","",VLOOKUP(ABS(#REF!),$CP$5:$CR$22,3)&amp;",")</f>
        <v>#REF!</v>
      </c>
      <c r="BF174" s="27" t="e">
        <f>IF(#REF!="","",VLOOKUP(ABS(#REF!),$CP$5:$CR$22,3)&amp;",")</f>
        <v>#REF!</v>
      </c>
      <c r="BG174" s="27" t="e">
        <f>IF(#REF!="","",VLOOKUP(ABS(#REF!),$CP$5:$CR$22,3)&amp;",")</f>
        <v>#REF!</v>
      </c>
      <c r="BH174" s="27" t="e">
        <f>IF(#REF!="","",VLOOKUP(ABS(#REF!),$CP$5:$CR$22,3)&amp;",")</f>
        <v>#REF!</v>
      </c>
      <c r="BI174" s="27" t="str">
        <f t="shared" si="188"/>
        <v/>
      </c>
      <c r="BJ174" s="27" t="str">
        <f t="shared" si="189"/>
        <v/>
      </c>
      <c r="BK174" s="27" t="str">
        <f t="shared" si="190"/>
        <v/>
      </c>
      <c r="BL174" s="27" t="e">
        <f>IF(#REF!="","",CONCATENATE($L173,","))</f>
        <v>#REF!</v>
      </c>
      <c r="BM174" s="27" t="e">
        <f>IF(#REF!="","",CONCATENATE($L173,","))</f>
        <v>#REF!</v>
      </c>
      <c r="BN174" s="27" t="e">
        <f>IF(#REF!="","",CONCATENATE($L173,","))</f>
        <v>#REF!</v>
      </c>
      <c r="BO174" s="27" t="e">
        <f>IF(#REF!="","",CONCATENATE($L173,","))</f>
        <v>#REF!</v>
      </c>
      <c r="BP174" s="27" t="e">
        <f>IF(#REF!="","",CONCATENATE($L173,","))</f>
        <v>#REF!</v>
      </c>
      <c r="BQ174" s="27" t="e">
        <f>IF(#REF!="","",CONCATENATE($L173,","))</f>
        <v>#REF!</v>
      </c>
      <c r="BR174" s="27" t="e">
        <f>IF(#REF!="","",CONCATENATE($L173,","))</f>
        <v>#REF!</v>
      </c>
      <c r="BS174" s="27" t="e">
        <f>IF(#REF!="","",CONCATENATE($L173,","))</f>
        <v>#REF!</v>
      </c>
      <c r="BT174" s="27" t="e">
        <f>IF(#REF!="","",CONCATENATE($L173,","))</f>
        <v>#REF!</v>
      </c>
      <c r="BU174" s="27" t="e">
        <f>IF(#REF!="","",CONCATENATE($L173,","))</f>
        <v>#REF!</v>
      </c>
      <c r="BV174" s="27" t="e">
        <f>IF(#REF!="","",CONCATENATE($L173,","))</f>
        <v>#REF!</v>
      </c>
      <c r="BW174" s="27" t="e">
        <f>IF(#REF!="","",CONCATENATE($L173,","))</f>
        <v>#REF!</v>
      </c>
      <c r="BX174" s="27" t="e">
        <f>IF(#REF!="","",CONCATENATE($L173,","))</f>
        <v>#REF!</v>
      </c>
      <c r="BY174" s="27" t="e">
        <f>IF(#REF!="","",CONCATENATE($L173,","))</f>
        <v>#REF!</v>
      </c>
      <c r="BZ174" s="27" t="e">
        <f>IF(#REF!="","",CONCATENATE($L173,","))</f>
        <v>#REF!</v>
      </c>
      <c r="CA174" s="71"/>
      <c r="CB174" s="38"/>
      <c r="CC174" s="52"/>
      <c r="CD174" s="80"/>
      <c r="CE174" s="80"/>
      <c r="CF174" s="80"/>
      <c r="CG174" s="80"/>
      <c r="CH174" s="80"/>
      <c r="CI174" s="80"/>
      <c r="CJ174" s="80"/>
      <c r="CK174" s="80"/>
      <c r="CL174" s="80"/>
      <c r="CM174" s="80"/>
      <c r="CP174" s="80"/>
      <c r="CQ174" s="80"/>
      <c r="CR174" s="7"/>
      <c r="CY174" s="10">
        <f t="shared" ca="1" si="135"/>
        <v>25</v>
      </c>
    </row>
    <row r="175" spans="1:103">
      <c r="A175" s="130"/>
      <c r="B175" s="33" t="str">
        <f t="shared" si="147"/>
        <v>DB</v>
      </c>
      <c r="C175" s="7" t="str">
        <f t="shared" si="136"/>
        <v/>
      </c>
      <c r="D175" s="3">
        <f t="shared" si="137"/>
        <v>0</v>
      </c>
      <c r="E175" s="7" t="str">
        <f t="shared" si="148"/>
        <v>,</v>
      </c>
      <c r="F175" s="93">
        <f t="shared" si="138"/>
        <v>0</v>
      </c>
      <c r="G175" s="93" t="str">
        <f t="shared" ca="1" si="127"/>
        <v>R</v>
      </c>
      <c r="H175" s="130">
        <f t="shared" ca="1" si="128"/>
        <v>5</v>
      </c>
      <c r="I175" s="93">
        <f t="shared" si="139"/>
        <v>0</v>
      </c>
      <c r="J175" s="93" t="str">
        <f t="shared" si="140"/>
        <v>0</v>
      </c>
      <c r="K175" s="94"/>
      <c r="L175" s="49" t="str">
        <f t="shared" si="157"/>
        <v/>
      </c>
      <c r="M175" s="97" t="str">
        <f t="shared" si="158"/>
        <v/>
      </c>
      <c r="N175" s="97" t="str">
        <f t="shared" si="159"/>
        <v/>
      </c>
      <c r="O175" s="49" t="str">
        <f t="shared" si="149"/>
        <v/>
      </c>
      <c r="P175" s="97" t="str">
        <f t="shared" si="160"/>
        <v/>
      </c>
      <c r="Q175" s="49" t="str">
        <f t="shared" si="161"/>
        <v/>
      </c>
      <c r="R175" s="97" t="str">
        <f t="shared" si="162"/>
        <v/>
      </c>
      <c r="S175" s="3" t="str">
        <f t="shared" si="163"/>
        <v/>
      </c>
      <c r="T175" s="69">
        <f t="shared" si="164"/>
        <v>0</v>
      </c>
      <c r="U175" s="3">
        <f t="shared" si="165"/>
        <v>0</v>
      </c>
      <c r="V175" s="69" t="str">
        <f t="shared" si="150"/>
        <v/>
      </c>
      <c r="W175" s="69" t="str">
        <f t="shared" si="151"/>
        <v/>
      </c>
      <c r="X175" s="69">
        <f t="shared" si="141"/>
        <v>0</v>
      </c>
      <c r="Y175" s="69">
        <f t="shared" si="142"/>
        <v>0</v>
      </c>
      <c r="Z175" s="33">
        <f t="shared" si="143"/>
        <v>0</v>
      </c>
      <c r="AA175" s="11">
        <f t="shared" si="116"/>
        <v>0</v>
      </c>
      <c r="AB175" s="134" t="str">
        <f t="shared" si="166"/>
        <v/>
      </c>
      <c r="AC175" s="119" t="str">
        <f t="shared" si="167"/>
        <v/>
      </c>
      <c r="AD175" s="115"/>
      <c r="AE175" s="69" t="str">
        <f t="shared" si="168"/>
        <v/>
      </c>
      <c r="AF175" s="69" t="str">
        <f t="shared" si="169"/>
        <v/>
      </c>
      <c r="AG175" s="69">
        <f t="shared" si="152"/>
        <v>0</v>
      </c>
      <c r="AH175" s="69">
        <f t="shared" si="153"/>
        <v>0</v>
      </c>
      <c r="AI175" s="33">
        <f t="shared" si="154"/>
        <v>0</v>
      </c>
      <c r="AJ175" s="115"/>
      <c r="AK175" s="115">
        <f t="shared" si="170"/>
        <v>0</v>
      </c>
      <c r="AL175" s="13">
        <f t="shared" si="155"/>
        <v>0</v>
      </c>
      <c r="AM175" s="11">
        <f t="shared" si="144"/>
        <v>0</v>
      </c>
      <c r="AN175" s="56">
        <f t="shared" si="145"/>
        <v>0</v>
      </c>
      <c r="AO175" s="56">
        <f t="shared" si="146"/>
        <v>0</v>
      </c>
      <c r="AP175" s="56">
        <f t="shared" si="156"/>
        <v>0</v>
      </c>
      <c r="AQ175" s="27" t="str">
        <f t="shared" si="185"/>
        <v/>
      </c>
      <c r="AR175" s="27" t="str">
        <f t="shared" si="186"/>
        <v/>
      </c>
      <c r="AS175" s="27" t="str">
        <f t="shared" si="187"/>
        <v/>
      </c>
      <c r="AT175" s="27" t="e">
        <f>IF(#REF!="","",VLOOKUP(ABS(#REF!),$CP$5:$CR$22,3)&amp;",")</f>
        <v>#REF!</v>
      </c>
      <c r="AU175" s="27" t="e">
        <f>IF(#REF!="","",VLOOKUP(ABS(#REF!),$CP$5:$CR$22,3)&amp;",")</f>
        <v>#REF!</v>
      </c>
      <c r="AV175" s="27" t="e">
        <f>IF(#REF!="","",VLOOKUP(ABS(#REF!),$CP$5:$CR$22,3)&amp;",")</f>
        <v>#REF!</v>
      </c>
      <c r="AW175" s="27" t="e">
        <f>IF(#REF!="","",VLOOKUP(ABS(#REF!),$CP$5:$CR$22,3)&amp;",")</f>
        <v>#REF!</v>
      </c>
      <c r="AX175" s="27" t="e">
        <f>IF(#REF!="","",VLOOKUP(ABS(#REF!),$CP$5:$CR$22,3)&amp;",")</f>
        <v>#REF!</v>
      </c>
      <c r="AY175" s="27" t="e">
        <f>IF(#REF!="","",VLOOKUP(ABS(#REF!),$CP$5:$CR$22,3)&amp;",")</f>
        <v>#REF!</v>
      </c>
      <c r="AZ175" s="27" t="e">
        <f>IF(#REF!="","",VLOOKUP(ABS(#REF!),$CP$5:$CR$22,3)&amp;",")</f>
        <v>#REF!</v>
      </c>
      <c r="BA175" s="27" t="e">
        <f>IF(#REF!="","",VLOOKUP(ABS(#REF!),$CP$5:$CR$22,3)&amp;",")</f>
        <v>#REF!</v>
      </c>
      <c r="BB175" s="27" t="e">
        <f>IF(#REF!="","",VLOOKUP(ABS(#REF!),$CP$5:$CR$22,3)&amp;",")</f>
        <v>#REF!</v>
      </c>
      <c r="BC175" s="27" t="e">
        <f>IF(#REF!="","",VLOOKUP(ABS(#REF!),$CP$5:$CR$22,3)&amp;",")</f>
        <v>#REF!</v>
      </c>
      <c r="BD175" s="27" t="e">
        <f>IF(#REF!="","",VLOOKUP(ABS(#REF!),$CP$5:$CR$22,3)&amp;",")</f>
        <v>#REF!</v>
      </c>
      <c r="BE175" s="27" t="e">
        <f>IF(#REF!="","",VLOOKUP(ABS(#REF!),$CP$5:$CR$22,3)&amp;",")</f>
        <v>#REF!</v>
      </c>
      <c r="BF175" s="27" t="e">
        <f>IF(#REF!="","",VLOOKUP(ABS(#REF!),$CP$5:$CR$22,3)&amp;",")</f>
        <v>#REF!</v>
      </c>
      <c r="BG175" s="27" t="e">
        <f>IF(#REF!="","",VLOOKUP(ABS(#REF!),$CP$5:$CR$22,3)&amp;",")</f>
        <v>#REF!</v>
      </c>
      <c r="BH175" s="27" t="e">
        <f>IF(#REF!="","",VLOOKUP(ABS(#REF!),$CP$5:$CR$22,3)&amp;",")</f>
        <v>#REF!</v>
      </c>
      <c r="BI175" s="27" t="str">
        <f t="shared" si="188"/>
        <v/>
      </c>
      <c r="BJ175" s="27" t="str">
        <f t="shared" si="189"/>
        <v/>
      </c>
      <c r="BK175" s="27" t="str">
        <f t="shared" si="190"/>
        <v/>
      </c>
      <c r="BL175" s="27" t="e">
        <f>IF(#REF!="","",CONCATENATE($L174,","))</f>
        <v>#REF!</v>
      </c>
      <c r="BM175" s="27" t="e">
        <f>IF(#REF!="","",CONCATENATE($L174,","))</f>
        <v>#REF!</v>
      </c>
      <c r="BN175" s="27" t="e">
        <f>IF(#REF!="","",CONCATENATE($L174,","))</f>
        <v>#REF!</v>
      </c>
      <c r="BO175" s="27" t="e">
        <f>IF(#REF!="","",CONCATENATE($L174,","))</f>
        <v>#REF!</v>
      </c>
      <c r="BP175" s="27" t="e">
        <f>IF(#REF!="","",CONCATENATE($L174,","))</f>
        <v>#REF!</v>
      </c>
      <c r="BQ175" s="27" t="e">
        <f>IF(#REF!="","",CONCATENATE($L174,","))</f>
        <v>#REF!</v>
      </c>
      <c r="BR175" s="27" t="e">
        <f>IF(#REF!="","",CONCATENATE($L174,","))</f>
        <v>#REF!</v>
      </c>
      <c r="BS175" s="27" t="e">
        <f>IF(#REF!="","",CONCATENATE($L174,","))</f>
        <v>#REF!</v>
      </c>
      <c r="BT175" s="27" t="e">
        <f>IF(#REF!="","",CONCATENATE($L174,","))</f>
        <v>#REF!</v>
      </c>
      <c r="BU175" s="27" t="e">
        <f>IF(#REF!="","",CONCATENATE($L174,","))</f>
        <v>#REF!</v>
      </c>
      <c r="BV175" s="27" t="e">
        <f>IF(#REF!="","",CONCATENATE($L174,","))</f>
        <v>#REF!</v>
      </c>
      <c r="BW175" s="27" t="e">
        <f>IF(#REF!="","",CONCATENATE($L174,","))</f>
        <v>#REF!</v>
      </c>
      <c r="BX175" s="27" t="e">
        <f>IF(#REF!="","",CONCATENATE($L174,","))</f>
        <v>#REF!</v>
      </c>
      <c r="BY175" s="27" t="e">
        <f>IF(#REF!="","",CONCATENATE($L174,","))</f>
        <v>#REF!</v>
      </c>
      <c r="BZ175" s="27" t="e">
        <f>IF(#REF!="","",CONCATENATE($L174,","))</f>
        <v>#REF!</v>
      </c>
      <c r="CA175" s="71"/>
      <c r="CB175" s="38"/>
      <c r="CC175" s="52"/>
      <c r="CD175" s="80"/>
      <c r="CE175" s="80"/>
      <c r="CF175" s="80"/>
      <c r="CG175" s="80"/>
      <c r="CH175" s="80"/>
      <c r="CI175" s="80"/>
      <c r="CJ175" s="80"/>
      <c r="CK175" s="80"/>
      <c r="CL175" s="80"/>
      <c r="CM175" s="80"/>
      <c r="CP175" s="80"/>
      <c r="CQ175" s="80"/>
      <c r="CR175" s="7"/>
      <c r="CY175" s="10">
        <f t="shared" ca="1" si="135"/>
        <v>32</v>
      </c>
    </row>
    <row r="176" spans="1:103">
      <c r="A176" s="130"/>
      <c r="B176" s="33" t="str">
        <f t="shared" si="147"/>
        <v>DB</v>
      </c>
      <c r="C176" s="7" t="str">
        <f t="shared" si="136"/>
        <v/>
      </c>
      <c r="D176" s="3">
        <f t="shared" si="137"/>
        <v>0</v>
      </c>
      <c r="E176" s="7" t="str">
        <f t="shared" si="148"/>
        <v>,</v>
      </c>
      <c r="F176" s="93">
        <f t="shared" si="138"/>
        <v>0</v>
      </c>
      <c r="G176" s="93" t="str">
        <f t="shared" ca="1" si="127"/>
        <v>R</v>
      </c>
      <c r="H176" s="130">
        <f t="shared" ca="1" si="128"/>
        <v>19</v>
      </c>
      <c r="I176" s="93">
        <f t="shared" si="139"/>
        <v>0</v>
      </c>
      <c r="J176" s="93" t="str">
        <f t="shared" si="140"/>
        <v>0</v>
      </c>
      <c r="K176" s="94"/>
      <c r="L176" s="49" t="str">
        <f t="shared" si="157"/>
        <v/>
      </c>
      <c r="M176" s="97" t="str">
        <f t="shared" si="158"/>
        <v/>
      </c>
      <c r="N176" s="97" t="str">
        <f t="shared" si="159"/>
        <v/>
      </c>
      <c r="O176" s="49" t="str">
        <f t="shared" si="149"/>
        <v/>
      </c>
      <c r="P176" s="97" t="str">
        <f t="shared" si="160"/>
        <v/>
      </c>
      <c r="Q176" s="49" t="str">
        <f t="shared" si="161"/>
        <v/>
      </c>
      <c r="R176" s="97" t="str">
        <f t="shared" si="162"/>
        <v/>
      </c>
      <c r="S176" s="3" t="str">
        <f t="shared" si="163"/>
        <v/>
      </c>
      <c r="T176" s="69">
        <f t="shared" si="164"/>
        <v>0</v>
      </c>
      <c r="U176" s="3">
        <f t="shared" si="165"/>
        <v>0</v>
      </c>
      <c r="V176" s="69" t="str">
        <f t="shared" si="150"/>
        <v/>
      </c>
      <c r="W176" s="69" t="str">
        <f t="shared" si="151"/>
        <v/>
      </c>
      <c r="X176" s="69">
        <f t="shared" si="141"/>
        <v>0</v>
      </c>
      <c r="Y176" s="69">
        <f t="shared" si="142"/>
        <v>0</v>
      </c>
      <c r="Z176" s="33">
        <f t="shared" si="143"/>
        <v>0</v>
      </c>
      <c r="AA176" s="11">
        <f t="shared" si="116"/>
        <v>0</v>
      </c>
      <c r="AB176" s="134" t="str">
        <f t="shared" si="166"/>
        <v/>
      </c>
      <c r="AC176" s="119" t="str">
        <f t="shared" si="167"/>
        <v/>
      </c>
      <c r="AD176" s="115"/>
      <c r="AE176" s="69" t="str">
        <f t="shared" si="168"/>
        <v/>
      </c>
      <c r="AF176" s="69" t="str">
        <f t="shared" si="169"/>
        <v/>
      </c>
      <c r="AG176" s="69">
        <f t="shared" si="152"/>
        <v>0</v>
      </c>
      <c r="AH176" s="69">
        <f t="shared" si="153"/>
        <v>0</v>
      </c>
      <c r="AI176" s="33">
        <f t="shared" si="154"/>
        <v>0</v>
      </c>
      <c r="AJ176" s="115"/>
      <c r="AK176" s="115">
        <f t="shared" si="170"/>
        <v>0</v>
      </c>
      <c r="AL176" s="13">
        <f t="shared" si="155"/>
        <v>0</v>
      </c>
      <c r="AM176" s="11">
        <f t="shared" si="144"/>
        <v>0</v>
      </c>
      <c r="AN176" s="56">
        <f t="shared" si="145"/>
        <v>0</v>
      </c>
      <c r="AO176" s="56">
        <f t="shared" si="146"/>
        <v>0</v>
      </c>
      <c r="AP176" s="56">
        <f t="shared" si="156"/>
        <v>0</v>
      </c>
      <c r="AQ176" s="27" t="str">
        <f t="shared" si="185"/>
        <v/>
      </c>
      <c r="AR176" s="27" t="str">
        <f t="shared" si="186"/>
        <v/>
      </c>
      <c r="AS176" s="27" t="str">
        <f t="shared" si="187"/>
        <v/>
      </c>
      <c r="AT176" s="27" t="e">
        <f>IF(#REF!="","",VLOOKUP(ABS(#REF!),$CP$5:$CR$22,3)&amp;",")</f>
        <v>#REF!</v>
      </c>
      <c r="AU176" s="27" t="e">
        <f>IF(#REF!="","",VLOOKUP(ABS(#REF!),$CP$5:$CR$22,3)&amp;",")</f>
        <v>#REF!</v>
      </c>
      <c r="AV176" s="27" t="e">
        <f>IF(#REF!="","",VLOOKUP(ABS(#REF!),$CP$5:$CR$22,3)&amp;",")</f>
        <v>#REF!</v>
      </c>
      <c r="AW176" s="27" t="e">
        <f>IF(#REF!="","",VLOOKUP(ABS(#REF!),$CP$5:$CR$22,3)&amp;",")</f>
        <v>#REF!</v>
      </c>
      <c r="AX176" s="27" t="e">
        <f>IF(#REF!="","",VLOOKUP(ABS(#REF!),$CP$5:$CR$22,3)&amp;",")</f>
        <v>#REF!</v>
      </c>
      <c r="AY176" s="27" t="e">
        <f>IF(#REF!="","",VLOOKUP(ABS(#REF!),$CP$5:$CR$22,3)&amp;",")</f>
        <v>#REF!</v>
      </c>
      <c r="AZ176" s="27" t="e">
        <f>IF(#REF!="","",VLOOKUP(ABS(#REF!),$CP$5:$CR$22,3)&amp;",")</f>
        <v>#REF!</v>
      </c>
      <c r="BA176" s="27" t="e">
        <f>IF(#REF!="","",VLOOKUP(ABS(#REF!),$CP$5:$CR$22,3)&amp;",")</f>
        <v>#REF!</v>
      </c>
      <c r="BB176" s="27" t="e">
        <f>IF(#REF!="","",VLOOKUP(ABS(#REF!),$CP$5:$CR$22,3)&amp;",")</f>
        <v>#REF!</v>
      </c>
      <c r="BC176" s="27" t="e">
        <f>IF(#REF!="","",VLOOKUP(ABS(#REF!),$CP$5:$CR$22,3)&amp;",")</f>
        <v>#REF!</v>
      </c>
      <c r="BD176" s="27" t="e">
        <f>IF(#REF!="","",VLOOKUP(ABS(#REF!),$CP$5:$CR$22,3)&amp;",")</f>
        <v>#REF!</v>
      </c>
      <c r="BE176" s="27" t="e">
        <f>IF(#REF!="","",VLOOKUP(ABS(#REF!),$CP$5:$CR$22,3)&amp;",")</f>
        <v>#REF!</v>
      </c>
      <c r="BF176" s="27" t="e">
        <f>IF(#REF!="","",VLOOKUP(ABS(#REF!),$CP$5:$CR$22,3)&amp;",")</f>
        <v>#REF!</v>
      </c>
      <c r="BG176" s="27" t="e">
        <f>IF(#REF!="","",VLOOKUP(ABS(#REF!),$CP$5:$CR$22,3)&amp;",")</f>
        <v>#REF!</v>
      </c>
      <c r="BH176" s="27" t="e">
        <f>IF(#REF!="","",VLOOKUP(ABS(#REF!),$CP$5:$CR$22,3)&amp;",")</f>
        <v>#REF!</v>
      </c>
      <c r="BI176" s="27" t="str">
        <f t="shared" si="188"/>
        <v/>
      </c>
      <c r="BJ176" s="27" t="str">
        <f t="shared" si="189"/>
        <v/>
      </c>
      <c r="BK176" s="27" t="str">
        <f t="shared" si="190"/>
        <v/>
      </c>
      <c r="BL176" s="27" t="e">
        <f>IF(#REF!="","",CONCATENATE($L175,","))</f>
        <v>#REF!</v>
      </c>
      <c r="BM176" s="27" t="e">
        <f>IF(#REF!="","",CONCATENATE($L175,","))</f>
        <v>#REF!</v>
      </c>
      <c r="BN176" s="27" t="e">
        <f>IF(#REF!="","",CONCATENATE($L175,","))</f>
        <v>#REF!</v>
      </c>
      <c r="BO176" s="27" t="e">
        <f>IF(#REF!="","",CONCATENATE($L175,","))</f>
        <v>#REF!</v>
      </c>
      <c r="BP176" s="27" t="e">
        <f>IF(#REF!="","",CONCATENATE($L175,","))</f>
        <v>#REF!</v>
      </c>
      <c r="BQ176" s="27" t="e">
        <f>IF(#REF!="","",CONCATENATE($L175,","))</f>
        <v>#REF!</v>
      </c>
      <c r="BR176" s="27" t="e">
        <f>IF(#REF!="","",CONCATENATE($L175,","))</f>
        <v>#REF!</v>
      </c>
      <c r="BS176" s="27" t="e">
        <f>IF(#REF!="","",CONCATENATE($L175,","))</f>
        <v>#REF!</v>
      </c>
      <c r="BT176" s="27" t="e">
        <f>IF(#REF!="","",CONCATENATE($L175,","))</f>
        <v>#REF!</v>
      </c>
      <c r="BU176" s="27" t="e">
        <f>IF(#REF!="","",CONCATENATE($L175,","))</f>
        <v>#REF!</v>
      </c>
      <c r="BV176" s="27" t="e">
        <f>IF(#REF!="","",CONCATENATE($L175,","))</f>
        <v>#REF!</v>
      </c>
      <c r="BW176" s="27" t="e">
        <f>IF(#REF!="","",CONCATENATE($L175,","))</f>
        <v>#REF!</v>
      </c>
      <c r="BX176" s="27" t="e">
        <f>IF(#REF!="","",CONCATENATE($L175,","))</f>
        <v>#REF!</v>
      </c>
      <c r="BY176" s="27" t="e">
        <f>IF(#REF!="","",CONCATENATE($L175,","))</f>
        <v>#REF!</v>
      </c>
      <c r="BZ176" s="27" t="e">
        <f>IF(#REF!="","",CONCATENATE($L175,","))</f>
        <v>#REF!</v>
      </c>
      <c r="CA176" s="71"/>
      <c r="CB176" s="38"/>
      <c r="CC176" s="52"/>
      <c r="CD176" s="80"/>
      <c r="CE176" s="80"/>
      <c r="CF176" s="80"/>
      <c r="CG176" s="80"/>
      <c r="CH176" s="80"/>
      <c r="CI176" s="80"/>
      <c r="CJ176" s="80"/>
      <c r="CK176" s="80"/>
      <c r="CL176" s="80"/>
      <c r="CM176" s="80"/>
      <c r="CP176" s="80"/>
      <c r="CQ176" s="80"/>
      <c r="CR176" s="7"/>
      <c r="CY176" s="10">
        <f t="shared" ca="1" si="135"/>
        <v>29</v>
      </c>
    </row>
    <row r="177" spans="1:103">
      <c r="A177" s="130"/>
      <c r="B177" s="33" t="str">
        <f t="shared" si="147"/>
        <v>DB</v>
      </c>
      <c r="C177" s="7" t="str">
        <f t="shared" si="136"/>
        <v/>
      </c>
      <c r="D177" s="3">
        <f t="shared" si="137"/>
        <v>0</v>
      </c>
      <c r="E177" s="7" t="str">
        <f t="shared" si="148"/>
        <v>,</v>
      </c>
      <c r="F177" s="93">
        <f t="shared" si="138"/>
        <v>0</v>
      </c>
      <c r="G177" s="93" t="str">
        <f t="shared" ca="1" si="127"/>
        <v>B</v>
      </c>
      <c r="H177" s="130">
        <f t="shared" ca="1" si="128"/>
        <v>33</v>
      </c>
      <c r="I177" s="93">
        <f t="shared" si="139"/>
        <v>0</v>
      </c>
      <c r="J177" s="93" t="str">
        <f t="shared" si="140"/>
        <v>0</v>
      </c>
      <c r="K177" s="94"/>
      <c r="L177" s="49" t="str">
        <f t="shared" si="157"/>
        <v/>
      </c>
      <c r="M177" s="97" t="str">
        <f t="shared" si="158"/>
        <v/>
      </c>
      <c r="N177" s="97" t="str">
        <f t="shared" si="159"/>
        <v/>
      </c>
      <c r="O177" s="49" t="str">
        <f t="shared" si="149"/>
        <v/>
      </c>
      <c r="P177" s="97" t="str">
        <f t="shared" si="160"/>
        <v/>
      </c>
      <c r="Q177" s="49" t="str">
        <f t="shared" si="161"/>
        <v/>
      </c>
      <c r="R177" s="97" t="str">
        <f t="shared" si="162"/>
        <v/>
      </c>
      <c r="S177" s="3" t="str">
        <f t="shared" si="163"/>
        <v/>
      </c>
      <c r="T177" s="69">
        <f t="shared" si="164"/>
        <v>0</v>
      </c>
      <c r="U177" s="3">
        <f t="shared" si="165"/>
        <v>0</v>
      </c>
      <c r="V177" s="69" t="str">
        <f t="shared" si="150"/>
        <v/>
      </c>
      <c r="W177" s="69" t="str">
        <f t="shared" si="151"/>
        <v/>
      </c>
      <c r="X177" s="69">
        <f t="shared" si="141"/>
        <v>0</v>
      </c>
      <c r="Y177" s="69">
        <f t="shared" si="142"/>
        <v>0</v>
      </c>
      <c r="Z177" s="33">
        <f t="shared" si="143"/>
        <v>0</v>
      </c>
      <c r="AA177" s="11">
        <f t="shared" si="116"/>
        <v>0</v>
      </c>
      <c r="AB177" s="134" t="str">
        <f t="shared" si="166"/>
        <v/>
      </c>
      <c r="AC177" s="119" t="str">
        <f t="shared" si="167"/>
        <v/>
      </c>
      <c r="AD177" s="115"/>
      <c r="AE177" s="69" t="str">
        <f t="shared" si="168"/>
        <v/>
      </c>
      <c r="AF177" s="69" t="str">
        <f t="shared" si="169"/>
        <v/>
      </c>
      <c r="AG177" s="69">
        <f t="shared" si="152"/>
        <v>0</v>
      </c>
      <c r="AH177" s="69">
        <f t="shared" si="153"/>
        <v>0</v>
      </c>
      <c r="AI177" s="33">
        <f t="shared" si="154"/>
        <v>0</v>
      </c>
      <c r="AJ177" s="115"/>
      <c r="AK177" s="115">
        <f t="shared" si="170"/>
        <v>0</v>
      </c>
      <c r="AL177" s="13">
        <f t="shared" si="155"/>
        <v>0</v>
      </c>
      <c r="AM177" s="11">
        <f t="shared" si="144"/>
        <v>0</v>
      </c>
      <c r="AN177" s="56">
        <f t="shared" si="145"/>
        <v>0</v>
      </c>
      <c r="AO177" s="56">
        <f t="shared" si="146"/>
        <v>0</v>
      </c>
      <c r="AP177" s="56">
        <f t="shared" si="156"/>
        <v>0</v>
      </c>
      <c r="AQ177" s="27" t="str">
        <f t="shared" si="185"/>
        <v/>
      </c>
      <c r="AR177" s="27" t="str">
        <f t="shared" si="186"/>
        <v/>
      </c>
      <c r="AS177" s="27" t="str">
        <f t="shared" si="187"/>
        <v/>
      </c>
      <c r="AT177" s="27" t="e">
        <f>IF(#REF!="","",VLOOKUP(ABS(#REF!),$CP$5:$CR$22,3)&amp;",")</f>
        <v>#REF!</v>
      </c>
      <c r="AU177" s="27" t="e">
        <f>IF(#REF!="","",VLOOKUP(ABS(#REF!),$CP$5:$CR$22,3)&amp;",")</f>
        <v>#REF!</v>
      </c>
      <c r="AV177" s="27" t="e">
        <f>IF(#REF!="","",VLOOKUP(ABS(#REF!),$CP$5:$CR$22,3)&amp;",")</f>
        <v>#REF!</v>
      </c>
      <c r="AW177" s="27" t="e">
        <f>IF(#REF!="","",VLOOKUP(ABS(#REF!),$CP$5:$CR$22,3)&amp;",")</f>
        <v>#REF!</v>
      </c>
      <c r="AX177" s="27" t="e">
        <f>IF(#REF!="","",VLOOKUP(ABS(#REF!),$CP$5:$CR$22,3)&amp;",")</f>
        <v>#REF!</v>
      </c>
      <c r="AY177" s="27" t="e">
        <f>IF(#REF!="","",VLOOKUP(ABS(#REF!),$CP$5:$CR$22,3)&amp;",")</f>
        <v>#REF!</v>
      </c>
      <c r="AZ177" s="27" t="e">
        <f>IF(#REF!="","",VLOOKUP(ABS(#REF!),$CP$5:$CR$22,3)&amp;",")</f>
        <v>#REF!</v>
      </c>
      <c r="BA177" s="27" t="e">
        <f>IF(#REF!="","",VLOOKUP(ABS(#REF!),$CP$5:$CR$22,3)&amp;",")</f>
        <v>#REF!</v>
      </c>
      <c r="BB177" s="27" t="e">
        <f>IF(#REF!="","",VLOOKUP(ABS(#REF!),$CP$5:$CR$22,3)&amp;",")</f>
        <v>#REF!</v>
      </c>
      <c r="BC177" s="27" t="e">
        <f>IF(#REF!="","",VLOOKUP(ABS(#REF!),$CP$5:$CR$22,3)&amp;",")</f>
        <v>#REF!</v>
      </c>
      <c r="BD177" s="27" t="e">
        <f>IF(#REF!="","",VLOOKUP(ABS(#REF!),$CP$5:$CR$22,3)&amp;",")</f>
        <v>#REF!</v>
      </c>
      <c r="BE177" s="27" t="e">
        <f>IF(#REF!="","",VLOOKUP(ABS(#REF!),$CP$5:$CR$22,3)&amp;",")</f>
        <v>#REF!</v>
      </c>
      <c r="BF177" s="27" t="e">
        <f>IF(#REF!="","",VLOOKUP(ABS(#REF!),$CP$5:$CR$22,3)&amp;",")</f>
        <v>#REF!</v>
      </c>
      <c r="BG177" s="27" t="e">
        <f>IF(#REF!="","",VLOOKUP(ABS(#REF!),$CP$5:$CR$22,3)&amp;",")</f>
        <v>#REF!</v>
      </c>
      <c r="BH177" s="27" t="e">
        <f>IF(#REF!="","",VLOOKUP(ABS(#REF!),$CP$5:$CR$22,3)&amp;",")</f>
        <v>#REF!</v>
      </c>
      <c r="BI177" s="27" t="str">
        <f t="shared" si="188"/>
        <v/>
      </c>
      <c r="BJ177" s="27" t="str">
        <f t="shared" si="189"/>
        <v/>
      </c>
      <c r="BK177" s="27" t="str">
        <f t="shared" si="190"/>
        <v/>
      </c>
      <c r="BL177" s="27" t="e">
        <f>IF(#REF!="","",CONCATENATE($L176,","))</f>
        <v>#REF!</v>
      </c>
      <c r="BM177" s="27" t="e">
        <f>IF(#REF!="","",CONCATENATE($L176,","))</f>
        <v>#REF!</v>
      </c>
      <c r="BN177" s="27" t="e">
        <f>IF(#REF!="","",CONCATENATE($L176,","))</f>
        <v>#REF!</v>
      </c>
      <c r="BO177" s="27" t="e">
        <f>IF(#REF!="","",CONCATENATE($L176,","))</f>
        <v>#REF!</v>
      </c>
      <c r="BP177" s="27" t="e">
        <f>IF(#REF!="","",CONCATENATE($L176,","))</f>
        <v>#REF!</v>
      </c>
      <c r="BQ177" s="27" t="e">
        <f>IF(#REF!="","",CONCATENATE($L176,","))</f>
        <v>#REF!</v>
      </c>
      <c r="BR177" s="27" t="e">
        <f>IF(#REF!="","",CONCATENATE($L176,","))</f>
        <v>#REF!</v>
      </c>
      <c r="BS177" s="27" t="e">
        <f>IF(#REF!="","",CONCATENATE($L176,","))</f>
        <v>#REF!</v>
      </c>
      <c r="BT177" s="27" t="e">
        <f>IF(#REF!="","",CONCATENATE($L176,","))</f>
        <v>#REF!</v>
      </c>
      <c r="BU177" s="27" t="e">
        <f>IF(#REF!="","",CONCATENATE($L176,","))</f>
        <v>#REF!</v>
      </c>
      <c r="BV177" s="27" t="e">
        <f>IF(#REF!="","",CONCATENATE($L176,","))</f>
        <v>#REF!</v>
      </c>
      <c r="BW177" s="27" t="e">
        <f>IF(#REF!="","",CONCATENATE($L176,","))</f>
        <v>#REF!</v>
      </c>
      <c r="BX177" s="27" t="e">
        <f>IF(#REF!="","",CONCATENATE($L176,","))</f>
        <v>#REF!</v>
      </c>
      <c r="BY177" s="27" t="e">
        <f>IF(#REF!="","",CONCATENATE($L176,","))</f>
        <v>#REF!</v>
      </c>
      <c r="BZ177" s="27" t="e">
        <f>IF(#REF!="","",CONCATENATE($L176,","))</f>
        <v>#REF!</v>
      </c>
      <c r="CA177" s="71"/>
      <c r="CB177" s="38"/>
      <c r="CC177" s="52"/>
      <c r="CD177" s="80"/>
      <c r="CE177" s="80"/>
      <c r="CF177" s="80"/>
      <c r="CG177" s="80"/>
      <c r="CH177" s="80"/>
      <c r="CI177" s="80"/>
      <c r="CJ177" s="80"/>
      <c r="CK177" s="80"/>
      <c r="CL177" s="80"/>
      <c r="CM177" s="80"/>
      <c r="CP177" s="80"/>
      <c r="CQ177" s="80"/>
      <c r="CR177" s="7"/>
      <c r="CY177" s="10">
        <f t="shared" ca="1" si="135"/>
        <v>12</v>
      </c>
    </row>
    <row r="178" spans="1:103">
      <c r="A178" s="130"/>
      <c r="B178" s="33" t="str">
        <f t="shared" si="147"/>
        <v>DB</v>
      </c>
      <c r="C178" s="7" t="str">
        <f t="shared" si="136"/>
        <v/>
      </c>
      <c r="D178" s="3">
        <f t="shared" si="137"/>
        <v>0</v>
      </c>
      <c r="E178" s="7" t="str">
        <f t="shared" si="148"/>
        <v>,</v>
      </c>
      <c r="F178" s="93">
        <f t="shared" si="138"/>
        <v>0</v>
      </c>
      <c r="G178" s="93" t="str">
        <f t="shared" ca="1" si="127"/>
        <v>B</v>
      </c>
      <c r="H178" s="130">
        <f t="shared" ca="1" si="128"/>
        <v>10</v>
      </c>
      <c r="I178" s="93">
        <f t="shared" si="139"/>
        <v>0</v>
      </c>
      <c r="J178" s="93" t="str">
        <f t="shared" si="140"/>
        <v>0</v>
      </c>
      <c r="K178" s="94"/>
      <c r="L178" s="49" t="str">
        <f t="shared" si="157"/>
        <v/>
      </c>
      <c r="M178" s="97" t="str">
        <f t="shared" si="158"/>
        <v/>
      </c>
      <c r="N178" s="97" t="str">
        <f t="shared" si="159"/>
        <v/>
      </c>
      <c r="O178" s="49" t="str">
        <f t="shared" si="149"/>
        <v/>
      </c>
      <c r="P178" s="97" t="str">
        <f t="shared" si="160"/>
        <v/>
      </c>
      <c r="Q178" s="49" t="str">
        <f t="shared" si="161"/>
        <v/>
      </c>
      <c r="R178" s="97" t="str">
        <f t="shared" si="162"/>
        <v/>
      </c>
      <c r="S178" s="3" t="str">
        <f t="shared" si="163"/>
        <v/>
      </c>
      <c r="T178" s="69">
        <f t="shared" si="164"/>
        <v>0</v>
      </c>
      <c r="U178" s="3">
        <f t="shared" si="165"/>
        <v>0</v>
      </c>
      <c r="V178" s="69" t="str">
        <f t="shared" si="150"/>
        <v/>
      </c>
      <c r="W178" s="69" t="str">
        <f t="shared" si="151"/>
        <v/>
      </c>
      <c r="X178" s="69">
        <f t="shared" si="141"/>
        <v>0</v>
      </c>
      <c r="Y178" s="69">
        <f t="shared" si="142"/>
        <v>0</v>
      </c>
      <c r="Z178" s="33">
        <f t="shared" si="143"/>
        <v>0</v>
      </c>
      <c r="AA178" s="11">
        <f t="shared" si="116"/>
        <v>0</v>
      </c>
      <c r="AB178" s="134" t="str">
        <f t="shared" si="166"/>
        <v/>
      </c>
      <c r="AC178" s="119" t="str">
        <f t="shared" si="167"/>
        <v/>
      </c>
      <c r="AD178" s="115"/>
      <c r="AE178" s="69" t="str">
        <f t="shared" si="168"/>
        <v/>
      </c>
      <c r="AF178" s="69" t="str">
        <f t="shared" si="169"/>
        <v/>
      </c>
      <c r="AG178" s="69">
        <f t="shared" si="152"/>
        <v>0</v>
      </c>
      <c r="AH178" s="69">
        <f t="shared" si="153"/>
        <v>0</v>
      </c>
      <c r="AI178" s="33">
        <f t="shared" si="154"/>
        <v>0</v>
      </c>
      <c r="AJ178" s="115"/>
      <c r="AK178" s="115">
        <f t="shared" si="170"/>
        <v>0</v>
      </c>
      <c r="AL178" s="13">
        <f t="shared" si="155"/>
        <v>0</v>
      </c>
      <c r="AM178" s="11">
        <f t="shared" si="144"/>
        <v>0</v>
      </c>
      <c r="AN178" s="56">
        <f t="shared" si="145"/>
        <v>0</v>
      </c>
      <c r="AO178" s="56">
        <f t="shared" si="146"/>
        <v>0</v>
      </c>
      <c r="AP178" s="56">
        <f t="shared" si="156"/>
        <v>0</v>
      </c>
      <c r="AQ178" s="27" t="str">
        <f t="shared" si="185"/>
        <v/>
      </c>
      <c r="AR178" s="27" t="str">
        <f t="shared" si="186"/>
        <v/>
      </c>
      <c r="AS178" s="27" t="str">
        <f t="shared" si="187"/>
        <v/>
      </c>
      <c r="AT178" s="27" t="e">
        <f>IF(#REF!="","",VLOOKUP(ABS(#REF!),$CP$5:$CR$22,3)&amp;",")</f>
        <v>#REF!</v>
      </c>
      <c r="AU178" s="27" t="e">
        <f>IF(#REF!="","",VLOOKUP(ABS(#REF!),$CP$5:$CR$22,3)&amp;",")</f>
        <v>#REF!</v>
      </c>
      <c r="AV178" s="27" t="e">
        <f>IF(#REF!="","",VLOOKUP(ABS(#REF!),$CP$5:$CR$22,3)&amp;",")</f>
        <v>#REF!</v>
      </c>
      <c r="AW178" s="27" t="e">
        <f>IF(#REF!="","",VLOOKUP(ABS(#REF!),$CP$5:$CR$22,3)&amp;",")</f>
        <v>#REF!</v>
      </c>
      <c r="AX178" s="27" t="e">
        <f>IF(#REF!="","",VLOOKUP(ABS(#REF!),$CP$5:$CR$22,3)&amp;",")</f>
        <v>#REF!</v>
      </c>
      <c r="AY178" s="27" t="e">
        <f>IF(#REF!="","",VLOOKUP(ABS(#REF!),$CP$5:$CR$22,3)&amp;",")</f>
        <v>#REF!</v>
      </c>
      <c r="AZ178" s="27" t="e">
        <f>IF(#REF!="","",VLOOKUP(ABS(#REF!),$CP$5:$CR$22,3)&amp;",")</f>
        <v>#REF!</v>
      </c>
      <c r="BA178" s="27" t="e">
        <f>IF(#REF!="","",VLOOKUP(ABS(#REF!),$CP$5:$CR$22,3)&amp;",")</f>
        <v>#REF!</v>
      </c>
      <c r="BB178" s="27" t="e">
        <f>IF(#REF!="","",VLOOKUP(ABS(#REF!),$CP$5:$CR$22,3)&amp;",")</f>
        <v>#REF!</v>
      </c>
      <c r="BC178" s="27" t="e">
        <f>IF(#REF!="","",VLOOKUP(ABS(#REF!),$CP$5:$CR$22,3)&amp;",")</f>
        <v>#REF!</v>
      </c>
      <c r="BD178" s="27" t="e">
        <f>IF(#REF!="","",VLOOKUP(ABS(#REF!),$CP$5:$CR$22,3)&amp;",")</f>
        <v>#REF!</v>
      </c>
      <c r="BE178" s="27" t="e">
        <f>IF(#REF!="","",VLOOKUP(ABS(#REF!),$CP$5:$CR$22,3)&amp;",")</f>
        <v>#REF!</v>
      </c>
      <c r="BF178" s="27" t="e">
        <f>IF(#REF!="","",VLOOKUP(ABS(#REF!),$CP$5:$CR$22,3)&amp;",")</f>
        <v>#REF!</v>
      </c>
      <c r="BG178" s="27" t="e">
        <f>IF(#REF!="","",VLOOKUP(ABS(#REF!),$CP$5:$CR$22,3)&amp;",")</f>
        <v>#REF!</v>
      </c>
      <c r="BH178" s="27" t="e">
        <f>IF(#REF!="","",VLOOKUP(ABS(#REF!),$CP$5:$CR$22,3)&amp;",")</f>
        <v>#REF!</v>
      </c>
      <c r="BI178" s="27" t="str">
        <f t="shared" si="188"/>
        <v/>
      </c>
      <c r="BJ178" s="27" t="str">
        <f t="shared" si="189"/>
        <v/>
      </c>
      <c r="BK178" s="27" t="str">
        <f t="shared" si="190"/>
        <v/>
      </c>
      <c r="BL178" s="27" t="e">
        <f>IF(#REF!="","",CONCATENATE($L177,","))</f>
        <v>#REF!</v>
      </c>
      <c r="BM178" s="27" t="e">
        <f>IF(#REF!="","",CONCATENATE($L177,","))</f>
        <v>#REF!</v>
      </c>
      <c r="BN178" s="27" t="e">
        <f>IF(#REF!="","",CONCATENATE($L177,","))</f>
        <v>#REF!</v>
      </c>
      <c r="BO178" s="27" t="e">
        <f>IF(#REF!="","",CONCATENATE($L177,","))</f>
        <v>#REF!</v>
      </c>
      <c r="BP178" s="27" t="e">
        <f>IF(#REF!="","",CONCATENATE($L177,","))</f>
        <v>#REF!</v>
      </c>
      <c r="BQ178" s="27" t="e">
        <f>IF(#REF!="","",CONCATENATE($L177,","))</f>
        <v>#REF!</v>
      </c>
      <c r="BR178" s="27" t="e">
        <f>IF(#REF!="","",CONCATENATE($L177,","))</f>
        <v>#REF!</v>
      </c>
      <c r="BS178" s="27" t="e">
        <f>IF(#REF!="","",CONCATENATE($L177,","))</f>
        <v>#REF!</v>
      </c>
      <c r="BT178" s="27" t="e">
        <f>IF(#REF!="","",CONCATENATE($L177,","))</f>
        <v>#REF!</v>
      </c>
      <c r="BU178" s="27" t="e">
        <f>IF(#REF!="","",CONCATENATE($L177,","))</f>
        <v>#REF!</v>
      </c>
      <c r="BV178" s="27" t="e">
        <f>IF(#REF!="","",CONCATENATE($L177,","))</f>
        <v>#REF!</v>
      </c>
      <c r="BW178" s="27" t="e">
        <f>IF(#REF!="","",CONCATENATE($L177,","))</f>
        <v>#REF!</v>
      </c>
      <c r="BX178" s="27" t="e">
        <f>IF(#REF!="","",CONCATENATE($L177,","))</f>
        <v>#REF!</v>
      </c>
      <c r="BY178" s="27" t="e">
        <f>IF(#REF!="","",CONCATENATE($L177,","))</f>
        <v>#REF!</v>
      </c>
      <c r="BZ178" s="27" t="e">
        <f>IF(#REF!="","",CONCATENATE($L177,","))</f>
        <v>#REF!</v>
      </c>
      <c r="CA178" s="71"/>
      <c r="CB178" s="38"/>
      <c r="CC178" s="52"/>
      <c r="CD178" s="80"/>
      <c r="CE178" s="80"/>
      <c r="CF178" s="80"/>
      <c r="CG178" s="80"/>
      <c r="CH178" s="80"/>
      <c r="CI178" s="80"/>
      <c r="CJ178" s="80"/>
      <c r="CK178" s="80"/>
      <c r="CL178" s="80"/>
      <c r="CM178" s="80"/>
      <c r="CP178" s="80"/>
      <c r="CQ178" s="80"/>
      <c r="CR178" s="7"/>
      <c r="CY178" s="10">
        <f t="shared" ca="1" si="135"/>
        <v>21</v>
      </c>
    </row>
    <row r="179" spans="1:103">
      <c r="A179" s="130"/>
      <c r="B179" s="33" t="str">
        <f t="shared" si="147"/>
        <v>DB</v>
      </c>
      <c r="C179" s="7" t="str">
        <f t="shared" si="136"/>
        <v/>
      </c>
      <c r="D179" s="3">
        <f t="shared" si="137"/>
        <v>0</v>
      </c>
      <c r="E179" s="7" t="str">
        <f t="shared" si="148"/>
        <v>,</v>
      </c>
      <c r="F179" s="93">
        <f t="shared" si="138"/>
        <v>0</v>
      </c>
      <c r="G179" s="93" t="str">
        <f t="shared" ca="1" si="127"/>
        <v>R</v>
      </c>
      <c r="H179" s="130">
        <f t="shared" ca="1" si="128"/>
        <v>16</v>
      </c>
      <c r="I179" s="93">
        <f t="shared" si="139"/>
        <v>0</v>
      </c>
      <c r="J179" s="93" t="str">
        <f t="shared" si="140"/>
        <v>0</v>
      </c>
      <c r="K179" s="94"/>
      <c r="L179" s="49" t="str">
        <f t="shared" si="157"/>
        <v/>
      </c>
      <c r="M179" s="97" t="str">
        <f t="shared" si="158"/>
        <v/>
      </c>
      <c r="N179" s="97" t="str">
        <f t="shared" si="159"/>
        <v/>
      </c>
      <c r="O179" s="49" t="str">
        <f t="shared" si="149"/>
        <v/>
      </c>
      <c r="P179" s="97" t="str">
        <f t="shared" si="160"/>
        <v/>
      </c>
      <c r="Q179" s="49" t="str">
        <f t="shared" si="161"/>
        <v/>
      </c>
      <c r="R179" s="97" t="str">
        <f t="shared" si="162"/>
        <v/>
      </c>
      <c r="S179" s="3" t="str">
        <f t="shared" si="163"/>
        <v/>
      </c>
      <c r="T179" s="69">
        <f t="shared" si="164"/>
        <v>0</v>
      </c>
      <c r="U179" s="3">
        <f t="shared" si="165"/>
        <v>0</v>
      </c>
      <c r="V179" s="69" t="str">
        <f t="shared" si="150"/>
        <v/>
      </c>
      <c r="W179" s="69" t="str">
        <f t="shared" si="151"/>
        <v/>
      </c>
      <c r="X179" s="69">
        <f t="shared" si="141"/>
        <v>0</v>
      </c>
      <c r="Y179" s="69">
        <f t="shared" si="142"/>
        <v>0</v>
      </c>
      <c r="Z179" s="33">
        <f t="shared" si="143"/>
        <v>0</v>
      </c>
      <c r="AA179" s="11">
        <f t="shared" si="116"/>
        <v>0</v>
      </c>
      <c r="AB179" s="134" t="str">
        <f t="shared" si="166"/>
        <v/>
      </c>
      <c r="AC179" s="119" t="str">
        <f t="shared" si="167"/>
        <v/>
      </c>
      <c r="AD179" s="115"/>
      <c r="AE179" s="69" t="str">
        <f t="shared" si="168"/>
        <v/>
      </c>
      <c r="AF179" s="69" t="str">
        <f t="shared" si="169"/>
        <v/>
      </c>
      <c r="AG179" s="69">
        <f t="shared" si="152"/>
        <v>0</v>
      </c>
      <c r="AH179" s="69">
        <f t="shared" si="153"/>
        <v>0</v>
      </c>
      <c r="AI179" s="33">
        <f t="shared" si="154"/>
        <v>0</v>
      </c>
      <c r="AJ179" s="115"/>
      <c r="AK179" s="115">
        <f t="shared" si="170"/>
        <v>0</v>
      </c>
      <c r="AL179" s="13">
        <f t="shared" si="155"/>
        <v>0</v>
      </c>
      <c r="AM179" s="11">
        <f t="shared" si="144"/>
        <v>0</v>
      </c>
      <c r="AN179" s="56">
        <f t="shared" si="145"/>
        <v>0</v>
      </c>
      <c r="AO179" s="56">
        <f t="shared" si="146"/>
        <v>0</v>
      </c>
      <c r="AP179" s="56">
        <f t="shared" si="156"/>
        <v>0</v>
      </c>
      <c r="AQ179" s="27" t="str">
        <f t="shared" si="185"/>
        <v/>
      </c>
      <c r="AR179" s="27" t="str">
        <f t="shared" si="186"/>
        <v/>
      </c>
      <c r="AS179" s="27" t="str">
        <f t="shared" si="187"/>
        <v/>
      </c>
      <c r="AT179" s="27" t="e">
        <f>IF(#REF!="","",VLOOKUP(ABS(#REF!),$CP$5:$CR$22,3)&amp;",")</f>
        <v>#REF!</v>
      </c>
      <c r="AU179" s="27" t="e">
        <f>IF(#REF!="","",VLOOKUP(ABS(#REF!),$CP$5:$CR$22,3)&amp;",")</f>
        <v>#REF!</v>
      </c>
      <c r="AV179" s="27" t="e">
        <f>IF(#REF!="","",VLOOKUP(ABS(#REF!),$CP$5:$CR$22,3)&amp;",")</f>
        <v>#REF!</v>
      </c>
      <c r="AW179" s="27" t="e">
        <f>IF(#REF!="","",VLOOKUP(ABS(#REF!),$CP$5:$CR$22,3)&amp;",")</f>
        <v>#REF!</v>
      </c>
      <c r="AX179" s="27" t="e">
        <f>IF(#REF!="","",VLOOKUP(ABS(#REF!),$CP$5:$CR$22,3)&amp;",")</f>
        <v>#REF!</v>
      </c>
      <c r="AY179" s="27" t="e">
        <f>IF(#REF!="","",VLOOKUP(ABS(#REF!),$CP$5:$CR$22,3)&amp;",")</f>
        <v>#REF!</v>
      </c>
      <c r="AZ179" s="27" t="e">
        <f>IF(#REF!="","",VLOOKUP(ABS(#REF!),$CP$5:$CR$22,3)&amp;",")</f>
        <v>#REF!</v>
      </c>
      <c r="BA179" s="27" t="e">
        <f>IF(#REF!="","",VLOOKUP(ABS(#REF!),$CP$5:$CR$22,3)&amp;",")</f>
        <v>#REF!</v>
      </c>
      <c r="BB179" s="27" t="e">
        <f>IF(#REF!="","",VLOOKUP(ABS(#REF!),$CP$5:$CR$22,3)&amp;",")</f>
        <v>#REF!</v>
      </c>
      <c r="BC179" s="27" t="e">
        <f>IF(#REF!="","",VLOOKUP(ABS(#REF!),$CP$5:$CR$22,3)&amp;",")</f>
        <v>#REF!</v>
      </c>
      <c r="BD179" s="27" t="e">
        <f>IF(#REF!="","",VLOOKUP(ABS(#REF!),$CP$5:$CR$22,3)&amp;",")</f>
        <v>#REF!</v>
      </c>
      <c r="BE179" s="27" t="e">
        <f>IF(#REF!="","",VLOOKUP(ABS(#REF!),$CP$5:$CR$22,3)&amp;",")</f>
        <v>#REF!</v>
      </c>
      <c r="BF179" s="27" t="e">
        <f>IF(#REF!="","",VLOOKUP(ABS(#REF!),$CP$5:$CR$22,3)&amp;",")</f>
        <v>#REF!</v>
      </c>
      <c r="BG179" s="27" t="e">
        <f>IF(#REF!="","",VLOOKUP(ABS(#REF!),$CP$5:$CR$22,3)&amp;",")</f>
        <v>#REF!</v>
      </c>
      <c r="BH179" s="27" t="e">
        <f>IF(#REF!="","",VLOOKUP(ABS(#REF!),$CP$5:$CR$22,3)&amp;",")</f>
        <v>#REF!</v>
      </c>
      <c r="BI179" s="27" t="str">
        <f t="shared" si="188"/>
        <v/>
      </c>
      <c r="BJ179" s="27" t="str">
        <f t="shared" si="189"/>
        <v/>
      </c>
      <c r="BK179" s="27" t="str">
        <f t="shared" si="190"/>
        <v/>
      </c>
      <c r="BL179" s="27" t="e">
        <f>IF(#REF!="","",CONCATENATE($L178,","))</f>
        <v>#REF!</v>
      </c>
      <c r="BM179" s="27" t="e">
        <f>IF(#REF!="","",CONCATENATE($L178,","))</f>
        <v>#REF!</v>
      </c>
      <c r="BN179" s="27" t="e">
        <f>IF(#REF!="","",CONCATENATE($L178,","))</f>
        <v>#REF!</v>
      </c>
      <c r="BO179" s="27" t="e">
        <f>IF(#REF!="","",CONCATENATE($L178,","))</f>
        <v>#REF!</v>
      </c>
      <c r="BP179" s="27" t="e">
        <f>IF(#REF!="","",CONCATENATE($L178,","))</f>
        <v>#REF!</v>
      </c>
      <c r="BQ179" s="27" t="e">
        <f>IF(#REF!="","",CONCATENATE($L178,","))</f>
        <v>#REF!</v>
      </c>
      <c r="BR179" s="27" t="e">
        <f>IF(#REF!="","",CONCATENATE($L178,","))</f>
        <v>#REF!</v>
      </c>
      <c r="BS179" s="27" t="e">
        <f>IF(#REF!="","",CONCATENATE($L178,","))</f>
        <v>#REF!</v>
      </c>
      <c r="BT179" s="27" t="e">
        <f>IF(#REF!="","",CONCATENATE($L178,","))</f>
        <v>#REF!</v>
      </c>
      <c r="BU179" s="27" t="e">
        <f>IF(#REF!="","",CONCATENATE($L178,","))</f>
        <v>#REF!</v>
      </c>
      <c r="BV179" s="27" t="e">
        <f>IF(#REF!="","",CONCATENATE($L178,","))</f>
        <v>#REF!</v>
      </c>
      <c r="BW179" s="27" t="e">
        <f>IF(#REF!="","",CONCATENATE($L178,","))</f>
        <v>#REF!</v>
      </c>
      <c r="BX179" s="27" t="e">
        <f>IF(#REF!="","",CONCATENATE($L178,","))</f>
        <v>#REF!</v>
      </c>
      <c r="BY179" s="27" t="e">
        <f>IF(#REF!="","",CONCATENATE($L178,","))</f>
        <v>#REF!</v>
      </c>
      <c r="BZ179" s="27" t="e">
        <f>IF(#REF!="","",CONCATENATE($L178,","))</f>
        <v>#REF!</v>
      </c>
      <c r="CA179" s="71"/>
      <c r="CB179" s="38"/>
      <c r="CC179" s="52"/>
      <c r="CD179" s="80"/>
      <c r="CE179" s="80"/>
      <c r="CF179" s="80"/>
      <c r="CG179" s="80"/>
      <c r="CH179" s="80"/>
      <c r="CI179" s="80"/>
      <c r="CJ179" s="80"/>
      <c r="CK179" s="80"/>
      <c r="CL179" s="80"/>
      <c r="CM179" s="80"/>
      <c r="CP179" s="80"/>
      <c r="CQ179" s="80"/>
      <c r="CR179" s="7"/>
      <c r="CY179" s="10">
        <f t="shared" ca="1" si="135"/>
        <v>10</v>
      </c>
    </row>
    <row r="180" spans="1:103">
      <c r="A180" s="130"/>
      <c r="B180" s="33" t="str">
        <f t="shared" si="147"/>
        <v>DB</v>
      </c>
      <c r="C180" s="7" t="str">
        <f t="shared" si="136"/>
        <v/>
      </c>
      <c r="D180" s="3">
        <f t="shared" si="137"/>
        <v>0</v>
      </c>
      <c r="E180" s="7" t="str">
        <f t="shared" si="148"/>
        <v>,</v>
      </c>
      <c r="F180" s="93">
        <f t="shared" si="138"/>
        <v>0</v>
      </c>
      <c r="G180" s="93" t="str">
        <f t="shared" ca="1" si="127"/>
        <v>B</v>
      </c>
      <c r="H180" s="130">
        <f t="shared" ca="1" si="128"/>
        <v>6</v>
      </c>
      <c r="I180" s="93">
        <f t="shared" si="139"/>
        <v>0</v>
      </c>
      <c r="J180" s="93" t="str">
        <f t="shared" si="140"/>
        <v>0</v>
      </c>
      <c r="K180" s="94"/>
      <c r="L180" s="49" t="str">
        <f t="shared" si="157"/>
        <v/>
      </c>
      <c r="M180" s="97" t="str">
        <f t="shared" si="158"/>
        <v/>
      </c>
      <c r="N180" s="97" t="str">
        <f t="shared" si="159"/>
        <v/>
      </c>
      <c r="O180" s="49" t="str">
        <f t="shared" si="149"/>
        <v/>
      </c>
      <c r="P180" s="97" t="str">
        <f t="shared" si="160"/>
        <v/>
      </c>
      <c r="Q180" s="49" t="str">
        <f t="shared" si="161"/>
        <v/>
      </c>
      <c r="R180" s="97" t="str">
        <f t="shared" si="162"/>
        <v/>
      </c>
      <c r="S180" s="3" t="str">
        <f t="shared" si="163"/>
        <v/>
      </c>
      <c r="T180" s="69">
        <f t="shared" si="164"/>
        <v>0</v>
      </c>
      <c r="U180" s="3">
        <f t="shared" si="165"/>
        <v>0</v>
      </c>
      <c r="V180" s="69" t="str">
        <f t="shared" si="150"/>
        <v/>
      </c>
      <c r="W180" s="69" t="str">
        <f t="shared" si="151"/>
        <v/>
      </c>
      <c r="X180" s="69">
        <f t="shared" si="141"/>
        <v>0</v>
      </c>
      <c r="Y180" s="69">
        <f t="shared" si="142"/>
        <v>0</v>
      </c>
      <c r="Z180" s="33">
        <f t="shared" si="143"/>
        <v>0</v>
      </c>
      <c r="AA180" s="11">
        <f t="shared" si="116"/>
        <v>0</v>
      </c>
      <c r="AB180" s="134" t="str">
        <f t="shared" si="166"/>
        <v/>
      </c>
      <c r="AC180" s="119" t="str">
        <f t="shared" si="167"/>
        <v/>
      </c>
      <c r="AD180" s="115"/>
      <c r="AE180" s="69" t="str">
        <f t="shared" si="168"/>
        <v/>
      </c>
      <c r="AF180" s="69" t="str">
        <f t="shared" si="169"/>
        <v/>
      </c>
      <c r="AG180" s="69">
        <f t="shared" si="152"/>
        <v>0</v>
      </c>
      <c r="AH180" s="69">
        <f t="shared" si="153"/>
        <v>0</v>
      </c>
      <c r="AI180" s="33">
        <f t="shared" si="154"/>
        <v>0</v>
      </c>
      <c r="AJ180" s="115"/>
      <c r="AK180" s="115">
        <f t="shared" si="170"/>
        <v>0</v>
      </c>
      <c r="AL180" s="13">
        <f t="shared" si="155"/>
        <v>0</v>
      </c>
      <c r="AM180" s="11">
        <f t="shared" si="144"/>
        <v>0</v>
      </c>
      <c r="AN180" s="56">
        <f t="shared" si="145"/>
        <v>0</v>
      </c>
      <c r="AO180" s="56">
        <f t="shared" si="146"/>
        <v>0</v>
      </c>
      <c r="AP180" s="56">
        <f t="shared" si="156"/>
        <v>0</v>
      </c>
      <c r="AQ180" s="27" t="str">
        <f t="shared" si="185"/>
        <v/>
      </c>
      <c r="AR180" s="27" t="str">
        <f t="shared" si="186"/>
        <v/>
      </c>
      <c r="AS180" s="27" t="str">
        <f t="shared" si="187"/>
        <v/>
      </c>
      <c r="AT180" s="27" t="e">
        <f>IF(#REF!="","",VLOOKUP(ABS(#REF!),$CP$5:$CR$22,3)&amp;",")</f>
        <v>#REF!</v>
      </c>
      <c r="AU180" s="27" t="e">
        <f>IF(#REF!="","",VLOOKUP(ABS(#REF!),$CP$5:$CR$22,3)&amp;",")</f>
        <v>#REF!</v>
      </c>
      <c r="AV180" s="27" t="e">
        <f>IF(#REF!="","",VLOOKUP(ABS(#REF!),$CP$5:$CR$22,3)&amp;",")</f>
        <v>#REF!</v>
      </c>
      <c r="AW180" s="27" t="e">
        <f>IF(#REF!="","",VLOOKUP(ABS(#REF!),$CP$5:$CR$22,3)&amp;",")</f>
        <v>#REF!</v>
      </c>
      <c r="AX180" s="27" t="e">
        <f>IF(#REF!="","",VLOOKUP(ABS(#REF!),$CP$5:$CR$22,3)&amp;",")</f>
        <v>#REF!</v>
      </c>
      <c r="AY180" s="27" t="e">
        <f>IF(#REF!="","",VLOOKUP(ABS(#REF!),$CP$5:$CR$22,3)&amp;",")</f>
        <v>#REF!</v>
      </c>
      <c r="AZ180" s="27" t="e">
        <f>IF(#REF!="","",VLOOKUP(ABS(#REF!),$CP$5:$CR$22,3)&amp;",")</f>
        <v>#REF!</v>
      </c>
      <c r="BA180" s="27" t="e">
        <f>IF(#REF!="","",VLOOKUP(ABS(#REF!),$CP$5:$CR$22,3)&amp;",")</f>
        <v>#REF!</v>
      </c>
      <c r="BB180" s="27" t="e">
        <f>IF(#REF!="","",VLOOKUP(ABS(#REF!),$CP$5:$CR$22,3)&amp;",")</f>
        <v>#REF!</v>
      </c>
      <c r="BC180" s="27" t="e">
        <f>IF(#REF!="","",VLOOKUP(ABS(#REF!),$CP$5:$CR$22,3)&amp;",")</f>
        <v>#REF!</v>
      </c>
      <c r="BD180" s="27" t="e">
        <f>IF(#REF!="","",VLOOKUP(ABS(#REF!),$CP$5:$CR$22,3)&amp;",")</f>
        <v>#REF!</v>
      </c>
      <c r="BE180" s="27" t="e">
        <f>IF(#REF!="","",VLOOKUP(ABS(#REF!),$CP$5:$CR$22,3)&amp;",")</f>
        <v>#REF!</v>
      </c>
      <c r="BF180" s="27" t="e">
        <f>IF(#REF!="","",VLOOKUP(ABS(#REF!),$CP$5:$CR$22,3)&amp;",")</f>
        <v>#REF!</v>
      </c>
      <c r="BG180" s="27" t="e">
        <f>IF(#REF!="","",VLOOKUP(ABS(#REF!),$CP$5:$CR$22,3)&amp;",")</f>
        <v>#REF!</v>
      </c>
      <c r="BH180" s="27" t="e">
        <f>IF(#REF!="","",VLOOKUP(ABS(#REF!),$CP$5:$CR$22,3)&amp;",")</f>
        <v>#REF!</v>
      </c>
      <c r="BI180" s="27" t="str">
        <f t="shared" si="188"/>
        <v/>
      </c>
      <c r="BJ180" s="27" t="str">
        <f t="shared" si="189"/>
        <v/>
      </c>
      <c r="BK180" s="27" t="str">
        <f t="shared" si="190"/>
        <v/>
      </c>
      <c r="BL180" s="27" t="e">
        <f>IF(#REF!="","",CONCATENATE($L179,","))</f>
        <v>#REF!</v>
      </c>
      <c r="BM180" s="27" t="e">
        <f>IF(#REF!="","",CONCATENATE($L179,","))</f>
        <v>#REF!</v>
      </c>
      <c r="BN180" s="27" t="e">
        <f>IF(#REF!="","",CONCATENATE($L179,","))</f>
        <v>#REF!</v>
      </c>
      <c r="BO180" s="27" t="e">
        <f>IF(#REF!="","",CONCATENATE($L179,","))</f>
        <v>#REF!</v>
      </c>
      <c r="BP180" s="27" t="e">
        <f>IF(#REF!="","",CONCATENATE($L179,","))</f>
        <v>#REF!</v>
      </c>
      <c r="BQ180" s="27" t="e">
        <f>IF(#REF!="","",CONCATENATE($L179,","))</f>
        <v>#REF!</v>
      </c>
      <c r="BR180" s="27" t="e">
        <f>IF(#REF!="","",CONCATENATE($L179,","))</f>
        <v>#REF!</v>
      </c>
      <c r="BS180" s="27" t="e">
        <f>IF(#REF!="","",CONCATENATE($L179,","))</f>
        <v>#REF!</v>
      </c>
      <c r="BT180" s="27" t="e">
        <f>IF(#REF!="","",CONCATENATE($L179,","))</f>
        <v>#REF!</v>
      </c>
      <c r="BU180" s="27" t="e">
        <f>IF(#REF!="","",CONCATENATE($L179,","))</f>
        <v>#REF!</v>
      </c>
      <c r="BV180" s="27" t="e">
        <f>IF(#REF!="","",CONCATENATE($L179,","))</f>
        <v>#REF!</v>
      </c>
      <c r="BW180" s="27" t="e">
        <f>IF(#REF!="","",CONCATENATE($L179,","))</f>
        <v>#REF!</v>
      </c>
      <c r="BX180" s="27" t="e">
        <f>IF(#REF!="","",CONCATENATE($L179,","))</f>
        <v>#REF!</v>
      </c>
      <c r="BY180" s="27" t="e">
        <f>IF(#REF!="","",CONCATENATE($L179,","))</f>
        <v>#REF!</v>
      </c>
      <c r="BZ180" s="27" t="e">
        <f>IF(#REF!="","",CONCATENATE($L179,","))</f>
        <v>#REF!</v>
      </c>
      <c r="CA180" s="53"/>
      <c r="CB180" s="38"/>
      <c r="CC180" s="52"/>
      <c r="CD180" s="80"/>
      <c r="CE180" s="80"/>
      <c r="CF180" s="80"/>
      <c r="CG180" s="80"/>
      <c r="CH180" s="80"/>
      <c r="CI180" s="80"/>
      <c r="CJ180" s="80"/>
      <c r="CK180" s="80"/>
      <c r="CL180" s="80"/>
      <c r="CM180" s="80"/>
      <c r="CP180" s="80"/>
      <c r="CQ180" s="80"/>
      <c r="CR180" s="7"/>
      <c r="CY180" s="10">
        <f t="shared" ca="1" si="135"/>
        <v>7</v>
      </c>
    </row>
    <row r="181" spans="1:103">
      <c r="A181" s="130"/>
      <c r="B181" s="33" t="str">
        <f t="shared" si="147"/>
        <v>DB</v>
      </c>
      <c r="C181" s="7" t="str">
        <f t="shared" si="136"/>
        <v/>
      </c>
      <c r="D181" s="3">
        <f t="shared" si="137"/>
        <v>0</v>
      </c>
      <c r="E181" s="7" t="str">
        <f t="shared" si="148"/>
        <v>,</v>
      </c>
      <c r="F181" s="93">
        <f t="shared" si="138"/>
        <v>0</v>
      </c>
      <c r="G181" s="93" t="str">
        <f t="shared" ca="1" si="127"/>
        <v>R</v>
      </c>
      <c r="H181" s="130">
        <f t="shared" ca="1" si="128"/>
        <v>32</v>
      </c>
      <c r="I181" s="93">
        <f t="shared" si="139"/>
        <v>0</v>
      </c>
      <c r="J181" s="93" t="str">
        <f t="shared" si="140"/>
        <v>0</v>
      </c>
      <c r="K181" s="94"/>
      <c r="L181" s="49" t="str">
        <f t="shared" si="157"/>
        <v/>
      </c>
      <c r="M181" s="97" t="str">
        <f t="shared" si="158"/>
        <v/>
      </c>
      <c r="N181" s="97" t="str">
        <f t="shared" si="159"/>
        <v/>
      </c>
      <c r="O181" s="49" t="str">
        <f t="shared" si="149"/>
        <v/>
      </c>
      <c r="P181" s="97" t="str">
        <f t="shared" si="160"/>
        <v/>
      </c>
      <c r="Q181" s="49" t="str">
        <f t="shared" si="161"/>
        <v/>
      </c>
      <c r="R181" s="97" t="str">
        <f t="shared" si="162"/>
        <v/>
      </c>
      <c r="S181" s="3" t="str">
        <f t="shared" si="163"/>
        <v/>
      </c>
      <c r="T181" s="69">
        <f t="shared" si="164"/>
        <v>0</v>
      </c>
      <c r="U181" s="3">
        <f t="shared" si="165"/>
        <v>0</v>
      </c>
      <c r="V181" s="69" t="str">
        <f t="shared" si="150"/>
        <v/>
      </c>
      <c r="W181" s="69" t="str">
        <f t="shared" si="151"/>
        <v/>
      </c>
      <c r="X181" s="69">
        <f t="shared" si="141"/>
        <v>0</v>
      </c>
      <c r="Y181" s="69">
        <f t="shared" si="142"/>
        <v>0</v>
      </c>
      <c r="Z181" s="33">
        <f t="shared" si="143"/>
        <v>0</v>
      </c>
      <c r="AA181" s="11">
        <f t="shared" si="116"/>
        <v>0</v>
      </c>
      <c r="AB181" s="134" t="str">
        <f t="shared" si="166"/>
        <v/>
      </c>
      <c r="AC181" s="119" t="str">
        <f t="shared" si="167"/>
        <v/>
      </c>
      <c r="AD181" s="115"/>
      <c r="AE181" s="69" t="str">
        <f t="shared" si="168"/>
        <v/>
      </c>
      <c r="AF181" s="69" t="str">
        <f t="shared" si="169"/>
        <v/>
      </c>
      <c r="AG181" s="69">
        <f t="shared" si="152"/>
        <v>0</v>
      </c>
      <c r="AH181" s="69">
        <f t="shared" si="153"/>
        <v>0</v>
      </c>
      <c r="AI181" s="33">
        <f t="shared" si="154"/>
        <v>0</v>
      </c>
      <c r="AJ181" s="115"/>
      <c r="AK181" s="115">
        <f t="shared" si="170"/>
        <v>0</v>
      </c>
      <c r="AL181" s="13">
        <f t="shared" si="155"/>
        <v>0</v>
      </c>
      <c r="AM181" s="11">
        <f t="shared" si="144"/>
        <v>0</v>
      </c>
      <c r="AN181" s="56">
        <f t="shared" si="145"/>
        <v>0</v>
      </c>
      <c r="AO181" s="56">
        <f t="shared" si="146"/>
        <v>0</v>
      </c>
      <c r="AP181" s="56">
        <f t="shared" si="156"/>
        <v>0</v>
      </c>
      <c r="AQ181" s="27" t="str">
        <f t="shared" si="185"/>
        <v/>
      </c>
      <c r="AR181" s="27" t="str">
        <f t="shared" si="186"/>
        <v/>
      </c>
      <c r="AS181" s="27" t="str">
        <f t="shared" si="187"/>
        <v/>
      </c>
      <c r="AT181" s="27" t="e">
        <f>IF(#REF!="","",VLOOKUP(ABS(#REF!),$CP$5:$CR$22,3)&amp;",")</f>
        <v>#REF!</v>
      </c>
      <c r="AU181" s="27" t="e">
        <f>IF(#REF!="","",VLOOKUP(ABS(#REF!),$CP$5:$CR$22,3)&amp;",")</f>
        <v>#REF!</v>
      </c>
      <c r="AV181" s="27" t="e">
        <f>IF(#REF!="","",VLOOKUP(ABS(#REF!),$CP$5:$CR$22,3)&amp;",")</f>
        <v>#REF!</v>
      </c>
      <c r="AW181" s="27" t="e">
        <f>IF(#REF!="","",VLOOKUP(ABS(#REF!),$CP$5:$CR$22,3)&amp;",")</f>
        <v>#REF!</v>
      </c>
      <c r="AX181" s="27" t="e">
        <f>IF(#REF!="","",VLOOKUP(ABS(#REF!),$CP$5:$CR$22,3)&amp;",")</f>
        <v>#REF!</v>
      </c>
      <c r="AY181" s="27" t="e">
        <f>IF(#REF!="","",VLOOKUP(ABS(#REF!),$CP$5:$CR$22,3)&amp;",")</f>
        <v>#REF!</v>
      </c>
      <c r="AZ181" s="27" t="e">
        <f>IF(#REF!="","",VLOOKUP(ABS(#REF!),$CP$5:$CR$22,3)&amp;",")</f>
        <v>#REF!</v>
      </c>
      <c r="BA181" s="27" t="e">
        <f>IF(#REF!="","",VLOOKUP(ABS(#REF!),$CP$5:$CR$22,3)&amp;",")</f>
        <v>#REF!</v>
      </c>
      <c r="BB181" s="27" t="e">
        <f>IF(#REF!="","",VLOOKUP(ABS(#REF!),$CP$5:$CR$22,3)&amp;",")</f>
        <v>#REF!</v>
      </c>
      <c r="BC181" s="27" t="e">
        <f>IF(#REF!="","",VLOOKUP(ABS(#REF!),$CP$5:$CR$22,3)&amp;",")</f>
        <v>#REF!</v>
      </c>
      <c r="BD181" s="27" t="e">
        <f>IF(#REF!="","",VLOOKUP(ABS(#REF!),$CP$5:$CR$22,3)&amp;",")</f>
        <v>#REF!</v>
      </c>
      <c r="BE181" s="27" t="e">
        <f>IF(#REF!="","",VLOOKUP(ABS(#REF!),$CP$5:$CR$22,3)&amp;",")</f>
        <v>#REF!</v>
      </c>
      <c r="BF181" s="27" t="e">
        <f>IF(#REF!="","",VLOOKUP(ABS(#REF!),$CP$5:$CR$22,3)&amp;",")</f>
        <v>#REF!</v>
      </c>
      <c r="BG181" s="27" t="e">
        <f>IF(#REF!="","",VLOOKUP(ABS(#REF!),$CP$5:$CR$22,3)&amp;",")</f>
        <v>#REF!</v>
      </c>
      <c r="BH181" s="27" t="e">
        <f>IF(#REF!="","",VLOOKUP(ABS(#REF!),$CP$5:$CR$22,3)&amp;",")</f>
        <v>#REF!</v>
      </c>
      <c r="BI181" s="27" t="str">
        <f t="shared" si="188"/>
        <v/>
      </c>
      <c r="BJ181" s="27" t="str">
        <f t="shared" si="189"/>
        <v/>
      </c>
      <c r="BK181" s="27" t="str">
        <f t="shared" si="190"/>
        <v/>
      </c>
      <c r="BL181" s="27" t="e">
        <f>IF(#REF!="","",CONCATENATE($L180,","))</f>
        <v>#REF!</v>
      </c>
      <c r="BM181" s="27" t="e">
        <f>IF(#REF!="","",CONCATENATE($L180,","))</f>
        <v>#REF!</v>
      </c>
      <c r="BN181" s="27" t="e">
        <f>IF(#REF!="","",CONCATENATE($L180,","))</f>
        <v>#REF!</v>
      </c>
      <c r="BO181" s="27" t="e">
        <f>IF(#REF!="","",CONCATENATE($L180,","))</f>
        <v>#REF!</v>
      </c>
      <c r="BP181" s="27" t="e">
        <f>IF(#REF!="","",CONCATENATE($L180,","))</f>
        <v>#REF!</v>
      </c>
      <c r="BQ181" s="27" t="e">
        <f>IF(#REF!="","",CONCATENATE($L180,","))</f>
        <v>#REF!</v>
      </c>
      <c r="BR181" s="27" t="e">
        <f>IF(#REF!="","",CONCATENATE($L180,","))</f>
        <v>#REF!</v>
      </c>
      <c r="BS181" s="27" t="e">
        <f>IF(#REF!="","",CONCATENATE($L180,","))</f>
        <v>#REF!</v>
      </c>
      <c r="BT181" s="27" t="e">
        <f>IF(#REF!="","",CONCATENATE($L180,","))</f>
        <v>#REF!</v>
      </c>
      <c r="BU181" s="27" t="e">
        <f>IF(#REF!="","",CONCATENATE($L180,","))</f>
        <v>#REF!</v>
      </c>
      <c r="BV181" s="27" t="e">
        <f>IF(#REF!="","",CONCATENATE($L180,","))</f>
        <v>#REF!</v>
      </c>
      <c r="BW181" s="27" t="e">
        <f>IF(#REF!="","",CONCATENATE($L180,","))</f>
        <v>#REF!</v>
      </c>
      <c r="BX181" s="27" t="e">
        <f>IF(#REF!="","",CONCATENATE($L180,","))</f>
        <v>#REF!</v>
      </c>
      <c r="BY181" s="27" t="e">
        <f>IF(#REF!="","",CONCATENATE($L180,","))</f>
        <v>#REF!</v>
      </c>
      <c r="BZ181" s="27" t="e">
        <f>IF(#REF!="","",CONCATENATE($L180,","))</f>
        <v>#REF!</v>
      </c>
      <c r="CA181"/>
      <c r="CB181" s="38"/>
      <c r="CC181" s="52"/>
      <c r="CD181" s="80"/>
      <c r="CE181" s="80"/>
      <c r="CF181" s="80"/>
      <c r="CG181" s="80"/>
      <c r="CH181" s="80"/>
      <c r="CI181" s="80"/>
      <c r="CJ181" s="80"/>
      <c r="CK181" s="80"/>
      <c r="CL181" s="80"/>
      <c r="CM181" s="80"/>
      <c r="CP181" s="80"/>
      <c r="CQ181" s="80"/>
      <c r="CR181" s="7"/>
      <c r="CY181" s="10">
        <f t="shared" ca="1" si="135"/>
        <v>9</v>
      </c>
    </row>
    <row r="182" spans="1:103">
      <c r="A182" s="130"/>
      <c r="B182" s="33" t="str">
        <f t="shared" si="147"/>
        <v>DB</v>
      </c>
      <c r="C182" s="7" t="str">
        <f t="shared" si="136"/>
        <v/>
      </c>
      <c r="D182" s="3">
        <f t="shared" si="137"/>
        <v>0</v>
      </c>
      <c r="E182" s="7" t="str">
        <f t="shared" si="148"/>
        <v>,</v>
      </c>
      <c r="F182" s="93">
        <f t="shared" si="138"/>
        <v>0</v>
      </c>
      <c r="G182" s="93" t="str">
        <f t="shared" ca="1" si="127"/>
        <v>B</v>
      </c>
      <c r="H182" s="130">
        <f t="shared" ca="1" si="128"/>
        <v>8</v>
      </c>
      <c r="I182" s="93">
        <f t="shared" si="139"/>
        <v>0</v>
      </c>
      <c r="J182" s="93" t="str">
        <f t="shared" si="140"/>
        <v>0</v>
      </c>
      <c r="K182" s="94"/>
      <c r="L182" s="49" t="str">
        <f t="shared" si="157"/>
        <v/>
      </c>
      <c r="M182" s="97" t="str">
        <f t="shared" si="158"/>
        <v/>
      </c>
      <c r="N182" s="97" t="str">
        <f t="shared" si="159"/>
        <v/>
      </c>
      <c r="O182" s="49" t="str">
        <f t="shared" si="149"/>
        <v/>
      </c>
      <c r="P182" s="97" t="str">
        <f t="shared" si="160"/>
        <v/>
      </c>
      <c r="Q182" s="49" t="str">
        <f t="shared" si="161"/>
        <v/>
      </c>
      <c r="R182" s="97" t="str">
        <f t="shared" si="162"/>
        <v/>
      </c>
      <c r="S182" s="3" t="str">
        <f t="shared" si="163"/>
        <v/>
      </c>
      <c r="T182" s="69">
        <f t="shared" si="164"/>
        <v>0</v>
      </c>
      <c r="U182" s="3">
        <f t="shared" si="165"/>
        <v>0</v>
      </c>
      <c r="V182" s="69" t="str">
        <f t="shared" si="150"/>
        <v/>
      </c>
      <c r="W182" s="69" t="str">
        <f t="shared" si="151"/>
        <v/>
      </c>
      <c r="X182" s="69">
        <f t="shared" si="141"/>
        <v>0</v>
      </c>
      <c r="Y182" s="69">
        <f t="shared" si="142"/>
        <v>0</v>
      </c>
      <c r="Z182" s="33">
        <f t="shared" si="143"/>
        <v>0</v>
      </c>
      <c r="AA182" s="11">
        <f t="shared" si="116"/>
        <v>0</v>
      </c>
      <c r="AB182" s="134" t="str">
        <f t="shared" si="166"/>
        <v/>
      </c>
      <c r="AC182" s="119" t="str">
        <f t="shared" si="167"/>
        <v/>
      </c>
      <c r="AD182" s="115"/>
      <c r="AE182" s="69" t="str">
        <f t="shared" si="168"/>
        <v/>
      </c>
      <c r="AF182" s="69" t="str">
        <f t="shared" si="169"/>
        <v/>
      </c>
      <c r="AG182" s="69">
        <f t="shared" si="152"/>
        <v>0</v>
      </c>
      <c r="AH182" s="69">
        <f t="shared" si="153"/>
        <v>0</v>
      </c>
      <c r="AI182" s="33">
        <f t="shared" si="154"/>
        <v>0</v>
      </c>
      <c r="AJ182" s="115"/>
      <c r="AK182" s="115">
        <f t="shared" si="170"/>
        <v>0</v>
      </c>
      <c r="AL182" s="13">
        <f t="shared" si="155"/>
        <v>0</v>
      </c>
      <c r="AM182" s="11">
        <f t="shared" si="144"/>
        <v>0</v>
      </c>
      <c r="AN182" s="56">
        <f t="shared" si="145"/>
        <v>0</v>
      </c>
      <c r="AO182" s="56">
        <f t="shared" si="146"/>
        <v>0</v>
      </c>
      <c r="AP182" s="56">
        <f t="shared" si="156"/>
        <v>0</v>
      </c>
      <c r="AQ182" s="27" t="str">
        <f t="shared" si="185"/>
        <v/>
      </c>
      <c r="AR182" s="27" t="str">
        <f t="shared" si="186"/>
        <v/>
      </c>
      <c r="AS182" s="27" t="str">
        <f t="shared" si="187"/>
        <v/>
      </c>
      <c r="AT182" s="27" t="e">
        <f>IF(#REF!="","",VLOOKUP(ABS(#REF!),$CP$5:$CR$22,3)&amp;",")</f>
        <v>#REF!</v>
      </c>
      <c r="AU182" s="27" t="e">
        <f>IF(#REF!="","",VLOOKUP(ABS(#REF!),$CP$5:$CR$22,3)&amp;",")</f>
        <v>#REF!</v>
      </c>
      <c r="AV182" s="27" t="e">
        <f>IF(#REF!="","",VLOOKUP(ABS(#REF!),$CP$5:$CR$22,3)&amp;",")</f>
        <v>#REF!</v>
      </c>
      <c r="AW182" s="27" t="e">
        <f>IF(#REF!="","",VLOOKUP(ABS(#REF!),$CP$5:$CR$22,3)&amp;",")</f>
        <v>#REF!</v>
      </c>
      <c r="AX182" s="27" t="e">
        <f>IF(#REF!="","",VLOOKUP(ABS(#REF!),$CP$5:$CR$22,3)&amp;",")</f>
        <v>#REF!</v>
      </c>
      <c r="AY182" s="27" t="e">
        <f>IF(#REF!="","",VLOOKUP(ABS(#REF!),$CP$5:$CR$22,3)&amp;",")</f>
        <v>#REF!</v>
      </c>
      <c r="AZ182" s="27" t="e">
        <f>IF(#REF!="","",VLOOKUP(ABS(#REF!),$CP$5:$CR$22,3)&amp;",")</f>
        <v>#REF!</v>
      </c>
      <c r="BA182" s="27" t="e">
        <f>IF(#REF!="","",VLOOKUP(ABS(#REF!),$CP$5:$CR$22,3)&amp;",")</f>
        <v>#REF!</v>
      </c>
      <c r="BB182" s="27" t="e">
        <f>IF(#REF!="","",VLOOKUP(ABS(#REF!),$CP$5:$CR$22,3)&amp;",")</f>
        <v>#REF!</v>
      </c>
      <c r="BC182" s="27" t="e">
        <f>IF(#REF!="","",VLOOKUP(ABS(#REF!),$CP$5:$CR$22,3)&amp;",")</f>
        <v>#REF!</v>
      </c>
      <c r="BD182" s="27" t="e">
        <f>IF(#REF!="","",VLOOKUP(ABS(#REF!),$CP$5:$CR$22,3)&amp;",")</f>
        <v>#REF!</v>
      </c>
      <c r="BE182" s="27" t="e">
        <f>IF(#REF!="","",VLOOKUP(ABS(#REF!),$CP$5:$CR$22,3)&amp;",")</f>
        <v>#REF!</v>
      </c>
      <c r="BF182" s="27" t="e">
        <f>IF(#REF!="","",VLOOKUP(ABS(#REF!),$CP$5:$CR$22,3)&amp;",")</f>
        <v>#REF!</v>
      </c>
      <c r="BG182" s="27" t="e">
        <f>IF(#REF!="","",VLOOKUP(ABS(#REF!),$CP$5:$CR$22,3)&amp;",")</f>
        <v>#REF!</v>
      </c>
      <c r="BH182" s="27" t="e">
        <f>IF(#REF!="","",VLOOKUP(ABS(#REF!),$CP$5:$CR$22,3)&amp;",")</f>
        <v>#REF!</v>
      </c>
      <c r="BI182" s="27" t="str">
        <f t="shared" si="188"/>
        <v/>
      </c>
      <c r="BJ182" s="27" t="str">
        <f t="shared" si="189"/>
        <v/>
      </c>
      <c r="BK182" s="27" t="str">
        <f t="shared" si="190"/>
        <v/>
      </c>
      <c r="BL182" s="27" t="e">
        <f>IF(#REF!="","",CONCATENATE($L181,","))</f>
        <v>#REF!</v>
      </c>
      <c r="BM182" s="27" t="e">
        <f>IF(#REF!="","",CONCATENATE($L181,","))</f>
        <v>#REF!</v>
      </c>
      <c r="BN182" s="27" t="e">
        <f>IF(#REF!="","",CONCATENATE($L181,","))</f>
        <v>#REF!</v>
      </c>
      <c r="BO182" s="27" t="e">
        <f>IF(#REF!="","",CONCATENATE($L181,","))</f>
        <v>#REF!</v>
      </c>
      <c r="BP182" s="27" t="e">
        <f>IF(#REF!="","",CONCATENATE($L181,","))</f>
        <v>#REF!</v>
      </c>
      <c r="BQ182" s="27" t="e">
        <f>IF(#REF!="","",CONCATENATE($L181,","))</f>
        <v>#REF!</v>
      </c>
      <c r="BR182" s="27" t="e">
        <f>IF(#REF!="","",CONCATENATE($L181,","))</f>
        <v>#REF!</v>
      </c>
      <c r="BS182" s="27" t="e">
        <f>IF(#REF!="","",CONCATENATE($L181,","))</f>
        <v>#REF!</v>
      </c>
      <c r="BT182" s="27" t="e">
        <f>IF(#REF!="","",CONCATENATE($L181,","))</f>
        <v>#REF!</v>
      </c>
      <c r="BU182" s="27" t="e">
        <f>IF(#REF!="","",CONCATENATE($L181,","))</f>
        <v>#REF!</v>
      </c>
      <c r="BV182" s="27" t="e">
        <f>IF(#REF!="","",CONCATENATE($L181,","))</f>
        <v>#REF!</v>
      </c>
      <c r="BW182" s="27" t="e">
        <f>IF(#REF!="","",CONCATENATE($L181,","))</f>
        <v>#REF!</v>
      </c>
      <c r="BX182" s="27" t="e">
        <f>IF(#REF!="","",CONCATENATE($L181,","))</f>
        <v>#REF!</v>
      </c>
      <c r="BY182" s="27" t="e">
        <f>IF(#REF!="","",CONCATENATE($L181,","))</f>
        <v>#REF!</v>
      </c>
      <c r="BZ182" s="27" t="e">
        <f>IF(#REF!="","",CONCATENATE($L181,","))</f>
        <v>#REF!</v>
      </c>
      <c r="CA182"/>
      <c r="CB182" s="38"/>
      <c r="CC182" s="39"/>
      <c r="CD182" s="80"/>
      <c r="CE182" s="80"/>
      <c r="CF182" s="80"/>
      <c r="CG182" s="80"/>
      <c r="CH182" s="80"/>
      <c r="CI182" s="80"/>
      <c r="CJ182" s="80"/>
      <c r="CK182" s="80"/>
      <c r="CL182" s="80"/>
      <c r="CM182" s="80"/>
      <c r="CP182" s="80"/>
      <c r="CQ182" s="80"/>
      <c r="CR182" s="7"/>
      <c r="CY182" s="10">
        <f t="shared" ca="1" si="135"/>
        <v>24</v>
      </c>
    </row>
    <row r="183" spans="1:103">
      <c r="A183" s="130"/>
      <c r="B183" s="33" t="str">
        <f t="shared" si="147"/>
        <v>DB</v>
      </c>
      <c r="C183" s="7" t="str">
        <f t="shared" si="136"/>
        <v/>
      </c>
      <c r="D183" s="3">
        <f t="shared" si="137"/>
        <v>0</v>
      </c>
      <c r="E183" s="7" t="str">
        <f t="shared" si="148"/>
        <v>,</v>
      </c>
      <c r="F183" s="93">
        <f t="shared" si="138"/>
        <v>0</v>
      </c>
      <c r="G183" s="93" t="str">
        <f t="shared" ca="1" si="127"/>
        <v>B</v>
      </c>
      <c r="H183" s="130">
        <f t="shared" ca="1" si="128"/>
        <v>28</v>
      </c>
      <c r="I183" s="93">
        <f t="shared" si="139"/>
        <v>0</v>
      </c>
      <c r="J183" s="93" t="str">
        <f t="shared" si="140"/>
        <v>0</v>
      </c>
      <c r="K183" s="94"/>
      <c r="L183" s="49" t="str">
        <f t="shared" si="157"/>
        <v/>
      </c>
      <c r="M183" s="97" t="str">
        <f t="shared" si="158"/>
        <v/>
      </c>
      <c r="N183" s="97" t="str">
        <f t="shared" si="159"/>
        <v/>
      </c>
      <c r="O183" s="49" t="str">
        <f t="shared" si="149"/>
        <v/>
      </c>
      <c r="P183" s="97" t="str">
        <f t="shared" si="160"/>
        <v/>
      </c>
      <c r="Q183" s="49" t="str">
        <f t="shared" si="161"/>
        <v/>
      </c>
      <c r="R183" s="97" t="str">
        <f t="shared" si="162"/>
        <v/>
      </c>
      <c r="S183" s="3" t="str">
        <f t="shared" si="163"/>
        <v/>
      </c>
      <c r="T183" s="69">
        <f t="shared" si="164"/>
        <v>0</v>
      </c>
      <c r="U183" s="3">
        <f t="shared" si="165"/>
        <v>0</v>
      </c>
      <c r="V183" s="69" t="str">
        <f t="shared" si="150"/>
        <v/>
      </c>
      <c r="W183" s="69" t="str">
        <f t="shared" si="151"/>
        <v/>
      </c>
      <c r="X183" s="69">
        <f t="shared" si="141"/>
        <v>0</v>
      </c>
      <c r="Y183" s="69">
        <f t="shared" si="142"/>
        <v>0</v>
      </c>
      <c r="Z183" s="33">
        <f t="shared" si="143"/>
        <v>0</v>
      </c>
      <c r="AA183" s="11">
        <f t="shared" si="116"/>
        <v>0</v>
      </c>
      <c r="AB183" s="134" t="str">
        <f t="shared" si="166"/>
        <v/>
      </c>
      <c r="AC183" s="119" t="str">
        <f t="shared" si="167"/>
        <v/>
      </c>
      <c r="AD183" s="115"/>
      <c r="AE183" s="69" t="str">
        <f t="shared" si="168"/>
        <v/>
      </c>
      <c r="AF183" s="69" t="str">
        <f t="shared" si="169"/>
        <v/>
      </c>
      <c r="AG183" s="69">
        <f t="shared" si="152"/>
        <v>0</v>
      </c>
      <c r="AH183" s="69">
        <f t="shared" si="153"/>
        <v>0</v>
      </c>
      <c r="AI183" s="33">
        <f t="shared" si="154"/>
        <v>0</v>
      </c>
      <c r="AJ183" s="115"/>
      <c r="AK183" s="115">
        <f t="shared" si="170"/>
        <v>0</v>
      </c>
      <c r="AL183" s="13">
        <f t="shared" si="155"/>
        <v>0</v>
      </c>
      <c r="AM183" s="11">
        <f t="shared" si="144"/>
        <v>0</v>
      </c>
      <c r="AN183" s="56">
        <f t="shared" si="145"/>
        <v>0</v>
      </c>
      <c r="AO183" s="56">
        <f t="shared" si="146"/>
        <v>0</v>
      </c>
      <c r="AP183" s="56">
        <f t="shared" si="156"/>
        <v>0</v>
      </c>
      <c r="AQ183" s="27" t="str">
        <f t="shared" si="185"/>
        <v/>
      </c>
      <c r="AR183" s="27" t="str">
        <f t="shared" si="186"/>
        <v/>
      </c>
      <c r="AS183" s="27" t="str">
        <f t="shared" si="187"/>
        <v/>
      </c>
      <c r="AT183" s="27" t="e">
        <f>IF(#REF!="","",VLOOKUP(ABS(#REF!),$CP$5:$CR$22,3)&amp;",")</f>
        <v>#REF!</v>
      </c>
      <c r="AU183" s="27" t="e">
        <f>IF(#REF!="","",VLOOKUP(ABS(#REF!),$CP$5:$CR$22,3)&amp;",")</f>
        <v>#REF!</v>
      </c>
      <c r="AV183" s="27" t="e">
        <f>IF(#REF!="","",VLOOKUP(ABS(#REF!),$CP$5:$CR$22,3)&amp;",")</f>
        <v>#REF!</v>
      </c>
      <c r="AW183" s="27" t="e">
        <f>IF(#REF!="","",VLOOKUP(ABS(#REF!),$CP$5:$CR$22,3)&amp;",")</f>
        <v>#REF!</v>
      </c>
      <c r="AX183" s="27" t="e">
        <f>IF(#REF!="","",VLOOKUP(ABS(#REF!),$CP$5:$CR$22,3)&amp;",")</f>
        <v>#REF!</v>
      </c>
      <c r="AY183" s="27" t="e">
        <f>IF(#REF!="","",VLOOKUP(ABS(#REF!),$CP$5:$CR$22,3)&amp;",")</f>
        <v>#REF!</v>
      </c>
      <c r="AZ183" s="27" t="e">
        <f>IF(#REF!="","",VLOOKUP(ABS(#REF!),$CP$5:$CR$22,3)&amp;",")</f>
        <v>#REF!</v>
      </c>
      <c r="BA183" s="27" t="e">
        <f>IF(#REF!="","",VLOOKUP(ABS(#REF!),$CP$5:$CR$22,3)&amp;",")</f>
        <v>#REF!</v>
      </c>
      <c r="BB183" s="27" t="e">
        <f>IF(#REF!="","",VLOOKUP(ABS(#REF!),$CP$5:$CR$22,3)&amp;",")</f>
        <v>#REF!</v>
      </c>
      <c r="BC183" s="27" t="e">
        <f>IF(#REF!="","",VLOOKUP(ABS(#REF!),$CP$5:$CR$22,3)&amp;",")</f>
        <v>#REF!</v>
      </c>
      <c r="BD183" s="27" t="e">
        <f>IF(#REF!="","",VLOOKUP(ABS(#REF!),$CP$5:$CR$22,3)&amp;",")</f>
        <v>#REF!</v>
      </c>
      <c r="BE183" s="27" t="e">
        <f>IF(#REF!="","",VLOOKUP(ABS(#REF!),$CP$5:$CR$22,3)&amp;",")</f>
        <v>#REF!</v>
      </c>
      <c r="BF183" s="27" t="e">
        <f>IF(#REF!="","",VLOOKUP(ABS(#REF!),$CP$5:$CR$22,3)&amp;",")</f>
        <v>#REF!</v>
      </c>
      <c r="BG183" s="27" t="e">
        <f>IF(#REF!="","",VLOOKUP(ABS(#REF!),$CP$5:$CR$22,3)&amp;",")</f>
        <v>#REF!</v>
      </c>
      <c r="BH183" s="27" t="e">
        <f>IF(#REF!="","",VLOOKUP(ABS(#REF!),$CP$5:$CR$22,3)&amp;",")</f>
        <v>#REF!</v>
      </c>
      <c r="BI183" s="27" t="str">
        <f t="shared" si="188"/>
        <v/>
      </c>
      <c r="BJ183" s="27" t="str">
        <f t="shared" si="189"/>
        <v/>
      </c>
      <c r="BK183" s="27" t="str">
        <f t="shared" si="190"/>
        <v/>
      </c>
      <c r="BL183" s="27" t="e">
        <f>IF(#REF!="","",CONCATENATE($L182,","))</f>
        <v>#REF!</v>
      </c>
      <c r="BM183" s="27" t="e">
        <f>IF(#REF!="","",CONCATENATE($L182,","))</f>
        <v>#REF!</v>
      </c>
      <c r="BN183" s="27" t="e">
        <f>IF(#REF!="","",CONCATENATE($L182,","))</f>
        <v>#REF!</v>
      </c>
      <c r="BO183" s="27" t="e">
        <f>IF(#REF!="","",CONCATENATE($L182,","))</f>
        <v>#REF!</v>
      </c>
      <c r="BP183" s="27" t="e">
        <f>IF(#REF!="","",CONCATENATE($L182,","))</f>
        <v>#REF!</v>
      </c>
      <c r="BQ183" s="27" t="e">
        <f>IF(#REF!="","",CONCATENATE($L182,","))</f>
        <v>#REF!</v>
      </c>
      <c r="BR183" s="27" t="e">
        <f>IF(#REF!="","",CONCATENATE($L182,","))</f>
        <v>#REF!</v>
      </c>
      <c r="BS183" s="27" t="e">
        <f>IF(#REF!="","",CONCATENATE($L182,","))</f>
        <v>#REF!</v>
      </c>
      <c r="BT183" s="27" t="e">
        <f>IF(#REF!="","",CONCATENATE($L182,","))</f>
        <v>#REF!</v>
      </c>
      <c r="BU183" s="27" t="e">
        <f>IF(#REF!="","",CONCATENATE($L182,","))</f>
        <v>#REF!</v>
      </c>
      <c r="BV183" s="27" t="e">
        <f>IF(#REF!="","",CONCATENATE($L182,","))</f>
        <v>#REF!</v>
      </c>
      <c r="BW183" s="27" t="e">
        <f>IF(#REF!="","",CONCATENATE($L182,","))</f>
        <v>#REF!</v>
      </c>
      <c r="BX183" s="27" t="e">
        <f>IF(#REF!="","",CONCATENATE($L182,","))</f>
        <v>#REF!</v>
      </c>
      <c r="BY183" s="27" t="e">
        <f>IF(#REF!="","",CONCATENATE($L182,","))</f>
        <v>#REF!</v>
      </c>
      <c r="BZ183" s="27" t="e">
        <f>IF(#REF!="","",CONCATENATE($L182,","))</f>
        <v>#REF!</v>
      </c>
      <c r="CA183"/>
      <c r="CB183" s="38"/>
      <c r="CC183" s="39"/>
      <c r="CD183" s="80"/>
      <c r="CE183" s="80"/>
      <c r="CF183" s="80"/>
      <c r="CG183" s="80"/>
      <c r="CH183" s="80"/>
      <c r="CI183" s="80"/>
      <c r="CJ183" s="80"/>
      <c r="CK183" s="80"/>
      <c r="CL183" s="80"/>
      <c r="CM183" s="80"/>
      <c r="CP183" s="80"/>
      <c r="CQ183" s="80"/>
      <c r="CR183" s="7"/>
      <c r="CY183" s="10">
        <f t="shared" ca="1" si="135"/>
        <v>15</v>
      </c>
    </row>
    <row r="184" spans="1:103">
      <c r="A184" s="130"/>
      <c r="B184" s="33" t="str">
        <f t="shared" si="147"/>
        <v>DB</v>
      </c>
      <c r="C184" s="7" t="str">
        <f t="shared" si="136"/>
        <v/>
      </c>
      <c r="D184" s="3">
        <f t="shared" si="137"/>
        <v>0</v>
      </c>
      <c r="E184" s="7" t="str">
        <f t="shared" si="148"/>
        <v>,</v>
      </c>
      <c r="F184" s="93">
        <f t="shared" si="138"/>
        <v>0</v>
      </c>
      <c r="G184" s="93" t="str">
        <f t="shared" ca="1" si="127"/>
        <v>B</v>
      </c>
      <c r="H184" s="130">
        <f t="shared" ca="1" si="128"/>
        <v>28</v>
      </c>
      <c r="I184" s="93">
        <f t="shared" si="139"/>
        <v>0</v>
      </c>
      <c r="J184" s="93" t="str">
        <f t="shared" si="140"/>
        <v>0</v>
      </c>
      <c r="K184" s="94"/>
      <c r="L184" s="49" t="str">
        <f t="shared" si="157"/>
        <v/>
      </c>
      <c r="M184" s="97" t="str">
        <f t="shared" si="158"/>
        <v/>
      </c>
      <c r="N184" s="97" t="str">
        <f t="shared" si="159"/>
        <v/>
      </c>
      <c r="O184" s="49" t="str">
        <f t="shared" si="149"/>
        <v/>
      </c>
      <c r="P184" s="97" t="str">
        <f t="shared" si="160"/>
        <v/>
      </c>
      <c r="Q184" s="49" t="str">
        <f t="shared" si="161"/>
        <v/>
      </c>
      <c r="R184" s="97" t="str">
        <f t="shared" si="162"/>
        <v/>
      </c>
      <c r="S184" s="3" t="str">
        <f t="shared" si="163"/>
        <v/>
      </c>
      <c r="T184" s="69">
        <f t="shared" si="164"/>
        <v>0</v>
      </c>
      <c r="U184" s="3">
        <f t="shared" si="165"/>
        <v>0</v>
      </c>
      <c r="V184" s="69" t="str">
        <f t="shared" si="150"/>
        <v/>
      </c>
      <c r="W184" s="69" t="str">
        <f t="shared" si="151"/>
        <v/>
      </c>
      <c r="X184" s="69">
        <f t="shared" si="141"/>
        <v>0</v>
      </c>
      <c r="Y184" s="69">
        <f t="shared" si="142"/>
        <v>0</v>
      </c>
      <c r="Z184" s="33">
        <f t="shared" si="143"/>
        <v>0</v>
      </c>
      <c r="AA184" s="11">
        <f t="shared" ref="AA184:AA247" si="191">IF(A184&lt;&gt;"",Z184+AA183,0)</f>
        <v>0</v>
      </c>
      <c r="AB184" s="134" t="str">
        <f t="shared" si="166"/>
        <v/>
      </c>
      <c r="AC184" s="119" t="str">
        <f t="shared" si="167"/>
        <v/>
      </c>
      <c r="AD184" s="115"/>
      <c r="AE184" s="69" t="str">
        <f t="shared" si="168"/>
        <v/>
      </c>
      <c r="AF184" s="69" t="str">
        <f t="shared" si="169"/>
        <v/>
      </c>
      <c r="AG184" s="69">
        <f t="shared" si="152"/>
        <v>0</v>
      </c>
      <c r="AH184" s="69">
        <f t="shared" si="153"/>
        <v>0</v>
      </c>
      <c r="AI184" s="33">
        <f t="shared" si="154"/>
        <v>0</v>
      </c>
      <c r="AJ184" s="115"/>
      <c r="AK184" s="115">
        <f t="shared" si="170"/>
        <v>0</v>
      </c>
      <c r="AL184" s="13">
        <f t="shared" si="155"/>
        <v>0</v>
      </c>
      <c r="AM184" s="11">
        <f t="shared" si="144"/>
        <v>0</v>
      </c>
      <c r="AN184" s="56">
        <f t="shared" si="145"/>
        <v>0</v>
      </c>
      <c r="AO184" s="56">
        <f t="shared" si="146"/>
        <v>0</v>
      </c>
      <c r="AP184" s="56">
        <f t="shared" si="156"/>
        <v>0</v>
      </c>
      <c r="AQ184" s="27" t="str">
        <f t="shared" si="185"/>
        <v/>
      </c>
      <c r="AR184" s="27" t="str">
        <f t="shared" si="186"/>
        <v/>
      </c>
      <c r="AS184" s="27" t="str">
        <f t="shared" si="187"/>
        <v/>
      </c>
      <c r="AT184" s="27" t="e">
        <f>IF(#REF!="","",VLOOKUP(ABS(#REF!),$CP$5:$CR$22,3)&amp;",")</f>
        <v>#REF!</v>
      </c>
      <c r="AU184" s="27" t="e">
        <f>IF(#REF!="","",VLOOKUP(ABS(#REF!),$CP$5:$CR$22,3)&amp;",")</f>
        <v>#REF!</v>
      </c>
      <c r="AV184" s="27" t="e">
        <f>IF(#REF!="","",VLOOKUP(ABS(#REF!),$CP$5:$CR$22,3)&amp;",")</f>
        <v>#REF!</v>
      </c>
      <c r="AW184" s="27" t="e">
        <f>IF(#REF!="","",VLOOKUP(ABS(#REF!),$CP$5:$CR$22,3)&amp;",")</f>
        <v>#REF!</v>
      </c>
      <c r="AX184" s="27" t="e">
        <f>IF(#REF!="","",VLOOKUP(ABS(#REF!),$CP$5:$CR$22,3)&amp;",")</f>
        <v>#REF!</v>
      </c>
      <c r="AY184" s="27" t="e">
        <f>IF(#REF!="","",VLOOKUP(ABS(#REF!),$CP$5:$CR$22,3)&amp;",")</f>
        <v>#REF!</v>
      </c>
      <c r="AZ184" s="27" t="e">
        <f>IF(#REF!="","",VLOOKUP(ABS(#REF!),$CP$5:$CR$22,3)&amp;",")</f>
        <v>#REF!</v>
      </c>
      <c r="BA184" s="27" t="e">
        <f>IF(#REF!="","",VLOOKUP(ABS(#REF!),$CP$5:$CR$22,3)&amp;",")</f>
        <v>#REF!</v>
      </c>
      <c r="BB184" s="27" t="e">
        <f>IF(#REF!="","",VLOOKUP(ABS(#REF!),$CP$5:$CR$22,3)&amp;",")</f>
        <v>#REF!</v>
      </c>
      <c r="BC184" s="27" t="e">
        <f>IF(#REF!="","",VLOOKUP(ABS(#REF!),$CP$5:$CR$22,3)&amp;",")</f>
        <v>#REF!</v>
      </c>
      <c r="BD184" s="27" t="e">
        <f>IF(#REF!="","",VLOOKUP(ABS(#REF!),$CP$5:$CR$22,3)&amp;",")</f>
        <v>#REF!</v>
      </c>
      <c r="BE184" s="27" t="e">
        <f>IF(#REF!="","",VLOOKUP(ABS(#REF!),$CP$5:$CR$22,3)&amp;",")</f>
        <v>#REF!</v>
      </c>
      <c r="BF184" s="27" t="e">
        <f>IF(#REF!="","",VLOOKUP(ABS(#REF!),$CP$5:$CR$22,3)&amp;",")</f>
        <v>#REF!</v>
      </c>
      <c r="BG184" s="27" t="e">
        <f>IF(#REF!="","",VLOOKUP(ABS(#REF!),$CP$5:$CR$22,3)&amp;",")</f>
        <v>#REF!</v>
      </c>
      <c r="BH184" s="27" t="e">
        <f>IF(#REF!="","",VLOOKUP(ABS(#REF!),$CP$5:$CR$22,3)&amp;",")</f>
        <v>#REF!</v>
      </c>
      <c r="BI184" s="27" t="str">
        <f t="shared" si="188"/>
        <v/>
      </c>
      <c r="BJ184" s="27" t="str">
        <f t="shared" si="189"/>
        <v/>
      </c>
      <c r="BK184" s="27" t="str">
        <f t="shared" si="190"/>
        <v/>
      </c>
      <c r="BL184" s="27" t="e">
        <f>IF(#REF!="","",CONCATENATE($L183,","))</f>
        <v>#REF!</v>
      </c>
      <c r="BM184" s="27" t="e">
        <f>IF(#REF!="","",CONCATENATE($L183,","))</f>
        <v>#REF!</v>
      </c>
      <c r="BN184" s="27" t="e">
        <f>IF(#REF!="","",CONCATENATE($L183,","))</f>
        <v>#REF!</v>
      </c>
      <c r="BO184" s="27" t="e">
        <f>IF(#REF!="","",CONCATENATE($L183,","))</f>
        <v>#REF!</v>
      </c>
      <c r="BP184" s="27" t="e">
        <f>IF(#REF!="","",CONCATENATE($L183,","))</f>
        <v>#REF!</v>
      </c>
      <c r="BQ184" s="27" t="e">
        <f>IF(#REF!="","",CONCATENATE($L183,","))</f>
        <v>#REF!</v>
      </c>
      <c r="BR184" s="27" t="e">
        <f>IF(#REF!="","",CONCATENATE($L183,","))</f>
        <v>#REF!</v>
      </c>
      <c r="BS184" s="27" t="e">
        <f>IF(#REF!="","",CONCATENATE($L183,","))</f>
        <v>#REF!</v>
      </c>
      <c r="BT184" s="27" t="e">
        <f>IF(#REF!="","",CONCATENATE($L183,","))</f>
        <v>#REF!</v>
      </c>
      <c r="BU184" s="27" t="e">
        <f>IF(#REF!="","",CONCATENATE($L183,","))</f>
        <v>#REF!</v>
      </c>
      <c r="BV184" s="27" t="e">
        <f>IF(#REF!="","",CONCATENATE($L183,","))</f>
        <v>#REF!</v>
      </c>
      <c r="BW184" s="27" t="e">
        <f>IF(#REF!="","",CONCATENATE($L183,","))</f>
        <v>#REF!</v>
      </c>
      <c r="BX184" s="27" t="e">
        <f>IF(#REF!="","",CONCATENATE($L183,","))</f>
        <v>#REF!</v>
      </c>
      <c r="BY184" s="27" t="e">
        <f>IF(#REF!="","",CONCATENATE($L183,","))</f>
        <v>#REF!</v>
      </c>
      <c r="BZ184" s="27" t="e">
        <f>IF(#REF!="","",CONCATENATE($L183,","))</f>
        <v>#REF!</v>
      </c>
      <c r="CA184"/>
      <c r="CB184" s="38"/>
      <c r="CC184" s="39"/>
      <c r="CD184" s="80"/>
      <c r="CE184" s="80"/>
      <c r="CF184" s="80"/>
      <c r="CG184" s="80"/>
      <c r="CH184" s="80"/>
      <c r="CI184" s="80"/>
      <c r="CJ184" s="80"/>
      <c r="CK184" s="80"/>
      <c r="CL184" s="80"/>
      <c r="CM184" s="80"/>
      <c r="CP184" s="80"/>
      <c r="CQ184" s="80"/>
      <c r="CR184" s="7"/>
      <c r="CY184" s="10">
        <f t="shared" ca="1" si="135"/>
        <v>19</v>
      </c>
    </row>
    <row r="185" spans="1:103">
      <c r="A185" s="130"/>
      <c r="B185" s="33" t="str">
        <f t="shared" si="147"/>
        <v>DB</v>
      </c>
      <c r="C185" s="7" t="str">
        <f t="shared" si="136"/>
        <v/>
      </c>
      <c r="D185" s="3">
        <f t="shared" si="137"/>
        <v>0</v>
      </c>
      <c r="E185" s="7" t="str">
        <f t="shared" si="148"/>
        <v>,</v>
      </c>
      <c r="F185" s="93">
        <f t="shared" si="138"/>
        <v>0</v>
      </c>
      <c r="G185" s="93" t="str">
        <f t="shared" ca="1" si="127"/>
        <v>R</v>
      </c>
      <c r="H185" s="130">
        <f t="shared" ca="1" si="128"/>
        <v>30</v>
      </c>
      <c r="I185" s="93">
        <f t="shared" si="139"/>
        <v>0</v>
      </c>
      <c r="J185" s="93" t="str">
        <f t="shared" si="140"/>
        <v>0</v>
      </c>
      <c r="K185" s="94"/>
      <c r="L185" s="49" t="str">
        <f t="shared" si="157"/>
        <v/>
      </c>
      <c r="M185" s="97" t="str">
        <f t="shared" si="158"/>
        <v/>
      </c>
      <c r="N185" s="97" t="str">
        <f t="shared" si="159"/>
        <v/>
      </c>
      <c r="O185" s="49" t="str">
        <f t="shared" si="149"/>
        <v/>
      </c>
      <c r="P185" s="97" t="str">
        <f t="shared" si="160"/>
        <v/>
      </c>
      <c r="Q185" s="49" t="str">
        <f t="shared" si="161"/>
        <v/>
      </c>
      <c r="R185" s="97" t="str">
        <f t="shared" si="162"/>
        <v/>
      </c>
      <c r="S185" s="3" t="str">
        <f t="shared" si="163"/>
        <v/>
      </c>
      <c r="T185" s="69">
        <f t="shared" si="164"/>
        <v>0</v>
      </c>
      <c r="U185" s="3">
        <f t="shared" si="165"/>
        <v>0</v>
      </c>
      <c r="V185" s="69" t="str">
        <f t="shared" si="150"/>
        <v/>
      </c>
      <c r="W185" s="69" t="str">
        <f t="shared" si="151"/>
        <v/>
      </c>
      <c r="X185" s="69">
        <f t="shared" si="141"/>
        <v>0</v>
      </c>
      <c r="Y185" s="69">
        <f t="shared" si="142"/>
        <v>0</v>
      </c>
      <c r="Z185" s="33">
        <f t="shared" si="143"/>
        <v>0</v>
      </c>
      <c r="AA185" s="11">
        <f t="shared" si="191"/>
        <v>0</v>
      </c>
      <c r="AB185" s="134" t="str">
        <f t="shared" si="166"/>
        <v/>
      </c>
      <c r="AC185" s="119" t="str">
        <f t="shared" si="167"/>
        <v/>
      </c>
      <c r="AD185" s="115"/>
      <c r="AE185" s="69" t="str">
        <f t="shared" si="168"/>
        <v/>
      </c>
      <c r="AF185" s="69" t="str">
        <f t="shared" si="169"/>
        <v/>
      </c>
      <c r="AG185" s="69">
        <f t="shared" si="152"/>
        <v>0</v>
      </c>
      <c r="AH185" s="69">
        <f t="shared" si="153"/>
        <v>0</v>
      </c>
      <c r="AI185" s="33">
        <f t="shared" si="154"/>
        <v>0</v>
      </c>
      <c r="AJ185" s="115"/>
      <c r="AK185" s="115">
        <f t="shared" si="170"/>
        <v>0</v>
      </c>
      <c r="AL185" s="13">
        <f t="shared" si="155"/>
        <v>0</v>
      </c>
      <c r="AM185" s="11">
        <f t="shared" si="144"/>
        <v>0</v>
      </c>
      <c r="AN185" s="56">
        <f t="shared" si="145"/>
        <v>0</v>
      </c>
      <c r="AO185" s="56">
        <f t="shared" si="146"/>
        <v>0</v>
      </c>
      <c r="AP185" s="56">
        <f t="shared" si="156"/>
        <v>0</v>
      </c>
      <c r="AQ185" s="27" t="str">
        <f t="shared" si="185"/>
        <v/>
      </c>
      <c r="AR185" s="27" t="str">
        <f t="shared" si="186"/>
        <v/>
      </c>
      <c r="AS185" s="27" t="str">
        <f t="shared" si="187"/>
        <v/>
      </c>
      <c r="AT185" s="27" t="e">
        <f>IF(#REF!="","",VLOOKUP(ABS(#REF!),$CP$5:$CR$22,3)&amp;",")</f>
        <v>#REF!</v>
      </c>
      <c r="AU185" s="27" t="e">
        <f>IF(#REF!="","",VLOOKUP(ABS(#REF!),$CP$5:$CR$22,3)&amp;",")</f>
        <v>#REF!</v>
      </c>
      <c r="AV185" s="27" t="e">
        <f>IF(#REF!="","",VLOOKUP(ABS(#REF!),$CP$5:$CR$22,3)&amp;",")</f>
        <v>#REF!</v>
      </c>
      <c r="AW185" s="27" t="e">
        <f>IF(#REF!="","",VLOOKUP(ABS(#REF!),$CP$5:$CR$22,3)&amp;",")</f>
        <v>#REF!</v>
      </c>
      <c r="AX185" s="27" t="e">
        <f>IF(#REF!="","",VLOOKUP(ABS(#REF!),$CP$5:$CR$22,3)&amp;",")</f>
        <v>#REF!</v>
      </c>
      <c r="AY185" s="27" t="e">
        <f>IF(#REF!="","",VLOOKUP(ABS(#REF!),$CP$5:$CR$22,3)&amp;",")</f>
        <v>#REF!</v>
      </c>
      <c r="AZ185" s="27" t="e">
        <f>IF(#REF!="","",VLOOKUP(ABS(#REF!),$CP$5:$CR$22,3)&amp;",")</f>
        <v>#REF!</v>
      </c>
      <c r="BA185" s="27" t="e">
        <f>IF(#REF!="","",VLOOKUP(ABS(#REF!),$CP$5:$CR$22,3)&amp;",")</f>
        <v>#REF!</v>
      </c>
      <c r="BB185" s="27" t="e">
        <f>IF(#REF!="","",VLOOKUP(ABS(#REF!),$CP$5:$CR$22,3)&amp;",")</f>
        <v>#REF!</v>
      </c>
      <c r="BC185" s="27" t="e">
        <f>IF(#REF!="","",VLOOKUP(ABS(#REF!),$CP$5:$CR$22,3)&amp;",")</f>
        <v>#REF!</v>
      </c>
      <c r="BD185" s="27" t="e">
        <f>IF(#REF!="","",VLOOKUP(ABS(#REF!),$CP$5:$CR$22,3)&amp;",")</f>
        <v>#REF!</v>
      </c>
      <c r="BE185" s="27" t="e">
        <f>IF(#REF!="","",VLOOKUP(ABS(#REF!),$CP$5:$CR$22,3)&amp;",")</f>
        <v>#REF!</v>
      </c>
      <c r="BF185" s="27" t="e">
        <f>IF(#REF!="","",VLOOKUP(ABS(#REF!),$CP$5:$CR$22,3)&amp;",")</f>
        <v>#REF!</v>
      </c>
      <c r="BG185" s="27" t="e">
        <f>IF(#REF!="","",VLOOKUP(ABS(#REF!),$CP$5:$CR$22,3)&amp;",")</f>
        <v>#REF!</v>
      </c>
      <c r="BH185" s="27" t="e">
        <f>IF(#REF!="","",VLOOKUP(ABS(#REF!),$CP$5:$CR$22,3)&amp;",")</f>
        <v>#REF!</v>
      </c>
      <c r="BI185" s="27" t="str">
        <f t="shared" si="188"/>
        <v/>
      </c>
      <c r="BJ185" s="27" t="str">
        <f t="shared" si="189"/>
        <v/>
      </c>
      <c r="BK185" s="27" t="str">
        <f t="shared" si="190"/>
        <v/>
      </c>
      <c r="BL185" s="27" t="e">
        <f>IF(#REF!="","",CONCATENATE($L184,","))</f>
        <v>#REF!</v>
      </c>
      <c r="BM185" s="27" t="e">
        <f>IF(#REF!="","",CONCATENATE($L184,","))</f>
        <v>#REF!</v>
      </c>
      <c r="BN185" s="27" t="e">
        <f>IF(#REF!="","",CONCATENATE($L184,","))</f>
        <v>#REF!</v>
      </c>
      <c r="BO185" s="27" t="e">
        <f>IF(#REF!="","",CONCATENATE($L184,","))</f>
        <v>#REF!</v>
      </c>
      <c r="BP185" s="27" t="e">
        <f>IF(#REF!="","",CONCATENATE($L184,","))</f>
        <v>#REF!</v>
      </c>
      <c r="BQ185" s="27" t="e">
        <f>IF(#REF!="","",CONCATENATE($L184,","))</f>
        <v>#REF!</v>
      </c>
      <c r="BR185" s="27" t="e">
        <f>IF(#REF!="","",CONCATENATE($L184,","))</f>
        <v>#REF!</v>
      </c>
      <c r="BS185" s="27" t="e">
        <f>IF(#REF!="","",CONCATENATE($L184,","))</f>
        <v>#REF!</v>
      </c>
      <c r="BT185" s="27" t="e">
        <f>IF(#REF!="","",CONCATENATE($L184,","))</f>
        <v>#REF!</v>
      </c>
      <c r="BU185" s="27" t="e">
        <f>IF(#REF!="","",CONCATENATE($L184,","))</f>
        <v>#REF!</v>
      </c>
      <c r="BV185" s="27" t="e">
        <f>IF(#REF!="","",CONCATENATE($L184,","))</f>
        <v>#REF!</v>
      </c>
      <c r="BW185" s="27" t="e">
        <f>IF(#REF!="","",CONCATENATE($L184,","))</f>
        <v>#REF!</v>
      </c>
      <c r="BX185" s="27" t="e">
        <f>IF(#REF!="","",CONCATENATE($L184,","))</f>
        <v>#REF!</v>
      </c>
      <c r="BY185" s="27" t="e">
        <f>IF(#REF!="","",CONCATENATE($L184,","))</f>
        <v>#REF!</v>
      </c>
      <c r="BZ185" s="27" t="e">
        <f>IF(#REF!="","",CONCATENATE($L184,","))</f>
        <v>#REF!</v>
      </c>
      <c r="CA185"/>
      <c r="CB185" s="38"/>
      <c r="CC185" s="39"/>
      <c r="CD185" s="80"/>
      <c r="CE185" s="80"/>
      <c r="CF185" s="80"/>
      <c r="CG185" s="80"/>
      <c r="CH185" s="80"/>
      <c r="CI185" s="80"/>
      <c r="CJ185" s="80"/>
      <c r="CK185" s="80"/>
      <c r="CL185" s="80"/>
      <c r="CM185" s="80"/>
      <c r="CP185" s="80"/>
      <c r="CQ185" s="80"/>
      <c r="CR185" s="7"/>
      <c r="CY185" s="10">
        <f t="shared" ca="1" si="135"/>
        <v>7</v>
      </c>
    </row>
    <row r="186" spans="1:103">
      <c r="A186" s="130"/>
      <c r="B186" s="33" t="str">
        <f t="shared" si="147"/>
        <v>DB</v>
      </c>
      <c r="C186" s="7" t="str">
        <f t="shared" si="136"/>
        <v/>
      </c>
      <c r="D186" s="3">
        <f t="shared" si="137"/>
        <v>0</v>
      </c>
      <c r="E186" s="7" t="str">
        <f t="shared" si="148"/>
        <v>,</v>
      </c>
      <c r="F186" s="93">
        <f t="shared" si="138"/>
        <v>0</v>
      </c>
      <c r="G186" s="93" t="str">
        <f t="shared" ca="1" si="127"/>
        <v>B</v>
      </c>
      <c r="H186" s="130">
        <f t="shared" ca="1" si="128"/>
        <v>33</v>
      </c>
      <c r="I186" s="93">
        <f t="shared" si="139"/>
        <v>0</v>
      </c>
      <c r="J186" s="93" t="str">
        <f t="shared" si="140"/>
        <v>0</v>
      </c>
      <c r="K186" s="94"/>
      <c r="L186" s="49" t="str">
        <f t="shared" si="157"/>
        <v/>
      </c>
      <c r="M186" s="97" t="str">
        <f t="shared" si="158"/>
        <v/>
      </c>
      <c r="N186" s="97" t="str">
        <f t="shared" si="159"/>
        <v/>
      </c>
      <c r="O186" s="49" t="str">
        <f t="shared" si="149"/>
        <v/>
      </c>
      <c r="P186" s="97" t="str">
        <f t="shared" si="160"/>
        <v/>
      </c>
      <c r="Q186" s="49" t="str">
        <f t="shared" si="161"/>
        <v/>
      </c>
      <c r="R186" s="97" t="str">
        <f t="shared" si="162"/>
        <v/>
      </c>
      <c r="S186" s="3" t="str">
        <f t="shared" si="163"/>
        <v/>
      </c>
      <c r="T186" s="69">
        <f t="shared" si="164"/>
        <v>0</v>
      </c>
      <c r="U186" s="3">
        <f t="shared" si="165"/>
        <v>0</v>
      </c>
      <c r="V186" s="69" t="str">
        <f t="shared" si="150"/>
        <v/>
      </c>
      <c r="W186" s="69" t="str">
        <f t="shared" si="151"/>
        <v/>
      </c>
      <c r="X186" s="69">
        <f t="shared" si="141"/>
        <v>0</v>
      </c>
      <c r="Y186" s="69">
        <f t="shared" si="142"/>
        <v>0</v>
      </c>
      <c r="Z186" s="33">
        <f t="shared" si="143"/>
        <v>0</v>
      </c>
      <c r="AA186" s="11">
        <f t="shared" si="191"/>
        <v>0</v>
      </c>
      <c r="AB186" s="134" t="str">
        <f t="shared" si="166"/>
        <v/>
      </c>
      <c r="AC186" s="119" t="str">
        <f t="shared" si="167"/>
        <v/>
      </c>
      <c r="AD186" s="115"/>
      <c r="AE186" s="69" t="str">
        <f t="shared" si="168"/>
        <v/>
      </c>
      <c r="AF186" s="69" t="str">
        <f t="shared" si="169"/>
        <v/>
      </c>
      <c r="AG186" s="69">
        <f t="shared" si="152"/>
        <v>0</v>
      </c>
      <c r="AH186" s="69">
        <f t="shared" si="153"/>
        <v>0</v>
      </c>
      <c r="AI186" s="33">
        <f t="shared" si="154"/>
        <v>0</v>
      </c>
      <c r="AJ186" s="115"/>
      <c r="AK186" s="115">
        <f t="shared" si="170"/>
        <v>0</v>
      </c>
      <c r="AL186" s="13">
        <f t="shared" si="155"/>
        <v>0</v>
      </c>
      <c r="AM186" s="11">
        <f t="shared" si="144"/>
        <v>0</v>
      </c>
      <c r="AN186" s="56">
        <f t="shared" si="145"/>
        <v>0</v>
      </c>
      <c r="AO186" s="56">
        <f t="shared" si="146"/>
        <v>0</v>
      </c>
      <c r="AP186" s="56">
        <f t="shared" si="156"/>
        <v>0</v>
      </c>
      <c r="AQ186" s="27" t="str">
        <f t="shared" si="185"/>
        <v/>
      </c>
      <c r="AR186" s="27" t="str">
        <f t="shared" si="186"/>
        <v/>
      </c>
      <c r="AS186" s="27" t="str">
        <f t="shared" si="187"/>
        <v/>
      </c>
      <c r="AT186" s="27" t="e">
        <f>IF(#REF!="","",VLOOKUP(ABS(#REF!),$CP$5:$CR$22,3)&amp;",")</f>
        <v>#REF!</v>
      </c>
      <c r="AU186" s="27" t="e">
        <f>IF(#REF!="","",VLOOKUP(ABS(#REF!),$CP$5:$CR$22,3)&amp;",")</f>
        <v>#REF!</v>
      </c>
      <c r="AV186" s="27" t="e">
        <f>IF(#REF!="","",VLOOKUP(ABS(#REF!),$CP$5:$CR$22,3)&amp;",")</f>
        <v>#REF!</v>
      </c>
      <c r="AW186" s="27" t="e">
        <f>IF(#REF!="","",VLOOKUP(ABS(#REF!),$CP$5:$CR$22,3)&amp;",")</f>
        <v>#REF!</v>
      </c>
      <c r="AX186" s="27" t="e">
        <f>IF(#REF!="","",VLOOKUP(ABS(#REF!),$CP$5:$CR$22,3)&amp;",")</f>
        <v>#REF!</v>
      </c>
      <c r="AY186" s="27" t="e">
        <f>IF(#REF!="","",VLOOKUP(ABS(#REF!),$CP$5:$CR$22,3)&amp;",")</f>
        <v>#REF!</v>
      </c>
      <c r="AZ186" s="27" t="e">
        <f>IF(#REF!="","",VLOOKUP(ABS(#REF!),$CP$5:$CR$22,3)&amp;",")</f>
        <v>#REF!</v>
      </c>
      <c r="BA186" s="27" t="e">
        <f>IF(#REF!="","",VLOOKUP(ABS(#REF!),$CP$5:$CR$22,3)&amp;",")</f>
        <v>#REF!</v>
      </c>
      <c r="BB186" s="27" t="e">
        <f>IF(#REF!="","",VLOOKUP(ABS(#REF!),$CP$5:$CR$22,3)&amp;",")</f>
        <v>#REF!</v>
      </c>
      <c r="BC186" s="27" t="e">
        <f>IF(#REF!="","",VLOOKUP(ABS(#REF!),$CP$5:$CR$22,3)&amp;",")</f>
        <v>#REF!</v>
      </c>
      <c r="BD186" s="27" t="e">
        <f>IF(#REF!="","",VLOOKUP(ABS(#REF!),$CP$5:$CR$22,3)&amp;",")</f>
        <v>#REF!</v>
      </c>
      <c r="BE186" s="27" t="e">
        <f>IF(#REF!="","",VLOOKUP(ABS(#REF!),$CP$5:$CR$22,3)&amp;",")</f>
        <v>#REF!</v>
      </c>
      <c r="BF186" s="27" t="e">
        <f>IF(#REF!="","",VLOOKUP(ABS(#REF!),$CP$5:$CR$22,3)&amp;",")</f>
        <v>#REF!</v>
      </c>
      <c r="BG186" s="27" t="e">
        <f>IF(#REF!="","",VLOOKUP(ABS(#REF!),$CP$5:$CR$22,3)&amp;",")</f>
        <v>#REF!</v>
      </c>
      <c r="BH186" s="27" t="e">
        <f>IF(#REF!="","",VLOOKUP(ABS(#REF!),$CP$5:$CR$22,3)&amp;",")</f>
        <v>#REF!</v>
      </c>
      <c r="BI186" s="27" t="str">
        <f t="shared" si="188"/>
        <v/>
      </c>
      <c r="BJ186" s="27" t="str">
        <f t="shared" si="189"/>
        <v/>
      </c>
      <c r="BK186" s="27" t="str">
        <f t="shared" si="190"/>
        <v/>
      </c>
      <c r="BL186" s="27" t="e">
        <f>IF(#REF!="","",CONCATENATE($L185,","))</f>
        <v>#REF!</v>
      </c>
      <c r="BM186" s="27" t="e">
        <f>IF(#REF!="","",CONCATENATE($L185,","))</f>
        <v>#REF!</v>
      </c>
      <c r="BN186" s="27" t="e">
        <f>IF(#REF!="","",CONCATENATE($L185,","))</f>
        <v>#REF!</v>
      </c>
      <c r="BO186" s="27" t="e">
        <f>IF(#REF!="","",CONCATENATE($L185,","))</f>
        <v>#REF!</v>
      </c>
      <c r="BP186" s="27" t="e">
        <f>IF(#REF!="","",CONCATENATE($L185,","))</f>
        <v>#REF!</v>
      </c>
      <c r="BQ186" s="27" t="e">
        <f>IF(#REF!="","",CONCATENATE($L185,","))</f>
        <v>#REF!</v>
      </c>
      <c r="BR186" s="27" t="e">
        <f>IF(#REF!="","",CONCATENATE($L185,","))</f>
        <v>#REF!</v>
      </c>
      <c r="BS186" s="27" t="e">
        <f>IF(#REF!="","",CONCATENATE($L185,","))</f>
        <v>#REF!</v>
      </c>
      <c r="BT186" s="27" t="e">
        <f>IF(#REF!="","",CONCATENATE($L185,","))</f>
        <v>#REF!</v>
      </c>
      <c r="BU186" s="27" t="e">
        <f>IF(#REF!="","",CONCATENATE($L185,","))</f>
        <v>#REF!</v>
      </c>
      <c r="BV186" s="27" t="e">
        <f>IF(#REF!="","",CONCATENATE($L185,","))</f>
        <v>#REF!</v>
      </c>
      <c r="BW186" s="27" t="e">
        <f>IF(#REF!="","",CONCATENATE($L185,","))</f>
        <v>#REF!</v>
      </c>
      <c r="BX186" s="27" t="e">
        <f>IF(#REF!="","",CONCATENATE($L185,","))</f>
        <v>#REF!</v>
      </c>
      <c r="BY186" s="27" t="e">
        <f>IF(#REF!="","",CONCATENATE($L185,","))</f>
        <v>#REF!</v>
      </c>
      <c r="BZ186" s="27" t="e">
        <f>IF(#REF!="","",CONCATENATE($L185,","))</f>
        <v>#REF!</v>
      </c>
      <c r="CA186"/>
      <c r="CB186" s="38"/>
      <c r="CC186" s="39"/>
      <c r="CD186" s="80"/>
      <c r="CE186" s="80"/>
      <c r="CF186" s="80"/>
      <c r="CG186" s="80"/>
      <c r="CH186" s="80"/>
      <c r="CI186" s="80"/>
      <c r="CJ186" s="80"/>
      <c r="CK186" s="80"/>
      <c r="CL186" s="80"/>
      <c r="CM186" s="80"/>
      <c r="CP186" s="80"/>
      <c r="CQ186" s="80"/>
      <c r="CR186" s="7"/>
      <c r="CY186" s="10">
        <f t="shared" ca="1" si="135"/>
        <v>20</v>
      </c>
    </row>
    <row r="187" spans="1:103">
      <c r="A187" s="130"/>
      <c r="B187" s="33" t="str">
        <f t="shared" si="147"/>
        <v>DB</v>
      </c>
      <c r="C187" s="7" t="str">
        <f t="shared" si="136"/>
        <v/>
      </c>
      <c r="D187" s="3">
        <f t="shared" si="137"/>
        <v>0</v>
      </c>
      <c r="E187" s="7" t="str">
        <f t="shared" si="148"/>
        <v>,</v>
      </c>
      <c r="F187" s="93">
        <f t="shared" si="138"/>
        <v>0</v>
      </c>
      <c r="G187" s="93" t="str">
        <f t="shared" ca="1" si="127"/>
        <v>B</v>
      </c>
      <c r="H187" s="130">
        <f t="shared" ca="1" si="128"/>
        <v>29</v>
      </c>
      <c r="I187" s="93">
        <f t="shared" si="139"/>
        <v>0</v>
      </c>
      <c r="J187" s="93" t="str">
        <f t="shared" si="140"/>
        <v>0</v>
      </c>
      <c r="K187" s="94"/>
      <c r="L187" s="49" t="str">
        <f t="shared" si="157"/>
        <v/>
      </c>
      <c r="M187" s="97" t="str">
        <f t="shared" si="158"/>
        <v/>
      </c>
      <c r="N187" s="97" t="str">
        <f t="shared" si="159"/>
        <v/>
      </c>
      <c r="O187" s="49" t="str">
        <f t="shared" si="149"/>
        <v/>
      </c>
      <c r="P187" s="97" t="str">
        <f t="shared" si="160"/>
        <v/>
      </c>
      <c r="Q187" s="49" t="str">
        <f t="shared" si="161"/>
        <v/>
      </c>
      <c r="R187" s="97" t="str">
        <f t="shared" si="162"/>
        <v/>
      </c>
      <c r="S187" s="3" t="str">
        <f t="shared" si="163"/>
        <v/>
      </c>
      <c r="T187" s="69">
        <f t="shared" si="164"/>
        <v>0</v>
      </c>
      <c r="U187" s="3">
        <f t="shared" si="165"/>
        <v>0</v>
      </c>
      <c r="V187" s="69" t="str">
        <f t="shared" si="150"/>
        <v/>
      </c>
      <c r="W187" s="69" t="str">
        <f t="shared" si="151"/>
        <v/>
      </c>
      <c r="X187" s="69">
        <f t="shared" si="141"/>
        <v>0</v>
      </c>
      <c r="Y187" s="69">
        <f t="shared" si="142"/>
        <v>0</v>
      </c>
      <c r="Z187" s="33">
        <f t="shared" si="143"/>
        <v>0</v>
      </c>
      <c r="AA187" s="11">
        <f t="shared" si="191"/>
        <v>0</v>
      </c>
      <c r="AB187" s="134" t="str">
        <f t="shared" si="166"/>
        <v/>
      </c>
      <c r="AC187" s="119" t="str">
        <f t="shared" si="167"/>
        <v/>
      </c>
      <c r="AD187" s="115"/>
      <c r="AE187" s="69" t="str">
        <f t="shared" si="168"/>
        <v/>
      </c>
      <c r="AF187" s="69" t="str">
        <f t="shared" si="169"/>
        <v/>
      </c>
      <c r="AG187" s="69">
        <f t="shared" si="152"/>
        <v>0</v>
      </c>
      <c r="AH187" s="69">
        <f t="shared" si="153"/>
        <v>0</v>
      </c>
      <c r="AI187" s="33">
        <f t="shared" si="154"/>
        <v>0</v>
      </c>
      <c r="AJ187" s="115"/>
      <c r="AK187" s="115">
        <f t="shared" si="170"/>
        <v>0</v>
      </c>
      <c r="AL187" s="13">
        <f t="shared" si="155"/>
        <v>0</v>
      </c>
      <c r="AM187" s="11">
        <f t="shared" si="144"/>
        <v>0</v>
      </c>
      <c r="AN187" s="56">
        <f t="shared" si="145"/>
        <v>0</v>
      </c>
      <c r="AO187" s="56">
        <f t="shared" si="146"/>
        <v>0</v>
      </c>
      <c r="AP187" s="56">
        <f t="shared" si="156"/>
        <v>0</v>
      </c>
      <c r="AQ187" s="27" t="str">
        <f t="shared" si="185"/>
        <v/>
      </c>
      <c r="AR187" s="27" t="str">
        <f t="shared" si="186"/>
        <v/>
      </c>
      <c r="AS187" s="27" t="str">
        <f t="shared" si="187"/>
        <v/>
      </c>
      <c r="AT187" s="27" t="e">
        <f>IF(#REF!="","",VLOOKUP(ABS(#REF!),$CP$5:$CR$22,3)&amp;",")</f>
        <v>#REF!</v>
      </c>
      <c r="AU187" s="27" t="e">
        <f>IF(#REF!="","",VLOOKUP(ABS(#REF!),$CP$5:$CR$22,3)&amp;",")</f>
        <v>#REF!</v>
      </c>
      <c r="AV187" s="27" t="e">
        <f>IF(#REF!="","",VLOOKUP(ABS(#REF!),$CP$5:$CR$22,3)&amp;",")</f>
        <v>#REF!</v>
      </c>
      <c r="AW187" s="27" t="e">
        <f>IF(#REF!="","",VLOOKUP(ABS(#REF!),$CP$5:$CR$22,3)&amp;",")</f>
        <v>#REF!</v>
      </c>
      <c r="AX187" s="27" t="e">
        <f>IF(#REF!="","",VLOOKUP(ABS(#REF!),$CP$5:$CR$22,3)&amp;",")</f>
        <v>#REF!</v>
      </c>
      <c r="AY187" s="27" t="e">
        <f>IF(#REF!="","",VLOOKUP(ABS(#REF!),$CP$5:$CR$22,3)&amp;",")</f>
        <v>#REF!</v>
      </c>
      <c r="AZ187" s="27" t="e">
        <f>IF(#REF!="","",VLOOKUP(ABS(#REF!),$CP$5:$CR$22,3)&amp;",")</f>
        <v>#REF!</v>
      </c>
      <c r="BA187" s="27" t="e">
        <f>IF(#REF!="","",VLOOKUP(ABS(#REF!),$CP$5:$CR$22,3)&amp;",")</f>
        <v>#REF!</v>
      </c>
      <c r="BB187" s="27" t="e">
        <f>IF(#REF!="","",VLOOKUP(ABS(#REF!),$CP$5:$CR$22,3)&amp;",")</f>
        <v>#REF!</v>
      </c>
      <c r="BC187" s="27" t="e">
        <f>IF(#REF!="","",VLOOKUP(ABS(#REF!),$CP$5:$CR$22,3)&amp;",")</f>
        <v>#REF!</v>
      </c>
      <c r="BD187" s="27" t="e">
        <f>IF(#REF!="","",VLOOKUP(ABS(#REF!),$CP$5:$CR$22,3)&amp;",")</f>
        <v>#REF!</v>
      </c>
      <c r="BE187" s="27" t="e">
        <f>IF(#REF!="","",VLOOKUP(ABS(#REF!),$CP$5:$CR$22,3)&amp;",")</f>
        <v>#REF!</v>
      </c>
      <c r="BF187" s="27" t="e">
        <f>IF(#REF!="","",VLOOKUP(ABS(#REF!),$CP$5:$CR$22,3)&amp;",")</f>
        <v>#REF!</v>
      </c>
      <c r="BG187" s="27" t="e">
        <f>IF(#REF!="","",VLOOKUP(ABS(#REF!),$CP$5:$CR$22,3)&amp;",")</f>
        <v>#REF!</v>
      </c>
      <c r="BH187" s="27" t="e">
        <f>IF(#REF!="","",VLOOKUP(ABS(#REF!),$CP$5:$CR$22,3)&amp;",")</f>
        <v>#REF!</v>
      </c>
      <c r="BI187" s="27" t="str">
        <f t="shared" si="188"/>
        <v/>
      </c>
      <c r="BJ187" s="27" t="str">
        <f t="shared" si="189"/>
        <v/>
      </c>
      <c r="BK187" s="27" t="str">
        <f t="shared" si="190"/>
        <v/>
      </c>
      <c r="BL187" s="27" t="e">
        <f>IF(#REF!="","",CONCATENATE($L186,","))</f>
        <v>#REF!</v>
      </c>
      <c r="BM187" s="27" t="e">
        <f>IF(#REF!="","",CONCATENATE($L186,","))</f>
        <v>#REF!</v>
      </c>
      <c r="BN187" s="27" t="e">
        <f>IF(#REF!="","",CONCATENATE($L186,","))</f>
        <v>#REF!</v>
      </c>
      <c r="BO187" s="27" t="e">
        <f>IF(#REF!="","",CONCATENATE($L186,","))</f>
        <v>#REF!</v>
      </c>
      <c r="BP187" s="27" t="e">
        <f>IF(#REF!="","",CONCATENATE($L186,","))</f>
        <v>#REF!</v>
      </c>
      <c r="BQ187" s="27" t="e">
        <f>IF(#REF!="","",CONCATENATE($L186,","))</f>
        <v>#REF!</v>
      </c>
      <c r="BR187" s="27" t="e">
        <f>IF(#REF!="","",CONCATENATE($L186,","))</f>
        <v>#REF!</v>
      </c>
      <c r="BS187" s="27" t="e">
        <f>IF(#REF!="","",CONCATENATE($L186,","))</f>
        <v>#REF!</v>
      </c>
      <c r="BT187" s="27" t="e">
        <f>IF(#REF!="","",CONCATENATE($L186,","))</f>
        <v>#REF!</v>
      </c>
      <c r="BU187" s="27" t="e">
        <f>IF(#REF!="","",CONCATENATE($L186,","))</f>
        <v>#REF!</v>
      </c>
      <c r="BV187" s="27" t="e">
        <f>IF(#REF!="","",CONCATENATE($L186,","))</f>
        <v>#REF!</v>
      </c>
      <c r="BW187" s="27" t="e">
        <f>IF(#REF!="","",CONCATENATE($L186,","))</f>
        <v>#REF!</v>
      </c>
      <c r="BX187" s="27" t="e">
        <f>IF(#REF!="","",CONCATENATE($L186,","))</f>
        <v>#REF!</v>
      </c>
      <c r="BY187" s="27" t="e">
        <f>IF(#REF!="","",CONCATENATE($L186,","))</f>
        <v>#REF!</v>
      </c>
      <c r="BZ187" s="27" t="e">
        <f>IF(#REF!="","",CONCATENATE($L186,","))</f>
        <v>#REF!</v>
      </c>
      <c r="CA187"/>
      <c r="CB187" s="80"/>
      <c r="CC187" s="39"/>
      <c r="CD187" s="80"/>
      <c r="CE187" s="80"/>
      <c r="CF187" s="80"/>
      <c r="CG187" s="80"/>
      <c r="CH187" s="80"/>
      <c r="CI187" s="80"/>
      <c r="CJ187" s="80"/>
      <c r="CK187" s="80"/>
      <c r="CL187" s="80"/>
      <c r="CM187" s="80"/>
      <c r="CP187" s="80"/>
      <c r="CQ187" s="80"/>
      <c r="CR187" s="7"/>
      <c r="CY187" s="10">
        <f t="shared" ca="1" si="135"/>
        <v>13</v>
      </c>
    </row>
    <row r="188" spans="1:103">
      <c r="A188" s="130"/>
      <c r="B188" s="33" t="str">
        <f t="shared" si="147"/>
        <v>DB</v>
      </c>
      <c r="C188" s="7" t="str">
        <f t="shared" si="136"/>
        <v/>
      </c>
      <c r="D188" s="3">
        <f t="shared" si="137"/>
        <v>0</v>
      </c>
      <c r="E188" s="7" t="str">
        <f t="shared" si="148"/>
        <v>,</v>
      </c>
      <c r="F188" s="93">
        <f t="shared" si="138"/>
        <v>0</v>
      </c>
      <c r="G188" s="93" t="str">
        <f t="shared" ca="1" si="127"/>
        <v>B</v>
      </c>
      <c r="H188" s="130">
        <f t="shared" ca="1" si="128"/>
        <v>8</v>
      </c>
      <c r="I188" s="93">
        <f t="shared" si="139"/>
        <v>0</v>
      </c>
      <c r="J188" s="93" t="str">
        <f t="shared" si="140"/>
        <v>0</v>
      </c>
      <c r="K188" s="94"/>
      <c r="L188" s="49" t="str">
        <f t="shared" si="157"/>
        <v/>
      </c>
      <c r="M188" s="97" t="str">
        <f t="shared" si="158"/>
        <v/>
      </c>
      <c r="N188" s="97" t="str">
        <f t="shared" si="159"/>
        <v/>
      </c>
      <c r="O188" s="49" t="str">
        <f t="shared" si="149"/>
        <v/>
      </c>
      <c r="P188" s="97" t="str">
        <f t="shared" si="160"/>
        <v/>
      </c>
      <c r="Q188" s="49" t="str">
        <f t="shared" si="161"/>
        <v/>
      </c>
      <c r="R188" s="97" t="str">
        <f t="shared" si="162"/>
        <v/>
      </c>
      <c r="S188" s="3" t="str">
        <f t="shared" si="163"/>
        <v/>
      </c>
      <c r="T188" s="69">
        <f t="shared" si="164"/>
        <v>0</v>
      </c>
      <c r="U188" s="3">
        <f t="shared" si="165"/>
        <v>0</v>
      </c>
      <c r="V188" s="69" t="str">
        <f t="shared" si="150"/>
        <v/>
      </c>
      <c r="W188" s="69" t="str">
        <f t="shared" si="151"/>
        <v/>
      </c>
      <c r="X188" s="69">
        <f t="shared" si="141"/>
        <v>0</v>
      </c>
      <c r="Y188" s="69">
        <f t="shared" si="142"/>
        <v>0</v>
      </c>
      <c r="Z188" s="33">
        <f t="shared" si="143"/>
        <v>0</v>
      </c>
      <c r="AA188" s="11">
        <f t="shared" si="191"/>
        <v>0</v>
      </c>
      <c r="AB188" s="134" t="str">
        <f t="shared" si="166"/>
        <v/>
      </c>
      <c r="AC188" s="119" t="str">
        <f t="shared" si="167"/>
        <v/>
      </c>
      <c r="AD188" s="115"/>
      <c r="AE188" s="69" t="str">
        <f t="shared" si="168"/>
        <v/>
      </c>
      <c r="AF188" s="69" t="str">
        <f t="shared" si="169"/>
        <v/>
      </c>
      <c r="AG188" s="69">
        <f t="shared" si="152"/>
        <v>0</v>
      </c>
      <c r="AH188" s="69">
        <f t="shared" si="153"/>
        <v>0</v>
      </c>
      <c r="AI188" s="33">
        <f t="shared" si="154"/>
        <v>0</v>
      </c>
      <c r="AJ188" s="115"/>
      <c r="AK188" s="115">
        <f t="shared" si="170"/>
        <v>0</v>
      </c>
      <c r="AL188" s="13">
        <f t="shared" si="155"/>
        <v>0</v>
      </c>
      <c r="AM188" s="11">
        <f t="shared" si="144"/>
        <v>0</v>
      </c>
      <c r="AN188" s="56">
        <f t="shared" si="145"/>
        <v>0</v>
      </c>
      <c r="AO188" s="56">
        <f t="shared" si="146"/>
        <v>0</v>
      </c>
      <c r="AP188" s="56">
        <f t="shared" si="156"/>
        <v>0</v>
      </c>
      <c r="AQ188" s="27" t="str">
        <f t="shared" si="185"/>
        <v/>
      </c>
      <c r="AR188" s="27" t="str">
        <f t="shared" si="186"/>
        <v/>
      </c>
      <c r="AS188" s="27" t="str">
        <f t="shared" si="187"/>
        <v/>
      </c>
      <c r="AT188" s="27" t="e">
        <f>IF(#REF!="","",VLOOKUP(ABS(#REF!),$CP$5:$CR$22,3)&amp;",")</f>
        <v>#REF!</v>
      </c>
      <c r="AU188" s="27" t="e">
        <f>IF(#REF!="","",VLOOKUP(ABS(#REF!),$CP$5:$CR$22,3)&amp;",")</f>
        <v>#REF!</v>
      </c>
      <c r="AV188" s="27" t="e">
        <f>IF(#REF!="","",VLOOKUP(ABS(#REF!),$CP$5:$CR$22,3)&amp;",")</f>
        <v>#REF!</v>
      </c>
      <c r="AW188" s="27" t="e">
        <f>IF(#REF!="","",VLOOKUP(ABS(#REF!),$CP$5:$CR$22,3)&amp;",")</f>
        <v>#REF!</v>
      </c>
      <c r="AX188" s="27" t="e">
        <f>IF(#REF!="","",VLOOKUP(ABS(#REF!),$CP$5:$CR$22,3)&amp;",")</f>
        <v>#REF!</v>
      </c>
      <c r="AY188" s="27" t="e">
        <f>IF(#REF!="","",VLOOKUP(ABS(#REF!),$CP$5:$CR$22,3)&amp;",")</f>
        <v>#REF!</v>
      </c>
      <c r="AZ188" s="27" t="e">
        <f>IF(#REF!="","",VLOOKUP(ABS(#REF!),$CP$5:$CR$22,3)&amp;",")</f>
        <v>#REF!</v>
      </c>
      <c r="BA188" s="27" t="e">
        <f>IF(#REF!="","",VLOOKUP(ABS(#REF!),$CP$5:$CR$22,3)&amp;",")</f>
        <v>#REF!</v>
      </c>
      <c r="BB188" s="27" t="e">
        <f>IF(#REF!="","",VLOOKUP(ABS(#REF!),$CP$5:$CR$22,3)&amp;",")</f>
        <v>#REF!</v>
      </c>
      <c r="BC188" s="27" t="e">
        <f>IF(#REF!="","",VLOOKUP(ABS(#REF!),$CP$5:$CR$22,3)&amp;",")</f>
        <v>#REF!</v>
      </c>
      <c r="BD188" s="27" t="e">
        <f>IF(#REF!="","",VLOOKUP(ABS(#REF!),$CP$5:$CR$22,3)&amp;",")</f>
        <v>#REF!</v>
      </c>
      <c r="BE188" s="27" t="e">
        <f>IF(#REF!="","",VLOOKUP(ABS(#REF!),$CP$5:$CR$22,3)&amp;",")</f>
        <v>#REF!</v>
      </c>
      <c r="BF188" s="27" t="e">
        <f>IF(#REF!="","",VLOOKUP(ABS(#REF!),$CP$5:$CR$22,3)&amp;",")</f>
        <v>#REF!</v>
      </c>
      <c r="BG188" s="27" t="e">
        <f>IF(#REF!="","",VLOOKUP(ABS(#REF!),$CP$5:$CR$22,3)&amp;",")</f>
        <v>#REF!</v>
      </c>
      <c r="BH188" s="27" t="e">
        <f>IF(#REF!="","",VLOOKUP(ABS(#REF!),$CP$5:$CR$22,3)&amp;",")</f>
        <v>#REF!</v>
      </c>
      <c r="BI188" s="27" t="str">
        <f t="shared" si="188"/>
        <v/>
      </c>
      <c r="BJ188" s="27" t="str">
        <f t="shared" si="189"/>
        <v/>
      </c>
      <c r="BK188" s="27" t="str">
        <f t="shared" si="190"/>
        <v/>
      </c>
      <c r="BL188" s="27" t="e">
        <f>IF(#REF!="","",CONCATENATE($L187,","))</f>
        <v>#REF!</v>
      </c>
      <c r="BM188" s="27" t="e">
        <f>IF(#REF!="","",CONCATENATE($L187,","))</f>
        <v>#REF!</v>
      </c>
      <c r="BN188" s="27" t="e">
        <f>IF(#REF!="","",CONCATENATE($L187,","))</f>
        <v>#REF!</v>
      </c>
      <c r="BO188" s="27" t="e">
        <f>IF(#REF!="","",CONCATENATE($L187,","))</f>
        <v>#REF!</v>
      </c>
      <c r="BP188" s="27" t="e">
        <f>IF(#REF!="","",CONCATENATE($L187,","))</f>
        <v>#REF!</v>
      </c>
      <c r="BQ188" s="27" t="e">
        <f>IF(#REF!="","",CONCATENATE($L187,","))</f>
        <v>#REF!</v>
      </c>
      <c r="BR188" s="27" t="e">
        <f>IF(#REF!="","",CONCATENATE($L187,","))</f>
        <v>#REF!</v>
      </c>
      <c r="BS188" s="27" t="e">
        <f>IF(#REF!="","",CONCATENATE($L187,","))</f>
        <v>#REF!</v>
      </c>
      <c r="BT188" s="27" t="e">
        <f>IF(#REF!="","",CONCATENATE($L187,","))</f>
        <v>#REF!</v>
      </c>
      <c r="BU188" s="27" t="e">
        <f>IF(#REF!="","",CONCATENATE($L187,","))</f>
        <v>#REF!</v>
      </c>
      <c r="BV188" s="27" t="e">
        <f>IF(#REF!="","",CONCATENATE($L187,","))</f>
        <v>#REF!</v>
      </c>
      <c r="BW188" s="27" t="e">
        <f>IF(#REF!="","",CONCATENATE($L187,","))</f>
        <v>#REF!</v>
      </c>
      <c r="BX188" s="27" t="e">
        <f>IF(#REF!="","",CONCATENATE($L187,","))</f>
        <v>#REF!</v>
      </c>
      <c r="BY188" s="27" t="e">
        <f>IF(#REF!="","",CONCATENATE($L187,","))</f>
        <v>#REF!</v>
      </c>
      <c r="BZ188" s="27" t="e">
        <f>IF(#REF!="","",CONCATENATE($L187,","))</f>
        <v>#REF!</v>
      </c>
      <c r="CA188"/>
      <c r="CB188" s="70"/>
      <c r="CC188" s="39"/>
      <c r="CR188" s="7"/>
      <c r="CY188" s="10">
        <f t="shared" ca="1" si="135"/>
        <v>33</v>
      </c>
    </row>
    <row r="189" spans="1:103">
      <c r="A189" s="130"/>
      <c r="B189" s="33" t="str">
        <f t="shared" si="147"/>
        <v>DB</v>
      </c>
      <c r="C189" s="7" t="str">
        <f t="shared" si="136"/>
        <v/>
      </c>
      <c r="D189" s="3">
        <f t="shared" si="137"/>
        <v>0</v>
      </c>
      <c r="E189" s="7" t="str">
        <f t="shared" si="148"/>
        <v>,</v>
      </c>
      <c r="F189" s="93">
        <f t="shared" si="138"/>
        <v>0</v>
      </c>
      <c r="G189" s="93" t="str">
        <f t="shared" ca="1" si="127"/>
        <v>R</v>
      </c>
      <c r="H189" s="130">
        <f t="shared" ca="1" si="128"/>
        <v>7</v>
      </c>
      <c r="I189" s="93">
        <f t="shared" si="139"/>
        <v>0</v>
      </c>
      <c r="J189" s="93" t="str">
        <f t="shared" si="140"/>
        <v>0</v>
      </c>
      <c r="K189" s="94"/>
      <c r="L189" s="49" t="str">
        <f t="shared" si="157"/>
        <v/>
      </c>
      <c r="M189" s="97" t="str">
        <f t="shared" si="158"/>
        <v/>
      </c>
      <c r="N189" s="97" t="str">
        <f t="shared" si="159"/>
        <v/>
      </c>
      <c r="O189" s="49" t="str">
        <f t="shared" si="149"/>
        <v/>
      </c>
      <c r="P189" s="97" t="str">
        <f t="shared" si="160"/>
        <v/>
      </c>
      <c r="Q189" s="49" t="str">
        <f t="shared" si="161"/>
        <v/>
      </c>
      <c r="R189" s="97" t="str">
        <f t="shared" si="162"/>
        <v/>
      </c>
      <c r="S189" s="3" t="str">
        <f t="shared" si="163"/>
        <v/>
      </c>
      <c r="T189" s="69">
        <f t="shared" si="164"/>
        <v>0</v>
      </c>
      <c r="U189" s="3">
        <f t="shared" si="165"/>
        <v>0</v>
      </c>
      <c r="V189" s="69" t="str">
        <f t="shared" si="150"/>
        <v/>
      </c>
      <c r="W189" s="69" t="str">
        <f t="shared" si="151"/>
        <v/>
      </c>
      <c r="X189" s="69">
        <f t="shared" si="141"/>
        <v>0</v>
      </c>
      <c r="Y189" s="69">
        <f t="shared" si="142"/>
        <v>0</v>
      </c>
      <c r="Z189" s="33">
        <f t="shared" si="143"/>
        <v>0</v>
      </c>
      <c r="AA189" s="11">
        <f t="shared" si="191"/>
        <v>0</v>
      </c>
      <c r="AB189" s="134" t="str">
        <f t="shared" si="166"/>
        <v/>
      </c>
      <c r="AC189" s="119" t="str">
        <f t="shared" si="167"/>
        <v/>
      </c>
      <c r="AD189" s="115"/>
      <c r="AE189" s="69" t="str">
        <f t="shared" si="168"/>
        <v/>
      </c>
      <c r="AF189" s="69" t="str">
        <f t="shared" si="169"/>
        <v/>
      </c>
      <c r="AG189" s="69">
        <f t="shared" si="152"/>
        <v>0</v>
      </c>
      <c r="AH189" s="69">
        <f t="shared" si="153"/>
        <v>0</v>
      </c>
      <c r="AI189" s="33">
        <f t="shared" si="154"/>
        <v>0</v>
      </c>
      <c r="AJ189" s="115"/>
      <c r="AK189" s="115">
        <f t="shared" si="170"/>
        <v>0</v>
      </c>
      <c r="AL189" s="13">
        <f t="shared" si="155"/>
        <v>0</v>
      </c>
      <c r="AM189" s="11">
        <f t="shared" si="144"/>
        <v>0</v>
      </c>
      <c r="AN189" s="56">
        <f t="shared" si="145"/>
        <v>0</v>
      </c>
      <c r="AO189" s="56">
        <f t="shared" si="146"/>
        <v>0</v>
      </c>
      <c r="AP189" s="56">
        <f t="shared" si="156"/>
        <v>0</v>
      </c>
      <c r="AQ189" s="27" t="str">
        <f t="shared" si="185"/>
        <v/>
      </c>
      <c r="AR189" s="27" t="str">
        <f t="shared" si="186"/>
        <v/>
      </c>
      <c r="AS189" s="27" t="str">
        <f t="shared" si="187"/>
        <v/>
      </c>
      <c r="AT189" s="27" t="e">
        <f>IF(#REF!="","",VLOOKUP(ABS(#REF!),$CP$5:$CR$22,3)&amp;",")</f>
        <v>#REF!</v>
      </c>
      <c r="AU189" s="27" t="e">
        <f>IF(#REF!="","",VLOOKUP(ABS(#REF!),$CP$5:$CR$22,3)&amp;",")</f>
        <v>#REF!</v>
      </c>
      <c r="AV189" s="27" t="e">
        <f>IF(#REF!="","",VLOOKUP(ABS(#REF!),$CP$5:$CR$22,3)&amp;",")</f>
        <v>#REF!</v>
      </c>
      <c r="AW189" s="27" t="e">
        <f>IF(#REF!="","",VLOOKUP(ABS(#REF!),$CP$5:$CR$22,3)&amp;",")</f>
        <v>#REF!</v>
      </c>
      <c r="AX189" s="27" t="e">
        <f>IF(#REF!="","",VLOOKUP(ABS(#REF!),$CP$5:$CR$22,3)&amp;",")</f>
        <v>#REF!</v>
      </c>
      <c r="AY189" s="27" t="e">
        <f>IF(#REF!="","",VLOOKUP(ABS(#REF!),$CP$5:$CR$22,3)&amp;",")</f>
        <v>#REF!</v>
      </c>
      <c r="AZ189" s="27" t="e">
        <f>IF(#REF!="","",VLOOKUP(ABS(#REF!),$CP$5:$CR$22,3)&amp;",")</f>
        <v>#REF!</v>
      </c>
      <c r="BA189" s="27" t="e">
        <f>IF(#REF!="","",VLOOKUP(ABS(#REF!),$CP$5:$CR$22,3)&amp;",")</f>
        <v>#REF!</v>
      </c>
      <c r="BB189" s="27" t="e">
        <f>IF(#REF!="","",VLOOKUP(ABS(#REF!),$CP$5:$CR$22,3)&amp;",")</f>
        <v>#REF!</v>
      </c>
      <c r="BC189" s="27" t="e">
        <f>IF(#REF!="","",VLOOKUP(ABS(#REF!),$CP$5:$CR$22,3)&amp;",")</f>
        <v>#REF!</v>
      </c>
      <c r="BD189" s="27" t="e">
        <f>IF(#REF!="","",VLOOKUP(ABS(#REF!),$CP$5:$CR$22,3)&amp;",")</f>
        <v>#REF!</v>
      </c>
      <c r="BE189" s="27" t="e">
        <f>IF(#REF!="","",VLOOKUP(ABS(#REF!),$CP$5:$CR$22,3)&amp;",")</f>
        <v>#REF!</v>
      </c>
      <c r="BF189" s="27" t="e">
        <f>IF(#REF!="","",VLOOKUP(ABS(#REF!),$CP$5:$CR$22,3)&amp;",")</f>
        <v>#REF!</v>
      </c>
      <c r="BG189" s="27" t="e">
        <f>IF(#REF!="","",VLOOKUP(ABS(#REF!),$CP$5:$CR$22,3)&amp;",")</f>
        <v>#REF!</v>
      </c>
      <c r="BH189" s="27" t="e">
        <f>IF(#REF!="","",VLOOKUP(ABS(#REF!),$CP$5:$CR$22,3)&amp;",")</f>
        <v>#REF!</v>
      </c>
      <c r="BI189" s="27" t="str">
        <f t="shared" si="188"/>
        <v/>
      </c>
      <c r="BJ189" s="27" t="str">
        <f t="shared" si="189"/>
        <v/>
      </c>
      <c r="BK189" s="27" t="str">
        <f t="shared" si="190"/>
        <v/>
      </c>
      <c r="BL189" s="27" t="e">
        <f>IF(#REF!="","",CONCATENATE($L188,","))</f>
        <v>#REF!</v>
      </c>
      <c r="BM189" s="27" t="e">
        <f>IF(#REF!="","",CONCATENATE($L188,","))</f>
        <v>#REF!</v>
      </c>
      <c r="BN189" s="27" t="e">
        <f>IF(#REF!="","",CONCATENATE($L188,","))</f>
        <v>#REF!</v>
      </c>
      <c r="BO189" s="27" t="e">
        <f>IF(#REF!="","",CONCATENATE($L188,","))</f>
        <v>#REF!</v>
      </c>
      <c r="BP189" s="27" t="e">
        <f>IF(#REF!="","",CONCATENATE($L188,","))</f>
        <v>#REF!</v>
      </c>
      <c r="BQ189" s="27" t="e">
        <f>IF(#REF!="","",CONCATENATE($L188,","))</f>
        <v>#REF!</v>
      </c>
      <c r="BR189" s="27" t="e">
        <f>IF(#REF!="","",CONCATENATE($L188,","))</f>
        <v>#REF!</v>
      </c>
      <c r="BS189" s="27" t="e">
        <f>IF(#REF!="","",CONCATENATE($L188,","))</f>
        <v>#REF!</v>
      </c>
      <c r="BT189" s="27" t="e">
        <f>IF(#REF!="","",CONCATENATE($L188,","))</f>
        <v>#REF!</v>
      </c>
      <c r="BU189" s="27" t="e">
        <f>IF(#REF!="","",CONCATENATE($L188,","))</f>
        <v>#REF!</v>
      </c>
      <c r="BV189" s="27" t="e">
        <f>IF(#REF!="","",CONCATENATE($L188,","))</f>
        <v>#REF!</v>
      </c>
      <c r="BW189" s="27" t="e">
        <f>IF(#REF!="","",CONCATENATE($L188,","))</f>
        <v>#REF!</v>
      </c>
      <c r="BX189" s="27" t="e">
        <f>IF(#REF!="","",CONCATENATE($L188,","))</f>
        <v>#REF!</v>
      </c>
      <c r="BY189" s="27" t="e">
        <f>IF(#REF!="","",CONCATENATE($L188,","))</f>
        <v>#REF!</v>
      </c>
      <c r="BZ189" s="27" t="e">
        <f>IF(#REF!="","",CONCATENATE($L188,","))</f>
        <v>#REF!</v>
      </c>
      <c r="CA189"/>
      <c r="CB189" s="70"/>
      <c r="CC189" s="39"/>
      <c r="CR189" s="7"/>
      <c r="CY189" s="10">
        <f t="shared" ca="1" si="135"/>
        <v>1</v>
      </c>
    </row>
    <row r="190" spans="1:103">
      <c r="A190" s="130"/>
      <c r="B190" s="33" t="str">
        <f t="shared" si="147"/>
        <v>DB</v>
      </c>
      <c r="C190" s="7" t="str">
        <f t="shared" si="136"/>
        <v/>
      </c>
      <c r="D190" s="3">
        <f t="shared" si="137"/>
        <v>0</v>
      </c>
      <c r="E190" s="7" t="str">
        <f t="shared" si="148"/>
        <v>,</v>
      </c>
      <c r="F190" s="93">
        <f t="shared" si="138"/>
        <v>0</v>
      </c>
      <c r="G190" s="93" t="str">
        <f t="shared" ca="1" si="127"/>
        <v>B</v>
      </c>
      <c r="H190" s="130">
        <f t="shared" ca="1" si="128"/>
        <v>26</v>
      </c>
      <c r="I190" s="93">
        <f t="shared" si="139"/>
        <v>0</v>
      </c>
      <c r="J190" s="93" t="str">
        <f t="shared" si="140"/>
        <v>0</v>
      </c>
      <c r="K190" s="94"/>
      <c r="L190" s="49" t="str">
        <f t="shared" si="157"/>
        <v/>
      </c>
      <c r="M190" s="97" t="str">
        <f t="shared" si="158"/>
        <v/>
      </c>
      <c r="N190" s="97" t="str">
        <f t="shared" si="159"/>
        <v/>
      </c>
      <c r="O190" s="49" t="str">
        <f t="shared" si="149"/>
        <v/>
      </c>
      <c r="P190" s="97" t="str">
        <f t="shared" si="160"/>
        <v/>
      </c>
      <c r="Q190" s="49" t="str">
        <f t="shared" si="161"/>
        <v/>
      </c>
      <c r="R190" s="97" t="str">
        <f t="shared" si="162"/>
        <v/>
      </c>
      <c r="S190" s="3" t="str">
        <f t="shared" si="163"/>
        <v/>
      </c>
      <c r="T190" s="69">
        <f t="shared" si="164"/>
        <v>0</v>
      </c>
      <c r="U190" s="3">
        <f t="shared" si="165"/>
        <v>0</v>
      </c>
      <c r="V190" s="69" t="str">
        <f t="shared" si="150"/>
        <v/>
      </c>
      <c r="W190" s="69" t="str">
        <f t="shared" si="151"/>
        <v/>
      </c>
      <c r="X190" s="69">
        <f t="shared" si="141"/>
        <v>0</v>
      </c>
      <c r="Y190" s="69">
        <f t="shared" si="142"/>
        <v>0</v>
      </c>
      <c r="Z190" s="33">
        <f t="shared" si="143"/>
        <v>0</v>
      </c>
      <c r="AA190" s="11">
        <f t="shared" si="191"/>
        <v>0</v>
      </c>
      <c r="AB190" s="134" t="str">
        <f t="shared" si="166"/>
        <v/>
      </c>
      <c r="AC190" s="119" t="str">
        <f t="shared" si="167"/>
        <v/>
      </c>
      <c r="AD190" s="115"/>
      <c r="AE190" s="69" t="str">
        <f t="shared" si="168"/>
        <v/>
      </c>
      <c r="AF190" s="69" t="str">
        <f t="shared" si="169"/>
        <v/>
      </c>
      <c r="AG190" s="69">
        <f t="shared" si="152"/>
        <v>0</v>
      </c>
      <c r="AH190" s="69">
        <f t="shared" si="153"/>
        <v>0</v>
      </c>
      <c r="AI190" s="33">
        <f t="shared" si="154"/>
        <v>0</v>
      </c>
      <c r="AJ190" s="115"/>
      <c r="AK190" s="115">
        <f t="shared" si="170"/>
        <v>0</v>
      </c>
      <c r="AL190" s="13">
        <f t="shared" si="155"/>
        <v>0</v>
      </c>
      <c r="AM190" s="11">
        <f t="shared" si="144"/>
        <v>0</v>
      </c>
      <c r="AN190" s="56">
        <f t="shared" si="145"/>
        <v>0</v>
      </c>
      <c r="AO190" s="56">
        <f t="shared" si="146"/>
        <v>0</v>
      </c>
      <c r="AP190" s="56">
        <f t="shared" si="156"/>
        <v>0</v>
      </c>
      <c r="AQ190" s="27" t="str">
        <f t="shared" si="185"/>
        <v/>
      </c>
      <c r="AR190" s="27" t="str">
        <f t="shared" si="186"/>
        <v/>
      </c>
      <c r="AS190" s="27" t="str">
        <f t="shared" si="187"/>
        <v/>
      </c>
      <c r="AT190" s="27" t="e">
        <f>IF(#REF!="","",VLOOKUP(ABS(#REF!),$CP$5:$CR$22,3)&amp;",")</f>
        <v>#REF!</v>
      </c>
      <c r="AU190" s="27" t="e">
        <f>IF(#REF!="","",VLOOKUP(ABS(#REF!),$CP$5:$CR$22,3)&amp;",")</f>
        <v>#REF!</v>
      </c>
      <c r="AV190" s="27" t="e">
        <f>IF(#REF!="","",VLOOKUP(ABS(#REF!),$CP$5:$CR$22,3)&amp;",")</f>
        <v>#REF!</v>
      </c>
      <c r="AW190" s="27" t="e">
        <f>IF(#REF!="","",VLOOKUP(ABS(#REF!),$CP$5:$CR$22,3)&amp;",")</f>
        <v>#REF!</v>
      </c>
      <c r="AX190" s="27" t="e">
        <f>IF(#REF!="","",VLOOKUP(ABS(#REF!),$CP$5:$CR$22,3)&amp;",")</f>
        <v>#REF!</v>
      </c>
      <c r="AY190" s="27" t="e">
        <f>IF(#REF!="","",VLOOKUP(ABS(#REF!),$CP$5:$CR$22,3)&amp;",")</f>
        <v>#REF!</v>
      </c>
      <c r="AZ190" s="27" t="e">
        <f>IF(#REF!="","",VLOOKUP(ABS(#REF!),$CP$5:$CR$22,3)&amp;",")</f>
        <v>#REF!</v>
      </c>
      <c r="BA190" s="27" t="e">
        <f>IF(#REF!="","",VLOOKUP(ABS(#REF!),$CP$5:$CR$22,3)&amp;",")</f>
        <v>#REF!</v>
      </c>
      <c r="BB190" s="27" t="e">
        <f>IF(#REF!="","",VLOOKUP(ABS(#REF!),$CP$5:$CR$22,3)&amp;",")</f>
        <v>#REF!</v>
      </c>
      <c r="BC190" s="27" t="e">
        <f>IF(#REF!="","",VLOOKUP(ABS(#REF!),$CP$5:$CR$22,3)&amp;",")</f>
        <v>#REF!</v>
      </c>
      <c r="BD190" s="27" t="e">
        <f>IF(#REF!="","",VLOOKUP(ABS(#REF!),$CP$5:$CR$22,3)&amp;",")</f>
        <v>#REF!</v>
      </c>
      <c r="BE190" s="27" t="e">
        <f>IF(#REF!="","",VLOOKUP(ABS(#REF!),$CP$5:$CR$22,3)&amp;",")</f>
        <v>#REF!</v>
      </c>
      <c r="BF190" s="27" t="e">
        <f>IF(#REF!="","",VLOOKUP(ABS(#REF!),$CP$5:$CR$22,3)&amp;",")</f>
        <v>#REF!</v>
      </c>
      <c r="BG190" s="27" t="e">
        <f>IF(#REF!="","",VLOOKUP(ABS(#REF!),$CP$5:$CR$22,3)&amp;",")</f>
        <v>#REF!</v>
      </c>
      <c r="BH190" s="27" t="e">
        <f>IF(#REF!="","",VLOOKUP(ABS(#REF!),$CP$5:$CR$22,3)&amp;",")</f>
        <v>#REF!</v>
      </c>
      <c r="BI190" s="27" t="str">
        <f t="shared" si="188"/>
        <v/>
      </c>
      <c r="BJ190" s="27" t="str">
        <f t="shared" si="189"/>
        <v/>
      </c>
      <c r="BK190" s="27" t="str">
        <f t="shared" si="190"/>
        <v/>
      </c>
      <c r="BL190" s="27" t="e">
        <f>IF(#REF!="","",CONCATENATE($L189,","))</f>
        <v>#REF!</v>
      </c>
      <c r="BM190" s="27" t="e">
        <f>IF(#REF!="","",CONCATENATE($L189,","))</f>
        <v>#REF!</v>
      </c>
      <c r="BN190" s="27" t="e">
        <f>IF(#REF!="","",CONCATENATE($L189,","))</f>
        <v>#REF!</v>
      </c>
      <c r="BO190" s="27" t="e">
        <f>IF(#REF!="","",CONCATENATE($L189,","))</f>
        <v>#REF!</v>
      </c>
      <c r="BP190" s="27" t="e">
        <f>IF(#REF!="","",CONCATENATE($L189,","))</f>
        <v>#REF!</v>
      </c>
      <c r="BQ190" s="27" t="e">
        <f>IF(#REF!="","",CONCATENATE($L189,","))</f>
        <v>#REF!</v>
      </c>
      <c r="BR190" s="27" t="e">
        <f>IF(#REF!="","",CONCATENATE($L189,","))</f>
        <v>#REF!</v>
      </c>
      <c r="BS190" s="27" t="e">
        <f>IF(#REF!="","",CONCATENATE($L189,","))</f>
        <v>#REF!</v>
      </c>
      <c r="BT190" s="27" t="e">
        <f>IF(#REF!="","",CONCATENATE($L189,","))</f>
        <v>#REF!</v>
      </c>
      <c r="BU190" s="27" t="e">
        <f>IF(#REF!="","",CONCATENATE($L189,","))</f>
        <v>#REF!</v>
      </c>
      <c r="BV190" s="27" t="e">
        <f>IF(#REF!="","",CONCATENATE($L189,","))</f>
        <v>#REF!</v>
      </c>
      <c r="BW190" s="27" t="e">
        <f>IF(#REF!="","",CONCATENATE($L189,","))</f>
        <v>#REF!</v>
      </c>
      <c r="BX190" s="27" t="e">
        <f>IF(#REF!="","",CONCATENATE($L189,","))</f>
        <v>#REF!</v>
      </c>
      <c r="BY190" s="27" t="e">
        <f>IF(#REF!="","",CONCATENATE($L189,","))</f>
        <v>#REF!</v>
      </c>
      <c r="BZ190" s="27" t="e">
        <f>IF(#REF!="","",CONCATENATE($L189,","))</f>
        <v>#REF!</v>
      </c>
      <c r="CA190"/>
      <c r="CB190" s="70"/>
      <c r="CC190" s="39"/>
      <c r="CR190" s="7"/>
      <c r="CY190" s="10">
        <f t="shared" ca="1" si="135"/>
        <v>9</v>
      </c>
    </row>
    <row r="191" spans="1:103">
      <c r="A191" s="130"/>
      <c r="B191" s="33" t="str">
        <f t="shared" si="147"/>
        <v>DB</v>
      </c>
      <c r="C191" s="7" t="str">
        <f t="shared" si="136"/>
        <v/>
      </c>
      <c r="D191" s="3">
        <f t="shared" si="137"/>
        <v>0</v>
      </c>
      <c r="E191" s="7" t="str">
        <f t="shared" si="148"/>
        <v>,</v>
      </c>
      <c r="F191" s="93">
        <f t="shared" si="138"/>
        <v>0</v>
      </c>
      <c r="G191" s="93" t="str">
        <f t="shared" ca="1" si="127"/>
        <v>R</v>
      </c>
      <c r="H191" s="130">
        <f t="shared" ca="1" si="128"/>
        <v>12</v>
      </c>
      <c r="I191" s="93">
        <f t="shared" si="139"/>
        <v>0</v>
      </c>
      <c r="J191" s="93" t="str">
        <f t="shared" si="140"/>
        <v>0</v>
      </c>
      <c r="K191" s="94"/>
      <c r="L191" s="49" t="str">
        <f t="shared" si="157"/>
        <v/>
      </c>
      <c r="M191" s="97" t="str">
        <f t="shared" si="158"/>
        <v/>
      </c>
      <c r="N191" s="97" t="str">
        <f t="shared" si="159"/>
        <v/>
      </c>
      <c r="O191" s="49" t="str">
        <f t="shared" si="149"/>
        <v/>
      </c>
      <c r="P191" s="97" t="str">
        <f t="shared" si="160"/>
        <v/>
      </c>
      <c r="Q191" s="49" t="str">
        <f t="shared" si="161"/>
        <v/>
      </c>
      <c r="R191" s="97" t="str">
        <f t="shared" si="162"/>
        <v/>
      </c>
      <c r="S191" s="3" t="str">
        <f t="shared" si="163"/>
        <v/>
      </c>
      <c r="T191" s="69">
        <f t="shared" si="164"/>
        <v>0</v>
      </c>
      <c r="U191" s="3">
        <f t="shared" si="165"/>
        <v>0</v>
      </c>
      <c r="V191" s="69" t="str">
        <f t="shared" si="150"/>
        <v/>
      </c>
      <c r="W191" s="69" t="str">
        <f t="shared" si="151"/>
        <v/>
      </c>
      <c r="X191" s="69">
        <f t="shared" si="141"/>
        <v>0</v>
      </c>
      <c r="Y191" s="69">
        <f t="shared" si="142"/>
        <v>0</v>
      </c>
      <c r="Z191" s="33">
        <f t="shared" si="143"/>
        <v>0</v>
      </c>
      <c r="AA191" s="11">
        <f t="shared" si="191"/>
        <v>0</v>
      </c>
      <c r="AB191" s="134" t="str">
        <f t="shared" si="166"/>
        <v/>
      </c>
      <c r="AC191" s="119" t="str">
        <f t="shared" si="167"/>
        <v/>
      </c>
      <c r="AD191" s="115"/>
      <c r="AE191" s="69" t="str">
        <f t="shared" si="168"/>
        <v/>
      </c>
      <c r="AF191" s="69" t="str">
        <f t="shared" si="169"/>
        <v/>
      </c>
      <c r="AG191" s="69">
        <f t="shared" si="152"/>
        <v>0</v>
      </c>
      <c r="AH191" s="69">
        <f t="shared" si="153"/>
        <v>0</v>
      </c>
      <c r="AI191" s="33">
        <f t="shared" si="154"/>
        <v>0</v>
      </c>
      <c r="AJ191" s="115"/>
      <c r="AK191" s="115">
        <f t="shared" si="170"/>
        <v>0</v>
      </c>
      <c r="AL191" s="13">
        <f t="shared" si="155"/>
        <v>0</v>
      </c>
      <c r="AM191" s="11">
        <f t="shared" si="144"/>
        <v>0</v>
      </c>
      <c r="AN191" s="56">
        <f t="shared" si="145"/>
        <v>0</v>
      </c>
      <c r="AO191" s="56">
        <f t="shared" si="146"/>
        <v>0</v>
      </c>
      <c r="AP191" s="56">
        <f t="shared" si="156"/>
        <v>0</v>
      </c>
      <c r="AQ191" s="27" t="str">
        <f t="shared" si="185"/>
        <v/>
      </c>
      <c r="AR191" s="27" t="str">
        <f t="shared" si="186"/>
        <v/>
      </c>
      <c r="AS191" s="27" t="str">
        <f t="shared" si="187"/>
        <v/>
      </c>
      <c r="AT191" s="27" t="e">
        <f>IF(#REF!="","",VLOOKUP(ABS(#REF!),$CP$5:$CR$22,3)&amp;",")</f>
        <v>#REF!</v>
      </c>
      <c r="AU191" s="27" t="e">
        <f>IF(#REF!="","",VLOOKUP(ABS(#REF!),$CP$5:$CR$22,3)&amp;",")</f>
        <v>#REF!</v>
      </c>
      <c r="AV191" s="27" t="e">
        <f>IF(#REF!="","",VLOOKUP(ABS(#REF!),$CP$5:$CR$22,3)&amp;",")</f>
        <v>#REF!</v>
      </c>
      <c r="AW191" s="27" t="e">
        <f>IF(#REF!="","",VLOOKUP(ABS(#REF!),$CP$5:$CR$22,3)&amp;",")</f>
        <v>#REF!</v>
      </c>
      <c r="AX191" s="27" t="e">
        <f>IF(#REF!="","",VLOOKUP(ABS(#REF!),$CP$5:$CR$22,3)&amp;",")</f>
        <v>#REF!</v>
      </c>
      <c r="AY191" s="27" t="e">
        <f>IF(#REF!="","",VLOOKUP(ABS(#REF!),$CP$5:$CR$22,3)&amp;",")</f>
        <v>#REF!</v>
      </c>
      <c r="AZ191" s="27" t="e">
        <f>IF(#REF!="","",VLOOKUP(ABS(#REF!),$CP$5:$CR$22,3)&amp;",")</f>
        <v>#REF!</v>
      </c>
      <c r="BA191" s="27" t="e">
        <f>IF(#REF!="","",VLOOKUP(ABS(#REF!),$CP$5:$CR$22,3)&amp;",")</f>
        <v>#REF!</v>
      </c>
      <c r="BB191" s="27" t="e">
        <f>IF(#REF!="","",VLOOKUP(ABS(#REF!),$CP$5:$CR$22,3)&amp;",")</f>
        <v>#REF!</v>
      </c>
      <c r="BC191" s="27" t="e">
        <f>IF(#REF!="","",VLOOKUP(ABS(#REF!),$CP$5:$CR$22,3)&amp;",")</f>
        <v>#REF!</v>
      </c>
      <c r="BD191" s="27" t="e">
        <f>IF(#REF!="","",VLOOKUP(ABS(#REF!),$CP$5:$CR$22,3)&amp;",")</f>
        <v>#REF!</v>
      </c>
      <c r="BE191" s="27" t="e">
        <f>IF(#REF!="","",VLOOKUP(ABS(#REF!),$CP$5:$CR$22,3)&amp;",")</f>
        <v>#REF!</v>
      </c>
      <c r="BF191" s="27" t="e">
        <f>IF(#REF!="","",VLOOKUP(ABS(#REF!),$CP$5:$CR$22,3)&amp;",")</f>
        <v>#REF!</v>
      </c>
      <c r="BG191" s="27" t="e">
        <f>IF(#REF!="","",VLOOKUP(ABS(#REF!),$CP$5:$CR$22,3)&amp;",")</f>
        <v>#REF!</v>
      </c>
      <c r="BH191" s="27" t="e">
        <f>IF(#REF!="","",VLOOKUP(ABS(#REF!),$CP$5:$CR$22,3)&amp;",")</f>
        <v>#REF!</v>
      </c>
      <c r="BI191" s="27" t="str">
        <f t="shared" si="188"/>
        <v/>
      </c>
      <c r="BJ191" s="27" t="str">
        <f t="shared" si="189"/>
        <v/>
      </c>
      <c r="BK191" s="27" t="str">
        <f t="shared" si="190"/>
        <v/>
      </c>
      <c r="BL191" s="27" t="e">
        <f>IF(#REF!="","",CONCATENATE($L190,","))</f>
        <v>#REF!</v>
      </c>
      <c r="BM191" s="27" t="e">
        <f>IF(#REF!="","",CONCATENATE($L190,","))</f>
        <v>#REF!</v>
      </c>
      <c r="BN191" s="27" t="e">
        <f>IF(#REF!="","",CONCATENATE($L190,","))</f>
        <v>#REF!</v>
      </c>
      <c r="BO191" s="27" t="e">
        <f>IF(#REF!="","",CONCATENATE($L190,","))</f>
        <v>#REF!</v>
      </c>
      <c r="BP191" s="27" t="e">
        <f>IF(#REF!="","",CONCATENATE($L190,","))</f>
        <v>#REF!</v>
      </c>
      <c r="BQ191" s="27" t="e">
        <f>IF(#REF!="","",CONCATENATE($L190,","))</f>
        <v>#REF!</v>
      </c>
      <c r="BR191" s="27" t="e">
        <f>IF(#REF!="","",CONCATENATE($L190,","))</f>
        <v>#REF!</v>
      </c>
      <c r="BS191" s="27" t="e">
        <f>IF(#REF!="","",CONCATENATE($L190,","))</f>
        <v>#REF!</v>
      </c>
      <c r="BT191" s="27" t="e">
        <f>IF(#REF!="","",CONCATENATE($L190,","))</f>
        <v>#REF!</v>
      </c>
      <c r="BU191" s="27" t="e">
        <f>IF(#REF!="","",CONCATENATE($L190,","))</f>
        <v>#REF!</v>
      </c>
      <c r="BV191" s="27" t="e">
        <f>IF(#REF!="","",CONCATENATE($L190,","))</f>
        <v>#REF!</v>
      </c>
      <c r="BW191" s="27" t="e">
        <f>IF(#REF!="","",CONCATENATE($L190,","))</f>
        <v>#REF!</v>
      </c>
      <c r="BX191" s="27" t="e">
        <f>IF(#REF!="","",CONCATENATE($L190,","))</f>
        <v>#REF!</v>
      </c>
      <c r="BY191" s="27" t="e">
        <f>IF(#REF!="","",CONCATENATE($L190,","))</f>
        <v>#REF!</v>
      </c>
      <c r="BZ191" s="27" t="e">
        <f>IF(#REF!="","",CONCATENATE($L190,","))</f>
        <v>#REF!</v>
      </c>
      <c r="CA191"/>
      <c r="CB191" s="40"/>
      <c r="CC191" s="39"/>
      <c r="CR191" s="7"/>
      <c r="CY191" s="10">
        <f t="shared" ca="1" si="135"/>
        <v>4</v>
      </c>
    </row>
    <row r="192" spans="1:103">
      <c r="A192" s="130"/>
      <c r="B192" s="33" t="str">
        <f t="shared" si="147"/>
        <v>DB</v>
      </c>
      <c r="C192" s="7" t="str">
        <f t="shared" si="136"/>
        <v/>
      </c>
      <c r="D192" s="3">
        <f t="shared" si="137"/>
        <v>0</v>
      </c>
      <c r="E192" s="7" t="str">
        <f t="shared" si="148"/>
        <v>,</v>
      </c>
      <c r="F192" s="93">
        <f t="shared" si="138"/>
        <v>0</v>
      </c>
      <c r="G192" s="93" t="str">
        <f t="shared" ca="1" si="127"/>
        <v>R</v>
      </c>
      <c r="H192" s="130">
        <f t="shared" ca="1" si="128"/>
        <v>23</v>
      </c>
      <c r="I192" s="93">
        <f t="shared" si="139"/>
        <v>0</v>
      </c>
      <c r="J192" s="93" t="str">
        <f t="shared" si="140"/>
        <v>0</v>
      </c>
      <c r="K192" s="94"/>
      <c r="L192" s="49" t="str">
        <f t="shared" si="157"/>
        <v/>
      </c>
      <c r="M192" s="97" t="str">
        <f t="shared" si="158"/>
        <v/>
      </c>
      <c r="N192" s="97" t="str">
        <f t="shared" si="159"/>
        <v/>
      </c>
      <c r="O192" s="49" t="str">
        <f t="shared" si="149"/>
        <v/>
      </c>
      <c r="P192" s="97" t="str">
        <f t="shared" si="160"/>
        <v/>
      </c>
      <c r="Q192" s="49" t="str">
        <f t="shared" si="161"/>
        <v/>
      </c>
      <c r="R192" s="97" t="str">
        <f t="shared" si="162"/>
        <v/>
      </c>
      <c r="S192" s="3" t="str">
        <f t="shared" si="163"/>
        <v/>
      </c>
      <c r="T192" s="69">
        <f t="shared" si="164"/>
        <v>0</v>
      </c>
      <c r="U192" s="3">
        <f t="shared" si="165"/>
        <v>0</v>
      </c>
      <c r="V192" s="69" t="str">
        <f t="shared" si="150"/>
        <v/>
      </c>
      <c r="W192" s="69" t="str">
        <f t="shared" si="151"/>
        <v/>
      </c>
      <c r="X192" s="69">
        <f t="shared" si="141"/>
        <v>0</v>
      </c>
      <c r="Y192" s="69">
        <f t="shared" si="142"/>
        <v>0</v>
      </c>
      <c r="Z192" s="33">
        <f t="shared" si="143"/>
        <v>0</v>
      </c>
      <c r="AA192" s="11">
        <f t="shared" si="191"/>
        <v>0</v>
      </c>
      <c r="AB192" s="134" t="str">
        <f t="shared" si="166"/>
        <v/>
      </c>
      <c r="AC192" s="119" t="str">
        <f t="shared" si="167"/>
        <v/>
      </c>
      <c r="AD192" s="115"/>
      <c r="AE192" s="69" t="str">
        <f t="shared" si="168"/>
        <v/>
      </c>
      <c r="AF192" s="69" t="str">
        <f t="shared" si="169"/>
        <v/>
      </c>
      <c r="AG192" s="69">
        <f t="shared" si="152"/>
        <v>0</v>
      </c>
      <c r="AH192" s="69">
        <f t="shared" si="153"/>
        <v>0</v>
      </c>
      <c r="AI192" s="33">
        <f t="shared" si="154"/>
        <v>0</v>
      </c>
      <c r="AJ192" s="115"/>
      <c r="AK192" s="115">
        <f t="shared" si="170"/>
        <v>0</v>
      </c>
      <c r="AL192" s="13">
        <f t="shared" si="155"/>
        <v>0</v>
      </c>
      <c r="AM192" s="11">
        <f t="shared" si="144"/>
        <v>0</v>
      </c>
      <c r="AN192" s="56">
        <f t="shared" si="145"/>
        <v>0</v>
      </c>
      <c r="AO192" s="56">
        <f t="shared" si="146"/>
        <v>0</v>
      </c>
      <c r="AP192" s="56">
        <f t="shared" si="156"/>
        <v>0</v>
      </c>
      <c r="AQ192" s="27" t="str">
        <f t="shared" si="185"/>
        <v/>
      </c>
      <c r="AR192" s="27" t="str">
        <f t="shared" si="186"/>
        <v/>
      </c>
      <c r="AS192" s="27" t="str">
        <f t="shared" si="187"/>
        <v/>
      </c>
      <c r="AT192" s="27" t="e">
        <f>IF(#REF!="","",VLOOKUP(ABS(#REF!),$CP$5:$CR$22,3)&amp;",")</f>
        <v>#REF!</v>
      </c>
      <c r="AU192" s="27" t="e">
        <f>IF(#REF!="","",VLOOKUP(ABS(#REF!),$CP$5:$CR$22,3)&amp;",")</f>
        <v>#REF!</v>
      </c>
      <c r="AV192" s="27" t="e">
        <f>IF(#REF!="","",VLOOKUP(ABS(#REF!),$CP$5:$CR$22,3)&amp;",")</f>
        <v>#REF!</v>
      </c>
      <c r="AW192" s="27" t="e">
        <f>IF(#REF!="","",VLOOKUP(ABS(#REF!),$CP$5:$CR$22,3)&amp;",")</f>
        <v>#REF!</v>
      </c>
      <c r="AX192" s="27" t="e">
        <f>IF(#REF!="","",VLOOKUP(ABS(#REF!),$CP$5:$CR$22,3)&amp;",")</f>
        <v>#REF!</v>
      </c>
      <c r="AY192" s="27" t="e">
        <f>IF(#REF!="","",VLOOKUP(ABS(#REF!),$CP$5:$CR$22,3)&amp;",")</f>
        <v>#REF!</v>
      </c>
      <c r="AZ192" s="27" t="e">
        <f>IF(#REF!="","",VLOOKUP(ABS(#REF!),$CP$5:$CR$22,3)&amp;",")</f>
        <v>#REF!</v>
      </c>
      <c r="BA192" s="27" t="e">
        <f>IF(#REF!="","",VLOOKUP(ABS(#REF!),$CP$5:$CR$22,3)&amp;",")</f>
        <v>#REF!</v>
      </c>
      <c r="BB192" s="27" t="e">
        <f>IF(#REF!="","",VLOOKUP(ABS(#REF!),$CP$5:$CR$22,3)&amp;",")</f>
        <v>#REF!</v>
      </c>
      <c r="BC192" s="27" t="e">
        <f>IF(#REF!="","",VLOOKUP(ABS(#REF!),$CP$5:$CR$22,3)&amp;",")</f>
        <v>#REF!</v>
      </c>
      <c r="BD192" s="27" t="e">
        <f>IF(#REF!="","",VLOOKUP(ABS(#REF!),$CP$5:$CR$22,3)&amp;",")</f>
        <v>#REF!</v>
      </c>
      <c r="BE192" s="27" t="e">
        <f>IF(#REF!="","",VLOOKUP(ABS(#REF!),$CP$5:$CR$22,3)&amp;",")</f>
        <v>#REF!</v>
      </c>
      <c r="BF192" s="27" t="e">
        <f>IF(#REF!="","",VLOOKUP(ABS(#REF!),$CP$5:$CR$22,3)&amp;",")</f>
        <v>#REF!</v>
      </c>
      <c r="BG192" s="27" t="e">
        <f>IF(#REF!="","",VLOOKUP(ABS(#REF!),$CP$5:$CR$22,3)&amp;",")</f>
        <v>#REF!</v>
      </c>
      <c r="BH192" s="27" t="e">
        <f>IF(#REF!="","",VLOOKUP(ABS(#REF!),$CP$5:$CR$22,3)&amp;",")</f>
        <v>#REF!</v>
      </c>
      <c r="BI192" s="27" t="str">
        <f t="shared" si="188"/>
        <v/>
      </c>
      <c r="BJ192" s="27" t="str">
        <f t="shared" si="189"/>
        <v/>
      </c>
      <c r="BK192" s="27" t="str">
        <f t="shared" si="190"/>
        <v/>
      </c>
      <c r="BL192" s="27" t="e">
        <f>IF(#REF!="","",CONCATENATE($L191,","))</f>
        <v>#REF!</v>
      </c>
      <c r="BM192" s="27" t="e">
        <f>IF(#REF!="","",CONCATENATE($L191,","))</f>
        <v>#REF!</v>
      </c>
      <c r="BN192" s="27" t="e">
        <f>IF(#REF!="","",CONCATENATE($L191,","))</f>
        <v>#REF!</v>
      </c>
      <c r="BO192" s="27" t="e">
        <f>IF(#REF!="","",CONCATENATE($L191,","))</f>
        <v>#REF!</v>
      </c>
      <c r="BP192" s="27" t="e">
        <f>IF(#REF!="","",CONCATENATE($L191,","))</f>
        <v>#REF!</v>
      </c>
      <c r="BQ192" s="27" t="e">
        <f>IF(#REF!="","",CONCATENATE($L191,","))</f>
        <v>#REF!</v>
      </c>
      <c r="BR192" s="27" t="e">
        <f>IF(#REF!="","",CONCATENATE($L191,","))</f>
        <v>#REF!</v>
      </c>
      <c r="BS192" s="27" t="e">
        <f>IF(#REF!="","",CONCATENATE($L191,","))</f>
        <v>#REF!</v>
      </c>
      <c r="BT192" s="27" t="e">
        <f>IF(#REF!="","",CONCATENATE($L191,","))</f>
        <v>#REF!</v>
      </c>
      <c r="BU192" s="27" t="e">
        <f>IF(#REF!="","",CONCATENATE($L191,","))</f>
        <v>#REF!</v>
      </c>
      <c r="BV192" s="27" t="e">
        <f>IF(#REF!="","",CONCATENATE($L191,","))</f>
        <v>#REF!</v>
      </c>
      <c r="BW192" s="27" t="e">
        <f>IF(#REF!="","",CONCATENATE($L191,","))</f>
        <v>#REF!</v>
      </c>
      <c r="BX192" s="27" t="e">
        <f>IF(#REF!="","",CONCATENATE($L191,","))</f>
        <v>#REF!</v>
      </c>
      <c r="BY192" s="27" t="e">
        <f>IF(#REF!="","",CONCATENATE($L191,","))</f>
        <v>#REF!</v>
      </c>
      <c r="BZ192" s="27" t="e">
        <f>IF(#REF!="","",CONCATENATE($L191,","))</f>
        <v>#REF!</v>
      </c>
      <c r="CA192"/>
      <c r="CB192" s="40"/>
      <c r="CC192" s="39"/>
      <c r="CR192" s="7"/>
      <c r="CY192" s="10">
        <f t="shared" ca="1" si="135"/>
        <v>28</v>
      </c>
    </row>
    <row r="193" spans="1:103">
      <c r="A193" s="130"/>
      <c r="B193" s="33" t="str">
        <f t="shared" si="147"/>
        <v>DB</v>
      </c>
      <c r="C193" s="7" t="str">
        <f t="shared" si="136"/>
        <v/>
      </c>
      <c r="D193" s="3">
        <f t="shared" si="137"/>
        <v>0</v>
      </c>
      <c r="E193" s="7" t="str">
        <f t="shared" si="148"/>
        <v>,</v>
      </c>
      <c r="F193" s="93">
        <f t="shared" si="138"/>
        <v>0</v>
      </c>
      <c r="G193" s="93" t="str">
        <f t="shared" ref="G193:G256" ca="1" si="192">VLOOKUP(H193,$CM$107:$CW$144,10,0)</f>
        <v>R</v>
      </c>
      <c r="H193" s="130">
        <f t="shared" ref="H193:H256" ca="1" si="193">IF($A$2="no",INT(RAND()*36+1),INT(RAND()*37))</f>
        <v>14</v>
      </c>
      <c r="I193" s="93">
        <f t="shared" si="139"/>
        <v>0</v>
      </c>
      <c r="J193" s="93" t="str">
        <f t="shared" si="140"/>
        <v>0</v>
      </c>
      <c r="K193" s="94"/>
      <c r="L193" s="49" t="str">
        <f t="shared" si="157"/>
        <v/>
      </c>
      <c r="M193" s="97" t="str">
        <f t="shared" si="158"/>
        <v/>
      </c>
      <c r="N193" s="97" t="str">
        <f t="shared" si="159"/>
        <v/>
      </c>
      <c r="O193" s="49" t="str">
        <f t="shared" si="149"/>
        <v/>
      </c>
      <c r="P193" s="97" t="str">
        <f t="shared" si="160"/>
        <v/>
      </c>
      <c r="Q193" s="49" t="str">
        <f t="shared" si="161"/>
        <v/>
      </c>
      <c r="R193" s="97" t="str">
        <f t="shared" si="162"/>
        <v/>
      </c>
      <c r="S193" s="3" t="str">
        <f t="shared" si="163"/>
        <v/>
      </c>
      <c r="T193" s="69">
        <f t="shared" si="164"/>
        <v>0</v>
      </c>
      <c r="U193" s="3">
        <f t="shared" si="165"/>
        <v>0</v>
      </c>
      <c r="V193" s="69" t="str">
        <f t="shared" si="150"/>
        <v/>
      </c>
      <c r="W193" s="69" t="str">
        <f t="shared" si="151"/>
        <v/>
      </c>
      <c r="X193" s="69">
        <f t="shared" si="141"/>
        <v>0</v>
      </c>
      <c r="Y193" s="69">
        <f t="shared" si="142"/>
        <v>0</v>
      </c>
      <c r="Z193" s="33">
        <f t="shared" si="143"/>
        <v>0</v>
      </c>
      <c r="AA193" s="11">
        <f t="shared" si="191"/>
        <v>0</v>
      </c>
      <c r="AB193" s="134" t="str">
        <f t="shared" si="166"/>
        <v/>
      </c>
      <c r="AC193" s="119" t="str">
        <f t="shared" si="167"/>
        <v/>
      </c>
      <c r="AD193" s="115"/>
      <c r="AE193" s="69" t="str">
        <f t="shared" si="168"/>
        <v/>
      </c>
      <c r="AF193" s="69" t="str">
        <f t="shared" si="169"/>
        <v/>
      </c>
      <c r="AG193" s="69">
        <f t="shared" si="152"/>
        <v>0</v>
      </c>
      <c r="AH193" s="69">
        <f t="shared" si="153"/>
        <v>0</v>
      </c>
      <c r="AI193" s="33">
        <f t="shared" si="154"/>
        <v>0</v>
      </c>
      <c r="AJ193" s="115"/>
      <c r="AK193" s="115">
        <f t="shared" si="170"/>
        <v>0</v>
      </c>
      <c r="AL193" s="13">
        <f t="shared" si="155"/>
        <v>0</v>
      </c>
      <c r="AM193" s="11">
        <f t="shared" si="144"/>
        <v>0</v>
      </c>
      <c r="AN193" s="56">
        <f t="shared" si="145"/>
        <v>0</v>
      </c>
      <c r="AO193" s="56">
        <f t="shared" si="146"/>
        <v>0</v>
      </c>
      <c r="AP193" s="56">
        <f t="shared" si="156"/>
        <v>0</v>
      </c>
      <c r="AQ193" s="27" t="str">
        <f t="shared" si="185"/>
        <v/>
      </c>
      <c r="AR193" s="27" t="str">
        <f t="shared" si="186"/>
        <v/>
      </c>
      <c r="AS193" s="27" t="str">
        <f t="shared" si="187"/>
        <v/>
      </c>
      <c r="AT193" s="27" t="e">
        <f>IF(#REF!="","",VLOOKUP(ABS(#REF!),$CP$5:$CR$22,3)&amp;",")</f>
        <v>#REF!</v>
      </c>
      <c r="AU193" s="27" t="e">
        <f>IF(#REF!="","",VLOOKUP(ABS(#REF!),$CP$5:$CR$22,3)&amp;",")</f>
        <v>#REF!</v>
      </c>
      <c r="AV193" s="27" t="e">
        <f>IF(#REF!="","",VLOOKUP(ABS(#REF!),$CP$5:$CR$22,3)&amp;",")</f>
        <v>#REF!</v>
      </c>
      <c r="AW193" s="27" t="e">
        <f>IF(#REF!="","",VLOOKUP(ABS(#REF!),$CP$5:$CR$22,3)&amp;",")</f>
        <v>#REF!</v>
      </c>
      <c r="AX193" s="27" t="e">
        <f>IF(#REF!="","",VLOOKUP(ABS(#REF!),$CP$5:$CR$22,3)&amp;",")</f>
        <v>#REF!</v>
      </c>
      <c r="AY193" s="27" t="e">
        <f>IF(#REF!="","",VLOOKUP(ABS(#REF!),$CP$5:$CR$22,3)&amp;",")</f>
        <v>#REF!</v>
      </c>
      <c r="AZ193" s="27" t="e">
        <f>IF(#REF!="","",VLOOKUP(ABS(#REF!),$CP$5:$CR$22,3)&amp;",")</f>
        <v>#REF!</v>
      </c>
      <c r="BA193" s="27" t="e">
        <f>IF(#REF!="","",VLOOKUP(ABS(#REF!),$CP$5:$CR$22,3)&amp;",")</f>
        <v>#REF!</v>
      </c>
      <c r="BB193" s="27" t="e">
        <f>IF(#REF!="","",VLOOKUP(ABS(#REF!),$CP$5:$CR$22,3)&amp;",")</f>
        <v>#REF!</v>
      </c>
      <c r="BC193" s="27" t="e">
        <f>IF(#REF!="","",VLOOKUP(ABS(#REF!),$CP$5:$CR$22,3)&amp;",")</f>
        <v>#REF!</v>
      </c>
      <c r="BD193" s="27" t="e">
        <f>IF(#REF!="","",VLOOKUP(ABS(#REF!),$CP$5:$CR$22,3)&amp;",")</f>
        <v>#REF!</v>
      </c>
      <c r="BE193" s="27" t="e">
        <f>IF(#REF!="","",VLOOKUP(ABS(#REF!),$CP$5:$CR$22,3)&amp;",")</f>
        <v>#REF!</v>
      </c>
      <c r="BF193" s="27" t="e">
        <f>IF(#REF!="","",VLOOKUP(ABS(#REF!),$CP$5:$CR$22,3)&amp;",")</f>
        <v>#REF!</v>
      </c>
      <c r="BG193" s="27" t="e">
        <f>IF(#REF!="","",VLOOKUP(ABS(#REF!),$CP$5:$CR$22,3)&amp;",")</f>
        <v>#REF!</v>
      </c>
      <c r="BH193" s="27" t="e">
        <f>IF(#REF!="","",VLOOKUP(ABS(#REF!),$CP$5:$CR$22,3)&amp;",")</f>
        <v>#REF!</v>
      </c>
      <c r="BI193" s="27" t="str">
        <f t="shared" si="188"/>
        <v/>
      </c>
      <c r="BJ193" s="27" t="str">
        <f t="shared" si="189"/>
        <v/>
      </c>
      <c r="BK193" s="27" t="str">
        <f t="shared" si="190"/>
        <v/>
      </c>
      <c r="BL193" s="27" t="e">
        <f>IF(#REF!="","",CONCATENATE($L192,","))</f>
        <v>#REF!</v>
      </c>
      <c r="BM193" s="27" t="e">
        <f>IF(#REF!="","",CONCATENATE($L192,","))</f>
        <v>#REF!</v>
      </c>
      <c r="BN193" s="27" t="e">
        <f>IF(#REF!="","",CONCATENATE($L192,","))</f>
        <v>#REF!</v>
      </c>
      <c r="BO193" s="27" t="e">
        <f>IF(#REF!="","",CONCATENATE($L192,","))</f>
        <v>#REF!</v>
      </c>
      <c r="BP193" s="27" t="e">
        <f>IF(#REF!="","",CONCATENATE($L192,","))</f>
        <v>#REF!</v>
      </c>
      <c r="BQ193" s="27" t="e">
        <f>IF(#REF!="","",CONCATENATE($L192,","))</f>
        <v>#REF!</v>
      </c>
      <c r="BR193" s="27" t="e">
        <f>IF(#REF!="","",CONCATENATE($L192,","))</f>
        <v>#REF!</v>
      </c>
      <c r="BS193" s="27" t="e">
        <f>IF(#REF!="","",CONCATENATE($L192,","))</f>
        <v>#REF!</v>
      </c>
      <c r="BT193" s="27" t="e">
        <f>IF(#REF!="","",CONCATENATE($L192,","))</f>
        <v>#REF!</v>
      </c>
      <c r="BU193" s="27" t="e">
        <f>IF(#REF!="","",CONCATENATE($L192,","))</f>
        <v>#REF!</v>
      </c>
      <c r="BV193" s="27" t="e">
        <f>IF(#REF!="","",CONCATENATE($L192,","))</f>
        <v>#REF!</v>
      </c>
      <c r="BW193" s="27" t="e">
        <f>IF(#REF!="","",CONCATENATE($L192,","))</f>
        <v>#REF!</v>
      </c>
      <c r="BX193" s="27" t="e">
        <f>IF(#REF!="","",CONCATENATE($L192,","))</f>
        <v>#REF!</v>
      </c>
      <c r="BY193" s="27" t="e">
        <f>IF(#REF!="","",CONCATENATE($L192,","))</f>
        <v>#REF!</v>
      </c>
      <c r="BZ193" s="27" t="e">
        <f>IF(#REF!="","",CONCATENATE($L192,","))</f>
        <v>#REF!</v>
      </c>
      <c r="CA193"/>
      <c r="CB193" s="40"/>
      <c r="CC193" s="39"/>
      <c r="CR193" s="7"/>
      <c r="CY193" s="10">
        <f t="shared" ca="1" si="135"/>
        <v>10</v>
      </c>
    </row>
    <row r="194" spans="1:103">
      <c r="A194" s="130"/>
      <c r="B194" s="33" t="str">
        <f t="shared" si="147"/>
        <v>DB</v>
      </c>
      <c r="C194" s="7" t="str">
        <f t="shared" si="136"/>
        <v/>
      </c>
      <c r="D194" s="3">
        <f t="shared" si="137"/>
        <v>0</v>
      </c>
      <c r="E194" s="7" t="str">
        <f t="shared" si="148"/>
        <v>,</v>
      </c>
      <c r="F194" s="93">
        <f t="shared" si="138"/>
        <v>0</v>
      </c>
      <c r="G194" s="93" t="str">
        <f t="shared" ca="1" si="192"/>
        <v>R</v>
      </c>
      <c r="H194" s="130">
        <f t="shared" ca="1" si="193"/>
        <v>25</v>
      </c>
      <c r="I194" s="93">
        <f t="shared" si="139"/>
        <v>0</v>
      </c>
      <c r="J194" s="93" t="str">
        <f t="shared" si="140"/>
        <v>0</v>
      </c>
      <c r="K194" s="94"/>
      <c r="L194" s="49" t="str">
        <f t="shared" si="157"/>
        <v/>
      </c>
      <c r="M194" s="97" t="str">
        <f t="shared" si="158"/>
        <v/>
      </c>
      <c r="N194" s="97" t="str">
        <f t="shared" si="159"/>
        <v/>
      </c>
      <c r="O194" s="49" t="str">
        <f t="shared" si="149"/>
        <v/>
      </c>
      <c r="P194" s="97" t="str">
        <f t="shared" si="160"/>
        <v/>
      </c>
      <c r="Q194" s="49" t="str">
        <f t="shared" si="161"/>
        <v/>
      </c>
      <c r="R194" s="97" t="str">
        <f t="shared" si="162"/>
        <v/>
      </c>
      <c r="S194" s="3" t="str">
        <f t="shared" si="163"/>
        <v/>
      </c>
      <c r="T194" s="69">
        <f t="shared" si="164"/>
        <v>0</v>
      </c>
      <c r="U194" s="3">
        <f t="shared" si="165"/>
        <v>0</v>
      </c>
      <c r="V194" s="69" t="str">
        <f t="shared" si="150"/>
        <v/>
      </c>
      <c r="W194" s="69" t="str">
        <f t="shared" si="151"/>
        <v/>
      </c>
      <c r="X194" s="69">
        <f t="shared" si="141"/>
        <v>0</v>
      </c>
      <c r="Y194" s="69">
        <f t="shared" si="142"/>
        <v>0</v>
      </c>
      <c r="Z194" s="33">
        <f t="shared" si="143"/>
        <v>0</v>
      </c>
      <c r="AA194" s="11">
        <f t="shared" si="191"/>
        <v>0</v>
      </c>
      <c r="AB194" s="134" t="str">
        <f t="shared" si="166"/>
        <v/>
      </c>
      <c r="AC194" s="119" t="str">
        <f t="shared" si="167"/>
        <v/>
      </c>
      <c r="AD194" s="115"/>
      <c r="AE194" s="69" t="str">
        <f t="shared" si="168"/>
        <v/>
      </c>
      <c r="AF194" s="69" t="str">
        <f t="shared" si="169"/>
        <v/>
      </c>
      <c r="AG194" s="69">
        <f t="shared" si="152"/>
        <v>0</v>
      </c>
      <c r="AH194" s="69">
        <f t="shared" si="153"/>
        <v>0</v>
      </c>
      <c r="AI194" s="33">
        <f t="shared" si="154"/>
        <v>0</v>
      </c>
      <c r="AJ194" s="115"/>
      <c r="AK194" s="115">
        <f t="shared" si="170"/>
        <v>0</v>
      </c>
      <c r="AL194" s="13">
        <f t="shared" si="155"/>
        <v>0</v>
      </c>
      <c r="AM194" s="11">
        <f t="shared" si="144"/>
        <v>0</v>
      </c>
      <c r="AN194" s="56">
        <f t="shared" si="145"/>
        <v>0</v>
      </c>
      <c r="AO194" s="56">
        <f t="shared" si="146"/>
        <v>0</v>
      </c>
      <c r="AP194" s="56">
        <f t="shared" si="156"/>
        <v>0</v>
      </c>
      <c r="AQ194" s="27" t="str">
        <f t="shared" si="185"/>
        <v/>
      </c>
      <c r="AR194" s="27" t="str">
        <f t="shared" si="186"/>
        <v/>
      </c>
      <c r="AS194" s="27" t="str">
        <f t="shared" si="187"/>
        <v/>
      </c>
      <c r="AT194" s="27" t="e">
        <f>IF(#REF!="","",VLOOKUP(ABS(#REF!),$CP$5:$CR$22,3)&amp;",")</f>
        <v>#REF!</v>
      </c>
      <c r="AU194" s="27" t="e">
        <f>IF(#REF!="","",VLOOKUP(ABS(#REF!),$CP$5:$CR$22,3)&amp;",")</f>
        <v>#REF!</v>
      </c>
      <c r="AV194" s="27" t="e">
        <f>IF(#REF!="","",VLOOKUP(ABS(#REF!),$CP$5:$CR$22,3)&amp;",")</f>
        <v>#REF!</v>
      </c>
      <c r="AW194" s="27" t="e">
        <f>IF(#REF!="","",VLOOKUP(ABS(#REF!),$CP$5:$CR$22,3)&amp;",")</f>
        <v>#REF!</v>
      </c>
      <c r="AX194" s="27" t="e">
        <f>IF(#REF!="","",VLOOKUP(ABS(#REF!),$CP$5:$CR$22,3)&amp;",")</f>
        <v>#REF!</v>
      </c>
      <c r="AY194" s="27" t="e">
        <f>IF(#REF!="","",VLOOKUP(ABS(#REF!),$CP$5:$CR$22,3)&amp;",")</f>
        <v>#REF!</v>
      </c>
      <c r="AZ194" s="27" t="e">
        <f>IF(#REF!="","",VLOOKUP(ABS(#REF!),$CP$5:$CR$22,3)&amp;",")</f>
        <v>#REF!</v>
      </c>
      <c r="BA194" s="27" t="e">
        <f>IF(#REF!="","",VLOOKUP(ABS(#REF!),$CP$5:$CR$22,3)&amp;",")</f>
        <v>#REF!</v>
      </c>
      <c r="BB194" s="27" t="e">
        <f>IF(#REF!="","",VLOOKUP(ABS(#REF!),$CP$5:$CR$22,3)&amp;",")</f>
        <v>#REF!</v>
      </c>
      <c r="BC194" s="27" t="e">
        <f>IF(#REF!="","",VLOOKUP(ABS(#REF!),$CP$5:$CR$22,3)&amp;",")</f>
        <v>#REF!</v>
      </c>
      <c r="BD194" s="27" t="e">
        <f>IF(#REF!="","",VLOOKUP(ABS(#REF!),$CP$5:$CR$22,3)&amp;",")</f>
        <v>#REF!</v>
      </c>
      <c r="BE194" s="27" t="e">
        <f>IF(#REF!="","",VLOOKUP(ABS(#REF!),$CP$5:$CR$22,3)&amp;",")</f>
        <v>#REF!</v>
      </c>
      <c r="BF194" s="27" t="e">
        <f>IF(#REF!="","",VLOOKUP(ABS(#REF!),$CP$5:$CR$22,3)&amp;",")</f>
        <v>#REF!</v>
      </c>
      <c r="BG194" s="27" t="e">
        <f>IF(#REF!="","",VLOOKUP(ABS(#REF!),$CP$5:$CR$22,3)&amp;",")</f>
        <v>#REF!</v>
      </c>
      <c r="BH194" s="27" t="e">
        <f>IF(#REF!="","",VLOOKUP(ABS(#REF!),$CP$5:$CR$22,3)&amp;",")</f>
        <v>#REF!</v>
      </c>
      <c r="BI194" s="27" t="str">
        <f t="shared" si="188"/>
        <v/>
      </c>
      <c r="BJ194" s="27" t="str">
        <f t="shared" si="189"/>
        <v/>
      </c>
      <c r="BK194" s="27" t="str">
        <f t="shared" si="190"/>
        <v/>
      </c>
      <c r="BL194" s="27" t="e">
        <f>IF(#REF!="","",CONCATENATE($L193,","))</f>
        <v>#REF!</v>
      </c>
      <c r="BM194" s="27" t="e">
        <f>IF(#REF!="","",CONCATENATE($L193,","))</f>
        <v>#REF!</v>
      </c>
      <c r="BN194" s="27" t="e">
        <f>IF(#REF!="","",CONCATENATE($L193,","))</f>
        <v>#REF!</v>
      </c>
      <c r="BO194" s="27" t="e">
        <f>IF(#REF!="","",CONCATENATE($L193,","))</f>
        <v>#REF!</v>
      </c>
      <c r="BP194" s="27" t="e">
        <f>IF(#REF!="","",CONCATENATE($L193,","))</f>
        <v>#REF!</v>
      </c>
      <c r="BQ194" s="27" t="e">
        <f>IF(#REF!="","",CONCATENATE($L193,","))</f>
        <v>#REF!</v>
      </c>
      <c r="BR194" s="27" t="e">
        <f>IF(#REF!="","",CONCATENATE($L193,","))</f>
        <v>#REF!</v>
      </c>
      <c r="BS194" s="27" t="e">
        <f>IF(#REF!="","",CONCATENATE($L193,","))</f>
        <v>#REF!</v>
      </c>
      <c r="BT194" s="27" t="e">
        <f>IF(#REF!="","",CONCATENATE($L193,","))</f>
        <v>#REF!</v>
      </c>
      <c r="BU194" s="27" t="e">
        <f>IF(#REF!="","",CONCATENATE($L193,","))</f>
        <v>#REF!</v>
      </c>
      <c r="BV194" s="27" t="e">
        <f>IF(#REF!="","",CONCATENATE($L193,","))</f>
        <v>#REF!</v>
      </c>
      <c r="BW194" s="27" t="e">
        <f>IF(#REF!="","",CONCATENATE($L193,","))</f>
        <v>#REF!</v>
      </c>
      <c r="BX194" s="27" t="e">
        <f>IF(#REF!="","",CONCATENATE($L193,","))</f>
        <v>#REF!</v>
      </c>
      <c r="BY194" s="27" t="e">
        <f>IF(#REF!="","",CONCATENATE($L193,","))</f>
        <v>#REF!</v>
      </c>
      <c r="BZ194" s="27" t="e">
        <f>IF(#REF!="","",CONCATENATE($L193,","))</f>
        <v>#REF!</v>
      </c>
      <c r="CA194"/>
      <c r="CB194" s="40"/>
      <c r="CC194" s="39"/>
      <c r="CR194" s="7"/>
      <c r="CY194" s="10">
        <f t="shared" ca="1" si="135"/>
        <v>16</v>
      </c>
    </row>
    <row r="195" spans="1:103">
      <c r="A195" s="130"/>
      <c r="B195" s="33" t="str">
        <f t="shared" si="147"/>
        <v>DB</v>
      </c>
      <c r="C195" s="7" t="str">
        <f t="shared" si="136"/>
        <v/>
      </c>
      <c r="D195" s="3">
        <f t="shared" si="137"/>
        <v>0</v>
      </c>
      <c r="E195" s="7" t="str">
        <f t="shared" si="148"/>
        <v>,</v>
      </c>
      <c r="F195" s="93">
        <f t="shared" si="138"/>
        <v>0</v>
      </c>
      <c r="G195" s="93" t="str">
        <f t="shared" ca="1" si="192"/>
        <v>B</v>
      </c>
      <c r="H195" s="130">
        <f t="shared" ca="1" si="193"/>
        <v>20</v>
      </c>
      <c r="I195" s="93">
        <f t="shared" si="139"/>
        <v>0</v>
      </c>
      <c r="J195" s="93" t="str">
        <f t="shared" si="140"/>
        <v>0</v>
      </c>
      <c r="K195" s="94"/>
      <c r="L195" s="49" t="str">
        <f t="shared" si="157"/>
        <v/>
      </c>
      <c r="M195" s="97" t="str">
        <f t="shared" si="158"/>
        <v/>
      </c>
      <c r="N195" s="97" t="str">
        <f t="shared" si="159"/>
        <v/>
      </c>
      <c r="O195" s="49" t="str">
        <f t="shared" si="149"/>
        <v/>
      </c>
      <c r="P195" s="97" t="str">
        <f t="shared" si="160"/>
        <v/>
      </c>
      <c r="Q195" s="49" t="str">
        <f t="shared" si="161"/>
        <v/>
      </c>
      <c r="R195" s="97" t="str">
        <f t="shared" si="162"/>
        <v/>
      </c>
      <c r="S195" s="3" t="str">
        <f t="shared" si="163"/>
        <v/>
      </c>
      <c r="T195" s="69">
        <f t="shared" si="164"/>
        <v>0</v>
      </c>
      <c r="U195" s="3">
        <f t="shared" si="165"/>
        <v>0</v>
      </c>
      <c r="V195" s="69" t="str">
        <f t="shared" si="150"/>
        <v/>
      </c>
      <c r="W195" s="69" t="str">
        <f t="shared" si="151"/>
        <v/>
      </c>
      <c r="X195" s="69">
        <f t="shared" si="141"/>
        <v>0</v>
      </c>
      <c r="Y195" s="69">
        <f t="shared" si="142"/>
        <v>0</v>
      </c>
      <c r="Z195" s="33">
        <f t="shared" si="143"/>
        <v>0</v>
      </c>
      <c r="AA195" s="11">
        <f t="shared" si="191"/>
        <v>0</v>
      </c>
      <c r="AB195" s="134" t="str">
        <f t="shared" si="166"/>
        <v/>
      </c>
      <c r="AC195" s="119" t="str">
        <f t="shared" si="167"/>
        <v/>
      </c>
      <c r="AD195" s="115"/>
      <c r="AE195" s="69" t="str">
        <f t="shared" si="168"/>
        <v/>
      </c>
      <c r="AF195" s="69" t="str">
        <f t="shared" si="169"/>
        <v/>
      </c>
      <c r="AG195" s="69">
        <f t="shared" si="152"/>
        <v>0</v>
      </c>
      <c r="AH195" s="69">
        <f t="shared" si="153"/>
        <v>0</v>
      </c>
      <c r="AI195" s="33">
        <f t="shared" si="154"/>
        <v>0</v>
      </c>
      <c r="AJ195" s="115"/>
      <c r="AK195" s="115">
        <f t="shared" si="170"/>
        <v>0</v>
      </c>
      <c r="AL195" s="13">
        <f t="shared" si="155"/>
        <v>0</v>
      </c>
      <c r="AM195" s="11">
        <f t="shared" si="144"/>
        <v>0</v>
      </c>
      <c r="AN195" s="56">
        <f t="shared" si="145"/>
        <v>0</v>
      </c>
      <c r="AO195" s="56">
        <f t="shared" si="146"/>
        <v>0</v>
      </c>
      <c r="AP195" s="56">
        <f t="shared" si="156"/>
        <v>0</v>
      </c>
      <c r="AQ195" s="27" t="str">
        <f t="shared" si="185"/>
        <v/>
      </c>
      <c r="AR195" s="27" t="str">
        <f t="shared" si="186"/>
        <v/>
      </c>
      <c r="AS195" s="27" t="str">
        <f t="shared" si="187"/>
        <v/>
      </c>
      <c r="AT195" s="27" t="e">
        <f>IF(#REF!="","",VLOOKUP(ABS(#REF!),$CP$5:$CR$22,3)&amp;",")</f>
        <v>#REF!</v>
      </c>
      <c r="AU195" s="27" t="e">
        <f>IF(#REF!="","",VLOOKUP(ABS(#REF!),$CP$5:$CR$22,3)&amp;",")</f>
        <v>#REF!</v>
      </c>
      <c r="AV195" s="27" t="e">
        <f>IF(#REF!="","",VLOOKUP(ABS(#REF!),$CP$5:$CR$22,3)&amp;",")</f>
        <v>#REF!</v>
      </c>
      <c r="AW195" s="27" t="e">
        <f>IF(#REF!="","",VLOOKUP(ABS(#REF!),$CP$5:$CR$22,3)&amp;",")</f>
        <v>#REF!</v>
      </c>
      <c r="AX195" s="27" t="e">
        <f>IF(#REF!="","",VLOOKUP(ABS(#REF!),$CP$5:$CR$22,3)&amp;",")</f>
        <v>#REF!</v>
      </c>
      <c r="AY195" s="27" t="e">
        <f>IF(#REF!="","",VLOOKUP(ABS(#REF!),$CP$5:$CR$22,3)&amp;",")</f>
        <v>#REF!</v>
      </c>
      <c r="AZ195" s="27" t="e">
        <f>IF(#REF!="","",VLOOKUP(ABS(#REF!),$CP$5:$CR$22,3)&amp;",")</f>
        <v>#REF!</v>
      </c>
      <c r="BA195" s="27" t="e">
        <f>IF(#REF!="","",VLOOKUP(ABS(#REF!),$CP$5:$CR$22,3)&amp;",")</f>
        <v>#REF!</v>
      </c>
      <c r="BB195" s="27" t="e">
        <f>IF(#REF!="","",VLOOKUP(ABS(#REF!),$CP$5:$CR$22,3)&amp;",")</f>
        <v>#REF!</v>
      </c>
      <c r="BC195" s="27" t="e">
        <f>IF(#REF!="","",VLOOKUP(ABS(#REF!),$CP$5:$CR$22,3)&amp;",")</f>
        <v>#REF!</v>
      </c>
      <c r="BD195" s="27" t="e">
        <f>IF(#REF!="","",VLOOKUP(ABS(#REF!),$CP$5:$CR$22,3)&amp;",")</f>
        <v>#REF!</v>
      </c>
      <c r="BE195" s="27" t="e">
        <f>IF(#REF!="","",VLOOKUP(ABS(#REF!),$CP$5:$CR$22,3)&amp;",")</f>
        <v>#REF!</v>
      </c>
      <c r="BF195" s="27" t="e">
        <f>IF(#REF!="","",VLOOKUP(ABS(#REF!),$CP$5:$CR$22,3)&amp;",")</f>
        <v>#REF!</v>
      </c>
      <c r="BG195" s="27" t="e">
        <f>IF(#REF!="","",VLOOKUP(ABS(#REF!),$CP$5:$CR$22,3)&amp;",")</f>
        <v>#REF!</v>
      </c>
      <c r="BH195" s="27" t="e">
        <f>IF(#REF!="","",VLOOKUP(ABS(#REF!),$CP$5:$CR$22,3)&amp;",")</f>
        <v>#REF!</v>
      </c>
      <c r="BI195" s="27" t="str">
        <f t="shared" si="188"/>
        <v/>
      </c>
      <c r="BJ195" s="27" t="str">
        <f t="shared" si="189"/>
        <v/>
      </c>
      <c r="BK195" s="27" t="str">
        <f t="shared" si="190"/>
        <v/>
      </c>
      <c r="BL195" s="27" t="e">
        <f>IF(#REF!="","",CONCATENATE($L194,","))</f>
        <v>#REF!</v>
      </c>
      <c r="BM195" s="27" t="e">
        <f>IF(#REF!="","",CONCATENATE($L194,","))</f>
        <v>#REF!</v>
      </c>
      <c r="BN195" s="27" t="e">
        <f>IF(#REF!="","",CONCATENATE($L194,","))</f>
        <v>#REF!</v>
      </c>
      <c r="BO195" s="27" t="e">
        <f>IF(#REF!="","",CONCATENATE($L194,","))</f>
        <v>#REF!</v>
      </c>
      <c r="BP195" s="27" t="e">
        <f>IF(#REF!="","",CONCATENATE($L194,","))</f>
        <v>#REF!</v>
      </c>
      <c r="BQ195" s="27" t="e">
        <f>IF(#REF!="","",CONCATENATE($L194,","))</f>
        <v>#REF!</v>
      </c>
      <c r="BR195" s="27" t="e">
        <f>IF(#REF!="","",CONCATENATE($L194,","))</f>
        <v>#REF!</v>
      </c>
      <c r="BS195" s="27" t="e">
        <f>IF(#REF!="","",CONCATENATE($L194,","))</f>
        <v>#REF!</v>
      </c>
      <c r="BT195" s="27" t="e">
        <f>IF(#REF!="","",CONCATENATE($L194,","))</f>
        <v>#REF!</v>
      </c>
      <c r="BU195" s="27" t="e">
        <f>IF(#REF!="","",CONCATENATE($L194,","))</f>
        <v>#REF!</v>
      </c>
      <c r="BV195" s="27" t="e">
        <f>IF(#REF!="","",CONCATENATE($L194,","))</f>
        <v>#REF!</v>
      </c>
      <c r="BW195" s="27" t="e">
        <f>IF(#REF!="","",CONCATENATE($L194,","))</f>
        <v>#REF!</v>
      </c>
      <c r="BX195" s="27" t="e">
        <f>IF(#REF!="","",CONCATENATE($L194,","))</f>
        <v>#REF!</v>
      </c>
      <c r="BY195" s="27" t="e">
        <f>IF(#REF!="","",CONCATENATE($L194,","))</f>
        <v>#REF!</v>
      </c>
      <c r="BZ195" s="27" t="e">
        <f>IF(#REF!="","",CONCATENATE($L194,","))</f>
        <v>#REF!</v>
      </c>
      <c r="CA195"/>
      <c r="CB195" s="40"/>
      <c r="CC195" s="39"/>
      <c r="CR195" s="7"/>
      <c r="CY195" s="10">
        <f t="shared" ca="1" si="135"/>
        <v>0</v>
      </c>
    </row>
    <row r="196" spans="1:103">
      <c r="A196" s="130"/>
      <c r="B196" s="33" t="str">
        <f t="shared" si="147"/>
        <v>DB</v>
      </c>
      <c r="C196" s="7" t="str">
        <f t="shared" si="136"/>
        <v/>
      </c>
      <c r="D196" s="3">
        <f t="shared" si="137"/>
        <v>0</v>
      </c>
      <c r="E196" s="7" t="str">
        <f t="shared" si="148"/>
        <v>,</v>
      </c>
      <c r="F196" s="93">
        <f t="shared" si="138"/>
        <v>0</v>
      </c>
      <c r="G196" s="93" t="str">
        <f t="shared" ca="1" si="192"/>
        <v>B</v>
      </c>
      <c r="H196" s="130">
        <f t="shared" ca="1" si="193"/>
        <v>24</v>
      </c>
      <c r="I196" s="93">
        <f t="shared" si="139"/>
        <v>0</v>
      </c>
      <c r="J196" s="93" t="str">
        <f t="shared" si="140"/>
        <v>0</v>
      </c>
      <c r="K196" s="94"/>
      <c r="L196" s="49" t="str">
        <f t="shared" si="157"/>
        <v/>
      </c>
      <c r="M196" s="97" t="str">
        <f t="shared" si="158"/>
        <v/>
      </c>
      <c r="N196" s="97" t="str">
        <f t="shared" si="159"/>
        <v/>
      </c>
      <c r="O196" s="49" t="str">
        <f t="shared" si="149"/>
        <v/>
      </c>
      <c r="P196" s="97" t="str">
        <f t="shared" si="160"/>
        <v/>
      </c>
      <c r="Q196" s="49" t="str">
        <f t="shared" si="161"/>
        <v/>
      </c>
      <c r="R196" s="97" t="str">
        <f t="shared" si="162"/>
        <v/>
      </c>
      <c r="S196" s="3" t="str">
        <f t="shared" si="163"/>
        <v/>
      </c>
      <c r="T196" s="69">
        <f t="shared" si="164"/>
        <v>0</v>
      </c>
      <c r="U196" s="3">
        <f t="shared" si="165"/>
        <v>0</v>
      </c>
      <c r="V196" s="69" t="str">
        <f t="shared" si="150"/>
        <v/>
      </c>
      <c r="W196" s="69" t="str">
        <f t="shared" si="151"/>
        <v/>
      </c>
      <c r="X196" s="69">
        <f t="shared" si="141"/>
        <v>0</v>
      </c>
      <c r="Y196" s="69">
        <f t="shared" si="142"/>
        <v>0</v>
      </c>
      <c r="Z196" s="33">
        <f t="shared" si="143"/>
        <v>0</v>
      </c>
      <c r="AA196" s="11">
        <f t="shared" si="191"/>
        <v>0</v>
      </c>
      <c r="AB196" s="134" t="str">
        <f t="shared" si="166"/>
        <v/>
      </c>
      <c r="AC196" s="119" t="str">
        <f t="shared" si="167"/>
        <v/>
      </c>
      <c r="AD196" s="115"/>
      <c r="AE196" s="69" t="str">
        <f t="shared" si="168"/>
        <v/>
      </c>
      <c r="AF196" s="69" t="str">
        <f t="shared" si="169"/>
        <v/>
      </c>
      <c r="AG196" s="69">
        <f t="shared" si="152"/>
        <v>0</v>
      </c>
      <c r="AH196" s="69">
        <f t="shared" si="153"/>
        <v>0</v>
      </c>
      <c r="AI196" s="33">
        <f t="shared" si="154"/>
        <v>0</v>
      </c>
      <c r="AJ196" s="115"/>
      <c r="AK196" s="115">
        <f t="shared" si="170"/>
        <v>0</v>
      </c>
      <c r="AL196" s="13">
        <f t="shared" si="155"/>
        <v>0</v>
      </c>
      <c r="AM196" s="11">
        <f t="shared" si="144"/>
        <v>0</v>
      </c>
      <c r="AN196" s="56">
        <f t="shared" si="145"/>
        <v>0</v>
      </c>
      <c r="AO196" s="56">
        <f t="shared" si="146"/>
        <v>0</v>
      </c>
      <c r="AP196" s="56">
        <f t="shared" si="156"/>
        <v>0</v>
      </c>
      <c r="AQ196" s="27" t="str">
        <f t="shared" si="185"/>
        <v/>
      </c>
      <c r="AR196" s="27" t="str">
        <f t="shared" si="186"/>
        <v/>
      </c>
      <c r="AS196" s="27" t="str">
        <f t="shared" si="187"/>
        <v/>
      </c>
      <c r="AT196" s="27" t="e">
        <f>IF(#REF!="","",VLOOKUP(ABS(#REF!),$CP$5:$CR$22,3)&amp;",")</f>
        <v>#REF!</v>
      </c>
      <c r="AU196" s="27" t="e">
        <f>IF(#REF!="","",VLOOKUP(ABS(#REF!),$CP$5:$CR$22,3)&amp;",")</f>
        <v>#REF!</v>
      </c>
      <c r="AV196" s="27" t="e">
        <f>IF(#REF!="","",VLOOKUP(ABS(#REF!),$CP$5:$CR$22,3)&amp;",")</f>
        <v>#REF!</v>
      </c>
      <c r="AW196" s="27" t="e">
        <f>IF(#REF!="","",VLOOKUP(ABS(#REF!),$CP$5:$CR$22,3)&amp;",")</f>
        <v>#REF!</v>
      </c>
      <c r="AX196" s="27" t="e">
        <f>IF(#REF!="","",VLOOKUP(ABS(#REF!),$CP$5:$CR$22,3)&amp;",")</f>
        <v>#REF!</v>
      </c>
      <c r="AY196" s="27" t="e">
        <f>IF(#REF!="","",VLOOKUP(ABS(#REF!),$CP$5:$CR$22,3)&amp;",")</f>
        <v>#REF!</v>
      </c>
      <c r="AZ196" s="27" t="e">
        <f>IF(#REF!="","",VLOOKUP(ABS(#REF!),$CP$5:$CR$22,3)&amp;",")</f>
        <v>#REF!</v>
      </c>
      <c r="BA196" s="27" t="e">
        <f>IF(#REF!="","",VLOOKUP(ABS(#REF!),$CP$5:$CR$22,3)&amp;",")</f>
        <v>#REF!</v>
      </c>
      <c r="BB196" s="27" t="e">
        <f>IF(#REF!="","",VLOOKUP(ABS(#REF!),$CP$5:$CR$22,3)&amp;",")</f>
        <v>#REF!</v>
      </c>
      <c r="BC196" s="27" t="e">
        <f>IF(#REF!="","",VLOOKUP(ABS(#REF!),$CP$5:$CR$22,3)&amp;",")</f>
        <v>#REF!</v>
      </c>
      <c r="BD196" s="27" t="e">
        <f>IF(#REF!="","",VLOOKUP(ABS(#REF!),$CP$5:$CR$22,3)&amp;",")</f>
        <v>#REF!</v>
      </c>
      <c r="BE196" s="27" t="e">
        <f>IF(#REF!="","",VLOOKUP(ABS(#REF!),$CP$5:$CR$22,3)&amp;",")</f>
        <v>#REF!</v>
      </c>
      <c r="BF196" s="27" t="e">
        <f>IF(#REF!="","",VLOOKUP(ABS(#REF!),$CP$5:$CR$22,3)&amp;",")</f>
        <v>#REF!</v>
      </c>
      <c r="BG196" s="27" t="e">
        <f>IF(#REF!="","",VLOOKUP(ABS(#REF!),$CP$5:$CR$22,3)&amp;",")</f>
        <v>#REF!</v>
      </c>
      <c r="BH196" s="27" t="e">
        <f>IF(#REF!="","",VLOOKUP(ABS(#REF!),$CP$5:$CR$22,3)&amp;",")</f>
        <v>#REF!</v>
      </c>
      <c r="BI196" s="27" t="str">
        <f t="shared" si="188"/>
        <v/>
      </c>
      <c r="BJ196" s="27" t="str">
        <f t="shared" si="189"/>
        <v/>
      </c>
      <c r="BK196" s="27" t="str">
        <f t="shared" si="190"/>
        <v/>
      </c>
      <c r="BL196" s="27" t="e">
        <f>IF(#REF!="","",CONCATENATE($L195,","))</f>
        <v>#REF!</v>
      </c>
      <c r="BM196" s="27" t="e">
        <f>IF(#REF!="","",CONCATENATE($L195,","))</f>
        <v>#REF!</v>
      </c>
      <c r="BN196" s="27" t="e">
        <f>IF(#REF!="","",CONCATENATE($L195,","))</f>
        <v>#REF!</v>
      </c>
      <c r="BO196" s="27" t="e">
        <f>IF(#REF!="","",CONCATENATE($L195,","))</f>
        <v>#REF!</v>
      </c>
      <c r="BP196" s="27" t="e">
        <f>IF(#REF!="","",CONCATENATE($L195,","))</f>
        <v>#REF!</v>
      </c>
      <c r="BQ196" s="27" t="e">
        <f>IF(#REF!="","",CONCATENATE($L195,","))</f>
        <v>#REF!</v>
      </c>
      <c r="BR196" s="27" t="e">
        <f>IF(#REF!="","",CONCATENATE($L195,","))</f>
        <v>#REF!</v>
      </c>
      <c r="BS196" s="27" t="e">
        <f>IF(#REF!="","",CONCATENATE($L195,","))</f>
        <v>#REF!</v>
      </c>
      <c r="BT196" s="27" t="e">
        <f>IF(#REF!="","",CONCATENATE($L195,","))</f>
        <v>#REF!</v>
      </c>
      <c r="BU196" s="27" t="e">
        <f>IF(#REF!="","",CONCATENATE($L195,","))</f>
        <v>#REF!</v>
      </c>
      <c r="BV196" s="27" t="e">
        <f>IF(#REF!="","",CONCATENATE($L195,","))</f>
        <v>#REF!</v>
      </c>
      <c r="BW196" s="27" t="e">
        <f>IF(#REF!="","",CONCATENATE($L195,","))</f>
        <v>#REF!</v>
      </c>
      <c r="BX196" s="27" t="e">
        <f>IF(#REF!="","",CONCATENATE($L195,","))</f>
        <v>#REF!</v>
      </c>
      <c r="BY196" s="27" t="e">
        <f>IF(#REF!="","",CONCATENATE($L195,","))</f>
        <v>#REF!</v>
      </c>
      <c r="BZ196" s="27" t="e">
        <f>IF(#REF!="","",CONCATENATE($L195,","))</f>
        <v>#REF!</v>
      </c>
      <c r="CA196"/>
      <c r="CB196" s="40"/>
      <c r="CC196" s="39"/>
      <c r="CR196" s="7"/>
      <c r="CY196" s="10">
        <f t="shared" ca="1" si="135"/>
        <v>13</v>
      </c>
    </row>
    <row r="197" spans="1:103">
      <c r="A197" s="130"/>
      <c r="B197" s="33" t="str">
        <f t="shared" si="147"/>
        <v>DB</v>
      </c>
      <c r="C197" s="7" t="str">
        <f t="shared" si="136"/>
        <v/>
      </c>
      <c r="D197" s="3">
        <f t="shared" si="137"/>
        <v>0</v>
      </c>
      <c r="E197" s="7" t="str">
        <f t="shared" si="148"/>
        <v>,</v>
      </c>
      <c r="F197" s="93">
        <f t="shared" si="138"/>
        <v>0</v>
      </c>
      <c r="G197" s="93" t="str">
        <f t="shared" ca="1" si="192"/>
        <v>B</v>
      </c>
      <c r="H197" s="130">
        <f t="shared" ca="1" si="193"/>
        <v>31</v>
      </c>
      <c r="I197" s="93">
        <f t="shared" si="139"/>
        <v>0</v>
      </c>
      <c r="J197" s="93" t="str">
        <f t="shared" si="140"/>
        <v>0</v>
      </c>
      <c r="K197" s="94"/>
      <c r="L197" s="49" t="str">
        <f t="shared" si="157"/>
        <v/>
      </c>
      <c r="M197" s="97" t="str">
        <f t="shared" si="158"/>
        <v/>
      </c>
      <c r="N197" s="97" t="str">
        <f t="shared" si="159"/>
        <v/>
      </c>
      <c r="O197" s="49" t="str">
        <f t="shared" si="149"/>
        <v/>
      </c>
      <c r="P197" s="97" t="str">
        <f t="shared" si="160"/>
        <v/>
      </c>
      <c r="Q197" s="49" t="str">
        <f t="shared" si="161"/>
        <v/>
      </c>
      <c r="R197" s="97" t="str">
        <f t="shared" si="162"/>
        <v/>
      </c>
      <c r="S197" s="3" t="str">
        <f t="shared" si="163"/>
        <v/>
      </c>
      <c r="T197" s="69">
        <f t="shared" si="164"/>
        <v>0</v>
      </c>
      <c r="U197" s="3">
        <f t="shared" si="165"/>
        <v>0</v>
      </c>
      <c r="V197" s="69" t="str">
        <f t="shared" si="150"/>
        <v/>
      </c>
      <c r="W197" s="69" t="str">
        <f t="shared" si="151"/>
        <v/>
      </c>
      <c r="X197" s="69">
        <f t="shared" si="141"/>
        <v>0</v>
      </c>
      <c r="Y197" s="69">
        <f t="shared" si="142"/>
        <v>0</v>
      </c>
      <c r="Z197" s="33">
        <f t="shared" si="143"/>
        <v>0</v>
      </c>
      <c r="AA197" s="11">
        <f t="shared" si="191"/>
        <v>0</v>
      </c>
      <c r="AB197" s="134" t="str">
        <f t="shared" si="166"/>
        <v/>
      </c>
      <c r="AC197" s="119" t="str">
        <f t="shared" si="167"/>
        <v/>
      </c>
      <c r="AD197" s="115"/>
      <c r="AE197" s="69" t="str">
        <f t="shared" si="168"/>
        <v/>
      </c>
      <c r="AF197" s="69" t="str">
        <f t="shared" si="169"/>
        <v/>
      </c>
      <c r="AG197" s="69">
        <f t="shared" si="152"/>
        <v>0</v>
      </c>
      <c r="AH197" s="69">
        <f t="shared" si="153"/>
        <v>0</v>
      </c>
      <c r="AI197" s="33">
        <f t="shared" si="154"/>
        <v>0</v>
      </c>
      <c r="AJ197" s="115"/>
      <c r="AK197" s="115">
        <f t="shared" si="170"/>
        <v>0</v>
      </c>
      <c r="AL197" s="13">
        <f t="shared" si="155"/>
        <v>0</v>
      </c>
      <c r="AM197" s="11">
        <f t="shared" si="144"/>
        <v>0</v>
      </c>
      <c r="AN197" s="56">
        <f t="shared" si="145"/>
        <v>0</v>
      </c>
      <c r="AO197" s="56">
        <f t="shared" si="146"/>
        <v>0</v>
      </c>
      <c r="AP197" s="56">
        <f t="shared" si="156"/>
        <v>0</v>
      </c>
      <c r="AQ197" s="27" t="str">
        <f t="shared" si="185"/>
        <v/>
      </c>
      <c r="AR197" s="27" t="str">
        <f t="shared" si="186"/>
        <v/>
      </c>
      <c r="AS197" s="27" t="str">
        <f t="shared" si="187"/>
        <v/>
      </c>
      <c r="AT197" s="27" t="e">
        <f>IF(#REF!="","",VLOOKUP(ABS(#REF!),$CP$5:$CR$22,3)&amp;",")</f>
        <v>#REF!</v>
      </c>
      <c r="AU197" s="27" t="e">
        <f>IF(#REF!="","",VLOOKUP(ABS(#REF!),$CP$5:$CR$22,3)&amp;",")</f>
        <v>#REF!</v>
      </c>
      <c r="AV197" s="27" t="e">
        <f>IF(#REF!="","",VLOOKUP(ABS(#REF!),$CP$5:$CR$22,3)&amp;",")</f>
        <v>#REF!</v>
      </c>
      <c r="AW197" s="27" t="e">
        <f>IF(#REF!="","",VLOOKUP(ABS(#REF!),$CP$5:$CR$22,3)&amp;",")</f>
        <v>#REF!</v>
      </c>
      <c r="AX197" s="27" t="e">
        <f>IF(#REF!="","",VLOOKUP(ABS(#REF!),$CP$5:$CR$22,3)&amp;",")</f>
        <v>#REF!</v>
      </c>
      <c r="AY197" s="27" t="e">
        <f>IF(#REF!="","",VLOOKUP(ABS(#REF!),$CP$5:$CR$22,3)&amp;",")</f>
        <v>#REF!</v>
      </c>
      <c r="AZ197" s="27" t="e">
        <f>IF(#REF!="","",VLOOKUP(ABS(#REF!),$CP$5:$CR$22,3)&amp;",")</f>
        <v>#REF!</v>
      </c>
      <c r="BA197" s="27" t="e">
        <f>IF(#REF!="","",VLOOKUP(ABS(#REF!),$CP$5:$CR$22,3)&amp;",")</f>
        <v>#REF!</v>
      </c>
      <c r="BB197" s="27" t="e">
        <f>IF(#REF!="","",VLOOKUP(ABS(#REF!),$CP$5:$CR$22,3)&amp;",")</f>
        <v>#REF!</v>
      </c>
      <c r="BC197" s="27" t="e">
        <f>IF(#REF!="","",VLOOKUP(ABS(#REF!),$CP$5:$CR$22,3)&amp;",")</f>
        <v>#REF!</v>
      </c>
      <c r="BD197" s="27" t="e">
        <f>IF(#REF!="","",VLOOKUP(ABS(#REF!),$CP$5:$CR$22,3)&amp;",")</f>
        <v>#REF!</v>
      </c>
      <c r="BE197" s="27" t="e">
        <f>IF(#REF!="","",VLOOKUP(ABS(#REF!),$CP$5:$CR$22,3)&amp;",")</f>
        <v>#REF!</v>
      </c>
      <c r="BF197" s="27" t="e">
        <f>IF(#REF!="","",VLOOKUP(ABS(#REF!),$CP$5:$CR$22,3)&amp;",")</f>
        <v>#REF!</v>
      </c>
      <c r="BG197" s="27" t="e">
        <f>IF(#REF!="","",VLOOKUP(ABS(#REF!),$CP$5:$CR$22,3)&amp;",")</f>
        <v>#REF!</v>
      </c>
      <c r="BH197" s="27" t="e">
        <f>IF(#REF!="","",VLOOKUP(ABS(#REF!),$CP$5:$CR$22,3)&amp;",")</f>
        <v>#REF!</v>
      </c>
      <c r="BI197" s="27" t="str">
        <f t="shared" si="188"/>
        <v/>
      </c>
      <c r="BJ197" s="27" t="str">
        <f t="shared" si="189"/>
        <v/>
      </c>
      <c r="BK197" s="27" t="str">
        <f t="shared" si="190"/>
        <v/>
      </c>
      <c r="BL197" s="27" t="e">
        <f>IF(#REF!="","",CONCATENATE($L196,","))</f>
        <v>#REF!</v>
      </c>
      <c r="BM197" s="27" t="e">
        <f>IF(#REF!="","",CONCATENATE($L196,","))</f>
        <v>#REF!</v>
      </c>
      <c r="BN197" s="27" t="e">
        <f>IF(#REF!="","",CONCATENATE($L196,","))</f>
        <v>#REF!</v>
      </c>
      <c r="BO197" s="27" t="e">
        <f>IF(#REF!="","",CONCATENATE($L196,","))</f>
        <v>#REF!</v>
      </c>
      <c r="BP197" s="27" t="e">
        <f>IF(#REF!="","",CONCATENATE($L196,","))</f>
        <v>#REF!</v>
      </c>
      <c r="BQ197" s="27" t="e">
        <f>IF(#REF!="","",CONCATENATE($L196,","))</f>
        <v>#REF!</v>
      </c>
      <c r="BR197" s="27" t="e">
        <f>IF(#REF!="","",CONCATENATE($L196,","))</f>
        <v>#REF!</v>
      </c>
      <c r="BS197" s="27" t="e">
        <f>IF(#REF!="","",CONCATENATE($L196,","))</f>
        <v>#REF!</v>
      </c>
      <c r="BT197" s="27" t="e">
        <f>IF(#REF!="","",CONCATENATE($L196,","))</f>
        <v>#REF!</v>
      </c>
      <c r="BU197" s="27" t="e">
        <f>IF(#REF!="","",CONCATENATE($L196,","))</f>
        <v>#REF!</v>
      </c>
      <c r="BV197" s="27" t="e">
        <f>IF(#REF!="","",CONCATENATE($L196,","))</f>
        <v>#REF!</v>
      </c>
      <c r="BW197" s="27" t="e">
        <f>IF(#REF!="","",CONCATENATE($L196,","))</f>
        <v>#REF!</v>
      </c>
      <c r="BX197" s="27" t="e">
        <f>IF(#REF!="","",CONCATENATE($L196,","))</f>
        <v>#REF!</v>
      </c>
      <c r="BY197" s="27" t="e">
        <f>IF(#REF!="","",CONCATENATE($L196,","))</f>
        <v>#REF!</v>
      </c>
      <c r="BZ197" s="27" t="e">
        <f>IF(#REF!="","",CONCATENATE($L196,","))</f>
        <v>#REF!</v>
      </c>
      <c r="CA197"/>
      <c r="CB197" s="40"/>
      <c r="CC197" s="39"/>
      <c r="CR197" s="7"/>
      <c r="CY197" s="10">
        <f t="shared" ref="CY197:CY260" ca="1" si="194">IF($A$2="no",INT(RAND()*36+1),INT(RAND()*37))</f>
        <v>35</v>
      </c>
    </row>
    <row r="198" spans="1:103">
      <c r="A198" s="130"/>
      <c r="B198" s="33" t="str">
        <f t="shared" si="147"/>
        <v>DB</v>
      </c>
      <c r="C198" s="7" t="str">
        <f t="shared" ref="C198:C261" si="195">IF(AND(AN198=0,AO198=0),"",IF(AN198="Profit Target","profit target",IF(AO198="Stop Loss","stop loss","")))</f>
        <v/>
      </c>
      <c r="D198" s="3">
        <f t="shared" ref="D198:D261" si="196">AL198</f>
        <v>0</v>
      </c>
      <c r="E198" s="7" t="str">
        <f t="shared" si="148"/>
        <v>,</v>
      </c>
      <c r="F198" s="93">
        <f t="shared" ref="F198:F261" si="197">VLOOKUP(A198,$CM$107:$CW$144,10,0)</f>
        <v>0</v>
      </c>
      <c r="G198" s="93" t="str">
        <f t="shared" ca="1" si="192"/>
        <v>R</v>
      </c>
      <c r="H198" s="130">
        <f t="shared" ca="1" si="193"/>
        <v>5</v>
      </c>
      <c r="I198" s="93">
        <f t="shared" ref="I198:I261" si="198">VLOOKUP(A198,$CM$107:$CW$144,4,0)</f>
        <v>0</v>
      </c>
      <c r="J198" s="93" t="str">
        <f t="shared" ref="J198:J261" si="199">VLOOKUP(A198,$CM$107:$CX$144,12,0)</f>
        <v>0</v>
      </c>
      <c r="K198" s="94"/>
      <c r="L198" s="49" t="str">
        <f t="shared" si="157"/>
        <v/>
      </c>
      <c r="M198" s="97" t="str">
        <f t="shared" si="158"/>
        <v/>
      </c>
      <c r="N198" s="97" t="str">
        <f t="shared" si="159"/>
        <v/>
      </c>
      <c r="O198" s="49" t="str">
        <f t="shared" si="149"/>
        <v/>
      </c>
      <c r="P198" s="97" t="str">
        <f t="shared" si="160"/>
        <v/>
      </c>
      <c r="Q198" s="49" t="str">
        <f t="shared" si="161"/>
        <v/>
      </c>
      <c r="R198" s="97" t="str">
        <f t="shared" si="162"/>
        <v/>
      </c>
      <c r="S198" s="3" t="str">
        <f t="shared" si="163"/>
        <v/>
      </c>
      <c r="T198" s="69">
        <f t="shared" si="164"/>
        <v>0</v>
      </c>
      <c r="U198" s="3">
        <f t="shared" si="165"/>
        <v>0</v>
      </c>
      <c r="V198" s="69" t="str">
        <f t="shared" si="150"/>
        <v/>
      </c>
      <c r="W198" s="69" t="str">
        <f t="shared" si="151"/>
        <v/>
      </c>
      <c r="X198" s="69">
        <f t="shared" ref="X198:X261" si="200">IF(M198&lt;&gt;"",IF(V198="W",16*$L198,-2*$L198),0)</f>
        <v>0</v>
      </c>
      <c r="Y198" s="69">
        <f t="shared" ref="Y198:Y261" si="201">IF(P198&lt;&gt;"",IF(W198="W",1*$O198,-2*$O198),0)</f>
        <v>0</v>
      </c>
      <c r="Z198" s="33">
        <f t="shared" ref="Z198:Z261" si="202">IF(A198&lt;&gt;"",IF(OR($AN197&lt;&gt;0,$AO197&lt;&gt;0),"0",SUM(X198:Y198)),0)</f>
        <v>0</v>
      </c>
      <c r="AA198" s="11">
        <f t="shared" si="191"/>
        <v>0</v>
      </c>
      <c r="AB198" s="134" t="str">
        <f t="shared" si="166"/>
        <v/>
      </c>
      <c r="AC198" s="119" t="str">
        <f t="shared" si="167"/>
        <v/>
      </c>
      <c r="AD198" s="115"/>
      <c r="AE198" s="69" t="str">
        <f t="shared" si="168"/>
        <v/>
      </c>
      <c r="AF198" s="69" t="str">
        <f t="shared" si="169"/>
        <v/>
      </c>
      <c r="AG198" s="69">
        <f t="shared" si="152"/>
        <v>0</v>
      </c>
      <c r="AH198" s="69">
        <f t="shared" si="153"/>
        <v>0</v>
      </c>
      <c r="AI198" s="33">
        <f t="shared" si="154"/>
        <v>0</v>
      </c>
      <c r="AJ198" s="115"/>
      <c r="AK198" s="115">
        <f t="shared" si="170"/>
        <v>0</v>
      </c>
      <c r="AL198" s="13">
        <f t="shared" si="155"/>
        <v>0</v>
      </c>
      <c r="AM198" s="11">
        <f t="shared" ref="AM198:AM261" si="203">IF(A198&lt;&gt;"",AL198+AM197,0)</f>
        <v>0</v>
      </c>
      <c r="AN198" s="56">
        <f t="shared" ref="AN198:AN261" si="204">IF($A198&lt;&gt;"",IF(AN197&gt;0,AN197,IF(AND(AP197&gt;=$CD$1,$CD$2*AP197&gt;=AM198),"Profit Target",IF(AM198&gt;=$O$1,"Profit Target",0))),0)</f>
        <v>0</v>
      </c>
      <c r="AO198" s="56">
        <f t="shared" ref="AO198:AO261" si="205">IF($A198&lt;&gt;"",IF(AO197&lt;&gt;0,AO197,IF(AN197&lt;&gt;0,AO197,IF(AM198&lt;=$O$2,"Stop Loss",0))),0)</f>
        <v>0</v>
      </c>
      <c r="AP198" s="56">
        <f t="shared" si="156"/>
        <v>0</v>
      </c>
      <c r="AQ198" s="27" t="str">
        <f t="shared" si="185"/>
        <v/>
      </c>
      <c r="AR198" s="27" t="str">
        <f t="shared" si="186"/>
        <v/>
      </c>
      <c r="AS198" s="27" t="str">
        <f t="shared" si="187"/>
        <v/>
      </c>
      <c r="AT198" s="27" t="e">
        <f>IF(#REF!="","",VLOOKUP(ABS(#REF!),$CP$5:$CR$22,3)&amp;",")</f>
        <v>#REF!</v>
      </c>
      <c r="AU198" s="27" t="e">
        <f>IF(#REF!="","",VLOOKUP(ABS(#REF!),$CP$5:$CR$22,3)&amp;",")</f>
        <v>#REF!</v>
      </c>
      <c r="AV198" s="27" t="e">
        <f>IF(#REF!="","",VLOOKUP(ABS(#REF!),$CP$5:$CR$22,3)&amp;",")</f>
        <v>#REF!</v>
      </c>
      <c r="AW198" s="27" t="e">
        <f>IF(#REF!="","",VLOOKUP(ABS(#REF!),$CP$5:$CR$22,3)&amp;",")</f>
        <v>#REF!</v>
      </c>
      <c r="AX198" s="27" t="e">
        <f>IF(#REF!="","",VLOOKUP(ABS(#REF!),$CP$5:$CR$22,3)&amp;",")</f>
        <v>#REF!</v>
      </c>
      <c r="AY198" s="27" t="e">
        <f>IF(#REF!="","",VLOOKUP(ABS(#REF!),$CP$5:$CR$22,3)&amp;",")</f>
        <v>#REF!</v>
      </c>
      <c r="AZ198" s="27" t="e">
        <f>IF(#REF!="","",VLOOKUP(ABS(#REF!),$CP$5:$CR$22,3)&amp;",")</f>
        <v>#REF!</v>
      </c>
      <c r="BA198" s="27" t="e">
        <f>IF(#REF!="","",VLOOKUP(ABS(#REF!),$CP$5:$CR$22,3)&amp;",")</f>
        <v>#REF!</v>
      </c>
      <c r="BB198" s="27" t="e">
        <f>IF(#REF!="","",VLOOKUP(ABS(#REF!),$CP$5:$CR$22,3)&amp;",")</f>
        <v>#REF!</v>
      </c>
      <c r="BC198" s="27" t="e">
        <f>IF(#REF!="","",VLOOKUP(ABS(#REF!),$CP$5:$CR$22,3)&amp;",")</f>
        <v>#REF!</v>
      </c>
      <c r="BD198" s="27" t="e">
        <f>IF(#REF!="","",VLOOKUP(ABS(#REF!),$CP$5:$CR$22,3)&amp;",")</f>
        <v>#REF!</v>
      </c>
      <c r="BE198" s="27" t="e">
        <f>IF(#REF!="","",VLOOKUP(ABS(#REF!),$CP$5:$CR$22,3)&amp;",")</f>
        <v>#REF!</v>
      </c>
      <c r="BF198" s="27" t="e">
        <f>IF(#REF!="","",VLOOKUP(ABS(#REF!),$CP$5:$CR$22,3)&amp;",")</f>
        <v>#REF!</v>
      </c>
      <c r="BG198" s="27" t="e">
        <f>IF(#REF!="","",VLOOKUP(ABS(#REF!),$CP$5:$CR$22,3)&amp;",")</f>
        <v>#REF!</v>
      </c>
      <c r="BH198" s="27" t="e">
        <f>IF(#REF!="","",VLOOKUP(ABS(#REF!),$CP$5:$CR$22,3)&amp;",")</f>
        <v>#REF!</v>
      </c>
      <c r="BI198" s="27" t="str">
        <f t="shared" si="188"/>
        <v/>
      </c>
      <c r="BJ198" s="27" t="str">
        <f t="shared" si="189"/>
        <v/>
      </c>
      <c r="BK198" s="27" t="str">
        <f t="shared" si="190"/>
        <v/>
      </c>
      <c r="BL198" s="27" t="e">
        <f>IF(#REF!="","",CONCATENATE($L197,","))</f>
        <v>#REF!</v>
      </c>
      <c r="BM198" s="27" t="e">
        <f>IF(#REF!="","",CONCATENATE($L197,","))</f>
        <v>#REF!</v>
      </c>
      <c r="BN198" s="27" t="e">
        <f>IF(#REF!="","",CONCATENATE($L197,","))</f>
        <v>#REF!</v>
      </c>
      <c r="BO198" s="27" t="e">
        <f>IF(#REF!="","",CONCATENATE($L197,","))</f>
        <v>#REF!</v>
      </c>
      <c r="BP198" s="27" t="e">
        <f>IF(#REF!="","",CONCATENATE($L197,","))</f>
        <v>#REF!</v>
      </c>
      <c r="BQ198" s="27" t="e">
        <f>IF(#REF!="","",CONCATENATE($L197,","))</f>
        <v>#REF!</v>
      </c>
      <c r="BR198" s="27" t="e">
        <f>IF(#REF!="","",CONCATENATE($L197,","))</f>
        <v>#REF!</v>
      </c>
      <c r="BS198" s="27" t="e">
        <f>IF(#REF!="","",CONCATENATE($L197,","))</f>
        <v>#REF!</v>
      </c>
      <c r="BT198" s="27" t="e">
        <f>IF(#REF!="","",CONCATENATE($L197,","))</f>
        <v>#REF!</v>
      </c>
      <c r="BU198" s="27" t="e">
        <f>IF(#REF!="","",CONCATENATE($L197,","))</f>
        <v>#REF!</v>
      </c>
      <c r="BV198" s="27" t="e">
        <f>IF(#REF!="","",CONCATENATE($L197,","))</f>
        <v>#REF!</v>
      </c>
      <c r="BW198" s="27" t="e">
        <f>IF(#REF!="","",CONCATENATE($L197,","))</f>
        <v>#REF!</v>
      </c>
      <c r="BX198" s="27" t="e">
        <f>IF(#REF!="","",CONCATENATE($L197,","))</f>
        <v>#REF!</v>
      </c>
      <c r="BY198" s="27" t="e">
        <f>IF(#REF!="","",CONCATENATE($L197,","))</f>
        <v>#REF!</v>
      </c>
      <c r="BZ198" s="27" t="e">
        <f>IF(#REF!="","",CONCATENATE($L197,","))</f>
        <v>#REF!</v>
      </c>
      <c r="CA198"/>
      <c r="CB198" s="40"/>
      <c r="CC198" s="39"/>
      <c r="CR198" s="7"/>
      <c r="CY198" s="10">
        <f t="shared" ca="1" si="194"/>
        <v>26</v>
      </c>
    </row>
    <row r="199" spans="1:103">
      <c r="A199" s="130"/>
      <c r="B199" s="33" t="str">
        <f t="shared" ref="B199:B262" si="206">IF(M200&lt;&gt;"",M200&amp;P200,IF(R200&lt;&gt;"",R200,"DB"))</f>
        <v>DB</v>
      </c>
      <c r="C199" s="7" t="str">
        <f t="shared" si="195"/>
        <v/>
      </c>
      <c r="D199" s="3">
        <f t="shared" si="196"/>
        <v>0</v>
      </c>
      <c r="E199" s="7" t="str">
        <f t="shared" ref="E199:E262" si="207">IF(M200="",Q200&amp;",",L200&amp;","&amp;L200&amp;","&amp;O200&amp;","&amp;O200&amp;",")</f>
        <v>,</v>
      </c>
      <c r="F199" s="93">
        <f t="shared" si="197"/>
        <v>0</v>
      </c>
      <c r="G199" s="93" t="str">
        <f t="shared" ca="1" si="192"/>
        <v>R</v>
      </c>
      <c r="H199" s="130">
        <f t="shared" ca="1" si="193"/>
        <v>9</v>
      </c>
      <c r="I199" s="93">
        <f t="shared" si="198"/>
        <v>0</v>
      </c>
      <c r="J199" s="93" t="str">
        <f t="shared" si="199"/>
        <v>0</v>
      </c>
      <c r="K199" s="94"/>
      <c r="L199" s="49" t="str">
        <f t="shared" si="157"/>
        <v/>
      </c>
      <c r="M199" s="97" t="str">
        <f t="shared" si="158"/>
        <v/>
      </c>
      <c r="N199" s="97" t="str">
        <f t="shared" si="159"/>
        <v/>
      </c>
      <c r="O199" s="49" t="str">
        <f t="shared" ref="O199:O262" si="208">IF($A198&lt;&gt;"",8,"")</f>
        <v/>
      </c>
      <c r="P199" s="97" t="str">
        <f t="shared" si="160"/>
        <v/>
      </c>
      <c r="Q199" s="49" t="str">
        <f t="shared" si="161"/>
        <v/>
      </c>
      <c r="R199" s="97" t="str">
        <f t="shared" si="162"/>
        <v/>
      </c>
      <c r="S199" s="3" t="str">
        <f t="shared" si="163"/>
        <v/>
      </c>
      <c r="T199" s="69">
        <f t="shared" si="164"/>
        <v>0</v>
      </c>
      <c r="U199" s="3">
        <f t="shared" si="165"/>
        <v>0</v>
      </c>
      <c r="V199" s="69" t="str">
        <f t="shared" ref="V199:V262" si="209">IF($M199&lt;&gt;"",IF(ABS(LEFT(N199,2))=ABS(J199),"W",IF(ABS(RIGHT(N199,2))=ABS(J199),"W","L")),"")</f>
        <v/>
      </c>
      <c r="W199" s="69" t="str">
        <f t="shared" ref="W199:W262" si="210">IF($P199&lt;&gt;"",IF(AND(ABS($I199)=1,P199="DZ1,DZ2,"),"W",IF(AND(ABS($I199)=1,P199="DZ1,DZ3,"),"W",IF(AND(ABS($I199)=2,P199="DZ1,DZ2,"),"W",IF(AND(ABS($I199)=2,P199="DZ2,DZ3,"),"W",IF(AND(ABS($I199)=3,P199="DZ1,DZ3,"),"W",IF(AND(ABS($I199)=3,P199="DZ2,DZ3,"),"W","L")))))),"")</f>
        <v/>
      </c>
      <c r="X199" s="69">
        <f t="shared" si="200"/>
        <v>0</v>
      </c>
      <c r="Y199" s="69">
        <f t="shared" si="201"/>
        <v>0</v>
      </c>
      <c r="Z199" s="33">
        <f t="shared" si="202"/>
        <v>0</v>
      </c>
      <c r="AA199" s="11">
        <f t="shared" si="191"/>
        <v>0</v>
      </c>
      <c r="AB199" s="134" t="str">
        <f t="shared" si="166"/>
        <v/>
      </c>
      <c r="AC199" s="119" t="str">
        <f t="shared" si="167"/>
        <v/>
      </c>
      <c r="AD199" s="115"/>
      <c r="AE199" s="69" t="str">
        <f t="shared" si="168"/>
        <v/>
      </c>
      <c r="AF199" s="69" t="str">
        <f t="shared" si="169"/>
        <v/>
      </c>
      <c r="AG199" s="69">
        <f t="shared" ref="AG199:AG262" si="211">IF(AB199&lt;&gt;"",IF(AE199="W",16*$L199,-2*$L199),0)</f>
        <v>0</v>
      </c>
      <c r="AH199" s="69">
        <f t="shared" ref="AH199:AH262" si="212">IF(AB199&lt;&gt;"",IF(AF199="W",1*$O199,-2*$O199),0)</f>
        <v>0</v>
      </c>
      <c r="AI199" s="33">
        <f t="shared" ref="AI199:AI262" si="213">IF($A198&lt;&gt;"",IF(OR($AN198&lt;&gt;0,$AO198&lt;&gt;0),"0",SUM(AG199:AH199)),0)</f>
        <v>0</v>
      </c>
      <c r="AJ199" s="115"/>
      <c r="AK199" s="115">
        <f t="shared" si="170"/>
        <v>0</v>
      </c>
      <c r="AL199" s="13">
        <f t="shared" ref="AL199:AL262" si="214">IF(A199&lt;&gt;"",T199+Z199,0)</f>
        <v>0</v>
      </c>
      <c r="AM199" s="11">
        <f t="shared" si="203"/>
        <v>0</v>
      </c>
      <c r="AN199" s="56">
        <f t="shared" si="204"/>
        <v>0</v>
      </c>
      <c r="AO199" s="56">
        <f t="shared" si="205"/>
        <v>0</v>
      </c>
      <c r="AP199" s="56">
        <f t="shared" ref="AP199:AP262" si="215">IF(AM199&gt;AP198,AM199,AP198)</f>
        <v>0</v>
      </c>
      <c r="AQ199" s="27" t="str">
        <f t="shared" si="185"/>
        <v/>
      </c>
      <c r="AR199" s="27" t="str">
        <f t="shared" si="186"/>
        <v/>
      </c>
      <c r="AS199" s="27" t="str">
        <f t="shared" si="187"/>
        <v/>
      </c>
      <c r="AT199" s="27" t="e">
        <f>IF(#REF!="","",VLOOKUP(ABS(#REF!),$CP$5:$CR$22,3)&amp;",")</f>
        <v>#REF!</v>
      </c>
      <c r="AU199" s="27" t="e">
        <f>IF(#REF!="","",VLOOKUP(ABS(#REF!),$CP$5:$CR$22,3)&amp;",")</f>
        <v>#REF!</v>
      </c>
      <c r="AV199" s="27" t="e">
        <f>IF(#REF!="","",VLOOKUP(ABS(#REF!),$CP$5:$CR$22,3)&amp;",")</f>
        <v>#REF!</v>
      </c>
      <c r="AW199" s="27" t="e">
        <f>IF(#REF!="","",VLOOKUP(ABS(#REF!),$CP$5:$CR$22,3)&amp;",")</f>
        <v>#REF!</v>
      </c>
      <c r="AX199" s="27" t="e">
        <f>IF(#REF!="","",VLOOKUP(ABS(#REF!),$CP$5:$CR$22,3)&amp;",")</f>
        <v>#REF!</v>
      </c>
      <c r="AY199" s="27" t="e">
        <f>IF(#REF!="","",VLOOKUP(ABS(#REF!),$CP$5:$CR$22,3)&amp;",")</f>
        <v>#REF!</v>
      </c>
      <c r="AZ199" s="27" t="e">
        <f>IF(#REF!="","",VLOOKUP(ABS(#REF!),$CP$5:$CR$22,3)&amp;",")</f>
        <v>#REF!</v>
      </c>
      <c r="BA199" s="27" t="e">
        <f>IF(#REF!="","",VLOOKUP(ABS(#REF!),$CP$5:$CR$22,3)&amp;",")</f>
        <v>#REF!</v>
      </c>
      <c r="BB199" s="27" t="e">
        <f>IF(#REF!="","",VLOOKUP(ABS(#REF!),$CP$5:$CR$22,3)&amp;",")</f>
        <v>#REF!</v>
      </c>
      <c r="BC199" s="27" t="e">
        <f>IF(#REF!="","",VLOOKUP(ABS(#REF!),$CP$5:$CR$22,3)&amp;",")</f>
        <v>#REF!</v>
      </c>
      <c r="BD199" s="27" t="e">
        <f>IF(#REF!="","",VLOOKUP(ABS(#REF!),$CP$5:$CR$22,3)&amp;",")</f>
        <v>#REF!</v>
      </c>
      <c r="BE199" s="27" t="e">
        <f>IF(#REF!="","",VLOOKUP(ABS(#REF!),$CP$5:$CR$22,3)&amp;",")</f>
        <v>#REF!</v>
      </c>
      <c r="BF199" s="27" t="e">
        <f>IF(#REF!="","",VLOOKUP(ABS(#REF!),$CP$5:$CR$22,3)&amp;",")</f>
        <v>#REF!</v>
      </c>
      <c r="BG199" s="27" t="e">
        <f>IF(#REF!="","",VLOOKUP(ABS(#REF!),$CP$5:$CR$22,3)&amp;",")</f>
        <v>#REF!</v>
      </c>
      <c r="BH199" s="27" t="e">
        <f>IF(#REF!="","",VLOOKUP(ABS(#REF!),$CP$5:$CR$22,3)&amp;",")</f>
        <v>#REF!</v>
      </c>
      <c r="BI199" s="27" t="str">
        <f t="shared" si="188"/>
        <v/>
      </c>
      <c r="BJ199" s="27" t="str">
        <f t="shared" si="189"/>
        <v/>
      </c>
      <c r="BK199" s="27" t="str">
        <f t="shared" si="190"/>
        <v/>
      </c>
      <c r="BL199" s="27" t="e">
        <f>IF(#REF!="","",CONCATENATE($L198,","))</f>
        <v>#REF!</v>
      </c>
      <c r="BM199" s="27" t="e">
        <f>IF(#REF!="","",CONCATENATE($L198,","))</f>
        <v>#REF!</v>
      </c>
      <c r="BN199" s="27" t="e">
        <f>IF(#REF!="","",CONCATENATE($L198,","))</f>
        <v>#REF!</v>
      </c>
      <c r="BO199" s="27" t="e">
        <f>IF(#REF!="","",CONCATENATE($L198,","))</f>
        <v>#REF!</v>
      </c>
      <c r="BP199" s="27" t="e">
        <f>IF(#REF!="","",CONCATENATE($L198,","))</f>
        <v>#REF!</v>
      </c>
      <c r="BQ199" s="27" t="e">
        <f>IF(#REF!="","",CONCATENATE($L198,","))</f>
        <v>#REF!</v>
      </c>
      <c r="BR199" s="27" t="e">
        <f>IF(#REF!="","",CONCATENATE($L198,","))</f>
        <v>#REF!</v>
      </c>
      <c r="BS199" s="27" t="e">
        <f>IF(#REF!="","",CONCATENATE($L198,","))</f>
        <v>#REF!</v>
      </c>
      <c r="BT199" s="27" t="e">
        <f>IF(#REF!="","",CONCATENATE($L198,","))</f>
        <v>#REF!</v>
      </c>
      <c r="BU199" s="27" t="e">
        <f>IF(#REF!="","",CONCATENATE($L198,","))</f>
        <v>#REF!</v>
      </c>
      <c r="BV199" s="27" t="e">
        <f>IF(#REF!="","",CONCATENATE($L198,","))</f>
        <v>#REF!</v>
      </c>
      <c r="BW199" s="27" t="e">
        <f>IF(#REF!="","",CONCATENATE($L198,","))</f>
        <v>#REF!</v>
      </c>
      <c r="BX199" s="27" t="e">
        <f>IF(#REF!="","",CONCATENATE($L198,","))</f>
        <v>#REF!</v>
      </c>
      <c r="BY199" s="27" t="e">
        <f>IF(#REF!="","",CONCATENATE($L198,","))</f>
        <v>#REF!</v>
      </c>
      <c r="BZ199" s="27" t="e">
        <f>IF(#REF!="","",CONCATENATE($L198,","))</f>
        <v>#REF!</v>
      </c>
      <c r="CA199"/>
      <c r="CB199" s="40"/>
      <c r="CC199" s="39"/>
      <c r="CR199" s="7"/>
      <c r="CY199" s="10">
        <f t="shared" ca="1" si="194"/>
        <v>26</v>
      </c>
    </row>
    <row r="200" spans="1:103">
      <c r="A200" s="130"/>
      <c r="B200" s="33" t="str">
        <f t="shared" si="206"/>
        <v>DB</v>
      </c>
      <c r="C200" s="7" t="str">
        <f t="shared" si="195"/>
        <v/>
      </c>
      <c r="D200" s="3">
        <f t="shared" si="196"/>
        <v>0</v>
      </c>
      <c r="E200" s="7" t="str">
        <f t="shared" si="207"/>
        <v>,</v>
      </c>
      <c r="F200" s="93">
        <f t="shared" si="197"/>
        <v>0</v>
      </c>
      <c r="G200" s="93" t="str">
        <f t="shared" ca="1" si="192"/>
        <v>B</v>
      </c>
      <c r="H200" s="130">
        <f t="shared" ca="1" si="193"/>
        <v>2</v>
      </c>
      <c r="I200" s="93">
        <f t="shared" si="198"/>
        <v>0</v>
      </c>
      <c r="J200" s="93" t="str">
        <f t="shared" si="199"/>
        <v>0</v>
      </c>
      <c r="K200" s="94"/>
      <c r="L200" s="49" t="str">
        <f t="shared" ref="L200:L263" si="216">IF($A199&lt;&gt;"",1,"")</f>
        <v/>
      </c>
      <c r="M200" s="97" t="str">
        <f t="shared" ref="M200:M263" si="217">IF($A199&lt;&gt;"",IF(OR($AN199&lt;&gt;0,$AO199&lt;&gt;0,ABS(U199)&gt;0),"",IF($A199=0,M199,IF(OR($AO$2=$AK199,$AO$2=0),VLOOKUP($A199,$CP$5:$CR$45,3),""))),"")</f>
        <v/>
      </c>
      <c r="N200" s="97" t="str">
        <f t="shared" ref="N200:N263" si="218">IF($A199&lt;&gt;"",IF(OR($AN199&lt;&gt;0,$AO199&lt;&gt;0),"",IF($A199=0,N199,VLOOKUP($A199,$CP$5:$FPR$45,4))),"")</f>
        <v/>
      </c>
      <c r="O200" s="49" t="str">
        <f t="shared" si="208"/>
        <v/>
      </c>
      <c r="P200" s="97" t="str">
        <f t="shared" ref="P200:P263" si="219">IF($A199&lt;&gt;"",IF(OR($AN199&lt;&gt;0,$AO199&lt;&gt;0,ABS(U199)&gt;0),"",IF($A199=0,P199,IF(OR($AO$2=$AK199,$AO$2=0),IF(ABS(I199)=1,"DZ2,DZ3,",IF(ABS(I199)=2,"DZ1,DZ3,","DZ1,DZ2,")),""))),"")</f>
        <v/>
      </c>
      <c r="Q200" s="49" t="str">
        <f t="shared" ref="Q200:Q263" si="220">IF($A199&lt;&gt;"",IF(U199=0,1,IF(U199=1,1,IF(U199=2,2,IF(U199=3,4,IF(U199=4,8,""))))),"")</f>
        <v/>
      </c>
      <c r="R200" s="97" t="str">
        <f t="shared" ref="R200:R263" si="221">IF($A199&lt;&gt;"",IF(ABS(U199)=0,"",IF(F198="R","B,","R,")),"")</f>
        <v/>
      </c>
      <c r="S200" s="3" t="str">
        <f t="shared" ref="S200:S263" si="222">IF(R200&lt;&gt;"",IF(F200&amp;","=R200,"W","L"),"")</f>
        <v/>
      </c>
      <c r="T200" s="69">
        <f t="shared" ref="T200:T263" si="223">IF(R200&lt;&gt;"",IF(S200="W",1*$Q200,-$Q200),0)</f>
        <v>0</v>
      </c>
      <c r="U200" s="3">
        <f t="shared" ref="U200:U263" si="224">IF(U199=4,0,IF(S200="W",0,IF(S200="L",U199+1,IF($AO$3="yes",IF(Z200&gt;0,1,0)))))</f>
        <v>0</v>
      </c>
      <c r="V200" s="69" t="str">
        <f t="shared" si="209"/>
        <v/>
      </c>
      <c r="W200" s="69" t="str">
        <f t="shared" si="210"/>
        <v/>
      </c>
      <c r="X200" s="69">
        <f t="shared" si="200"/>
        <v>0</v>
      </c>
      <c r="Y200" s="69">
        <f t="shared" si="201"/>
        <v>0</v>
      </c>
      <c r="Z200" s="33">
        <f t="shared" si="202"/>
        <v>0</v>
      </c>
      <c r="AA200" s="11">
        <f t="shared" si="191"/>
        <v>0</v>
      </c>
      <c r="AB200" s="134" t="str">
        <f t="shared" ref="AB200:AB263" si="225">IF($A199&lt;&gt;"",IF(OR($AN199&lt;&gt;0,$AO199&lt;&gt;0,ABS(U199)&gt;0),"",IF($A199=0,AB199,VLOOKUP($A199,$CP$5:$CR$45,3))),"")</f>
        <v/>
      </c>
      <c r="AC200" s="119" t="str">
        <f t="shared" ref="AC200:AC263" si="226">IF($A199&lt;&gt;"",IF(OR($AN199&lt;&gt;0,$AO199&lt;&gt;0,ABS(U199)&gt;0),"",IF($A199=0,AC199,IF(ABS(I199)=1,"DZ2,DZ3,",IF(ABS(I199)=2,"DZ1,DZ3,","DZ1,DZ2,")))),"")</f>
        <v/>
      </c>
      <c r="AD200" s="115"/>
      <c r="AE200" s="69" t="str">
        <f t="shared" ref="AE200:AE263" si="227">IF($A200&lt;&gt;"",IF(ABS(LEFT(N200,2))=ABS(J200),"W",IF(ABS(RIGHT(N200,2))=ABS(J200),"W","L")),"")</f>
        <v/>
      </c>
      <c r="AF200" s="69" t="str">
        <f t="shared" ref="AF200:AF263" si="228">IF($A200&lt;&gt;"",IF(AND(ABS($I200)=1,AC200="DZ1,DZ2,"),"W",IF(AND(ABS($I200)=1,AC200="DZ1,DZ3,"),"W",IF(AND(ABS($I200)=2,AC200="DZ1,DZ2,"),"W",IF(AND(ABS($I200)=2,AC200="DZ2,DZ3,"),"W",IF(AND(ABS($I200)=3,AC200="DZ1,DZ3,"),"W",IF(AND(ABS($I200)=3,AC200="DZ2,DZ3,"),"W","L")))))),"")</f>
        <v/>
      </c>
      <c r="AG200" s="69">
        <f t="shared" si="211"/>
        <v>0</v>
      </c>
      <c r="AH200" s="69">
        <f t="shared" si="212"/>
        <v>0</v>
      </c>
      <c r="AI200" s="33">
        <f t="shared" si="213"/>
        <v>0</v>
      </c>
      <c r="AJ200" s="115"/>
      <c r="AK200" s="115">
        <f t="shared" ref="AK200:AK263" si="229">IF(AI200&lt;&gt;"",IF(AI200&gt;=0,0,IF(AI200&lt;0,AK199+1,AK199)))</f>
        <v>0</v>
      </c>
      <c r="AL200" s="13">
        <f t="shared" si="214"/>
        <v>0</v>
      </c>
      <c r="AM200" s="11">
        <f t="shared" si="203"/>
        <v>0</v>
      </c>
      <c r="AN200" s="56">
        <f t="shared" si="204"/>
        <v>0</v>
      </c>
      <c r="AO200" s="56">
        <f t="shared" si="205"/>
        <v>0</v>
      </c>
      <c r="AP200" s="56">
        <f t="shared" si="215"/>
        <v>0</v>
      </c>
      <c r="AQ200" s="27" t="str">
        <f t="shared" si="185"/>
        <v/>
      </c>
      <c r="AR200" s="27" t="str">
        <f t="shared" si="186"/>
        <v/>
      </c>
      <c r="AS200" s="27" t="str">
        <f t="shared" si="187"/>
        <v/>
      </c>
      <c r="AT200" s="27" t="e">
        <f>IF(#REF!="","",VLOOKUP(ABS(#REF!),$CP$5:$CR$22,3)&amp;",")</f>
        <v>#REF!</v>
      </c>
      <c r="AU200" s="27" t="e">
        <f>IF(#REF!="","",VLOOKUP(ABS(#REF!),$CP$5:$CR$22,3)&amp;",")</f>
        <v>#REF!</v>
      </c>
      <c r="AV200" s="27" t="e">
        <f>IF(#REF!="","",VLOOKUP(ABS(#REF!),$CP$5:$CR$22,3)&amp;",")</f>
        <v>#REF!</v>
      </c>
      <c r="AW200" s="27" t="e">
        <f>IF(#REF!="","",VLOOKUP(ABS(#REF!),$CP$5:$CR$22,3)&amp;",")</f>
        <v>#REF!</v>
      </c>
      <c r="AX200" s="27" t="e">
        <f>IF(#REF!="","",VLOOKUP(ABS(#REF!),$CP$5:$CR$22,3)&amp;",")</f>
        <v>#REF!</v>
      </c>
      <c r="AY200" s="27" t="e">
        <f>IF(#REF!="","",VLOOKUP(ABS(#REF!),$CP$5:$CR$22,3)&amp;",")</f>
        <v>#REF!</v>
      </c>
      <c r="AZ200" s="27" t="e">
        <f>IF(#REF!="","",VLOOKUP(ABS(#REF!),$CP$5:$CR$22,3)&amp;",")</f>
        <v>#REF!</v>
      </c>
      <c r="BA200" s="27" t="e">
        <f>IF(#REF!="","",VLOOKUP(ABS(#REF!),$CP$5:$CR$22,3)&amp;",")</f>
        <v>#REF!</v>
      </c>
      <c r="BB200" s="27" t="e">
        <f>IF(#REF!="","",VLOOKUP(ABS(#REF!),$CP$5:$CR$22,3)&amp;",")</f>
        <v>#REF!</v>
      </c>
      <c r="BC200" s="27" t="e">
        <f>IF(#REF!="","",VLOOKUP(ABS(#REF!),$CP$5:$CR$22,3)&amp;",")</f>
        <v>#REF!</v>
      </c>
      <c r="BD200" s="27" t="e">
        <f>IF(#REF!="","",VLOOKUP(ABS(#REF!),$CP$5:$CR$22,3)&amp;",")</f>
        <v>#REF!</v>
      </c>
      <c r="BE200" s="27" t="e">
        <f>IF(#REF!="","",VLOOKUP(ABS(#REF!),$CP$5:$CR$22,3)&amp;",")</f>
        <v>#REF!</v>
      </c>
      <c r="BF200" s="27" t="e">
        <f>IF(#REF!="","",VLOOKUP(ABS(#REF!),$CP$5:$CR$22,3)&amp;",")</f>
        <v>#REF!</v>
      </c>
      <c r="BG200" s="27" t="e">
        <f>IF(#REF!="","",VLOOKUP(ABS(#REF!),$CP$5:$CR$22,3)&amp;",")</f>
        <v>#REF!</v>
      </c>
      <c r="BH200" s="27" t="e">
        <f>IF(#REF!="","",VLOOKUP(ABS(#REF!),$CP$5:$CR$22,3)&amp;",")</f>
        <v>#REF!</v>
      </c>
      <c r="BI200" s="27" t="str">
        <f t="shared" si="188"/>
        <v/>
      </c>
      <c r="BJ200" s="27" t="str">
        <f t="shared" si="189"/>
        <v/>
      </c>
      <c r="BK200" s="27" t="str">
        <f t="shared" si="190"/>
        <v/>
      </c>
      <c r="BL200" s="27" t="e">
        <f>IF(#REF!="","",CONCATENATE($L199,","))</f>
        <v>#REF!</v>
      </c>
      <c r="BM200" s="27" t="e">
        <f>IF(#REF!="","",CONCATENATE($L199,","))</f>
        <v>#REF!</v>
      </c>
      <c r="BN200" s="27" t="e">
        <f>IF(#REF!="","",CONCATENATE($L199,","))</f>
        <v>#REF!</v>
      </c>
      <c r="BO200" s="27" t="e">
        <f>IF(#REF!="","",CONCATENATE($L199,","))</f>
        <v>#REF!</v>
      </c>
      <c r="BP200" s="27" t="e">
        <f>IF(#REF!="","",CONCATENATE($L199,","))</f>
        <v>#REF!</v>
      </c>
      <c r="BQ200" s="27" t="e">
        <f>IF(#REF!="","",CONCATENATE($L199,","))</f>
        <v>#REF!</v>
      </c>
      <c r="BR200" s="27" t="e">
        <f>IF(#REF!="","",CONCATENATE($L199,","))</f>
        <v>#REF!</v>
      </c>
      <c r="BS200" s="27" t="e">
        <f>IF(#REF!="","",CONCATENATE($L199,","))</f>
        <v>#REF!</v>
      </c>
      <c r="BT200" s="27" t="e">
        <f>IF(#REF!="","",CONCATENATE($L199,","))</f>
        <v>#REF!</v>
      </c>
      <c r="BU200" s="27" t="e">
        <f>IF(#REF!="","",CONCATENATE($L199,","))</f>
        <v>#REF!</v>
      </c>
      <c r="BV200" s="27" t="e">
        <f>IF(#REF!="","",CONCATENATE($L199,","))</f>
        <v>#REF!</v>
      </c>
      <c r="BW200" s="27" t="e">
        <f>IF(#REF!="","",CONCATENATE($L199,","))</f>
        <v>#REF!</v>
      </c>
      <c r="BX200" s="27" t="e">
        <f>IF(#REF!="","",CONCATENATE($L199,","))</f>
        <v>#REF!</v>
      </c>
      <c r="BY200" s="27" t="e">
        <f>IF(#REF!="","",CONCATENATE($L199,","))</f>
        <v>#REF!</v>
      </c>
      <c r="BZ200" s="27" t="e">
        <f>IF(#REF!="","",CONCATENATE($L199,","))</f>
        <v>#REF!</v>
      </c>
      <c r="CA200"/>
      <c r="CB200" s="40"/>
      <c r="CC200" s="39"/>
      <c r="CR200" s="7"/>
      <c r="CY200" s="10">
        <f t="shared" ca="1" si="194"/>
        <v>16</v>
      </c>
    </row>
    <row r="201" spans="1:103">
      <c r="A201" s="130"/>
      <c r="B201" s="33" t="str">
        <f t="shared" si="206"/>
        <v>DB</v>
      </c>
      <c r="C201" s="7" t="str">
        <f t="shared" si="195"/>
        <v/>
      </c>
      <c r="D201" s="3">
        <f t="shared" si="196"/>
        <v>0</v>
      </c>
      <c r="E201" s="7" t="str">
        <f t="shared" si="207"/>
        <v>,</v>
      </c>
      <c r="F201" s="93">
        <f t="shared" si="197"/>
        <v>0</v>
      </c>
      <c r="G201" s="93" t="str">
        <f t="shared" ca="1" si="192"/>
        <v>R</v>
      </c>
      <c r="H201" s="130">
        <f t="shared" ca="1" si="193"/>
        <v>3</v>
      </c>
      <c r="I201" s="93">
        <f t="shared" si="198"/>
        <v>0</v>
      </c>
      <c r="J201" s="93" t="str">
        <f t="shared" si="199"/>
        <v>0</v>
      </c>
      <c r="K201" s="94"/>
      <c r="L201" s="49" t="str">
        <f t="shared" si="216"/>
        <v/>
      </c>
      <c r="M201" s="97" t="str">
        <f t="shared" si="217"/>
        <v/>
      </c>
      <c r="N201" s="97" t="str">
        <f t="shared" si="218"/>
        <v/>
      </c>
      <c r="O201" s="49" t="str">
        <f t="shared" si="208"/>
        <v/>
      </c>
      <c r="P201" s="97" t="str">
        <f t="shared" si="219"/>
        <v/>
      </c>
      <c r="Q201" s="49" t="str">
        <f t="shared" si="220"/>
        <v/>
      </c>
      <c r="R201" s="97" t="str">
        <f t="shared" si="221"/>
        <v/>
      </c>
      <c r="S201" s="3" t="str">
        <f t="shared" si="222"/>
        <v/>
      </c>
      <c r="T201" s="69">
        <f t="shared" si="223"/>
        <v>0</v>
      </c>
      <c r="U201" s="3">
        <f t="shared" si="224"/>
        <v>0</v>
      </c>
      <c r="V201" s="69" t="str">
        <f t="shared" si="209"/>
        <v/>
      </c>
      <c r="W201" s="69" t="str">
        <f t="shared" si="210"/>
        <v/>
      </c>
      <c r="X201" s="69">
        <f t="shared" si="200"/>
        <v>0</v>
      </c>
      <c r="Y201" s="69">
        <f t="shared" si="201"/>
        <v>0</v>
      </c>
      <c r="Z201" s="33">
        <f t="shared" si="202"/>
        <v>0</v>
      </c>
      <c r="AA201" s="11">
        <f t="shared" si="191"/>
        <v>0</v>
      </c>
      <c r="AB201" s="134" t="str">
        <f t="shared" si="225"/>
        <v/>
      </c>
      <c r="AC201" s="119" t="str">
        <f t="shared" si="226"/>
        <v/>
      </c>
      <c r="AD201" s="115"/>
      <c r="AE201" s="69" t="str">
        <f t="shared" si="227"/>
        <v/>
      </c>
      <c r="AF201" s="69" t="str">
        <f t="shared" si="228"/>
        <v/>
      </c>
      <c r="AG201" s="69">
        <f t="shared" si="211"/>
        <v>0</v>
      </c>
      <c r="AH201" s="69">
        <f t="shared" si="212"/>
        <v>0</v>
      </c>
      <c r="AI201" s="33">
        <f t="shared" si="213"/>
        <v>0</v>
      </c>
      <c r="AJ201" s="115"/>
      <c r="AK201" s="115">
        <f t="shared" si="229"/>
        <v>0</v>
      </c>
      <c r="AL201" s="13">
        <f t="shared" si="214"/>
        <v>0</v>
      </c>
      <c r="AM201" s="11">
        <f t="shared" si="203"/>
        <v>0</v>
      </c>
      <c r="AN201" s="56">
        <f t="shared" si="204"/>
        <v>0</v>
      </c>
      <c r="AO201" s="56">
        <f t="shared" si="205"/>
        <v>0</v>
      </c>
      <c r="AP201" s="56">
        <f t="shared" si="215"/>
        <v>0</v>
      </c>
      <c r="AQ201" s="27" t="str">
        <f t="shared" si="185"/>
        <v/>
      </c>
      <c r="AR201" s="27" t="str">
        <f t="shared" si="186"/>
        <v/>
      </c>
      <c r="AS201" s="27" t="str">
        <f t="shared" si="187"/>
        <v/>
      </c>
      <c r="AT201" s="27" t="e">
        <f>IF(#REF!="","",VLOOKUP(ABS(#REF!),$CP$5:$CR$22,3)&amp;",")</f>
        <v>#REF!</v>
      </c>
      <c r="AU201" s="27" t="e">
        <f>IF(#REF!="","",VLOOKUP(ABS(#REF!),$CP$5:$CR$22,3)&amp;",")</f>
        <v>#REF!</v>
      </c>
      <c r="AV201" s="27" t="e">
        <f>IF(#REF!="","",VLOOKUP(ABS(#REF!),$CP$5:$CR$22,3)&amp;",")</f>
        <v>#REF!</v>
      </c>
      <c r="AW201" s="27" t="e">
        <f>IF(#REF!="","",VLOOKUP(ABS(#REF!),$CP$5:$CR$22,3)&amp;",")</f>
        <v>#REF!</v>
      </c>
      <c r="AX201" s="27" t="e">
        <f>IF(#REF!="","",VLOOKUP(ABS(#REF!),$CP$5:$CR$22,3)&amp;",")</f>
        <v>#REF!</v>
      </c>
      <c r="AY201" s="27" t="e">
        <f>IF(#REF!="","",VLOOKUP(ABS(#REF!),$CP$5:$CR$22,3)&amp;",")</f>
        <v>#REF!</v>
      </c>
      <c r="AZ201" s="27" t="e">
        <f>IF(#REF!="","",VLOOKUP(ABS(#REF!),$CP$5:$CR$22,3)&amp;",")</f>
        <v>#REF!</v>
      </c>
      <c r="BA201" s="27" t="e">
        <f>IF(#REF!="","",VLOOKUP(ABS(#REF!),$CP$5:$CR$22,3)&amp;",")</f>
        <v>#REF!</v>
      </c>
      <c r="BB201" s="27" t="e">
        <f>IF(#REF!="","",VLOOKUP(ABS(#REF!),$CP$5:$CR$22,3)&amp;",")</f>
        <v>#REF!</v>
      </c>
      <c r="BC201" s="27" t="e">
        <f>IF(#REF!="","",VLOOKUP(ABS(#REF!),$CP$5:$CR$22,3)&amp;",")</f>
        <v>#REF!</v>
      </c>
      <c r="BD201" s="27" t="e">
        <f>IF(#REF!="","",VLOOKUP(ABS(#REF!),$CP$5:$CR$22,3)&amp;",")</f>
        <v>#REF!</v>
      </c>
      <c r="BE201" s="27" t="e">
        <f>IF(#REF!="","",VLOOKUP(ABS(#REF!),$CP$5:$CR$22,3)&amp;",")</f>
        <v>#REF!</v>
      </c>
      <c r="BF201" s="27" t="e">
        <f>IF(#REF!="","",VLOOKUP(ABS(#REF!),$CP$5:$CR$22,3)&amp;",")</f>
        <v>#REF!</v>
      </c>
      <c r="BG201" s="27" t="e">
        <f>IF(#REF!="","",VLOOKUP(ABS(#REF!),$CP$5:$CR$22,3)&amp;",")</f>
        <v>#REF!</v>
      </c>
      <c r="BH201" s="27" t="e">
        <f>IF(#REF!="","",VLOOKUP(ABS(#REF!),$CP$5:$CR$22,3)&amp;",")</f>
        <v>#REF!</v>
      </c>
      <c r="BI201" s="27" t="str">
        <f t="shared" si="188"/>
        <v/>
      </c>
      <c r="BJ201" s="27" t="str">
        <f t="shared" si="189"/>
        <v/>
      </c>
      <c r="BK201" s="27" t="str">
        <f t="shared" si="190"/>
        <v/>
      </c>
      <c r="BL201" s="27" t="e">
        <f>IF(#REF!="","",CONCATENATE($L200,","))</f>
        <v>#REF!</v>
      </c>
      <c r="BM201" s="27" t="e">
        <f>IF(#REF!="","",CONCATENATE($L200,","))</f>
        <v>#REF!</v>
      </c>
      <c r="BN201" s="27" t="e">
        <f>IF(#REF!="","",CONCATENATE($L200,","))</f>
        <v>#REF!</v>
      </c>
      <c r="BO201" s="27" t="e">
        <f>IF(#REF!="","",CONCATENATE($L200,","))</f>
        <v>#REF!</v>
      </c>
      <c r="BP201" s="27" t="e">
        <f>IF(#REF!="","",CONCATENATE($L200,","))</f>
        <v>#REF!</v>
      </c>
      <c r="BQ201" s="27" t="e">
        <f>IF(#REF!="","",CONCATENATE($L200,","))</f>
        <v>#REF!</v>
      </c>
      <c r="BR201" s="27" t="e">
        <f>IF(#REF!="","",CONCATENATE($L200,","))</f>
        <v>#REF!</v>
      </c>
      <c r="BS201" s="27" t="e">
        <f>IF(#REF!="","",CONCATENATE($L200,","))</f>
        <v>#REF!</v>
      </c>
      <c r="BT201" s="27" t="e">
        <f>IF(#REF!="","",CONCATENATE($L200,","))</f>
        <v>#REF!</v>
      </c>
      <c r="BU201" s="27" t="e">
        <f>IF(#REF!="","",CONCATENATE($L200,","))</f>
        <v>#REF!</v>
      </c>
      <c r="BV201" s="27" t="e">
        <f>IF(#REF!="","",CONCATENATE($L200,","))</f>
        <v>#REF!</v>
      </c>
      <c r="BW201" s="27" t="e">
        <f>IF(#REF!="","",CONCATENATE($L200,","))</f>
        <v>#REF!</v>
      </c>
      <c r="BX201" s="27" t="e">
        <f>IF(#REF!="","",CONCATENATE($L200,","))</f>
        <v>#REF!</v>
      </c>
      <c r="BY201" s="27" t="e">
        <f>IF(#REF!="","",CONCATENATE($L200,","))</f>
        <v>#REF!</v>
      </c>
      <c r="BZ201" s="27" t="e">
        <f>IF(#REF!="","",CONCATENATE($L200,","))</f>
        <v>#REF!</v>
      </c>
      <c r="CA201"/>
      <c r="CB201" s="40"/>
      <c r="CC201" s="39"/>
      <c r="CR201" s="7"/>
      <c r="CY201" s="10">
        <f t="shared" ca="1" si="194"/>
        <v>24</v>
      </c>
    </row>
    <row r="202" spans="1:103">
      <c r="A202" s="130"/>
      <c r="B202" s="33" t="str">
        <f t="shared" si="206"/>
        <v>DB</v>
      </c>
      <c r="C202" s="7" t="str">
        <f t="shared" si="195"/>
        <v/>
      </c>
      <c r="D202" s="3">
        <f t="shared" si="196"/>
        <v>0</v>
      </c>
      <c r="E202" s="7" t="str">
        <f t="shared" si="207"/>
        <v>,</v>
      </c>
      <c r="F202" s="93">
        <f t="shared" si="197"/>
        <v>0</v>
      </c>
      <c r="G202" s="93" t="str">
        <f t="shared" ca="1" si="192"/>
        <v>B</v>
      </c>
      <c r="H202" s="130">
        <f t="shared" ca="1" si="193"/>
        <v>20</v>
      </c>
      <c r="I202" s="93">
        <f t="shared" si="198"/>
        <v>0</v>
      </c>
      <c r="J202" s="93" t="str">
        <f t="shared" si="199"/>
        <v>0</v>
      </c>
      <c r="K202" s="94"/>
      <c r="L202" s="49" t="str">
        <f t="shared" si="216"/>
        <v/>
      </c>
      <c r="M202" s="97" t="str">
        <f t="shared" si="217"/>
        <v/>
      </c>
      <c r="N202" s="97" t="str">
        <f t="shared" si="218"/>
        <v/>
      </c>
      <c r="O202" s="49" t="str">
        <f t="shared" si="208"/>
        <v/>
      </c>
      <c r="P202" s="97" t="str">
        <f t="shared" si="219"/>
        <v/>
      </c>
      <c r="Q202" s="49" t="str">
        <f t="shared" si="220"/>
        <v/>
      </c>
      <c r="R202" s="97" t="str">
        <f t="shared" si="221"/>
        <v/>
      </c>
      <c r="S202" s="3" t="str">
        <f t="shared" si="222"/>
        <v/>
      </c>
      <c r="T202" s="69">
        <f t="shared" si="223"/>
        <v>0</v>
      </c>
      <c r="U202" s="3">
        <f t="shared" si="224"/>
        <v>0</v>
      </c>
      <c r="V202" s="69" t="str">
        <f t="shared" si="209"/>
        <v/>
      </c>
      <c r="W202" s="69" t="str">
        <f t="shared" si="210"/>
        <v/>
      </c>
      <c r="X202" s="69">
        <f t="shared" si="200"/>
        <v>0</v>
      </c>
      <c r="Y202" s="69">
        <f t="shared" si="201"/>
        <v>0</v>
      </c>
      <c r="Z202" s="33">
        <f t="shared" si="202"/>
        <v>0</v>
      </c>
      <c r="AA202" s="11">
        <f t="shared" si="191"/>
        <v>0</v>
      </c>
      <c r="AB202" s="134" t="str">
        <f t="shared" si="225"/>
        <v/>
      </c>
      <c r="AC202" s="119" t="str">
        <f t="shared" si="226"/>
        <v/>
      </c>
      <c r="AD202" s="115"/>
      <c r="AE202" s="69" t="str">
        <f t="shared" si="227"/>
        <v/>
      </c>
      <c r="AF202" s="69" t="str">
        <f t="shared" si="228"/>
        <v/>
      </c>
      <c r="AG202" s="69">
        <f t="shared" si="211"/>
        <v>0</v>
      </c>
      <c r="AH202" s="69">
        <f t="shared" si="212"/>
        <v>0</v>
      </c>
      <c r="AI202" s="33">
        <f t="shared" si="213"/>
        <v>0</v>
      </c>
      <c r="AJ202" s="115"/>
      <c r="AK202" s="115">
        <f t="shared" si="229"/>
        <v>0</v>
      </c>
      <c r="AL202" s="13">
        <f t="shared" si="214"/>
        <v>0</v>
      </c>
      <c r="AM202" s="11">
        <f t="shared" si="203"/>
        <v>0</v>
      </c>
      <c r="AN202" s="56">
        <f t="shared" si="204"/>
        <v>0</v>
      </c>
      <c r="AO202" s="56">
        <f t="shared" si="205"/>
        <v>0</v>
      </c>
      <c r="AP202" s="56">
        <f t="shared" si="215"/>
        <v>0</v>
      </c>
      <c r="AQ202" s="27" t="str">
        <f t="shared" si="185"/>
        <v/>
      </c>
      <c r="AR202" s="27" t="str">
        <f t="shared" si="186"/>
        <v/>
      </c>
      <c r="AS202" s="27" t="str">
        <f t="shared" si="187"/>
        <v/>
      </c>
      <c r="AT202" s="27" t="e">
        <f>IF(#REF!="","",VLOOKUP(ABS(#REF!),$CP$5:$CR$22,3)&amp;",")</f>
        <v>#REF!</v>
      </c>
      <c r="AU202" s="27" t="e">
        <f>IF(#REF!="","",VLOOKUP(ABS(#REF!),$CP$5:$CR$22,3)&amp;",")</f>
        <v>#REF!</v>
      </c>
      <c r="AV202" s="27" t="e">
        <f>IF(#REF!="","",VLOOKUP(ABS(#REF!),$CP$5:$CR$22,3)&amp;",")</f>
        <v>#REF!</v>
      </c>
      <c r="AW202" s="27" t="e">
        <f>IF(#REF!="","",VLOOKUP(ABS(#REF!),$CP$5:$CR$22,3)&amp;",")</f>
        <v>#REF!</v>
      </c>
      <c r="AX202" s="27" t="e">
        <f>IF(#REF!="","",VLOOKUP(ABS(#REF!),$CP$5:$CR$22,3)&amp;",")</f>
        <v>#REF!</v>
      </c>
      <c r="AY202" s="27" t="e">
        <f>IF(#REF!="","",VLOOKUP(ABS(#REF!),$CP$5:$CR$22,3)&amp;",")</f>
        <v>#REF!</v>
      </c>
      <c r="AZ202" s="27" t="e">
        <f>IF(#REF!="","",VLOOKUP(ABS(#REF!),$CP$5:$CR$22,3)&amp;",")</f>
        <v>#REF!</v>
      </c>
      <c r="BA202" s="27" t="e">
        <f>IF(#REF!="","",VLOOKUP(ABS(#REF!),$CP$5:$CR$22,3)&amp;",")</f>
        <v>#REF!</v>
      </c>
      <c r="BB202" s="27" t="e">
        <f>IF(#REF!="","",VLOOKUP(ABS(#REF!),$CP$5:$CR$22,3)&amp;",")</f>
        <v>#REF!</v>
      </c>
      <c r="BC202" s="27" t="e">
        <f>IF(#REF!="","",VLOOKUP(ABS(#REF!),$CP$5:$CR$22,3)&amp;",")</f>
        <v>#REF!</v>
      </c>
      <c r="BD202" s="27" t="e">
        <f>IF(#REF!="","",VLOOKUP(ABS(#REF!),$CP$5:$CR$22,3)&amp;",")</f>
        <v>#REF!</v>
      </c>
      <c r="BE202" s="27" t="e">
        <f>IF(#REF!="","",VLOOKUP(ABS(#REF!),$CP$5:$CR$22,3)&amp;",")</f>
        <v>#REF!</v>
      </c>
      <c r="BF202" s="27" t="e">
        <f>IF(#REF!="","",VLOOKUP(ABS(#REF!),$CP$5:$CR$22,3)&amp;",")</f>
        <v>#REF!</v>
      </c>
      <c r="BG202" s="27" t="e">
        <f>IF(#REF!="","",VLOOKUP(ABS(#REF!),$CP$5:$CR$22,3)&amp;",")</f>
        <v>#REF!</v>
      </c>
      <c r="BH202" s="27" t="e">
        <f>IF(#REF!="","",VLOOKUP(ABS(#REF!),$CP$5:$CR$22,3)&amp;",")</f>
        <v>#REF!</v>
      </c>
      <c r="BI202" s="27" t="str">
        <f t="shared" si="188"/>
        <v/>
      </c>
      <c r="BJ202" s="27" t="str">
        <f t="shared" si="189"/>
        <v/>
      </c>
      <c r="BK202" s="27" t="str">
        <f t="shared" si="190"/>
        <v/>
      </c>
      <c r="BL202" s="27" t="e">
        <f>IF(#REF!="","",CONCATENATE($L201,","))</f>
        <v>#REF!</v>
      </c>
      <c r="BM202" s="27" t="e">
        <f>IF(#REF!="","",CONCATENATE($L201,","))</f>
        <v>#REF!</v>
      </c>
      <c r="BN202" s="27" t="e">
        <f>IF(#REF!="","",CONCATENATE($L201,","))</f>
        <v>#REF!</v>
      </c>
      <c r="BO202" s="27" t="e">
        <f>IF(#REF!="","",CONCATENATE($L201,","))</f>
        <v>#REF!</v>
      </c>
      <c r="BP202" s="27" t="e">
        <f>IF(#REF!="","",CONCATENATE($L201,","))</f>
        <v>#REF!</v>
      </c>
      <c r="BQ202" s="27" t="e">
        <f>IF(#REF!="","",CONCATENATE($L201,","))</f>
        <v>#REF!</v>
      </c>
      <c r="BR202" s="27" t="e">
        <f>IF(#REF!="","",CONCATENATE($L201,","))</f>
        <v>#REF!</v>
      </c>
      <c r="BS202" s="27" t="e">
        <f>IF(#REF!="","",CONCATENATE($L201,","))</f>
        <v>#REF!</v>
      </c>
      <c r="BT202" s="27" t="e">
        <f>IF(#REF!="","",CONCATENATE($L201,","))</f>
        <v>#REF!</v>
      </c>
      <c r="BU202" s="27" t="e">
        <f>IF(#REF!="","",CONCATENATE($L201,","))</f>
        <v>#REF!</v>
      </c>
      <c r="BV202" s="27" t="e">
        <f>IF(#REF!="","",CONCATENATE($L201,","))</f>
        <v>#REF!</v>
      </c>
      <c r="BW202" s="27" t="e">
        <f>IF(#REF!="","",CONCATENATE($L201,","))</f>
        <v>#REF!</v>
      </c>
      <c r="BX202" s="27" t="e">
        <f>IF(#REF!="","",CONCATENATE($L201,","))</f>
        <v>#REF!</v>
      </c>
      <c r="BY202" s="27" t="e">
        <f>IF(#REF!="","",CONCATENATE($L201,","))</f>
        <v>#REF!</v>
      </c>
      <c r="BZ202" s="27" t="e">
        <f>IF(#REF!="","",CONCATENATE($L201,","))</f>
        <v>#REF!</v>
      </c>
      <c r="CA202"/>
      <c r="CB202" s="40"/>
      <c r="CC202" s="39"/>
      <c r="CR202" s="7"/>
      <c r="CY202" s="10">
        <f t="shared" ca="1" si="194"/>
        <v>24</v>
      </c>
    </row>
    <row r="203" spans="1:103">
      <c r="A203" s="130"/>
      <c r="B203" s="33" t="str">
        <f t="shared" si="206"/>
        <v>DB</v>
      </c>
      <c r="C203" s="7" t="str">
        <f t="shared" si="195"/>
        <v/>
      </c>
      <c r="D203" s="3">
        <f t="shared" si="196"/>
        <v>0</v>
      </c>
      <c r="E203" s="7" t="str">
        <f t="shared" si="207"/>
        <v>,</v>
      </c>
      <c r="F203" s="93">
        <f t="shared" si="197"/>
        <v>0</v>
      </c>
      <c r="G203" s="93" t="str">
        <f t="shared" ca="1" si="192"/>
        <v>R</v>
      </c>
      <c r="H203" s="130">
        <f t="shared" ca="1" si="193"/>
        <v>18</v>
      </c>
      <c r="I203" s="93">
        <f t="shared" si="198"/>
        <v>0</v>
      </c>
      <c r="J203" s="93" t="str">
        <f t="shared" si="199"/>
        <v>0</v>
      </c>
      <c r="K203" s="94"/>
      <c r="L203" s="49" t="str">
        <f t="shared" si="216"/>
        <v/>
      </c>
      <c r="M203" s="97" t="str">
        <f t="shared" si="217"/>
        <v/>
      </c>
      <c r="N203" s="97" t="str">
        <f t="shared" si="218"/>
        <v/>
      </c>
      <c r="O203" s="49" t="str">
        <f t="shared" si="208"/>
        <v/>
      </c>
      <c r="P203" s="97" t="str">
        <f t="shared" si="219"/>
        <v/>
      </c>
      <c r="Q203" s="49" t="str">
        <f t="shared" si="220"/>
        <v/>
      </c>
      <c r="R203" s="97" t="str">
        <f t="shared" si="221"/>
        <v/>
      </c>
      <c r="S203" s="3" t="str">
        <f t="shared" si="222"/>
        <v/>
      </c>
      <c r="T203" s="69">
        <f t="shared" si="223"/>
        <v>0</v>
      </c>
      <c r="U203" s="3">
        <f t="shared" si="224"/>
        <v>0</v>
      </c>
      <c r="V203" s="69" t="str">
        <f t="shared" si="209"/>
        <v/>
      </c>
      <c r="W203" s="69" t="str">
        <f t="shared" si="210"/>
        <v/>
      </c>
      <c r="X203" s="69">
        <f t="shared" si="200"/>
        <v>0</v>
      </c>
      <c r="Y203" s="69">
        <f t="shared" si="201"/>
        <v>0</v>
      </c>
      <c r="Z203" s="33">
        <f t="shared" si="202"/>
        <v>0</v>
      </c>
      <c r="AA203" s="11">
        <f t="shared" si="191"/>
        <v>0</v>
      </c>
      <c r="AB203" s="134" t="str">
        <f t="shared" si="225"/>
        <v/>
      </c>
      <c r="AC203" s="119" t="str">
        <f t="shared" si="226"/>
        <v/>
      </c>
      <c r="AD203" s="115"/>
      <c r="AE203" s="69" t="str">
        <f t="shared" si="227"/>
        <v/>
      </c>
      <c r="AF203" s="69" t="str">
        <f t="shared" si="228"/>
        <v/>
      </c>
      <c r="AG203" s="69">
        <f t="shared" si="211"/>
        <v>0</v>
      </c>
      <c r="AH203" s="69">
        <f t="shared" si="212"/>
        <v>0</v>
      </c>
      <c r="AI203" s="33">
        <f t="shared" si="213"/>
        <v>0</v>
      </c>
      <c r="AJ203" s="115"/>
      <c r="AK203" s="115">
        <f t="shared" si="229"/>
        <v>0</v>
      </c>
      <c r="AL203" s="13">
        <f t="shared" si="214"/>
        <v>0</v>
      </c>
      <c r="AM203" s="11">
        <f t="shared" si="203"/>
        <v>0</v>
      </c>
      <c r="AN203" s="56">
        <f t="shared" si="204"/>
        <v>0</v>
      </c>
      <c r="AO203" s="56">
        <f t="shared" si="205"/>
        <v>0</v>
      </c>
      <c r="AP203" s="56">
        <f t="shared" si="215"/>
        <v>0</v>
      </c>
      <c r="AQ203" s="27" t="str">
        <f t="shared" si="185"/>
        <v/>
      </c>
      <c r="AR203" s="27" t="str">
        <f t="shared" si="186"/>
        <v/>
      </c>
      <c r="AS203" s="27" t="str">
        <f t="shared" si="187"/>
        <v/>
      </c>
      <c r="AT203" s="27" t="e">
        <f>IF(#REF!="","",VLOOKUP(ABS(#REF!),$CP$5:$CR$22,3)&amp;",")</f>
        <v>#REF!</v>
      </c>
      <c r="AU203" s="27" t="e">
        <f>IF(#REF!="","",VLOOKUP(ABS(#REF!),$CP$5:$CR$22,3)&amp;",")</f>
        <v>#REF!</v>
      </c>
      <c r="AV203" s="27" t="e">
        <f>IF(#REF!="","",VLOOKUP(ABS(#REF!),$CP$5:$CR$22,3)&amp;",")</f>
        <v>#REF!</v>
      </c>
      <c r="AW203" s="27" t="e">
        <f>IF(#REF!="","",VLOOKUP(ABS(#REF!),$CP$5:$CR$22,3)&amp;",")</f>
        <v>#REF!</v>
      </c>
      <c r="AX203" s="27" t="e">
        <f>IF(#REF!="","",VLOOKUP(ABS(#REF!),$CP$5:$CR$22,3)&amp;",")</f>
        <v>#REF!</v>
      </c>
      <c r="AY203" s="27" t="e">
        <f>IF(#REF!="","",VLOOKUP(ABS(#REF!),$CP$5:$CR$22,3)&amp;",")</f>
        <v>#REF!</v>
      </c>
      <c r="AZ203" s="27" t="e">
        <f>IF(#REF!="","",VLOOKUP(ABS(#REF!),$CP$5:$CR$22,3)&amp;",")</f>
        <v>#REF!</v>
      </c>
      <c r="BA203" s="27" t="e">
        <f>IF(#REF!="","",VLOOKUP(ABS(#REF!),$CP$5:$CR$22,3)&amp;",")</f>
        <v>#REF!</v>
      </c>
      <c r="BB203" s="27" t="e">
        <f>IF(#REF!="","",VLOOKUP(ABS(#REF!),$CP$5:$CR$22,3)&amp;",")</f>
        <v>#REF!</v>
      </c>
      <c r="BC203" s="27" t="e">
        <f>IF(#REF!="","",VLOOKUP(ABS(#REF!),$CP$5:$CR$22,3)&amp;",")</f>
        <v>#REF!</v>
      </c>
      <c r="BD203" s="27" t="e">
        <f>IF(#REF!="","",VLOOKUP(ABS(#REF!),$CP$5:$CR$22,3)&amp;",")</f>
        <v>#REF!</v>
      </c>
      <c r="BE203" s="27" t="e">
        <f>IF(#REF!="","",VLOOKUP(ABS(#REF!),$CP$5:$CR$22,3)&amp;",")</f>
        <v>#REF!</v>
      </c>
      <c r="BF203" s="27" t="e">
        <f>IF(#REF!="","",VLOOKUP(ABS(#REF!),$CP$5:$CR$22,3)&amp;",")</f>
        <v>#REF!</v>
      </c>
      <c r="BG203" s="27" t="e">
        <f>IF(#REF!="","",VLOOKUP(ABS(#REF!),$CP$5:$CR$22,3)&amp;",")</f>
        <v>#REF!</v>
      </c>
      <c r="BH203" s="27" t="e">
        <f>IF(#REF!="","",VLOOKUP(ABS(#REF!),$CP$5:$CR$22,3)&amp;",")</f>
        <v>#REF!</v>
      </c>
      <c r="BI203" s="27" t="str">
        <f t="shared" si="188"/>
        <v/>
      </c>
      <c r="BJ203" s="27" t="str">
        <f t="shared" si="189"/>
        <v/>
      </c>
      <c r="BK203" s="27" t="str">
        <f t="shared" si="190"/>
        <v/>
      </c>
      <c r="BL203" s="27" t="e">
        <f>IF(#REF!="","",CONCATENATE($L202,","))</f>
        <v>#REF!</v>
      </c>
      <c r="BM203" s="27" t="e">
        <f>IF(#REF!="","",CONCATENATE($L202,","))</f>
        <v>#REF!</v>
      </c>
      <c r="BN203" s="27" t="e">
        <f>IF(#REF!="","",CONCATENATE($L202,","))</f>
        <v>#REF!</v>
      </c>
      <c r="BO203" s="27" t="e">
        <f>IF(#REF!="","",CONCATENATE($L202,","))</f>
        <v>#REF!</v>
      </c>
      <c r="BP203" s="27" t="e">
        <f>IF(#REF!="","",CONCATENATE($L202,","))</f>
        <v>#REF!</v>
      </c>
      <c r="BQ203" s="27" t="e">
        <f>IF(#REF!="","",CONCATENATE($L202,","))</f>
        <v>#REF!</v>
      </c>
      <c r="BR203" s="27" t="e">
        <f>IF(#REF!="","",CONCATENATE($L202,","))</f>
        <v>#REF!</v>
      </c>
      <c r="BS203" s="27" t="e">
        <f>IF(#REF!="","",CONCATENATE($L202,","))</f>
        <v>#REF!</v>
      </c>
      <c r="BT203" s="27" t="e">
        <f>IF(#REF!="","",CONCATENATE($L202,","))</f>
        <v>#REF!</v>
      </c>
      <c r="BU203" s="27" t="e">
        <f>IF(#REF!="","",CONCATENATE($L202,","))</f>
        <v>#REF!</v>
      </c>
      <c r="BV203" s="27" t="e">
        <f>IF(#REF!="","",CONCATENATE($L202,","))</f>
        <v>#REF!</v>
      </c>
      <c r="BW203" s="27" t="e">
        <f>IF(#REF!="","",CONCATENATE($L202,","))</f>
        <v>#REF!</v>
      </c>
      <c r="BX203" s="27" t="e">
        <f>IF(#REF!="","",CONCATENATE($L202,","))</f>
        <v>#REF!</v>
      </c>
      <c r="BY203" s="27" t="e">
        <f>IF(#REF!="","",CONCATENATE($L202,","))</f>
        <v>#REF!</v>
      </c>
      <c r="BZ203" s="27" t="e">
        <f>IF(#REF!="","",CONCATENATE($L202,","))</f>
        <v>#REF!</v>
      </c>
      <c r="CA203"/>
      <c r="CB203" s="40"/>
      <c r="CC203" s="39"/>
      <c r="CR203" s="7"/>
      <c r="CY203" s="10">
        <f t="shared" ca="1" si="194"/>
        <v>0</v>
      </c>
    </row>
    <row r="204" spans="1:103">
      <c r="A204" s="130"/>
      <c r="B204" s="33" t="str">
        <f t="shared" si="206"/>
        <v>DB</v>
      </c>
      <c r="C204" s="7" t="str">
        <f t="shared" si="195"/>
        <v/>
      </c>
      <c r="D204" s="3">
        <f t="shared" si="196"/>
        <v>0</v>
      </c>
      <c r="E204" s="7" t="str">
        <f t="shared" si="207"/>
        <v>,</v>
      </c>
      <c r="F204" s="93">
        <f t="shared" si="197"/>
        <v>0</v>
      </c>
      <c r="G204" s="93" t="str">
        <f t="shared" ca="1" si="192"/>
        <v>B</v>
      </c>
      <c r="H204" s="130">
        <f t="shared" ca="1" si="193"/>
        <v>13</v>
      </c>
      <c r="I204" s="93">
        <f t="shared" si="198"/>
        <v>0</v>
      </c>
      <c r="J204" s="93" t="str">
        <f t="shared" si="199"/>
        <v>0</v>
      </c>
      <c r="K204" s="94"/>
      <c r="L204" s="49" t="str">
        <f t="shared" si="216"/>
        <v/>
      </c>
      <c r="M204" s="97" t="str">
        <f t="shared" si="217"/>
        <v/>
      </c>
      <c r="N204" s="97" t="str">
        <f t="shared" si="218"/>
        <v/>
      </c>
      <c r="O204" s="49" t="str">
        <f t="shared" si="208"/>
        <v/>
      </c>
      <c r="P204" s="97" t="str">
        <f t="shared" si="219"/>
        <v/>
      </c>
      <c r="Q204" s="49" t="str">
        <f t="shared" si="220"/>
        <v/>
      </c>
      <c r="R204" s="97" t="str">
        <f t="shared" si="221"/>
        <v/>
      </c>
      <c r="S204" s="3" t="str">
        <f t="shared" si="222"/>
        <v/>
      </c>
      <c r="T204" s="69">
        <f t="shared" si="223"/>
        <v>0</v>
      </c>
      <c r="U204" s="3">
        <f t="shared" si="224"/>
        <v>0</v>
      </c>
      <c r="V204" s="69" t="str">
        <f t="shared" si="209"/>
        <v/>
      </c>
      <c r="W204" s="69" t="str">
        <f t="shared" si="210"/>
        <v/>
      </c>
      <c r="X204" s="69">
        <f t="shared" si="200"/>
        <v>0</v>
      </c>
      <c r="Y204" s="69">
        <f t="shared" si="201"/>
        <v>0</v>
      </c>
      <c r="Z204" s="33">
        <f t="shared" si="202"/>
        <v>0</v>
      </c>
      <c r="AA204" s="11">
        <f t="shared" si="191"/>
        <v>0</v>
      </c>
      <c r="AB204" s="134" t="str">
        <f t="shared" si="225"/>
        <v/>
      </c>
      <c r="AC204" s="119" t="str">
        <f t="shared" si="226"/>
        <v/>
      </c>
      <c r="AD204" s="115"/>
      <c r="AE204" s="69" t="str">
        <f t="shared" si="227"/>
        <v/>
      </c>
      <c r="AF204" s="69" t="str">
        <f t="shared" si="228"/>
        <v/>
      </c>
      <c r="AG204" s="69">
        <f t="shared" si="211"/>
        <v>0</v>
      </c>
      <c r="AH204" s="69">
        <f t="shared" si="212"/>
        <v>0</v>
      </c>
      <c r="AI204" s="33">
        <f t="shared" si="213"/>
        <v>0</v>
      </c>
      <c r="AJ204" s="115"/>
      <c r="AK204" s="115">
        <f t="shared" si="229"/>
        <v>0</v>
      </c>
      <c r="AL204" s="13">
        <f t="shared" si="214"/>
        <v>0</v>
      </c>
      <c r="AM204" s="11">
        <f t="shared" si="203"/>
        <v>0</v>
      </c>
      <c r="AN204" s="56">
        <f t="shared" si="204"/>
        <v>0</v>
      </c>
      <c r="AO204" s="56">
        <f t="shared" si="205"/>
        <v>0</v>
      </c>
      <c r="AP204" s="56">
        <f t="shared" si="215"/>
        <v>0</v>
      </c>
      <c r="AQ204" s="27" t="str">
        <f t="shared" ref="AQ204:AQ248" si="230">IF(M204="","",VLOOKUP(ABS(M204),$CP$5:$CR$22,3)&amp;",")</f>
        <v/>
      </c>
      <c r="AR204" s="27" t="str">
        <f t="shared" ref="AR204:AR248" si="231">IF(P204="","",VLOOKUP(ABS(P204),$CP$5:$CR$22,3)&amp;",")</f>
        <v/>
      </c>
      <c r="AS204" s="27" t="str">
        <f t="shared" ref="AS204:AS248" si="232">IF(R204="","",VLOOKUP(ABS(R204),$CP$5:$CR$22,3)&amp;",")</f>
        <v/>
      </c>
      <c r="AT204" s="27" t="e">
        <f>IF(#REF!="","",VLOOKUP(ABS(#REF!),$CP$5:$CR$22,3)&amp;",")</f>
        <v>#REF!</v>
      </c>
      <c r="AU204" s="27" t="e">
        <f>IF(#REF!="","",VLOOKUP(ABS(#REF!),$CP$5:$CR$22,3)&amp;",")</f>
        <v>#REF!</v>
      </c>
      <c r="AV204" s="27" t="e">
        <f>IF(#REF!="","",VLOOKUP(ABS(#REF!),$CP$5:$CR$22,3)&amp;",")</f>
        <v>#REF!</v>
      </c>
      <c r="AW204" s="27" t="e">
        <f>IF(#REF!="","",VLOOKUP(ABS(#REF!),$CP$5:$CR$22,3)&amp;",")</f>
        <v>#REF!</v>
      </c>
      <c r="AX204" s="27" t="e">
        <f>IF(#REF!="","",VLOOKUP(ABS(#REF!),$CP$5:$CR$22,3)&amp;",")</f>
        <v>#REF!</v>
      </c>
      <c r="AY204" s="27" t="e">
        <f>IF(#REF!="","",VLOOKUP(ABS(#REF!),$CP$5:$CR$22,3)&amp;",")</f>
        <v>#REF!</v>
      </c>
      <c r="AZ204" s="27" t="e">
        <f>IF(#REF!="","",VLOOKUP(ABS(#REF!),$CP$5:$CR$22,3)&amp;",")</f>
        <v>#REF!</v>
      </c>
      <c r="BA204" s="27" t="e">
        <f>IF(#REF!="","",VLOOKUP(ABS(#REF!),$CP$5:$CR$22,3)&amp;",")</f>
        <v>#REF!</v>
      </c>
      <c r="BB204" s="27" t="e">
        <f>IF(#REF!="","",VLOOKUP(ABS(#REF!),$CP$5:$CR$22,3)&amp;",")</f>
        <v>#REF!</v>
      </c>
      <c r="BC204" s="27" t="e">
        <f>IF(#REF!="","",VLOOKUP(ABS(#REF!),$CP$5:$CR$22,3)&amp;",")</f>
        <v>#REF!</v>
      </c>
      <c r="BD204" s="27" t="e">
        <f>IF(#REF!="","",VLOOKUP(ABS(#REF!),$CP$5:$CR$22,3)&amp;",")</f>
        <v>#REF!</v>
      </c>
      <c r="BE204" s="27" t="e">
        <f>IF(#REF!="","",VLOOKUP(ABS(#REF!),$CP$5:$CR$22,3)&amp;",")</f>
        <v>#REF!</v>
      </c>
      <c r="BF204" s="27" t="e">
        <f>IF(#REF!="","",VLOOKUP(ABS(#REF!),$CP$5:$CR$22,3)&amp;",")</f>
        <v>#REF!</v>
      </c>
      <c r="BG204" s="27" t="e">
        <f>IF(#REF!="","",VLOOKUP(ABS(#REF!),$CP$5:$CR$22,3)&amp;",")</f>
        <v>#REF!</v>
      </c>
      <c r="BH204" s="27" t="e">
        <f>IF(#REF!="","",VLOOKUP(ABS(#REF!),$CP$5:$CR$22,3)&amp;",")</f>
        <v>#REF!</v>
      </c>
      <c r="BI204" s="27" t="str">
        <f t="shared" ref="BI204:BI248" si="233">IF(M204="","",CONCATENATE($L203,","))</f>
        <v/>
      </c>
      <c r="BJ204" s="27" t="str">
        <f t="shared" ref="BJ204:BJ248" si="234">IF(P204="","",CONCATENATE($L203,","))</f>
        <v/>
      </c>
      <c r="BK204" s="27" t="str">
        <f t="shared" ref="BK204:BK248" si="235">IF(R204="","",CONCATENATE($L203,","))</f>
        <v/>
      </c>
      <c r="BL204" s="27" t="e">
        <f>IF(#REF!="","",CONCATENATE($L203,","))</f>
        <v>#REF!</v>
      </c>
      <c r="BM204" s="27" t="e">
        <f>IF(#REF!="","",CONCATENATE($L203,","))</f>
        <v>#REF!</v>
      </c>
      <c r="BN204" s="27" t="e">
        <f>IF(#REF!="","",CONCATENATE($L203,","))</f>
        <v>#REF!</v>
      </c>
      <c r="BO204" s="27" t="e">
        <f>IF(#REF!="","",CONCATENATE($L203,","))</f>
        <v>#REF!</v>
      </c>
      <c r="BP204" s="27" t="e">
        <f>IF(#REF!="","",CONCATENATE($L203,","))</f>
        <v>#REF!</v>
      </c>
      <c r="BQ204" s="27" t="e">
        <f>IF(#REF!="","",CONCATENATE($L203,","))</f>
        <v>#REF!</v>
      </c>
      <c r="BR204" s="27" t="e">
        <f>IF(#REF!="","",CONCATENATE($L203,","))</f>
        <v>#REF!</v>
      </c>
      <c r="BS204" s="27" t="e">
        <f>IF(#REF!="","",CONCATENATE($L203,","))</f>
        <v>#REF!</v>
      </c>
      <c r="BT204" s="27" t="e">
        <f>IF(#REF!="","",CONCATENATE($L203,","))</f>
        <v>#REF!</v>
      </c>
      <c r="BU204" s="27" t="e">
        <f>IF(#REF!="","",CONCATENATE($L203,","))</f>
        <v>#REF!</v>
      </c>
      <c r="BV204" s="27" t="e">
        <f>IF(#REF!="","",CONCATENATE($L203,","))</f>
        <v>#REF!</v>
      </c>
      <c r="BW204" s="27" t="e">
        <f>IF(#REF!="","",CONCATENATE($L203,","))</f>
        <v>#REF!</v>
      </c>
      <c r="BX204" s="27" t="e">
        <f>IF(#REF!="","",CONCATENATE($L203,","))</f>
        <v>#REF!</v>
      </c>
      <c r="BY204" s="27" t="e">
        <f>IF(#REF!="","",CONCATENATE($L203,","))</f>
        <v>#REF!</v>
      </c>
      <c r="BZ204" s="27" t="e">
        <f>IF(#REF!="","",CONCATENATE($L203,","))</f>
        <v>#REF!</v>
      </c>
      <c r="CA204"/>
      <c r="CB204" s="40"/>
      <c r="CC204" s="39"/>
      <c r="CR204" s="7"/>
      <c r="CY204" s="10">
        <f t="shared" ca="1" si="194"/>
        <v>36</v>
      </c>
    </row>
    <row r="205" spans="1:103">
      <c r="A205" s="130"/>
      <c r="B205" s="33" t="str">
        <f t="shared" si="206"/>
        <v>DB</v>
      </c>
      <c r="C205" s="7" t="str">
        <f t="shared" si="195"/>
        <v/>
      </c>
      <c r="D205" s="3">
        <f t="shared" si="196"/>
        <v>0</v>
      </c>
      <c r="E205" s="7" t="str">
        <f t="shared" si="207"/>
        <v>,</v>
      </c>
      <c r="F205" s="93">
        <f t="shared" si="197"/>
        <v>0</v>
      </c>
      <c r="G205" s="93" t="str">
        <f t="shared" ca="1" si="192"/>
        <v>R</v>
      </c>
      <c r="H205" s="130">
        <f t="shared" ca="1" si="193"/>
        <v>12</v>
      </c>
      <c r="I205" s="93">
        <f t="shared" si="198"/>
        <v>0</v>
      </c>
      <c r="J205" s="93" t="str">
        <f t="shared" si="199"/>
        <v>0</v>
      </c>
      <c r="K205" s="94"/>
      <c r="L205" s="49" t="str">
        <f t="shared" si="216"/>
        <v/>
      </c>
      <c r="M205" s="97" t="str">
        <f t="shared" si="217"/>
        <v/>
      </c>
      <c r="N205" s="97" t="str">
        <f t="shared" si="218"/>
        <v/>
      </c>
      <c r="O205" s="49" t="str">
        <f t="shared" si="208"/>
        <v/>
      </c>
      <c r="P205" s="97" t="str">
        <f t="shared" si="219"/>
        <v/>
      </c>
      <c r="Q205" s="49" t="str">
        <f t="shared" si="220"/>
        <v/>
      </c>
      <c r="R205" s="97" t="str">
        <f t="shared" si="221"/>
        <v/>
      </c>
      <c r="S205" s="3" t="str">
        <f t="shared" si="222"/>
        <v/>
      </c>
      <c r="T205" s="69">
        <f t="shared" si="223"/>
        <v>0</v>
      </c>
      <c r="U205" s="3">
        <f t="shared" si="224"/>
        <v>0</v>
      </c>
      <c r="V205" s="69" t="str">
        <f t="shared" si="209"/>
        <v/>
      </c>
      <c r="W205" s="69" t="str">
        <f t="shared" si="210"/>
        <v/>
      </c>
      <c r="X205" s="69">
        <f t="shared" si="200"/>
        <v>0</v>
      </c>
      <c r="Y205" s="69">
        <f t="shared" si="201"/>
        <v>0</v>
      </c>
      <c r="Z205" s="33">
        <f t="shared" si="202"/>
        <v>0</v>
      </c>
      <c r="AA205" s="11">
        <f t="shared" si="191"/>
        <v>0</v>
      </c>
      <c r="AB205" s="134" t="str">
        <f t="shared" si="225"/>
        <v/>
      </c>
      <c r="AC205" s="119" t="str">
        <f t="shared" si="226"/>
        <v/>
      </c>
      <c r="AD205" s="115"/>
      <c r="AE205" s="69" t="str">
        <f t="shared" si="227"/>
        <v/>
      </c>
      <c r="AF205" s="69" t="str">
        <f t="shared" si="228"/>
        <v/>
      </c>
      <c r="AG205" s="69">
        <f t="shared" si="211"/>
        <v>0</v>
      </c>
      <c r="AH205" s="69">
        <f t="shared" si="212"/>
        <v>0</v>
      </c>
      <c r="AI205" s="33">
        <f t="shared" si="213"/>
        <v>0</v>
      </c>
      <c r="AJ205" s="115"/>
      <c r="AK205" s="115">
        <f t="shared" si="229"/>
        <v>0</v>
      </c>
      <c r="AL205" s="13">
        <f t="shared" si="214"/>
        <v>0</v>
      </c>
      <c r="AM205" s="11">
        <f t="shared" si="203"/>
        <v>0</v>
      </c>
      <c r="AN205" s="56">
        <f t="shared" si="204"/>
        <v>0</v>
      </c>
      <c r="AO205" s="56">
        <f t="shared" si="205"/>
        <v>0</v>
      </c>
      <c r="AP205" s="56">
        <f t="shared" si="215"/>
        <v>0</v>
      </c>
      <c r="AQ205" s="27" t="str">
        <f t="shared" si="230"/>
        <v/>
      </c>
      <c r="AR205" s="27" t="str">
        <f t="shared" si="231"/>
        <v/>
      </c>
      <c r="AS205" s="27" t="str">
        <f t="shared" si="232"/>
        <v/>
      </c>
      <c r="AT205" s="27" t="e">
        <f>IF(#REF!="","",VLOOKUP(ABS(#REF!),$CP$5:$CR$22,3)&amp;",")</f>
        <v>#REF!</v>
      </c>
      <c r="AU205" s="27" t="e">
        <f>IF(#REF!="","",VLOOKUP(ABS(#REF!),$CP$5:$CR$22,3)&amp;",")</f>
        <v>#REF!</v>
      </c>
      <c r="AV205" s="27" t="e">
        <f>IF(#REF!="","",VLOOKUP(ABS(#REF!),$CP$5:$CR$22,3)&amp;",")</f>
        <v>#REF!</v>
      </c>
      <c r="AW205" s="27" t="e">
        <f>IF(#REF!="","",VLOOKUP(ABS(#REF!),$CP$5:$CR$22,3)&amp;",")</f>
        <v>#REF!</v>
      </c>
      <c r="AX205" s="27" t="e">
        <f>IF(#REF!="","",VLOOKUP(ABS(#REF!),$CP$5:$CR$22,3)&amp;",")</f>
        <v>#REF!</v>
      </c>
      <c r="AY205" s="27" t="e">
        <f>IF(#REF!="","",VLOOKUP(ABS(#REF!),$CP$5:$CR$22,3)&amp;",")</f>
        <v>#REF!</v>
      </c>
      <c r="AZ205" s="27" t="e">
        <f>IF(#REF!="","",VLOOKUP(ABS(#REF!),$CP$5:$CR$22,3)&amp;",")</f>
        <v>#REF!</v>
      </c>
      <c r="BA205" s="27" t="e">
        <f>IF(#REF!="","",VLOOKUP(ABS(#REF!),$CP$5:$CR$22,3)&amp;",")</f>
        <v>#REF!</v>
      </c>
      <c r="BB205" s="27" t="e">
        <f>IF(#REF!="","",VLOOKUP(ABS(#REF!),$CP$5:$CR$22,3)&amp;",")</f>
        <v>#REF!</v>
      </c>
      <c r="BC205" s="27" t="e">
        <f>IF(#REF!="","",VLOOKUP(ABS(#REF!),$CP$5:$CR$22,3)&amp;",")</f>
        <v>#REF!</v>
      </c>
      <c r="BD205" s="27" t="e">
        <f>IF(#REF!="","",VLOOKUP(ABS(#REF!),$CP$5:$CR$22,3)&amp;",")</f>
        <v>#REF!</v>
      </c>
      <c r="BE205" s="27" t="e">
        <f>IF(#REF!="","",VLOOKUP(ABS(#REF!),$CP$5:$CR$22,3)&amp;",")</f>
        <v>#REF!</v>
      </c>
      <c r="BF205" s="27" t="e">
        <f>IF(#REF!="","",VLOOKUP(ABS(#REF!),$CP$5:$CR$22,3)&amp;",")</f>
        <v>#REF!</v>
      </c>
      <c r="BG205" s="27" t="e">
        <f>IF(#REF!="","",VLOOKUP(ABS(#REF!),$CP$5:$CR$22,3)&amp;",")</f>
        <v>#REF!</v>
      </c>
      <c r="BH205" s="27" t="e">
        <f>IF(#REF!="","",VLOOKUP(ABS(#REF!),$CP$5:$CR$22,3)&amp;",")</f>
        <v>#REF!</v>
      </c>
      <c r="BI205" s="27" t="str">
        <f t="shared" si="233"/>
        <v/>
      </c>
      <c r="BJ205" s="27" t="str">
        <f t="shared" si="234"/>
        <v/>
      </c>
      <c r="BK205" s="27" t="str">
        <f t="shared" si="235"/>
        <v/>
      </c>
      <c r="BL205" s="27" t="e">
        <f>IF(#REF!="","",CONCATENATE($L204,","))</f>
        <v>#REF!</v>
      </c>
      <c r="BM205" s="27" t="e">
        <f>IF(#REF!="","",CONCATENATE($L204,","))</f>
        <v>#REF!</v>
      </c>
      <c r="BN205" s="27" t="e">
        <f>IF(#REF!="","",CONCATENATE($L204,","))</f>
        <v>#REF!</v>
      </c>
      <c r="BO205" s="27" t="e">
        <f>IF(#REF!="","",CONCATENATE($L204,","))</f>
        <v>#REF!</v>
      </c>
      <c r="BP205" s="27" t="e">
        <f>IF(#REF!="","",CONCATENATE($L204,","))</f>
        <v>#REF!</v>
      </c>
      <c r="BQ205" s="27" t="e">
        <f>IF(#REF!="","",CONCATENATE($L204,","))</f>
        <v>#REF!</v>
      </c>
      <c r="BR205" s="27" t="e">
        <f>IF(#REF!="","",CONCATENATE($L204,","))</f>
        <v>#REF!</v>
      </c>
      <c r="BS205" s="27" t="e">
        <f>IF(#REF!="","",CONCATENATE($L204,","))</f>
        <v>#REF!</v>
      </c>
      <c r="BT205" s="27" t="e">
        <f>IF(#REF!="","",CONCATENATE($L204,","))</f>
        <v>#REF!</v>
      </c>
      <c r="BU205" s="27" t="e">
        <f>IF(#REF!="","",CONCATENATE($L204,","))</f>
        <v>#REF!</v>
      </c>
      <c r="BV205" s="27" t="e">
        <f>IF(#REF!="","",CONCATENATE($L204,","))</f>
        <v>#REF!</v>
      </c>
      <c r="BW205" s="27" t="e">
        <f>IF(#REF!="","",CONCATENATE($L204,","))</f>
        <v>#REF!</v>
      </c>
      <c r="BX205" s="27" t="e">
        <f>IF(#REF!="","",CONCATENATE($L204,","))</f>
        <v>#REF!</v>
      </c>
      <c r="BY205" s="27" t="e">
        <f>IF(#REF!="","",CONCATENATE($L204,","))</f>
        <v>#REF!</v>
      </c>
      <c r="BZ205" s="27" t="e">
        <f>IF(#REF!="","",CONCATENATE($L204,","))</f>
        <v>#REF!</v>
      </c>
      <c r="CA205"/>
      <c r="CB205" s="40"/>
      <c r="CC205" s="39"/>
      <c r="CR205" s="7"/>
      <c r="CY205" s="10">
        <f t="shared" ca="1" si="194"/>
        <v>25</v>
      </c>
    </row>
    <row r="206" spans="1:103">
      <c r="A206" s="130"/>
      <c r="B206" s="33" t="str">
        <f t="shared" si="206"/>
        <v>DB</v>
      </c>
      <c r="C206" s="7" t="str">
        <f t="shared" si="195"/>
        <v/>
      </c>
      <c r="D206" s="3">
        <f t="shared" si="196"/>
        <v>0</v>
      </c>
      <c r="E206" s="7" t="str">
        <f t="shared" si="207"/>
        <v>,</v>
      </c>
      <c r="F206" s="93">
        <f t="shared" si="197"/>
        <v>0</v>
      </c>
      <c r="G206" s="93" t="str">
        <f t="shared" ca="1" si="192"/>
        <v>B</v>
      </c>
      <c r="H206" s="130">
        <f t="shared" ca="1" si="193"/>
        <v>29</v>
      </c>
      <c r="I206" s="93">
        <f t="shared" si="198"/>
        <v>0</v>
      </c>
      <c r="J206" s="93" t="str">
        <f t="shared" si="199"/>
        <v>0</v>
      </c>
      <c r="K206" s="94"/>
      <c r="L206" s="49" t="str">
        <f t="shared" si="216"/>
        <v/>
      </c>
      <c r="M206" s="97" t="str">
        <f t="shared" si="217"/>
        <v/>
      </c>
      <c r="N206" s="97" t="str">
        <f t="shared" si="218"/>
        <v/>
      </c>
      <c r="O206" s="49" t="str">
        <f t="shared" si="208"/>
        <v/>
      </c>
      <c r="P206" s="97" t="str">
        <f t="shared" si="219"/>
        <v/>
      </c>
      <c r="Q206" s="49" t="str">
        <f t="shared" si="220"/>
        <v/>
      </c>
      <c r="R206" s="97" t="str">
        <f t="shared" si="221"/>
        <v/>
      </c>
      <c r="S206" s="3" t="str">
        <f t="shared" si="222"/>
        <v/>
      </c>
      <c r="T206" s="69">
        <f t="shared" si="223"/>
        <v>0</v>
      </c>
      <c r="U206" s="3">
        <f t="shared" si="224"/>
        <v>0</v>
      </c>
      <c r="V206" s="69" t="str">
        <f t="shared" si="209"/>
        <v/>
      </c>
      <c r="W206" s="69" t="str">
        <f t="shared" si="210"/>
        <v/>
      </c>
      <c r="X206" s="69">
        <f t="shared" si="200"/>
        <v>0</v>
      </c>
      <c r="Y206" s="69">
        <f t="shared" si="201"/>
        <v>0</v>
      </c>
      <c r="Z206" s="33">
        <f t="shared" si="202"/>
        <v>0</v>
      </c>
      <c r="AA206" s="11">
        <f t="shared" si="191"/>
        <v>0</v>
      </c>
      <c r="AB206" s="134" t="str">
        <f t="shared" si="225"/>
        <v/>
      </c>
      <c r="AC206" s="119" t="str">
        <f t="shared" si="226"/>
        <v/>
      </c>
      <c r="AD206" s="115"/>
      <c r="AE206" s="69" t="str">
        <f t="shared" si="227"/>
        <v/>
      </c>
      <c r="AF206" s="69" t="str">
        <f t="shared" si="228"/>
        <v/>
      </c>
      <c r="AG206" s="69">
        <f t="shared" si="211"/>
        <v>0</v>
      </c>
      <c r="AH206" s="69">
        <f t="shared" si="212"/>
        <v>0</v>
      </c>
      <c r="AI206" s="33">
        <f t="shared" si="213"/>
        <v>0</v>
      </c>
      <c r="AJ206" s="115"/>
      <c r="AK206" s="115">
        <f t="shared" si="229"/>
        <v>0</v>
      </c>
      <c r="AL206" s="13">
        <f t="shared" si="214"/>
        <v>0</v>
      </c>
      <c r="AM206" s="11">
        <f t="shared" si="203"/>
        <v>0</v>
      </c>
      <c r="AN206" s="56">
        <f t="shared" si="204"/>
        <v>0</v>
      </c>
      <c r="AO206" s="56">
        <f t="shared" si="205"/>
        <v>0</v>
      </c>
      <c r="AP206" s="56">
        <f t="shared" si="215"/>
        <v>0</v>
      </c>
      <c r="AQ206" s="27" t="str">
        <f t="shared" si="230"/>
        <v/>
      </c>
      <c r="AR206" s="27" t="str">
        <f t="shared" si="231"/>
        <v/>
      </c>
      <c r="AS206" s="27" t="str">
        <f t="shared" si="232"/>
        <v/>
      </c>
      <c r="AT206" s="27" t="e">
        <f>IF(#REF!="","",VLOOKUP(ABS(#REF!),$CP$5:$CR$22,3)&amp;",")</f>
        <v>#REF!</v>
      </c>
      <c r="AU206" s="27" t="e">
        <f>IF(#REF!="","",VLOOKUP(ABS(#REF!),$CP$5:$CR$22,3)&amp;",")</f>
        <v>#REF!</v>
      </c>
      <c r="AV206" s="27" t="e">
        <f>IF(#REF!="","",VLOOKUP(ABS(#REF!),$CP$5:$CR$22,3)&amp;",")</f>
        <v>#REF!</v>
      </c>
      <c r="AW206" s="27" t="e">
        <f>IF(#REF!="","",VLOOKUP(ABS(#REF!),$CP$5:$CR$22,3)&amp;",")</f>
        <v>#REF!</v>
      </c>
      <c r="AX206" s="27" t="e">
        <f>IF(#REF!="","",VLOOKUP(ABS(#REF!),$CP$5:$CR$22,3)&amp;",")</f>
        <v>#REF!</v>
      </c>
      <c r="AY206" s="27" t="e">
        <f>IF(#REF!="","",VLOOKUP(ABS(#REF!),$CP$5:$CR$22,3)&amp;",")</f>
        <v>#REF!</v>
      </c>
      <c r="AZ206" s="27" t="e">
        <f>IF(#REF!="","",VLOOKUP(ABS(#REF!),$CP$5:$CR$22,3)&amp;",")</f>
        <v>#REF!</v>
      </c>
      <c r="BA206" s="27" t="e">
        <f>IF(#REF!="","",VLOOKUP(ABS(#REF!),$CP$5:$CR$22,3)&amp;",")</f>
        <v>#REF!</v>
      </c>
      <c r="BB206" s="27" t="e">
        <f>IF(#REF!="","",VLOOKUP(ABS(#REF!),$CP$5:$CR$22,3)&amp;",")</f>
        <v>#REF!</v>
      </c>
      <c r="BC206" s="27" t="e">
        <f>IF(#REF!="","",VLOOKUP(ABS(#REF!),$CP$5:$CR$22,3)&amp;",")</f>
        <v>#REF!</v>
      </c>
      <c r="BD206" s="27" t="e">
        <f>IF(#REF!="","",VLOOKUP(ABS(#REF!),$CP$5:$CR$22,3)&amp;",")</f>
        <v>#REF!</v>
      </c>
      <c r="BE206" s="27" t="e">
        <f>IF(#REF!="","",VLOOKUP(ABS(#REF!),$CP$5:$CR$22,3)&amp;",")</f>
        <v>#REF!</v>
      </c>
      <c r="BF206" s="27" t="e">
        <f>IF(#REF!="","",VLOOKUP(ABS(#REF!),$CP$5:$CR$22,3)&amp;",")</f>
        <v>#REF!</v>
      </c>
      <c r="BG206" s="27" t="e">
        <f>IF(#REF!="","",VLOOKUP(ABS(#REF!),$CP$5:$CR$22,3)&amp;",")</f>
        <v>#REF!</v>
      </c>
      <c r="BH206" s="27" t="e">
        <f>IF(#REF!="","",VLOOKUP(ABS(#REF!),$CP$5:$CR$22,3)&amp;",")</f>
        <v>#REF!</v>
      </c>
      <c r="BI206" s="27" t="str">
        <f t="shared" si="233"/>
        <v/>
      </c>
      <c r="BJ206" s="27" t="str">
        <f t="shared" si="234"/>
        <v/>
      </c>
      <c r="BK206" s="27" t="str">
        <f t="shared" si="235"/>
        <v/>
      </c>
      <c r="BL206" s="27" t="e">
        <f>IF(#REF!="","",CONCATENATE($L205,","))</f>
        <v>#REF!</v>
      </c>
      <c r="BM206" s="27" t="e">
        <f>IF(#REF!="","",CONCATENATE($L205,","))</f>
        <v>#REF!</v>
      </c>
      <c r="BN206" s="27" t="e">
        <f>IF(#REF!="","",CONCATENATE($L205,","))</f>
        <v>#REF!</v>
      </c>
      <c r="BO206" s="27" t="e">
        <f>IF(#REF!="","",CONCATENATE($L205,","))</f>
        <v>#REF!</v>
      </c>
      <c r="BP206" s="27" t="e">
        <f>IF(#REF!="","",CONCATENATE($L205,","))</f>
        <v>#REF!</v>
      </c>
      <c r="BQ206" s="27" t="e">
        <f>IF(#REF!="","",CONCATENATE($L205,","))</f>
        <v>#REF!</v>
      </c>
      <c r="BR206" s="27" t="e">
        <f>IF(#REF!="","",CONCATENATE($L205,","))</f>
        <v>#REF!</v>
      </c>
      <c r="BS206" s="27" t="e">
        <f>IF(#REF!="","",CONCATENATE($L205,","))</f>
        <v>#REF!</v>
      </c>
      <c r="BT206" s="27" t="e">
        <f>IF(#REF!="","",CONCATENATE($L205,","))</f>
        <v>#REF!</v>
      </c>
      <c r="BU206" s="27" t="e">
        <f>IF(#REF!="","",CONCATENATE($L205,","))</f>
        <v>#REF!</v>
      </c>
      <c r="BV206" s="27" t="e">
        <f>IF(#REF!="","",CONCATENATE($L205,","))</f>
        <v>#REF!</v>
      </c>
      <c r="BW206" s="27" t="e">
        <f>IF(#REF!="","",CONCATENATE($L205,","))</f>
        <v>#REF!</v>
      </c>
      <c r="BX206" s="27" t="e">
        <f>IF(#REF!="","",CONCATENATE($L205,","))</f>
        <v>#REF!</v>
      </c>
      <c r="BY206" s="27" t="e">
        <f>IF(#REF!="","",CONCATENATE($L205,","))</f>
        <v>#REF!</v>
      </c>
      <c r="BZ206" s="27" t="e">
        <f>IF(#REF!="","",CONCATENATE($L205,","))</f>
        <v>#REF!</v>
      </c>
      <c r="CA206"/>
      <c r="CB206" s="40"/>
      <c r="CC206" s="39"/>
      <c r="CR206" s="7"/>
      <c r="CY206" s="10">
        <f t="shared" ca="1" si="194"/>
        <v>36</v>
      </c>
    </row>
    <row r="207" spans="1:103">
      <c r="A207" s="130"/>
      <c r="B207" s="33" t="str">
        <f t="shared" si="206"/>
        <v>DB</v>
      </c>
      <c r="C207" s="7" t="str">
        <f t="shared" si="195"/>
        <v/>
      </c>
      <c r="D207" s="3">
        <f t="shared" si="196"/>
        <v>0</v>
      </c>
      <c r="E207" s="7" t="str">
        <f t="shared" si="207"/>
        <v>,</v>
      </c>
      <c r="F207" s="93">
        <f t="shared" si="197"/>
        <v>0</v>
      </c>
      <c r="G207" s="93" t="str">
        <f t="shared" ca="1" si="192"/>
        <v>B</v>
      </c>
      <c r="H207" s="130">
        <f t="shared" ca="1" si="193"/>
        <v>17</v>
      </c>
      <c r="I207" s="93">
        <f t="shared" si="198"/>
        <v>0</v>
      </c>
      <c r="J207" s="93" t="str">
        <f t="shared" si="199"/>
        <v>0</v>
      </c>
      <c r="K207" s="94"/>
      <c r="L207" s="49" t="str">
        <f t="shared" si="216"/>
        <v/>
      </c>
      <c r="M207" s="97" t="str">
        <f t="shared" si="217"/>
        <v/>
      </c>
      <c r="N207" s="97" t="str">
        <f t="shared" si="218"/>
        <v/>
      </c>
      <c r="O207" s="49" t="str">
        <f t="shared" si="208"/>
        <v/>
      </c>
      <c r="P207" s="97" t="str">
        <f t="shared" si="219"/>
        <v/>
      </c>
      <c r="Q207" s="49" t="str">
        <f t="shared" si="220"/>
        <v/>
      </c>
      <c r="R207" s="97" t="str">
        <f t="shared" si="221"/>
        <v/>
      </c>
      <c r="S207" s="3" t="str">
        <f t="shared" si="222"/>
        <v/>
      </c>
      <c r="T207" s="69">
        <f t="shared" si="223"/>
        <v>0</v>
      </c>
      <c r="U207" s="3">
        <f t="shared" si="224"/>
        <v>0</v>
      </c>
      <c r="V207" s="69" t="str">
        <f t="shared" si="209"/>
        <v/>
      </c>
      <c r="W207" s="69" t="str">
        <f t="shared" si="210"/>
        <v/>
      </c>
      <c r="X207" s="69">
        <f t="shared" si="200"/>
        <v>0</v>
      </c>
      <c r="Y207" s="69">
        <f t="shared" si="201"/>
        <v>0</v>
      </c>
      <c r="Z207" s="33">
        <f t="shared" si="202"/>
        <v>0</v>
      </c>
      <c r="AA207" s="11">
        <f t="shared" si="191"/>
        <v>0</v>
      </c>
      <c r="AB207" s="134" t="str">
        <f t="shared" si="225"/>
        <v/>
      </c>
      <c r="AC207" s="119" t="str">
        <f t="shared" si="226"/>
        <v/>
      </c>
      <c r="AD207" s="115"/>
      <c r="AE207" s="69" t="str">
        <f t="shared" si="227"/>
        <v/>
      </c>
      <c r="AF207" s="69" t="str">
        <f t="shared" si="228"/>
        <v/>
      </c>
      <c r="AG207" s="69">
        <f t="shared" si="211"/>
        <v>0</v>
      </c>
      <c r="AH207" s="69">
        <f t="shared" si="212"/>
        <v>0</v>
      </c>
      <c r="AI207" s="33">
        <f t="shared" si="213"/>
        <v>0</v>
      </c>
      <c r="AJ207" s="115"/>
      <c r="AK207" s="115">
        <f t="shared" si="229"/>
        <v>0</v>
      </c>
      <c r="AL207" s="13">
        <f t="shared" si="214"/>
        <v>0</v>
      </c>
      <c r="AM207" s="11">
        <f t="shared" si="203"/>
        <v>0</v>
      </c>
      <c r="AN207" s="56">
        <f t="shared" si="204"/>
        <v>0</v>
      </c>
      <c r="AO207" s="56">
        <f t="shared" si="205"/>
        <v>0</v>
      </c>
      <c r="AP207" s="56">
        <f t="shared" si="215"/>
        <v>0</v>
      </c>
      <c r="AQ207" s="27" t="str">
        <f t="shared" si="230"/>
        <v/>
      </c>
      <c r="AR207" s="27" t="str">
        <f t="shared" si="231"/>
        <v/>
      </c>
      <c r="AS207" s="27" t="str">
        <f t="shared" si="232"/>
        <v/>
      </c>
      <c r="AT207" s="27" t="e">
        <f>IF(#REF!="","",VLOOKUP(ABS(#REF!),$CP$5:$CR$22,3)&amp;",")</f>
        <v>#REF!</v>
      </c>
      <c r="AU207" s="27" t="e">
        <f>IF(#REF!="","",VLOOKUP(ABS(#REF!),$CP$5:$CR$22,3)&amp;",")</f>
        <v>#REF!</v>
      </c>
      <c r="AV207" s="27" t="e">
        <f>IF(#REF!="","",VLOOKUP(ABS(#REF!),$CP$5:$CR$22,3)&amp;",")</f>
        <v>#REF!</v>
      </c>
      <c r="AW207" s="27" t="e">
        <f>IF(#REF!="","",VLOOKUP(ABS(#REF!),$CP$5:$CR$22,3)&amp;",")</f>
        <v>#REF!</v>
      </c>
      <c r="AX207" s="27" t="e">
        <f>IF(#REF!="","",VLOOKUP(ABS(#REF!),$CP$5:$CR$22,3)&amp;",")</f>
        <v>#REF!</v>
      </c>
      <c r="AY207" s="27" t="e">
        <f>IF(#REF!="","",VLOOKUP(ABS(#REF!),$CP$5:$CR$22,3)&amp;",")</f>
        <v>#REF!</v>
      </c>
      <c r="AZ207" s="27" t="e">
        <f>IF(#REF!="","",VLOOKUP(ABS(#REF!),$CP$5:$CR$22,3)&amp;",")</f>
        <v>#REF!</v>
      </c>
      <c r="BA207" s="27" t="e">
        <f>IF(#REF!="","",VLOOKUP(ABS(#REF!),$CP$5:$CR$22,3)&amp;",")</f>
        <v>#REF!</v>
      </c>
      <c r="BB207" s="27" t="e">
        <f>IF(#REF!="","",VLOOKUP(ABS(#REF!),$CP$5:$CR$22,3)&amp;",")</f>
        <v>#REF!</v>
      </c>
      <c r="BC207" s="27" t="e">
        <f>IF(#REF!="","",VLOOKUP(ABS(#REF!),$CP$5:$CR$22,3)&amp;",")</f>
        <v>#REF!</v>
      </c>
      <c r="BD207" s="27" t="e">
        <f>IF(#REF!="","",VLOOKUP(ABS(#REF!),$CP$5:$CR$22,3)&amp;",")</f>
        <v>#REF!</v>
      </c>
      <c r="BE207" s="27" t="e">
        <f>IF(#REF!="","",VLOOKUP(ABS(#REF!),$CP$5:$CR$22,3)&amp;",")</f>
        <v>#REF!</v>
      </c>
      <c r="BF207" s="27" t="e">
        <f>IF(#REF!="","",VLOOKUP(ABS(#REF!),$CP$5:$CR$22,3)&amp;",")</f>
        <v>#REF!</v>
      </c>
      <c r="BG207" s="27" t="e">
        <f>IF(#REF!="","",VLOOKUP(ABS(#REF!),$CP$5:$CR$22,3)&amp;",")</f>
        <v>#REF!</v>
      </c>
      <c r="BH207" s="27" t="e">
        <f>IF(#REF!="","",VLOOKUP(ABS(#REF!),$CP$5:$CR$22,3)&amp;",")</f>
        <v>#REF!</v>
      </c>
      <c r="BI207" s="27" t="str">
        <f t="shared" si="233"/>
        <v/>
      </c>
      <c r="BJ207" s="27" t="str">
        <f t="shared" si="234"/>
        <v/>
      </c>
      <c r="BK207" s="27" t="str">
        <f t="shared" si="235"/>
        <v/>
      </c>
      <c r="BL207" s="27" t="e">
        <f>IF(#REF!="","",CONCATENATE($L206,","))</f>
        <v>#REF!</v>
      </c>
      <c r="BM207" s="27" t="e">
        <f>IF(#REF!="","",CONCATENATE($L206,","))</f>
        <v>#REF!</v>
      </c>
      <c r="BN207" s="27" t="e">
        <f>IF(#REF!="","",CONCATENATE($L206,","))</f>
        <v>#REF!</v>
      </c>
      <c r="BO207" s="27" t="e">
        <f>IF(#REF!="","",CONCATENATE($L206,","))</f>
        <v>#REF!</v>
      </c>
      <c r="BP207" s="27" t="e">
        <f>IF(#REF!="","",CONCATENATE($L206,","))</f>
        <v>#REF!</v>
      </c>
      <c r="BQ207" s="27" t="e">
        <f>IF(#REF!="","",CONCATENATE($L206,","))</f>
        <v>#REF!</v>
      </c>
      <c r="BR207" s="27" t="e">
        <f>IF(#REF!="","",CONCATENATE($L206,","))</f>
        <v>#REF!</v>
      </c>
      <c r="BS207" s="27" t="e">
        <f>IF(#REF!="","",CONCATENATE($L206,","))</f>
        <v>#REF!</v>
      </c>
      <c r="BT207" s="27" t="e">
        <f>IF(#REF!="","",CONCATENATE($L206,","))</f>
        <v>#REF!</v>
      </c>
      <c r="BU207" s="27" t="e">
        <f>IF(#REF!="","",CONCATENATE($L206,","))</f>
        <v>#REF!</v>
      </c>
      <c r="BV207" s="27" t="e">
        <f>IF(#REF!="","",CONCATENATE($L206,","))</f>
        <v>#REF!</v>
      </c>
      <c r="BW207" s="27" t="e">
        <f>IF(#REF!="","",CONCATENATE($L206,","))</f>
        <v>#REF!</v>
      </c>
      <c r="BX207" s="27" t="e">
        <f>IF(#REF!="","",CONCATENATE($L206,","))</f>
        <v>#REF!</v>
      </c>
      <c r="BY207" s="27" t="e">
        <f>IF(#REF!="","",CONCATENATE($L206,","))</f>
        <v>#REF!</v>
      </c>
      <c r="BZ207" s="27" t="e">
        <f>IF(#REF!="","",CONCATENATE($L206,","))</f>
        <v>#REF!</v>
      </c>
      <c r="CA207"/>
      <c r="CB207" s="40"/>
      <c r="CC207" s="39"/>
      <c r="CR207" s="7"/>
      <c r="CY207" s="10">
        <f t="shared" ca="1" si="194"/>
        <v>3</v>
      </c>
    </row>
    <row r="208" spans="1:103">
      <c r="A208" s="130"/>
      <c r="B208" s="33" t="str">
        <f t="shared" si="206"/>
        <v>DB</v>
      </c>
      <c r="C208" s="7" t="str">
        <f t="shared" si="195"/>
        <v/>
      </c>
      <c r="D208" s="3">
        <f t="shared" si="196"/>
        <v>0</v>
      </c>
      <c r="E208" s="7" t="str">
        <f t="shared" si="207"/>
        <v>,</v>
      </c>
      <c r="F208" s="93">
        <f t="shared" si="197"/>
        <v>0</v>
      </c>
      <c r="G208" s="93" t="str">
        <f t="shared" ca="1" si="192"/>
        <v>B</v>
      </c>
      <c r="H208" s="130">
        <f t="shared" ca="1" si="193"/>
        <v>8</v>
      </c>
      <c r="I208" s="93">
        <f t="shared" si="198"/>
        <v>0</v>
      </c>
      <c r="J208" s="93" t="str">
        <f t="shared" si="199"/>
        <v>0</v>
      </c>
      <c r="K208" s="94"/>
      <c r="L208" s="49" t="str">
        <f t="shared" si="216"/>
        <v/>
      </c>
      <c r="M208" s="97" t="str">
        <f t="shared" si="217"/>
        <v/>
      </c>
      <c r="N208" s="97" t="str">
        <f t="shared" si="218"/>
        <v/>
      </c>
      <c r="O208" s="49" t="str">
        <f t="shared" si="208"/>
        <v/>
      </c>
      <c r="P208" s="97" t="str">
        <f t="shared" si="219"/>
        <v/>
      </c>
      <c r="Q208" s="49" t="str">
        <f t="shared" si="220"/>
        <v/>
      </c>
      <c r="R208" s="97" t="str">
        <f t="shared" si="221"/>
        <v/>
      </c>
      <c r="S208" s="3" t="str">
        <f t="shared" si="222"/>
        <v/>
      </c>
      <c r="T208" s="69">
        <f t="shared" si="223"/>
        <v>0</v>
      </c>
      <c r="U208" s="3">
        <f t="shared" si="224"/>
        <v>0</v>
      </c>
      <c r="V208" s="69" t="str">
        <f t="shared" si="209"/>
        <v/>
      </c>
      <c r="W208" s="69" t="str">
        <f t="shared" si="210"/>
        <v/>
      </c>
      <c r="X208" s="69">
        <f t="shared" si="200"/>
        <v>0</v>
      </c>
      <c r="Y208" s="69">
        <f t="shared" si="201"/>
        <v>0</v>
      </c>
      <c r="Z208" s="33">
        <f t="shared" si="202"/>
        <v>0</v>
      </c>
      <c r="AA208" s="11">
        <f t="shared" si="191"/>
        <v>0</v>
      </c>
      <c r="AB208" s="134" t="str">
        <f t="shared" si="225"/>
        <v/>
      </c>
      <c r="AC208" s="119" t="str">
        <f t="shared" si="226"/>
        <v/>
      </c>
      <c r="AD208" s="115"/>
      <c r="AE208" s="69" t="str">
        <f t="shared" si="227"/>
        <v/>
      </c>
      <c r="AF208" s="69" t="str">
        <f t="shared" si="228"/>
        <v/>
      </c>
      <c r="AG208" s="69">
        <f t="shared" si="211"/>
        <v>0</v>
      </c>
      <c r="AH208" s="69">
        <f t="shared" si="212"/>
        <v>0</v>
      </c>
      <c r="AI208" s="33">
        <f t="shared" si="213"/>
        <v>0</v>
      </c>
      <c r="AJ208" s="115"/>
      <c r="AK208" s="115">
        <f t="shared" si="229"/>
        <v>0</v>
      </c>
      <c r="AL208" s="13">
        <f t="shared" si="214"/>
        <v>0</v>
      </c>
      <c r="AM208" s="11">
        <f t="shared" si="203"/>
        <v>0</v>
      </c>
      <c r="AN208" s="56">
        <f t="shared" si="204"/>
        <v>0</v>
      </c>
      <c r="AO208" s="56">
        <f t="shared" si="205"/>
        <v>0</v>
      </c>
      <c r="AP208" s="56">
        <f t="shared" si="215"/>
        <v>0</v>
      </c>
      <c r="AQ208" s="27" t="str">
        <f t="shared" si="230"/>
        <v/>
      </c>
      <c r="AR208" s="27" t="str">
        <f t="shared" si="231"/>
        <v/>
      </c>
      <c r="AS208" s="27" t="str">
        <f t="shared" si="232"/>
        <v/>
      </c>
      <c r="AT208" s="27" t="e">
        <f>IF(#REF!="","",VLOOKUP(ABS(#REF!),$CP$5:$CR$22,3)&amp;",")</f>
        <v>#REF!</v>
      </c>
      <c r="AU208" s="27" t="e">
        <f>IF(#REF!="","",VLOOKUP(ABS(#REF!),$CP$5:$CR$22,3)&amp;",")</f>
        <v>#REF!</v>
      </c>
      <c r="AV208" s="27" t="e">
        <f>IF(#REF!="","",VLOOKUP(ABS(#REF!),$CP$5:$CR$22,3)&amp;",")</f>
        <v>#REF!</v>
      </c>
      <c r="AW208" s="27" t="e">
        <f>IF(#REF!="","",VLOOKUP(ABS(#REF!),$CP$5:$CR$22,3)&amp;",")</f>
        <v>#REF!</v>
      </c>
      <c r="AX208" s="27" t="e">
        <f>IF(#REF!="","",VLOOKUP(ABS(#REF!),$CP$5:$CR$22,3)&amp;",")</f>
        <v>#REF!</v>
      </c>
      <c r="AY208" s="27" t="e">
        <f>IF(#REF!="","",VLOOKUP(ABS(#REF!),$CP$5:$CR$22,3)&amp;",")</f>
        <v>#REF!</v>
      </c>
      <c r="AZ208" s="27" t="e">
        <f>IF(#REF!="","",VLOOKUP(ABS(#REF!),$CP$5:$CR$22,3)&amp;",")</f>
        <v>#REF!</v>
      </c>
      <c r="BA208" s="27" t="e">
        <f>IF(#REF!="","",VLOOKUP(ABS(#REF!),$CP$5:$CR$22,3)&amp;",")</f>
        <v>#REF!</v>
      </c>
      <c r="BB208" s="27" t="e">
        <f>IF(#REF!="","",VLOOKUP(ABS(#REF!),$CP$5:$CR$22,3)&amp;",")</f>
        <v>#REF!</v>
      </c>
      <c r="BC208" s="27" t="e">
        <f>IF(#REF!="","",VLOOKUP(ABS(#REF!),$CP$5:$CR$22,3)&amp;",")</f>
        <v>#REF!</v>
      </c>
      <c r="BD208" s="27" t="e">
        <f>IF(#REF!="","",VLOOKUP(ABS(#REF!),$CP$5:$CR$22,3)&amp;",")</f>
        <v>#REF!</v>
      </c>
      <c r="BE208" s="27" t="e">
        <f>IF(#REF!="","",VLOOKUP(ABS(#REF!),$CP$5:$CR$22,3)&amp;",")</f>
        <v>#REF!</v>
      </c>
      <c r="BF208" s="27" t="e">
        <f>IF(#REF!="","",VLOOKUP(ABS(#REF!),$CP$5:$CR$22,3)&amp;",")</f>
        <v>#REF!</v>
      </c>
      <c r="BG208" s="27" t="e">
        <f>IF(#REF!="","",VLOOKUP(ABS(#REF!),$CP$5:$CR$22,3)&amp;",")</f>
        <v>#REF!</v>
      </c>
      <c r="BH208" s="27" t="e">
        <f>IF(#REF!="","",VLOOKUP(ABS(#REF!),$CP$5:$CR$22,3)&amp;",")</f>
        <v>#REF!</v>
      </c>
      <c r="BI208" s="27" t="str">
        <f t="shared" si="233"/>
        <v/>
      </c>
      <c r="BJ208" s="27" t="str">
        <f t="shared" si="234"/>
        <v/>
      </c>
      <c r="BK208" s="27" t="str">
        <f t="shared" si="235"/>
        <v/>
      </c>
      <c r="BL208" s="27" t="e">
        <f>IF(#REF!="","",CONCATENATE($L207,","))</f>
        <v>#REF!</v>
      </c>
      <c r="BM208" s="27" t="e">
        <f>IF(#REF!="","",CONCATENATE($L207,","))</f>
        <v>#REF!</v>
      </c>
      <c r="BN208" s="27" t="e">
        <f>IF(#REF!="","",CONCATENATE($L207,","))</f>
        <v>#REF!</v>
      </c>
      <c r="BO208" s="27" t="e">
        <f>IF(#REF!="","",CONCATENATE($L207,","))</f>
        <v>#REF!</v>
      </c>
      <c r="BP208" s="27" t="e">
        <f>IF(#REF!="","",CONCATENATE($L207,","))</f>
        <v>#REF!</v>
      </c>
      <c r="BQ208" s="27" t="e">
        <f>IF(#REF!="","",CONCATENATE($L207,","))</f>
        <v>#REF!</v>
      </c>
      <c r="BR208" s="27" t="e">
        <f>IF(#REF!="","",CONCATENATE($L207,","))</f>
        <v>#REF!</v>
      </c>
      <c r="BS208" s="27" t="e">
        <f>IF(#REF!="","",CONCATENATE($L207,","))</f>
        <v>#REF!</v>
      </c>
      <c r="BT208" s="27" t="e">
        <f>IF(#REF!="","",CONCATENATE($L207,","))</f>
        <v>#REF!</v>
      </c>
      <c r="BU208" s="27" t="e">
        <f>IF(#REF!="","",CONCATENATE($L207,","))</f>
        <v>#REF!</v>
      </c>
      <c r="BV208" s="27" t="e">
        <f>IF(#REF!="","",CONCATENATE($L207,","))</f>
        <v>#REF!</v>
      </c>
      <c r="BW208" s="27" t="e">
        <f>IF(#REF!="","",CONCATENATE($L207,","))</f>
        <v>#REF!</v>
      </c>
      <c r="BX208" s="27" t="e">
        <f>IF(#REF!="","",CONCATENATE($L207,","))</f>
        <v>#REF!</v>
      </c>
      <c r="BY208" s="27" t="e">
        <f>IF(#REF!="","",CONCATENATE($L207,","))</f>
        <v>#REF!</v>
      </c>
      <c r="BZ208" s="27" t="e">
        <f>IF(#REF!="","",CONCATENATE($L207,","))</f>
        <v>#REF!</v>
      </c>
      <c r="CA208"/>
      <c r="CB208" s="40"/>
      <c r="CC208" s="39"/>
      <c r="CR208" s="7"/>
      <c r="CY208" s="10">
        <f t="shared" ca="1" si="194"/>
        <v>36</v>
      </c>
    </row>
    <row r="209" spans="1:103">
      <c r="A209" s="130"/>
      <c r="B209" s="33" t="str">
        <f t="shared" si="206"/>
        <v>DB</v>
      </c>
      <c r="C209" s="7" t="str">
        <f t="shared" si="195"/>
        <v/>
      </c>
      <c r="D209" s="3">
        <f t="shared" si="196"/>
        <v>0</v>
      </c>
      <c r="E209" s="7" t="str">
        <f t="shared" si="207"/>
        <v>,</v>
      </c>
      <c r="F209" s="93">
        <f t="shared" si="197"/>
        <v>0</v>
      </c>
      <c r="G209" s="93" t="str">
        <f t="shared" ca="1" si="192"/>
        <v>B</v>
      </c>
      <c r="H209" s="130">
        <f t="shared" ca="1" si="193"/>
        <v>20</v>
      </c>
      <c r="I209" s="93">
        <f t="shared" si="198"/>
        <v>0</v>
      </c>
      <c r="J209" s="93" t="str">
        <f t="shared" si="199"/>
        <v>0</v>
      </c>
      <c r="K209" s="94"/>
      <c r="L209" s="49" t="str">
        <f t="shared" si="216"/>
        <v/>
      </c>
      <c r="M209" s="97" t="str">
        <f t="shared" si="217"/>
        <v/>
      </c>
      <c r="N209" s="97" t="str">
        <f t="shared" si="218"/>
        <v/>
      </c>
      <c r="O209" s="49" t="str">
        <f t="shared" si="208"/>
        <v/>
      </c>
      <c r="P209" s="97" t="str">
        <f t="shared" si="219"/>
        <v/>
      </c>
      <c r="Q209" s="49" t="str">
        <f t="shared" si="220"/>
        <v/>
      </c>
      <c r="R209" s="97" t="str">
        <f t="shared" si="221"/>
        <v/>
      </c>
      <c r="S209" s="3" t="str">
        <f t="shared" si="222"/>
        <v/>
      </c>
      <c r="T209" s="69">
        <f t="shared" si="223"/>
        <v>0</v>
      </c>
      <c r="U209" s="3">
        <f t="shared" si="224"/>
        <v>0</v>
      </c>
      <c r="V209" s="69" t="str">
        <f t="shared" si="209"/>
        <v/>
      </c>
      <c r="W209" s="69" t="str">
        <f t="shared" si="210"/>
        <v/>
      </c>
      <c r="X209" s="69">
        <f t="shared" si="200"/>
        <v>0</v>
      </c>
      <c r="Y209" s="69">
        <f t="shared" si="201"/>
        <v>0</v>
      </c>
      <c r="Z209" s="33">
        <f t="shared" si="202"/>
        <v>0</v>
      </c>
      <c r="AA209" s="11">
        <f t="shared" si="191"/>
        <v>0</v>
      </c>
      <c r="AB209" s="134" t="str">
        <f t="shared" si="225"/>
        <v/>
      </c>
      <c r="AC209" s="119" t="str">
        <f t="shared" si="226"/>
        <v/>
      </c>
      <c r="AD209" s="115"/>
      <c r="AE209" s="69" t="str">
        <f t="shared" si="227"/>
        <v/>
      </c>
      <c r="AF209" s="69" t="str">
        <f t="shared" si="228"/>
        <v/>
      </c>
      <c r="AG209" s="69">
        <f t="shared" si="211"/>
        <v>0</v>
      </c>
      <c r="AH209" s="69">
        <f t="shared" si="212"/>
        <v>0</v>
      </c>
      <c r="AI209" s="33">
        <f t="shared" si="213"/>
        <v>0</v>
      </c>
      <c r="AJ209" s="115"/>
      <c r="AK209" s="115">
        <f t="shared" si="229"/>
        <v>0</v>
      </c>
      <c r="AL209" s="13">
        <f t="shared" si="214"/>
        <v>0</v>
      </c>
      <c r="AM209" s="11">
        <f t="shared" si="203"/>
        <v>0</v>
      </c>
      <c r="AN209" s="56">
        <f t="shared" si="204"/>
        <v>0</v>
      </c>
      <c r="AO209" s="56">
        <f t="shared" si="205"/>
        <v>0</v>
      </c>
      <c r="AP209" s="56">
        <f t="shared" si="215"/>
        <v>0</v>
      </c>
      <c r="AQ209" s="27" t="str">
        <f t="shared" si="230"/>
        <v/>
      </c>
      <c r="AR209" s="27" t="str">
        <f t="shared" si="231"/>
        <v/>
      </c>
      <c r="AS209" s="27" t="str">
        <f t="shared" si="232"/>
        <v/>
      </c>
      <c r="AT209" s="27" t="e">
        <f>IF(#REF!="","",VLOOKUP(ABS(#REF!),$CP$5:$CR$22,3)&amp;",")</f>
        <v>#REF!</v>
      </c>
      <c r="AU209" s="27" t="e">
        <f>IF(#REF!="","",VLOOKUP(ABS(#REF!),$CP$5:$CR$22,3)&amp;",")</f>
        <v>#REF!</v>
      </c>
      <c r="AV209" s="27" t="e">
        <f>IF(#REF!="","",VLOOKUP(ABS(#REF!),$CP$5:$CR$22,3)&amp;",")</f>
        <v>#REF!</v>
      </c>
      <c r="AW209" s="27" t="e">
        <f>IF(#REF!="","",VLOOKUP(ABS(#REF!),$CP$5:$CR$22,3)&amp;",")</f>
        <v>#REF!</v>
      </c>
      <c r="AX209" s="27" t="e">
        <f>IF(#REF!="","",VLOOKUP(ABS(#REF!),$CP$5:$CR$22,3)&amp;",")</f>
        <v>#REF!</v>
      </c>
      <c r="AY209" s="27" t="e">
        <f>IF(#REF!="","",VLOOKUP(ABS(#REF!),$CP$5:$CR$22,3)&amp;",")</f>
        <v>#REF!</v>
      </c>
      <c r="AZ209" s="27" t="e">
        <f>IF(#REF!="","",VLOOKUP(ABS(#REF!),$CP$5:$CR$22,3)&amp;",")</f>
        <v>#REF!</v>
      </c>
      <c r="BA209" s="27" t="e">
        <f>IF(#REF!="","",VLOOKUP(ABS(#REF!),$CP$5:$CR$22,3)&amp;",")</f>
        <v>#REF!</v>
      </c>
      <c r="BB209" s="27" t="e">
        <f>IF(#REF!="","",VLOOKUP(ABS(#REF!),$CP$5:$CR$22,3)&amp;",")</f>
        <v>#REF!</v>
      </c>
      <c r="BC209" s="27" t="e">
        <f>IF(#REF!="","",VLOOKUP(ABS(#REF!),$CP$5:$CR$22,3)&amp;",")</f>
        <v>#REF!</v>
      </c>
      <c r="BD209" s="27" t="e">
        <f>IF(#REF!="","",VLOOKUP(ABS(#REF!),$CP$5:$CR$22,3)&amp;",")</f>
        <v>#REF!</v>
      </c>
      <c r="BE209" s="27" t="e">
        <f>IF(#REF!="","",VLOOKUP(ABS(#REF!),$CP$5:$CR$22,3)&amp;",")</f>
        <v>#REF!</v>
      </c>
      <c r="BF209" s="27" t="e">
        <f>IF(#REF!="","",VLOOKUP(ABS(#REF!),$CP$5:$CR$22,3)&amp;",")</f>
        <v>#REF!</v>
      </c>
      <c r="BG209" s="27" t="e">
        <f>IF(#REF!="","",VLOOKUP(ABS(#REF!),$CP$5:$CR$22,3)&amp;",")</f>
        <v>#REF!</v>
      </c>
      <c r="BH209" s="27" t="e">
        <f>IF(#REF!="","",VLOOKUP(ABS(#REF!),$CP$5:$CR$22,3)&amp;",")</f>
        <v>#REF!</v>
      </c>
      <c r="BI209" s="27" t="str">
        <f t="shared" si="233"/>
        <v/>
      </c>
      <c r="BJ209" s="27" t="str">
        <f t="shared" si="234"/>
        <v/>
      </c>
      <c r="BK209" s="27" t="str">
        <f t="shared" si="235"/>
        <v/>
      </c>
      <c r="BL209" s="27" t="e">
        <f>IF(#REF!="","",CONCATENATE($L208,","))</f>
        <v>#REF!</v>
      </c>
      <c r="BM209" s="27" t="e">
        <f>IF(#REF!="","",CONCATENATE($L208,","))</f>
        <v>#REF!</v>
      </c>
      <c r="BN209" s="27" t="e">
        <f>IF(#REF!="","",CONCATENATE($L208,","))</f>
        <v>#REF!</v>
      </c>
      <c r="BO209" s="27" t="e">
        <f>IF(#REF!="","",CONCATENATE($L208,","))</f>
        <v>#REF!</v>
      </c>
      <c r="BP209" s="27" t="e">
        <f>IF(#REF!="","",CONCATENATE($L208,","))</f>
        <v>#REF!</v>
      </c>
      <c r="BQ209" s="27" t="e">
        <f>IF(#REF!="","",CONCATENATE($L208,","))</f>
        <v>#REF!</v>
      </c>
      <c r="BR209" s="27" t="e">
        <f>IF(#REF!="","",CONCATENATE($L208,","))</f>
        <v>#REF!</v>
      </c>
      <c r="BS209" s="27" t="e">
        <f>IF(#REF!="","",CONCATENATE($L208,","))</f>
        <v>#REF!</v>
      </c>
      <c r="BT209" s="27" t="e">
        <f>IF(#REF!="","",CONCATENATE($L208,","))</f>
        <v>#REF!</v>
      </c>
      <c r="BU209" s="27" t="e">
        <f>IF(#REF!="","",CONCATENATE($L208,","))</f>
        <v>#REF!</v>
      </c>
      <c r="BV209" s="27" t="e">
        <f>IF(#REF!="","",CONCATENATE($L208,","))</f>
        <v>#REF!</v>
      </c>
      <c r="BW209" s="27" t="e">
        <f>IF(#REF!="","",CONCATENATE($L208,","))</f>
        <v>#REF!</v>
      </c>
      <c r="BX209" s="27" t="e">
        <f>IF(#REF!="","",CONCATENATE($L208,","))</f>
        <v>#REF!</v>
      </c>
      <c r="BY209" s="27" t="e">
        <f>IF(#REF!="","",CONCATENATE($L208,","))</f>
        <v>#REF!</v>
      </c>
      <c r="BZ209" s="27" t="e">
        <f>IF(#REF!="","",CONCATENATE($L208,","))</f>
        <v>#REF!</v>
      </c>
      <c r="CA209"/>
      <c r="CB209" s="40"/>
      <c r="CC209" s="39"/>
      <c r="CR209" s="7"/>
      <c r="CY209" s="10">
        <f t="shared" ca="1" si="194"/>
        <v>36</v>
      </c>
    </row>
    <row r="210" spans="1:103">
      <c r="A210" s="130"/>
      <c r="B210" s="33" t="str">
        <f t="shared" si="206"/>
        <v>DB</v>
      </c>
      <c r="C210" s="7" t="str">
        <f t="shared" si="195"/>
        <v/>
      </c>
      <c r="D210" s="3">
        <f t="shared" si="196"/>
        <v>0</v>
      </c>
      <c r="E210" s="7" t="str">
        <f t="shared" si="207"/>
        <v>,</v>
      </c>
      <c r="F210" s="93">
        <f t="shared" si="197"/>
        <v>0</v>
      </c>
      <c r="G210" s="93" t="str">
        <f t="shared" ca="1" si="192"/>
        <v>B</v>
      </c>
      <c r="H210" s="130">
        <f t="shared" ca="1" si="193"/>
        <v>31</v>
      </c>
      <c r="I210" s="93">
        <f t="shared" si="198"/>
        <v>0</v>
      </c>
      <c r="J210" s="93" t="str">
        <f t="shared" si="199"/>
        <v>0</v>
      </c>
      <c r="K210" s="94"/>
      <c r="L210" s="49" t="str">
        <f t="shared" si="216"/>
        <v/>
      </c>
      <c r="M210" s="97" t="str">
        <f t="shared" si="217"/>
        <v/>
      </c>
      <c r="N210" s="97" t="str">
        <f t="shared" si="218"/>
        <v/>
      </c>
      <c r="O210" s="49" t="str">
        <f t="shared" si="208"/>
        <v/>
      </c>
      <c r="P210" s="97" t="str">
        <f t="shared" si="219"/>
        <v/>
      </c>
      <c r="Q210" s="49" t="str">
        <f t="shared" si="220"/>
        <v/>
      </c>
      <c r="R210" s="97" t="str">
        <f t="shared" si="221"/>
        <v/>
      </c>
      <c r="S210" s="3" t="str">
        <f t="shared" si="222"/>
        <v/>
      </c>
      <c r="T210" s="69">
        <f t="shared" si="223"/>
        <v>0</v>
      </c>
      <c r="U210" s="3">
        <f t="shared" si="224"/>
        <v>0</v>
      </c>
      <c r="V210" s="69" t="str">
        <f t="shared" si="209"/>
        <v/>
      </c>
      <c r="W210" s="69" t="str">
        <f t="shared" si="210"/>
        <v/>
      </c>
      <c r="X210" s="69">
        <f t="shared" si="200"/>
        <v>0</v>
      </c>
      <c r="Y210" s="69">
        <f t="shared" si="201"/>
        <v>0</v>
      </c>
      <c r="Z210" s="33">
        <f t="shared" si="202"/>
        <v>0</v>
      </c>
      <c r="AA210" s="11">
        <f t="shared" si="191"/>
        <v>0</v>
      </c>
      <c r="AB210" s="134" t="str">
        <f t="shared" si="225"/>
        <v/>
      </c>
      <c r="AC210" s="119" t="str">
        <f t="shared" si="226"/>
        <v/>
      </c>
      <c r="AD210" s="115"/>
      <c r="AE210" s="69" t="str">
        <f t="shared" si="227"/>
        <v/>
      </c>
      <c r="AF210" s="69" t="str">
        <f t="shared" si="228"/>
        <v/>
      </c>
      <c r="AG210" s="69">
        <f t="shared" si="211"/>
        <v>0</v>
      </c>
      <c r="AH210" s="69">
        <f t="shared" si="212"/>
        <v>0</v>
      </c>
      <c r="AI210" s="33">
        <f t="shared" si="213"/>
        <v>0</v>
      </c>
      <c r="AJ210" s="115"/>
      <c r="AK210" s="115">
        <f t="shared" si="229"/>
        <v>0</v>
      </c>
      <c r="AL210" s="13">
        <f t="shared" si="214"/>
        <v>0</v>
      </c>
      <c r="AM210" s="11">
        <f t="shared" si="203"/>
        <v>0</v>
      </c>
      <c r="AN210" s="56">
        <f t="shared" si="204"/>
        <v>0</v>
      </c>
      <c r="AO210" s="56">
        <f t="shared" si="205"/>
        <v>0</v>
      </c>
      <c r="AP210" s="56">
        <f t="shared" si="215"/>
        <v>0</v>
      </c>
      <c r="AQ210" s="27" t="str">
        <f t="shared" si="230"/>
        <v/>
      </c>
      <c r="AR210" s="27" t="str">
        <f t="shared" si="231"/>
        <v/>
      </c>
      <c r="AS210" s="27" t="str">
        <f t="shared" si="232"/>
        <v/>
      </c>
      <c r="AT210" s="27" t="e">
        <f>IF(#REF!="","",VLOOKUP(ABS(#REF!),$CP$5:$CR$22,3)&amp;",")</f>
        <v>#REF!</v>
      </c>
      <c r="AU210" s="27" t="e">
        <f>IF(#REF!="","",VLOOKUP(ABS(#REF!),$CP$5:$CR$22,3)&amp;",")</f>
        <v>#REF!</v>
      </c>
      <c r="AV210" s="27" t="e">
        <f>IF(#REF!="","",VLOOKUP(ABS(#REF!),$CP$5:$CR$22,3)&amp;",")</f>
        <v>#REF!</v>
      </c>
      <c r="AW210" s="27" t="e">
        <f>IF(#REF!="","",VLOOKUP(ABS(#REF!),$CP$5:$CR$22,3)&amp;",")</f>
        <v>#REF!</v>
      </c>
      <c r="AX210" s="27" t="e">
        <f>IF(#REF!="","",VLOOKUP(ABS(#REF!),$CP$5:$CR$22,3)&amp;",")</f>
        <v>#REF!</v>
      </c>
      <c r="AY210" s="27" t="e">
        <f>IF(#REF!="","",VLOOKUP(ABS(#REF!),$CP$5:$CR$22,3)&amp;",")</f>
        <v>#REF!</v>
      </c>
      <c r="AZ210" s="27" t="e">
        <f>IF(#REF!="","",VLOOKUP(ABS(#REF!),$CP$5:$CR$22,3)&amp;",")</f>
        <v>#REF!</v>
      </c>
      <c r="BA210" s="27" t="e">
        <f>IF(#REF!="","",VLOOKUP(ABS(#REF!),$CP$5:$CR$22,3)&amp;",")</f>
        <v>#REF!</v>
      </c>
      <c r="BB210" s="27" t="e">
        <f>IF(#REF!="","",VLOOKUP(ABS(#REF!),$CP$5:$CR$22,3)&amp;",")</f>
        <v>#REF!</v>
      </c>
      <c r="BC210" s="27" t="e">
        <f>IF(#REF!="","",VLOOKUP(ABS(#REF!),$CP$5:$CR$22,3)&amp;",")</f>
        <v>#REF!</v>
      </c>
      <c r="BD210" s="27" t="e">
        <f>IF(#REF!="","",VLOOKUP(ABS(#REF!),$CP$5:$CR$22,3)&amp;",")</f>
        <v>#REF!</v>
      </c>
      <c r="BE210" s="27" t="e">
        <f>IF(#REF!="","",VLOOKUP(ABS(#REF!),$CP$5:$CR$22,3)&amp;",")</f>
        <v>#REF!</v>
      </c>
      <c r="BF210" s="27" t="e">
        <f>IF(#REF!="","",VLOOKUP(ABS(#REF!),$CP$5:$CR$22,3)&amp;",")</f>
        <v>#REF!</v>
      </c>
      <c r="BG210" s="27" t="e">
        <f>IF(#REF!="","",VLOOKUP(ABS(#REF!),$CP$5:$CR$22,3)&amp;",")</f>
        <v>#REF!</v>
      </c>
      <c r="BH210" s="27" t="e">
        <f>IF(#REF!="","",VLOOKUP(ABS(#REF!),$CP$5:$CR$22,3)&amp;",")</f>
        <v>#REF!</v>
      </c>
      <c r="BI210" s="27" t="str">
        <f t="shared" si="233"/>
        <v/>
      </c>
      <c r="BJ210" s="27" t="str">
        <f t="shared" si="234"/>
        <v/>
      </c>
      <c r="BK210" s="27" t="str">
        <f t="shared" si="235"/>
        <v/>
      </c>
      <c r="BL210" s="27" t="e">
        <f>IF(#REF!="","",CONCATENATE($L209,","))</f>
        <v>#REF!</v>
      </c>
      <c r="BM210" s="27" t="e">
        <f>IF(#REF!="","",CONCATENATE($L209,","))</f>
        <v>#REF!</v>
      </c>
      <c r="BN210" s="27" t="e">
        <f>IF(#REF!="","",CONCATENATE($L209,","))</f>
        <v>#REF!</v>
      </c>
      <c r="BO210" s="27" t="e">
        <f>IF(#REF!="","",CONCATENATE($L209,","))</f>
        <v>#REF!</v>
      </c>
      <c r="BP210" s="27" t="e">
        <f>IF(#REF!="","",CONCATENATE($L209,","))</f>
        <v>#REF!</v>
      </c>
      <c r="BQ210" s="27" t="e">
        <f>IF(#REF!="","",CONCATENATE($L209,","))</f>
        <v>#REF!</v>
      </c>
      <c r="BR210" s="27" t="e">
        <f>IF(#REF!="","",CONCATENATE($L209,","))</f>
        <v>#REF!</v>
      </c>
      <c r="BS210" s="27" t="e">
        <f>IF(#REF!="","",CONCATENATE($L209,","))</f>
        <v>#REF!</v>
      </c>
      <c r="BT210" s="27" t="e">
        <f>IF(#REF!="","",CONCATENATE($L209,","))</f>
        <v>#REF!</v>
      </c>
      <c r="BU210" s="27" t="e">
        <f>IF(#REF!="","",CONCATENATE($L209,","))</f>
        <v>#REF!</v>
      </c>
      <c r="BV210" s="27" t="e">
        <f>IF(#REF!="","",CONCATENATE($L209,","))</f>
        <v>#REF!</v>
      </c>
      <c r="BW210" s="27" t="e">
        <f>IF(#REF!="","",CONCATENATE($L209,","))</f>
        <v>#REF!</v>
      </c>
      <c r="BX210" s="27" t="e">
        <f>IF(#REF!="","",CONCATENATE($L209,","))</f>
        <v>#REF!</v>
      </c>
      <c r="BY210" s="27" t="e">
        <f>IF(#REF!="","",CONCATENATE($L209,","))</f>
        <v>#REF!</v>
      </c>
      <c r="BZ210" s="27" t="e">
        <f>IF(#REF!="","",CONCATENATE($L209,","))</f>
        <v>#REF!</v>
      </c>
      <c r="CA210"/>
      <c r="CB210" s="40"/>
      <c r="CC210" s="39"/>
      <c r="CR210" s="7"/>
      <c r="CY210" s="10">
        <f t="shared" ca="1" si="194"/>
        <v>31</v>
      </c>
    </row>
    <row r="211" spans="1:103">
      <c r="A211" s="130"/>
      <c r="B211" s="33" t="str">
        <f t="shared" si="206"/>
        <v>DB</v>
      </c>
      <c r="C211" s="7" t="str">
        <f t="shared" si="195"/>
        <v/>
      </c>
      <c r="D211" s="3">
        <f t="shared" si="196"/>
        <v>0</v>
      </c>
      <c r="E211" s="7" t="str">
        <f t="shared" si="207"/>
        <v>,</v>
      </c>
      <c r="F211" s="93">
        <f t="shared" si="197"/>
        <v>0</v>
      </c>
      <c r="G211" s="93" t="str">
        <f t="shared" ca="1" si="192"/>
        <v>B</v>
      </c>
      <c r="H211" s="130">
        <f t="shared" ca="1" si="193"/>
        <v>6</v>
      </c>
      <c r="I211" s="93">
        <f t="shared" si="198"/>
        <v>0</v>
      </c>
      <c r="J211" s="93" t="str">
        <f t="shared" si="199"/>
        <v>0</v>
      </c>
      <c r="K211" s="94"/>
      <c r="L211" s="49" t="str">
        <f t="shared" si="216"/>
        <v/>
      </c>
      <c r="M211" s="97" t="str">
        <f t="shared" si="217"/>
        <v/>
      </c>
      <c r="N211" s="97" t="str">
        <f t="shared" si="218"/>
        <v/>
      </c>
      <c r="O211" s="49" t="str">
        <f t="shared" si="208"/>
        <v/>
      </c>
      <c r="P211" s="97" t="str">
        <f t="shared" si="219"/>
        <v/>
      </c>
      <c r="Q211" s="49" t="str">
        <f t="shared" si="220"/>
        <v/>
      </c>
      <c r="R211" s="97" t="str">
        <f t="shared" si="221"/>
        <v/>
      </c>
      <c r="S211" s="3" t="str">
        <f t="shared" si="222"/>
        <v/>
      </c>
      <c r="T211" s="69">
        <f t="shared" si="223"/>
        <v>0</v>
      </c>
      <c r="U211" s="3">
        <f t="shared" si="224"/>
        <v>0</v>
      </c>
      <c r="V211" s="69" t="str">
        <f t="shared" si="209"/>
        <v/>
      </c>
      <c r="W211" s="69" t="str">
        <f t="shared" si="210"/>
        <v/>
      </c>
      <c r="X211" s="69">
        <f t="shared" si="200"/>
        <v>0</v>
      </c>
      <c r="Y211" s="69">
        <f t="shared" si="201"/>
        <v>0</v>
      </c>
      <c r="Z211" s="33">
        <f t="shared" si="202"/>
        <v>0</v>
      </c>
      <c r="AA211" s="11">
        <f t="shared" si="191"/>
        <v>0</v>
      </c>
      <c r="AB211" s="134" t="str">
        <f t="shared" si="225"/>
        <v/>
      </c>
      <c r="AC211" s="119" t="str">
        <f t="shared" si="226"/>
        <v/>
      </c>
      <c r="AD211" s="115"/>
      <c r="AE211" s="69" t="str">
        <f t="shared" si="227"/>
        <v/>
      </c>
      <c r="AF211" s="69" t="str">
        <f t="shared" si="228"/>
        <v/>
      </c>
      <c r="AG211" s="69">
        <f t="shared" si="211"/>
        <v>0</v>
      </c>
      <c r="AH211" s="69">
        <f t="shared" si="212"/>
        <v>0</v>
      </c>
      <c r="AI211" s="33">
        <f t="shared" si="213"/>
        <v>0</v>
      </c>
      <c r="AJ211" s="115"/>
      <c r="AK211" s="115">
        <f t="shared" si="229"/>
        <v>0</v>
      </c>
      <c r="AL211" s="13">
        <f t="shared" si="214"/>
        <v>0</v>
      </c>
      <c r="AM211" s="11">
        <f t="shared" si="203"/>
        <v>0</v>
      </c>
      <c r="AN211" s="56">
        <f t="shared" si="204"/>
        <v>0</v>
      </c>
      <c r="AO211" s="56">
        <f t="shared" si="205"/>
        <v>0</v>
      </c>
      <c r="AP211" s="56">
        <f t="shared" si="215"/>
        <v>0</v>
      </c>
      <c r="AQ211" s="27" t="str">
        <f t="shared" si="230"/>
        <v/>
      </c>
      <c r="AR211" s="27" t="str">
        <f t="shared" si="231"/>
        <v/>
      </c>
      <c r="AS211" s="27" t="str">
        <f t="shared" si="232"/>
        <v/>
      </c>
      <c r="AT211" s="27" t="e">
        <f>IF(#REF!="","",VLOOKUP(ABS(#REF!),$CP$5:$CR$22,3)&amp;",")</f>
        <v>#REF!</v>
      </c>
      <c r="AU211" s="27" t="e">
        <f>IF(#REF!="","",VLOOKUP(ABS(#REF!),$CP$5:$CR$22,3)&amp;",")</f>
        <v>#REF!</v>
      </c>
      <c r="AV211" s="27" t="e">
        <f>IF(#REF!="","",VLOOKUP(ABS(#REF!),$CP$5:$CR$22,3)&amp;",")</f>
        <v>#REF!</v>
      </c>
      <c r="AW211" s="27" t="e">
        <f>IF(#REF!="","",VLOOKUP(ABS(#REF!),$CP$5:$CR$22,3)&amp;",")</f>
        <v>#REF!</v>
      </c>
      <c r="AX211" s="27" t="e">
        <f>IF(#REF!="","",VLOOKUP(ABS(#REF!),$CP$5:$CR$22,3)&amp;",")</f>
        <v>#REF!</v>
      </c>
      <c r="AY211" s="27" t="e">
        <f>IF(#REF!="","",VLOOKUP(ABS(#REF!),$CP$5:$CR$22,3)&amp;",")</f>
        <v>#REF!</v>
      </c>
      <c r="AZ211" s="27" t="e">
        <f>IF(#REF!="","",VLOOKUP(ABS(#REF!),$CP$5:$CR$22,3)&amp;",")</f>
        <v>#REF!</v>
      </c>
      <c r="BA211" s="27" t="e">
        <f>IF(#REF!="","",VLOOKUP(ABS(#REF!),$CP$5:$CR$22,3)&amp;",")</f>
        <v>#REF!</v>
      </c>
      <c r="BB211" s="27" t="e">
        <f>IF(#REF!="","",VLOOKUP(ABS(#REF!),$CP$5:$CR$22,3)&amp;",")</f>
        <v>#REF!</v>
      </c>
      <c r="BC211" s="27" t="e">
        <f>IF(#REF!="","",VLOOKUP(ABS(#REF!),$CP$5:$CR$22,3)&amp;",")</f>
        <v>#REF!</v>
      </c>
      <c r="BD211" s="27" t="e">
        <f>IF(#REF!="","",VLOOKUP(ABS(#REF!),$CP$5:$CR$22,3)&amp;",")</f>
        <v>#REF!</v>
      </c>
      <c r="BE211" s="27" t="e">
        <f>IF(#REF!="","",VLOOKUP(ABS(#REF!),$CP$5:$CR$22,3)&amp;",")</f>
        <v>#REF!</v>
      </c>
      <c r="BF211" s="27" t="e">
        <f>IF(#REF!="","",VLOOKUP(ABS(#REF!),$CP$5:$CR$22,3)&amp;",")</f>
        <v>#REF!</v>
      </c>
      <c r="BG211" s="27" t="e">
        <f>IF(#REF!="","",VLOOKUP(ABS(#REF!),$CP$5:$CR$22,3)&amp;",")</f>
        <v>#REF!</v>
      </c>
      <c r="BH211" s="27" t="e">
        <f>IF(#REF!="","",VLOOKUP(ABS(#REF!),$CP$5:$CR$22,3)&amp;",")</f>
        <v>#REF!</v>
      </c>
      <c r="BI211" s="27" t="str">
        <f t="shared" si="233"/>
        <v/>
      </c>
      <c r="BJ211" s="27" t="str">
        <f t="shared" si="234"/>
        <v/>
      </c>
      <c r="BK211" s="27" t="str">
        <f t="shared" si="235"/>
        <v/>
      </c>
      <c r="BL211" s="27" t="e">
        <f>IF(#REF!="","",CONCATENATE($L210,","))</f>
        <v>#REF!</v>
      </c>
      <c r="BM211" s="27" t="e">
        <f>IF(#REF!="","",CONCATENATE($L210,","))</f>
        <v>#REF!</v>
      </c>
      <c r="BN211" s="27" t="e">
        <f>IF(#REF!="","",CONCATENATE($L210,","))</f>
        <v>#REF!</v>
      </c>
      <c r="BO211" s="27" t="e">
        <f>IF(#REF!="","",CONCATENATE($L210,","))</f>
        <v>#REF!</v>
      </c>
      <c r="BP211" s="27" t="e">
        <f>IF(#REF!="","",CONCATENATE($L210,","))</f>
        <v>#REF!</v>
      </c>
      <c r="BQ211" s="27" t="e">
        <f>IF(#REF!="","",CONCATENATE($L210,","))</f>
        <v>#REF!</v>
      </c>
      <c r="BR211" s="27" t="e">
        <f>IF(#REF!="","",CONCATENATE($L210,","))</f>
        <v>#REF!</v>
      </c>
      <c r="BS211" s="27" t="e">
        <f>IF(#REF!="","",CONCATENATE($L210,","))</f>
        <v>#REF!</v>
      </c>
      <c r="BT211" s="27" t="e">
        <f>IF(#REF!="","",CONCATENATE($L210,","))</f>
        <v>#REF!</v>
      </c>
      <c r="BU211" s="27" t="e">
        <f>IF(#REF!="","",CONCATENATE($L210,","))</f>
        <v>#REF!</v>
      </c>
      <c r="BV211" s="27" t="e">
        <f>IF(#REF!="","",CONCATENATE($L210,","))</f>
        <v>#REF!</v>
      </c>
      <c r="BW211" s="27" t="e">
        <f>IF(#REF!="","",CONCATENATE($L210,","))</f>
        <v>#REF!</v>
      </c>
      <c r="BX211" s="27" t="e">
        <f>IF(#REF!="","",CONCATENATE($L210,","))</f>
        <v>#REF!</v>
      </c>
      <c r="BY211" s="27" t="e">
        <f>IF(#REF!="","",CONCATENATE($L210,","))</f>
        <v>#REF!</v>
      </c>
      <c r="BZ211" s="27" t="e">
        <f>IF(#REF!="","",CONCATENATE($L210,","))</f>
        <v>#REF!</v>
      </c>
      <c r="CA211"/>
      <c r="CB211" s="40"/>
      <c r="CC211" s="39"/>
      <c r="CR211" s="7"/>
      <c r="CY211" s="10">
        <f t="shared" ca="1" si="194"/>
        <v>12</v>
      </c>
    </row>
    <row r="212" spans="1:103">
      <c r="A212" s="130"/>
      <c r="B212" s="33" t="str">
        <f t="shared" si="206"/>
        <v>DB</v>
      </c>
      <c r="C212" s="7" t="str">
        <f t="shared" si="195"/>
        <v/>
      </c>
      <c r="D212" s="3">
        <f t="shared" si="196"/>
        <v>0</v>
      </c>
      <c r="E212" s="7" t="str">
        <f t="shared" si="207"/>
        <v>,</v>
      </c>
      <c r="F212" s="93">
        <f t="shared" si="197"/>
        <v>0</v>
      </c>
      <c r="G212" s="93" t="str">
        <f t="shared" ca="1" si="192"/>
        <v>R</v>
      </c>
      <c r="H212" s="130">
        <f t="shared" ca="1" si="193"/>
        <v>1</v>
      </c>
      <c r="I212" s="93">
        <f t="shared" si="198"/>
        <v>0</v>
      </c>
      <c r="J212" s="93" t="str">
        <f t="shared" si="199"/>
        <v>0</v>
      </c>
      <c r="K212" s="94"/>
      <c r="L212" s="49" t="str">
        <f t="shared" si="216"/>
        <v/>
      </c>
      <c r="M212" s="97" t="str">
        <f t="shared" si="217"/>
        <v/>
      </c>
      <c r="N212" s="97" t="str">
        <f t="shared" si="218"/>
        <v/>
      </c>
      <c r="O212" s="49" t="str">
        <f t="shared" si="208"/>
        <v/>
      </c>
      <c r="P212" s="97" t="str">
        <f t="shared" si="219"/>
        <v/>
      </c>
      <c r="Q212" s="49" t="str">
        <f t="shared" si="220"/>
        <v/>
      </c>
      <c r="R212" s="97" t="str">
        <f t="shared" si="221"/>
        <v/>
      </c>
      <c r="S212" s="3" t="str">
        <f t="shared" si="222"/>
        <v/>
      </c>
      <c r="T212" s="69">
        <f t="shared" si="223"/>
        <v>0</v>
      </c>
      <c r="U212" s="3">
        <f t="shared" si="224"/>
        <v>0</v>
      </c>
      <c r="V212" s="69" t="str">
        <f t="shared" si="209"/>
        <v/>
      </c>
      <c r="W212" s="69" t="str">
        <f t="shared" si="210"/>
        <v/>
      </c>
      <c r="X212" s="69">
        <f t="shared" si="200"/>
        <v>0</v>
      </c>
      <c r="Y212" s="69">
        <f t="shared" si="201"/>
        <v>0</v>
      </c>
      <c r="Z212" s="33">
        <f t="shared" si="202"/>
        <v>0</v>
      </c>
      <c r="AA212" s="11">
        <f t="shared" si="191"/>
        <v>0</v>
      </c>
      <c r="AB212" s="134" t="str">
        <f t="shared" si="225"/>
        <v/>
      </c>
      <c r="AC212" s="119" t="str">
        <f t="shared" si="226"/>
        <v/>
      </c>
      <c r="AD212" s="48"/>
      <c r="AE212" s="69" t="str">
        <f t="shared" si="227"/>
        <v/>
      </c>
      <c r="AF212" s="69" t="str">
        <f t="shared" si="228"/>
        <v/>
      </c>
      <c r="AG212" s="69">
        <f t="shared" si="211"/>
        <v>0</v>
      </c>
      <c r="AH212" s="69">
        <f t="shared" si="212"/>
        <v>0</v>
      </c>
      <c r="AI212" s="33">
        <f t="shared" si="213"/>
        <v>0</v>
      </c>
      <c r="AJ212" s="69"/>
      <c r="AK212" s="115">
        <f t="shared" si="229"/>
        <v>0</v>
      </c>
      <c r="AL212" s="13">
        <f t="shared" si="214"/>
        <v>0</v>
      </c>
      <c r="AM212" s="11">
        <f t="shared" si="203"/>
        <v>0</v>
      </c>
      <c r="AN212" s="56">
        <f t="shared" si="204"/>
        <v>0</v>
      </c>
      <c r="AO212" s="56">
        <f t="shared" si="205"/>
        <v>0</v>
      </c>
      <c r="AP212" s="56">
        <f t="shared" si="215"/>
        <v>0</v>
      </c>
      <c r="AQ212" s="27" t="str">
        <f t="shared" si="230"/>
        <v/>
      </c>
      <c r="AR212" s="27" t="str">
        <f t="shared" si="231"/>
        <v/>
      </c>
      <c r="AS212" s="27" t="str">
        <f t="shared" si="232"/>
        <v/>
      </c>
      <c r="AT212" s="27" t="e">
        <f>IF(#REF!="","",VLOOKUP(ABS(#REF!),$CP$5:$CR$22,3)&amp;",")</f>
        <v>#REF!</v>
      </c>
      <c r="AU212" s="27" t="e">
        <f>IF(#REF!="","",VLOOKUP(ABS(#REF!),$CP$5:$CR$22,3)&amp;",")</f>
        <v>#REF!</v>
      </c>
      <c r="AV212" s="27" t="e">
        <f>IF(#REF!="","",VLOOKUP(ABS(#REF!),$CP$5:$CR$22,3)&amp;",")</f>
        <v>#REF!</v>
      </c>
      <c r="AW212" s="27" t="e">
        <f>IF(#REF!="","",VLOOKUP(ABS(#REF!),$CP$5:$CR$22,3)&amp;",")</f>
        <v>#REF!</v>
      </c>
      <c r="AX212" s="27" t="e">
        <f>IF(#REF!="","",VLOOKUP(ABS(#REF!),$CP$5:$CR$22,3)&amp;",")</f>
        <v>#REF!</v>
      </c>
      <c r="AY212" s="27" t="e">
        <f>IF(#REF!="","",VLOOKUP(ABS(#REF!),$CP$5:$CR$22,3)&amp;",")</f>
        <v>#REF!</v>
      </c>
      <c r="AZ212" s="27" t="e">
        <f>IF(#REF!="","",VLOOKUP(ABS(#REF!),$CP$5:$CR$22,3)&amp;",")</f>
        <v>#REF!</v>
      </c>
      <c r="BA212" s="27" t="e">
        <f>IF(#REF!="","",VLOOKUP(ABS(#REF!),$CP$5:$CR$22,3)&amp;",")</f>
        <v>#REF!</v>
      </c>
      <c r="BB212" s="27" t="e">
        <f>IF(#REF!="","",VLOOKUP(ABS(#REF!),$CP$5:$CR$22,3)&amp;",")</f>
        <v>#REF!</v>
      </c>
      <c r="BC212" s="27" t="e">
        <f>IF(#REF!="","",VLOOKUP(ABS(#REF!),$CP$5:$CR$22,3)&amp;",")</f>
        <v>#REF!</v>
      </c>
      <c r="BD212" s="27" t="e">
        <f>IF(#REF!="","",VLOOKUP(ABS(#REF!),$CP$5:$CR$22,3)&amp;",")</f>
        <v>#REF!</v>
      </c>
      <c r="BE212" s="27" t="e">
        <f>IF(#REF!="","",VLOOKUP(ABS(#REF!),$CP$5:$CR$22,3)&amp;",")</f>
        <v>#REF!</v>
      </c>
      <c r="BF212" s="27" t="e">
        <f>IF(#REF!="","",VLOOKUP(ABS(#REF!),$CP$5:$CR$22,3)&amp;",")</f>
        <v>#REF!</v>
      </c>
      <c r="BG212" s="27" t="e">
        <f>IF(#REF!="","",VLOOKUP(ABS(#REF!),$CP$5:$CR$22,3)&amp;",")</f>
        <v>#REF!</v>
      </c>
      <c r="BH212" s="27" t="e">
        <f>IF(#REF!="","",VLOOKUP(ABS(#REF!),$CP$5:$CR$22,3)&amp;",")</f>
        <v>#REF!</v>
      </c>
      <c r="BI212" s="27" t="str">
        <f t="shared" si="233"/>
        <v/>
      </c>
      <c r="BJ212" s="27" t="str">
        <f t="shared" si="234"/>
        <v/>
      </c>
      <c r="BK212" s="27" t="str">
        <f t="shared" si="235"/>
        <v/>
      </c>
      <c r="BL212" s="27" t="e">
        <f>IF(#REF!="","",CONCATENATE($L211,","))</f>
        <v>#REF!</v>
      </c>
      <c r="BM212" s="27" t="e">
        <f>IF(#REF!="","",CONCATENATE($L211,","))</f>
        <v>#REF!</v>
      </c>
      <c r="BN212" s="27" t="e">
        <f>IF(#REF!="","",CONCATENATE($L211,","))</f>
        <v>#REF!</v>
      </c>
      <c r="BO212" s="27" t="e">
        <f>IF(#REF!="","",CONCATENATE($L211,","))</f>
        <v>#REF!</v>
      </c>
      <c r="BP212" s="27" t="e">
        <f>IF(#REF!="","",CONCATENATE($L211,","))</f>
        <v>#REF!</v>
      </c>
      <c r="BQ212" s="27" t="e">
        <f>IF(#REF!="","",CONCATENATE($L211,","))</f>
        <v>#REF!</v>
      </c>
      <c r="BR212" s="27" t="e">
        <f>IF(#REF!="","",CONCATENATE($L211,","))</f>
        <v>#REF!</v>
      </c>
      <c r="BS212" s="27" t="e">
        <f>IF(#REF!="","",CONCATENATE($L211,","))</f>
        <v>#REF!</v>
      </c>
      <c r="BT212" s="27" t="e">
        <f>IF(#REF!="","",CONCATENATE($L211,","))</f>
        <v>#REF!</v>
      </c>
      <c r="BU212" s="27" t="e">
        <f>IF(#REF!="","",CONCATENATE($L211,","))</f>
        <v>#REF!</v>
      </c>
      <c r="BV212" s="27" t="e">
        <f>IF(#REF!="","",CONCATENATE($L211,","))</f>
        <v>#REF!</v>
      </c>
      <c r="BW212" s="27" t="e">
        <f>IF(#REF!="","",CONCATENATE($L211,","))</f>
        <v>#REF!</v>
      </c>
      <c r="BX212" s="27" t="e">
        <f>IF(#REF!="","",CONCATENATE($L211,","))</f>
        <v>#REF!</v>
      </c>
      <c r="BY212" s="27" t="e">
        <f>IF(#REF!="","",CONCATENATE($L211,","))</f>
        <v>#REF!</v>
      </c>
      <c r="BZ212" s="27" t="e">
        <f>IF(#REF!="","",CONCATENATE($L211,","))</f>
        <v>#REF!</v>
      </c>
      <c r="CA212"/>
      <c r="CB212" s="40"/>
      <c r="CC212" s="39"/>
      <c r="CR212" s="7"/>
      <c r="CY212" s="10">
        <f t="shared" ca="1" si="194"/>
        <v>23</v>
      </c>
    </row>
    <row r="213" spans="1:103">
      <c r="A213" s="130"/>
      <c r="B213" s="33" t="str">
        <f t="shared" si="206"/>
        <v>DB</v>
      </c>
      <c r="C213" s="7" t="str">
        <f t="shared" si="195"/>
        <v/>
      </c>
      <c r="D213" s="3">
        <f t="shared" si="196"/>
        <v>0</v>
      </c>
      <c r="E213" s="7" t="str">
        <f t="shared" si="207"/>
        <v>,</v>
      </c>
      <c r="F213" s="93">
        <f t="shared" si="197"/>
        <v>0</v>
      </c>
      <c r="G213" s="93" t="str">
        <f t="shared" ca="1" si="192"/>
        <v>B</v>
      </c>
      <c r="H213" s="130">
        <f t="shared" ca="1" si="193"/>
        <v>11</v>
      </c>
      <c r="I213" s="93">
        <f t="shared" si="198"/>
        <v>0</v>
      </c>
      <c r="J213" s="93" t="str">
        <f t="shared" si="199"/>
        <v>0</v>
      </c>
      <c r="K213" s="94"/>
      <c r="L213" s="49" t="str">
        <f t="shared" si="216"/>
        <v/>
      </c>
      <c r="M213" s="97" t="str">
        <f t="shared" si="217"/>
        <v/>
      </c>
      <c r="N213" s="97" t="str">
        <f t="shared" si="218"/>
        <v/>
      </c>
      <c r="O213" s="49" t="str">
        <f t="shared" si="208"/>
        <v/>
      </c>
      <c r="P213" s="97" t="str">
        <f t="shared" si="219"/>
        <v/>
      </c>
      <c r="Q213" s="49" t="str">
        <f t="shared" si="220"/>
        <v/>
      </c>
      <c r="R213" s="97" t="str">
        <f t="shared" si="221"/>
        <v/>
      </c>
      <c r="S213" s="3" t="str">
        <f t="shared" si="222"/>
        <v/>
      </c>
      <c r="T213" s="69">
        <f t="shared" si="223"/>
        <v>0</v>
      </c>
      <c r="U213" s="3">
        <f t="shared" si="224"/>
        <v>0</v>
      </c>
      <c r="V213" s="69" t="str">
        <f t="shared" si="209"/>
        <v/>
      </c>
      <c r="W213" s="69" t="str">
        <f t="shared" si="210"/>
        <v/>
      </c>
      <c r="X213" s="69">
        <f t="shared" si="200"/>
        <v>0</v>
      </c>
      <c r="Y213" s="69">
        <f t="shared" si="201"/>
        <v>0</v>
      </c>
      <c r="Z213" s="33">
        <f t="shared" si="202"/>
        <v>0</v>
      </c>
      <c r="AA213" s="11">
        <f t="shared" si="191"/>
        <v>0</v>
      </c>
      <c r="AB213" s="134" t="str">
        <f t="shared" si="225"/>
        <v/>
      </c>
      <c r="AC213" s="119" t="str">
        <f t="shared" si="226"/>
        <v/>
      </c>
      <c r="AD213" s="48"/>
      <c r="AE213" s="69" t="str">
        <f t="shared" si="227"/>
        <v/>
      </c>
      <c r="AF213" s="69" t="str">
        <f t="shared" si="228"/>
        <v/>
      </c>
      <c r="AG213" s="69">
        <f t="shared" si="211"/>
        <v>0</v>
      </c>
      <c r="AH213" s="69">
        <f t="shared" si="212"/>
        <v>0</v>
      </c>
      <c r="AI213" s="33">
        <f t="shared" si="213"/>
        <v>0</v>
      </c>
      <c r="AJ213" s="69"/>
      <c r="AK213" s="115">
        <f t="shared" si="229"/>
        <v>0</v>
      </c>
      <c r="AL213" s="13">
        <f t="shared" si="214"/>
        <v>0</v>
      </c>
      <c r="AM213" s="11">
        <f t="shared" si="203"/>
        <v>0</v>
      </c>
      <c r="AN213" s="56">
        <f t="shared" si="204"/>
        <v>0</v>
      </c>
      <c r="AO213" s="56">
        <f t="shared" si="205"/>
        <v>0</v>
      </c>
      <c r="AP213" s="56">
        <f t="shared" si="215"/>
        <v>0</v>
      </c>
      <c r="AQ213" s="27" t="str">
        <f t="shared" si="230"/>
        <v/>
      </c>
      <c r="AR213" s="27" t="str">
        <f t="shared" si="231"/>
        <v/>
      </c>
      <c r="AS213" s="27" t="str">
        <f t="shared" si="232"/>
        <v/>
      </c>
      <c r="AT213" s="27" t="e">
        <f>IF(#REF!="","",VLOOKUP(ABS(#REF!),$CP$5:$CR$22,3)&amp;",")</f>
        <v>#REF!</v>
      </c>
      <c r="AU213" s="27" t="e">
        <f>IF(#REF!="","",VLOOKUP(ABS(#REF!),$CP$5:$CR$22,3)&amp;",")</f>
        <v>#REF!</v>
      </c>
      <c r="AV213" s="27" t="e">
        <f>IF(#REF!="","",VLOOKUP(ABS(#REF!),$CP$5:$CR$22,3)&amp;",")</f>
        <v>#REF!</v>
      </c>
      <c r="AW213" s="27" t="e">
        <f>IF(#REF!="","",VLOOKUP(ABS(#REF!),$CP$5:$CR$22,3)&amp;",")</f>
        <v>#REF!</v>
      </c>
      <c r="AX213" s="27" t="e">
        <f>IF(#REF!="","",VLOOKUP(ABS(#REF!),$CP$5:$CR$22,3)&amp;",")</f>
        <v>#REF!</v>
      </c>
      <c r="AY213" s="27" t="e">
        <f>IF(#REF!="","",VLOOKUP(ABS(#REF!),$CP$5:$CR$22,3)&amp;",")</f>
        <v>#REF!</v>
      </c>
      <c r="AZ213" s="27" t="e">
        <f>IF(#REF!="","",VLOOKUP(ABS(#REF!),$CP$5:$CR$22,3)&amp;",")</f>
        <v>#REF!</v>
      </c>
      <c r="BA213" s="27" t="e">
        <f>IF(#REF!="","",VLOOKUP(ABS(#REF!),$CP$5:$CR$22,3)&amp;",")</f>
        <v>#REF!</v>
      </c>
      <c r="BB213" s="27" t="e">
        <f>IF(#REF!="","",VLOOKUP(ABS(#REF!),$CP$5:$CR$22,3)&amp;",")</f>
        <v>#REF!</v>
      </c>
      <c r="BC213" s="27" t="e">
        <f>IF(#REF!="","",VLOOKUP(ABS(#REF!),$CP$5:$CR$22,3)&amp;",")</f>
        <v>#REF!</v>
      </c>
      <c r="BD213" s="27" t="e">
        <f>IF(#REF!="","",VLOOKUP(ABS(#REF!),$CP$5:$CR$22,3)&amp;",")</f>
        <v>#REF!</v>
      </c>
      <c r="BE213" s="27" t="e">
        <f>IF(#REF!="","",VLOOKUP(ABS(#REF!),$CP$5:$CR$22,3)&amp;",")</f>
        <v>#REF!</v>
      </c>
      <c r="BF213" s="27" t="e">
        <f>IF(#REF!="","",VLOOKUP(ABS(#REF!),$CP$5:$CR$22,3)&amp;",")</f>
        <v>#REF!</v>
      </c>
      <c r="BG213" s="27" t="e">
        <f>IF(#REF!="","",VLOOKUP(ABS(#REF!),$CP$5:$CR$22,3)&amp;",")</f>
        <v>#REF!</v>
      </c>
      <c r="BH213" s="27" t="e">
        <f>IF(#REF!="","",VLOOKUP(ABS(#REF!),$CP$5:$CR$22,3)&amp;",")</f>
        <v>#REF!</v>
      </c>
      <c r="BI213" s="27" t="str">
        <f t="shared" si="233"/>
        <v/>
      </c>
      <c r="BJ213" s="27" t="str">
        <f t="shared" si="234"/>
        <v/>
      </c>
      <c r="BK213" s="27" t="str">
        <f t="shared" si="235"/>
        <v/>
      </c>
      <c r="BL213" s="27" t="e">
        <f>IF(#REF!="","",CONCATENATE($L212,","))</f>
        <v>#REF!</v>
      </c>
      <c r="BM213" s="27" t="e">
        <f>IF(#REF!="","",CONCATENATE($L212,","))</f>
        <v>#REF!</v>
      </c>
      <c r="BN213" s="27" t="e">
        <f>IF(#REF!="","",CONCATENATE($L212,","))</f>
        <v>#REF!</v>
      </c>
      <c r="BO213" s="27" t="e">
        <f>IF(#REF!="","",CONCATENATE($L212,","))</f>
        <v>#REF!</v>
      </c>
      <c r="BP213" s="27" t="e">
        <f>IF(#REF!="","",CONCATENATE($L212,","))</f>
        <v>#REF!</v>
      </c>
      <c r="BQ213" s="27" t="e">
        <f>IF(#REF!="","",CONCATENATE($L212,","))</f>
        <v>#REF!</v>
      </c>
      <c r="BR213" s="27" t="e">
        <f>IF(#REF!="","",CONCATENATE($L212,","))</f>
        <v>#REF!</v>
      </c>
      <c r="BS213" s="27" t="e">
        <f>IF(#REF!="","",CONCATENATE($L212,","))</f>
        <v>#REF!</v>
      </c>
      <c r="BT213" s="27" t="e">
        <f>IF(#REF!="","",CONCATENATE($L212,","))</f>
        <v>#REF!</v>
      </c>
      <c r="BU213" s="27" t="e">
        <f>IF(#REF!="","",CONCATENATE($L212,","))</f>
        <v>#REF!</v>
      </c>
      <c r="BV213" s="27" t="e">
        <f>IF(#REF!="","",CONCATENATE($L212,","))</f>
        <v>#REF!</v>
      </c>
      <c r="BW213" s="27" t="e">
        <f>IF(#REF!="","",CONCATENATE($L212,","))</f>
        <v>#REF!</v>
      </c>
      <c r="BX213" s="27" t="e">
        <f>IF(#REF!="","",CONCATENATE($L212,","))</f>
        <v>#REF!</v>
      </c>
      <c r="BY213" s="27" t="e">
        <f>IF(#REF!="","",CONCATENATE($L212,","))</f>
        <v>#REF!</v>
      </c>
      <c r="BZ213" s="27" t="e">
        <f>IF(#REF!="","",CONCATENATE($L212,","))</f>
        <v>#REF!</v>
      </c>
      <c r="CA213"/>
      <c r="CB213" s="40"/>
      <c r="CC213" s="39"/>
      <c r="CR213" s="7"/>
      <c r="CY213" s="10">
        <f t="shared" ca="1" si="194"/>
        <v>21</v>
      </c>
    </row>
    <row r="214" spans="1:103">
      <c r="A214" s="130"/>
      <c r="B214" s="33" t="str">
        <f t="shared" si="206"/>
        <v>DB</v>
      </c>
      <c r="C214" s="7" t="str">
        <f t="shared" si="195"/>
        <v/>
      </c>
      <c r="D214" s="3">
        <f t="shared" si="196"/>
        <v>0</v>
      </c>
      <c r="E214" s="7" t="str">
        <f t="shared" si="207"/>
        <v>,</v>
      </c>
      <c r="F214" s="93">
        <f t="shared" si="197"/>
        <v>0</v>
      </c>
      <c r="G214" s="93" t="str">
        <f t="shared" ca="1" si="192"/>
        <v>B</v>
      </c>
      <c r="H214" s="130">
        <f t="shared" ca="1" si="193"/>
        <v>29</v>
      </c>
      <c r="I214" s="93">
        <f t="shared" si="198"/>
        <v>0</v>
      </c>
      <c r="J214" s="93" t="str">
        <f t="shared" si="199"/>
        <v>0</v>
      </c>
      <c r="K214" s="94"/>
      <c r="L214" s="49" t="str">
        <f t="shared" si="216"/>
        <v/>
      </c>
      <c r="M214" s="97" t="str">
        <f t="shared" si="217"/>
        <v/>
      </c>
      <c r="N214" s="97" t="str">
        <f t="shared" si="218"/>
        <v/>
      </c>
      <c r="O214" s="49" t="str">
        <f t="shared" si="208"/>
        <v/>
      </c>
      <c r="P214" s="97" t="str">
        <f t="shared" si="219"/>
        <v/>
      </c>
      <c r="Q214" s="49" t="str">
        <f t="shared" si="220"/>
        <v/>
      </c>
      <c r="R214" s="97" t="str">
        <f t="shared" si="221"/>
        <v/>
      </c>
      <c r="S214" s="3" t="str">
        <f t="shared" si="222"/>
        <v/>
      </c>
      <c r="T214" s="69">
        <f t="shared" si="223"/>
        <v>0</v>
      </c>
      <c r="U214" s="3">
        <f t="shared" si="224"/>
        <v>0</v>
      </c>
      <c r="V214" s="69" t="str">
        <f t="shared" si="209"/>
        <v/>
      </c>
      <c r="W214" s="69" t="str">
        <f t="shared" si="210"/>
        <v/>
      </c>
      <c r="X214" s="69">
        <f t="shared" si="200"/>
        <v>0</v>
      </c>
      <c r="Y214" s="69">
        <f t="shared" si="201"/>
        <v>0</v>
      </c>
      <c r="Z214" s="33">
        <f t="shared" si="202"/>
        <v>0</v>
      </c>
      <c r="AA214" s="11">
        <f t="shared" si="191"/>
        <v>0</v>
      </c>
      <c r="AB214" s="134" t="str">
        <f t="shared" si="225"/>
        <v/>
      </c>
      <c r="AC214" s="119" t="str">
        <f t="shared" si="226"/>
        <v/>
      </c>
      <c r="AD214" s="48"/>
      <c r="AE214" s="69" t="str">
        <f t="shared" si="227"/>
        <v/>
      </c>
      <c r="AF214" s="69" t="str">
        <f t="shared" si="228"/>
        <v/>
      </c>
      <c r="AG214" s="69">
        <f t="shared" si="211"/>
        <v>0</v>
      </c>
      <c r="AH214" s="69">
        <f t="shared" si="212"/>
        <v>0</v>
      </c>
      <c r="AI214" s="33">
        <f t="shared" si="213"/>
        <v>0</v>
      </c>
      <c r="AJ214" s="69"/>
      <c r="AK214" s="115">
        <f t="shared" si="229"/>
        <v>0</v>
      </c>
      <c r="AL214" s="13">
        <f t="shared" si="214"/>
        <v>0</v>
      </c>
      <c r="AM214" s="11">
        <f t="shared" si="203"/>
        <v>0</v>
      </c>
      <c r="AN214" s="56">
        <f t="shared" si="204"/>
        <v>0</v>
      </c>
      <c r="AO214" s="56">
        <f t="shared" si="205"/>
        <v>0</v>
      </c>
      <c r="AP214" s="56">
        <f t="shared" si="215"/>
        <v>0</v>
      </c>
      <c r="AQ214" s="27" t="str">
        <f t="shared" si="230"/>
        <v/>
      </c>
      <c r="AR214" s="27" t="str">
        <f t="shared" si="231"/>
        <v/>
      </c>
      <c r="AS214" s="27" t="str">
        <f t="shared" si="232"/>
        <v/>
      </c>
      <c r="AT214" s="27" t="e">
        <f>IF(#REF!="","",VLOOKUP(ABS(#REF!),$CP$5:$CR$22,3)&amp;",")</f>
        <v>#REF!</v>
      </c>
      <c r="AU214" s="27" t="e">
        <f>IF(#REF!="","",VLOOKUP(ABS(#REF!),$CP$5:$CR$22,3)&amp;",")</f>
        <v>#REF!</v>
      </c>
      <c r="AV214" s="27" t="e">
        <f>IF(#REF!="","",VLOOKUP(ABS(#REF!),$CP$5:$CR$22,3)&amp;",")</f>
        <v>#REF!</v>
      </c>
      <c r="AW214" s="27" t="e">
        <f>IF(#REF!="","",VLOOKUP(ABS(#REF!),$CP$5:$CR$22,3)&amp;",")</f>
        <v>#REF!</v>
      </c>
      <c r="AX214" s="27" t="e">
        <f>IF(#REF!="","",VLOOKUP(ABS(#REF!),$CP$5:$CR$22,3)&amp;",")</f>
        <v>#REF!</v>
      </c>
      <c r="AY214" s="27" t="e">
        <f>IF(#REF!="","",VLOOKUP(ABS(#REF!),$CP$5:$CR$22,3)&amp;",")</f>
        <v>#REF!</v>
      </c>
      <c r="AZ214" s="27" t="e">
        <f>IF(#REF!="","",VLOOKUP(ABS(#REF!),$CP$5:$CR$22,3)&amp;",")</f>
        <v>#REF!</v>
      </c>
      <c r="BA214" s="27" t="e">
        <f>IF(#REF!="","",VLOOKUP(ABS(#REF!),$CP$5:$CR$22,3)&amp;",")</f>
        <v>#REF!</v>
      </c>
      <c r="BB214" s="27" t="e">
        <f>IF(#REF!="","",VLOOKUP(ABS(#REF!),$CP$5:$CR$22,3)&amp;",")</f>
        <v>#REF!</v>
      </c>
      <c r="BC214" s="27" t="e">
        <f>IF(#REF!="","",VLOOKUP(ABS(#REF!),$CP$5:$CR$22,3)&amp;",")</f>
        <v>#REF!</v>
      </c>
      <c r="BD214" s="27" t="e">
        <f>IF(#REF!="","",VLOOKUP(ABS(#REF!),$CP$5:$CR$22,3)&amp;",")</f>
        <v>#REF!</v>
      </c>
      <c r="BE214" s="27" t="e">
        <f>IF(#REF!="","",VLOOKUP(ABS(#REF!),$CP$5:$CR$22,3)&amp;",")</f>
        <v>#REF!</v>
      </c>
      <c r="BF214" s="27" t="e">
        <f>IF(#REF!="","",VLOOKUP(ABS(#REF!),$CP$5:$CR$22,3)&amp;",")</f>
        <v>#REF!</v>
      </c>
      <c r="BG214" s="27" t="e">
        <f>IF(#REF!="","",VLOOKUP(ABS(#REF!),$CP$5:$CR$22,3)&amp;",")</f>
        <v>#REF!</v>
      </c>
      <c r="BH214" s="27" t="e">
        <f>IF(#REF!="","",VLOOKUP(ABS(#REF!),$CP$5:$CR$22,3)&amp;",")</f>
        <v>#REF!</v>
      </c>
      <c r="BI214" s="27" t="str">
        <f t="shared" si="233"/>
        <v/>
      </c>
      <c r="BJ214" s="27" t="str">
        <f t="shared" si="234"/>
        <v/>
      </c>
      <c r="BK214" s="27" t="str">
        <f t="shared" si="235"/>
        <v/>
      </c>
      <c r="BL214" s="27" t="e">
        <f>IF(#REF!="","",CONCATENATE($L213,","))</f>
        <v>#REF!</v>
      </c>
      <c r="BM214" s="27" t="e">
        <f>IF(#REF!="","",CONCATENATE($L213,","))</f>
        <v>#REF!</v>
      </c>
      <c r="BN214" s="27" t="e">
        <f>IF(#REF!="","",CONCATENATE($L213,","))</f>
        <v>#REF!</v>
      </c>
      <c r="BO214" s="27" t="e">
        <f>IF(#REF!="","",CONCATENATE($L213,","))</f>
        <v>#REF!</v>
      </c>
      <c r="BP214" s="27" t="e">
        <f>IF(#REF!="","",CONCATENATE($L213,","))</f>
        <v>#REF!</v>
      </c>
      <c r="BQ214" s="27" t="e">
        <f>IF(#REF!="","",CONCATENATE($L213,","))</f>
        <v>#REF!</v>
      </c>
      <c r="BR214" s="27" t="e">
        <f>IF(#REF!="","",CONCATENATE($L213,","))</f>
        <v>#REF!</v>
      </c>
      <c r="BS214" s="27" t="e">
        <f>IF(#REF!="","",CONCATENATE($L213,","))</f>
        <v>#REF!</v>
      </c>
      <c r="BT214" s="27" t="e">
        <f>IF(#REF!="","",CONCATENATE($L213,","))</f>
        <v>#REF!</v>
      </c>
      <c r="BU214" s="27" t="e">
        <f>IF(#REF!="","",CONCATENATE($L213,","))</f>
        <v>#REF!</v>
      </c>
      <c r="BV214" s="27" t="e">
        <f>IF(#REF!="","",CONCATENATE($L213,","))</f>
        <v>#REF!</v>
      </c>
      <c r="BW214" s="27" t="e">
        <f>IF(#REF!="","",CONCATENATE($L213,","))</f>
        <v>#REF!</v>
      </c>
      <c r="BX214" s="27" t="e">
        <f>IF(#REF!="","",CONCATENATE($L213,","))</f>
        <v>#REF!</v>
      </c>
      <c r="BY214" s="27" t="e">
        <f>IF(#REF!="","",CONCATENATE($L213,","))</f>
        <v>#REF!</v>
      </c>
      <c r="BZ214" s="27" t="e">
        <f>IF(#REF!="","",CONCATENATE($L213,","))</f>
        <v>#REF!</v>
      </c>
      <c r="CA214"/>
      <c r="CB214" s="40"/>
      <c r="CC214" s="39"/>
      <c r="CR214" s="7"/>
      <c r="CY214" s="10">
        <f t="shared" ca="1" si="194"/>
        <v>8</v>
      </c>
    </row>
    <row r="215" spans="1:103">
      <c r="A215" s="130"/>
      <c r="B215" s="33" t="str">
        <f t="shared" si="206"/>
        <v>DB</v>
      </c>
      <c r="C215" s="7" t="str">
        <f t="shared" si="195"/>
        <v/>
      </c>
      <c r="D215" s="3">
        <f t="shared" si="196"/>
        <v>0</v>
      </c>
      <c r="E215" s="7" t="str">
        <f t="shared" si="207"/>
        <v>,</v>
      </c>
      <c r="F215" s="93">
        <f t="shared" si="197"/>
        <v>0</v>
      </c>
      <c r="G215" s="93" t="str">
        <f t="shared" ca="1" si="192"/>
        <v>B</v>
      </c>
      <c r="H215" s="130">
        <f t="shared" ca="1" si="193"/>
        <v>35</v>
      </c>
      <c r="I215" s="93">
        <f t="shared" si="198"/>
        <v>0</v>
      </c>
      <c r="J215" s="93" t="str">
        <f t="shared" si="199"/>
        <v>0</v>
      </c>
      <c r="K215" s="94"/>
      <c r="L215" s="49" t="str">
        <f t="shared" si="216"/>
        <v/>
      </c>
      <c r="M215" s="97" t="str">
        <f t="shared" si="217"/>
        <v/>
      </c>
      <c r="N215" s="97" t="str">
        <f t="shared" si="218"/>
        <v/>
      </c>
      <c r="O215" s="49" t="str">
        <f t="shared" si="208"/>
        <v/>
      </c>
      <c r="P215" s="97" t="str">
        <f t="shared" si="219"/>
        <v/>
      </c>
      <c r="Q215" s="49" t="str">
        <f t="shared" si="220"/>
        <v/>
      </c>
      <c r="R215" s="97" t="str">
        <f t="shared" si="221"/>
        <v/>
      </c>
      <c r="S215" s="3" t="str">
        <f t="shared" si="222"/>
        <v/>
      </c>
      <c r="T215" s="69">
        <f t="shared" si="223"/>
        <v>0</v>
      </c>
      <c r="U215" s="3">
        <f t="shared" si="224"/>
        <v>0</v>
      </c>
      <c r="V215" s="69" t="str">
        <f t="shared" si="209"/>
        <v/>
      </c>
      <c r="W215" s="69" t="str">
        <f t="shared" si="210"/>
        <v/>
      </c>
      <c r="X215" s="69">
        <f t="shared" si="200"/>
        <v>0</v>
      </c>
      <c r="Y215" s="69">
        <f t="shared" si="201"/>
        <v>0</v>
      </c>
      <c r="Z215" s="33">
        <f t="shared" si="202"/>
        <v>0</v>
      </c>
      <c r="AA215" s="11">
        <f t="shared" si="191"/>
        <v>0</v>
      </c>
      <c r="AB215" s="134" t="str">
        <f t="shared" si="225"/>
        <v/>
      </c>
      <c r="AC215" s="119" t="str">
        <f t="shared" si="226"/>
        <v/>
      </c>
      <c r="AD215" s="48"/>
      <c r="AE215" s="69" t="str">
        <f t="shared" si="227"/>
        <v/>
      </c>
      <c r="AF215" s="69" t="str">
        <f t="shared" si="228"/>
        <v/>
      </c>
      <c r="AG215" s="69">
        <f t="shared" si="211"/>
        <v>0</v>
      </c>
      <c r="AH215" s="69">
        <f t="shared" si="212"/>
        <v>0</v>
      </c>
      <c r="AI215" s="33">
        <f t="shared" si="213"/>
        <v>0</v>
      </c>
      <c r="AJ215" s="69"/>
      <c r="AK215" s="115">
        <f t="shared" si="229"/>
        <v>0</v>
      </c>
      <c r="AL215" s="13">
        <f t="shared" si="214"/>
        <v>0</v>
      </c>
      <c r="AM215" s="11">
        <f t="shared" si="203"/>
        <v>0</v>
      </c>
      <c r="AN215" s="56">
        <f t="shared" si="204"/>
        <v>0</v>
      </c>
      <c r="AO215" s="56">
        <f t="shared" si="205"/>
        <v>0</v>
      </c>
      <c r="AP215" s="56">
        <f t="shared" si="215"/>
        <v>0</v>
      </c>
      <c r="AQ215" s="27" t="str">
        <f t="shared" si="230"/>
        <v/>
      </c>
      <c r="AR215" s="27" t="str">
        <f t="shared" si="231"/>
        <v/>
      </c>
      <c r="AS215" s="27" t="str">
        <f t="shared" si="232"/>
        <v/>
      </c>
      <c r="AT215" s="27" t="e">
        <f>IF(#REF!="","",VLOOKUP(ABS(#REF!),$CP$5:$CR$22,3)&amp;",")</f>
        <v>#REF!</v>
      </c>
      <c r="AU215" s="27" t="e">
        <f>IF(#REF!="","",VLOOKUP(ABS(#REF!),$CP$5:$CR$22,3)&amp;",")</f>
        <v>#REF!</v>
      </c>
      <c r="AV215" s="27" t="e">
        <f>IF(#REF!="","",VLOOKUP(ABS(#REF!),$CP$5:$CR$22,3)&amp;",")</f>
        <v>#REF!</v>
      </c>
      <c r="AW215" s="27" t="e">
        <f>IF(#REF!="","",VLOOKUP(ABS(#REF!),$CP$5:$CR$22,3)&amp;",")</f>
        <v>#REF!</v>
      </c>
      <c r="AX215" s="27" t="e">
        <f>IF(#REF!="","",VLOOKUP(ABS(#REF!),$CP$5:$CR$22,3)&amp;",")</f>
        <v>#REF!</v>
      </c>
      <c r="AY215" s="27" t="e">
        <f>IF(#REF!="","",VLOOKUP(ABS(#REF!),$CP$5:$CR$22,3)&amp;",")</f>
        <v>#REF!</v>
      </c>
      <c r="AZ215" s="27" t="e">
        <f>IF(#REF!="","",VLOOKUP(ABS(#REF!),$CP$5:$CR$22,3)&amp;",")</f>
        <v>#REF!</v>
      </c>
      <c r="BA215" s="27" t="e">
        <f>IF(#REF!="","",VLOOKUP(ABS(#REF!),$CP$5:$CR$22,3)&amp;",")</f>
        <v>#REF!</v>
      </c>
      <c r="BB215" s="27" t="e">
        <f>IF(#REF!="","",VLOOKUP(ABS(#REF!),$CP$5:$CR$22,3)&amp;",")</f>
        <v>#REF!</v>
      </c>
      <c r="BC215" s="27" t="e">
        <f>IF(#REF!="","",VLOOKUP(ABS(#REF!),$CP$5:$CR$22,3)&amp;",")</f>
        <v>#REF!</v>
      </c>
      <c r="BD215" s="27" t="e">
        <f>IF(#REF!="","",VLOOKUP(ABS(#REF!),$CP$5:$CR$22,3)&amp;",")</f>
        <v>#REF!</v>
      </c>
      <c r="BE215" s="27" t="e">
        <f>IF(#REF!="","",VLOOKUP(ABS(#REF!),$CP$5:$CR$22,3)&amp;",")</f>
        <v>#REF!</v>
      </c>
      <c r="BF215" s="27" t="e">
        <f>IF(#REF!="","",VLOOKUP(ABS(#REF!),$CP$5:$CR$22,3)&amp;",")</f>
        <v>#REF!</v>
      </c>
      <c r="BG215" s="27" t="e">
        <f>IF(#REF!="","",VLOOKUP(ABS(#REF!),$CP$5:$CR$22,3)&amp;",")</f>
        <v>#REF!</v>
      </c>
      <c r="BH215" s="27" t="e">
        <f>IF(#REF!="","",VLOOKUP(ABS(#REF!),$CP$5:$CR$22,3)&amp;",")</f>
        <v>#REF!</v>
      </c>
      <c r="BI215" s="27" t="str">
        <f t="shared" si="233"/>
        <v/>
      </c>
      <c r="BJ215" s="27" t="str">
        <f t="shared" si="234"/>
        <v/>
      </c>
      <c r="BK215" s="27" t="str">
        <f t="shared" si="235"/>
        <v/>
      </c>
      <c r="BL215" s="27" t="e">
        <f>IF(#REF!="","",CONCATENATE($L214,","))</f>
        <v>#REF!</v>
      </c>
      <c r="BM215" s="27" t="e">
        <f>IF(#REF!="","",CONCATENATE($L214,","))</f>
        <v>#REF!</v>
      </c>
      <c r="BN215" s="27" t="e">
        <f>IF(#REF!="","",CONCATENATE($L214,","))</f>
        <v>#REF!</v>
      </c>
      <c r="BO215" s="27" t="e">
        <f>IF(#REF!="","",CONCATENATE($L214,","))</f>
        <v>#REF!</v>
      </c>
      <c r="BP215" s="27" t="e">
        <f>IF(#REF!="","",CONCATENATE($L214,","))</f>
        <v>#REF!</v>
      </c>
      <c r="BQ215" s="27" t="e">
        <f>IF(#REF!="","",CONCATENATE($L214,","))</f>
        <v>#REF!</v>
      </c>
      <c r="BR215" s="27" t="e">
        <f>IF(#REF!="","",CONCATENATE($L214,","))</f>
        <v>#REF!</v>
      </c>
      <c r="BS215" s="27" t="e">
        <f>IF(#REF!="","",CONCATENATE($L214,","))</f>
        <v>#REF!</v>
      </c>
      <c r="BT215" s="27" t="e">
        <f>IF(#REF!="","",CONCATENATE($L214,","))</f>
        <v>#REF!</v>
      </c>
      <c r="BU215" s="27" t="e">
        <f>IF(#REF!="","",CONCATENATE($L214,","))</f>
        <v>#REF!</v>
      </c>
      <c r="BV215" s="27" t="e">
        <f>IF(#REF!="","",CONCATENATE($L214,","))</f>
        <v>#REF!</v>
      </c>
      <c r="BW215" s="27" t="e">
        <f>IF(#REF!="","",CONCATENATE($L214,","))</f>
        <v>#REF!</v>
      </c>
      <c r="BX215" s="27" t="e">
        <f>IF(#REF!="","",CONCATENATE($L214,","))</f>
        <v>#REF!</v>
      </c>
      <c r="BY215" s="27" t="e">
        <f>IF(#REF!="","",CONCATENATE($L214,","))</f>
        <v>#REF!</v>
      </c>
      <c r="BZ215" s="27" t="e">
        <f>IF(#REF!="","",CONCATENATE($L214,","))</f>
        <v>#REF!</v>
      </c>
      <c r="CA215"/>
      <c r="CB215" s="40"/>
      <c r="CC215" s="39"/>
      <c r="CR215" s="7"/>
      <c r="CY215" s="10">
        <f t="shared" ca="1" si="194"/>
        <v>3</v>
      </c>
    </row>
    <row r="216" spans="1:103">
      <c r="A216" s="130"/>
      <c r="B216" s="33" t="str">
        <f t="shared" si="206"/>
        <v>DB</v>
      </c>
      <c r="C216" s="7" t="str">
        <f t="shared" si="195"/>
        <v/>
      </c>
      <c r="D216" s="3">
        <f t="shared" si="196"/>
        <v>0</v>
      </c>
      <c r="E216" s="7" t="str">
        <f t="shared" si="207"/>
        <v>,</v>
      </c>
      <c r="F216" s="93">
        <f t="shared" si="197"/>
        <v>0</v>
      </c>
      <c r="G216" s="93" t="str">
        <f t="shared" ca="1" si="192"/>
        <v>R</v>
      </c>
      <c r="H216" s="130">
        <f t="shared" ca="1" si="193"/>
        <v>27</v>
      </c>
      <c r="I216" s="93">
        <f t="shared" si="198"/>
        <v>0</v>
      </c>
      <c r="J216" s="93" t="str">
        <f t="shared" si="199"/>
        <v>0</v>
      </c>
      <c r="K216" s="94"/>
      <c r="L216" s="49" t="str">
        <f t="shared" si="216"/>
        <v/>
      </c>
      <c r="M216" s="97" t="str">
        <f t="shared" si="217"/>
        <v/>
      </c>
      <c r="N216" s="97" t="str">
        <f t="shared" si="218"/>
        <v/>
      </c>
      <c r="O216" s="49" t="str">
        <f t="shared" si="208"/>
        <v/>
      </c>
      <c r="P216" s="97" t="str">
        <f t="shared" si="219"/>
        <v/>
      </c>
      <c r="Q216" s="49" t="str">
        <f t="shared" si="220"/>
        <v/>
      </c>
      <c r="R216" s="97" t="str">
        <f t="shared" si="221"/>
        <v/>
      </c>
      <c r="S216" s="3" t="str">
        <f t="shared" si="222"/>
        <v/>
      </c>
      <c r="T216" s="69">
        <f t="shared" si="223"/>
        <v>0</v>
      </c>
      <c r="U216" s="3">
        <f t="shared" si="224"/>
        <v>0</v>
      </c>
      <c r="V216" s="69" t="str">
        <f t="shared" si="209"/>
        <v/>
      </c>
      <c r="W216" s="69" t="str">
        <f t="shared" si="210"/>
        <v/>
      </c>
      <c r="X216" s="69">
        <f t="shared" si="200"/>
        <v>0</v>
      </c>
      <c r="Y216" s="69">
        <f t="shared" si="201"/>
        <v>0</v>
      </c>
      <c r="Z216" s="33">
        <f t="shared" si="202"/>
        <v>0</v>
      </c>
      <c r="AA216" s="11">
        <f t="shared" si="191"/>
        <v>0</v>
      </c>
      <c r="AB216" s="134" t="str">
        <f t="shared" si="225"/>
        <v/>
      </c>
      <c r="AC216" s="119" t="str">
        <f t="shared" si="226"/>
        <v/>
      </c>
      <c r="AD216" s="48"/>
      <c r="AE216" s="69" t="str">
        <f t="shared" si="227"/>
        <v/>
      </c>
      <c r="AF216" s="69" t="str">
        <f t="shared" si="228"/>
        <v/>
      </c>
      <c r="AG216" s="69">
        <f t="shared" si="211"/>
        <v>0</v>
      </c>
      <c r="AH216" s="69">
        <f t="shared" si="212"/>
        <v>0</v>
      </c>
      <c r="AI216" s="33">
        <f t="shared" si="213"/>
        <v>0</v>
      </c>
      <c r="AJ216" s="69"/>
      <c r="AK216" s="115">
        <f t="shared" si="229"/>
        <v>0</v>
      </c>
      <c r="AL216" s="13">
        <f t="shared" si="214"/>
        <v>0</v>
      </c>
      <c r="AM216" s="11">
        <f t="shared" si="203"/>
        <v>0</v>
      </c>
      <c r="AN216" s="56">
        <f t="shared" si="204"/>
        <v>0</v>
      </c>
      <c r="AO216" s="56">
        <f t="shared" si="205"/>
        <v>0</v>
      </c>
      <c r="AP216" s="56">
        <f t="shared" si="215"/>
        <v>0</v>
      </c>
      <c r="AQ216" s="27" t="str">
        <f t="shared" si="230"/>
        <v/>
      </c>
      <c r="AR216" s="27" t="str">
        <f t="shared" si="231"/>
        <v/>
      </c>
      <c r="AS216" s="27" t="str">
        <f t="shared" si="232"/>
        <v/>
      </c>
      <c r="AT216" s="27" t="e">
        <f>IF(#REF!="","",VLOOKUP(ABS(#REF!),$CP$5:$CR$22,3)&amp;",")</f>
        <v>#REF!</v>
      </c>
      <c r="AU216" s="27" t="e">
        <f>IF(#REF!="","",VLOOKUP(ABS(#REF!),$CP$5:$CR$22,3)&amp;",")</f>
        <v>#REF!</v>
      </c>
      <c r="AV216" s="27" t="e">
        <f>IF(#REF!="","",VLOOKUP(ABS(#REF!),$CP$5:$CR$22,3)&amp;",")</f>
        <v>#REF!</v>
      </c>
      <c r="AW216" s="27" t="e">
        <f>IF(#REF!="","",VLOOKUP(ABS(#REF!),$CP$5:$CR$22,3)&amp;",")</f>
        <v>#REF!</v>
      </c>
      <c r="AX216" s="27" t="e">
        <f>IF(#REF!="","",VLOOKUP(ABS(#REF!),$CP$5:$CR$22,3)&amp;",")</f>
        <v>#REF!</v>
      </c>
      <c r="AY216" s="27" t="e">
        <f>IF(#REF!="","",VLOOKUP(ABS(#REF!),$CP$5:$CR$22,3)&amp;",")</f>
        <v>#REF!</v>
      </c>
      <c r="AZ216" s="27" t="e">
        <f>IF(#REF!="","",VLOOKUP(ABS(#REF!),$CP$5:$CR$22,3)&amp;",")</f>
        <v>#REF!</v>
      </c>
      <c r="BA216" s="27" t="e">
        <f>IF(#REF!="","",VLOOKUP(ABS(#REF!),$CP$5:$CR$22,3)&amp;",")</f>
        <v>#REF!</v>
      </c>
      <c r="BB216" s="27" t="e">
        <f>IF(#REF!="","",VLOOKUP(ABS(#REF!),$CP$5:$CR$22,3)&amp;",")</f>
        <v>#REF!</v>
      </c>
      <c r="BC216" s="27" t="e">
        <f>IF(#REF!="","",VLOOKUP(ABS(#REF!),$CP$5:$CR$22,3)&amp;",")</f>
        <v>#REF!</v>
      </c>
      <c r="BD216" s="27" t="e">
        <f>IF(#REF!="","",VLOOKUP(ABS(#REF!),$CP$5:$CR$22,3)&amp;",")</f>
        <v>#REF!</v>
      </c>
      <c r="BE216" s="27" t="e">
        <f>IF(#REF!="","",VLOOKUP(ABS(#REF!),$CP$5:$CR$22,3)&amp;",")</f>
        <v>#REF!</v>
      </c>
      <c r="BF216" s="27" t="e">
        <f>IF(#REF!="","",VLOOKUP(ABS(#REF!),$CP$5:$CR$22,3)&amp;",")</f>
        <v>#REF!</v>
      </c>
      <c r="BG216" s="27" t="e">
        <f>IF(#REF!="","",VLOOKUP(ABS(#REF!),$CP$5:$CR$22,3)&amp;",")</f>
        <v>#REF!</v>
      </c>
      <c r="BH216" s="27" t="e">
        <f>IF(#REF!="","",VLOOKUP(ABS(#REF!),$CP$5:$CR$22,3)&amp;",")</f>
        <v>#REF!</v>
      </c>
      <c r="BI216" s="27" t="str">
        <f t="shared" si="233"/>
        <v/>
      </c>
      <c r="BJ216" s="27" t="str">
        <f t="shared" si="234"/>
        <v/>
      </c>
      <c r="BK216" s="27" t="str">
        <f t="shared" si="235"/>
        <v/>
      </c>
      <c r="BL216" s="27" t="e">
        <f>IF(#REF!="","",CONCATENATE($L215,","))</f>
        <v>#REF!</v>
      </c>
      <c r="BM216" s="27" t="e">
        <f>IF(#REF!="","",CONCATENATE($L215,","))</f>
        <v>#REF!</v>
      </c>
      <c r="BN216" s="27" t="e">
        <f>IF(#REF!="","",CONCATENATE($L215,","))</f>
        <v>#REF!</v>
      </c>
      <c r="BO216" s="27" t="e">
        <f>IF(#REF!="","",CONCATENATE($L215,","))</f>
        <v>#REF!</v>
      </c>
      <c r="BP216" s="27" t="e">
        <f>IF(#REF!="","",CONCATENATE($L215,","))</f>
        <v>#REF!</v>
      </c>
      <c r="BQ216" s="27" t="e">
        <f>IF(#REF!="","",CONCATENATE($L215,","))</f>
        <v>#REF!</v>
      </c>
      <c r="BR216" s="27" t="e">
        <f>IF(#REF!="","",CONCATENATE($L215,","))</f>
        <v>#REF!</v>
      </c>
      <c r="BS216" s="27" t="e">
        <f>IF(#REF!="","",CONCATENATE($L215,","))</f>
        <v>#REF!</v>
      </c>
      <c r="BT216" s="27" t="e">
        <f>IF(#REF!="","",CONCATENATE($L215,","))</f>
        <v>#REF!</v>
      </c>
      <c r="BU216" s="27" t="e">
        <f>IF(#REF!="","",CONCATENATE($L215,","))</f>
        <v>#REF!</v>
      </c>
      <c r="BV216" s="27" t="e">
        <f>IF(#REF!="","",CONCATENATE($L215,","))</f>
        <v>#REF!</v>
      </c>
      <c r="BW216" s="27" t="e">
        <f>IF(#REF!="","",CONCATENATE($L215,","))</f>
        <v>#REF!</v>
      </c>
      <c r="BX216" s="27" t="e">
        <f>IF(#REF!="","",CONCATENATE($L215,","))</f>
        <v>#REF!</v>
      </c>
      <c r="BY216" s="27" t="e">
        <f>IF(#REF!="","",CONCATENATE($L215,","))</f>
        <v>#REF!</v>
      </c>
      <c r="BZ216" s="27" t="e">
        <f>IF(#REF!="","",CONCATENATE($L215,","))</f>
        <v>#REF!</v>
      </c>
      <c r="CA216"/>
      <c r="CB216" s="40"/>
      <c r="CC216" s="39"/>
      <c r="CR216" s="7"/>
      <c r="CY216" s="10">
        <f t="shared" ca="1" si="194"/>
        <v>32</v>
      </c>
    </row>
    <row r="217" spans="1:103">
      <c r="A217" s="130"/>
      <c r="B217" s="33" t="str">
        <f t="shared" si="206"/>
        <v>DB</v>
      </c>
      <c r="C217" s="7" t="str">
        <f t="shared" si="195"/>
        <v/>
      </c>
      <c r="D217" s="3">
        <f t="shared" si="196"/>
        <v>0</v>
      </c>
      <c r="E217" s="7" t="str">
        <f t="shared" si="207"/>
        <v>,</v>
      </c>
      <c r="F217" s="93">
        <f t="shared" si="197"/>
        <v>0</v>
      </c>
      <c r="G217" s="93" t="str">
        <f t="shared" ca="1" si="192"/>
        <v>R</v>
      </c>
      <c r="H217" s="130">
        <f t="shared" ca="1" si="193"/>
        <v>14</v>
      </c>
      <c r="I217" s="93">
        <f t="shared" si="198"/>
        <v>0</v>
      </c>
      <c r="J217" s="93" t="str">
        <f t="shared" si="199"/>
        <v>0</v>
      </c>
      <c r="K217" s="94"/>
      <c r="L217" s="49" t="str">
        <f t="shared" si="216"/>
        <v/>
      </c>
      <c r="M217" s="97" t="str">
        <f t="shared" si="217"/>
        <v/>
      </c>
      <c r="N217" s="97" t="str">
        <f t="shared" si="218"/>
        <v/>
      </c>
      <c r="O217" s="49" t="str">
        <f t="shared" si="208"/>
        <v/>
      </c>
      <c r="P217" s="97" t="str">
        <f t="shared" si="219"/>
        <v/>
      </c>
      <c r="Q217" s="49" t="str">
        <f t="shared" si="220"/>
        <v/>
      </c>
      <c r="R217" s="97" t="str">
        <f t="shared" si="221"/>
        <v/>
      </c>
      <c r="S217" s="3" t="str">
        <f t="shared" si="222"/>
        <v/>
      </c>
      <c r="T217" s="69">
        <f t="shared" si="223"/>
        <v>0</v>
      </c>
      <c r="U217" s="3">
        <f t="shared" si="224"/>
        <v>0</v>
      </c>
      <c r="V217" s="69" t="str">
        <f t="shared" si="209"/>
        <v/>
      </c>
      <c r="W217" s="69" t="str">
        <f t="shared" si="210"/>
        <v/>
      </c>
      <c r="X217" s="69">
        <f t="shared" si="200"/>
        <v>0</v>
      </c>
      <c r="Y217" s="69">
        <f t="shared" si="201"/>
        <v>0</v>
      </c>
      <c r="Z217" s="33">
        <f t="shared" si="202"/>
        <v>0</v>
      </c>
      <c r="AA217" s="11">
        <f t="shared" si="191"/>
        <v>0</v>
      </c>
      <c r="AB217" s="134" t="str">
        <f t="shared" si="225"/>
        <v/>
      </c>
      <c r="AC217" s="119" t="str">
        <f t="shared" si="226"/>
        <v/>
      </c>
      <c r="AD217" s="48"/>
      <c r="AE217" s="69" t="str">
        <f t="shared" si="227"/>
        <v/>
      </c>
      <c r="AF217" s="69" t="str">
        <f t="shared" si="228"/>
        <v/>
      </c>
      <c r="AG217" s="69">
        <f t="shared" si="211"/>
        <v>0</v>
      </c>
      <c r="AH217" s="69">
        <f t="shared" si="212"/>
        <v>0</v>
      </c>
      <c r="AI217" s="33">
        <f t="shared" si="213"/>
        <v>0</v>
      </c>
      <c r="AJ217" s="69"/>
      <c r="AK217" s="115">
        <f t="shared" si="229"/>
        <v>0</v>
      </c>
      <c r="AL217" s="13">
        <f t="shared" si="214"/>
        <v>0</v>
      </c>
      <c r="AM217" s="11">
        <f t="shared" si="203"/>
        <v>0</v>
      </c>
      <c r="AN217" s="56">
        <f t="shared" si="204"/>
        <v>0</v>
      </c>
      <c r="AO217" s="56">
        <f t="shared" si="205"/>
        <v>0</v>
      </c>
      <c r="AP217" s="56">
        <f t="shared" si="215"/>
        <v>0</v>
      </c>
      <c r="AQ217" s="27" t="str">
        <f t="shared" si="230"/>
        <v/>
      </c>
      <c r="AR217" s="27" t="str">
        <f t="shared" si="231"/>
        <v/>
      </c>
      <c r="AS217" s="27" t="str">
        <f t="shared" si="232"/>
        <v/>
      </c>
      <c r="AT217" s="27" t="e">
        <f>IF(#REF!="","",VLOOKUP(ABS(#REF!),$CP$5:$CR$22,3)&amp;",")</f>
        <v>#REF!</v>
      </c>
      <c r="AU217" s="27" t="e">
        <f>IF(#REF!="","",VLOOKUP(ABS(#REF!),$CP$5:$CR$22,3)&amp;",")</f>
        <v>#REF!</v>
      </c>
      <c r="AV217" s="27" t="e">
        <f>IF(#REF!="","",VLOOKUP(ABS(#REF!),$CP$5:$CR$22,3)&amp;",")</f>
        <v>#REF!</v>
      </c>
      <c r="AW217" s="27" t="e">
        <f>IF(#REF!="","",VLOOKUP(ABS(#REF!),$CP$5:$CR$22,3)&amp;",")</f>
        <v>#REF!</v>
      </c>
      <c r="AX217" s="27" t="e">
        <f>IF(#REF!="","",VLOOKUP(ABS(#REF!),$CP$5:$CR$22,3)&amp;",")</f>
        <v>#REF!</v>
      </c>
      <c r="AY217" s="27" t="e">
        <f>IF(#REF!="","",VLOOKUP(ABS(#REF!),$CP$5:$CR$22,3)&amp;",")</f>
        <v>#REF!</v>
      </c>
      <c r="AZ217" s="27" t="e">
        <f>IF(#REF!="","",VLOOKUP(ABS(#REF!),$CP$5:$CR$22,3)&amp;",")</f>
        <v>#REF!</v>
      </c>
      <c r="BA217" s="27" t="e">
        <f>IF(#REF!="","",VLOOKUP(ABS(#REF!),$CP$5:$CR$22,3)&amp;",")</f>
        <v>#REF!</v>
      </c>
      <c r="BB217" s="27" t="e">
        <f>IF(#REF!="","",VLOOKUP(ABS(#REF!),$CP$5:$CR$22,3)&amp;",")</f>
        <v>#REF!</v>
      </c>
      <c r="BC217" s="27" t="e">
        <f>IF(#REF!="","",VLOOKUP(ABS(#REF!),$CP$5:$CR$22,3)&amp;",")</f>
        <v>#REF!</v>
      </c>
      <c r="BD217" s="27" t="e">
        <f>IF(#REF!="","",VLOOKUP(ABS(#REF!),$CP$5:$CR$22,3)&amp;",")</f>
        <v>#REF!</v>
      </c>
      <c r="BE217" s="27" t="e">
        <f>IF(#REF!="","",VLOOKUP(ABS(#REF!),$CP$5:$CR$22,3)&amp;",")</f>
        <v>#REF!</v>
      </c>
      <c r="BF217" s="27" t="e">
        <f>IF(#REF!="","",VLOOKUP(ABS(#REF!),$CP$5:$CR$22,3)&amp;",")</f>
        <v>#REF!</v>
      </c>
      <c r="BG217" s="27" t="e">
        <f>IF(#REF!="","",VLOOKUP(ABS(#REF!),$CP$5:$CR$22,3)&amp;",")</f>
        <v>#REF!</v>
      </c>
      <c r="BH217" s="27" t="e">
        <f>IF(#REF!="","",VLOOKUP(ABS(#REF!),$CP$5:$CR$22,3)&amp;",")</f>
        <v>#REF!</v>
      </c>
      <c r="BI217" s="27" t="str">
        <f t="shared" si="233"/>
        <v/>
      </c>
      <c r="BJ217" s="27" t="str">
        <f t="shared" si="234"/>
        <v/>
      </c>
      <c r="BK217" s="27" t="str">
        <f t="shared" si="235"/>
        <v/>
      </c>
      <c r="BL217" s="27" t="e">
        <f>IF(#REF!="","",CONCATENATE($L216,","))</f>
        <v>#REF!</v>
      </c>
      <c r="BM217" s="27" t="e">
        <f>IF(#REF!="","",CONCATENATE($L216,","))</f>
        <v>#REF!</v>
      </c>
      <c r="BN217" s="27" t="e">
        <f>IF(#REF!="","",CONCATENATE($L216,","))</f>
        <v>#REF!</v>
      </c>
      <c r="BO217" s="27" t="e">
        <f>IF(#REF!="","",CONCATENATE($L216,","))</f>
        <v>#REF!</v>
      </c>
      <c r="BP217" s="27" t="e">
        <f>IF(#REF!="","",CONCATENATE($L216,","))</f>
        <v>#REF!</v>
      </c>
      <c r="BQ217" s="27" t="e">
        <f>IF(#REF!="","",CONCATENATE($L216,","))</f>
        <v>#REF!</v>
      </c>
      <c r="BR217" s="27" t="e">
        <f>IF(#REF!="","",CONCATENATE($L216,","))</f>
        <v>#REF!</v>
      </c>
      <c r="BS217" s="27" t="e">
        <f>IF(#REF!="","",CONCATENATE($L216,","))</f>
        <v>#REF!</v>
      </c>
      <c r="BT217" s="27" t="e">
        <f>IF(#REF!="","",CONCATENATE($L216,","))</f>
        <v>#REF!</v>
      </c>
      <c r="BU217" s="27" t="e">
        <f>IF(#REF!="","",CONCATENATE($L216,","))</f>
        <v>#REF!</v>
      </c>
      <c r="BV217" s="27" t="e">
        <f>IF(#REF!="","",CONCATENATE($L216,","))</f>
        <v>#REF!</v>
      </c>
      <c r="BW217" s="27" t="e">
        <f>IF(#REF!="","",CONCATENATE($L216,","))</f>
        <v>#REF!</v>
      </c>
      <c r="BX217" s="27" t="e">
        <f>IF(#REF!="","",CONCATENATE($L216,","))</f>
        <v>#REF!</v>
      </c>
      <c r="BY217" s="27" t="e">
        <f>IF(#REF!="","",CONCATENATE($L216,","))</f>
        <v>#REF!</v>
      </c>
      <c r="BZ217" s="27" t="e">
        <f>IF(#REF!="","",CONCATENATE($L216,","))</f>
        <v>#REF!</v>
      </c>
      <c r="CA217"/>
      <c r="CB217" s="40"/>
      <c r="CC217" s="39"/>
      <c r="CR217" s="7"/>
      <c r="CY217" s="10">
        <f t="shared" ca="1" si="194"/>
        <v>20</v>
      </c>
    </row>
    <row r="218" spans="1:103">
      <c r="A218" s="130"/>
      <c r="B218" s="33" t="str">
        <f t="shared" si="206"/>
        <v>DB</v>
      </c>
      <c r="C218" s="7" t="str">
        <f t="shared" si="195"/>
        <v/>
      </c>
      <c r="D218" s="3">
        <f t="shared" si="196"/>
        <v>0</v>
      </c>
      <c r="E218" s="7" t="str">
        <f t="shared" si="207"/>
        <v>,</v>
      </c>
      <c r="F218" s="93">
        <f t="shared" si="197"/>
        <v>0</v>
      </c>
      <c r="G218" s="93" t="str">
        <f t="shared" ca="1" si="192"/>
        <v>R</v>
      </c>
      <c r="H218" s="130">
        <f t="shared" ca="1" si="193"/>
        <v>18</v>
      </c>
      <c r="I218" s="93">
        <f t="shared" si="198"/>
        <v>0</v>
      </c>
      <c r="J218" s="93" t="str">
        <f t="shared" si="199"/>
        <v>0</v>
      </c>
      <c r="K218" s="94"/>
      <c r="L218" s="49" t="str">
        <f t="shared" si="216"/>
        <v/>
      </c>
      <c r="M218" s="97" t="str">
        <f t="shared" si="217"/>
        <v/>
      </c>
      <c r="N218" s="97" t="str">
        <f t="shared" si="218"/>
        <v/>
      </c>
      <c r="O218" s="49" t="str">
        <f t="shared" si="208"/>
        <v/>
      </c>
      <c r="P218" s="97" t="str">
        <f t="shared" si="219"/>
        <v/>
      </c>
      <c r="Q218" s="49" t="str">
        <f t="shared" si="220"/>
        <v/>
      </c>
      <c r="R218" s="97" t="str">
        <f t="shared" si="221"/>
        <v/>
      </c>
      <c r="S218" s="3" t="str">
        <f t="shared" si="222"/>
        <v/>
      </c>
      <c r="T218" s="69">
        <f t="shared" si="223"/>
        <v>0</v>
      </c>
      <c r="U218" s="3">
        <f t="shared" si="224"/>
        <v>0</v>
      </c>
      <c r="V218" s="69" t="str">
        <f t="shared" si="209"/>
        <v/>
      </c>
      <c r="W218" s="69" t="str">
        <f t="shared" si="210"/>
        <v/>
      </c>
      <c r="X218" s="69">
        <f t="shared" si="200"/>
        <v>0</v>
      </c>
      <c r="Y218" s="69">
        <f t="shared" si="201"/>
        <v>0</v>
      </c>
      <c r="Z218" s="33">
        <f t="shared" si="202"/>
        <v>0</v>
      </c>
      <c r="AA218" s="11">
        <f t="shared" si="191"/>
        <v>0</v>
      </c>
      <c r="AB218" s="134" t="str">
        <f t="shared" si="225"/>
        <v/>
      </c>
      <c r="AC218" s="119" t="str">
        <f t="shared" si="226"/>
        <v/>
      </c>
      <c r="AD218" s="48"/>
      <c r="AE218" s="69" t="str">
        <f t="shared" si="227"/>
        <v/>
      </c>
      <c r="AF218" s="69" t="str">
        <f t="shared" si="228"/>
        <v/>
      </c>
      <c r="AG218" s="69">
        <f t="shared" si="211"/>
        <v>0</v>
      </c>
      <c r="AH218" s="69">
        <f t="shared" si="212"/>
        <v>0</v>
      </c>
      <c r="AI218" s="33">
        <f t="shared" si="213"/>
        <v>0</v>
      </c>
      <c r="AJ218" s="69"/>
      <c r="AK218" s="115">
        <f t="shared" si="229"/>
        <v>0</v>
      </c>
      <c r="AL218" s="13">
        <f t="shared" si="214"/>
        <v>0</v>
      </c>
      <c r="AM218" s="11">
        <f t="shared" si="203"/>
        <v>0</v>
      </c>
      <c r="AN218" s="56">
        <f t="shared" si="204"/>
        <v>0</v>
      </c>
      <c r="AO218" s="56">
        <f t="shared" si="205"/>
        <v>0</v>
      </c>
      <c r="AP218" s="56">
        <f t="shared" si="215"/>
        <v>0</v>
      </c>
      <c r="AQ218" s="27" t="str">
        <f t="shared" si="230"/>
        <v/>
      </c>
      <c r="AR218" s="27" t="str">
        <f t="shared" si="231"/>
        <v/>
      </c>
      <c r="AS218" s="27" t="str">
        <f t="shared" si="232"/>
        <v/>
      </c>
      <c r="AT218" s="27" t="e">
        <f>IF(#REF!="","",VLOOKUP(ABS(#REF!),$CP$5:$CR$22,3)&amp;",")</f>
        <v>#REF!</v>
      </c>
      <c r="AU218" s="27" t="e">
        <f>IF(#REF!="","",VLOOKUP(ABS(#REF!),$CP$5:$CR$22,3)&amp;",")</f>
        <v>#REF!</v>
      </c>
      <c r="AV218" s="27" t="e">
        <f>IF(#REF!="","",VLOOKUP(ABS(#REF!),$CP$5:$CR$22,3)&amp;",")</f>
        <v>#REF!</v>
      </c>
      <c r="AW218" s="27" t="e">
        <f>IF(#REF!="","",VLOOKUP(ABS(#REF!),$CP$5:$CR$22,3)&amp;",")</f>
        <v>#REF!</v>
      </c>
      <c r="AX218" s="27" t="e">
        <f>IF(#REF!="","",VLOOKUP(ABS(#REF!),$CP$5:$CR$22,3)&amp;",")</f>
        <v>#REF!</v>
      </c>
      <c r="AY218" s="27" t="e">
        <f>IF(#REF!="","",VLOOKUP(ABS(#REF!),$CP$5:$CR$22,3)&amp;",")</f>
        <v>#REF!</v>
      </c>
      <c r="AZ218" s="27" t="e">
        <f>IF(#REF!="","",VLOOKUP(ABS(#REF!),$CP$5:$CR$22,3)&amp;",")</f>
        <v>#REF!</v>
      </c>
      <c r="BA218" s="27" t="e">
        <f>IF(#REF!="","",VLOOKUP(ABS(#REF!),$CP$5:$CR$22,3)&amp;",")</f>
        <v>#REF!</v>
      </c>
      <c r="BB218" s="27" t="e">
        <f>IF(#REF!="","",VLOOKUP(ABS(#REF!),$CP$5:$CR$22,3)&amp;",")</f>
        <v>#REF!</v>
      </c>
      <c r="BC218" s="27" t="e">
        <f>IF(#REF!="","",VLOOKUP(ABS(#REF!),$CP$5:$CR$22,3)&amp;",")</f>
        <v>#REF!</v>
      </c>
      <c r="BD218" s="27" t="e">
        <f>IF(#REF!="","",VLOOKUP(ABS(#REF!),$CP$5:$CR$22,3)&amp;",")</f>
        <v>#REF!</v>
      </c>
      <c r="BE218" s="27" t="e">
        <f>IF(#REF!="","",VLOOKUP(ABS(#REF!),$CP$5:$CR$22,3)&amp;",")</f>
        <v>#REF!</v>
      </c>
      <c r="BF218" s="27" t="e">
        <f>IF(#REF!="","",VLOOKUP(ABS(#REF!),$CP$5:$CR$22,3)&amp;",")</f>
        <v>#REF!</v>
      </c>
      <c r="BG218" s="27" t="e">
        <f>IF(#REF!="","",VLOOKUP(ABS(#REF!),$CP$5:$CR$22,3)&amp;",")</f>
        <v>#REF!</v>
      </c>
      <c r="BH218" s="27" t="e">
        <f>IF(#REF!="","",VLOOKUP(ABS(#REF!),$CP$5:$CR$22,3)&amp;",")</f>
        <v>#REF!</v>
      </c>
      <c r="BI218" s="27" t="str">
        <f t="shared" si="233"/>
        <v/>
      </c>
      <c r="BJ218" s="27" t="str">
        <f t="shared" si="234"/>
        <v/>
      </c>
      <c r="BK218" s="27" t="str">
        <f t="shared" si="235"/>
        <v/>
      </c>
      <c r="BL218" s="27" t="e">
        <f>IF(#REF!="","",CONCATENATE($L217,","))</f>
        <v>#REF!</v>
      </c>
      <c r="BM218" s="27" t="e">
        <f>IF(#REF!="","",CONCATENATE($L217,","))</f>
        <v>#REF!</v>
      </c>
      <c r="BN218" s="27" t="e">
        <f>IF(#REF!="","",CONCATENATE($L217,","))</f>
        <v>#REF!</v>
      </c>
      <c r="BO218" s="27" t="e">
        <f>IF(#REF!="","",CONCATENATE($L217,","))</f>
        <v>#REF!</v>
      </c>
      <c r="BP218" s="27" t="e">
        <f>IF(#REF!="","",CONCATENATE($L217,","))</f>
        <v>#REF!</v>
      </c>
      <c r="BQ218" s="27" t="e">
        <f>IF(#REF!="","",CONCATENATE($L217,","))</f>
        <v>#REF!</v>
      </c>
      <c r="BR218" s="27" t="e">
        <f>IF(#REF!="","",CONCATENATE($L217,","))</f>
        <v>#REF!</v>
      </c>
      <c r="BS218" s="27" t="e">
        <f>IF(#REF!="","",CONCATENATE($L217,","))</f>
        <v>#REF!</v>
      </c>
      <c r="BT218" s="27" t="e">
        <f>IF(#REF!="","",CONCATENATE($L217,","))</f>
        <v>#REF!</v>
      </c>
      <c r="BU218" s="27" t="e">
        <f>IF(#REF!="","",CONCATENATE($L217,","))</f>
        <v>#REF!</v>
      </c>
      <c r="BV218" s="27" t="e">
        <f>IF(#REF!="","",CONCATENATE($L217,","))</f>
        <v>#REF!</v>
      </c>
      <c r="BW218" s="27" t="e">
        <f>IF(#REF!="","",CONCATENATE($L217,","))</f>
        <v>#REF!</v>
      </c>
      <c r="BX218" s="27" t="e">
        <f>IF(#REF!="","",CONCATENATE($L217,","))</f>
        <v>#REF!</v>
      </c>
      <c r="BY218" s="27" t="e">
        <f>IF(#REF!="","",CONCATENATE($L217,","))</f>
        <v>#REF!</v>
      </c>
      <c r="BZ218" s="27" t="e">
        <f>IF(#REF!="","",CONCATENATE($L217,","))</f>
        <v>#REF!</v>
      </c>
      <c r="CA218"/>
      <c r="CB218" s="40"/>
      <c r="CC218" s="39"/>
      <c r="CR218" s="7"/>
      <c r="CY218" s="10">
        <f t="shared" ca="1" si="194"/>
        <v>2</v>
      </c>
    </row>
    <row r="219" spans="1:103">
      <c r="A219" s="130"/>
      <c r="B219" s="33" t="str">
        <f t="shared" si="206"/>
        <v>DB</v>
      </c>
      <c r="C219" s="7" t="str">
        <f t="shared" si="195"/>
        <v/>
      </c>
      <c r="D219" s="3">
        <f t="shared" si="196"/>
        <v>0</v>
      </c>
      <c r="E219" s="7" t="str">
        <f t="shared" si="207"/>
        <v>,</v>
      </c>
      <c r="F219" s="93">
        <f t="shared" si="197"/>
        <v>0</v>
      </c>
      <c r="G219" s="93" t="str">
        <f t="shared" ca="1" si="192"/>
        <v>B</v>
      </c>
      <c r="H219" s="130">
        <f t="shared" ca="1" si="193"/>
        <v>13</v>
      </c>
      <c r="I219" s="93">
        <f t="shared" si="198"/>
        <v>0</v>
      </c>
      <c r="J219" s="93" t="str">
        <f t="shared" si="199"/>
        <v>0</v>
      </c>
      <c r="K219" s="94"/>
      <c r="L219" s="49" t="str">
        <f t="shared" si="216"/>
        <v/>
      </c>
      <c r="M219" s="97" t="str">
        <f t="shared" si="217"/>
        <v/>
      </c>
      <c r="N219" s="97" t="str">
        <f t="shared" si="218"/>
        <v/>
      </c>
      <c r="O219" s="49" t="str">
        <f t="shared" si="208"/>
        <v/>
      </c>
      <c r="P219" s="97" t="str">
        <f t="shared" si="219"/>
        <v/>
      </c>
      <c r="Q219" s="49" t="str">
        <f t="shared" si="220"/>
        <v/>
      </c>
      <c r="R219" s="97" t="str">
        <f t="shared" si="221"/>
        <v/>
      </c>
      <c r="S219" s="3" t="str">
        <f t="shared" si="222"/>
        <v/>
      </c>
      <c r="T219" s="69">
        <f t="shared" si="223"/>
        <v>0</v>
      </c>
      <c r="U219" s="3">
        <f t="shared" si="224"/>
        <v>0</v>
      </c>
      <c r="V219" s="69" t="str">
        <f t="shared" si="209"/>
        <v/>
      </c>
      <c r="W219" s="69" t="str">
        <f t="shared" si="210"/>
        <v/>
      </c>
      <c r="X219" s="69">
        <f t="shared" si="200"/>
        <v>0</v>
      </c>
      <c r="Y219" s="69">
        <f t="shared" si="201"/>
        <v>0</v>
      </c>
      <c r="Z219" s="33">
        <f t="shared" si="202"/>
        <v>0</v>
      </c>
      <c r="AA219" s="11">
        <f t="shared" si="191"/>
        <v>0</v>
      </c>
      <c r="AB219" s="134" t="str">
        <f t="shared" si="225"/>
        <v/>
      </c>
      <c r="AC219" s="119" t="str">
        <f t="shared" si="226"/>
        <v/>
      </c>
      <c r="AD219" s="48"/>
      <c r="AE219" s="69" t="str">
        <f t="shared" si="227"/>
        <v/>
      </c>
      <c r="AF219" s="69" t="str">
        <f t="shared" si="228"/>
        <v/>
      </c>
      <c r="AG219" s="69">
        <f t="shared" si="211"/>
        <v>0</v>
      </c>
      <c r="AH219" s="69">
        <f t="shared" si="212"/>
        <v>0</v>
      </c>
      <c r="AI219" s="33">
        <f t="shared" si="213"/>
        <v>0</v>
      </c>
      <c r="AJ219" s="69"/>
      <c r="AK219" s="115">
        <f t="shared" si="229"/>
        <v>0</v>
      </c>
      <c r="AL219" s="13">
        <f t="shared" si="214"/>
        <v>0</v>
      </c>
      <c r="AM219" s="11">
        <f t="shared" si="203"/>
        <v>0</v>
      </c>
      <c r="AN219" s="56">
        <f t="shared" si="204"/>
        <v>0</v>
      </c>
      <c r="AO219" s="56">
        <f t="shared" si="205"/>
        <v>0</v>
      </c>
      <c r="AP219" s="56">
        <f t="shared" si="215"/>
        <v>0</v>
      </c>
      <c r="AQ219" s="27" t="str">
        <f t="shared" si="230"/>
        <v/>
      </c>
      <c r="AR219" s="27" t="str">
        <f t="shared" si="231"/>
        <v/>
      </c>
      <c r="AS219" s="27" t="str">
        <f t="shared" si="232"/>
        <v/>
      </c>
      <c r="AT219" s="27" t="e">
        <f>IF(#REF!="","",VLOOKUP(ABS(#REF!),$CP$5:$CR$22,3)&amp;",")</f>
        <v>#REF!</v>
      </c>
      <c r="AU219" s="27" t="e">
        <f>IF(#REF!="","",VLOOKUP(ABS(#REF!),$CP$5:$CR$22,3)&amp;",")</f>
        <v>#REF!</v>
      </c>
      <c r="AV219" s="27" t="e">
        <f>IF(#REF!="","",VLOOKUP(ABS(#REF!),$CP$5:$CR$22,3)&amp;",")</f>
        <v>#REF!</v>
      </c>
      <c r="AW219" s="27" t="e">
        <f>IF(#REF!="","",VLOOKUP(ABS(#REF!),$CP$5:$CR$22,3)&amp;",")</f>
        <v>#REF!</v>
      </c>
      <c r="AX219" s="27" t="e">
        <f>IF(#REF!="","",VLOOKUP(ABS(#REF!),$CP$5:$CR$22,3)&amp;",")</f>
        <v>#REF!</v>
      </c>
      <c r="AY219" s="27" t="e">
        <f>IF(#REF!="","",VLOOKUP(ABS(#REF!),$CP$5:$CR$22,3)&amp;",")</f>
        <v>#REF!</v>
      </c>
      <c r="AZ219" s="27" t="e">
        <f>IF(#REF!="","",VLOOKUP(ABS(#REF!),$CP$5:$CR$22,3)&amp;",")</f>
        <v>#REF!</v>
      </c>
      <c r="BA219" s="27" t="e">
        <f>IF(#REF!="","",VLOOKUP(ABS(#REF!),$CP$5:$CR$22,3)&amp;",")</f>
        <v>#REF!</v>
      </c>
      <c r="BB219" s="27" t="e">
        <f>IF(#REF!="","",VLOOKUP(ABS(#REF!),$CP$5:$CR$22,3)&amp;",")</f>
        <v>#REF!</v>
      </c>
      <c r="BC219" s="27" t="e">
        <f>IF(#REF!="","",VLOOKUP(ABS(#REF!),$CP$5:$CR$22,3)&amp;",")</f>
        <v>#REF!</v>
      </c>
      <c r="BD219" s="27" t="e">
        <f>IF(#REF!="","",VLOOKUP(ABS(#REF!),$CP$5:$CR$22,3)&amp;",")</f>
        <v>#REF!</v>
      </c>
      <c r="BE219" s="27" t="e">
        <f>IF(#REF!="","",VLOOKUP(ABS(#REF!),$CP$5:$CR$22,3)&amp;",")</f>
        <v>#REF!</v>
      </c>
      <c r="BF219" s="27" t="e">
        <f>IF(#REF!="","",VLOOKUP(ABS(#REF!),$CP$5:$CR$22,3)&amp;",")</f>
        <v>#REF!</v>
      </c>
      <c r="BG219" s="27" t="e">
        <f>IF(#REF!="","",VLOOKUP(ABS(#REF!),$CP$5:$CR$22,3)&amp;",")</f>
        <v>#REF!</v>
      </c>
      <c r="BH219" s="27" t="e">
        <f>IF(#REF!="","",VLOOKUP(ABS(#REF!),$CP$5:$CR$22,3)&amp;",")</f>
        <v>#REF!</v>
      </c>
      <c r="BI219" s="27" t="str">
        <f t="shared" si="233"/>
        <v/>
      </c>
      <c r="BJ219" s="27" t="str">
        <f t="shared" si="234"/>
        <v/>
      </c>
      <c r="BK219" s="27" t="str">
        <f t="shared" si="235"/>
        <v/>
      </c>
      <c r="BL219" s="27" t="e">
        <f>IF(#REF!="","",CONCATENATE($L218,","))</f>
        <v>#REF!</v>
      </c>
      <c r="BM219" s="27" t="e">
        <f>IF(#REF!="","",CONCATENATE($L218,","))</f>
        <v>#REF!</v>
      </c>
      <c r="BN219" s="27" t="e">
        <f>IF(#REF!="","",CONCATENATE($L218,","))</f>
        <v>#REF!</v>
      </c>
      <c r="BO219" s="27" t="e">
        <f>IF(#REF!="","",CONCATENATE($L218,","))</f>
        <v>#REF!</v>
      </c>
      <c r="BP219" s="27" t="e">
        <f>IF(#REF!="","",CONCATENATE($L218,","))</f>
        <v>#REF!</v>
      </c>
      <c r="BQ219" s="27" t="e">
        <f>IF(#REF!="","",CONCATENATE($L218,","))</f>
        <v>#REF!</v>
      </c>
      <c r="BR219" s="27" t="e">
        <f>IF(#REF!="","",CONCATENATE($L218,","))</f>
        <v>#REF!</v>
      </c>
      <c r="BS219" s="27" t="e">
        <f>IF(#REF!="","",CONCATENATE($L218,","))</f>
        <v>#REF!</v>
      </c>
      <c r="BT219" s="27" t="e">
        <f>IF(#REF!="","",CONCATENATE($L218,","))</f>
        <v>#REF!</v>
      </c>
      <c r="BU219" s="27" t="e">
        <f>IF(#REF!="","",CONCATENATE($L218,","))</f>
        <v>#REF!</v>
      </c>
      <c r="BV219" s="27" t="e">
        <f>IF(#REF!="","",CONCATENATE($L218,","))</f>
        <v>#REF!</v>
      </c>
      <c r="BW219" s="27" t="e">
        <f>IF(#REF!="","",CONCATENATE($L218,","))</f>
        <v>#REF!</v>
      </c>
      <c r="BX219" s="27" t="e">
        <f>IF(#REF!="","",CONCATENATE($L218,","))</f>
        <v>#REF!</v>
      </c>
      <c r="BY219" s="27" t="e">
        <f>IF(#REF!="","",CONCATENATE($L218,","))</f>
        <v>#REF!</v>
      </c>
      <c r="BZ219" s="27" t="e">
        <f>IF(#REF!="","",CONCATENATE($L218,","))</f>
        <v>#REF!</v>
      </c>
      <c r="CA219"/>
      <c r="CB219" s="40"/>
      <c r="CC219" s="39"/>
      <c r="CR219" s="7"/>
      <c r="CY219" s="10">
        <f t="shared" ca="1" si="194"/>
        <v>34</v>
      </c>
    </row>
    <row r="220" spans="1:103">
      <c r="A220" s="130"/>
      <c r="B220" s="33" t="str">
        <f t="shared" si="206"/>
        <v>DB</v>
      </c>
      <c r="C220" s="7" t="str">
        <f t="shared" si="195"/>
        <v/>
      </c>
      <c r="D220" s="3">
        <f t="shared" si="196"/>
        <v>0</v>
      </c>
      <c r="E220" s="7" t="str">
        <f t="shared" si="207"/>
        <v>,</v>
      </c>
      <c r="F220" s="93">
        <f t="shared" si="197"/>
        <v>0</v>
      </c>
      <c r="G220" s="93" t="str">
        <f t="shared" ca="1" si="192"/>
        <v>B</v>
      </c>
      <c r="H220" s="130">
        <f t="shared" ca="1" si="193"/>
        <v>28</v>
      </c>
      <c r="I220" s="93">
        <f t="shared" si="198"/>
        <v>0</v>
      </c>
      <c r="J220" s="93" t="str">
        <f t="shared" si="199"/>
        <v>0</v>
      </c>
      <c r="K220" s="94"/>
      <c r="L220" s="49" t="str">
        <f t="shared" si="216"/>
        <v/>
      </c>
      <c r="M220" s="97" t="str">
        <f t="shared" si="217"/>
        <v/>
      </c>
      <c r="N220" s="97" t="str">
        <f t="shared" si="218"/>
        <v/>
      </c>
      <c r="O220" s="49" t="str">
        <f t="shared" si="208"/>
        <v/>
      </c>
      <c r="P220" s="97" t="str">
        <f t="shared" si="219"/>
        <v/>
      </c>
      <c r="Q220" s="49" t="str">
        <f t="shared" si="220"/>
        <v/>
      </c>
      <c r="R220" s="97" t="str">
        <f t="shared" si="221"/>
        <v/>
      </c>
      <c r="S220" s="3" t="str">
        <f t="shared" si="222"/>
        <v/>
      </c>
      <c r="T220" s="69">
        <f t="shared" si="223"/>
        <v>0</v>
      </c>
      <c r="U220" s="3">
        <f t="shared" si="224"/>
        <v>0</v>
      </c>
      <c r="V220" s="69" t="str">
        <f t="shared" si="209"/>
        <v/>
      </c>
      <c r="W220" s="69" t="str">
        <f t="shared" si="210"/>
        <v/>
      </c>
      <c r="X220" s="69">
        <f t="shared" si="200"/>
        <v>0</v>
      </c>
      <c r="Y220" s="69">
        <f t="shared" si="201"/>
        <v>0</v>
      </c>
      <c r="Z220" s="33">
        <f t="shared" si="202"/>
        <v>0</v>
      </c>
      <c r="AA220" s="11">
        <f t="shared" si="191"/>
        <v>0</v>
      </c>
      <c r="AB220" s="134" t="str">
        <f t="shared" si="225"/>
        <v/>
      </c>
      <c r="AC220" s="119" t="str">
        <f t="shared" si="226"/>
        <v/>
      </c>
      <c r="AD220" s="48"/>
      <c r="AE220" s="69" t="str">
        <f t="shared" si="227"/>
        <v/>
      </c>
      <c r="AF220" s="69" t="str">
        <f t="shared" si="228"/>
        <v/>
      </c>
      <c r="AG220" s="69">
        <f t="shared" si="211"/>
        <v>0</v>
      </c>
      <c r="AH220" s="69">
        <f t="shared" si="212"/>
        <v>0</v>
      </c>
      <c r="AI220" s="33">
        <f t="shared" si="213"/>
        <v>0</v>
      </c>
      <c r="AJ220" s="69"/>
      <c r="AK220" s="115">
        <f t="shared" si="229"/>
        <v>0</v>
      </c>
      <c r="AL220" s="13">
        <f t="shared" si="214"/>
        <v>0</v>
      </c>
      <c r="AM220" s="11">
        <f t="shared" si="203"/>
        <v>0</v>
      </c>
      <c r="AN220" s="56">
        <f t="shared" si="204"/>
        <v>0</v>
      </c>
      <c r="AO220" s="56">
        <f t="shared" si="205"/>
        <v>0</v>
      </c>
      <c r="AP220" s="56">
        <f t="shared" si="215"/>
        <v>0</v>
      </c>
      <c r="AQ220" s="27" t="str">
        <f t="shared" si="230"/>
        <v/>
      </c>
      <c r="AR220" s="27" t="str">
        <f t="shared" si="231"/>
        <v/>
      </c>
      <c r="AS220" s="27" t="str">
        <f t="shared" si="232"/>
        <v/>
      </c>
      <c r="AT220" s="27" t="e">
        <f>IF(#REF!="","",VLOOKUP(ABS(#REF!),$CP$5:$CR$22,3)&amp;",")</f>
        <v>#REF!</v>
      </c>
      <c r="AU220" s="27" t="e">
        <f>IF(#REF!="","",VLOOKUP(ABS(#REF!),$CP$5:$CR$22,3)&amp;",")</f>
        <v>#REF!</v>
      </c>
      <c r="AV220" s="27" t="e">
        <f>IF(#REF!="","",VLOOKUP(ABS(#REF!),$CP$5:$CR$22,3)&amp;",")</f>
        <v>#REF!</v>
      </c>
      <c r="AW220" s="27" t="e">
        <f>IF(#REF!="","",VLOOKUP(ABS(#REF!),$CP$5:$CR$22,3)&amp;",")</f>
        <v>#REF!</v>
      </c>
      <c r="AX220" s="27" t="e">
        <f>IF(#REF!="","",VLOOKUP(ABS(#REF!),$CP$5:$CR$22,3)&amp;",")</f>
        <v>#REF!</v>
      </c>
      <c r="AY220" s="27" t="e">
        <f>IF(#REF!="","",VLOOKUP(ABS(#REF!),$CP$5:$CR$22,3)&amp;",")</f>
        <v>#REF!</v>
      </c>
      <c r="AZ220" s="27" t="e">
        <f>IF(#REF!="","",VLOOKUP(ABS(#REF!),$CP$5:$CR$22,3)&amp;",")</f>
        <v>#REF!</v>
      </c>
      <c r="BA220" s="27" t="e">
        <f>IF(#REF!="","",VLOOKUP(ABS(#REF!),$CP$5:$CR$22,3)&amp;",")</f>
        <v>#REF!</v>
      </c>
      <c r="BB220" s="27" t="e">
        <f>IF(#REF!="","",VLOOKUP(ABS(#REF!),$CP$5:$CR$22,3)&amp;",")</f>
        <v>#REF!</v>
      </c>
      <c r="BC220" s="27" t="e">
        <f>IF(#REF!="","",VLOOKUP(ABS(#REF!),$CP$5:$CR$22,3)&amp;",")</f>
        <v>#REF!</v>
      </c>
      <c r="BD220" s="27" t="e">
        <f>IF(#REF!="","",VLOOKUP(ABS(#REF!),$CP$5:$CR$22,3)&amp;",")</f>
        <v>#REF!</v>
      </c>
      <c r="BE220" s="27" t="e">
        <f>IF(#REF!="","",VLOOKUP(ABS(#REF!),$CP$5:$CR$22,3)&amp;",")</f>
        <v>#REF!</v>
      </c>
      <c r="BF220" s="27" t="e">
        <f>IF(#REF!="","",VLOOKUP(ABS(#REF!),$CP$5:$CR$22,3)&amp;",")</f>
        <v>#REF!</v>
      </c>
      <c r="BG220" s="27" t="e">
        <f>IF(#REF!="","",VLOOKUP(ABS(#REF!),$CP$5:$CR$22,3)&amp;",")</f>
        <v>#REF!</v>
      </c>
      <c r="BH220" s="27" t="e">
        <f>IF(#REF!="","",VLOOKUP(ABS(#REF!),$CP$5:$CR$22,3)&amp;",")</f>
        <v>#REF!</v>
      </c>
      <c r="BI220" s="27" t="str">
        <f t="shared" si="233"/>
        <v/>
      </c>
      <c r="BJ220" s="27" t="str">
        <f t="shared" si="234"/>
        <v/>
      </c>
      <c r="BK220" s="27" t="str">
        <f t="shared" si="235"/>
        <v/>
      </c>
      <c r="BL220" s="27" t="e">
        <f>IF(#REF!="","",CONCATENATE($L219,","))</f>
        <v>#REF!</v>
      </c>
      <c r="BM220" s="27" t="e">
        <f>IF(#REF!="","",CONCATENATE($L219,","))</f>
        <v>#REF!</v>
      </c>
      <c r="BN220" s="27" t="e">
        <f>IF(#REF!="","",CONCATENATE($L219,","))</f>
        <v>#REF!</v>
      </c>
      <c r="BO220" s="27" t="e">
        <f>IF(#REF!="","",CONCATENATE($L219,","))</f>
        <v>#REF!</v>
      </c>
      <c r="BP220" s="27" t="e">
        <f>IF(#REF!="","",CONCATENATE($L219,","))</f>
        <v>#REF!</v>
      </c>
      <c r="BQ220" s="27" t="e">
        <f>IF(#REF!="","",CONCATENATE($L219,","))</f>
        <v>#REF!</v>
      </c>
      <c r="BR220" s="27" t="e">
        <f>IF(#REF!="","",CONCATENATE($L219,","))</f>
        <v>#REF!</v>
      </c>
      <c r="BS220" s="27" t="e">
        <f>IF(#REF!="","",CONCATENATE($L219,","))</f>
        <v>#REF!</v>
      </c>
      <c r="BT220" s="27" t="e">
        <f>IF(#REF!="","",CONCATENATE($L219,","))</f>
        <v>#REF!</v>
      </c>
      <c r="BU220" s="27" t="e">
        <f>IF(#REF!="","",CONCATENATE($L219,","))</f>
        <v>#REF!</v>
      </c>
      <c r="BV220" s="27" t="e">
        <f>IF(#REF!="","",CONCATENATE($L219,","))</f>
        <v>#REF!</v>
      </c>
      <c r="BW220" s="27" t="e">
        <f>IF(#REF!="","",CONCATENATE($L219,","))</f>
        <v>#REF!</v>
      </c>
      <c r="BX220" s="27" t="e">
        <f>IF(#REF!="","",CONCATENATE($L219,","))</f>
        <v>#REF!</v>
      </c>
      <c r="BY220" s="27" t="e">
        <f>IF(#REF!="","",CONCATENATE($L219,","))</f>
        <v>#REF!</v>
      </c>
      <c r="BZ220" s="27" t="e">
        <f>IF(#REF!="","",CONCATENATE($L219,","))</f>
        <v>#REF!</v>
      </c>
      <c r="CA220"/>
      <c r="CB220" s="40"/>
      <c r="CC220" s="39"/>
      <c r="CR220" s="7"/>
      <c r="CY220" s="10">
        <f t="shared" ca="1" si="194"/>
        <v>25</v>
      </c>
    </row>
    <row r="221" spans="1:103">
      <c r="A221" s="130"/>
      <c r="B221" s="33" t="str">
        <f t="shared" si="206"/>
        <v>DB</v>
      </c>
      <c r="C221" s="7" t="str">
        <f t="shared" si="195"/>
        <v/>
      </c>
      <c r="D221" s="3">
        <f t="shared" si="196"/>
        <v>0</v>
      </c>
      <c r="E221" s="7" t="str">
        <f t="shared" si="207"/>
        <v>,</v>
      </c>
      <c r="F221" s="93">
        <f t="shared" si="197"/>
        <v>0</v>
      </c>
      <c r="G221" s="93" t="str">
        <f t="shared" ca="1" si="192"/>
        <v>R</v>
      </c>
      <c r="H221" s="130">
        <f t="shared" ca="1" si="193"/>
        <v>16</v>
      </c>
      <c r="I221" s="93">
        <f t="shared" si="198"/>
        <v>0</v>
      </c>
      <c r="J221" s="93" t="str">
        <f t="shared" si="199"/>
        <v>0</v>
      </c>
      <c r="K221" s="94"/>
      <c r="L221" s="49" t="str">
        <f t="shared" si="216"/>
        <v/>
      </c>
      <c r="M221" s="97" t="str">
        <f t="shared" si="217"/>
        <v/>
      </c>
      <c r="N221" s="97" t="str">
        <f t="shared" si="218"/>
        <v/>
      </c>
      <c r="O221" s="49" t="str">
        <f t="shared" si="208"/>
        <v/>
      </c>
      <c r="P221" s="97" t="str">
        <f t="shared" si="219"/>
        <v/>
      </c>
      <c r="Q221" s="49" t="str">
        <f t="shared" si="220"/>
        <v/>
      </c>
      <c r="R221" s="97" t="str">
        <f t="shared" si="221"/>
        <v/>
      </c>
      <c r="S221" s="3" t="str">
        <f t="shared" si="222"/>
        <v/>
      </c>
      <c r="T221" s="69">
        <f t="shared" si="223"/>
        <v>0</v>
      </c>
      <c r="U221" s="3">
        <f t="shared" si="224"/>
        <v>0</v>
      </c>
      <c r="V221" s="69" t="str">
        <f t="shared" si="209"/>
        <v/>
      </c>
      <c r="W221" s="69" t="str">
        <f t="shared" si="210"/>
        <v/>
      </c>
      <c r="X221" s="69">
        <f t="shared" si="200"/>
        <v>0</v>
      </c>
      <c r="Y221" s="69">
        <f t="shared" si="201"/>
        <v>0</v>
      </c>
      <c r="Z221" s="33">
        <f t="shared" si="202"/>
        <v>0</v>
      </c>
      <c r="AA221" s="11">
        <f t="shared" si="191"/>
        <v>0</v>
      </c>
      <c r="AB221" s="134" t="str">
        <f t="shared" si="225"/>
        <v/>
      </c>
      <c r="AC221" s="119" t="str">
        <f t="shared" si="226"/>
        <v/>
      </c>
      <c r="AD221" s="48"/>
      <c r="AE221" s="69" t="str">
        <f t="shared" si="227"/>
        <v/>
      </c>
      <c r="AF221" s="69" t="str">
        <f t="shared" si="228"/>
        <v/>
      </c>
      <c r="AG221" s="69">
        <f t="shared" si="211"/>
        <v>0</v>
      </c>
      <c r="AH221" s="69">
        <f t="shared" si="212"/>
        <v>0</v>
      </c>
      <c r="AI221" s="33">
        <f t="shared" si="213"/>
        <v>0</v>
      </c>
      <c r="AJ221" s="69"/>
      <c r="AK221" s="115">
        <f t="shared" si="229"/>
        <v>0</v>
      </c>
      <c r="AL221" s="13">
        <f t="shared" si="214"/>
        <v>0</v>
      </c>
      <c r="AM221" s="11">
        <f t="shared" si="203"/>
        <v>0</v>
      </c>
      <c r="AN221" s="56">
        <f t="shared" si="204"/>
        <v>0</v>
      </c>
      <c r="AO221" s="56">
        <f t="shared" si="205"/>
        <v>0</v>
      </c>
      <c r="AP221" s="56">
        <f t="shared" si="215"/>
        <v>0</v>
      </c>
      <c r="AQ221" s="27" t="str">
        <f t="shared" si="230"/>
        <v/>
      </c>
      <c r="AR221" s="27" t="str">
        <f t="shared" si="231"/>
        <v/>
      </c>
      <c r="AS221" s="27" t="str">
        <f t="shared" si="232"/>
        <v/>
      </c>
      <c r="AT221" s="27" t="e">
        <f>IF(#REF!="","",VLOOKUP(ABS(#REF!),$CP$5:$CR$22,3)&amp;",")</f>
        <v>#REF!</v>
      </c>
      <c r="AU221" s="27" t="e">
        <f>IF(#REF!="","",VLOOKUP(ABS(#REF!),$CP$5:$CR$22,3)&amp;",")</f>
        <v>#REF!</v>
      </c>
      <c r="AV221" s="27" t="e">
        <f>IF(#REF!="","",VLOOKUP(ABS(#REF!),$CP$5:$CR$22,3)&amp;",")</f>
        <v>#REF!</v>
      </c>
      <c r="AW221" s="27" t="e">
        <f>IF(#REF!="","",VLOOKUP(ABS(#REF!),$CP$5:$CR$22,3)&amp;",")</f>
        <v>#REF!</v>
      </c>
      <c r="AX221" s="27" t="e">
        <f>IF(#REF!="","",VLOOKUP(ABS(#REF!),$CP$5:$CR$22,3)&amp;",")</f>
        <v>#REF!</v>
      </c>
      <c r="AY221" s="27" t="e">
        <f>IF(#REF!="","",VLOOKUP(ABS(#REF!),$CP$5:$CR$22,3)&amp;",")</f>
        <v>#REF!</v>
      </c>
      <c r="AZ221" s="27" t="e">
        <f>IF(#REF!="","",VLOOKUP(ABS(#REF!),$CP$5:$CR$22,3)&amp;",")</f>
        <v>#REF!</v>
      </c>
      <c r="BA221" s="27" t="e">
        <f>IF(#REF!="","",VLOOKUP(ABS(#REF!),$CP$5:$CR$22,3)&amp;",")</f>
        <v>#REF!</v>
      </c>
      <c r="BB221" s="27" t="e">
        <f>IF(#REF!="","",VLOOKUP(ABS(#REF!),$CP$5:$CR$22,3)&amp;",")</f>
        <v>#REF!</v>
      </c>
      <c r="BC221" s="27" t="e">
        <f>IF(#REF!="","",VLOOKUP(ABS(#REF!),$CP$5:$CR$22,3)&amp;",")</f>
        <v>#REF!</v>
      </c>
      <c r="BD221" s="27" t="e">
        <f>IF(#REF!="","",VLOOKUP(ABS(#REF!),$CP$5:$CR$22,3)&amp;",")</f>
        <v>#REF!</v>
      </c>
      <c r="BE221" s="27" t="e">
        <f>IF(#REF!="","",VLOOKUP(ABS(#REF!),$CP$5:$CR$22,3)&amp;",")</f>
        <v>#REF!</v>
      </c>
      <c r="BF221" s="27" t="e">
        <f>IF(#REF!="","",VLOOKUP(ABS(#REF!),$CP$5:$CR$22,3)&amp;",")</f>
        <v>#REF!</v>
      </c>
      <c r="BG221" s="27" t="e">
        <f>IF(#REF!="","",VLOOKUP(ABS(#REF!),$CP$5:$CR$22,3)&amp;",")</f>
        <v>#REF!</v>
      </c>
      <c r="BH221" s="27" t="e">
        <f>IF(#REF!="","",VLOOKUP(ABS(#REF!),$CP$5:$CR$22,3)&amp;",")</f>
        <v>#REF!</v>
      </c>
      <c r="BI221" s="27" t="str">
        <f t="shared" si="233"/>
        <v/>
      </c>
      <c r="BJ221" s="27" t="str">
        <f t="shared" si="234"/>
        <v/>
      </c>
      <c r="BK221" s="27" t="str">
        <f t="shared" si="235"/>
        <v/>
      </c>
      <c r="BL221" s="27" t="e">
        <f>IF(#REF!="","",CONCATENATE($L220,","))</f>
        <v>#REF!</v>
      </c>
      <c r="BM221" s="27" t="e">
        <f>IF(#REF!="","",CONCATENATE($L220,","))</f>
        <v>#REF!</v>
      </c>
      <c r="BN221" s="27" t="e">
        <f>IF(#REF!="","",CONCATENATE($L220,","))</f>
        <v>#REF!</v>
      </c>
      <c r="BO221" s="27" t="e">
        <f>IF(#REF!="","",CONCATENATE($L220,","))</f>
        <v>#REF!</v>
      </c>
      <c r="BP221" s="27" t="e">
        <f>IF(#REF!="","",CONCATENATE($L220,","))</f>
        <v>#REF!</v>
      </c>
      <c r="BQ221" s="27" t="e">
        <f>IF(#REF!="","",CONCATENATE($L220,","))</f>
        <v>#REF!</v>
      </c>
      <c r="BR221" s="27" t="e">
        <f>IF(#REF!="","",CONCATENATE($L220,","))</f>
        <v>#REF!</v>
      </c>
      <c r="BS221" s="27" t="e">
        <f>IF(#REF!="","",CONCATENATE($L220,","))</f>
        <v>#REF!</v>
      </c>
      <c r="BT221" s="27" t="e">
        <f>IF(#REF!="","",CONCATENATE($L220,","))</f>
        <v>#REF!</v>
      </c>
      <c r="BU221" s="27" t="e">
        <f>IF(#REF!="","",CONCATENATE($L220,","))</f>
        <v>#REF!</v>
      </c>
      <c r="BV221" s="27" t="e">
        <f>IF(#REF!="","",CONCATENATE($L220,","))</f>
        <v>#REF!</v>
      </c>
      <c r="BW221" s="27" t="e">
        <f>IF(#REF!="","",CONCATENATE($L220,","))</f>
        <v>#REF!</v>
      </c>
      <c r="BX221" s="27" t="e">
        <f>IF(#REF!="","",CONCATENATE($L220,","))</f>
        <v>#REF!</v>
      </c>
      <c r="BY221" s="27" t="e">
        <f>IF(#REF!="","",CONCATENATE($L220,","))</f>
        <v>#REF!</v>
      </c>
      <c r="BZ221" s="27" t="e">
        <f>IF(#REF!="","",CONCATENATE($L220,","))</f>
        <v>#REF!</v>
      </c>
      <c r="CA221"/>
      <c r="CB221" s="40"/>
      <c r="CC221" s="39"/>
      <c r="CR221" s="7"/>
      <c r="CY221" s="10">
        <f t="shared" ca="1" si="194"/>
        <v>34</v>
      </c>
    </row>
    <row r="222" spans="1:103">
      <c r="A222" s="130"/>
      <c r="B222" s="33" t="str">
        <f t="shared" si="206"/>
        <v>DB</v>
      </c>
      <c r="C222" s="7" t="str">
        <f t="shared" si="195"/>
        <v/>
      </c>
      <c r="D222" s="3">
        <f t="shared" si="196"/>
        <v>0</v>
      </c>
      <c r="E222" s="7" t="str">
        <f t="shared" si="207"/>
        <v>,</v>
      </c>
      <c r="F222" s="93">
        <f t="shared" si="197"/>
        <v>0</v>
      </c>
      <c r="G222" s="93" t="str">
        <f t="shared" ca="1" si="192"/>
        <v>R</v>
      </c>
      <c r="H222" s="130">
        <f t="shared" ca="1" si="193"/>
        <v>14</v>
      </c>
      <c r="I222" s="93">
        <f t="shared" si="198"/>
        <v>0</v>
      </c>
      <c r="J222" s="93" t="str">
        <f t="shared" si="199"/>
        <v>0</v>
      </c>
      <c r="K222" s="94"/>
      <c r="L222" s="49" t="str">
        <f t="shared" si="216"/>
        <v/>
      </c>
      <c r="M222" s="97" t="str">
        <f t="shared" si="217"/>
        <v/>
      </c>
      <c r="N222" s="97" t="str">
        <f t="shared" si="218"/>
        <v/>
      </c>
      <c r="O222" s="49" t="str">
        <f t="shared" si="208"/>
        <v/>
      </c>
      <c r="P222" s="97" t="str">
        <f t="shared" si="219"/>
        <v/>
      </c>
      <c r="Q222" s="49" t="str">
        <f t="shared" si="220"/>
        <v/>
      </c>
      <c r="R222" s="97" t="str">
        <f t="shared" si="221"/>
        <v/>
      </c>
      <c r="S222" s="3" t="str">
        <f t="shared" si="222"/>
        <v/>
      </c>
      <c r="T222" s="69">
        <f t="shared" si="223"/>
        <v>0</v>
      </c>
      <c r="U222" s="3">
        <f t="shared" si="224"/>
        <v>0</v>
      </c>
      <c r="V222" s="69" t="str">
        <f t="shared" si="209"/>
        <v/>
      </c>
      <c r="W222" s="69" t="str">
        <f t="shared" si="210"/>
        <v/>
      </c>
      <c r="X222" s="69">
        <f t="shared" si="200"/>
        <v>0</v>
      </c>
      <c r="Y222" s="69">
        <f t="shared" si="201"/>
        <v>0</v>
      </c>
      <c r="Z222" s="33">
        <f t="shared" si="202"/>
        <v>0</v>
      </c>
      <c r="AA222" s="11">
        <f t="shared" si="191"/>
        <v>0</v>
      </c>
      <c r="AB222" s="134" t="str">
        <f t="shared" si="225"/>
        <v/>
      </c>
      <c r="AC222" s="119" t="str">
        <f t="shared" si="226"/>
        <v/>
      </c>
      <c r="AD222" s="48"/>
      <c r="AE222" s="69" t="str">
        <f t="shared" si="227"/>
        <v/>
      </c>
      <c r="AF222" s="69" t="str">
        <f t="shared" si="228"/>
        <v/>
      </c>
      <c r="AG222" s="69">
        <f t="shared" si="211"/>
        <v>0</v>
      </c>
      <c r="AH222" s="69">
        <f t="shared" si="212"/>
        <v>0</v>
      </c>
      <c r="AI222" s="33">
        <f t="shared" si="213"/>
        <v>0</v>
      </c>
      <c r="AJ222" s="69"/>
      <c r="AK222" s="115">
        <f t="shared" si="229"/>
        <v>0</v>
      </c>
      <c r="AL222" s="13">
        <f t="shared" si="214"/>
        <v>0</v>
      </c>
      <c r="AM222" s="11">
        <f t="shared" si="203"/>
        <v>0</v>
      </c>
      <c r="AN222" s="56">
        <f t="shared" si="204"/>
        <v>0</v>
      </c>
      <c r="AO222" s="56">
        <f t="shared" si="205"/>
        <v>0</v>
      </c>
      <c r="AP222" s="56">
        <f t="shared" si="215"/>
        <v>0</v>
      </c>
      <c r="AQ222" s="27" t="str">
        <f t="shared" si="230"/>
        <v/>
      </c>
      <c r="AR222" s="27" t="str">
        <f t="shared" si="231"/>
        <v/>
      </c>
      <c r="AS222" s="27" t="str">
        <f t="shared" si="232"/>
        <v/>
      </c>
      <c r="AT222" s="27" t="e">
        <f>IF(#REF!="","",VLOOKUP(ABS(#REF!),$CP$5:$CR$22,3)&amp;",")</f>
        <v>#REF!</v>
      </c>
      <c r="AU222" s="27" t="e">
        <f>IF(#REF!="","",VLOOKUP(ABS(#REF!),$CP$5:$CR$22,3)&amp;",")</f>
        <v>#REF!</v>
      </c>
      <c r="AV222" s="27" t="e">
        <f>IF(#REF!="","",VLOOKUP(ABS(#REF!),$CP$5:$CR$22,3)&amp;",")</f>
        <v>#REF!</v>
      </c>
      <c r="AW222" s="27" t="e">
        <f>IF(#REF!="","",VLOOKUP(ABS(#REF!),$CP$5:$CR$22,3)&amp;",")</f>
        <v>#REF!</v>
      </c>
      <c r="AX222" s="27" t="e">
        <f>IF(#REF!="","",VLOOKUP(ABS(#REF!),$CP$5:$CR$22,3)&amp;",")</f>
        <v>#REF!</v>
      </c>
      <c r="AY222" s="27" t="e">
        <f>IF(#REF!="","",VLOOKUP(ABS(#REF!),$CP$5:$CR$22,3)&amp;",")</f>
        <v>#REF!</v>
      </c>
      <c r="AZ222" s="27" t="e">
        <f>IF(#REF!="","",VLOOKUP(ABS(#REF!),$CP$5:$CR$22,3)&amp;",")</f>
        <v>#REF!</v>
      </c>
      <c r="BA222" s="27" t="e">
        <f>IF(#REF!="","",VLOOKUP(ABS(#REF!),$CP$5:$CR$22,3)&amp;",")</f>
        <v>#REF!</v>
      </c>
      <c r="BB222" s="27" t="e">
        <f>IF(#REF!="","",VLOOKUP(ABS(#REF!),$CP$5:$CR$22,3)&amp;",")</f>
        <v>#REF!</v>
      </c>
      <c r="BC222" s="27" t="e">
        <f>IF(#REF!="","",VLOOKUP(ABS(#REF!),$CP$5:$CR$22,3)&amp;",")</f>
        <v>#REF!</v>
      </c>
      <c r="BD222" s="27" t="e">
        <f>IF(#REF!="","",VLOOKUP(ABS(#REF!),$CP$5:$CR$22,3)&amp;",")</f>
        <v>#REF!</v>
      </c>
      <c r="BE222" s="27" t="e">
        <f>IF(#REF!="","",VLOOKUP(ABS(#REF!),$CP$5:$CR$22,3)&amp;",")</f>
        <v>#REF!</v>
      </c>
      <c r="BF222" s="27" t="e">
        <f>IF(#REF!="","",VLOOKUP(ABS(#REF!),$CP$5:$CR$22,3)&amp;",")</f>
        <v>#REF!</v>
      </c>
      <c r="BG222" s="27" t="e">
        <f>IF(#REF!="","",VLOOKUP(ABS(#REF!),$CP$5:$CR$22,3)&amp;",")</f>
        <v>#REF!</v>
      </c>
      <c r="BH222" s="27" t="e">
        <f>IF(#REF!="","",VLOOKUP(ABS(#REF!),$CP$5:$CR$22,3)&amp;",")</f>
        <v>#REF!</v>
      </c>
      <c r="BI222" s="27" t="str">
        <f t="shared" si="233"/>
        <v/>
      </c>
      <c r="BJ222" s="27" t="str">
        <f t="shared" si="234"/>
        <v/>
      </c>
      <c r="BK222" s="27" t="str">
        <f t="shared" si="235"/>
        <v/>
      </c>
      <c r="BL222" s="27" t="e">
        <f>IF(#REF!="","",CONCATENATE($L221,","))</f>
        <v>#REF!</v>
      </c>
      <c r="BM222" s="27" t="e">
        <f>IF(#REF!="","",CONCATENATE($L221,","))</f>
        <v>#REF!</v>
      </c>
      <c r="BN222" s="27" t="e">
        <f>IF(#REF!="","",CONCATENATE($L221,","))</f>
        <v>#REF!</v>
      </c>
      <c r="BO222" s="27" t="e">
        <f>IF(#REF!="","",CONCATENATE($L221,","))</f>
        <v>#REF!</v>
      </c>
      <c r="BP222" s="27" t="e">
        <f>IF(#REF!="","",CONCATENATE($L221,","))</f>
        <v>#REF!</v>
      </c>
      <c r="BQ222" s="27" t="e">
        <f>IF(#REF!="","",CONCATENATE($L221,","))</f>
        <v>#REF!</v>
      </c>
      <c r="BR222" s="27" t="e">
        <f>IF(#REF!="","",CONCATENATE($L221,","))</f>
        <v>#REF!</v>
      </c>
      <c r="BS222" s="27" t="e">
        <f>IF(#REF!="","",CONCATENATE($L221,","))</f>
        <v>#REF!</v>
      </c>
      <c r="BT222" s="27" t="e">
        <f>IF(#REF!="","",CONCATENATE($L221,","))</f>
        <v>#REF!</v>
      </c>
      <c r="BU222" s="27" t="e">
        <f>IF(#REF!="","",CONCATENATE($L221,","))</f>
        <v>#REF!</v>
      </c>
      <c r="BV222" s="27" t="e">
        <f>IF(#REF!="","",CONCATENATE($L221,","))</f>
        <v>#REF!</v>
      </c>
      <c r="BW222" s="27" t="e">
        <f>IF(#REF!="","",CONCATENATE($L221,","))</f>
        <v>#REF!</v>
      </c>
      <c r="BX222" s="27" t="e">
        <f>IF(#REF!="","",CONCATENATE($L221,","))</f>
        <v>#REF!</v>
      </c>
      <c r="BY222" s="27" t="e">
        <f>IF(#REF!="","",CONCATENATE($L221,","))</f>
        <v>#REF!</v>
      </c>
      <c r="BZ222" s="27" t="e">
        <f>IF(#REF!="","",CONCATENATE($L221,","))</f>
        <v>#REF!</v>
      </c>
      <c r="CA222"/>
      <c r="CB222" s="40"/>
      <c r="CC222" s="39"/>
      <c r="CR222" s="7"/>
      <c r="CY222" s="10">
        <f t="shared" ca="1" si="194"/>
        <v>17</v>
      </c>
    </row>
    <row r="223" spans="1:103">
      <c r="A223" s="130"/>
      <c r="B223" s="33" t="str">
        <f t="shared" si="206"/>
        <v>DB</v>
      </c>
      <c r="C223" s="7" t="str">
        <f t="shared" si="195"/>
        <v/>
      </c>
      <c r="D223" s="3">
        <f t="shared" si="196"/>
        <v>0</v>
      </c>
      <c r="E223" s="7" t="str">
        <f t="shared" si="207"/>
        <v>,</v>
      </c>
      <c r="F223" s="93">
        <f t="shared" si="197"/>
        <v>0</v>
      </c>
      <c r="G223" s="93" t="str">
        <f t="shared" ca="1" si="192"/>
        <v>B</v>
      </c>
      <c r="H223" s="130">
        <f t="shared" ca="1" si="193"/>
        <v>22</v>
      </c>
      <c r="I223" s="93">
        <f t="shared" si="198"/>
        <v>0</v>
      </c>
      <c r="J223" s="93" t="str">
        <f t="shared" si="199"/>
        <v>0</v>
      </c>
      <c r="K223" s="94"/>
      <c r="L223" s="49" t="str">
        <f t="shared" si="216"/>
        <v/>
      </c>
      <c r="M223" s="97" t="str">
        <f t="shared" si="217"/>
        <v/>
      </c>
      <c r="N223" s="97" t="str">
        <f t="shared" si="218"/>
        <v/>
      </c>
      <c r="O223" s="49" t="str">
        <f t="shared" si="208"/>
        <v/>
      </c>
      <c r="P223" s="97" t="str">
        <f t="shared" si="219"/>
        <v/>
      </c>
      <c r="Q223" s="49" t="str">
        <f t="shared" si="220"/>
        <v/>
      </c>
      <c r="R223" s="97" t="str">
        <f t="shared" si="221"/>
        <v/>
      </c>
      <c r="S223" s="3" t="str">
        <f t="shared" si="222"/>
        <v/>
      </c>
      <c r="T223" s="69">
        <f t="shared" si="223"/>
        <v>0</v>
      </c>
      <c r="U223" s="3">
        <f t="shared" si="224"/>
        <v>0</v>
      </c>
      <c r="V223" s="69" t="str">
        <f t="shared" si="209"/>
        <v/>
      </c>
      <c r="W223" s="69" t="str">
        <f t="shared" si="210"/>
        <v/>
      </c>
      <c r="X223" s="69">
        <f t="shared" si="200"/>
        <v>0</v>
      </c>
      <c r="Y223" s="69">
        <f t="shared" si="201"/>
        <v>0</v>
      </c>
      <c r="Z223" s="33">
        <f t="shared" si="202"/>
        <v>0</v>
      </c>
      <c r="AA223" s="11">
        <f t="shared" si="191"/>
        <v>0</v>
      </c>
      <c r="AB223" s="134" t="str">
        <f t="shared" si="225"/>
        <v/>
      </c>
      <c r="AC223" s="119" t="str">
        <f t="shared" si="226"/>
        <v/>
      </c>
      <c r="AD223" s="48"/>
      <c r="AE223" s="69" t="str">
        <f t="shared" si="227"/>
        <v/>
      </c>
      <c r="AF223" s="69" t="str">
        <f t="shared" si="228"/>
        <v/>
      </c>
      <c r="AG223" s="69">
        <f t="shared" si="211"/>
        <v>0</v>
      </c>
      <c r="AH223" s="69">
        <f t="shared" si="212"/>
        <v>0</v>
      </c>
      <c r="AI223" s="33">
        <f t="shared" si="213"/>
        <v>0</v>
      </c>
      <c r="AJ223" s="69"/>
      <c r="AK223" s="115">
        <f t="shared" si="229"/>
        <v>0</v>
      </c>
      <c r="AL223" s="13">
        <f t="shared" si="214"/>
        <v>0</v>
      </c>
      <c r="AM223" s="11">
        <f t="shared" si="203"/>
        <v>0</v>
      </c>
      <c r="AN223" s="56">
        <f t="shared" si="204"/>
        <v>0</v>
      </c>
      <c r="AO223" s="56">
        <f t="shared" si="205"/>
        <v>0</v>
      </c>
      <c r="AP223" s="56">
        <f t="shared" si="215"/>
        <v>0</v>
      </c>
      <c r="AQ223" s="27" t="str">
        <f t="shared" si="230"/>
        <v/>
      </c>
      <c r="AR223" s="27" t="str">
        <f t="shared" si="231"/>
        <v/>
      </c>
      <c r="AS223" s="27" t="str">
        <f t="shared" si="232"/>
        <v/>
      </c>
      <c r="AT223" s="27" t="e">
        <f>IF(#REF!="","",VLOOKUP(ABS(#REF!),$CP$5:$CR$22,3)&amp;",")</f>
        <v>#REF!</v>
      </c>
      <c r="AU223" s="27" t="e">
        <f>IF(#REF!="","",VLOOKUP(ABS(#REF!),$CP$5:$CR$22,3)&amp;",")</f>
        <v>#REF!</v>
      </c>
      <c r="AV223" s="27" t="e">
        <f>IF(#REF!="","",VLOOKUP(ABS(#REF!),$CP$5:$CR$22,3)&amp;",")</f>
        <v>#REF!</v>
      </c>
      <c r="AW223" s="27" t="e">
        <f>IF(#REF!="","",VLOOKUP(ABS(#REF!),$CP$5:$CR$22,3)&amp;",")</f>
        <v>#REF!</v>
      </c>
      <c r="AX223" s="27" t="e">
        <f>IF(#REF!="","",VLOOKUP(ABS(#REF!),$CP$5:$CR$22,3)&amp;",")</f>
        <v>#REF!</v>
      </c>
      <c r="AY223" s="27" t="e">
        <f>IF(#REF!="","",VLOOKUP(ABS(#REF!),$CP$5:$CR$22,3)&amp;",")</f>
        <v>#REF!</v>
      </c>
      <c r="AZ223" s="27" t="e">
        <f>IF(#REF!="","",VLOOKUP(ABS(#REF!),$CP$5:$CR$22,3)&amp;",")</f>
        <v>#REF!</v>
      </c>
      <c r="BA223" s="27" t="e">
        <f>IF(#REF!="","",VLOOKUP(ABS(#REF!),$CP$5:$CR$22,3)&amp;",")</f>
        <v>#REF!</v>
      </c>
      <c r="BB223" s="27" t="e">
        <f>IF(#REF!="","",VLOOKUP(ABS(#REF!),$CP$5:$CR$22,3)&amp;",")</f>
        <v>#REF!</v>
      </c>
      <c r="BC223" s="27" t="e">
        <f>IF(#REF!="","",VLOOKUP(ABS(#REF!),$CP$5:$CR$22,3)&amp;",")</f>
        <v>#REF!</v>
      </c>
      <c r="BD223" s="27" t="e">
        <f>IF(#REF!="","",VLOOKUP(ABS(#REF!),$CP$5:$CR$22,3)&amp;",")</f>
        <v>#REF!</v>
      </c>
      <c r="BE223" s="27" t="e">
        <f>IF(#REF!="","",VLOOKUP(ABS(#REF!),$CP$5:$CR$22,3)&amp;",")</f>
        <v>#REF!</v>
      </c>
      <c r="BF223" s="27" t="e">
        <f>IF(#REF!="","",VLOOKUP(ABS(#REF!),$CP$5:$CR$22,3)&amp;",")</f>
        <v>#REF!</v>
      </c>
      <c r="BG223" s="27" t="e">
        <f>IF(#REF!="","",VLOOKUP(ABS(#REF!),$CP$5:$CR$22,3)&amp;",")</f>
        <v>#REF!</v>
      </c>
      <c r="BH223" s="27" t="e">
        <f>IF(#REF!="","",VLOOKUP(ABS(#REF!),$CP$5:$CR$22,3)&amp;",")</f>
        <v>#REF!</v>
      </c>
      <c r="BI223" s="27" t="str">
        <f t="shared" si="233"/>
        <v/>
      </c>
      <c r="BJ223" s="27" t="str">
        <f t="shared" si="234"/>
        <v/>
      </c>
      <c r="BK223" s="27" t="str">
        <f t="shared" si="235"/>
        <v/>
      </c>
      <c r="BL223" s="27" t="e">
        <f>IF(#REF!="","",CONCATENATE($L222,","))</f>
        <v>#REF!</v>
      </c>
      <c r="BM223" s="27" t="e">
        <f>IF(#REF!="","",CONCATENATE($L222,","))</f>
        <v>#REF!</v>
      </c>
      <c r="BN223" s="27" t="e">
        <f>IF(#REF!="","",CONCATENATE($L222,","))</f>
        <v>#REF!</v>
      </c>
      <c r="BO223" s="27" t="e">
        <f>IF(#REF!="","",CONCATENATE($L222,","))</f>
        <v>#REF!</v>
      </c>
      <c r="BP223" s="27" t="e">
        <f>IF(#REF!="","",CONCATENATE($L222,","))</f>
        <v>#REF!</v>
      </c>
      <c r="BQ223" s="27" t="e">
        <f>IF(#REF!="","",CONCATENATE($L222,","))</f>
        <v>#REF!</v>
      </c>
      <c r="BR223" s="27" t="e">
        <f>IF(#REF!="","",CONCATENATE($L222,","))</f>
        <v>#REF!</v>
      </c>
      <c r="BS223" s="27" t="e">
        <f>IF(#REF!="","",CONCATENATE($L222,","))</f>
        <v>#REF!</v>
      </c>
      <c r="BT223" s="27" t="e">
        <f>IF(#REF!="","",CONCATENATE($L222,","))</f>
        <v>#REF!</v>
      </c>
      <c r="BU223" s="27" t="e">
        <f>IF(#REF!="","",CONCATENATE($L222,","))</f>
        <v>#REF!</v>
      </c>
      <c r="BV223" s="27" t="e">
        <f>IF(#REF!="","",CONCATENATE($L222,","))</f>
        <v>#REF!</v>
      </c>
      <c r="BW223" s="27" t="e">
        <f>IF(#REF!="","",CONCATENATE($L222,","))</f>
        <v>#REF!</v>
      </c>
      <c r="BX223" s="27" t="e">
        <f>IF(#REF!="","",CONCATENATE($L222,","))</f>
        <v>#REF!</v>
      </c>
      <c r="BY223" s="27" t="e">
        <f>IF(#REF!="","",CONCATENATE($L222,","))</f>
        <v>#REF!</v>
      </c>
      <c r="BZ223" s="27" t="e">
        <f>IF(#REF!="","",CONCATENATE($L222,","))</f>
        <v>#REF!</v>
      </c>
      <c r="CA223"/>
      <c r="CB223" s="40"/>
      <c r="CC223" s="39"/>
      <c r="CR223" s="7"/>
      <c r="CY223" s="10">
        <f t="shared" ca="1" si="194"/>
        <v>31</v>
      </c>
    </row>
    <row r="224" spans="1:103">
      <c r="A224" s="130"/>
      <c r="B224" s="33" t="str">
        <f t="shared" si="206"/>
        <v>DB</v>
      </c>
      <c r="C224" s="7" t="str">
        <f t="shared" si="195"/>
        <v/>
      </c>
      <c r="D224" s="3">
        <f t="shared" si="196"/>
        <v>0</v>
      </c>
      <c r="E224" s="7" t="str">
        <f t="shared" si="207"/>
        <v>,</v>
      </c>
      <c r="F224" s="93">
        <f t="shared" si="197"/>
        <v>0</v>
      </c>
      <c r="G224" s="93" t="str">
        <f t="shared" ca="1" si="192"/>
        <v>B</v>
      </c>
      <c r="H224" s="130">
        <f t="shared" ca="1" si="193"/>
        <v>28</v>
      </c>
      <c r="I224" s="93">
        <f t="shared" si="198"/>
        <v>0</v>
      </c>
      <c r="J224" s="93" t="str">
        <f t="shared" si="199"/>
        <v>0</v>
      </c>
      <c r="K224" s="94"/>
      <c r="L224" s="49" t="str">
        <f t="shared" si="216"/>
        <v/>
      </c>
      <c r="M224" s="97" t="str">
        <f t="shared" si="217"/>
        <v/>
      </c>
      <c r="N224" s="97" t="str">
        <f t="shared" si="218"/>
        <v/>
      </c>
      <c r="O224" s="49" t="str">
        <f t="shared" si="208"/>
        <v/>
      </c>
      <c r="P224" s="97" t="str">
        <f t="shared" si="219"/>
        <v/>
      </c>
      <c r="Q224" s="49" t="str">
        <f t="shared" si="220"/>
        <v/>
      </c>
      <c r="R224" s="97" t="str">
        <f t="shared" si="221"/>
        <v/>
      </c>
      <c r="S224" s="3" t="str">
        <f t="shared" si="222"/>
        <v/>
      </c>
      <c r="T224" s="69">
        <f t="shared" si="223"/>
        <v>0</v>
      </c>
      <c r="U224" s="3">
        <f t="shared" si="224"/>
        <v>0</v>
      </c>
      <c r="V224" s="69" t="str">
        <f t="shared" si="209"/>
        <v/>
      </c>
      <c r="W224" s="69" t="str">
        <f t="shared" si="210"/>
        <v/>
      </c>
      <c r="X224" s="69">
        <f t="shared" si="200"/>
        <v>0</v>
      </c>
      <c r="Y224" s="69">
        <f t="shared" si="201"/>
        <v>0</v>
      </c>
      <c r="Z224" s="33">
        <f t="shared" si="202"/>
        <v>0</v>
      </c>
      <c r="AA224" s="11">
        <f t="shared" si="191"/>
        <v>0</v>
      </c>
      <c r="AB224" s="134" t="str">
        <f t="shared" si="225"/>
        <v/>
      </c>
      <c r="AC224" s="119" t="str">
        <f t="shared" si="226"/>
        <v/>
      </c>
      <c r="AD224" s="48"/>
      <c r="AE224" s="69" t="str">
        <f t="shared" si="227"/>
        <v/>
      </c>
      <c r="AF224" s="69" t="str">
        <f t="shared" si="228"/>
        <v/>
      </c>
      <c r="AG224" s="69">
        <f t="shared" si="211"/>
        <v>0</v>
      </c>
      <c r="AH224" s="69">
        <f t="shared" si="212"/>
        <v>0</v>
      </c>
      <c r="AI224" s="33">
        <f t="shared" si="213"/>
        <v>0</v>
      </c>
      <c r="AJ224" s="69"/>
      <c r="AK224" s="115">
        <f t="shared" si="229"/>
        <v>0</v>
      </c>
      <c r="AL224" s="13">
        <f t="shared" si="214"/>
        <v>0</v>
      </c>
      <c r="AM224" s="11">
        <f t="shared" si="203"/>
        <v>0</v>
      </c>
      <c r="AN224" s="56">
        <f t="shared" si="204"/>
        <v>0</v>
      </c>
      <c r="AO224" s="56">
        <f t="shared" si="205"/>
        <v>0</v>
      </c>
      <c r="AP224" s="56">
        <f t="shared" si="215"/>
        <v>0</v>
      </c>
      <c r="AQ224" s="27" t="str">
        <f t="shared" si="230"/>
        <v/>
      </c>
      <c r="AR224" s="27" t="str">
        <f t="shared" si="231"/>
        <v/>
      </c>
      <c r="AS224" s="27" t="str">
        <f t="shared" si="232"/>
        <v/>
      </c>
      <c r="AT224" s="27" t="e">
        <f>IF(#REF!="","",VLOOKUP(ABS(#REF!),$CP$5:$CR$22,3)&amp;",")</f>
        <v>#REF!</v>
      </c>
      <c r="AU224" s="27" t="e">
        <f>IF(#REF!="","",VLOOKUP(ABS(#REF!),$CP$5:$CR$22,3)&amp;",")</f>
        <v>#REF!</v>
      </c>
      <c r="AV224" s="27" t="e">
        <f>IF(#REF!="","",VLOOKUP(ABS(#REF!),$CP$5:$CR$22,3)&amp;",")</f>
        <v>#REF!</v>
      </c>
      <c r="AW224" s="27" t="e">
        <f>IF(#REF!="","",VLOOKUP(ABS(#REF!),$CP$5:$CR$22,3)&amp;",")</f>
        <v>#REF!</v>
      </c>
      <c r="AX224" s="27" t="e">
        <f>IF(#REF!="","",VLOOKUP(ABS(#REF!),$CP$5:$CR$22,3)&amp;",")</f>
        <v>#REF!</v>
      </c>
      <c r="AY224" s="27" t="e">
        <f>IF(#REF!="","",VLOOKUP(ABS(#REF!),$CP$5:$CR$22,3)&amp;",")</f>
        <v>#REF!</v>
      </c>
      <c r="AZ224" s="27" t="e">
        <f>IF(#REF!="","",VLOOKUP(ABS(#REF!),$CP$5:$CR$22,3)&amp;",")</f>
        <v>#REF!</v>
      </c>
      <c r="BA224" s="27" t="e">
        <f>IF(#REF!="","",VLOOKUP(ABS(#REF!),$CP$5:$CR$22,3)&amp;",")</f>
        <v>#REF!</v>
      </c>
      <c r="BB224" s="27" t="e">
        <f>IF(#REF!="","",VLOOKUP(ABS(#REF!),$CP$5:$CR$22,3)&amp;",")</f>
        <v>#REF!</v>
      </c>
      <c r="BC224" s="27" t="e">
        <f>IF(#REF!="","",VLOOKUP(ABS(#REF!),$CP$5:$CR$22,3)&amp;",")</f>
        <v>#REF!</v>
      </c>
      <c r="BD224" s="27" t="e">
        <f>IF(#REF!="","",VLOOKUP(ABS(#REF!),$CP$5:$CR$22,3)&amp;",")</f>
        <v>#REF!</v>
      </c>
      <c r="BE224" s="27" t="e">
        <f>IF(#REF!="","",VLOOKUP(ABS(#REF!),$CP$5:$CR$22,3)&amp;",")</f>
        <v>#REF!</v>
      </c>
      <c r="BF224" s="27" t="e">
        <f>IF(#REF!="","",VLOOKUP(ABS(#REF!),$CP$5:$CR$22,3)&amp;",")</f>
        <v>#REF!</v>
      </c>
      <c r="BG224" s="27" t="e">
        <f>IF(#REF!="","",VLOOKUP(ABS(#REF!),$CP$5:$CR$22,3)&amp;",")</f>
        <v>#REF!</v>
      </c>
      <c r="BH224" s="27" t="e">
        <f>IF(#REF!="","",VLOOKUP(ABS(#REF!),$CP$5:$CR$22,3)&amp;",")</f>
        <v>#REF!</v>
      </c>
      <c r="BI224" s="27" t="str">
        <f t="shared" si="233"/>
        <v/>
      </c>
      <c r="BJ224" s="27" t="str">
        <f t="shared" si="234"/>
        <v/>
      </c>
      <c r="BK224" s="27" t="str">
        <f t="shared" si="235"/>
        <v/>
      </c>
      <c r="BL224" s="27" t="e">
        <f>IF(#REF!="","",CONCATENATE($L223,","))</f>
        <v>#REF!</v>
      </c>
      <c r="BM224" s="27" t="e">
        <f>IF(#REF!="","",CONCATENATE($L223,","))</f>
        <v>#REF!</v>
      </c>
      <c r="BN224" s="27" t="e">
        <f>IF(#REF!="","",CONCATENATE($L223,","))</f>
        <v>#REF!</v>
      </c>
      <c r="BO224" s="27" t="e">
        <f>IF(#REF!="","",CONCATENATE($L223,","))</f>
        <v>#REF!</v>
      </c>
      <c r="BP224" s="27" t="e">
        <f>IF(#REF!="","",CONCATENATE($L223,","))</f>
        <v>#REF!</v>
      </c>
      <c r="BQ224" s="27" t="e">
        <f>IF(#REF!="","",CONCATENATE($L223,","))</f>
        <v>#REF!</v>
      </c>
      <c r="BR224" s="27" t="e">
        <f>IF(#REF!="","",CONCATENATE($L223,","))</f>
        <v>#REF!</v>
      </c>
      <c r="BS224" s="27" t="e">
        <f>IF(#REF!="","",CONCATENATE($L223,","))</f>
        <v>#REF!</v>
      </c>
      <c r="BT224" s="27" t="e">
        <f>IF(#REF!="","",CONCATENATE($L223,","))</f>
        <v>#REF!</v>
      </c>
      <c r="BU224" s="27" t="e">
        <f>IF(#REF!="","",CONCATENATE($L223,","))</f>
        <v>#REF!</v>
      </c>
      <c r="BV224" s="27" t="e">
        <f>IF(#REF!="","",CONCATENATE($L223,","))</f>
        <v>#REF!</v>
      </c>
      <c r="BW224" s="27" t="e">
        <f>IF(#REF!="","",CONCATENATE($L223,","))</f>
        <v>#REF!</v>
      </c>
      <c r="BX224" s="27" t="e">
        <f>IF(#REF!="","",CONCATENATE($L223,","))</f>
        <v>#REF!</v>
      </c>
      <c r="BY224" s="27" t="e">
        <f>IF(#REF!="","",CONCATENATE($L223,","))</f>
        <v>#REF!</v>
      </c>
      <c r="BZ224" s="27" t="e">
        <f>IF(#REF!="","",CONCATENATE($L223,","))</f>
        <v>#REF!</v>
      </c>
      <c r="CA224"/>
      <c r="CB224" s="40"/>
      <c r="CC224" s="39"/>
      <c r="CR224" s="7"/>
      <c r="CY224" s="10">
        <f t="shared" ca="1" si="194"/>
        <v>32</v>
      </c>
    </row>
    <row r="225" spans="1:103">
      <c r="A225" s="130"/>
      <c r="B225" s="33" t="str">
        <f t="shared" si="206"/>
        <v>DB</v>
      </c>
      <c r="C225" s="7" t="str">
        <f t="shared" si="195"/>
        <v/>
      </c>
      <c r="D225" s="3">
        <f t="shared" si="196"/>
        <v>0</v>
      </c>
      <c r="E225" s="7" t="str">
        <f t="shared" si="207"/>
        <v>,</v>
      </c>
      <c r="F225" s="93">
        <f t="shared" si="197"/>
        <v>0</v>
      </c>
      <c r="G225" s="93" t="str">
        <f t="shared" ca="1" si="192"/>
        <v>R</v>
      </c>
      <c r="H225" s="130">
        <f t="shared" ca="1" si="193"/>
        <v>34</v>
      </c>
      <c r="I225" s="93">
        <f t="shared" si="198"/>
        <v>0</v>
      </c>
      <c r="J225" s="93" t="str">
        <f t="shared" si="199"/>
        <v>0</v>
      </c>
      <c r="K225" s="94"/>
      <c r="L225" s="49" t="str">
        <f t="shared" si="216"/>
        <v/>
      </c>
      <c r="M225" s="97" t="str">
        <f t="shared" si="217"/>
        <v/>
      </c>
      <c r="N225" s="97" t="str">
        <f t="shared" si="218"/>
        <v/>
      </c>
      <c r="O225" s="49" t="str">
        <f t="shared" si="208"/>
        <v/>
      </c>
      <c r="P225" s="97" t="str">
        <f t="shared" si="219"/>
        <v/>
      </c>
      <c r="Q225" s="49" t="str">
        <f t="shared" si="220"/>
        <v/>
      </c>
      <c r="R225" s="97" t="str">
        <f t="shared" si="221"/>
        <v/>
      </c>
      <c r="S225" s="3" t="str">
        <f t="shared" si="222"/>
        <v/>
      </c>
      <c r="T225" s="69">
        <f t="shared" si="223"/>
        <v>0</v>
      </c>
      <c r="U225" s="3">
        <f t="shared" si="224"/>
        <v>0</v>
      </c>
      <c r="V225" s="69" t="str">
        <f t="shared" si="209"/>
        <v/>
      </c>
      <c r="W225" s="69" t="str">
        <f t="shared" si="210"/>
        <v/>
      </c>
      <c r="X225" s="69">
        <f t="shared" si="200"/>
        <v>0</v>
      </c>
      <c r="Y225" s="69">
        <f t="shared" si="201"/>
        <v>0</v>
      </c>
      <c r="Z225" s="33">
        <f t="shared" si="202"/>
        <v>0</v>
      </c>
      <c r="AA225" s="11">
        <f t="shared" si="191"/>
        <v>0</v>
      </c>
      <c r="AB225" s="134" t="str">
        <f t="shared" si="225"/>
        <v/>
      </c>
      <c r="AC225" s="119" t="str">
        <f t="shared" si="226"/>
        <v/>
      </c>
      <c r="AD225" s="48"/>
      <c r="AE225" s="69" t="str">
        <f t="shared" si="227"/>
        <v/>
      </c>
      <c r="AF225" s="69" t="str">
        <f t="shared" si="228"/>
        <v/>
      </c>
      <c r="AG225" s="69">
        <f t="shared" si="211"/>
        <v>0</v>
      </c>
      <c r="AH225" s="69">
        <f t="shared" si="212"/>
        <v>0</v>
      </c>
      <c r="AI225" s="33">
        <f t="shared" si="213"/>
        <v>0</v>
      </c>
      <c r="AJ225" s="69"/>
      <c r="AK225" s="115">
        <f t="shared" si="229"/>
        <v>0</v>
      </c>
      <c r="AL225" s="13">
        <f t="shared" si="214"/>
        <v>0</v>
      </c>
      <c r="AM225" s="11">
        <f t="shared" si="203"/>
        <v>0</v>
      </c>
      <c r="AN225" s="56">
        <f t="shared" si="204"/>
        <v>0</v>
      </c>
      <c r="AO225" s="56">
        <f t="shared" si="205"/>
        <v>0</v>
      </c>
      <c r="AP225" s="56">
        <f t="shared" si="215"/>
        <v>0</v>
      </c>
      <c r="AQ225" s="27" t="str">
        <f t="shared" si="230"/>
        <v/>
      </c>
      <c r="AR225" s="27" t="str">
        <f t="shared" si="231"/>
        <v/>
      </c>
      <c r="AS225" s="27" t="str">
        <f t="shared" si="232"/>
        <v/>
      </c>
      <c r="AT225" s="27" t="e">
        <f>IF(#REF!="","",VLOOKUP(ABS(#REF!),$CP$5:$CR$22,3)&amp;",")</f>
        <v>#REF!</v>
      </c>
      <c r="AU225" s="27" t="e">
        <f>IF(#REF!="","",VLOOKUP(ABS(#REF!),$CP$5:$CR$22,3)&amp;",")</f>
        <v>#REF!</v>
      </c>
      <c r="AV225" s="27" t="e">
        <f>IF(#REF!="","",VLOOKUP(ABS(#REF!),$CP$5:$CR$22,3)&amp;",")</f>
        <v>#REF!</v>
      </c>
      <c r="AW225" s="27" t="e">
        <f>IF(#REF!="","",VLOOKUP(ABS(#REF!),$CP$5:$CR$22,3)&amp;",")</f>
        <v>#REF!</v>
      </c>
      <c r="AX225" s="27" t="e">
        <f>IF(#REF!="","",VLOOKUP(ABS(#REF!),$CP$5:$CR$22,3)&amp;",")</f>
        <v>#REF!</v>
      </c>
      <c r="AY225" s="27" t="e">
        <f>IF(#REF!="","",VLOOKUP(ABS(#REF!),$CP$5:$CR$22,3)&amp;",")</f>
        <v>#REF!</v>
      </c>
      <c r="AZ225" s="27" t="e">
        <f>IF(#REF!="","",VLOOKUP(ABS(#REF!),$CP$5:$CR$22,3)&amp;",")</f>
        <v>#REF!</v>
      </c>
      <c r="BA225" s="27" t="e">
        <f>IF(#REF!="","",VLOOKUP(ABS(#REF!),$CP$5:$CR$22,3)&amp;",")</f>
        <v>#REF!</v>
      </c>
      <c r="BB225" s="27" t="e">
        <f>IF(#REF!="","",VLOOKUP(ABS(#REF!),$CP$5:$CR$22,3)&amp;",")</f>
        <v>#REF!</v>
      </c>
      <c r="BC225" s="27" t="e">
        <f>IF(#REF!="","",VLOOKUP(ABS(#REF!),$CP$5:$CR$22,3)&amp;",")</f>
        <v>#REF!</v>
      </c>
      <c r="BD225" s="27" t="e">
        <f>IF(#REF!="","",VLOOKUP(ABS(#REF!),$CP$5:$CR$22,3)&amp;",")</f>
        <v>#REF!</v>
      </c>
      <c r="BE225" s="27" t="e">
        <f>IF(#REF!="","",VLOOKUP(ABS(#REF!),$CP$5:$CR$22,3)&amp;",")</f>
        <v>#REF!</v>
      </c>
      <c r="BF225" s="27" t="e">
        <f>IF(#REF!="","",VLOOKUP(ABS(#REF!),$CP$5:$CR$22,3)&amp;",")</f>
        <v>#REF!</v>
      </c>
      <c r="BG225" s="27" t="e">
        <f>IF(#REF!="","",VLOOKUP(ABS(#REF!),$CP$5:$CR$22,3)&amp;",")</f>
        <v>#REF!</v>
      </c>
      <c r="BH225" s="27" t="e">
        <f>IF(#REF!="","",VLOOKUP(ABS(#REF!),$CP$5:$CR$22,3)&amp;",")</f>
        <v>#REF!</v>
      </c>
      <c r="BI225" s="27" t="str">
        <f t="shared" si="233"/>
        <v/>
      </c>
      <c r="BJ225" s="27" t="str">
        <f t="shared" si="234"/>
        <v/>
      </c>
      <c r="BK225" s="27" t="str">
        <f t="shared" si="235"/>
        <v/>
      </c>
      <c r="BL225" s="27" t="e">
        <f>IF(#REF!="","",CONCATENATE($L224,","))</f>
        <v>#REF!</v>
      </c>
      <c r="BM225" s="27" t="e">
        <f>IF(#REF!="","",CONCATENATE($L224,","))</f>
        <v>#REF!</v>
      </c>
      <c r="BN225" s="27" t="e">
        <f>IF(#REF!="","",CONCATENATE($L224,","))</f>
        <v>#REF!</v>
      </c>
      <c r="BO225" s="27" t="e">
        <f>IF(#REF!="","",CONCATENATE($L224,","))</f>
        <v>#REF!</v>
      </c>
      <c r="BP225" s="27" t="e">
        <f>IF(#REF!="","",CONCATENATE($L224,","))</f>
        <v>#REF!</v>
      </c>
      <c r="BQ225" s="27" t="e">
        <f>IF(#REF!="","",CONCATENATE($L224,","))</f>
        <v>#REF!</v>
      </c>
      <c r="BR225" s="27" t="e">
        <f>IF(#REF!="","",CONCATENATE($L224,","))</f>
        <v>#REF!</v>
      </c>
      <c r="BS225" s="27" t="e">
        <f>IF(#REF!="","",CONCATENATE($L224,","))</f>
        <v>#REF!</v>
      </c>
      <c r="BT225" s="27" t="e">
        <f>IF(#REF!="","",CONCATENATE($L224,","))</f>
        <v>#REF!</v>
      </c>
      <c r="BU225" s="27" t="e">
        <f>IF(#REF!="","",CONCATENATE($L224,","))</f>
        <v>#REF!</v>
      </c>
      <c r="BV225" s="27" t="e">
        <f>IF(#REF!="","",CONCATENATE($L224,","))</f>
        <v>#REF!</v>
      </c>
      <c r="BW225" s="27" t="e">
        <f>IF(#REF!="","",CONCATENATE($L224,","))</f>
        <v>#REF!</v>
      </c>
      <c r="BX225" s="27" t="e">
        <f>IF(#REF!="","",CONCATENATE($L224,","))</f>
        <v>#REF!</v>
      </c>
      <c r="BY225" s="27" t="e">
        <f>IF(#REF!="","",CONCATENATE($L224,","))</f>
        <v>#REF!</v>
      </c>
      <c r="BZ225" s="27" t="e">
        <f>IF(#REF!="","",CONCATENATE($L224,","))</f>
        <v>#REF!</v>
      </c>
      <c r="CA225"/>
      <c r="CB225" s="40"/>
      <c r="CC225" s="39"/>
      <c r="CR225" s="7"/>
      <c r="CY225" s="10">
        <f t="shared" ca="1" si="194"/>
        <v>36</v>
      </c>
    </row>
    <row r="226" spans="1:103">
      <c r="A226" s="130"/>
      <c r="B226" s="33" t="str">
        <f t="shared" si="206"/>
        <v>DB</v>
      </c>
      <c r="C226" s="7" t="str">
        <f t="shared" si="195"/>
        <v/>
      </c>
      <c r="D226" s="3">
        <f t="shared" si="196"/>
        <v>0</v>
      </c>
      <c r="E226" s="7" t="str">
        <f t="shared" si="207"/>
        <v>,</v>
      </c>
      <c r="F226" s="93">
        <f t="shared" si="197"/>
        <v>0</v>
      </c>
      <c r="G226" s="93" t="str">
        <f t="shared" ca="1" si="192"/>
        <v>B</v>
      </c>
      <c r="H226" s="130">
        <f t="shared" ca="1" si="193"/>
        <v>24</v>
      </c>
      <c r="I226" s="93">
        <f t="shared" si="198"/>
        <v>0</v>
      </c>
      <c r="J226" s="93" t="str">
        <f t="shared" si="199"/>
        <v>0</v>
      </c>
      <c r="K226" s="94"/>
      <c r="L226" s="49" t="str">
        <f t="shared" si="216"/>
        <v/>
      </c>
      <c r="M226" s="97" t="str">
        <f t="shared" si="217"/>
        <v/>
      </c>
      <c r="N226" s="97" t="str">
        <f t="shared" si="218"/>
        <v/>
      </c>
      <c r="O226" s="49" t="str">
        <f t="shared" si="208"/>
        <v/>
      </c>
      <c r="P226" s="97" t="str">
        <f t="shared" si="219"/>
        <v/>
      </c>
      <c r="Q226" s="49" t="str">
        <f t="shared" si="220"/>
        <v/>
      </c>
      <c r="R226" s="97" t="str">
        <f t="shared" si="221"/>
        <v/>
      </c>
      <c r="S226" s="3" t="str">
        <f t="shared" si="222"/>
        <v/>
      </c>
      <c r="T226" s="69">
        <f t="shared" si="223"/>
        <v>0</v>
      </c>
      <c r="U226" s="3">
        <f t="shared" si="224"/>
        <v>0</v>
      </c>
      <c r="V226" s="69" t="str">
        <f t="shared" si="209"/>
        <v/>
      </c>
      <c r="W226" s="69" t="str">
        <f t="shared" si="210"/>
        <v/>
      </c>
      <c r="X226" s="69">
        <f t="shared" si="200"/>
        <v>0</v>
      </c>
      <c r="Y226" s="69">
        <f t="shared" si="201"/>
        <v>0</v>
      </c>
      <c r="Z226" s="33">
        <f t="shared" si="202"/>
        <v>0</v>
      </c>
      <c r="AA226" s="11">
        <f t="shared" si="191"/>
        <v>0</v>
      </c>
      <c r="AB226" s="134" t="str">
        <f t="shared" si="225"/>
        <v/>
      </c>
      <c r="AC226" s="119" t="str">
        <f t="shared" si="226"/>
        <v/>
      </c>
      <c r="AD226" s="48"/>
      <c r="AE226" s="69" t="str">
        <f t="shared" si="227"/>
        <v/>
      </c>
      <c r="AF226" s="69" t="str">
        <f t="shared" si="228"/>
        <v/>
      </c>
      <c r="AG226" s="69">
        <f t="shared" si="211"/>
        <v>0</v>
      </c>
      <c r="AH226" s="69">
        <f t="shared" si="212"/>
        <v>0</v>
      </c>
      <c r="AI226" s="33">
        <f t="shared" si="213"/>
        <v>0</v>
      </c>
      <c r="AJ226" s="69"/>
      <c r="AK226" s="115">
        <f t="shared" si="229"/>
        <v>0</v>
      </c>
      <c r="AL226" s="13">
        <f t="shared" si="214"/>
        <v>0</v>
      </c>
      <c r="AM226" s="11">
        <f t="shared" si="203"/>
        <v>0</v>
      </c>
      <c r="AN226" s="56">
        <f t="shared" si="204"/>
        <v>0</v>
      </c>
      <c r="AO226" s="56">
        <f t="shared" si="205"/>
        <v>0</v>
      </c>
      <c r="AP226" s="56">
        <f t="shared" si="215"/>
        <v>0</v>
      </c>
      <c r="AQ226" s="27" t="str">
        <f t="shared" si="230"/>
        <v/>
      </c>
      <c r="AR226" s="27" t="str">
        <f t="shared" si="231"/>
        <v/>
      </c>
      <c r="AS226" s="27" t="str">
        <f t="shared" si="232"/>
        <v/>
      </c>
      <c r="AT226" s="27" t="e">
        <f>IF(#REF!="","",VLOOKUP(ABS(#REF!),$CP$5:$CR$22,3)&amp;",")</f>
        <v>#REF!</v>
      </c>
      <c r="AU226" s="27" t="e">
        <f>IF(#REF!="","",VLOOKUP(ABS(#REF!),$CP$5:$CR$22,3)&amp;",")</f>
        <v>#REF!</v>
      </c>
      <c r="AV226" s="27" t="e">
        <f>IF(#REF!="","",VLOOKUP(ABS(#REF!),$CP$5:$CR$22,3)&amp;",")</f>
        <v>#REF!</v>
      </c>
      <c r="AW226" s="27" t="e">
        <f>IF(#REF!="","",VLOOKUP(ABS(#REF!),$CP$5:$CR$22,3)&amp;",")</f>
        <v>#REF!</v>
      </c>
      <c r="AX226" s="27" t="e">
        <f>IF(#REF!="","",VLOOKUP(ABS(#REF!),$CP$5:$CR$22,3)&amp;",")</f>
        <v>#REF!</v>
      </c>
      <c r="AY226" s="27" t="e">
        <f>IF(#REF!="","",VLOOKUP(ABS(#REF!),$CP$5:$CR$22,3)&amp;",")</f>
        <v>#REF!</v>
      </c>
      <c r="AZ226" s="27" t="e">
        <f>IF(#REF!="","",VLOOKUP(ABS(#REF!),$CP$5:$CR$22,3)&amp;",")</f>
        <v>#REF!</v>
      </c>
      <c r="BA226" s="27" t="e">
        <f>IF(#REF!="","",VLOOKUP(ABS(#REF!),$CP$5:$CR$22,3)&amp;",")</f>
        <v>#REF!</v>
      </c>
      <c r="BB226" s="27" t="e">
        <f>IF(#REF!="","",VLOOKUP(ABS(#REF!),$CP$5:$CR$22,3)&amp;",")</f>
        <v>#REF!</v>
      </c>
      <c r="BC226" s="27" t="e">
        <f>IF(#REF!="","",VLOOKUP(ABS(#REF!),$CP$5:$CR$22,3)&amp;",")</f>
        <v>#REF!</v>
      </c>
      <c r="BD226" s="27" t="e">
        <f>IF(#REF!="","",VLOOKUP(ABS(#REF!),$CP$5:$CR$22,3)&amp;",")</f>
        <v>#REF!</v>
      </c>
      <c r="BE226" s="27" t="e">
        <f>IF(#REF!="","",VLOOKUP(ABS(#REF!),$CP$5:$CR$22,3)&amp;",")</f>
        <v>#REF!</v>
      </c>
      <c r="BF226" s="27" t="e">
        <f>IF(#REF!="","",VLOOKUP(ABS(#REF!),$CP$5:$CR$22,3)&amp;",")</f>
        <v>#REF!</v>
      </c>
      <c r="BG226" s="27" t="e">
        <f>IF(#REF!="","",VLOOKUP(ABS(#REF!),$CP$5:$CR$22,3)&amp;",")</f>
        <v>#REF!</v>
      </c>
      <c r="BH226" s="27" t="e">
        <f>IF(#REF!="","",VLOOKUP(ABS(#REF!),$CP$5:$CR$22,3)&amp;",")</f>
        <v>#REF!</v>
      </c>
      <c r="BI226" s="27" t="str">
        <f t="shared" si="233"/>
        <v/>
      </c>
      <c r="BJ226" s="27" t="str">
        <f t="shared" si="234"/>
        <v/>
      </c>
      <c r="BK226" s="27" t="str">
        <f t="shared" si="235"/>
        <v/>
      </c>
      <c r="BL226" s="27" t="e">
        <f>IF(#REF!="","",CONCATENATE($L225,","))</f>
        <v>#REF!</v>
      </c>
      <c r="BM226" s="27" t="e">
        <f>IF(#REF!="","",CONCATENATE($L225,","))</f>
        <v>#REF!</v>
      </c>
      <c r="BN226" s="27" t="e">
        <f>IF(#REF!="","",CONCATENATE($L225,","))</f>
        <v>#REF!</v>
      </c>
      <c r="BO226" s="27" t="e">
        <f>IF(#REF!="","",CONCATENATE($L225,","))</f>
        <v>#REF!</v>
      </c>
      <c r="BP226" s="27" t="e">
        <f>IF(#REF!="","",CONCATENATE($L225,","))</f>
        <v>#REF!</v>
      </c>
      <c r="BQ226" s="27" t="e">
        <f>IF(#REF!="","",CONCATENATE($L225,","))</f>
        <v>#REF!</v>
      </c>
      <c r="BR226" s="27" t="e">
        <f>IF(#REF!="","",CONCATENATE($L225,","))</f>
        <v>#REF!</v>
      </c>
      <c r="BS226" s="27" t="e">
        <f>IF(#REF!="","",CONCATENATE($L225,","))</f>
        <v>#REF!</v>
      </c>
      <c r="BT226" s="27" t="e">
        <f>IF(#REF!="","",CONCATENATE($L225,","))</f>
        <v>#REF!</v>
      </c>
      <c r="BU226" s="27" t="e">
        <f>IF(#REF!="","",CONCATENATE($L225,","))</f>
        <v>#REF!</v>
      </c>
      <c r="BV226" s="27" t="e">
        <f>IF(#REF!="","",CONCATENATE($L225,","))</f>
        <v>#REF!</v>
      </c>
      <c r="BW226" s="27" t="e">
        <f>IF(#REF!="","",CONCATENATE($L225,","))</f>
        <v>#REF!</v>
      </c>
      <c r="BX226" s="27" t="e">
        <f>IF(#REF!="","",CONCATENATE($L225,","))</f>
        <v>#REF!</v>
      </c>
      <c r="BY226" s="27" t="e">
        <f>IF(#REF!="","",CONCATENATE($L225,","))</f>
        <v>#REF!</v>
      </c>
      <c r="BZ226" s="27" t="e">
        <f>IF(#REF!="","",CONCATENATE($L225,","))</f>
        <v>#REF!</v>
      </c>
      <c r="CA226"/>
      <c r="CB226" s="40"/>
      <c r="CC226" s="39"/>
      <c r="CR226" s="7"/>
      <c r="CY226" s="10">
        <f t="shared" ca="1" si="194"/>
        <v>32</v>
      </c>
    </row>
    <row r="227" spans="1:103">
      <c r="A227" s="130"/>
      <c r="B227" s="33" t="str">
        <f t="shared" si="206"/>
        <v>DB</v>
      </c>
      <c r="C227" s="7" t="str">
        <f t="shared" si="195"/>
        <v/>
      </c>
      <c r="D227" s="3">
        <f t="shared" si="196"/>
        <v>0</v>
      </c>
      <c r="E227" s="7" t="str">
        <f t="shared" si="207"/>
        <v>,</v>
      </c>
      <c r="F227" s="93">
        <f t="shared" si="197"/>
        <v>0</v>
      </c>
      <c r="G227" s="93" t="str">
        <f t="shared" ca="1" si="192"/>
        <v>B</v>
      </c>
      <c r="H227" s="130">
        <f t="shared" ca="1" si="193"/>
        <v>17</v>
      </c>
      <c r="I227" s="93">
        <f t="shared" si="198"/>
        <v>0</v>
      </c>
      <c r="J227" s="93" t="str">
        <f t="shared" si="199"/>
        <v>0</v>
      </c>
      <c r="K227" s="94"/>
      <c r="L227" s="49" t="str">
        <f t="shared" si="216"/>
        <v/>
      </c>
      <c r="M227" s="97" t="str">
        <f t="shared" si="217"/>
        <v/>
      </c>
      <c r="N227" s="97" t="str">
        <f t="shared" si="218"/>
        <v/>
      </c>
      <c r="O227" s="49" t="str">
        <f t="shared" si="208"/>
        <v/>
      </c>
      <c r="P227" s="97" t="str">
        <f t="shared" si="219"/>
        <v/>
      </c>
      <c r="Q227" s="49" t="str">
        <f t="shared" si="220"/>
        <v/>
      </c>
      <c r="R227" s="97" t="str">
        <f t="shared" si="221"/>
        <v/>
      </c>
      <c r="S227" s="3" t="str">
        <f t="shared" si="222"/>
        <v/>
      </c>
      <c r="T227" s="69">
        <f t="shared" si="223"/>
        <v>0</v>
      </c>
      <c r="U227" s="3">
        <f t="shared" si="224"/>
        <v>0</v>
      </c>
      <c r="V227" s="69" t="str">
        <f t="shared" si="209"/>
        <v/>
      </c>
      <c r="W227" s="69" t="str">
        <f t="shared" si="210"/>
        <v/>
      </c>
      <c r="X227" s="69">
        <f t="shared" si="200"/>
        <v>0</v>
      </c>
      <c r="Y227" s="69">
        <f t="shared" si="201"/>
        <v>0</v>
      </c>
      <c r="Z227" s="33">
        <f t="shared" si="202"/>
        <v>0</v>
      </c>
      <c r="AA227" s="11">
        <f t="shared" si="191"/>
        <v>0</v>
      </c>
      <c r="AB227" s="134" t="str">
        <f t="shared" si="225"/>
        <v/>
      </c>
      <c r="AC227" s="119" t="str">
        <f t="shared" si="226"/>
        <v/>
      </c>
      <c r="AD227" s="48"/>
      <c r="AE227" s="69" t="str">
        <f t="shared" si="227"/>
        <v/>
      </c>
      <c r="AF227" s="69" t="str">
        <f t="shared" si="228"/>
        <v/>
      </c>
      <c r="AG227" s="69">
        <f t="shared" si="211"/>
        <v>0</v>
      </c>
      <c r="AH227" s="69">
        <f t="shared" si="212"/>
        <v>0</v>
      </c>
      <c r="AI227" s="33">
        <f t="shared" si="213"/>
        <v>0</v>
      </c>
      <c r="AJ227" s="69"/>
      <c r="AK227" s="115">
        <f t="shared" si="229"/>
        <v>0</v>
      </c>
      <c r="AL227" s="13">
        <f t="shared" si="214"/>
        <v>0</v>
      </c>
      <c r="AM227" s="11">
        <f t="shared" si="203"/>
        <v>0</v>
      </c>
      <c r="AN227" s="56">
        <f t="shared" si="204"/>
        <v>0</v>
      </c>
      <c r="AO227" s="56">
        <f t="shared" si="205"/>
        <v>0</v>
      </c>
      <c r="AP227" s="56">
        <f t="shared" si="215"/>
        <v>0</v>
      </c>
      <c r="AQ227" s="27" t="str">
        <f t="shared" si="230"/>
        <v/>
      </c>
      <c r="AR227" s="27" t="str">
        <f t="shared" si="231"/>
        <v/>
      </c>
      <c r="AS227" s="27" t="str">
        <f t="shared" si="232"/>
        <v/>
      </c>
      <c r="AT227" s="27" t="e">
        <f>IF(#REF!="","",VLOOKUP(ABS(#REF!),$CP$5:$CR$22,3)&amp;",")</f>
        <v>#REF!</v>
      </c>
      <c r="AU227" s="27" t="e">
        <f>IF(#REF!="","",VLOOKUP(ABS(#REF!),$CP$5:$CR$22,3)&amp;",")</f>
        <v>#REF!</v>
      </c>
      <c r="AV227" s="27" t="e">
        <f>IF(#REF!="","",VLOOKUP(ABS(#REF!),$CP$5:$CR$22,3)&amp;",")</f>
        <v>#REF!</v>
      </c>
      <c r="AW227" s="27" t="e">
        <f>IF(#REF!="","",VLOOKUP(ABS(#REF!),$CP$5:$CR$22,3)&amp;",")</f>
        <v>#REF!</v>
      </c>
      <c r="AX227" s="27" t="e">
        <f>IF(#REF!="","",VLOOKUP(ABS(#REF!),$CP$5:$CR$22,3)&amp;",")</f>
        <v>#REF!</v>
      </c>
      <c r="AY227" s="27" t="e">
        <f>IF(#REF!="","",VLOOKUP(ABS(#REF!),$CP$5:$CR$22,3)&amp;",")</f>
        <v>#REF!</v>
      </c>
      <c r="AZ227" s="27" t="e">
        <f>IF(#REF!="","",VLOOKUP(ABS(#REF!),$CP$5:$CR$22,3)&amp;",")</f>
        <v>#REF!</v>
      </c>
      <c r="BA227" s="27" t="e">
        <f>IF(#REF!="","",VLOOKUP(ABS(#REF!),$CP$5:$CR$22,3)&amp;",")</f>
        <v>#REF!</v>
      </c>
      <c r="BB227" s="27" t="e">
        <f>IF(#REF!="","",VLOOKUP(ABS(#REF!),$CP$5:$CR$22,3)&amp;",")</f>
        <v>#REF!</v>
      </c>
      <c r="BC227" s="27" t="e">
        <f>IF(#REF!="","",VLOOKUP(ABS(#REF!),$CP$5:$CR$22,3)&amp;",")</f>
        <v>#REF!</v>
      </c>
      <c r="BD227" s="27" t="e">
        <f>IF(#REF!="","",VLOOKUP(ABS(#REF!),$CP$5:$CR$22,3)&amp;",")</f>
        <v>#REF!</v>
      </c>
      <c r="BE227" s="27" t="e">
        <f>IF(#REF!="","",VLOOKUP(ABS(#REF!),$CP$5:$CR$22,3)&amp;",")</f>
        <v>#REF!</v>
      </c>
      <c r="BF227" s="27" t="e">
        <f>IF(#REF!="","",VLOOKUP(ABS(#REF!),$CP$5:$CR$22,3)&amp;",")</f>
        <v>#REF!</v>
      </c>
      <c r="BG227" s="27" t="e">
        <f>IF(#REF!="","",VLOOKUP(ABS(#REF!),$CP$5:$CR$22,3)&amp;",")</f>
        <v>#REF!</v>
      </c>
      <c r="BH227" s="27" t="e">
        <f>IF(#REF!="","",VLOOKUP(ABS(#REF!),$CP$5:$CR$22,3)&amp;",")</f>
        <v>#REF!</v>
      </c>
      <c r="BI227" s="27" t="str">
        <f t="shared" si="233"/>
        <v/>
      </c>
      <c r="BJ227" s="27" t="str">
        <f t="shared" si="234"/>
        <v/>
      </c>
      <c r="BK227" s="27" t="str">
        <f t="shared" si="235"/>
        <v/>
      </c>
      <c r="BL227" s="27" t="e">
        <f>IF(#REF!="","",CONCATENATE($L226,","))</f>
        <v>#REF!</v>
      </c>
      <c r="BM227" s="27" t="e">
        <f>IF(#REF!="","",CONCATENATE($L226,","))</f>
        <v>#REF!</v>
      </c>
      <c r="BN227" s="27" t="e">
        <f>IF(#REF!="","",CONCATENATE($L226,","))</f>
        <v>#REF!</v>
      </c>
      <c r="BO227" s="27" t="e">
        <f>IF(#REF!="","",CONCATENATE($L226,","))</f>
        <v>#REF!</v>
      </c>
      <c r="BP227" s="27" t="e">
        <f>IF(#REF!="","",CONCATENATE($L226,","))</f>
        <v>#REF!</v>
      </c>
      <c r="BQ227" s="27" t="e">
        <f>IF(#REF!="","",CONCATENATE($L226,","))</f>
        <v>#REF!</v>
      </c>
      <c r="BR227" s="27" t="e">
        <f>IF(#REF!="","",CONCATENATE($L226,","))</f>
        <v>#REF!</v>
      </c>
      <c r="BS227" s="27" t="e">
        <f>IF(#REF!="","",CONCATENATE($L226,","))</f>
        <v>#REF!</v>
      </c>
      <c r="BT227" s="27" t="e">
        <f>IF(#REF!="","",CONCATENATE($L226,","))</f>
        <v>#REF!</v>
      </c>
      <c r="BU227" s="27" t="e">
        <f>IF(#REF!="","",CONCATENATE($L226,","))</f>
        <v>#REF!</v>
      </c>
      <c r="BV227" s="27" t="e">
        <f>IF(#REF!="","",CONCATENATE($L226,","))</f>
        <v>#REF!</v>
      </c>
      <c r="BW227" s="27" t="e">
        <f>IF(#REF!="","",CONCATENATE($L226,","))</f>
        <v>#REF!</v>
      </c>
      <c r="BX227" s="27" t="e">
        <f>IF(#REF!="","",CONCATENATE($L226,","))</f>
        <v>#REF!</v>
      </c>
      <c r="BY227" s="27" t="e">
        <f>IF(#REF!="","",CONCATENATE($L226,","))</f>
        <v>#REF!</v>
      </c>
      <c r="BZ227" s="27" t="e">
        <f>IF(#REF!="","",CONCATENATE($L226,","))</f>
        <v>#REF!</v>
      </c>
      <c r="CA227"/>
      <c r="CB227" s="40"/>
      <c r="CC227" s="39"/>
      <c r="CR227" s="7"/>
      <c r="CY227" s="10">
        <f t="shared" ca="1" si="194"/>
        <v>2</v>
      </c>
    </row>
    <row r="228" spans="1:103">
      <c r="A228" s="130"/>
      <c r="B228" s="33" t="str">
        <f t="shared" si="206"/>
        <v>DB</v>
      </c>
      <c r="C228" s="7" t="str">
        <f t="shared" si="195"/>
        <v/>
      </c>
      <c r="D228" s="3">
        <f t="shared" si="196"/>
        <v>0</v>
      </c>
      <c r="E228" s="7" t="str">
        <f t="shared" si="207"/>
        <v>,</v>
      </c>
      <c r="F228" s="93">
        <f t="shared" si="197"/>
        <v>0</v>
      </c>
      <c r="G228" s="93" t="str">
        <f t="shared" ca="1" si="192"/>
        <v>R</v>
      </c>
      <c r="H228" s="130">
        <f t="shared" ca="1" si="193"/>
        <v>3</v>
      </c>
      <c r="I228" s="93">
        <f t="shared" si="198"/>
        <v>0</v>
      </c>
      <c r="J228" s="93" t="str">
        <f t="shared" si="199"/>
        <v>0</v>
      </c>
      <c r="K228" s="94"/>
      <c r="L228" s="49" t="str">
        <f t="shared" si="216"/>
        <v/>
      </c>
      <c r="M228" s="97" t="str">
        <f t="shared" si="217"/>
        <v/>
      </c>
      <c r="N228" s="97" t="str">
        <f t="shared" si="218"/>
        <v/>
      </c>
      <c r="O228" s="49" t="str">
        <f t="shared" si="208"/>
        <v/>
      </c>
      <c r="P228" s="97" t="str">
        <f t="shared" si="219"/>
        <v/>
      </c>
      <c r="Q228" s="49" t="str">
        <f t="shared" si="220"/>
        <v/>
      </c>
      <c r="R228" s="97" t="str">
        <f t="shared" si="221"/>
        <v/>
      </c>
      <c r="S228" s="3" t="str">
        <f t="shared" si="222"/>
        <v/>
      </c>
      <c r="T228" s="69">
        <f t="shared" si="223"/>
        <v>0</v>
      </c>
      <c r="U228" s="3">
        <f t="shared" si="224"/>
        <v>0</v>
      </c>
      <c r="V228" s="69" t="str">
        <f t="shared" si="209"/>
        <v/>
      </c>
      <c r="W228" s="69" t="str">
        <f t="shared" si="210"/>
        <v/>
      </c>
      <c r="X228" s="69">
        <f t="shared" si="200"/>
        <v>0</v>
      </c>
      <c r="Y228" s="69">
        <f t="shared" si="201"/>
        <v>0</v>
      </c>
      <c r="Z228" s="33">
        <f t="shared" si="202"/>
        <v>0</v>
      </c>
      <c r="AA228" s="11">
        <f t="shared" si="191"/>
        <v>0</v>
      </c>
      <c r="AB228" s="134" t="str">
        <f t="shared" si="225"/>
        <v/>
      </c>
      <c r="AC228" s="119" t="str">
        <f t="shared" si="226"/>
        <v/>
      </c>
      <c r="AD228" s="48"/>
      <c r="AE228" s="69" t="str">
        <f t="shared" si="227"/>
        <v/>
      </c>
      <c r="AF228" s="69" t="str">
        <f t="shared" si="228"/>
        <v/>
      </c>
      <c r="AG228" s="69">
        <f t="shared" si="211"/>
        <v>0</v>
      </c>
      <c r="AH228" s="69">
        <f t="shared" si="212"/>
        <v>0</v>
      </c>
      <c r="AI228" s="33">
        <f t="shared" si="213"/>
        <v>0</v>
      </c>
      <c r="AJ228" s="69"/>
      <c r="AK228" s="115">
        <f t="shared" si="229"/>
        <v>0</v>
      </c>
      <c r="AL228" s="13">
        <f t="shared" si="214"/>
        <v>0</v>
      </c>
      <c r="AM228" s="11">
        <f t="shared" si="203"/>
        <v>0</v>
      </c>
      <c r="AN228" s="56">
        <f t="shared" si="204"/>
        <v>0</v>
      </c>
      <c r="AO228" s="56">
        <f t="shared" si="205"/>
        <v>0</v>
      </c>
      <c r="AP228" s="56">
        <f t="shared" si="215"/>
        <v>0</v>
      </c>
      <c r="AQ228" s="27" t="str">
        <f t="shared" si="230"/>
        <v/>
      </c>
      <c r="AR228" s="27" t="str">
        <f t="shared" si="231"/>
        <v/>
      </c>
      <c r="AS228" s="27" t="str">
        <f t="shared" si="232"/>
        <v/>
      </c>
      <c r="AT228" s="27" t="e">
        <f>IF(#REF!="","",VLOOKUP(ABS(#REF!),$CP$5:$CR$22,3)&amp;",")</f>
        <v>#REF!</v>
      </c>
      <c r="AU228" s="27" t="e">
        <f>IF(#REF!="","",VLOOKUP(ABS(#REF!),$CP$5:$CR$22,3)&amp;",")</f>
        <v>#REF!</v>
      </c>
      <c r="AV228" s="27" t="e">
        <f>IF(#REF!="","",VLOOKUP(ABS(#REF!),$CP$5:$CR$22,3)&amp;",")</f>
        <v>#REF!</v>
      </c>
      <c r="AW228" s="27" t="e">
        <f>IF(#REF!="","",VLOOKUP(ABS(#REF!),$CP$5:$CR$22,3)&amp;",")</f>
        <v>#REF!</v>
      </c>
      <c r="AX228" s="27" t="e">
        <f>IF(#REF!="","",VLOOKUP(ABS(#REF!),$CP$5:$CR$22,3)&amp;",")</f>
        <v>#REF!</v>
      </c>
      <c r="AY228" s="27" t="e">
        <f>IF(#REF!="","",VLOOKUP(ABS(#REF!),$CP$5:$CR$22,3)&amp;",")</f>
        <v>#REF!</v>
      </c>
      <c r="AZ228" s="27" t="e">
        <f>IF(#REF!="","",VLOOKUP(ABS(#REF!),$CP$5:$CR$22,3)&amp;",")</f>
        <v>#REF!</v>
      </c>
      <c r="BA228" s="27" t="e">
        <f>IF(#REF!="","",VLOOKUP(ABS(#REF!),$CP$5:$CR$22,3)&amp;",")</f>
        <v>#REF!</v>
      </c>
      <c r="BB228" s="27" t="e">
        <f>IF(#REF!="","",VLOOKUP(ABS(#REF!),$CP$5:$CR$22,3)&amp;",")</f>
        <v>#REF!</v>
      </c>
      <c r="BC228" s="27" t="e">
        <f>IF(#REF!="","",VLOOKUP(ABS(#REF!),$CP$5:$CR$22,3)&amp;",")</f>
        <v>#REF!</v>
      </c>
      <c r="BD228" s="27" t="e">
        <f>IF(#REF!="","",VLOOKUP(ABS(#REF!),$CP$5:$CR$22,3)&amp;",")</f>
        <v>#REF!</v>
      </c>
      <c r="BE228" s="27" t="e">
        <f>IF(#REF!="","",VLOOKUP(ABS(#REF!),$CP$5:$CR$22,3)&amp;",")</f>
        <v>#REF!</v>
      </c>
      <c r="BF228" s="27" t="e">
        <f>IF(#REF!="","",VLOOKUP(ABS(#REF!),$CP$5:$CR$22,3)&amp;",")</f>
        <v>#REF!</v>
      </c>
      <c r="BG228" s="27" t="e">
        <f>IF(#REF!="","",VLOOKUP(ABS(#REF!),$CP$5:$CR$22,3)&amp;",")</f>
        <v>#REF!</v>
      </c>
      <c r="BH228" s="27" t="e">
        <f>IF(#REF!="","",VLOOKUP(ABS(#REF!),$CP$5:$CR$22,3)&amp;",")</f>
        <v>#REF!</v>
      </c>
      <c r="BI228" s="27" t="str">
        <f t="shared" si="233"/>
        <v/>
      </c>
      <c r="BJ228" s="27" t="str">
        <f t="shared" si="234"/>
        <v/>
      </c>
      <c r="BK228" s="27" t="str">
        <f t="shared" si="235"/>
        <v/>
      </c>
      <c r="BL228" s="27" t="e">
        <f>IF(#REF!="","",CONCATENATE($L227,","))</f>
        <v>#REF!</v>
      </c>
      <c r="BM228" s="27" t="e">
        <f>IF(#REF!="","",CONCATENATE($L227,","))</f>
        <v>#REF!</v>
      </c>
      <c r="BN228" s="27" t="e">
        <f>IF(#REF!="","",CONCATENATE($L227,","))</f>
        <v>#REF!</v>
      </c>
      <c r="BO228" s="27" t="e">
        <f>IF(#REF!="","",CONCATENATE($L227,","))</f>
        <v>#REF!</v>
      </c>
      <c r="BP228" s="27" t="e">
        <f>IF(#REF!="","",CONCATENATE($L227,","))</f>
        <v>#REF!</v>
      </c>
      <c r="BQ228" s="27" t="e">
        <f>IF(#REF!="","",CONCATENATE($L227,","))</f>
        <v>#REF!</v>
      </c>
      <c r="BR228" s="27" t="e">
        <f>IF(#REF!="","",CONCATENATE($L227,","))</f>
        <v>#REF!</v>
      </c>
      <c r="BS228" s="27" t="e">
        <f>IF(#REF!="","",CONCATENATE($L227,","))</f>
        <v>#REF!</v>
      </c>
      <c r="BT228" s="27" t="e">
        <f>IF(#REF!="","",CONCATENATE($L227,","))</f>
        <v>#REF!</v>
      </c>
      <c r="BU228" s="27" t="e">
        <f>IF(#REF!="","",CONCATENATE($L227,","))</f>
        <v>#REF!</v>
      </c>
      <c r="BV228" s="27" t="e">
        <f>IF(#REF!="","",CONCATENATE($L227,","))</f>
        <v>#REF!</v>
      </c>
      <c r="BW228" s="27" t="e">
        <f>IF(#REF!="","",CONCATENATE($L227,","))</f>
        <v>#REF!</v>
      </c>
      <c r="BX228" s="27" t="e">
        <f>IF(#REF!="","",CONCATENATE($L227,","))</f>
        <v>#REF!</v>
      </c>
      <c r="BY228" s="27" t="e">
        <f>IF(#REF!="","",CONCATENATE($L227,","))</f>
        <v>#REF!</v>
      </c>
      <c r="BZ228" s="27" t="e">
        <f>IF(#REF!="","",CONCATENATE($L227,","))</f>
        <v>#REF!</v>
      </c>
      <c r="CA228"/>
      <c r="CB228" s="40"/>
      <c r="CC228" s="39"/>
      <c r="CR228" s="7"/>
      <c r="CY228" s="10">
        <f t="shared" ca="1" si="194"/>
        <v>20</v>
      </c>
    </row>
    <row r="229" spans="1:103">
      <c r="A229" s="130"/>
      <c r="B229" s="33" t="str">
        <f t="shared" si="206"/>
        <v>DB</v>
      </c>
      <c r="C229" s="7" t="str">
        <f t="shared" si="195"/>
        <v/>
      </c>
      <c r="D229" s="3">
        <f t="shared" si="196"/>
        <v>0</v>
      </c>
      <c r="E229" s="7" t="str">
        <f t="shared" si="207"/>
        <v>,</v>
      </c>
      <c r="F229" s="93">
        <f t="shared" si="197"/>
        <v>0</v>
      </c>
      <c r="G229" s="93" t="str">
        <f t="shared" ca="1" si="192"/>
        <v>R</v>
      </c>
      <c r="H229" s="130">
        <f t="shared" ca="1" si="193"/>
        <v>12</v>
      </c>
      <c r="I229" s="93">
        <f t="shared" si="198"/>
        <v>0</v>
      </c>
      <c r="J229" s="93" t="str">
        <f t="shared" si="199"/>
        <v>0</v>
      </c>
      <c r="K229" s="94"/>
      <c r="L229" s="49" t="str">
        <f t="shared" si="216"/>
        <v/>
      </c>
      <c r="M229" s="97" t="str">
        <f t="shared" si="217"/>
        <v/>
      </c>
      <c r="N229" s="97" t="str">
        <f t="shared" si="218"/>
        <v/>
      </c>
      <c r="O229" s="49" t="str">
        <f t="shared" si="208"/>
        <v/>
      </c>
      <c r="P229" s="97" t="str">
        <f t="shared" si="219"/>
        <v/>
      </c>
      <c r="Q229" s="49" t="str">
        <f t="shared" si="220"/>
        <v/>
      </c>
      <c r="R229" s="97" t="str">
        <f t="shared" si="221"/>
        <v/>
      </c>
      <c r="S229" s="3" t="str">
        <f t="shared" si="222"/>
        <v/>
      </c>
      <c r="T229" s="69">
        <f t="shared" si="223"/>
        <v>0</v>
      </c>
      <c r="U229" s="3">
        <f t="shared" si="224"/>
        <v>0</v>
      </c>
      <c r="V229" s="69" t="str">
        <f t="shared" si="209"/>
        <v/>
      </c>
      <c r="W229" s="69" t="str">
        <f t="shared" si="210"/>
        <v/>
      </c>
      <c r="X229" s="69">
        <f t="shared" si="200"/>
        <v>0</v>
      </c>
      <c r="Y229" s="69">
        <f t="shared" si="201"/>
        <v>0</v>
      </c>
      <c r="Z229" s="33">
        <f t="shared" si="202"/>
        <v>0</v>
      </c>
      <c r="AA229" s="11">
        <f t="shared" si="191"/>
        <v>0</v>
      </c>
      <c r="AB229" s="134" t="str">
        <f t="shared" si="225"/>
        <v/>
      </c>
      <c r="AC229" s="119" t="str">
        <f t="shared" si="226"/>
        <v/>
      </c>
      <c r="AD229" s="48"/>
      <c r="AE229" s="69" t="str">
        <f t="shared" si="227"/>
        <v/>
      </c>
      <c r="AF229" s="69" t="str">
        <f t="shared" si="228"/>
        <v/>
      </c>
      <c r="AG229" s="69">
        <f t="shared" si="211"/>
        <v>0</v>
      </c>
      <c r="AH229" s="69">
        <f t="shared" si="212"/>
        <v>0</v>
      </c>
      <c r="AI229" s="33">
        <f t="shared" si="213"/>
        <v>0</v>
      </c>
      <c r="AJ229" s="69"/>
      <c r="AK229" s="115">
        <f t="shared" si="229"/>
        <v>0</v>
      </c>
      <c r="AL229" s="13">
        <f t="shared" si="214"/>
        <v>0</v>
      </c>
      <c r="AM229" s="11">
        <f t="shared" si="203"/>
        <v>0</v>
      </c>
      <c r="AN229" s="56">
        <f t="shared" si="204"/>
        <v>0</v>
      </c>
      <c r="AO229" s="56">
        <f t="shared" si="205"/>
        <v>0</v>
      </c>
      <c r="AP229" s="56">
        <f t="shared" si="215"/>
        <v>0</v>
      </c>
      <c r="AQ229" s="27" t="str">
        <f t="shared" si="230"/>
        <v/>
      </c>
      <c r="AR229" s="27" t="str">
        <f t="shared" si="231"/>
        <v/>
      </c>
      <c r="AS229" s="27" t="str">
        <f t="shared" si="232"/>
        <v/>
      </c>
      <c r="AT229" s="27" t="e">
        <f>IF(#REF!="","",VLOOKUP(ABS(#REF!),$CP$5:$CR$22,3)&amp;",")</f>
        <v>#REF!</v>
      </c>
      <c r="AU229" s="27" t="e">
        <f>IF(#REF!="","",VLOOKUP(ABS(#REF!),$CP$5:$CR$22,3)&amp;",")</f>
        <v>#REF!</v>
      </c>
      <c r="AV229" s="27" t="e">
        <f>IF(#REF!="","",VLOOKUP(ABS(#REF!),$CP$5:$CR$22,3)&amp;",")</f>
        <v>#REF!</v>
      </c>
      <c r="AW229" s="27" t="e">
        <f>IF(#REF!="","",VLOOKUP(ABS(#REF!),$CP$5:$CR$22,3)&amp;",")</f>
        <v>#REF!</v>
      </c>
      <c r="AX229" s="27" t="e">
        <f>IF(#REF!="","",VLOOKUP(ABS(#REF!),$CP$5:$CR$22,3)&amp;",")</f>
        <v>#REF!</v>
      </c>
      <c r="AY229" s="27" t="e">
        <f>IF(#REF!="","",VLOOKUP(ABS(#REF!),$CP$5:$CR$22,3)&amp;",")</f>
        <v>#REF!</v>
      </c>
      <c r="AZ229" s="27" t="e">
        <f>IF(#REF!="","",VLOOKUP(ABS(#REF!),$CP$5:$CR$22,3)&amp;",")</f>
        <v>#REF!</v>
      </c>
      <c r="BA229" s="27" t="e">
        <f>IF(#REF!="","",VLOOKUP(ABS(#REF!),$CP$5:$CR$22,3)&amp;",")</f>
        <v>#REF!</v>
      </c>
      <c r="BB229" s="27" t="e">
        <f>IF(#REF!="","",VLOOKUP(ABS(#REF!),$CP$5:$CR$22,3)&amp;",")</f>
        <v>#REF!</v>
      </c>
      <c r="BC229" s="27" t="e">
        <f>IF(#REF!="","",VLOOKUP(ABS(#REF!),$CP$5:$CR$22,3)&amp;",")</f>
        <v>#REF!</v>
      </c>
      <c r="BD229" s="27" t="e">
        <f>IF(#REF!="","",VLOOKUP(ABS(#REF!),$CP$5:$CR$22,3)&amp;",")</f>
        <v>#REF!</v>
      </c>
      <c r="BE229" s="27" t="e">
        <f>IF(#REF!="","",VLOOKUP(ABS(#REF!),$CP$5:$CR$22,3)&amp;",")</f>
        <v>#REF!</v>
      </c>
      <c r="BF229" s="27" t="e">
        <f>IF(#REF!="","",VLOOKUP(ABS(#REF!),$CP$5:$CR$22,3)&amp;",")</f>
        <v>#REF!</v>
      </c>
      <c r="BG229" s="27" t="e">
        <f>IF(#REF!="","",VLOOKUP(ABS(#REF!),$CP$5:$CR$22,3)&amp;",")</f>
        <v>#REF!</v>
      </c>
      <c r="BH229" s="27" t="e">
        <f>IF(#REF!="","",VLOOKUP(ABS(#REF!),$CP$5:$CR$22,3)&amp;",")</f>
        <v>#REF!</v>
      </c>
      <c r="BI229" s="27" t="str">
        <f t="shared" si="233"/>
        <v/>
      </c>
      <c r="BJ229" s="27" t="str">
        <f t="shared" si="234"/>
        <v/>
      </c>
      <c r="BK229" s="27" t="str">
        <f t="shared" si="235"/>
        <v/>
      </c>
      <c r="BL229" s="27" t="e">
        <f>IF(#REF!="","",CONCATENATE($L228,","))</f>
        <v>#REF!</v>
      </c>
      <c r="BM229" s="27" t="e">
        <f>IF(#REF!="","",CONCATENATE($L228,","))</f>
        <v>#REF!</v>
      </c>
      <c r="BN229" s="27" t="e">
        <f>IF(#REF!="","",CONCATENATE($L228,","))</f>
        <v>#REF!</v>
      </c>
      <c r="BO229" s="27" t="e">
        <f>IF(#REF!="","",CONCATENATE($L228,","))</f>
        <v>#REF!</v>
      </c>
      <c r="BP229" s="27" t="e">
        <f>IF(#REF!="","",CONCATENATE($L228,","))</f>
        <v>#REF!</v>
      </c>
      <c r="BQ229" s="27" t="e">
        <f>IF(#REF!="","",CONCATENATE($L228,","))</f>
        <v>#REF!</v>
      </c>
      <c r="BR229" s="27" t="e">
        <f>IF(#REF!="","",CONCATENATE($L228,","))</f>
        <v>#REF!</v>
      </c>
      <c r="BS229" s="27" t="e">
        <f>IF(#REF!="","",CONCATENATE($L228,","))</f>
        <v>#REF!</v>
      </c>
      <c r="BT229" s="27" t="e">
        <f>IF(#REF!="","",CONCATENATE($L228,","))</f>
        <v>#REF!</v>
      </c>
      <c r="BU229" s="27" t="e">
        <f>IF(#REF!="","",CONCATENATE($L228,","))</f>
        <v>#REF!</v>
      </c>
      <c r="BV229" s="27" t="e">
        <f>IF(#REF!="","",CONCATENATE($L228,","))</f>
        <v>#REF!</v>
      </c>
      <c r="BW229" s="27" t="e">
        <f>IF(#REF!="","",CONCATENATE($L228,","))</f>
        <v>#REF!</v>
      </c>
      <c r="BX229" s="27" t="e">
        <f>IF(#REF!="","",CONCATENATE($L228,","))</f>
        <v>#REF!</v>
      </c>
      <c r="BY229" s="27" t="e">
        <f>IF(#REF!="","",CONCATENATE($L228,","))</f>
        <v>#REF!</v>
      </c>
      <c r="BZ229" s="27" t="e">
        <f>IF(#REF!="","",CONCATENATE($L228,","))</f>
        <v>#REF!</v>
      </c>
      <c r="CA229"/>
      <c r="CB229" s="40"/>
      <c r="CC229" s="39"/>
      <c r="CR229" s="7"/>
      <c r="CY229" s="10">
        <f t="shared" ca="1" si="194"/>
        <v>14</v>
      </c>
    </row>
    <row r="230" spans="1:103">
      <c r="A230" s="130"/>
      <c r="B230" s="33" t="str">
        <f t="shared" si="206"/>
        <v>DB</v>
      </c>
      <c r="C230" s="7" t="str">
        <f t="shared" si="195"/>
        <v/>
      </c>
      <c r="D230" s="3">
        <f t="shared" si="196"/>
        <v>0</v>
      </c>
      <c r="E230" s="7" t="str">
        <f t="shared" si="207"/>
        <v>,</v>
      </c>
      <c r="F230" s="93">
        <f t="shared" si="197"/>
        <v>0</v>
      </c>
      <c r="G230" s="93" t="str">
        <f t="shared" ca="1" si="192"/>
        <v>B</v>
      </c>
      <c r="H230" s="130">
        <f t="shared" ca="1" si="193"/>
        <v>33</v>
      </c>
      <c r="I230" s="93">
        <f t="shared" si="198"/>
        <v>0</v>
      </c>
      <c r="J230" s="93" t="str">
        <f t="shared" si="199"/>
        <v>0</v>
      </c>
      <c r="K230" s="94"/>
      <c r="L230" s="49" t="str">
        <f t="shared" si="216"/>
        <v/>
      </c>
      <c r="M230" s="97" t="str">
        <f t="shared" si="217"/>
        <v/>
      </c>
      <c r="N230" s="97" t="str">
        <f t="shared" si="218"/>
        <v/>
      </c>
      <c r="O230" s="49" t="str">
        <f t="shared" si="208"/>
        <v/>
      </c>
      <c r="P230" s="97" t="str">
        <f t="shared" si="219"/>
        <v/>
      </c>
      <c r="Q230" s="49" t="str">
        <f t="shared" si="220"/>
        <v/>
      </c>
      <c r="R230" s="97" t="str">
        <f t="shared" si="221"/>
        <v/>
      </c>
      <c r="S230" s="3" t="str">
        <f t="shared" si="222"/>
        <v/>
      </c>
      <c r="T230" s="69">
        <f t="shared" si="223"/>
        <v>0</v>
      </c>
      <c r="U230" s="3">
        <f t="shared" si="224"/>
        <v>0</v>
      </c>
      <c r="V230" s="69" t="str">
        <f t="shared" si="209"/>
        <v/>
      </c>
      <c r="W230" s="69" t="str">
        <f t="shared" si="210"/>
        <v/>
      </c>
      <c r="X230" s="69">
        <f t="shared" si="200"/>
        <v>0</v>
      </c>
      <c r="Y230" s="69">
        <f t="shared" si="201"/>
        <v>0</v>
      </c>
      <c r="Z230" s="33">
        <f t="shared" si="202"/>
        <v>0</v>
      </c>
      <c r="AA230" s="11">
        <f t="shared" si="191"/>
        <v>0</v>
      </c>
      <c r="AB230" s="134" t="str">
        <f t="shared" si="225"/>
        <v/>
      </c>
      <c r="AC230" s="119" t="str">
        <f t="shared" si="226"/>
        <v/>
      </c>
      <c r="AD230" s="48"/>
      <c r="AE230" s="69" t="str">
        <f t="shared" si="227"/>
        <v/>
      </c>
      <c r="AF230" s="69" t="str">
        <f t="shared" si="228"/>
        <v/>
      </c>
      <c r="AG230" s="69">
        <f t="shared" si="211"/>
        <v>0</v>
      </c>
      <c r="AH230" s="69">
        <f t="shared" si="212"/>
        <v>0</v>
      </c>
      <c r="AI230" s="33">
        <f t="shared" si="213"/>
        <v>0</v>
      </c>
      <c r="AJ230" s="69"/>
      <c r="AK230" s="115">
        <f t="shared" si="229"/>
        <v>0</v>
      </c>
      <c r="AL230" s="13">
        <f t="shared" si="214"/>
        <v>0</v>
      </c>
      <c r="AM230" s="11">
        <f t="shared" si="203"/>
        <v>0</v>
      </c>
      <c r="AN230" s="56">
        <f t="shared" si="204"/>
        <v>0</v>
      </c>
      <c r="AO230" s="56">
        <f t="shared" si="205"/>
        <v>0</v>
      </c>
      <c r="AP230" s="56">
        <f t="shared" si="215"/>
        <v>0</v>
      </c>
      <c r="AQ230" s="27" t="str">
        <f t="shared" si="230"/>
        <v/>
      </c>
      <c r="AR230" s="27" t="str">
        <f t="shared" si="231"/>
        <v/>
      </c>
      <c r="AS230" s="27" t="str">
        <f t="shared" si="232"/>
        <v/>
      </c>
      <c r="AT230" s="27" t="e">
        <f>IF(#REF!="","",VLOOKUP(ABS(#REF!),$CP$5:$CR$22,3)&amp;",")</f>
        <v>#REF!</v>
      </c>
      <c r="AU230" s="27" t="e">
        <f>IF(#REF!="","",VLOOKUP(ABS(#REF!),$CP$5:$CR$22,3)&amp;",")</f>
        <v>#REF!</v>
      </c>
      <c r="AV230" s="27" t="e">
        <f>IF(#REF!="","",VLOOKUP(ABS(#REF!),$CP$5:$CR$22,3)&amp;",")</f>
        <v>#REF!</v>
      </c>
      <c r="AW230" s="27" t="e">
        <f>IF(#REF!="","",VLOOKUP(ABS(#REF!),$CP$5:$CR$22,3)&amp;",")</f>
        <v>#REF!</v>
      </c>
      <c r="AX230" s="27" t="e">
        <f>IF(#REF!="","",VLOOKUP(ABS(#REF!),$CP$5:$CR$22,3)&amp;",")</f>
        <v>#REF!</v>
      </c>
      <c r="AY230" s="27" t="e">
        <f>IF(#REF!="","",VLOOKUP(ABS(#REF!),$CP$5:$CR$22,3)&amp;",")</f>
        <v>#REF!</v>
      </c>
      <c r="AZ230" s="27" t="e">
        <f>IF(#REF!="","",VLOOKUP(ABS(#REF!),$CP$5:$CR$22,3)&amp;",")</f>
        <v>#REF!</v>
      </c>
      <c r="BA230" s="27" t="e">
        <f>IF(#REF!="","",VLOOKUP(ABS(#REF!),$CP$5:$CR$22,3)&amp;",")</f>
        <v>#REF!</v>
      </c>
      <c r="BB230" s="27" t="e">
        <f>IF(#REF!="","",VLOOKUP(ABS(#REF!),$CP$5:$CR$22,3)&amp;",")</f>
        <v>#REF!</v>
      </c>
      <c r="BC230" s="27" t="e">
        <f>IF(#REF!="","",VLOOKUP(ABS(#REF!),$CP$5:$CR$22,3)&amp;",")</f>
        <v>#REF!</v>
      </c>
      <c r="BD230" s="27" t="e">
        <f>IF(#REF!="","",VLOOKUP(ABS(#REF!),$CP$5:$CR$22,3)&amp;",")</f>
        <v>#REF!</v>
      </c>
      <c r="BE230" s="27" t="e">
        <f>IF(#REF!="","",VLOOKUP(ABS(#REF!),$CP$5:$CR$22,3)&amp;",")</f>
        <v>#REF!</v>
      </c>
      <c r="BF230" s="27" t="e">
        <f>IF(#REF!="","",VLOOKUP(ABS(#REF!),$CP$5:$CR$22,3)&amp;",")</f>
        <v>#REF!</v>
      </c>
      <c r="BG230" s="27" t="e">
        <f>IF(#REF!="","",VLOOKUP(ABS(#REF!),$CP$5:$CR$22,3)&amp;",")</f>
        <v>#REF!</v>
      </c>
      <c r="BH230" s="27" t="e">
        <f>IF(#REF!="","",VLOOKUP(ABS(#REF!),$CP$5:$CR$22,3)&amp;",")</f>
        <v>#REF!</v>
      </c>
      <c r="BI230" s="27" t="str">
        <f t="shared" si="233"/>
        <v/>
      </c>
      <c r="BJ230" s="27" t="str">
        <f t="shared" si="234"/>
        <v/>
      </c>
      <c r="BK230" s="27" t="str">
        <f t="shared" si="235"/>
        <v/>
      </c>
      <c r="BL230" s="27" t="e">
        <f>IF(#REF!="","",CONCATENATE($L229,","))</f>
        <v>#REF!</v>
      </c>
      <c r="BM230" s="27" t="e">
        <f>IF(#REF!="","",CONCATENATE($L229,","))</f>
        <v>#REF!</v>
      </c>
      <c r="BN230" s="27" t="e">
        <f>IF(#REF!="","",CONCATENATE($L229,","))</f>
        <v>#REF!</v>
      </c>
      <c r="BO230" s="27" t="e">
        <f>IF(#REF!="","",CONCATENATE($L229,","))</f>
        <v>#REF!</v>
      </c>
      <c r="BP230" s="27" t="e">
        <f>IF(#REF!="","",CONCATENATE($L229,","))</f>
        <v>#REF!</v>
      </c>
      <c r="BQ230" s="27" t="e">
        <f>IF(#REF!="","",CONCATENATE($L229,","))</f>
        <v>#REF!</v>
      </c>
      <c r="BR230" s="27" t="e">
        <f>IF(#REF!="","",CONCATENATE($L229,","))</f>
        <v>#REF!</v>
      </c>
      <c r="BS230" s="27" t="e">
        <f>IF(#REF!="","",CONCATENATE($L229,","))</f>
        <v>#REF!</v>
      </c>
      <c r="BT230" s="27" t="e">
        <f>IF(#REF!="","",CONCATENATE($L229,","))</f>
        <v>#REF!</v>
      </c>
      <c r="BU230" s="27" t="e">
        <f>IF(#REF!="","",CONCATENATE($L229,","))</f>
        <v>#REF!</v>
      </c>
      <c r="BV230" s="27" t="e">
        <f>IF(#REF!="","",CONCATENATE($L229,","))</f>
        <v>#REF!</v>
      </c>
      <c r="BW230" s="27" t="e">
        <f>IF(#REF!="","",CONCATENATE($L229,","))</f>
        <v>#REF!</v>
      </c>
      <c r="BX230" s="27" t="e">
        <f>IF(#REF!="","",CONCATENATE($L229,","))</f>
        <v>#REF!</v>
      </c>
      <c r="BY230" s="27" t="e">
        <f>IF(#REF!="","",CONCATENATE($L229,","))</f>
        <v>#REF!</v>
      </c>
      <c r="BZ230" s="27" t="e">
        <f>IF(#REF!="","",CONCATENATE($L229,","))</f>
        <v>#REF!</v>
      </c>
      <c r="CA230"/>
      <c r="CB230" s="40"/>
      <c r="CC230" s="39"/>
      <c r="CR230" s="7"/>
      <c r="CY230" s="10">
        <f t="shared" ca="1" si="194"/>
        <v>18</v>
      </c>
    </row>
    <row r="231" spans="1:103">
      <c r="A231" s="130"/>
      <c r="B231" s="33" t="str">
        <f t="shared" si="206"/>
        <v>DB</v>
      </c>
      <c r="C231" s="7" t="str">
        <f t="shared" si="195"/>
        <v/>
      </c>
      <c r="D231" s="3">
        <f t="shared" si="196"/>
        <v>0</v>
      </c>
      <c r="E231" s="7" t="str">
        <f t="shared" si="207"/>
        <v>,</v>
      </c>
      <c r="F231" s="93">
        <f t="shared" si="197"/>
        <v>0</v>
      </c>
      <c r="G231" s="93" t="str">
        <f t="shared" ca="1" si="192"/>
        <v>B</v>
      </c>
      <c r="H231" s="130">
        <f t="shared" ca="1" si="193"/>
        <v>11</v>
      </c>
      <c r="I231" s="93">
        <f t="shared" si="198"/>
        <v>0</v>
      </c>
      <c r="J231" s="93" t="str">
        <f t="shared" si="199"/>
        <v>0</v>
      </c>
      <c r="K231" s="94"/>
      <c r="L231" s="49" t="str">
        <f t="shared" si="216"/>
        <v/>
      </c>
      <c r="M231" s="97" t="str">
        <f t="shared" si="217"/>
        <v/>
      </c>
      <c r="N231" s="97" t="str">
        <f t="shared" si="218"/>
        <v/>
      </c>
      <c r="O231" s="49" t="str">
        <f t="shared" si="208"/>
        <v/>
      </c>
      <c r="P231" s="97" t="str">
        <f t="shared" si="219"/>
        <v/>
      </c>
      <c r="Q231" s="49" t="str">
        <f t="shared" si="220"/>
        <v/>
      </c>
      <c r="R231" s="97" t="str">
        <f t="shared" si="221"/>
        <v/>
      </c>
      <c r="S231" s="3" t="str">
        <f t="shared" si="222"/>
        <v/>
      </c>
      <c r="T231" s="69">
        <f t="shared" si="223"/>
        <v>0</v>
      </c>
      <c r="U231" s="3">
        <f t="shared" si="224"/>
        <v>0</v>
      </c>
      <c r="V231" s="69" t="str">
        <f t="shared" si="209"/>
        <v/>
      </c>
      <c r="W231" s="69" t="str">
        <f t="shared" si="210"/>
        <v/>
      </c>
      <c r="X231" s="69">
        <f t="shared" si="200"/>
        <v>0</v>
      </c>
      <c r="Y231" s="69">
        <f t="shared" si="201"/>
        <v>0</v>
      </c>
      <c r="Z231" s="33">
        <f t="shared" si="202"/>
        <v>0</v>
      </c>
      <c r="AA231" s="11">
        <f t="shared" si="191"/>
        <v>0</v>
      </c>
      <c r="AB231" s="134" t="str">
        <f t="shared" si="225"/>
        <v/>
      </c>
      <c r="AC231" s="119" t="str">
        <f t="shared" si="226"/>
        <v/>
      </c>
      <c r="AD231" s="48"/>
      <c r="AE231" s="69" t="str">
        <f t="shared" si="227"/>
        <v/>
      </c>
      <c r="AF231" s="69" t="str">
        <f t="shared" si="228"/>
        <v/>
      </c>
      <c r="AG231" s="69">
        <f t="shared" si="211"/>
        <v>0</v>
      </c>
      <c r="AH231" s="69">
        <f t="shared" si="212"/>
        <v>0</v>
      </c>
      <c r="AI231" s="33">
        <f t="shared" si="213"/>
        <v>0</v>
      </c>
      <c r="AJ231" s="69"/>
      <c r="AK231" s="115">
        <f t="shared" si="229"/>
        <v>0</v>
      </c>
      <c r="AL231" s="13">
        <f t="shared" si="214"/>
        <v>0</v>
      </c>
      <c r="AM231" s="11">
        <f t="shared" si="203"/>
        <v>0</v>
      </c>
      <c r="AN231" s="56">
        <f t="shared" si="204"/>
        <v>0</v>
      </c>
      <c r="AO231" s="56">
        <f t="shared" si="205"/>
        <v>0</v>
      </c>
      <c r="AP231" s="56">
        <f t="shared" si="215"/>
        <v>0</v>
      </c>
      <c r="AQ231" s="27" t="str">
        <f t="shared" si="230"/>
        <v/>
      </c>
      <c r="AR231" s="27" t="str">
        <f t="shared" si="231"/>
        <v/>
      </c>
      <c r="AS231" s="27" t="str">
        <f t="shared" si="232"/>
        <v/>
      </c>
      <c r="AT231" s="27" t="e">
        <f>IF(#REF!="","",VLOOKUP(ABS(#REF!),$CP$5:$CR$22,3)&amp;",")</f>
        <v>#REF!</v>
      </c>
      <c r="AU231" s="27" t="e">
        <f>IF(#REF!="","",VLOOKUP(ABS(#REF!),$CP$5:$CR$22,3)&amp;",")</f>
        <v>#REF!</v>
      </c>
      <c r="AV231" s="27" t="e">
        <f>IF(#REF!="","",VLOOKUP(ABS(#REF!),$CP$5:$CR$22,3)&amp;",")</f>
        <v>#REF!</v>
      </c>
      <c r="AW231" s="27" t="e">
        <f>IF(#REF!="","",VLOOKUP(ABS(#REF!),$CP$5:$CR$22,3)&amp;",")</f>
        <v>#REF!</v>
      </c>
      <c r="AX231" s="27" t="e">
        <f>IF(#REF!="","",VLOOKUP(ABS(#REF!),$CP$5:$CR$22,3)&amp;",")</f>
        <v>#REF!</v>
      </c>
      <c r="AY231" s="27" t="e">
        <f>IF(#REF!="","",VLOOKUP(ABS(#REF!),$CP$5:$CR$22,3)&amp;",")</f>
        <v>#REF!</v>
      </c>
      <c r="AZ231" s="27" t="e">
        <f>IF(#REF!="","",VLOOKUP(ABS(#REF!),$CP$5:$CR$22,3)&amp;",")</f>
        <v>#REF!</v>
      </c>
      <c r="BA231" s="27" t="e">
        <f>IF(#REF!="","",VLOOKUP(ABS(#REF!),$CP$5:$CR$22,3)&amp;",")</f>
        <v>#REF!</v>
      </c>
      <c r="BB231" s="27" t="e">
        <f>IF(#REF!="","",VLOOKUP(ABS(#REF!),$CP$5:$CR$22,3)&amp;",")</f>
        <v>#REF!</v>
      </c>
      <c r="BC231" s="27" t="e">
        <f>IF(#REF!="","",VLOOKUP(ABS(#REF!),$CP$5:$CR$22,3)&amp;",")</f>
        <v>#REF!</v>
      </c>
      <c r="BD231" s="27" t="e">
        <f>IF(#REF!="","",VLOOKUP(ABS(#REF!),$CP$5:$CR$22,3)&amp;",")</f>
        <v>#REF!</v>
      </c>
      <c r="BE231" s="27" t="e">
        <f>IF(#REF!="","",VLOOKUP(ABS(#REF!),$CP$5:$CR$22,3)&amp;",")</f>
        <v>#REF!</v>
      </c>
      <c r="BF231" s="27" t="e">
        <f>IF(#REF!="","",VLOOKUP(ABS(#REF!),$CP$5:$CR$22,3)&amp;",")</f>
        <v>#REF!</v>
      </c>
      <c r="BG231" s="27" t="e">
        <f>IF(#REF!="","",VLOOKUP(ABS(#REF!),$CP$5:$CR$22,3)&amp;",")</f>
        <v>#REF!</v>
      </c>
      <c r="BH231" s="27" t="e">
        <f>IF(#REF!="","",VLOOKUP(ABS(#REF!),$CP$5:$CR$22,3)&amp;",")</f>
        <v>#REF!</v>
      </c>
      <c r="BI231" s="27" t="str">
        <f t="shared" si="233"/>
        <v/>
      </c>
      <c r="BJ231" s="27" t="str">
        <f t="shared" si="234"/>
        <v/>
      </c>
      <c r="BK231" s="27" t="str">
        <f t="shared" si="235"/>
        <v/>
      </c>
      <c r="BL231" s="27" t="e">
        <f>IF(#REF!="","",CONCATENATE($L230,","))</f>
        <v>#REF!</v>
      </c>
      <c r="BM231" s="27" t="e">
        <f>IF(#REF!="","",CONCATENATE($L230,","))</f>
        <v>#REF!</v>
      </c>
      <c r="BN231" s="27" t="e">
        <f>IF(#REF!="","",CONCATENATE($L230,","))</f>
        <v>#REF!</v>
      </c>
      <c r="BO231" s="27" t="e">
        <f>IF(#REF!="","",CONCATENATE($L230,","))</f>
        <v>#REF!</v>
      </c>
      <c r="BP231" s="27" t="e">
        <f>IF(#REF!="","",CONCATENATE($L230,","))</f>
        <v>#REF!</v>
      </c>
      <c r="BQ231" s="27" t="e">
        <f>IF(#REF!="","",CONCATENATE($L230,","))</f>
        <v>#REF!</v>
      </c>
      <c r="BR231" s="27" t="e">
        <f>IF(#REF!="","",CONCATENATE($L230,","))</f>
        <v>#REF!</v>
      </c>
      <c r="BS231" s="27" t="e">
        <f>IF(#REF!="","",CONCATENATE($L230,","))</f>
        <v>#REF!</v>
      </c>
      <c r="BT231" s="27" t="e">
        <f>IF(#REF!="","",CONCATENATE($L230,","))</f>
        <v>#REF!</v>
      </c>
      <c r="BU231" s="27" t="e">
        <f>IF(#REF!="","",CONCATENATE($L230,","))</f>
        <v>#REF!</v>
      </c>
      <c r="BV231" s="27" t="e">
        <f>IF(#REF!="","",CONCATENATE($L230,","))</f>
        <v>#REF!</v>
      </c>
      <c r="BW231" s="27" t="e">
        <f>IF(#REF!="","",CONCATENATE($L230,","))</f>
        <v>#REF!</v>
      </c>
      <c r="BX231" s="27" t="e">
        <f>IF(#REF!="","",CONCATENATE($L230,","))</f>
        <v>#REF!</v>
      </c>
      <c r="BY231" s="27" t="e">
        <f>IF(#REF!="","",CONCATENATE($L230,","))</f>
        <v>#REF!</v>
      </c>
      <c r="BZ231" s="27" t="e">
        <f>IF(#REF!="","",CONCATENATE($L230,","))</f>
        <v>#REF!</v>
      </c>
      <c r="CA231"/>
      <c r="CB231" s="40"/>
      <c r="CC231" s="39"/>
      <c r="CR231" s="7"/>
      <c r="CY231" s="10">
        <f t="shared" ca="1" si="194"/>
        <v>13</v>
      </c>
    </row>
    <row r="232" spans="1:103">
      <c r="A232" s="130"/>
      <c r="B232" s="33" t="str">
        <f t="shared" si="206"/>
        <v>DB</v>
      </c>
      <c r="C232" s="7" t="str">
        <f t="shared" si="195"/>
        <v/>
      </c>
      <c r="D232" s="3">
        <f t="shared" si="196"/>
        <v>0</v>
      </c>
      <c r="E232" s="7" t="str">
        <f t="shared" si="207"/>
        <v>,</v>
      </c>
      <c r="F232" s="93">
        <f t="shared" si="197"/>
        <v>0</v>
      </c>
      <c r="G232" s="93" t="str">
        <f t="shared" ca="1" si="192"/>
        <v>R</v>
      </c>
      <c r="H232" s="130">
        <f t="shared" ca="1" si="193"/>
        <v>32</v>
      </c>
      <c r="I232" s="93">
        <f t="shared" si="198"/>
        <v>0</v>
      </c>
      <c r="J232" s="93" t="str">
        <f t="shared" si="199"/>
        <v>0</v>
      </c>
      <c r="K232" s="94"/>
      <c r="L232" s="49" t="str">
        <f t="shared" si="216"/>
        <v/>
      </c>
      <c r="M232" s="97" t="str">
        <f t="shared" si="217"/>
        <v/>
      </c>
      <c r="N232" s="97" t="str">
        <f t="shared" si="218"/>
        <v/>
      </c>
      <c r="O232" s="49" t="str">
        <f t="shared" si="208"/>
        <v/>
      </c>
      <c r="P232" s="97" t="str">
        <f t="shared" si="219"/>
        <v/>
      </c>
      <c r="Q232" s="49" t="str">
        <f t="shared" si="220"/>
        <v/>
      </c>
      <c r="R232" s="97" t="str">
        <f t="shared" si="221"/>
        <v/>
      </c>
      <c r="S232" s="3" t="str">
        <f t="shared" si="222"/>
        <v/>
      </c>
      <c r="T232" s="69">
        <f t="shared" si="223"/>
        <v>0</v>
      </c>
      <c r="U232" s="3">
        <f t="shared" si="224"/>
        <v>0</v>
      </c>
      <c r="V232" s="69" t="str">
        <f t="shared" si="209"/>
        <v/>
      </c>
      <c r="W232" s="69" t="str">
        <f t="shared" si="210"/>
        <v/>
      </c>
      <c r="X232" s="69">
        <f t="shared" si="200"/>
        <v>0</v>
      </c>
      <c r="Y232" s="69">
        <f t="shared" si="201"/>
        <v>0</v>
      </c>
      <c r="Z232" s="33">
        <f t="shared" si="202"/>
        <v>0</v>
      </c>
      <c r="AA232" s="11">
        <f t="shared" si="191"/>
        <v>0</v>
      </c>
      <c r="AB232" s="134" t="str">
        <f t="shared" si="225"/>
        <v/>
      </c>
      <c r="AC232" s="119" t="str">
        <f t="shared" si="226"/>
        <v/>
      </c>
      <c r="AD232" s="48"/>
      <c r="AE232" s="69" t="str">
        <f t="shared" si="227"/>
        <v/>
      </c>
      <c r="AF232" s="69" t="str">
        <f t="shared" si="228"/>
        <v/>
      </c>
      <c r="AG232" s="69">
        <f t="shared" si="211"/>
        <v>0</v>
      </c>
      <c r="AH232" s="69">
        <f t="shared" si="212"/>
        <v>0</v>
      </c>
      <c r="AI232" s="33">
        <f t="shared" si="213"/>
        <v>0</v>
      </c>
      <c r="AJ232" s="69"/>
      <c r="AK232" s="115">
        <f t="shared" si="229"/>
        <v>0</v>
      </c>
      <c r="AL232" s="13">
        <f t="shared" si="214"/>
        <v>0</v>
      </c>
      <c r="AM232" s="11">
        <f t="shared" si="203"/>
        <v>0</v>
      </c>
      <c r="AN232" s="56">
        <f t="shared" si="204"/>
        <v>0</v>
      </c>
      <c r="AO232" s="56">
        <f t="shared" si="205"/>
        <v>0</v>
      </c>
      <c r="AP232" s="56">
        <f t="shared" si="215"/>
        <v>0</v>
      </c>
      <c r="AQ232" s="27" t="str">
        <f t="shared" si="230"/>
        <v/>
      </c>
      <c r="AR232" s="27" t="str">
        <f t="shared" si="231"/>
        <v/>
      </c>
      <c r="AS232" s="27" t="str">
        <f t="shared" si="232"/>
        <v/>
      </c>
      <c r="AT232" s="27" t="e">
        <f>IF(#REF!="","",VLOOKUP(ABS(#REF!),$CP$5:$CR$22,3)&amp;",")</f>
        <v>#REF!</v>
      </c>
      <c r="AU232" s="27" t="e">
        <f>IF(#REF!="","",VLOOKUP(ABS(#REF!),$CP$5:$CR$22,3)&amp;",")</f>
        <v>#REF!</v>
      </c>
      <c r="AV232" s="27" t="e">
        <f>IF(#REF!="","",VLOOKUP(ABS(#REF!),$CP$5:$CR$22,3)&amp;",")</f>
        <v>#REF!</v>
      </c>
      <c r="AW232" s="27" t="e">
        <f>IF(#REF!="","",VLOOKUP(ABS(#REF!),$CP$5:$CR$22,3)&amp;",")</f>
        <v>#REF!</v>
      </c>
      <c r="AX232" s="27" t="e">
        <f>IF(#REF!="","",VLOOKUP(ABS(#REF!),$CP$5:$CR$22,3)&amp;",")</f>
        <v>#REF!</v>
      </c>
      <c r="AY232" s="27" t="e">
        <f>IF(#REF!="","",VLOOKUP(ABS(#REF!),$CP$5:$CR$22,3)&amp;",")</f>
        <v>#REF!</v>
      </c>
      <c r="AZ232" s="27" t="e">
        <f>IF(#REF!="","",VLOOKUP(ABS(#REF!),$CP$5:$CR$22,3)&amp;",")</f>
        <v>#REF!</v>
      </c>
      <c r="BA232" s="27" t="e">
        <f>IF(#REF!="","",VLOOKUP(ABS(#REF!),$CP$5:$CR$22,3)&amp;",")</f>
        <v>#REF!</v>
      </c>
      <c r="BB232" s="27" t="e">
        <f>IF(#REF!="","",VLOOKUP(ABS(#REF!),$CP$5:$CR$22,3)&amp;",")</f>
        <v>#REF!</v>
      </c>
      <c r="BC232" s="27" t="e">
        <f>IF(#REF!="","",VLOOKUP(ABS(#REF!),$CP$5:$CR$22,3)&amp;",")</f>
        <v>#REF!</v>
      </c>
      <c r="BD232" s="27" t="e">
        <f>IF(#REF!="","",VLOOKUP(ABS(#REF!),$CP$5:$CR$22,3)&amp;",")</f>
        <v>#REF!</v>
      </c>
      <c r="BE232" s="27" t="e">
        <f>IF(#REF!="","",VLOOKUP(ABS(#REF!),$CP$5:$CR$22,3)&amp;",")</f>
        <v>#REF!</v>
      </c>
      <c r="BF232" s="27" t="e">
        <f>IF(#REF!="","",VLOOKUP(ABS(#REF!),$CP$5:$CR$22,3)&amp;",")</f>
        <v>#REF!</v>
      </c>
      <c r="BG232" s="27" t="e">
        <f>IF(#REF!="","",VLOOKUP(ABS(#REF!),$CP$5:$CR$22,3)&amp;",")</f>
        <v>#REF!</v>
      </c>
      <c r="BH232" s="27" t="e">
        <f>IF(#REF!="","",VLOOKUP(ABS(#REF!),$CP$5:$CR$22,3)&amp;",")</f>
        <v>#REF!</v>
      </c>
      <c r="BI232" s="27" t="str">
        <f t="shared" si="233"/>
        <v/>
      </c>
      <c r="BJ232" s="27" t="str">
        <f t="shared" si="234"/>
        <v/>
      </c>
      <c r="BK232" s="27" t="str">
        <f t="shared" si="235"/>
        <v/>
      </c>
      <c r="BL232" s="27" t="e">
        <f>IF(#REF!="","",CONCATENATE($L231,","))</f>
        <v>#REF!</v>
      </c>
      <c r="BM232" s="27" t="e">
        <f>IF(#REF!="","",CONCATENATE($L231,","))</f>
        <v>#REF!</v>
      </c>
      <c r="BN232" s="27" t="e">
        <f>IF(#REF!="","",CONCATENATE($L231,","))</f>
        <v>#REF!</v>
      </c>
      <c r="BO232" s="27" t="e">
        <f>IF(#REF!="","",CONCATENATE($L231,","))</f>
        <v>#REF!</v>
      </c>
      <c r="BP232" s="27" t="e">
        <f>IF(#REF!="","",CONCATENATE($L231,","))</f>
        <v>#REF!</v>
      </c>
      <c r="BQ232" s="27" t="e">
        <f>IF(#REF!="","",CONCATENATE($L231,","))</f>
        <v>#REF!</v>
      </c>
      <c r="BR232" s="27" t="e">
        <f>IF(#REF!="","",CONCATENATE($L231,","))</f>
        <v>#REF!</v>
      </c>
      <c r="BS232" s="27" t="e">
        <f>IF(#REF!="","",CONCATENATE($L231,","))</f>
        <v>#REF!</v>
      </c>
      <c r="BT232" s="27" t="e">
        <f>IF(#REF!="","",CONCATENATE($L231,","))</f>
        <v>#REF!</v>
      </c>
      <c r="BU232" s="27" t="e">
        <f>IF(#REF!="","",CONCATENATE($L231,","))</f>
        <v>#REF!</v>
      </c>
      <c r="BV232" s="27" t="e">
        <f>IF(#REF!="","",CONCATENATE($L231,","))</f>
        <v>#REF!</v>
      </c>
      <c r="BW232" s="27" t="e">
        <f>IF(#REF!="","",CONCATENATE($L231,","))</f>
        <v>#REF!</v>
      </c>
      <c r="BX232" s="27" t="e">
        <f>IF(#REF!="","",CONCATENATE($L231,","))</f>
        <v>#REF!</v>
      </c>
      <c r="BY232" s="27" t="e">
        <f>IF(#REF!="","",CONCATENATE($L231,","))</f>
        <v>#REF!</v>
      </c>
      <c r="BZ232" s="27" t="e">
        <f>IF(#REF!="","",CONCATENATE($L231,","))</f>
        <v>#REF!</v>
      </c>
      <c r="CA232"/>
      <c r="CB232" s="40"/>
      <c r="CC232" s="39"/>
      <c r="CR232" s="7"/>
      <c r="CY232" s="10">
        <f t="shared" ca="1" si="194"/>
        <v>30</v>
      </c>
    </row>
    <row r="233" spans="1:103">
      <c r="A233" s="130"/>
      <c r="B233" s="33" t="str">
        <f t="shared" si="206"/>
        <v>DB</v>
      </c>
      <c r="C233" s="7" t="str">
        <f t="shared" si="195"/>
        <v/>
      </c>
      <c r="D233" s="3">
        <f t="shared" si="196"/>
        <v>0</v>
      </c>
      <c r="E233" s="7" t="str">
        <f t="shared" si="207"/>
        <v>,</v>
      </c>
      <c r="F233" s="93">
        <f t="shared" si="197"/>
        <v>0</v>
      </c>
      <c r="G233" s="93" t="str">
        <f t="shared" ca="1" si="192"/>
        <v>R</v>
      </c>
      <c r="H233" s="130">
        <f t="shared" ca="1" si="193"/>
        <v>25</v>
      </c>
      <c r="I233" s="93">
        <f t="shared" si="198"/>
        <v>0</v>
      </c>
      <c r="J233" s="93" t="str">
        <f t="shared" si="199"/>
        <v>0</v>
      </c>
      <c r="K233" s="94"/>
      <c r="L233" s="49" t="str">
        <f t="shared" si="216"/>
        <v/>
      </c>
      <c r="M233" s="97" t="str">
        <f t="shared" si="217"/>
        <v/>
      </c>
      <c r="N233" s="97" t="str">
        <f t="shared" si="218"/>
        <v/>
      </c>
      <c r="O233" s="49" t="str">
        <f t="shared" si="208"/>
        <v/>
      </c>
      <c r="P233" s="97" t="str">
        <f t="shared" si="219"/>
        <v/>
      </c>
      <c r="Q233" s="49" t="str">
        <f t="shared" si="220"/>
        <v/>
      </c>
      <c r="R233" s="97" t="str">
        <f t="shared" si="221"/>
        <v/>
      </c>
      <c r="S233" s="3" t="str">
        <f t="shared" si="222"/>
        <v/>
      </c>
      <c r="T233" s="69">
        <f t="shared" si="223"/>
        <v>0</v>
      </c>
      <c r="U233" s="3">
        <f t="shared" si="224"/>
        <v>0</v>
      </c>
      <c r="V233" s="69" t="str">
        <f t="shared" si="209"/>
        <v/>
      </c>
      <c r="W233" s="69" t="str">
        <f t="shared" si="210"/>
        <v/>
      </c>
      <c r="X233" s="69">
        <f t="shared" si="200"/>
        <v>0</v>
      </c>
      <c r="Y233" s="69">
        <f t="shared" si="201"/>
        <v>0</v>
      </c>
      <c r="Z233" s="33">
        <f t="shared" si="202"/>
        <v>0</v>
      </c>
      <c r="AA233" s="11">
        <f t="shared" si="191"/>
        <v>0</v>
      </c>
      <c r="AB233" s="134" t="str">
        <f t="shared" si="225"/>
        <v/>
      </c>
      <c r="AC233" s="119" t="str">
        <f t="shared" si="226"/>
        <v/>
      </c>
      <c r="AD233" s="48"/>
      <c r="AE233" s="69" t="str">
        <f t="shared" si="227"/>
        <v/>
      </c>
      <c r="AF233" s="69" t="str">
        <f t="shared" si="228"/>
        <v/>
      </c>
      <c r="AG233" s="69">
        <f t="shared" si="211"/>
        <v>0</v>
      </c>
      <c r="AH233" s="69">
        <f t="shared" si="212"/>
        <v>0</v>
      </c>
      <c r="AI233" s="33">
        <f t="shared" si="213"/>
        <v>0</v>
      </c>
      <c r="AJ233" s="69"/>
      <c r="AK233" s="115">
        <f t="shared" si="229"/>
        <v>0</v>
      </c>
      <c r="AL233" s="13">
        <f t="shared" si="214"/>
        <v>0</v>
      </c>
      <c r="AM233" s="11">
        <f t="shared" si="203"/>
        <v>0</v>
      </c>
      <c r="AN233" s="56">
        <f t="shared" si="204"/>
        <v>0</v>
      </c>
      <c r="AO233" s="56">
        <f t="shared" si="205"/>
        <v>0</v>
      </c>
      <c r="AP233" s="56">
        <f t="shared" si="215"/>
        <v>0</v>
      </c>
      <c r="AQ233" s="27" t="str">
        <f t="shared" si="230"/>
        <v/>
      </c>
      <c r="AR233" s="27" t="str">
        <f t="shared" si="231"/>
        <v/>
      </c>
      <c r="AS233" s="27" t="str">
        <f t="shared" si="232"/>
        <v/>
      </c>
      <c r="AT233" s="27" t="e">
        <f>IF(#REF!="","",VLOOKUP(ABS(#REF!),$CP$5:$CR$22,3)&amp;",")</f>
        <v>#REF!</v>
      </c>
      <c r="AU233" s="27" t="e">
        <f>IF(#REF!="","",VLOOKUP(ABS(#REF!),$CP$5:$CR$22,3)&amp;",")</f>
        <v>#REF!</v>
      </c>
      <c r="AV233" s="27" t="e">
        <f>IF(#REF!="","",VLOOKUP(ABS(#REF!),$CP$5:$CR$22,3)&amp;",")</f>
        <v>#REF!</v>
      </c>
      <c r="AW233" s="27" t="e">
        <f>IF(#REF!="","",VLOOKUP(ABS(#REF!),$CP$5:$CR$22,3)&amp;",")</f>
        <v>#REF!</v>
      </c>
      <c r="AX233" s="27" t="e">
        <f>IF(#REF!="","",VLOOKUP(ABS(#REF!),$CP$5:$CR$22,3)&amp;",")</f>
        <v>#REF!</v>
      </c>
      <c r="AY233" s="27" t="e">
        <f>IF(#REF!="","",VLOOKUP(ABS(#REF!),$CP$5:$CR$22,3)&amp;",")</f>
        <v>#REF!</v>
      </c>
      <c r="AZ233" s="27" t="e">
        <f>IF(#REF!="","",VLOOKUP(ABS(#REF!),$CP$5:$CR$22,3)&amp;",")</f>
        <v>#REF!</v>
      </c>
      <c r="BA233" s="27" t="e">
        <f>IF(#REF!="","",VLOOKUP(ABS(#REF!),$CP$5:$CR$22,3)&amp;",")</f>
        <v>#REF!</v>
      </c>
      <c r="BB233" s="27" t="e">
        <f>IF(#REF!="","",VLOOKUP(ABS(#REF!),$CP$5:$CR$22,3)&amp;",")</f>
        <v>#REF!</v>
      </c>
      <c r="BC233" s="27" t="e">
        <f>IF(#REF!="","",VLOOKUP(ABS(#REF!),$CP$5:$CR$22,3)&amp;",")</f>
        <v>#REF!</v>
      </c>
      <c r="BD233" s="27" t="e">
        <f>IF(#REF!="","",VLOOKUP(ABS(#REF!),$CP$5:$CR$22,3)&amp;",")</f>
        <v>#REF!</v>
      </c>
      <c r="BE233" s="27" t="e">
        <f>IF(#REF!="","",VLOOKUP(ABS(#REF!),$CP$5:$CR$22,3)&amp;",")</f>
        <v>#REF!</v>
      </c>
      <c r="BF233" s="27" t="e">
        <f>IF(#REF!="","",VLOOKUP(ABS(#REF!),$CP$5:$CR$22,3)&amp;",")</f>
        <v>#REF!</v>
      </c>
      <c r="BG233" s="27" t="e">
        <f>IF(#REF!="","",VLOOKUP(ABS(#REF!),$CP$5:$CR$22,3)&amp;",")</f>
        <v>#REF!</v>
      </c>
      <c r="BH233" s="27" t="e">
        <f>IF(#REF!="","",VLOOKUP(ABS(#REF!),$CP$5:$CR$22,3)&amp;",")</f>
        <v>#REF!</v>
      </c>
      <c r="BI233" s="27" t="str">
        <f t="shared" si="233"/>
        <v/>
      </c>
      <c r="BJ233" s="27" t="str">
        <f t="shared" si="234"/>
        <v/>
      </c>
      <c r="BK233" s="27" t="str">
        <f t="shared" si="235"/>
        <v/>
      </c>
      <c r="BL233" s="27" t="e">
        <f>IF(#REF!="","",CONCATENATE($L232,","))</f>
        <v>#REF!</v>
      </c>
      <c r="BM233" s="27" t="e">
        <f>IF(#REF!="","",CONCATENATE($L232,","))</f>
        <v>#REF!</v>
      </c>
      <c r="BN233" s="27" t="e">
        <f>IF(#REF!="","",CONCATENATE($L232,","))</f>
        <v>#REF!</v>
      </c>
      <c r="BO233" s="27" t="e">
        <f>IF(#REF!="","",CONCATENATE($L232,","))</f>
        <v>#REF!</v>
      </c>
      <c r="BP233" s="27" t="e">
        <f>IF(#REF!="","",CONCATENATE($L232,","))</f>
        <v>#REF!</v>
      </c>
      <c r="BQ233" s="27" t="e">
        <f>IF(#REF!="","",CONCATENATE($L232,","))</f>
        <v>#REF!</v>
      </c>
      <c r="BR233" s="27" t="e">
        <f>IF(#REF!="","",CONCATENATE($L232,","))</f>
        <v>#REF!</v>
      </c>
      <c r="BS233" s="27" t="e">
        <f>IF(#REF!="","",CONCATENATE($L232,","))</f>
        <v>#REF!</v>
      </c>
      <c r="BT233" s="27" t="e">
        <f>IF(#REF!="","",CONCATENATE($L232,","))</f>
        <v>#REF!</v>
      </c>
      <c r="BU233" s="27" t="e">
        <f>IF(#REF!="","",CONCATENATE($L232,","))</f>
        <v>#REF!</v>
      </c>
      <c r="BV233" s="27" t="e">
        <f>IF(#REF!="","",CONCATENATE($L232,","))</f>
        <v>#REF!</v>
      </c>
      <c r="BW233" s="27" t="e">
        <f>IF(#REF!="","",CONCATENATE($L232,","))</f>
        <v>#REF!</v>
      </c>
      <c r="BX233" s="27" t="e">
        <f>IF(#REF!="","",CONCATENATE($L232,","))</f>
        <v>#REF!</v>
      </c>
      <c r="BY233" s="27" t="e">
        <f>IF(#REF!="","",CONCATENATE($L232,","))</f>
        <v>#REF!</v>
      </c>
      <c r="BZ233" s="27" t="e">
        <f>IF(#REF!="","",CONCATENATE($L232,","))</f>
        <v>#REF!</v>
      </c>
      <c r="CA233"/>
      <c r="CB233" s="40"/>
      <c r="CC233" s="39"/>
      <c r="CR233" s="7"/>
      <c r="CY233" s="10">
        <f t="shared" ca="1" si="194"/>
        <v>31</v>
      </c>
    </row>
    <row r="234" spans="1:103">
      <c r="A234" s="130"/>
      <c r="B234" s="33" t="str">
        <f t="shared" si="206"/>
        <v>DB</v>
      </c>
      <c r="C234" s="7" t="str">
        <f t="shared" si="195"/>
        <v/>
      </c>
      <c r="D234" s="3">
        <f t="shared" si="196"/>
        <v>0</v>
      </c>
      <c r="E234" s="7" t="str">
        <f t="shared" si="207"/>
        <v>,</v>
      </c>
      <c r="F234" s="93">
        <f t="shared" si="197"/>
        <v>0</v>
      </c>
      <c r="G234" s="93" t="str">
        <f t="shared" ca="1" si="192"/>
        <v>R</v>
      </c>
      <c r="H234" s="130">
        <f t="shared" ca="1" si="193"/>
        <v>5</v>
      </c>
      <c r="I234" s="93">
        <f t="shared" si="198"/>
        <v>0</v>
      </c>
      <c r="J234" s="93" t="str">
        <f t="shared" si="199"/>
        <v>0</v>
      </c>
      <c r="K234" s="94"/>
      <c r="L234" s="49" t="str">
        <f t="shared" si="216"/>
        <v/>
      </c>
      <c r="M234" s="97" t="str">
        <f t="shared" si="217"/>
        <v/>
      </c>
      <c r="N234" s="97" t="str">
        <f t="shared" si="218"/>
        <v/>
      </c>
      <c r="O234" s="49" t="str">
        <f t="shared" si="208"/>
        <v/>
      </c>
      <c r="P234" s="97" t="str">
        <f t="shared" si="219"/>
        <v/>
      </c>
      <c r="Q234" s="49" t="str">
        <f t="shared" si="220"/>
        <v/>
      </c>
      <c r="R234" s="97" t="str">
        <f t="shared" si="221"/>
        <v/>
      </c>
      <c r="S234" s="3" t="str">
        <f t="shared" si="222"/>
        <v/>
      </c>
      <c r="T234" s="69">
        <f t="shared" si="223"/>
        <v>0</v>
      </c>
      <c r="U234" s="3">
        <f t="shared" si="224"/>
        <v>0</v>
      </c>
      <c r="V234" s="69" t="str">
        <f t="shared" si="209"/>
        <v/>
      </c>
      <c r="W234" s="69" t="str">
        <f t="shared" si="210"/>
        <v/>
      </c>
      <c r="X234" s="69">
        <f t="shared" si="200"/>
        <v>0</v>
      </c>
      <c r="Y234" s="69">
        <f t="shared" si="201"/>
        <v>0</v>
      </c>
      <c r="Z234" s="33">
        <f t="shared" si="202"/>
        <v>0</v>
      </c>
      <c r="AA234" s="11">
        <f t="shared" si="191"/>
        <v>0</v>
      </c>
      <c r="AB234" s="134" t="str">
        <f t="shared" si="225"/>
        <v/>
      </c>
      <c r="AC234" s="119" t="str">
        <f t="shared" si="226"/>
        <v/>
      </c>
      <c r="AD234" s="48"/>
      <c r="AE234" s="69" t="str">
        <f t="shared" si="227"/>
        <v/>
      </c>
      <c r="AF234" s="69" t="str">
        <f t="shared" si="228"/>
        <v/>
      </c>
      <c r="AG234" s="69">
        <f t="shared" si="211"/>
        <v>0</v>
      </c>
      <c r="AH234" s="69">
        <f t="shared" si="212"/>
        <v>0</v>
      </c>
      <c r="AI234" s="33">
        <f t="shared" si="213"/>
        <v>0</v>
      </c>
      <c r="AJ234" s="69"/>
      <c r="AK234" s="115">
        <f t="shared" si="229"/>
        <v>0</v>
      </c>
      <c r="AL234" s="13">
        <f t="shared" si="214"/>
        <v>0</v>
      </c>
      <c r="AM234" s="11">
        <f t="shared" si="203"/>
        <v>0</v>
      </c>
      <c r="AN234" s="56">
        <f t="shared" si="204"/>
        <v>0</v>
      </c>
      <c r="AO234" s="56">
        <f t="shared" si="205"/>
        <v>0</v>
      </c>
      <c r="AP234" s="56">
        <f t="shared" si="215"/>
        <v>0</v>
      </c>
      <c r="AQ234" s="27" t="str">
        <f t="shared" si="230"/>
        <v/>
      </c>
      <c r="AR234" s="27" t="str">
        <f t="shared" si="231"/>
        <v/>
      </c>
      <c r="AS234" s="27" t="str">
        <f t="shared" si="232"/>
        <v/>
      </c>
      <c r="AT234" s="27" t="e">
        <f>IF(#REF!="","",VLOOKUP(ABS(#REF!),$CP$5:$CR$22,3)&amp;",")</f>
        <v>#REF!</v>
      </c>
      <c r="AU234" s="27" t="e">
        <f>IF(#REF!="","",VLOOKUP(ABS(#REF!),$CP$5:$CR$22,3)&amp;",")</f>
        <v>#REF!</v>
      </c>
      <c r="AV234" s="27" t="e">
        <f>IF(#REF!="","",VLOOKUP(ABS(#REF!),$CP$5:$CR$22,3)&amp;",")</f>
        <v>#REF!</v>
      </c>
      <c r="AW234" s="27" t="e">
        <f>IF(#REF!="","",VLOOKUP(ABS(#REF!),$CP$5:$CR$22,3)&amp;",")</f>
        <v>#REF!</v>
      </c>
      <c r="AX234" s="27" t="e">
        <f>IF(#REF!="","",VLOOKUP(ABS(#REF!),$CP$5:$CR$22,3)&amp;",")</f>
        <v>#REF!</v>
      </c>
      <c r="AY234" s="27" t="e">
        <f>IF(#REF!="","",VLOOKUP(ABS(#REF!),$CP$5:$CR$22,3)&amp;",")</f>
        <v>#REF!</v>
      </c>
      <c r="AZ234" s="27" t="e">
        <f>IF(#REF!="","",VLOOKUP(ABS(#REF!),$CP$5:$CR$22,3)&amp;",")</f>
        <v>#REF!</v>
      </c>
      <c r="BA234" s="27" t="e">
        <f>IF(#REF!="","",VLOOKUP(ABS(#REF!),$CP$5:$CR$22,3)&amp;",")</f>
        <v>#REF!</v>
      </c>
      <c r="BB234" s="27" t="e">
        <f>IF(#REF!="","",VLOOKUP(ABS(#REF!),$CP$5:$CR$22,3)&amp;",")</f>
        <v>#REF!</v>
      </c>
      <c r="BC234" s="27" t="e">
        <f>IF(#REF!="","",VLOOKUP(ABS(#REF!),$CP$5:$CR$22,3)&amp;",")</f>
        <v>#REF!</v>
      </c>
      <c r="BD234" s="27" t="e">
        <f>IF(#REF!="","",VLOOKUP(ABS(#REF!),$CP$5:$CR$22,3)&amp;",")</f>
        <v>#REF!</v>
      </c>
      <c r="BE234" s="27" t="e">
        <f>IF(#REF!="","",VLOOKUP(ABS(#REF!),$CP$5:$CR$22,3)&amp;",")</f>
        <v>#REF!</v>
      </c>
      <c r="BF234" s="27" t="e">
        <f>IF(#REF!="","",VLOOKUP(ABS(#REF!),$CP$5:$CR$22,3)&amp;",")</f>
        <v>#REF!</v>
      </c>
      <c r="BG234" s="27" t="e">
        <f>IF(#REF!="","",VLOOKUP(ABS(#REF!),$CP$5:$CR$22,3)&amp;",")</f>
        <v>#REF!</v>
      </c>
      <c r="BH234" s="27" t="e">
        <f>IF(#REF!="","",VLOOKUP(ABS(#REF!),$CP$5:$CR$22,3)&amp;",")</f>
        <v>#REF!</v>
      </c>
      <c r="BI234" s="27" t="str">
        <f t="shared" si="233"/>
        <v/>
      </c>
      <c r="BJ234" s="27" t="str">
        <f t="shared" si="234"/>
        <v/>
      </c>
      <c r="BK234" s="27" t="str">
        <f t="shared" si="235"/>
        <v/>
      </c>
      <c r="BL234" s="27" t="e">
        <f>IF(#REF!="","",CONCATENATE($L233,","))</f>
        <v>#REF!</v>
      </c>
      <c r="BM234" s="27" t="e">
        <f>IF(#REF!="","",CONCATENATE($L233,","))</f>
        <v>#REF!</v>
      </c>
      <c r="BN234" s="27" t="e">
        <f>IF(#REF!="","",CONCATENATE($L233,","))</f>
        <v>#REF!</v>
      </c>
      <c r="BO234" s="27" t="e">
        <f>IF(#REF!="","",CONCATENATE($L233,","))</f>
        <v>#REF!</v>
      </c>
      <c r="BP234" s="27" t="e">
        <f>IF(#REF!="","",CONCATENATE($L233,","))</f>
        <v>#REF!</v>
      </c>
      <c r="BQ234" s="27" t="e">
        <f>IF(#REF!="","",CONCATENATE($L233,","))</f>
        <v>#REF!</v>
      </c>
      <c r="BR234" s="27" t="e">
        <f>IF(#REF!="","",CONCATENATE($L233,","))</f>
        <v>#REF!</v>
      </c>
      <c r="BS234" s="27" t="e">
        <f>IF(#REF!="","",CONCATENATE($L233,","))</f>
        <v>#REF!</v>
      </c>
      <c r="BT234" s="27" t="e">
        <f>IF(#REF!="","",CONCATENATE($L233,","))</f>
        <v>#REF!</v>
      </c>
      <c r="BU234" s="27" t="e">
        <f>IF(#REF!="","",CONCATENATE($L233,","))</f>
        <v>#REF!</v>
      </c>
      <c r="BV234" s="27" t="e">
        <f>IF(#REF!="","",CONCATENATE($L233,","))</f>
        <v>#REF!</v>
      </c>
      <c r="BW234" s="27" t="e">
        <f>IF(#REF!="","",CONCATENATE($L233,","))</f>
        <v>#REF!</v>
      </c>
      <c r="BX234" s="27" t="e">
        <f>IF(#REF!="","",CONCATENATE($L233,","))</f>
        <v>#REF!</v>
      </c>
      <c r="BY234" s="27" t="e">
        <f>IF(#REF!="","",CONCATENATE($L233,","))</f>
        <v>#REF!</v>
      </c>
      <c r="BZ234" s="27" t="e">
        <f>IF(#REF!="","",CONCATENATE($L233,","))</f>
        <v>#REF!</v>
      </c>
      <c r="CA234"/>
      <c r="CB234" s="40"/>
      <c r="CC234" s="39"/>
      <c r="CR234" s="7"/>
      <c r="CY234" s="10">
        <f t="shared" ca="1" si="194"/>
        <v>31</v>
      </c>
    </row>
    <row r="235" spans="1:103">
      <c r="A235" s="130"/>
      <c r="B235" s="33" t="str">
        <f t="shared" si="206"/>
        <v>DB</v>
      </c>
      <c r="C235" s="7" t="str">
        <f t="shared" si="195"/>
        <v/>
      </c>
      <c r="D235" s="3">
        <f t="shared" si="196"/>
        <v>0</v>
      </c>
      <c r="E235" s="7" t="str">
        <f t="shared" si="207"/>
        <v>,</v>
      </c>
      <c r="F235" s="93">
        <f t="shared" si="197"/>
        <v>0</v>
      </c>
      <c r="G235" s="93" t="str">
        <f t="shared" ca="1" si="192"/>
        <v>R</v>
      </c>
      <c r="H235" s="130">
        <f t="shared" ca="1" si="193"/>
        <v>14</v>
      </c>
      <c r="I235" s="93">
        <f t="shared" si="198"/>
        <v>0</v>
      </c>
      <c r="J235" s="93" t="str">
        <f t="shared" si="199"/>
        <v>0</v>
      </c>
      <c r="K235" s="94"/>
      <c r="L235" s="49" t="str">
        <f t="shared" si="216"/>
        <v/>
      </c>
      <c r="M235" s="97" t="str">
        <f t="shared" si="217"/>
        <v/>
      </c>
      <c r="N235" s="97" t="str">
        <f t="shared" si="218"/>
        <v/>
      </c>
      <c r="O235" s="49" t="str">
        <f t="shared" si="208"/>
        <v/>
      </c>
      <c r="P235" s="97" t="str">
        <f t="shared" si="219"/>
        <v/>
      </c>
      <c r="Q235" s="49" t="str">
        <f t="shared" si="220"/>
        <v/>
      </c>
      <c r="R235" s="97" t="str">
        <f t="shared" si="221"/>
        <v/>
      </c>
      <c r="S235" s="3" t="str">
        <f t="shared" si="222"/>
        <v/>
      </c>
      <c r="T235" s="69">
        <f t="shared" si="223"/>
        <v>0</v>
      </c>
      <c r="U235" s="3">
        <f t="shared" si="224"/>
        <v>0</v>
      </c>
      <c r="V235" s="69" t="str">
        <f t="shared" si="209"/>
        <v/>
      </c>
      <c r="W235" s="69" t="str">
        <f t="shared" si="210"/>
        <v/>
      </c>
      <c r="X235" s="69">
        <f t="shared" si="200"/>
        <v>0</v>
      </c>
      <c r="Y235" s="69">
        <f t="shared" si="201"/>
        <v>0</v>
      </c>
      <c r="Z235" s="33">
        <f t="shared" si="202"/>
        <v>0</v>
      </c>
      <c r="AA235" s="11">
        <f t="shared" si="191"/>
        <v>0</v>
      </c>
      <c r="AB235" s="134" t="str">
        <f t="shared" si="225"/>
        <v/>
      </c>
      <c r="AC235" s="119" t="str">
        <f t="shared" si="226"/>
        <v/>
      </c>
      <c r="AD235" s="48"/>
      <c r="AE235" s="69" t="str">
        <f t="shared" si="227"/>
        <v/>
      </c>
      <c r="AF235" s="69" t="str">
        <f t="shared" si="228"/>
        <v/>
      </c>
      <c r="AG235" s="69">
        <f t="shared" si="211"/>
        <v>0</v>
      </c>
      <c r="AH235" s="69">
        <f t="shared" si="212"/>
        <v>0</v>
      </c>
      <c r="AI235" s="33">
        <f t="shared" si="213"/>
        <v>0</v>
      </c>
      <c r="AJ235" s="69"/>
      <c r="AK235" s="115">
        <f t="shared" si="229"/>
        <v>0</v>
      </c>
      <c r="AL235" s="13">
        <f t="shared" si="214"/>
        <v>0</v>
      </c>
      <c r="AM235" s="11">
        <f t="shared" si="203"/>
        <v>0</v>
      </c>
      <c r="AN235" s="56">
        <f t="shared" si="204"/>
        <v>0</v>
      </c>
      <c r="AO235" s="56">
        <f t="shared" si="205"/>
        <v>0</v>
      </c>
      <c r="AP235" s="56">
        <f t="shared" si="215"/>
        <v>0</v>
      </c>
      <c r="AQ235" s="27" t="str">
        <f t="shared" si="230"/>
        <v/>
      </c>
      <c r="AR235" s="27" t="str">
        <f t="shared" si="231"/>
        <v/>
      </c>
      <c r="AS235" s="27" t="str">
        <f t="shared" si="232"/>
        <v/>
      </c>
      <c r="AT235" s="27" t="e">
        <f>IF(#REF!="","",VLOOKUP(ABS(#REF!),$CP$5:$CR$22,3)&amp;",")</f>
        <v>#REF!</v>
      </c>
      <c r="AU235" s="27" t="e">
        <f>IF(#REF!="","",VLOOKUP(ABS(#REF!),$CP$5:$CR$22,3)&amp;",")</f>
        <v>#REF!</v>
      </c>
      <c r="AV235" s="27" t="e">
        <f>IF(#REF!="","",VLOOKUP(ABS(#REF!),$CP$5:$CR$22,3)&amp;",")</f>
        <v>#REF!</v>
      </c>
      <c r="AW235" s="27" t="e">
        <f>IF(#REF!="","",VLOOKUP(ABS(#REF!),$CP$5:$CR$22,3)&amp;",")</f>
        <v>#REF!</v>
      </c>
      <c r="AX235" s="27" t="e">
        <f>IF(#REF!="","",VLOOKUP(ABS(#REF!),$CP$5:$CR$22,3)&amp;",")</f>
        <v>#REF!</v>
      </c>
      <c r="AY235" s="27" t="e">
        <f>IF(#REF!="","",VLOOKUP(ABS(#REF!),$CP$5:$CR$22,3)&amp;",")</f>
        <v>#REF!</v>
      </c>
      <c r="AZ235" s="27" t="e">
        <f>IF(#REF!="","",VLOOKUP(ABS(#REF!),$CP$5:$CR$22,3)&amp;",")</f>
        <v>#REF!</v>
      </c>
      <c r="BA235" s="27" t="e">
        <f>IF(#REF!="","",VLOOKUP(ABS(#REF!),$CP$5:$CR$22,3)&amp;",")</f>
        <v>#REF!</v>
      </c>
      <c r="BB235" s="27" t="e">
        <f>IF(#REF!="","",VLOOKUP(ABS(#REF!),$CP$5:$CR$22,3)&amp;",")</f>
        <v>#REF!</v>
      </c>
      <c r="BC235" s="27" t="e">
        <f>IF(#REF!="","",VLOOKUP(ABS(#REF!),$CP$5:$CR$22,3)&amp;",")</f>
        <v>#REF!</v>
      </c>
      <c r="BD235" s="27" t="e">
        <f>IF(#REF!="","",VLOOKUP(ABS(#REF!),$CP$5:$CR$22,3)&amp;",")</f>
        <v>#REF!</v>
      </c>
      <c r="BE235" s="27" t="e">
        <f>IF(#REF!="","",VLOOKUP(ABS(#REF!),$CP$5:$CR$22,3)&amp;",")</f>
        <v>#REF!</v>
      </c>
      <c r="BF235" s="27" t="e">
        <f>IF(#REF!="","",VLOOKUP(ABS(#REF!),$CP$5:$CR$22,3)&amp;",")</f>
        <v>#REF!</v>
      </c>
      <c r="BG235" s="27" t="e">
        <f>IF(#REF!="","",VLOOKUP(ABS(#REF!),$CP$5:$CR$22,3)&amp;",")</f>
        <v>#REF!</v>
      </c>
      <c r="BH235" s="27" t="e">
        <f>IF(#REF!="","",VLOOKUP(ABS(#REF!),$CP$5:$CR$22,3)&amp;",")</f>
        <v>#REF!</v>
      </c>
      <c r="BI235" s="27" t="str">
        <f t="shared" si="233"/>
        <v/>
      </c>
      <c r="BJ235" s="27" t="str">
        <f t="shared" si="234"/>
        <v/>
      </c>
      <c r="BK235" s="27" t="str">
        <f t="shared" si="235"/>
        <v/>
      </c>
      <c r="BL235" s="27" t="e">
        <f>IF(#REF!="","",CONCATENATE($L234,","))</f>
        <v>#REF!</v>
      </c>
      <c r="BM235" s="27" t="e">
        <f>IF(#REF!="","",CONCATENATE($L234,","))</f>
        <v>#REF!</v>
      </c>
      <c r="BN235" s="27" t="e">
        <f>IF(#REF!="","",CONCATENATE($L234,","))</f>
        <v>#REF!</v>
      </c>
      <c r="BO235" s="27" t="e">
        <f>IF(#REF!="","",CONCATENATE($L234,","))</f>
        <v>#REF!</v>
      </c>
      <c r="BP235" s="27" t="e">
        <f>IF(#REF!="","",CONCATENATE($L234,","))</f>
        <v>#REF!</v>
      </c>
      <c r="BQ235" s="27" t="e">
        <f>IF(#REF!="","",CONCATENATE($L234,","))</f>
        <v>#REF!</v>
      </c>
      <c r="BR235" s="27" t="e">
        <f>IF(#REF!="","",CONCATENATE($L234,","))</f>
        <v>#REF!</v>
      </c>
      <c r="BS235" s="27" t="e">
        <f>IF(#REF!="","",CONCATENATE($L234,","))</f>
        <v>#REF!</v>
      </c>
      <c r="BT235" s="27" t="e">
        <f>IF(#REF!="","",CONCATENATE($L234,","))</f>
        <v>#REF!</v>
      </c>
      <c r="BU235" s="27" t="e">
        <f>IF(#REF!="","",CONCATENATE($L234,","))</f>
        <v>#REF!</v>
      </c>
      <c r="BV235" s="27" t="e">
        <f>IF(#REF!="","",CONCATENATE($L234,","))</f>
        <v>#REF!</v>
      </c>
      <c r="BW235" s="27" t="e">
        <f>IF(#REF!="","",CONCATENATE($L234,","))</f>
        <v>#REF!</v>
      </c>
      <c r="BX235" s="27" t="e">
        <f>IF(#REF!="","",CONCATENATE($L234,","))</f>
        <v>#REF!</v>
      </c>
      <c r="BY235" s="27" t="e">
        <f>IF(#REF!="","",CONCATENATE($L234,","))</f>
        <v>#REF!</v>
      </c>
      <c r="BZ235" s="27" t="e">
        <f>IF(#REF!="","",CONCATENATE($L234,","))</f>
        <v>#REF!</v>
      </c>
      <c r="CA235"/>
      <c r="CB235" s="40"/>
      <c r="CC235" s="39"/>
      <c r="CR235" s="7"/>
      <c r="CY235" s="10">
        <f t="shared" ca="1" si="194"/>
        <v>7</v>
      </c>
    </row>
    <row r="236" spans="1:103">
      <c r="A236" s="130"/>
      <c r="B236" s="33" t="str">
        <f t="shared" si="206"/>
        <v>DB</v>
      </c>
      <c r="C236" s="7" t="str">
        <f t="shared" si="195"/>
        <v/>
      </c>
      <c r="D236" s="3">
        <f t="shared" si="196"/>
        <v>0</v>
      </c>
      <c r="E236" s="7" t="str">
        <f t="shared" si="207"/>
        <v>,</v>
      </c>
      <c r="F236" s="93">
        <f t="shared" si="197"/>
        <v>0</v>
      </c>
      <c r="G236" s="93" t="str">
        <f t="shared" ca="1" si="192"/>
        <v>B</v>
      </c>
      <c r="H236" s="130">
        <f t="shared" ca="1" si="193"/>
        <v>13</v>
      </c>
      <c r="I236" s="93">
        <f t="shared" si="198"/>
        <v>0</v>
      </c>
      <c r="J236" s="93" t="str">
        <f t="shared" si="199"/>
        <v>0</v>
      </c>
      <c r="K236" s="94"/>
      <c r="L236" s="49" t="str">
        <f t="shared" si="216"/>
        <v/>
      </c>
      <c r="M236" s="97" t="str">
        <f t="shared" si="217"/>
        <v/>
      </c>
      <c r="N236" s="97" t="str">
        <f t="shared" si="218"/>
        <v/>
      </c>
      <c r="O236" s="49" t="str">
        <f t="shared" si="208"/>
        <v/>
      </c>
      <c r="P236" s="97" t="str">
        <f t="shared" si="219"/>
        <v/>
      </c>
      <c r="Q236" s="49" t="str">
        <f t="shared" si="220"/>
        <v/>
      </c>
      <c r="R236" s="97" t="str">
        <f t="shared" si="221"/>
        <v/>
      </c>
      <c r="S236" s="3" t="str">
        <f t="shared" si="222"/>
        <v/>
      </c>
      <c r="T236" s="69">
        <f t="shared" si="223"/>
        <v>0</v>
      </c>
      <c r="U236" s="3">
        <f t="shared" si="224"/>
        <v>0</v>
      </c>
      <c r="V236" s="69" t="str">
        <f t="shared" si="209"/>
        <v/>
      </c>
      <c r="W236" s="69" t="str">
        <f t="shared" si="210"/>
        <v/>
      </c>
      <c r="X236" s="69">
        <f t="shared" si="200"/>
        <v>0</v>
      </c>
      <c r="Y236" s="69">
        <f t="shared" si="201"/>
        <v>0</v>
      </c>
      <c r="Z236" s="33">
        <f t="shared" si="202"/>
        <v>0</v>
      </c>
      <c r="AA236" s="11">
        <f t="shared" si="191"/>
        <v>0</v>
      </c>
      <c r="AB236" s="134" t="str">
        <f t="shared" si="225"/>
        <v/>
      </c>
      <c r="AC236" s="119" t="str">
        <f t="shared" si="226"/>
        <v/>
      </c>
      <c r="AD236" s="48"/>
      <c r="AE236" s="69" t="str">
        <f t="shared" si="227"/>
        <v/>
      </c>
      <c r="AF236" s="69" t="str">
        <f t="shared" si="228"/>
        <v/>
      </c>
      <c r="AG236" s="69">
        <f t="shared" si="211"/>
        <v>0</v>
      </c>
      <c r="AH236" s="69">
        <f t="shared" si="212"/>
        <v>0</v>
      </c>
      <c r="AI236" s="33">
        <f t="shared" si="213"/>
        <v>0</v>
      </c>
      <c r="AJ236" s="69"/>
      <c r="AK236" s="115">
        <f t="shared" si="229"/>
        <v>0</v>
      </c>
      <c r="AL236" s="13">
        <f t="shared" si="214"/>
        <v>0</v>
      </c>
      <c r="AM236" s="11">
        <f t="shared" si="203"/>
        <v>0</v>
      </c>
      <c r="AN236" s="56">
        <f t="shared" si="204"/>
        <v>0</v>
      </c>
      <c r="AO236" s="56">
        <f t="shared" si="205"/>
        <v>0</v>
      </c>
      <c r="AP236" s="56">
        <f t="shared" si="215"/>
        <v>0</v>
      </c>
      <c r="AQ236" s="27" t="str">
        <f t="shared" si="230"/>
        <v/>
      </c>
      <c r="AR236" s="27" t="str">
        <f t="shared" si="231"/>
        <v/>
      </c>
      <c r="AS236" s="27" t="str">
        <f t="shared" si="232"/>
        <v/>
      </c>
      <c r="AT236" s="27" t="e">
        <f>IF(#REF!="","",VLOOKUP(ABS(#REF!),$CP$5:$CR$22,3)&amp;",")</f>
        <v>#REF!</v>
      </c>
      <c r="AU236" s="27" t="e">
        <f>IF(#REF!="","",VLOOKUP(ABS(#REF!),$CP$5:$CR$22,3)&amp;",")</f>
        <v>#REF!</v>
      </c>
      <c r="AV236" s="27" t="e">
        <f>IF(#REF!="","",VLOOKUP(ABS(#REF!),$CP$5:$CR$22,3)&amp;",")</f>
        <v>#REF!</v>
      </c>
      <c r="AW236" s="27" t="e">
        <f>IF(#REF!="","",VLOOKUP(ABS(#REF!),$CP$5:$CR$22,3)&amp;",")</f>
        <v>#REF!</v>
      </c>
      <c r="AX236" s="27" t="e">
        <f>IF(#REF!="","",VLOOKUP(ABS(#REF!),$CP$5:$CR$22,3)&amp;",")</f>
        <v>#REF!</v>
      </c>
      <c r="AY236" s="27" t="e">
        <f>IF(#REF!="","",VLOOKUP(ABS(#REF!),$CP$5:$CR$22,3)&amp;",")</f>
        <v>#REF!</v>
      </c>
      <c r="AZ236" s="27" t="e">
        <f>IF(#REF!="","",VLOOKUP(ABS(#REF!),$CP$5:$CR$22,3)&amp;",")</f>
        <v>#REF!</v>
      </c>
      <c r="BA236" s="27" t="e">
        <f>IF(#REF!="","",VLOOKUP(ABS(#REF!),$CP$5:$CR$22,3)&amp;",")</f>
        <v>#REF!</v>
      </c>
      <c r="BB236" s="27" t="e">
        <f>IF(#REF!="","",VLOOKUP(ABS(#REF!),$CP$5:$CR$22,3)&amp;",")</f>
        <v>#REF!</v>
      </c>
      <c r="BC236" s="27" t="e">
        <f>IF(#REF!="","",VLOOKUP(ABS(#REF!),$CP$5:$CR$22,3)&amp;",")</f>
        <v>#REF!</v>
      </c>
      <c r="BD236" s="27" t="e">
        <f>IF(#REF!="","",VLOOKUP(ABS(#REF!),$CP$5:$CR$22,3)&amp;",")</f>
        <v>#REF!</v>
      </c>
      <c r="BE236" s="27" t="e">
        <f>IF(#REF!="","",VLOOKUP(ABS(#REF!),$CP$5:$CR$22,3)&amp;",")</f>
        <v>#REF!</v>
      </c>
      <c r="BF236" s="27" t="e">
        <f>IF(#REF!="","",VLOOKUP(ABS(#REF!),$CP$5:$CR$22,3)&amp;",")</f>
        <v>#REF!</v>
      </c>
      <c r="BG236" s="27" t="e">
        <f>IF(#REF!="","",VLOOKUP(ABS(#REF!),$CP$5:$CR$22,3)&amp;",")</f>
        <v>#REF!</v>
      </c>
      <c r="BH236" s="27" t="e">
        <f>IF(#REF!="","",VLOOKUP(ABS(#REF!),$CP$5:$CR$22,3)&amp;",")</f>
        <v>#REF!</v>
      </c>
      <c r="BI236" s="27" t="str">
        <f t="shared" si="233"/>
        <v/>
      </c>
      <c r="BJ236" s="27" t="str">
        <f t="shared" si="234"/>
        <v/>
      </c>
      <c r="BK236" s="27" t="str">
        <f t="shared" si="235"/>
        <v/>
      </c>
      <c r="BL236" s="27" t="e">
        <f>IF(#REF!="","",CONCATENATE($L235,","))</f>
        <v>#REF!</v>
      </c>
      <c r="BM236" s="27" t="e">
        <f>IF(#REF!="","",CONCATENATE($L235,","))</f>
        <v>#REF!</v>
      </c>
      <c r="BN236" s="27" t="e">
        <f>IF(#REF!="","",CONCATENATE($L235,","))</f>
        <v>#REF!</v>
      </c>
      <c r="BO236" s="27" t="e">
        <f>IF(#REF!="","",CONCATENATE($L235,","))</f>
        <v>#REF!</v>
      </c>
      <c r="BP236" s="27" t="e">
        <f>IF(#REF!="","",CONCATENATE($L235,","))</f>
        <v>#REF!</v>
      </c>
      <c r="BQ236" s="27" t="e">
        <f>IF(#REF!="","",CONCATENATE($L235,","))</f>
        <v>#REF!</v>
      </c>
      <c r="BR236" s="27" t="e">
        <f>IF(#REF!="","",CONCATENATE($L235,","))</f>
        <v>#REF!</v>
      </c>
      <c r="BS236" s="27" t="e">
        <f>IF(#REF!="","",CONCATENATE($L235,","))</f>
        <v>#REF!</v>
      </c>
      <c r="BT236" s="27" t="e">
        <f>IF(#REF!="","",CONCATENATE($L235,","))</f>
        <v>#REF!</v>
      </c>
      <c r="BU236" s="27" t="e">
        <f>IF(#REF!="","",CONCATENATE($L235,","))</f>
        <v>#REF!</v>
      </c>
      <c r="BV236" s="27" t="e">
        <f>IF(#REF!="","",CONCATENATE($L235,","))</f>
        <v>#REF!</v>
      </c>
      <c r="BW236" s="27" t="e">
        <f>IF(#REF!="","",CONCATENATE($L235,","))</f>
        <v>#REF!</v>
      </c>
      <c r="BX236" s="27" t="e">
        <f>IF(#REF!="","",CONCATENATE($L235,","))</f>
        <v>#REF!</v>
      </c>
      <c r="BY236" s="27" t="e">
        <f>IF(#REF!="","",CONCATENATE($L235,","))</f>
        <v>#REF!</v>
      </c>
      <c r="BZ236" s="27" t="e">
        <f>IF(#REF!="","",CONCATENATE($L235,","))</f>
        <v>#REF!</v>
      </c>
      <c r="CA236"/>
      <c r="CB236" s="40"/>
      <c r="CC236" s="39"/>
      <c r="CR236" s="7"/>
      <c r="CY236" s="10">
        <f t="shared" ca="1" si="194"/>
        <v>3</v>
      </c>
    </row>
    <row r="237" spans="1:103">
      <c r="A237" s="130"/>
      <c r="B237" s="33" t="str">
        <f t="shared" si="206"/>
        <v>DB</v>
      </c>
      <c r="C237" s="7" t="str">
        <f t="shared" si="195"/>
        <v/>
      </c>
      <c r="D237" s="3">
        <f t="shared" si="196"/>
        <v>0</v>
      </c>
      <c r="E237" s="7" t="str">
        <f t="shared" si="207"/>
        <v>,</v>
      </c>
      <c r="F237" s="93">
        <f t="shared" si="197"/>
        <v>0</v>
      </c>
      <c r="G237" s="93" t="str">
        <f t="shared" ca="1" si="192"/>
        <v>B</v>
      </c>
      <c r="H237" s="130">
        <f t="shared" ca="1" si="193"/>
        <v>33</v>
      </c>
      <c r="I237" s="93">
        <f t="shared" si="198"/>
        <v>0</v>
      </c>
      <c r="J237" s="93" t="str">
        <f t="shared" si="199"/>
        <v>0</v>
      </c>
      <c r="K237" s="94"/>
      <c r="L237" s="49" t="str">
        <f t="shared" si="216"/>
        <v/>
      </c>
      <c r="M237" s="97" t="str">
        <f t="shared" si="217"/>
        <v/>
      </c>
      <c r="N237" s="97" t="str">
        <f t="shared" si="218"/>
        <v/>
      </c>
      <c r="O237" s="49" t="str">
        <f t="shared" si="208"/>
        <v/>
      </c>
      <c r="P237" s="97" t="str">
        <f t="shared" si="219"/>
        <v/>
      </c>
      <c r="Q237" s="49" t="str">
        <f t="shared" si="220"/>
        <v/>
      </c>
      <c r="R237" s="97" t="str">
        <f t="shared" si="221"/>
        <v/>
      </c>
      <c r="S237" s="3" t="str">
        <f t="shared" si="222"/>
        <v/>
      </c>
      <c r="T237" s="69">
        <f t="shared" si="223"/>
        <v>0</v>
      </c>
      <c r="U237" s="3">
        <f t="shared" si="224"/>
        <v>0</v>
      </c>
      <c r="V237" s="69" t="str">
        <f t="shared" si="209"/>
        <v/>
      </c>
      <c r="W237" s="69" t="str">
        <f t="shared" si="210"/>
        <v/>
      </c>
      <c r="X237" s="69">
        <f t="shared" si="200"/>
        <v>0</v>
      </c>
      <c r="Y237" s="69">
        <f t="shared" si="201"/>
        <v>0</v>
      </c>
      <c r="Z237" s="33">
        <f t="shared" si="202"/>
        <v>0</v>
      </c>
      <c r="AA237" s="11">
        <f t="shared" si="191"/>
        <v>0</v>
      </c>
      <c r="AB237" s="134" t="str">
        <f t="shared" si="225"/>
        <v/>
      </c>
      <c r="AC237" s="119" t="str">
        <f t="shared" si="226"/>
        <v/>
      </c>
      <c r="AD237" s="48"/>
      <c r="AE237" s="69" t="str">
        <f t="shared" si="227"/>
        <v/>
      </c>
      <c r="AF237" s="69" t="str">
        <f t="shared" si="228"/>
        <v/>
      </c>
      <c r="AG237" s="69">
        <f t="shared" si="211"/>
        <v>0</v>
      </c>
      <c r="AH237" s="69">
        <f t="shared" si="212"/>
        <v>0</v>
      </c>
      <c r="AI237" s="33">
        <f t="shared" si="213"/>
        <v>0</v>
      </c>
      <c r="AJ237" s="69"/>
      <c r="AK237" s="115">
        <f t="shared" si="229"/>
        <v>0</v>
      </c>
      <c r="AL237" s="13">
        <f t="shared" si="214"/>
        <v>0</v>
      </c>
      <c r="AM237" s="11">
        <f t="shared" si="203"/>
        <v>0</v>
      </c>
      <c r="AN237" s="56">
        <f t="shared" si="204"/>
        <v>0</v>
      </c>
      <c r="AO237" s="56">
        <f t="shared" si="205"/>
        <v>0</v>
      </c>
      <c r="AP237" s="56">
        <f t="shared" si="215"/>
        <v>0</v>
      </c>
      <c r="AQ237" s="27" t="str">
        <f t="shared" si="230"/>
        <v/>
      </c>
      <c r="AR237" s="27" t="str">
        <f t="shared" si="231"/>
        <v/>
      </c>
      <c r="AS237" s="27" t="str">
        <f t="shared" si="232"/>
        <v/>
      </c>
      <c r="AT237" s="27" t="e">
        <f>IF(#REF!="","",VLOOKUP(ABS(#REF!),$CP$5:$CR$22,3)&amp;",")</f>
        <v>#REF!</v>
      </c>
      <c r="AU237" s="27" t="e">
        <f>IF(#REF!="","",VLOOKUP(ABS(#REF!),$CP$5:$CR$22,3)&amp;",")</f>
        <v>#REF!</v>
      </c>
      <c r="AV237" s="27" t="e">
        <f>IF(#REF!="","",VLOOKUP(ABS(#REF!),$CP$5:$CR$22,3)&amp;",")</f>
        <v>#REF!</v>
      </c>
      <c r="AW237" s="27" t="e">
        <f>IF(#REF!="","",VLOOKUP(ABS(#REF!),$CP$5:$CR$22,3)&amp;",")</f>
        <v>#REF!</v>
      </c>
      <c r="AX237" s="27" t="e">
        <f>IF(#REF!="","",VLOOKUP(ABS(#REF!),$CP$5:$CR$22,3)&amp;",")</f>
        <v>#REF!</v>
      </c>
      <c r="AY237" s="27" t="e">
        <f>IF(#REF!="","",VLOOKUP(ABS(#REF!),$CP$5:$CR$22,3)&amp;",")</f>
        <v>#REF!</v>
      </c>
      <c r="AZ237" s="27" t="e">
        <f>IF(#REF!="","",VLOOKUP(ABS(#REF!),$CP$5:$CR$22,3)&amp;",")</f>
        <v>#REF!</v>
      </c>
      <c r="BA237" s="27" t="e">
        <f>IF(#REF!="","",VLOOKUP(ABS(#REF!),$CP$5:$CR$22,3)&amp;",")</f>
        <v>#REF!</v>
      </c>
      <c r="BB237" s="27" t="e">
        <f>IF(#REF!="","",VLOOKUP(ABS(#REF!),$CP$5:$CR$22,3)&amp;",")</f>
        <v>#REF!</v>
      </c>
      <c r="BC237" s="27" t="e">
        <f>IF(#REF!="","",VLOOKUP(ABS(#REF!),$CP$5:$CR$22,3)&amp;",")</f>
        <v>#REF!</v>
      </c>
      <c r="BD237" s="27" t="e">
        <f>IF(#REF!="","",VLOOKUP(ABS(#REF!),$CP$5:$CR$22,3)&amp;",")</f>
        <v>#REF!</v>
      </c>
      <c r="BE237" s="27" t="e">
        <f>IF(#REF!="","",VLOOKUP(ABS(#REF!),$CP$5:$CR$22,3)&amp;",")</f>
        <v>#REF!</v>
      </c>
      <c r="BF237" s="27" t="e">
        <f>IF(#REF!="","",VLOOKUP(ABS(#REF!),$CP$5:$CR$22,3)&amp;",")</f>
        <v>#REF!</v>
      </c>
      <c r="BG237" s="27" t="e">
        <f>IF(#REF!="","",VLOOKUP(ABS(#REF!),$CP$5:$CR$22,3)&amp;",")</f>
        <v>#REF!</v>
      </c>
      <c r="BH237" s="27" t="e">
        <f>IF(#REF!="","",VLOOKUP(ABS(#REF!),$CP$5:$CR$22,3)&amp;",")</f>
        <v>#REF!</v>
      </c>
      <c r="BI237" s="27" t="str">
        <f t="shared" si="233"/>
        <v/>
      </c>
      <c r="BJ237" s="27" t="str">
        <f t="shared" si="234"/>
        <v/>
      </c>
      <c r="BK237" s="27" t="str">
        <f t="shared" si="235"/>
        <v/>
      </c>
      <c r="BL237" s="27" t="e">
        <f>IF(#REF!="","",CONCATENATE($L236,","))</f>
        <v>#REF!</v>
      </c>
      <c r="BM237" s="27" t="e">
        <f>IF(#REF!="","",CONCATENATE($L236,","))</f>
        <v>#REF!</v>
      </c>
      <c r="BN237" s="27" t="e">
        <f>IF(#REF!="","",CONCATENATE($L236,","))</f>
        <v>#REF!</v>
      </c>
      <c r="BO237" s="27" t="e">
        <f>IF(#REF!="","",CONCATENATE($L236,","))</f>
        <v>#REF!</v>
      </c>
      <c r="BP237" s="27" t="e">
        <f>IF(#REF!="","",CONCATENATE($L236,","))</f>
        <v>#REF!</v>
      </c>
      <c r="BQ237" s="27" t="e">
        <f>IF(#REF!="","",CONCATENATE($L236,","))</f>
        <v>#REF!</v>
      </c>
      <c r="BR237" s="27" t="e">
        <f>IF(#REF!="","",CONCATENATE($L236,","))</f>
        <v>#REF!</v>
      </c>
      <c r="BS237" s="27" t="e">
        <f>IF(#REF!="","",CONCATENATE($L236,","))</f>
        <v>#REF!</v>
      </c>
      <c r="BT237" s="27" t="e">
        <f>IF(#REF!="","",CONCATENATE($L236,","))</f>
        <v>#REF!</v>
      </c>
      <c r="BU237" s="27" t="e">
        <f>IF(#REF!="","",CONCATENATE($L236,","))</f>
        <v>#REF!</v>
      </c>
      <c r="BV237" s="27" t="e">
        <f>IF(#REF!="","",CONCATENATE($L236,","))</f>
        <v>#REF!</v>
      </c>
      <c r="BW237" s="27" t="e">
        <f>IF(#REF!="","",CONCATENATE($L236,","))</f>
        <v>#REF!</v>
      </c>
      <c r="BX237" s="27" t="e">
        <f>IF(#REF!="","",CONCATENATE($L236,","))</f>
        <v>#REF!</v>
      </c>
      <c r="BY237" s="27" t="e">
        <f>IF(#REF!="","",CONCATENATE($L236,","))</f>
        <v>#REF!</v>
      </c>
      <c r="BZ237" s="27" t="e">
        <f>IF(#REF!="","",CONCATENATE($L236,","))</f>
        <v>#REF!</v>
      </c>
      <c r="CA237"/>
      <c r="CB237" s="40"/>
      <c r="CC237" s="39"/>
      <c r="CR237" s="7"/>
      <c r="CY237" s="10">
        <f t="shared" ca="1" si="194"/>
        <v>17</v>
      </c>
    </row>
    <row r="238" spans="1:103">
      <c r="A238" s="130"/>
      <c r="B238" s="33" t="str">
        <f t="shared" si="206"/>
        <v>DB</v>
      </c>
      <c r="C238" s="7" t="str">
        <f t="shared" si="195"/>
        <v/>
      </c>
      <c r="D238" s="3">
        <f t="shared" si="196"/>
        <v>0</v>
      </c>
      <c r="E238" s="7" t="str">
        <f t="shared" si="207"/>
        <v>,</v>
      </c>
      <c r="F238" s="93">
        <f t="shared" si="197"/>
        <v>0</v>
      </c>
      <c r="G238" s="93" t="str">
        <f t="shared" ca="1" si="192"/>
        <v>B</v>
      </c>
      <c r="H238" s="130">
        <f t="shared" ca="1" si="193"/>
        <v>10</v>
      </c>
      <c r="I238" s="93">
        <f t="shared" si="198"/>
        <v>0</v>
      </c>
      <c r="J238" s="93" t="str">
        <f t="shared" si="199"/>
        <v>0</v>
      </c>
      <c r="K238" s="94"/>
      <c r="L238" s="49" t="str">
        <f t="shared" si="216"/>
        <v/>
      </c>
      <c r="M238" s="97" t="str">
        <f t="shared" si="217"/>
        <v/>
      </c>
      <c r="N238" s="97" t="str">
        <f t="shared" si="218"/>
        <v/>
      </c>
      <c r="O238" s="49" t="str">
        <f t="shared" si="208"/>
        <v/>
      </c>
      <c r="P238" s="97" t="str">
        <f t="shared" si="219"/>
        <v/>
      </c>
      <c r="Q238" s="49" t="str">
        <f t="shared" si="220"/>
        <v/>
      </c>
      <c r="R238" s="97" t="str">
        <f t="shared" si="221"/>
        <v/>
      </c>
      <c r="S238" s="3" t="str">
        <f t="shared" si="222"/>
        <v/>
      </c>
      <c r="T238" s="69">
        <f t="shared" si="223"/>
        <v>0</v>
      </c>
      <c r="U238" s="3">
        <f t="shared" si="224"/>
        <v>0</v>
      </c>
      <c r="V238" s="69" t="str">
        <f t="shared" si="209"/>
        <v/>
      </c>
      <c r="W238" s="69" t="str">
        <f t="shared" si="210"/>
        <v/>
      </c>
      <c r="X238" s="69">
        <f t="shared" si="200"/>
        <v>0</v>
      </c>
      <c r="Y238" s="69">
        <f t="shared" si="201"/>
        <v>0</v>
      </c>
      <c r="Z238" s="33">
        <f t="shared" si="202"/>
        <v>0</v>
      </c>
      <c r="AA238" s="11">
        <f t="shared" si="191"/>
        <v>0</v>
      </c>
      <c r="AB238" s="134" t="str">
        <f t="shared" si="225"/>
        <v/>
      </c>
      <c r="AC238" s="119" t="str">
        <f t="shared" si="226"/>
        <v/>
      </c>
      <c r="AD238" s="48"/>
      <c r="AE238" s="69" t="str">
        <f t="shared" si="227"/>
        <v/>
      </c>
      <c r="AF238" s="69" t="str">
        <f t="shared" si="228"/>
        <v/>
      </c>
      <c r="AG238" s="69">
        <f t="shared" si="211"/>
        <v>0</v>
      </c>
      <c r="AH238" s="69">
        <f t="shared" si="212"/>
        <v>0</v>
      </c>
      <c r="AI238" s="33">
        <f t="shared" si="213"/>
        <v>0</v>
      </c>
      <c r="AJ238" s="69"/>
      <c r="AK238" s="115">
        <f t="shared" si="229"/>
        <v>0</v>
      </c>
      <c r="AL238" s="13">
        <f t="shared" si="214"/>
        <v>0</v>
      </c>
      <c r="AM238" s="11">
        <f t="shared" si="203"/>
        <v>0</v>
      </c>
      <c r="AN238" s="56">
        <f t="shared" si="204"/>
        <v>0</v>
      </c>
      <c r="AO238" s="56">
        <f t="shared" si="205"/>
        <v>0</v>
      </c>
      <c r="AP238" s="56">
        <f t="shared" si="215"/>
        <v>0</v>
      </c>
      <c r="AQ238" s="27" t="str">
        <f t="shared" si="230"/>
        <v/>
      </c>
      <c r="AR238" s="27" t="str">
        <f t="shared" si="231"/>
        <v/>
      </c>
      <c r="AS238" s="27" t="str">
        <f t="shared" si="232"/>
        <v/>
      </c>
      <c r="AT238" s="27" t="e">
        <f>IF(#REF!="","",VLOOKUP(ABS(#REF!),$CP$5:$CR$22,3)&amp;",")</f>
        <v>#REF!</v>
      </c>
      <c r="AU238" s="27" t="e">
        <f>IF(#REF!="","",VLOOKUP(ABS(#REF!),$CP$5:$CR$22,3)&amp;",")</f>
        <v>#REF!</v>
      </c>
      <c r="AV238" s="27" t="e">
        <f>IF(#REF!="","",VLOOKUP(ABS(#REF!),$CP$5:$CR$22,3)&amp;",")</f>
        <v>#REF!</v>
      </c>
      <c r="AW238" s="27" t="e">
        <f>IF(#REF!="","",VLOOKUP(ABS(#REF!),$CP$5:$CR$22,3)&amp;",")</f>
        <v>#REF!</v>
      </c>
      <c r="AX238" s="27" t="e">
        <f>IF(#REF!="","",VLOOKUP(ABS(#REF!),$CP$5:$CR$22,3)&amp;",")</f>
        <v>#REF!</v>
      </c>
      <c r="AY238" s="27" t="e">
        <f>IF(#REF!="","",VLOOKUP(ABS(#REF!),$CP$5:$CR$22,3)&amp;",")</f>
        <v>#REF!</v>
      </c>
      <c r="AZ238" s="27" t="e">
        <f>IF(#REF!="","",VLOOKUP(ABS(#REF!),$CP$5:$CR$22,3)&amp;",")</f>
        <v>#REF!</v>
      </c>
      <c r="BA238" s="27" t="e">
        <f>IF(#REF!="","",VLOOKUP(ABS(#REF!),$CP$5:$CR$22,3)&amp;",")</f>
        <v>#REF!</v>
      </c>
      <c r="BB238" s="27" t="e">
        <f>IF(#REF!="","",VLOOKUP(ABS(#REF!),$CP$5:$CR$22,3)&amp;",")</f>
        <v>#REF!</v>
      </c>
      <c r="BC238" s="27" t="e">
        <f>IF(#REF!="","",VLOOKUP(ABS(#REF!),$CP$5:$CR$22,3)&amp;",")</f>
        <v>#REF!</v>
      </c>
      <c r="BD238" s="27" t="e">
        <f>IF(#REF!="","",VLOOKUP(ABS(#REF!),$CP$5:$CR$22,3)&amp;",")</f>
        <v>#REF!</v>
      </c>
      <c r="BE238" s="27" t="e">
        <f>IF(#REF!="","",VLOOKUP(ABS(#REF!),$CP$5:$CR$22,3)&amp;",")</f>
        <v>#REF!</v>
      </c>
      <c r="BF238" s="27" t="e">
        <f>IF(#REF!="","",VLOOKUP(ABS(#REF!),$CP$5:$CR$22,3)&amp;",")</f>
        <v>#REF!</v>
      </c>
      <c r="BG238" s="27" t="e">
        <f>IF(#REF!="","",VLOOKUP(ABS(#REF!),$CP$5:$CR$22,3)&amp;",")</f>
        <v>#REF!</v>
      </c>
      <c r="BH238" s="27" t="e">
        <f>IF(#REF!="","",VLOOKUP(ABS(#REF!),$CP$5:$CR$22,3)&amp;",")</f>
        <v>#REF!</v>
      </c>
      <c r="BI238" s="27" t="str">
        <f t="shared" si="233"/>
        <v/>
      </c>
      <c r="BJ238" s="27" t="str">
        <f t="shared" si="234"/>
        <v/>
      </c>
      <c r="BK238" s="27" t="str">
        <f t="shared" si="235"/>
        <v/>
      </c>
      <c r="BL238" s="27" t="e">
        <f>IF(#REF!="","",CONCATENATE($L237,","))</f>
        <v>#REF!</v>
      </c>
      <c r="BM238" s="27" t="e">
        <f>IF(#REF!="","",CONCATENATE($L237,","))</f>
        <v>#REF!</v>
      </c>
      <c r="BN238" s="27" t="e">
        <f>IF(#REF!="","",CONCATENATE($L237,","))</f>
        <v>#REF!</v>
      </c>
      <c r="BO238" s="27" t="e">
        <f>IF(#REF!="","",CONCATENATE($L237,","))</f>
        <v>#REF!</v>
      </c>
      <c r="BP238" s="27" t="e">
        <f>IF(#REF!="","",CONCATENATE($L237,","))</f>
        <v>#REF!</v>
      </c>
      <c r="BQ238" s="27" t="e">
        <f>IF(#REF!="","",CONCATENATE($L237,","))</f>
        <v>#REF!</v>
      </c>
      <c r="BR238" s="27" t="e">
        <f>IF(#REF!="","",CONCATENATE($L237,","))</f>
        <v>#REF!</v>
      </c>
      <c r="BS238" s="27" t="e">
        <f>IF(#REF!="","",CONCATENATE($L237,","))</f>
        <v>#REF!</v>
      </c>
      <c r="BT238" s="27" t="e">
        <f>IF(#REF!="","",CONCATENATE($L237,","))</f>
        <v>#REF!</v>
      </c>
      <c r="BU238" s="27" t="e">
        <f>IF(#REF!="","",CONCATENATE($L237,","))</f>
        <v>#REF!</v>
      </c>
      <c r="BV238" s="27" t="e">
        <f>IF(#REF!="","",CONCATENATE($L237,","))</f>
        <v>#REF!</v>
      </c>
      <c r="BW238" s="27" t="e">
        <f>IF(#REF!="","",CONCATENATE($L237,","))</f>
        <v>#REF!</v>
      </c>
      <c r="BX238" s="27" t="e">
        <f>IF(#REF!="","",CONCATENATE($L237,","))</f>
        <v>#REF!</v>
      </c>
      <c r="BY238" s="27" t="e">
        <f>IF(#REF!="","",CONCATENATE($L237,","))</f>
        <v>#REF!</v>
      </c>
      <c r="BZ238" s="27" t="e">
        <f>IF(#REF!="","",CONCATENATE($L237,","))</f>
        <v>#REF!</v>
      </c>
      <c r="CA238"/>
      <c r="CB238" s="40"/>
      <c r="CC238" s="39"/>
      <c r="CR238" s="7"/>
      <c r="CY238" s="10">
        <f t="shared" ca="1" si="194"/>
        <v>20</v>
      </c>
    </row>
    <row r="239" spans="1:103">
      <c r="A239" s="130"/>
      <c r="B239" s="33" t="str">
        <f t="shared" si="206"/>
        <v>DB</v>
      </c>
      <c r="C239" s="7" t="str">
        <f t="shared" si="195"/>
        <v/>
      </c>
      <c r="D239" s="3">
        <f t="shared" si="196"/>
        <v>0</v>
      </c>
      <c r="E239" s="7" t="str">
        <f t="shared" si="207"/>
        <v>,</v>
      </c>
      <c r="F239" s="93">
        <f t="shared" si="197"/>
        <v>0</v>
      </c>
      <c r="G239" s="93" t="str">
        <f t="shared" ca="1" si="192"/>
        <v>B</v>
      </c>
      <c r="H239" s="130">
        <f t="shared" ca="1" si="193"/>
        <v>29</v>
      </c>
      <c r="I239" s="93">
        <f t="shared" si="198"/>
        <v>0</v>
      </c>
      <c r="J239" s="93" t="str">
        <f t="shared" si="199"/>
        <v>0</v>
      </c>
      <c r="K239" s="94"/>
      <c r="L239" s="49" t="str">
        <f t="shared" si="216"/>
        <v/>
      </c>
      <c r="M239" s="97" t="str">
        <f t="shared" si="217"/>
        <v/>
      </c>
      <c r="N239" s="97" t="str">
        <f t="shared" si="218"/>
        <v/>
      </c>
      <c r="O239" s="49" t="str">
        <f t="shared" si="208"/>
        <v/>
      </c>
      <c r="P239" s="97" t="str">
        <f t="shared" si="219"/>
        <v/>
      </c>
      <c r="Q239" s="49" t="str">
        <f t="shared" si="220"/>
        <v/>
      </c>
      <c r="R239" s="97" t="str">
        <f t="shared" si="221"/>
        <v/>
      </c>
      <c r="S239" s="3" t="str">
        <f t="shared" si="222"/>
        <v/>
      </c>
      <c r="T239" s="69">
        <f t="shared" si="223"/>
        <v>0</v>
      </c>
      <c r="U239" s="3">
        <f t="shared" si="224"/>
        <v>0</v>
      </c>
      <c r="V239" s="69" t="str">
        <f t="shared" si="209"/>
        <v/>
      </c>
      <c r="W239" s="69" t="str">
        <f t="shared" si="210"/>
        <v/>
      </c>
      <c r="X239" s="69">
        <f t="shared" si="200"/>
        <v>0</v>
      </c>
      <c r="Y239" s="69">
        <f t="shared" si="201"/>
        <v>0</v>
      </c>
      <c r="Z239" s="33">
        <f t="shared" si="202"/>
        <v>0</v>
      </c>
      <c r="AA239" s="11">
        <f t="shared" si="191"/>
        <v>0</v>
      </c>
      <c r="AB239" s="134" t="str">
        <f t="shared" si="225"/>
        <v/>
      </c>
      <c r="AC239" s="119" t="str">
        <f t="shared" si="226"/>
        <v/>
      </c>
      <c r="AD239" s="48"/>
      <c r="AE239" s="69" t="str">
        <f t="shared" si="227"/>
        <v/>
      </c>
      <c r="AF239" s="69" t="str">
        <f t="shared" si="228"/>
        <v/>
      </c>
      <c r="AG239" s="69">
        <f t="shared" si="211"/>
        <v>0</v>
      </c>
      <c r="AH239" s="69">
        <f t="shared" si="212"/>
        <v>0</v>
      </c>
      <c r="AI239" s="33">
        <f t="shared" si="213"/>
        <v>0</v>
      </c>
      <c r="AJ239" s="69"/>
      <c r="AK239" s="115">
        <f t="shared" si="229"/>
        <v>0</v>
      </c>
      <c r="AL239" s="13">
        <f t="shared" si="214"/>
        <v>0</v>
      </c>
      <c r="AM239" s="11">
        <f t="shared" si="203"/>
        <v>0</v>
      </c>
      <c r="AN239" s="56">
        <f t="shared" si="204"/>
        <v>0</v>
      </c>
      <c r="AO239" s="56">
        <f t="shared" si="205"/>
        <v>0</v>
      </c>
      <c r="AP239" s="56">
        <f t="shared" si="215"/>
        <v>0</v>
      </c>
      <c r="AQ239" s="27" t="str">
        <f t="shared" si="230"/>
        <v/>
      </c>
      <c r="AR239" s="27" t="str">
        <f t="shared" si="231"/>
        <v/>
      </c>
      <c r="AS239" s="27" t="str">
        <f t="shared" si="232"/>
        <v/>
      </c>
      <c r="AT239" s="27" t="e">
        <f>IF(#REF!="","",VLOOKUP(ABS(#REF!),$CP$5:$CR$22,3)&amp;",")</f>
        <v>#REF!</v>
      </c>
      <c r="AU239" s="27" t="e">
        <f>IF(#REF!="","",VLOOKUP(ABS(#REF!),$CP$5:$CR$22,3)&amp;",")</f>
        <v>#REF!</v>
      </c>
      <c r="AV239" s="27" t="e">
        <f>IF(#REF!="","",VLOOKUP(ABS(#REF!),$CP$5:$CR$22,3)&amp;",")</f>
        <v>#REF!</v>
      </c>
      <c r="AW239" s="27" t="e">
        <f>IF(#REF!="","",VLOOKUP(ABS(#REF!),$CP$5:$CR$22,3)&amp;",")</f>
        <v>#REF!</v>
      </c>
      <c r="AX239" s="27" t="e">
        <f>IF(#REF!="","",VLOOKUP(ABS(#REF!),$CP$5:$CR$22,3)&amp;",")</f>
        <v>#REF!</v>
      </c>
      <c r="AY239" s="27" t="e">
        <f>IF(#REF!="","",VLOOKUP(ABS(#REF!),$CP$5:$CR$22,3)&amp;",")</f>
        <v>#REF!</v>
      </c>
      <c r="AZ239" s="27" t="e">
        <f>IF(#REF!="","",VLOOKUP(ABS(#REF!),$CP$5:$CR$22,3)&amp;",")</f>
        <v>#REF!</v>
      </c>
      <c r="BA239" s="27" t="e">
        <f>IF(#REF!="","",VLOOKUP(ABS(#REF!),$CP$5:$CR$22,3)&amp;",")</f>
        <v>#REF!</v>
      </c>
      <c r="BB239" s="27" t="e">
        <f>IF(#REF!="","",VLOOKUP(ABS(#REF!),$CP$5:$CR$22,3)&amp;",")</f>
        <v>#REF!</v>
      </c>
      <c r="BC239" s="27" t="e">
        <f>IF(#REF!="","",VLOOKUP(ABS(#REF!),$CP$5:$CR$22,3)&amp;",")</f>
        <v>#REF!</v>
      </c>
      <c r="BD239" s="27" t="e">
        <f>IF(#REF!="","",VLOOKUP(ABS(#REF!),$CP$5:$CR$22,3)&amp;",")</f>
        <v>#REF!</v>
      </c>
      <c r="BE239" s="27" t="e">
        <f>IF(#REF!="","",VLOOKUP(ABS(#REF!),$CP$5:$CR$22,3)&amp;",")</f>
        <v>#REF!</v>
      </c>
      <c r="BF239" s="27" t="e">
        <f>IF(#REF!="","",VLOOKUP(ABS(#REF!),$CP$5:$CR$22,3)&amp;",")</f>
        <v>#REF!</v>
      </c>
      <c r="BG239" s="27" t="e">
        <f>IF(#REF!="","",VLOOKUP(ABS(#REF!),$CP$5:$CR$22,3)&amp;",")</f>
        <v>#REF!</v>
      </c>
      <c r="BH239" s="27" t="e">
        <f>IF(#REF!="","",VLOOKUP(ABS(#REF!),$CP$5:$CR$22,3)&amp;",")</f>
        <v>#REF!</v>
      </c>
      <c r="BI239" s="27" t="str">
        <f t="shared" si="233"/>
        <v/>
      </c>
      <c r="BJ239" s="27" t="str">
        <f t="shared" si="234"/>
        <v/>
      </c>
      <c r="BK239" s="27" t="str">
        <f t="shared" si="235"/>
        <v/>
      </c>
      <c r="BL239" s="27" t="e">
        <f>IF(#REF!="","",CONCATENATE($L238,","))</f>
        <v>#REF!</v>
      </c>
      <c r="BM239" s="27" t="e">
        <f>IF(#REF!="","",CONCATENATE($L238,","))</f>
        <v>#REF!</v>
      </c>
      <c r="BN239" s="27" t="e">
        <f>IF(#REF!="","",CONCATENATE($L238,","))</f>
        <v>#REF!</v>
      </c>
      <c r="BO239" s="27" t="e">
        <f>IF(#REF!="","",CONCATENATE($L238,","))</f>
        <v>#REF!</v>
      </c>
      <c r="BP239" s="27" t="e">
        <f>IF(#REF!="","",CONCATENATE($L238,","))</f>
        <v>#REF!</v>
      </c>
      <c r="BQ239" s="27" t="e">
        <f>IF(#REF!="","",CONCATENATE($L238,","))</f>
        <v>#REF!</v>
      </c>
      <c r="BR239" s="27" t="e">
        <f>IF(#REF!="","",CONCATENATE($L238,","))</f>
        <v>#REF!</v>
      </c>
      <c r="BS239" s="27" t="e">
        <f>IF(#REF!="","",CONCATENATE($L238,","))</f>
        <v>#REF!</v>
      </c>
      <c r="BT239" s="27" t="e">
        <f>IF(#REF!="","",CONCATENATE($L238,","))</f>
        <v>#REF!</v>
      </c>
      <c r="BU239" s="27" t="e">
        <f>IF(#REF!="","",CONCATENATE($L238,","))</f>
        <v>#REF!</v>
      </c>
      <c r="BV239" s="27" t="e">
        <f>IF(#REF!="","",CONCATENATE($L238,","))</f>
        <v>#REF!</v>
      </c>
      <c r="BW239" s="27" t="e">
        <f>IF(#REF!="","",CONCATENATE($L238,","))</f>
        <v>#REF!</v>
      </c>
      <c r="BX239" s="27" t="e">
        <f>IF(#REF!="","",CONCATENATE($L238,","))</f>
        <v>#REF!</v>
      </c>
      <c r="BY239" s="27" t="e">
        <f>IF(#REF!="","",CONCATENATE($L238,","))</f>
        <v>#REF!</v>
      </c>
      <c r="BZ239" s="27" t="e">
        <f>IF(#REF!="","",CONCATENATE($L238,","))</f>
        <v>#REF!</v>
      </c>
      <c r="CA239"/>
      <c r="CB239" s="40"/>
      <c r="CC239" s="39"/>
      <c r="CR239" s="7"/>
      <c r="CY239" s="10">
        <f t="shared" ca="1" si="194"/>
        <v>2</v>
      </c>
    </row>
    <row r="240" spans="1:103">
      <c r="A240" s="130"/>
      <c r="B240" s="33" t="str">
        <f t="shared" si="206"/>
        <v>DB</v>
      </c>
      <c r="C240" s="7" t="str">
        <f t="shared" si="195"/>
        <v/>
      </c>
      <c r="D240" s="3">
        <f t="shared" si="196"/>
        <v>0</v>
      </c>
      <c r="E240" s="7" t="str">
        <f t="shared" si="207"/>
        <v>,</v>
      </c>
      <c r="F240" s="93">
        <f t="shared" si="197"/>
        <v>0</v>
      </c>
      <c r="G240" s="93" t="str">
        <f t="shared" ca="1" si="192"/>
        <v>R</v>
      </c>
      <c r="H240" s="130">
        <f t="shared" ca="1" si="193"/>
        <v>34</v>
      </c>
      <c r="I240" s="93">
        <f t="shared" si="198"/>
        <v>0</v>
      </c>
      <c r="J240" s="93" t="str">
        <f t="shared" si="199"/>
        <v>0</v>
      </c>
      <c r="K240" s="94"/>
      <c r="L240" s="49" t="str">
        <f t="shared" si="216"/>
        <v/>
      </c>
      <c r="M240" s="97" t="str">
        <f t="shared" si="217"/>
        <v/>
      </c>
      <c r="N240" s="97" t="str">
        <f t="shared" si="218"/>
        <v/>
      </c>
      <c r="O240" s="49" t="str">
        <f t="shared" si="208"/>
        <v/>
      </c>
      <c r="P240" s="97" t="str">
        <f t="shared" si="219"/>
        <v/>
      </c>
      <c r="Q240" s="49" t="str">
        <f t="shared" si="220"/>
        <v/>
      </c>
      <c r="R240" s="97" t="str">
        <f t="shared" si="221"/>
        <v/>
      </c>
      <c r="S240" s="3" t="str">
        <f t="shared" si="222"/>
        <v/>
      </c>
      <c r="T240" s="69">
        <f t="shared" si="223"/>
        <v>0</v>
      </c>
      <c r="U240" s="3">
        <f t="shared" si="224"/>
        <v>0</v>
      </c>
      <c r="V240" s="69" t="str">
        <f t="shared" si="209"/>
        <v/>
      </c>
      <c r="W240" s="69" t="str">
        <f t="shared" si="210"/>
        <v/>
      </c>
      <c r="X240" s="69">
        <f t="shared" si="200"/>
        <v>0</v>
      </c>
      <c r="Y240" s="69">
        <f t="shared" si="201"/>
        <v>0</v>
      </c>
      <c r="Z240" s="33">
        <f t="shared" si="202"/>
        <v>0</v>
      </c>
      <c r="AA240" s="11">
        <f t="shared" si="191"/>
        <v>0</v>
      </c>
      <c r="AB240" s="134" t="str">
        <f t="shared" si="225"/>
        <v/>
      </c>
      <c r="AC240" s="119" t="str">
        <f t="shared" si="226"/>
        <v/>
      </c>
      <c r="AD240" s="48"/>
      <c r="AE240" s="69" t="str">
        <f t="shared" si="227"/>
        <v/>
      </c>
      <c r="AF240" s="69" t="str">
        <f t="shared" si="228"/>
        <v/>
      </c>
      <c r="AG240" s="69">
        <f t="shared" si="211"/>
        <v>0</v>
      </c>
      <c r="AH240" s="69">
        <f t="shared" si="212"/>
        <v>0</v>
      </c>
      <c r="AI240" s="33">
        <f t="shared" si="213"/>
        <v>0</v>
      </c>
      <c r="AJ240" s="69"/>
      <c r="AK240" s="115">
        <f t="shared" si="229"/>
        <v>0</v>
      </c>
      <c r="AL240" s="13">
        <f t="shared" si="214"/>
        <v>0</v>
      </c>
      <c r="AM240" s="11">
        <f t="shared" si="203"/>
        <v>0</v>
      </c>
      <c r="AN240" s="56">
        <f t="shared" si="204"/>
        <v>0</v>
      </c>
      <c r="AO240" s="56">
        <f t="shared" si="205"/>
        <v>0</v>
      </c>
      <c r="AP240" s="56">
        <f t="shared" si="215"/>
        <v>0</v>
      </c>
      <c r="AQ240" s="27" t="str">
        <f t="shared" si="230"/>
        <v/>
      </c>
      <c r="AR240" s="27" t="str">
        <f t="shared" si="231"/>
        <v/>
      </c>
      <c r="AS240" s="27" t="str">
        <f t="shared" si="232"/>
        <v/>
      </c>
      <c r="AT240" s="27" t="e">
        <f>IF(#REF!="","",VLOOKUP(ABS(#REF!),$CP$5:$CR$22,3)&amp;",")</f>
        <v>#REF!</v>
      </c>
      <c r="AU240" s="27" t="e">
        <f>IF(#REF!="","",VLOOKUP(ABS(#REF!),$CP$5:$CR$22,3)&amp;",")</f>
        <v>#REF!</v>
      </c>
      <c r="AV240" s="27" t="e">
        <f>IF(#REF!="","",VLOOKUP(ABS(#REF!),$CP$5:$CR$22,3)&amp;",")</f>
        <v>#REF!</v>
      </c>
      <c r="AW240" s="27" t="e">
        <f>IF(#REF!="","",VLOOKUP(ABS(#REF!),$CP$5:$CR$22,3)&amp;",")</f>
        <v>#REF!</v>
      </c>
      <c r="AX240" s="27" t="e">
        <f>IF(#REF!="","",VLOOKUP(ABS(#REF!),$CP$5:$CR$22,3)&amp;",")</f>
        <v>#REF!</v>
      </c>
      <c r="AY240" s="27" t="e">
        <f>IF(#REF!="","",VLOOKUP(ABS(#REF!),$CP$5:$CR$22,3)&amp;",")</f>
        <v>#REF!</v>
      </c>
      <c r="AZ240" s="27" t="e">
        <f>IF(#REF!="","",VLOOKUP(ABS(#REF!),$CP$5:$CR$22,3)&amp;",")</f>
        <v>#REF!</v>
      </c>
      <c r="BA240" s="27" t="e">
        <f>IF(#REF!="","",VLOOKUP(ABS(#REF!),$CP$5:$CR$22,3)&amp;",")</f>
        <v>#REF!</v>
      </c>
      <c r="BB240" s="27" t="e">
        <f>IF(#REF!="","",VLOOKUP(ABS(#REF!),$CP$5:$CR$22,3)&amp;",")</f>
        <v>#REF!</v>
      </c>
      <c r="BC240" s="27" t="e">
        <f>IF(#REF!="","",VLOOKUP(ABS(#REF!),$CP$5:$CR$22,3)&amp;",")</f>
        <v>#REF!</v>
      </c>
      <c r="BD240" s="27" t="e">
        <f>IF(#REF!="","",VLOOKUP(ABS(#REF!),$CP$5:$CR$22,3)&amp;",")</f>
        <v>#REF!</v>
      </c>
      <c r="BE240" s="27" t="e">
        <f>IF(#REF!="","",VLOOKUP(ABS(#REF!),$CP$5:$CR$22,3)&amp;",")</f>
        <v>#REF!</v>
      </c>
      <c r="BF240" s="27" t="e">
        <f>IF(#REF!="","",VLOOKUP(ABS(#REF!),$CP$5:$CR$22,3)&amp;",")</f>
        <v>#REF!</v>
      </c>
      <c r="BG240" s="27" t="e">
        <f>IF(#REF!="","",VLOOKUP(ABS(#REF!),$CP$5:$CR$22,3)&amp;",")</f>
        <v>#REF!</v>
      </c>
      <c r="BH240" s="27" t="e">
        <f>IF(#REF!="","",VLOOKUP(ABS(#REF!),$CP$5:$CR$22,3)&amp;",")</f>
        <v>#REF!</v>
      </c>
      <c r="BI240" s="27" t="str">
        <f t="shared" si="233"/>
        <v/>
      </c>
      <c r="BJ240" s="27" t="str">
        <f t="shared" si="234"/>
        <v/>
      </c>
      <c r="BK240" s="27" t="str">
        <f t="shared" si="235"/>
        <v/>
      </c>
      <c r="BL240" s="27" t="e">
        <f>IF(#REF!="","",CONCATENATE($L239,","))</f>
        <v>#REF!</v>
      </c>
      <c r="BM240" s="27" t="e">
        <f>IF(#REF!="","",CONCATENATE($L239,","))</f>
        <v>#REF!</v>
      </c>
      <c r="BN240" s="27" t="e">
        <f>IF(#REF!="","",CONCATENATE($L239,","))</f>
        <v>#REF!</v>
      </c>
      <c r="BO240" s="27" t="e">
        <f>IF(#REF!="","",CONCATENATE($L239,","))</f>
        <v>#REF!</v>
      </c>
      <c r="BP240" s="27" t="e">
        <f>IF(#REF!="","",CONCATENATE($L239,","))</f>
        <v>#REF!</v>
      </c>
      <c r="BQ240" s="27" t="e">
        <f>IF(#REF!="","",CONCATENATE($L239,","))</f>
        <v>#REF!</v>
      </c>
      <c r="BR240" s="27" t="e">
        <f>IF(#REF!="","",CONCATENATE($L239,","))</f>
        <v>#REF!</v>
      </c>
      <c r="BS240" s="27" t="e">
        <f>IF(#REF!="","",CONCATENATE($L239,","))</f>
        <v>#REF!</v>
      </c>
      <c r="BT240" s="27" t="e">
        <f>IF(#REF!="","",CONCATENATE($L239,","))</f>
        <v>#REF!</v>
      </c>
      <c r="BU240" s="27" t="e">
        <f>IF(#REF!="","",CONCATENATE($L239,","))</f>
        <v>#REF!</v>
      </c>
      <c r="BV240" s="27" t="e">
        <f>IF(#REF!="","",CONCATENATE($L239,","))</f>
        <v>#REF!</v>
      </c>
      <c r="BW240" s="27" t="e">
        <f>IF(#REF!="","",CONCATENATE($L239,","))</f>
        <v>#REF!</v>
      </c>
      <c r="BX240" s="27" t="e">
        <f>IF(#REF!="","",CONCATENATE($L239,","))</f>
        <v>#REF!</v>
      </c>
      <c r="BY240" s="27" t="e">
        <f>IF(#REF!="","",CONCATENATE($L239,","))</f>
        <v>#REF!</v>
      </c>
      <c r="BZ240" s="27" t="e">
        <f>IF(#REF!="","",CONCATENATE($L239,","))</f>
        <v>#REF!</v>
      </c>
      <c r="CA240"/>
      <c r="CB240" s="40"/>
      <c r="CC240" s="39"/>
      <c r="CR240" s="7"/>
      <c r="CY240" s="10">
        <f t="shared" ca="1" si="194"/>
        <v>2</v>
      </c>
    </row>
    <row r="241" spans="1:103">
      <c r="A241" s="130"/>
      <c r="B241" s="33" t="str">
        <f t="shared" si="206"/>
        <v>DB</v>
      </c>
      <c r="C241" s="7" t="str">
        <f t="shared" si="195"/>
        <v/>
      </c>
      <c r="D241" s="3">
        <f t="shared" si="196"/>
        <v>0</v>
      </c>
      <c r="E241" s="7" t="str">
        <f t="shared" si="207"/>
        <v>,</v>
      </c>
      <c r="F241" s="93">
        <f t="shared" si="197"/>
        <v>0</v>
      </c>
      <c r="G241" s="93" t="str">
        <f t="shared" ca="1" si="192"/>
        <v>R</v>
      </c>
      <c r="H241" s="130">
        <f t="shared" ca="1" si="193"/>
        <v>34</v>
      </c>
      <c r="I241" s="93">
        <f t="shared" si="198"/>
        <v>0</v>
      </c>
      <c r="J241" s="93" t="str">
        <f t="shared" si="199"/>
        <v>0</v>
      </c>
      <c r="K241" s="94"/>
      <c r="L241" s="49" t="str">
        <f t="shared" si="216"/>
        <v/>
      </c>
      <c r="M241" s="97" t="str">
        <f t="shared" si="217"/>
        <v/>
      </c>
      <c r="N241" s="97" t="str">
        <f t="shared" si="218"/>
        <v/>
      </c>
      <c r="O241" s="49" t="str">
        <f t="shared" si="208"/>
        <v/>
      </c>
      <c r="P241" s="97" t="str">
        <f t="shared" si="219"/>
        <v/>
      </c>
      <c r="Q241" s="49" t="str">
        <f t="shared" si="220"/>
        <v/>
      </c>
      <c r="R241" s="97" t="str">
        <f t="shared" si="221"/>
        <v/>
      </c>
      <c r="S241" s="3" t="str">
        <f t="shared" si="222"/>
        <v/>
      </c>
      <c r="T241" s="69">
        <f t="shared" si="223"/>
        <v>0</v>
      </c>
      <c r="U241" s="3">
        <f t="shared" si="224"/>
        <v>0</v>
      </c>
      <c r="V241" s="69" t="str">
        <f t="shared" si="209"/>
        <v/>
      </c>
      <c r="W241" s="69" t="str">
        <f t="shared" si="210"/>
        <v/>
      </c>
      <c r="X241" s="69">
        <f t="shared" si="200"/>
        <v>0</v>
      </c>
      <c r="Y241" s="69">
        <f t="shared" si="201"/>
        <v>0</v>
      </c>
      <c r="Z241" s="33">
        <f t="shared" si="202"/>
        <v>0</v>
      </c>
      <c r="AA241" s="11">
        <f t="shared" si="191"/>
        <v>0</v>
      </c>
      <c r="AB241" s="134" t="str">
        <f t="shared" si="225"/>
        <v/>
      </c>
      <c r="AC241" s="119" t="str">
        <f t="shared" si="226"/>
        <v/>
      </c>
      <c r="AD241" s="48"/>
      <c r="AE241" s="69" t="str">
        <f t="shared" si="227"/>
        <v/>
      </c>
      <c r="AF241" s="69" t="str">
        <f t="shared" si="228"/>
        <v/>
      </c>
      <c r="AG241" s="69">
        <f t="shared" si="211"/>
        <v>0</v>
      </c>
      <c r="AH241" s="69">
        <f t="shared" si="212"/>
        <v>0</v>
      </c>
      <c r="AI241" s="33">
        <f t="shared" si="213"/>
        <v>0</v>
      </c>
      <c r="AJ241" s="69"/>
      <c r="AK241" s="115">
        <f t="shared" si="229"/>
        <v>0</v>
      </c>
      <c r="AL241" s="13">
        <f t="shared" si="214"/>
        <v>0</v>
      </c>
      <c r="AM241" s="11">
        <f t="shared" si="203"/>
        <v>0</v>
      </c>
      <c r="AN241" s="56">
        <f t="shared" si="204"/>
        <v>0</v>
      </c>
      <c r="AO241" s="56">
        <f t="shared" si="205"/>
        <v>0</v>
      </c>
      <c r="AP241" s="56">
        <f t="shared" si="215"/>
        <v>0</v>
      </c>
      <c r="AQ241" s="27" t="str">
        <f t="shared" si="230"/>
        <v/>
      </c>
      <c r="AR241" s="27" t="str">
        <f t="shared" si="231"/>
        <v/>
      </c>
      <c r="AS241" s="27" t="str">
        <f t="shared" si="232"/>
        <v/>
      </c>
      <c r="AT241" s="27" t="e">
        <f>IF(#REF!="","",VLOOKUP(ABS(#REF!),$CP$5:$CR$22,3)&amp;",")</f>
        <v>#REF!</v>
      </c>
      <c r="AU241" s="27" t="e">
        <f>IF(#REF!="","",VLOOKUP(ABS(#REF!),$CP$5:$CR$22,3)&amp;",")</f>
        <v>#REF!</v>
      </c>
      <c r="AV241" s="27" t="e">
        <f>IF(#REF!="","",VLOOKUP(ABS(#REF!),$CP$5:$CR$22,3)&amp;",")</f>
        <v>#REF!</v>
      </c>
      <c r="AW241" s="27" t="e">
        <f>IF(#REF!="","",VLOOKUP(ABS(#REF!),$CP$5:$CR$22,3)&amp;",")</f>
        <v>#REF!</v>
      </c>
      <c r="AX241" s="27" t="e">
        <f>IF(#REF!="","",VLOOKUP(ABS(#REF!),$CP$5:$CR$22,3)&amp;",")</f>
        <v>#REF!</v>
      </c>
      <c r="AY241" s="27" t="e">
        <f>IF(#REF!="","",VLOOKUP(ABS(#REF!),$CP$5:$CR$22,3)&amp;",")</f>
        <v>#REF!</v>
      </c>
      <c r="AZ241" s="27" t="e">
        <f>IF(#REF!="","",VLOOKUP(ABS(#REF!),$CP$5:$CR$22,3)&amp;",")</f>
        <v>#REF!</v>
      </c>
      <c r="BA241" s="27" t="e">
        <f>IF(#REF!="","",VLOOKUP(ABS(#REF!),$CP$5:$CR$22,3)&amp;",")</f>
        <v>#REF!</v>
      </c>
      <c r="BB241" s="27" t="e">
        <f>IF(#REF!="","",VLOOKUP(ABS(#REF!),$CP$5:$CR$22,3)&amp;",")</f>
        <v>#REF!</v>
      </c>
      <c r="BC241" s="27" t="e">
        <f>IF(#REF!="","",VLOOKUP(ABS(#REF!),$CP$5:$CR$22,3)&amp;",")</f>
        <v>#REF!</v>
      </c>
      <c r="BD241" s="27" t="e">
        <f>IF(#REF!="","",VLOOKUP(ABS(#REF!),$CP$5:$CR$22,3)&amp;",")</f>
        <v>#REF!</v>
      </c>
      <c r="BE241" s="27" t="e">
        <f>IF(#REF!="","",VLOOKUP(ABS(#REF!),$CP$5:$CR$22,3)&amp;",")</f>
        <v>#REF!</v>
      </c>
      <c r="BF241" s="27" t="e">
        <f>IF(#REF!="","",VLOOKUP(ABS(#REF!),$CP$5:$CR$22,3)&amp;",")</f>
        <v>#REF!</v>
      </c>
      <c r="BG241" s="27" t="e">
        <f>IF(#REF!="","",VLOOKUP(ABS(#REF!),$CP$5:$CR$22,3)&amp;",")</f>
        <v>#REF!</v>
      </c>
      <c r="BH241" s="27" t="e">
        <f>IF(#REF!="","",VLOOKUP(ABS(#REF!),$CP$5:$CR$22,3)&amp;",")</f>
        <v>#REF!</v>
      </c>
      <c r="BI241" s="27" t="str">
        <f t="shared" si="233"/>
        <v/>
      </c>
      <c r="BJ241" s="27" t="str">
        <f t="shared" si="234"/>
        <v/>
      </c>
      <c r="BK241" s="27" t="str">
        <f t="shared" si="235"/>
        <v/>
      </c>
      <c r="BL241" s="27" t="e">
        <f>IF(#REF!="","",CONCATENATE($L240,","))</f>
        <v>#REF!</v>
      </c>
      <c r="BM241" s="27" t="e">
        <f>IF(#REF!="","",CONCATENATE($L240,","))</f>
        <v>#REF!</v>
      </c>
      <c r="BN241" s="27" t="e">
        <f>IF(#REF!="","",CONCATENATE($L240,","))</f>
        <v>#REF!</v>
      </c>
      <c r="BO241" s="27" t="e">
        <f>IF(#REF!="","",CONCATENATE($L240,","))</f>
        <v>#REF!</v>
      </c>
      <c r="BP241" s="27" t="e">
        <f>IF(#REF!="","",CONCATENATE($L240,","))</f>
        <v>#REF!</v>
      </c>
      <c r="BQ241" s="27" t="e">
        <f>IF(#REF!="","",CONCATENATE($L240,","))</f>
        <v>#REF!</v>
      </c>
      <c r="BR241" s="27" t="e">
        <f>IF(#REF!="","",CONCATENATE($L240,","))</f>
        <v>#REF!</v>
      </c>
      <c r="BS241" s="27" t="e">
        <f>IF(#REF!="","",CONCATENATE($L240,","))</f>
        <v>#REF!</v>
      </c>
      <c r="BT241" s="27" t="e">
        <f>IF(#REF!="","",CONCATENATE($L240,","))</f>
        <v>#REF!</v>
      </c>
      <c r="BU241" s="27" t="e">
        <f>IF(#REF!="","",CONCATENATE($L240,","))</f>
        <v>#REF!</v>
      </c>
      <c r="BV241" s="27" t="e">
        <f>IF(#REF!="","",CONCATENATE($L240,","))</f>
        <v>#REF!</v>
      </c>
      <c r="BW241" s="27" t="e">
        <f>IF(#REF!="","",CONCATENATE($L240,","))</f>
        <v>#REF!</v>
      </c>
      <c r="BX241" s="27" t="e">
        <f>IF(#REF!="","",CONCATENATE($L240,","))</f>
        <v>#REF!</v>
      </c>
      <c r="BY241" s="27" t="e">
        <f>IF(#REF!="","",CONCATENATE($L240,","))</f>
        <v>#REF!</v>
      </c>
      <c r="BZ241" s="27" t="e">
        <f>IF(#REF!="","",CONCATENATE($L240,","))</f>
        <v>#REF!</v>
      </c>
      <c r="CA241"/>
      <c r="CB241" s="40"/>
      <c r="CC241" s="39"/>
      <c r="CR241" s="7"/>
      <c r="CY241" s="10">
        <f t="shared" ca="1" si="194"/>
        <v>33</v>
      </c>
    </row>
    <row r="242" spans="1:103">
      <c r="A242" s="130"/>
      <c r="B242" s="33" t="str">
        <f t="shared" si="206"/>
        <v>DB</v>
      </c>
      <c r="C242" s="7" t="str">
        <f t="shared" si="195"/>
        <v/>
      </c>
      <c r="D242" s="3">
        <f t="shared" si="196"/>
        <v>0</v>
      </c>
      <c r="E242" s="7" t="str">
        <f t="shared" si="207"/>
        <v>,</v>
      </c>
      <c r="F242" s="93">
        <f t="shared" si="197"/>
        <v>0</v>
      </c>
      <c r="G242" s="93" t="str">
        <f t="shared" ca="1" si="192"/>
        <v>B</v>
      </c>
      <c r="H242" s="130">
        <f t="shared" ca="1" si="193"/>
        <v>11</v>
      </c>
      <c r="I242" s="93">
        <f t="shared" si="198"/>
        <v>0</v>
      </c>
      <c r="J242" s="93" t="str">
        <f t="shared" si="199"/>
        <v>0</v>
      </c>
      <c r="K242" s="94"/>
      <c r="L242" s="49" t="str">
        <f t="shared" si="216"/>
        <v/>
      </c>
      <c r="M242" s="97" t="str">
        <f t="shared" si="217"/>
        <v/>
      </c>
      <c r="N242" s="97" t="str">
        <f t="shared" si="218"/>
        <v/>
      </c>
      <c r="O242" s="49" t="str">
        <f t="shared" si="208"/>
        <v/>
      </c>
      <c r="P242" s="97" t="str">
        <f t="shared" si="219"/>
        <v/>
      </c>
      <c r="Q242" s="49" t="str">
        <f t="shared" si="220"/>
        <v/>
      </c>
      <c r="R242" s="97" t="str">
        <f t="shared" si="221"/>
        <v/>
      </c>
      <c r="S242" s="3" t="str">
        <f t="shared" si="222"/>
        <v/>
      </c>
      <c r="T242" s="69">
        <f t="shared" si="223"/>
        <v>0</v>
      </c>
      <c r="U242" s="3">
        <f t="shared" si="224"/>
        <v>0</v>
      </c>
      <c r="V242" s="69" t="str">
        <f t="shared" si="209"/>
        <v/>
      </c>
      <c r="W242" s="69" t="str">
        <f t="shared" si="210"/>
        <v/>
      </c>
      <c r="X242" s="69">
        <f t="shared" si="200"/>
        <v>0</v>
      </c>
      <c r="Y242" s="69">
        <f t="shared" si="201"/>
        <v>0</v>
      </c>
      <c r="Z242" s="33">
        <f t="shared" si="202"/>
        <v>0</v>
      </c>
      <c r="AA242" s="11">
        <f t="shared" si="191"/>
        <v>0</v>
      </c>
      <c r="AB242" s="134" t="str">
        <f t="shared" si="225"/>
        <v/>
      </c>
      <c r="AC242" s="119" t="str">
        <f t="shared" si="226"/>
        <v/>
      </c>
      <c r="AD242" s="48"/>
      <c r="AE242" s="69" t="str">
        <f t="shared" si="227"/>
        <v/>
      </c>
      <c r="AF242" s="69" t="str">
        <f t="shared" si="228"/>
        <v/>
      </c>
      <c r="AG242" s="69">
        <f t="shared" si="211"/>
        <v>0</v>
      </c>
      <c r="AH242" s="69">
        <f t="shared" si="212"/>
        <v>0</v>
      </c>
      <c r="AI242" s="33">
        <f t="shared" si="213"/>
        <v>0</v>
      </c>
      <c r="AJ242" s="69"/>
      <c r="AK242" s="115">
        <f t="shared" si="229"/>
        <v>0</v>
      </c>
      <c r="AL242" s="13">
        <f t="shared" si="214"/>
        <v>0</v>
      </c>
      <c r="AM242" s="11">
        <f t="shared" si="203"/>
        <v>0</v>
      </c>
      <c r="AN242" s="56">
        <f t="shared" si="204"/>
        <v>0</v>
      </c>
      <c r="AO242" s="56">
        <f t="shared" si="205"/>
        <v>0</v>
      </c>
      <c r="AP242" s="56">
        <f t="shared" si="215"/>
        <v>0</v>
      </c>
      <c r="AQ242" s="27" t="str">
        <f t="shared" si="230"/>
        <v/>
      </c>
      <c r="AR242" s="27" t="str">
        <f t="shared" si="231"/>
        <v/>
      </c>
      <c r="AS242" s="27" t="str">
        <f t="shared" si="232"/>
        <v/>
      </c>
      <c r="AT242" s="27" t="e">
        <f>IF(#REF!="","",VLOOKUP(ABS(#REF!),$CP$5:$CR$22,3)&amp;",")</f>
        <v>#REF!</v>
      </c>
      <c r="AU242" s="27" t="e">
        <f>IF(#REF!="","",VLOOKUP(ABS(#REF!),$CP$5:$CR$22,3)&amp;",")</f>
        <v>#REF!</v>
      </c>
      <c r="AV242" s="27" t="e">
        <f>IF(#REF!="","",VLOOKUP(ABS(#REF!),$CP$5:$CR$22,3)&amp;",")</f>
        <v>#REF!</v>
      </c>
      <c r="AW242" s="27" t="e">
        <f>IF(#REF!="","",VLOOKUP(ABS(#REF!),$CP$5:$CR$22,3)&amp;",")</f>
        <v>#REF!</v>
      </c>
      <c r="AX242" s="27" t="e">
        <f>IF(#REF!="","",VLOOKUP(ABS(#REF!),$CP$5:$CR$22,3)&amp;",")</f>
        <v>#REF!</v>
      </c>
      <c r="AY242" s="27" t="e">
        <f>IF(#REF!="","",VLOOKUP(ABS(#REF!),$CP$5:$CR$22,3)&amp;",")</f>
        <v>#REF!</v>
      </c>
      <c r="AZ242" s="27" t="e">
        <f>IF(#REF!="","",VLOOKUP(ABS(#REF!),$CP$5:$CR$22,3)&amp;",")</f>
        <v>#REF!</v>
      </c>
      <c r="BA242" s="27" t="e">
        <f>IF(#REF!="","",VLOOKUP(ABS(#REF!),$CP$5:$CR$22,3)&amp;",")</f>
        <v>#REF!</v>
      </c>
      <c r="BB242" s="27" t="e">
        <f>IF(#REF!="","",VLOOKUP(ABS(#REF!),$CP$5:$CR$22,3)&amp;",")</f>
        <v>#REF!</v>
      </c>
      <c r="BC242" s="27" t="e">
        <f>IF(#REF!="","",VLOOKUP(ABS(#REF!),$CP$5:$CR$22,3)&amp;",")</f>
        <v>#REF!</v>
      </c>
      <c r="BD242" s="27" t="e">
        <f>IF(#REF!="","",VLOOKUP(ABS(#REF!),$CP$5:$CR$22,3)&amp;",")</f>
        <v>#REF!</v>
      </c>
      <c r="BE242" s="27" t="e">
        <f>IF(#REF!="","",VLOOKUP(ABS(#REF!),$CP$5:$CR$22,3)&amp;",")</f>
        <v>#REF!</v>
      </c>
      <c r="BF242" s="27" t="e">
        <f>IF(#REF!="","",VLOOKUP(ABS(#REF!),$CP$5:$CR$22,3)&amp;",")</f>
        <v>#REF!</v>
      </c>
      <c r="BG242" s="27" t="e">
        <f>IF(#REF!="","",VLOOKUP(ABS(#REF!),$CP$5:$CR$22,3)&amp;",")</f>
        <v>#REF!</v>
      </c>
      <c r="BH242" s="27" t="e">
        <f>IF(#REF!="","",VLOOKUP(ABS(#REF!),$CP$5:$CR$22,3)&amp;",")</f>
        <v>#REF!</v>
      </c>
      <c r="BI242" s="27" t="str">
        <f t="shared" si="233"/>
        <v/>
      </c>
      <c r="BJ242" s="27" t="str">
        <f t="shared" si="234"/>
        <v/>
      </c>
      <c r="BK242" s="27" t="str">
        <f t="shared" si="235"/>
        <v/>
      </c>
      <c r="BL242" s="27" t="e">
        <f>IF(#REF!="","",CONCATENATE($L241,","))</f>
        <v>#REF!</v>
      </c>
      <c r="BM242" s="27" t="e">
        <f>IF(#REF!="","",CONCATENATE($L241,","))</f>
        <v>#REF!</v>
      </c>
      <c r="BN242" s="27" t="e">
        <f>IF(#REF!="","",CONCATENATE($L241,","))</f>
        <v>#REF!</v>
      </c>
      <c r="BO242" s="27" t="e">
        <f>IF(#REF!="","",CONCATENATE($L241,","))</f>
        <v>#REF!</v>
      </c>
      <c r="BP242" s="27" t="e">
        <f>IF(#REF!="","",CONCATENATE($L241,","))</f>
        <v>#REF!</v>
      </c>
      <c r="BQ242" s="27" t="e">
        <f>IF(#REF!="","",CONCATENATE($L241,","))</f>
        <v>#REF!</v>
      </c>
      <c r="BR242" s="27" t="e">
        <f>IF(#REF!="","",CONCATENATE($L241,","))</f>
        <v>#REF!</v>
      </c>
      <c r="BS242" s="27" t="e">
        <f>IF(#REF!="","",CONCATENATE($L241,","))</f>
        <v>#REF!</v>
      </c>
      <c r="BT242" s="27" t="e">
        <f>IF(#REF!="","",CONCATENATE($L241,","))</f>
        <v>#REF!</v>
      </c>
      <c r="BU242" s="27" t="e">
        <f>IF(#REF!="","",CONCATENATE($L241,","))</f>
        <v>#REF!</v>
      </c>
      <c r="BV242" s="27" t="e">
        <f>IF(#REF!="","",CONCATENATE($L241,","))</f>
        <v>#REF!</v>
      </c>
      <c r="BW242" s="27" t="e">
        <f>IF(#REF!="","",CONCATENATE($L241,","))</f>
        <v>#REF!</v>
      </c>
      <c r="BX242" s="27" t="e">
        <f>IF(#REF!="","",CONCATENATE($L241,","))</f>
        <v>#REF!</v>
      </c>
      <c r="BY242" s="27" t="e">
        <f>IF(#REF!="","",CONCATENATE($L241,","))</f>
        <v>#REF!</v>
      </c>
      <c r="BZ242" s="27" t="e">
        <f>IF(#REF!="","",CONCATENATE($L241,","))</f>
        <v>#REF!</v>
      </c>
      <c r="CA242"/>
      <c r="CB242" s="40"/>
      <c r="CC242" s="39"/>
      <c r="CR242" s="7"/>
      <c r="CY242" s="10">
        <f t="shared" ca="1" si="194"/>
        <v>3</v>
      </c>
    </row>
    <row r="243" spans="1:103">
      <c r="A243" s="130"/>
      <c r="B243" s="33" t="str">
        <f t="shared" si="206"/>
        <v>DB</v>
      </c>
      <c r="C243" s="7" t="str">
        <f t="shared" si="195"/>
        <v/>
      </c>
      <c r="D243" s="3">
        <f t="shared" si="196"/>
        <v>0</v>
      </c>
      <c r="E243" s="7" t="str">
        <f t="shared" si="207"/>
        <v>,</v>
      </c>
      <c r="F243" s="93">
        <f t="shared" si="197"/>
        <v>0</v>
      </c>
      <c r="G243" s="93">
        <f t="shared" ca="1" si="192"/>
        <v>0</v>
      </c>
      <c r="H243" s="130">
        <f t="shared" ca="1" si="193"/>
        <v>0</v>
      </c>
      <c r="I243" s="93">
        <f t="shared" si="198"/>
        <v>0</v>
      </c>
      <c r="J243" s="93" t="str">
        <f t="shared" si="199"/>
        <v>0</v>
      </c>
      <c r="K243" s="94"/>
      <c r="L243" s="49" t="str">
        <f t="shared" si="216"/>
        <v/>
      </c>
      <c r="M243" s="97" t="str">
        <f t="shared" si="217"/>
        <v/>
      </c>
      <c r="N243" s="97" t="str">
        <f t="shared" si="218"/>
        <v/>
      </c>
      <c r="O243" s="49" t="str">
        <f t="shared" si="208"/>
        <v/>
      </c>
      <c r="P243" s="97" t="str">
        <f t="shared" si="219"/>
        <v/>
      </c>
      <c r="Q243" s="49" t="str">
        <f t="shared" si="220"/>
        <v/>
      </c>
      <c r="R243" s="97" t="str">
        <f t="shared" si="221"/>
        <v/>
      </c>
      <c r="S243" s="3" t="str">
        <f t="shared" si="222"/>
        <v/>
      </c>
      <c r="T243" s="69">
        <f t="shared" si="223"/>
        <v>0</v>
      </c>
      <c r="U243" s="3">
        <f t="shared" si="224"/>
        <v>0</v>
      </c>
      <c r="V243" s="69" t="str">
        <f t="shared" si="209"/>
        <v/>
      </c>
      <c r="W243" s="69" t="str">
        <f t="shared" si="210"/>
        <v/>
      </c>
      <c r="X243" s="69">
        <f t="shared" si="200"/>
        <v>0</v>
      </c>
      <c r="Y243" s="69">
        <f t="shared" si="201"/>
        <v>0</v>
      </c>
      <c r="Z243" s="33">
        <f t="shared" si="202"/>
        <v>0</v>
      </c>
      <c r="AA243" s="11">
        <f t="shared" si="191"/>
        <v>0</v>
      </c>
      <c r="AB243" s="134" t="str">
        <f t="shared" si="225"/>
        <v/>
      </c>
      <c r="AC243" s="119" t="str">
        <f t="shared" si="226"/>
        <v/>
      </c>
      <c r="AD243" s="48"/>
      <c r="AE243" s="69" t="str">
        <f t="shared" si="227"/>
        <v/>
      </c>
      <c r="AF243" s="69" t="str">
        <f t="shared" si="228"/>
        <v/>
      </c>
      <c r="AG243" s="69">
        <f t="shared" si="211"/>
        <v>0</v>
      </c>
      <c r="AH243" s="69">
        <f t="shared" si="212"/>
        <v>0</v>
      </c>
      <c r="AI243" s="33">
        <f t="shared" si="213"/>
        <v>0</v>
      </c>
      <c r="AJ243" s="69"/>
      <c r="AK243" s="115">
        <f t="shared" si="229"/>
        <v>0</v>
      </c>
      <c r="AL243" s="13">
        <f t="shared" si="214"/>
        <v>0</v>
      </c>
      <c r="AM243" s="11">
        <f t="shared" si="203"/>
        <v>0</v>
      </c>
      <c r="AN243" s="56">
        <f t="shared" si="204"/>
        <v>0</v>
      </c>
      <c r="AO243" s="56">
        <f t="shared" si="205"/>
        <v>0</v>
      </c>
      <c r="AP243" s="56">
        <f t="shared" si="215"/>
        <v>0</v>
      </c>
      <c r="AQ243" s="27" t="str">
        <f t="shared" si="230"/>
        <v/>
      </c>
      <c r="AR243" s="27" t="str">
        <f t="shared" si="231"/>
        <v/>
      </c>
      <c r="AS243" s="27" t="str">
        <f t="shared" si="232"/>
        <v/>
      </c>
      <c r="AT243" s="27" t="e">
        <f>IF(#REF!="","",VLOOKUP(ABS(#REF!),$CP$5:$CR$22,3)&amp;",")</f>
        <v>#REF!</v>
      </c>
      <c r="AU243" s="27" t="e">
        <f>IF(#REF!="","",VLOOKUP(ABS(#REF!),$CP$5:$CR$22,3)&amp;",")</f>
        <v>#REF!</v>
      </c>
      <c r="AV243" s="27" t="e">
        <f>IF(#REF!="","",VLOOKUP(ABS(#REF!),$CP$5:$CR$22,3)&amp;",")</f>
        <v>#REF!</v>
      </c>
      <c r="AW243" s="27" t="e">
        <f>IF(#REF!="","",VLOOKUP(ABS(#REF!),$CP$5:$CR$22,3)&amp;",")</f>
        <v>#REF!</v>
      </c>
      <c r="AX243" s="27" t="e">
        <f>IF(#REF!="","",VLOOKUP(ABS(#REF!),$CP$5:$CR$22,3)&amp;",")</f>
        <v>#REF!</v>
      </c>
      <c r="AY243" s="27" t="e">
        <f>IF(#REF!="","",VLOOKUP(ABS(#REF!),$CP$5:$CR$22,3)&amp;",")</f>
        <v>#REF!</v>
      </c>
      <c r="AZ243" s="27" t="e">
        <f>IF(#REF!="","",VLOOKUP(ABS(#REF!),$CP$5:$CR$22,3)&amp;",")</f>
        <v>#REF!</v>
      </c>
      <c r="BA243" s="27" t="e">
        <f>IF(#REF!="","",VLOOKUP(ABS(#REF!),$CP$5:$CR$22,3)&amp;",")</f>
        <v>#REF!</v>
      </c>
      <c r="BB243" s="27" t="e">
        <f>IF(#REF!="","",VLOOKUP(ABS(#REF!),$CP$5:$CR$22,3)&amp;",")</f>
        <v>#REF!</v>
      </c>
      <c r="BC243" s="27" t="e">
        <f>IF(#REF!="","",VLOOKUP(ABS(#REF!),$CP$5:$CR$22,3)&amp;",")</f>
        <v>#REF!</v>
      </c>
      <c r="BD243" s="27" t="e">
        <f>IF(#REF!="","",VLOOKUP(ABS(#REF!),$CP$5:$CR$22,3)&amp;",")</f>
        <v>#REF!</v>
      </c>
      <c r="BE243" s="27" t="e">
        <f>IF(#REF!="","",VLOOKUP(ABS(#REF!),$CP$5:$CR$22,3)&amp;",")</f>
        <v>#REF!</v>
      </c>
      <c r="BF243" s="27" t="e">
        <f>IF(#REF!="","",VLOOKUP(ABS(#REF!),$CP$5:$CR$22,3)&amp;",")</f>
        <v>#REF!</v>
      </c>
      <c r="BG243" s="27" t="e">
        <f>IF(#REF!="","",VLOOKUP(ABS(#REF!),$CP$5:$CR$22,3)&amp;",")</f>
        <v>#REF!</v>
      </c>
      <c r="BH243" s="27" t="e">
        <f>IF(#REF!="","",VLOOKUP(ABS(#REF!),$CP$5:$CR$22,3)&amp;",")</f>
        <v>#REF!</v>
      </c>
      <c r="BI243" s="27" t="str">
        <f t="shared" si="233"/>
        <v/>
      </c>
      <c r="BJ243" s="27" t="str">
        <f t="shared" si="234"/>
        <v/>
      </c>
      <c r="BK243" s="27" t="str">
        <f t="shared" si="235"/>
        <v/>
      </c>
      <c r="BL243" s="27" t="e">
        <f>IF(#REF!="","",CONCATENATE($L242,","))</f>
        <v>#REF!</v>
      </c>
      <c r="BM243" s="27" t="e">
        <f>IF(#REF!="","",CONCATENATE($L242,","))</f>
        <v>#REF!</v>
      </c>
      <c r="BN243" s="27" t="e">
        <f>IF(#REF!="","",CONCATENATE($L242,","))</f>
        <v>#REF!</v>
      </c>
      <c r="BO243" s="27" t="e">
        <f>IF(#REF!="","",CONCATENATE($L242,","))</f>
        <v>#REF!</v>
      </c>
      <c r="BP243" s="27" t="e">
        <f>IF(#REF!="","",CONCATENATE($L242,","))</f>
        <v>#REF!</v>
      </c>
      <c r="BQ243" s="27" t="e">
        <f>IF(#REF!="","",CONCATENATE($L242,","))</f>
        <v>#REF!</v>
      </c>
      <c r="BR243" s="27" t="e">
        <f>IF(#REF!="","",CONCATENATE($L242,","))</f>
        <v>#REF!</v>
      </c>
      <c r="BS243" s="27" t="e">
        <f>IF(#REF!="","",CONCATENATE($L242,","))</f>
        <v>#REF!</v>
      </c>
      <c r="BT243" s="27" t="e">
        <f>IF(#REF!="","",CONCATENATE($L242,","))</f>
        <v>#REF!</v>
      </c>
      <c r="BU243" s="27" t="e">
        <f>IF(#REF!="","",CONCATENATE($L242,","))</f>
        <v>#REF!</v>
      </c>
      <c r="BV243" s="27" t="e">
        <f>IF(#REF!="","",CONCATENATE($L242,","))</f>
        <v>#REF!</v>
      </c>
      <c r="BW243" s="27" t="e">
        <f>IF(#REF!="","",CONCATENATE($L242,","))</f>
        <v>#REF!</v>
      </c>
      <c r="BX243" s="27" t="e">
        <f>IF(#REF!="","",CONCATENATE($L242,","))</f>
        <v>#REF!</v>
      </c>
      <c r="BY243" s="27" t="e">
        <f>IF(#REF!="","",CONCATENATE($L242,","))</f>
        <v>#REF!</v>
      </c>
      <c r="BZ243" s="27" t="e">
        <f>IF(#REF!="","",CONCATENATE($L242,","))</f>
        <v>#REF!</v>
      </c>
      <c r="CA243"/>
      <c r="CB243" s="40"/>
      <c r="CC243" s="39"/>
      <c r="CR243" s="7"/>
      <c r="CY243" s="10">
        <f t="shared" ca="1" si="194"/>
        <v>15</v>
      </c>
    </row>
    <row r="244" spans="1:103">
      <c r="A244" s="130"/>
      <c r="B244" s="33" t="str">
        <f t="shared" si="206"/>
        <v>DB</v>
      </c>
      <c r="C244" s="7" t="str">
        <f t="shared" si="195"/>
        <v/>
      </c>
      <c r="D244" s="3">
        <f t="shared" si="196"/>
        <v>0</v>
      </c>
      <c r="E244" s="7" t="str">
        <f t="shared" si="207"/>
        <v>,</v>
      </c>
      <c r="F244" s="93">
        <f t="shared" si="197"/>
        <v>0</v>
      </c>
      <c r="G244" s="93" t="str">
        <f t="shared" ca="1" si="192"/>
        <v>R</v>
      </c>
      <c r="H244" s="130">
        <f t="shared" ca="1" si="193"/>
        <v>7</v>
      </c>
      <c r="I244" s="93">
        <f t="shared" si="198"/>
        <v>0</v>
      </c>
      <c r="J244" s="93" t="str">
        <f t="shared" si="199"/>
        <v>0</v>
      </c>
      <c r="K244" s="94"/>
      <c r="L244" s="49" t="str">
        <f t="shared" si="216"/>
        <v/>
      </c>
      <c r="M244" s="97" t="str">
        <f t="shared" si="217"/>
        <v/>
      </c>
      <c r="N244" s="97" t="str">
        <f t="shared" si="218"/>
        <v/>
      </c>
      <c r="O244" s="49" t="str">
        <f t="shared" si="208"/>
        <v/>
      </c>
      <c r="P244" s="97" t="str">
        <f t="shared" si="219"/>
        <v/>
      </c>
      <c r="Q244" s="49" t="str">
        <f t="shared" si="220"/>
        <v/>
      </c>
      <c r="R244" s="97" t="str">
        <f t="shared" si="221"/>
        <v/>
      </c>
      <c r="S244" s="3" t="str">
        <f t="shared" si="222"/>
        <v/>
      </c>
      <c r="T244" s="69">
        <f t="shared" si="223"/>
        <v>0</v>
      </c>
      <c r="U244" s="3">
        <f t="shared" si="224"/>
        <v>0</v>
      </c>
      <c r="V244" s="69" t="str">
        <f t="shared" si="209"/>
        <v/>
      </c>
      <c r="W244" s="69" t="str">
        <f t="shared" si="210"/>
        <v/>
      </c>
      <c r="X244" s="69">
        <f t="shared" si="200"/>
        <v>0</v>
      </c>
      <c r="Y244" s="69">
        <f t="shared" si="201"/>
        <v>0</v>
      </c>
      <c r="Z244" s="33">
        <f t="shared" si="202"/>
        <v>0</v>
      </c>
      <c r="AA244" s="11">
        <f t="shared" si="191"/>
        <v>0</v>
      </c>
      <c r="AB244" s="134" t="str">
        <f t="shared" si="225"/>
        <v/>
      </c>
      <c r="AC244" s="119" t="str">
        <f t="shared" si="226"/>
        <v/>
      </c>
      <c r="AD244" s="48"/>
      <c r="AE244" s="69" t="str">
        <f t="shared" si="227"/>
        <v/>
      </c>
      <c r="AF244" s="69" t="str">
        <f t="shared" si="228"/>
        <v/>
      </c>
      <c r="AG244" s="69">
        <f t="shared" si="211"/>
        <v>0</v>
      </c>
      <c r="AH244" s="69">
        <f t="shared" si="212"/>
        <v>0</v>
      </c>
      <c r="AI244" s="33">
        <f t="shared" si="213"/>
        <v>0</v>
      </c>
      <c r="AJ244" s="69"/>
      <c r="AK244" s="115">
        <f t="shared" si="229"/>
        <v>0</v>
      </c>
      <c r="AL244" s="13">
        <f t="shared" si="214"/>
        <v>0</v>
      </c>
      <c r="AM244" s="11">
        <f t="shared" si="203"/>
        <v>0</v>
      </c>
      <c r="AN244" s="56">
        <f t="shared" si="204"/>
        <v>0</v>
      </c>
      <c r="AO244" s="56">
        <f t="shared" si="205"/>
        <v>0</v>
      </c>
      <c r="AP244" s="56">
        <f t="shared" si="215"/>
        <v>0</v>
      </c>
      <c r="AQ244" s="27" t="str">
        <f t="shared" si="230"/>
        <v/>
      </c>
      <c r="AR244" s="27" t="str">
        <f t="shared" si="231"/>
        <v/>
      </c>
      <c r="AS244" s="27" t="str">
        <f t="shared" si="232"/>
        <v/>
      </c>
      <c r="AT244" s="27" t="e">
        <f>IF(#REF!="","",VLOOKUP(ABS(#REF!),$CP$5:$CR$22,3)&amp;",")</f>
        <v>#REF!</v>
      </c>
      <c r="AU244" s="27" t="e">
        <f>IF(#REF!="","",VLOOKUP(ABS(#REF!),$CP$5:$CR$22,3)&amp;",")</f>
        <v>#REF!</v>
      </c>
      <c r="AV244" s="27" t="e">
        <f>IF(#REF!="","",VLOOKUP(ABS(#REF!),$CP$5:$CR$22,3)&amp;",")</f>
        <v>#REF!</v>
      </c>
      <c r="AW244" s="27" t="e">
        <f>IF(#REF!="","",VLOOKUP(ABS(#REF!),$CP$5:$CR$22,3)&amp;",")</f>
        <v>#REF!</v>
      </c>
      <c r="AX244" s="27" t="e">
        <f>IF(#REF!="","",VLOOKUP(ABS(#REF!),$CP$5:$CR$22,3)&amp;",")</f>
        <v>#REF!</v>
      </c>
      <c r="AY244" s="27" t="e">
        <f>IF(#REF!="","",VLOOKUP(ABS(#REF!),$CP$5:$CR$22,3)&amp;",")</f>
        <v>#REF!</v>
      </c>
      <c r="AZ244" s="27" t="e">
        <f>IF(#REF!="","",VLOOKUP(ABS(#REF!),$CP$5:$CR$22,3)&amp;",")</f>
        <v>#REF!</v>
      </c>
      <c r="BA244" s="27" t="e">
        <f>IF(#REF!="","",VLOOKUP(ABS(#REF!),$CP$5:$CR$22,3)&amp;",")</f>
        <v>#REF!</v>
      </c>
      <c r="BB244" s="27" t="e">
        <f>IF(#REF!="","",VLOOKUP(ABS(#REF!),$CP$5:$CR$22,3)&amp;",")</f>
        <v>#REF!</v>
      </c>
      <c r="BC244" s="27" t="e">
        <f>IF(#REF!="","",VLOOKUP(ABS(#REF!),$CP$5:$CR$22,3)&amp;",")</f>
        <v>#REF!</v>
      </c>
      <c r="BD244" s="27" t="e">
        <f>IF(#REF!="","",VLOOKUP(ABS(#REF!),$CP$5:$CR$22,3)&amp;",")</f>
        <v>#REF!</v>
      </c>
      <c r="BE244" s="27" t="e">
        <f>IF(#REF!="","",VLOOKUP(ABS(#REF!),$CP$5:$CR$22,3)&amp;",")</f>
        <v>#REF!</v>
      </c>
      <c r="BF244" s="27" t="e">
        <f>IF(#REF!="","",VLOOKUP(ABS(#REF!),$CP$5:$CR$22,3)&amp;",")</f>
        <v>#REF!</v>
      </c>
      <c r="BG244" s="27" t="e">
        <f>IF(#REF!="","",VLOOKUP(ABS(#REF!),$CP$5:$CR$22,3)&amp;",")</f>
        <v>#REF!</v>
      </c>
      <c r="BH244" s="27" t="e">
        <f>IF(#REF!="","",VLOOKUP(ABS(#REF!),$CP$5:$CR$22,3)&amp;",")</f>
        <v>#REF!</v>
      </c>
      <c r="BI244" s="27" t="str">
        <f t="shared" si="233"/>
        <v/>
      </c>
      <c r="BJ244" s="27" t="str">
        <f t="shared" si="234"/>
        <v/>
      </c>
      <c r="BK244" s="27" t="str">
        <f t="shared" si="235"/>
        <v/>
      </c>
      <c r="BL244" s="27" t="e">
        <f>IF(#REF!="","",CONCATENATE($L243,","))</f>
        <v>#REF!</v>
      </c>
      <c r="BM244" s="27" t="e">
        <f>IF(#REF!="","",CONCATENATE($L243,","))</f>
        <v>#REF!</v>
      </c>
      <c r="BN244" s="27" t="e">
        <f>IF(#REF!="","",CONCATENATE($L243,","))</f>
        <v>#REF!</v>
      </c>
      <c r="BO244" s="27" t="e">
        <f>IF(#REF!="","",CONCATENATE($L243,","))</f>
        <v>#REF!</v>
      </c>
      <c r="BP244" s="27" t="e">
        <f>IF(#REF!="","",CONCATENATE($L243,","))</f>
        <v>#REF!</v>
      </c>
      <c r="BQ244" s="27" t="e">
        <f>IF(#REF!="","",CONCATENATE($L243,","))</f>
        <v>#REF!</v>
      </c>
      <c r="BR244" s="27" t="e">
        <f>IF(#REF!="","",CONCATENATE($L243,","))</f>
        <v>#REF!</v>
      </c>
      <c r="BS244" s="27" t="e">
        <f>IF(#REF!="","",CONCATENATE($L243,","))</f>
        <v>#REF!</v>
      </c>
      <c r="BT244" s="27" t="e">
        <f>IF(#REF!="","",CONCATENATE($L243,","))</f>
        <v>#REF!</v>
      </c>
      <c r="BU244" s="27" t="e">
        <f>IF(#REF!="","",CONCATENATE($L243,","))</f>
        <v>#REF!</v>
      </c>
      <c r="BV244" s="27" t="e">
        <f>IF(#REF!="","",CONCATENATE($L243,","))</f>
        <v>#REF!</v>
      </c>
      <c r="BW244" s="27" t="e">
        <f>IF(#REF!="","",CONCATENATE($L243,","))</f>
        <v>#REF!</v>
      </c>
      <c r="BX244" s="27" t="e">
        <f>IF(#REF!="","",CONCATENATE($L243,","))</f>
        <v>#REF!</v>
      </c>
      <c r="BY244" s="27" t="e">
        <f>IF(#REF!="","",CONCATENATE($L243,","))</f>
        <v>#REF!</v>
      </c>
      <c r="BZ244" s="27" t="e">
        <f>IF(#REF!="","",CONCATENATE($L243,","))</f>
        <v>#REF!</v>
      </c>
      <c r="CA244"/>
      <c r="CB244" s="40"/>
      <c r="CC244" s="39"/>
      <c r="CR244" s="7"/>
      <c r="CY244" s="10">
        <f t="shared" ca="1" si="194"/>
        <v>31</v>
      </c>
    </row>
    <row r="245" spans="1:103">
      <c r="A245" s="130"/>
      <c r="B245" s="33" t="str">
        <f t="shared" si="206"/>
        <v>DB</v>
      </c>
      <c r="C245" s="7" t="str">
        <f t="shared" si="195"/>
        <v/>
      </c>
      <c r="D245" s="3">
        <f t="shared" si="196"/>
        <v>0</v>
      </c>
      <c r="E245" s="7" t="str">
        <f t="shared" si="207"/>
        <v>,</v>
      </c>
      <c r="F245" s="93">
        <f t="shared" si="197"/>
        <v>0</v>
      </c>
      <c r="G245" s="93" t="str">
        <f t="shared" ca="1" si="192"/>
        <v>B</v>
      </c>
      <c r="H245" s="130">
        <f t="shared" ca="1" si="193"/>
        <v>29</v>
      </c>
      <c r="I245" s="93">
        <f t="shared" si="198"/>
        <v>0</v>
      </c>
      <c r="J245" s="93" t="str">
        <f t="shared" si="199"/>
        <v>0</v>
      </c>
      <c r="K245" s="94"/>
      <c r="L245" s="49" t="str">
        <f t="shared" si="216"/>
        <v/>
      </c>
      <c r="M245" s="97" t="str">
        <f t="shared" si="217"/>
        <v/>
      </c>
      <c r="N245" s="97" t="str">
        <f t="shared" si="218"/>
        <v/>
      </c>
      <c r="O245" s="49" t="str">
        <f t="shared" si="208"/>
        <v/>
      </c>
      <c r="P245" s="97" t="str">
        <f t="shared" si="219"/>
        <v/>
      </c>
      <c r="Q245" s="49" t="str">
        <f t="shared" si="220"/>
        <v/>
      </c>
      <c r="R245" s="97" t="str">
        <f t="shared" si="221"/>
        <v/>
      </c>
      <c r="S245" s="3" t="str">
        <f t="shared" si="222"/>
        <v/>
      </c>
      <c r="T245" s="69">
        <f t="shared" si="223"/>
        <v>0</v>
      </c>
      <c r="U245" s="3">
        <f t="shared" si="224"/>
        <v>0</v>
      </c>
      <c r="V245" s="69" t="str">
        <f t="shared" si="209"/>
        <v/>
      </c>
      <c r="W245" s="69" t="str">
        <f t="shared" si="210"/>
        <v/>
      </c>
      <c r="X245" s="69">
        <f t="shared" si="200"/>
        <v>0</v>
      </c>
      <c r="Y245" s="69">
        <f t="shared" si="201"/>
        <v>0</v>
      </c>
      <c r="Z245" s="33">
        <f t="shared" si="202"/>
        <v>0</v>
      </c>
      <c r="AA245" s="11">
        <f t="shared" si="191"/>
        <v>0</v>
      </c>
      <c r="AB245" s="134" t="str">
        <f t="shared" si="225"/>
        <v/>
      </c>
      <c r="AC245" s="119" t="str">
        <f t="shared" si="226"/>
        <v/>
      </c>
      <c r="AD245" s="48"/>
      <c r="AE245" s="69" t="str">
        <f t="shared" si="227"/>
        <v/>
      </c>
      <c r="AF245" s="69" t="str">
        <f t="shared" si="228"/>
        <v/>
      </c>
      <c r="AG245" s="69">
        <f t="shared" si="211"/>
        <v>0</v>
      </c>
      <c r="AH245" s="69">
        <f t="shared" si="212"/>
        <v>0</v>
      </c>
      <c r="AI245" s="33">
        <f t="shared" si="213"/>
        <v>0</v>
      </c>
      <c r="AJ245" s="69"/>
      <c r="AK245" s="115">
        <f t="shared" si="229"/>
        <v>0</v>
      </c>
      <c r="AL245" s="13">
        <f t="shared" si="214"/>
        <v>0</v>
      </c>
      <c r="AM245" s="11">
        <f t="shared" si="203"/>
        <v>0</v>
      </c>
      <c r="AN245" s="56">
        <f t="shared" si="204"/>
        <v>0</v>
      </c>
      <c r="AO245" s="56">
        <f t="shared" si="205"/>
        <v>0</v>
      </c>
      <c r="AP245" s="56">
        <f t="shared" si="215"/>
        <v>0</v>
      </c>
      <c r="AQ245" s="27" t="str">
        <f t="shared" si="230"/>
        <v/>
      </c>
      <c r="AR245" s="27" t="str">
        <f t="shared" si="231"/>
        <v/>
      </c>
      <c r="AS245" s="27" t="str">
        <f t="shared" si="232"/>
        <v/>
      </c>
      <c r="AT245" s="27" t="e">
        <f>IF(#REF!="","",VLOOKUP(ABS(#REF!),$CP$5:$CR$22,3)&amp;",")</f>
        <v>#REF!</v>
      </c>
      <c r="AU245" s="27" t="e">
        <f>IF(#REF!="","",VLOOKUP(ABS(#REF!),$CP$5:$CR$22,3)&amp;",")</f>
        <v>#REF!</v>
      </c>
      <c r="AV245" s="27" t="e">
        <f>IF(#REF!="","",VLOOKUP(ABS(#REF!),$CP$5:$CR$22,3)&amp;",")</f>
        <v>#REF!</v>
      </c>
      <c r="AW245" s="27" t="e">
        <f>IF(#REF!="","",VLOOKUP(ABS(#REF!),$CP$5:$CR$22,3)&amp;",")</f>
        <v>#REF!</v>
      </c>
      <c r="AX245" s="27" t="e">
        <f>IF(#REF!="","",VLOOKUP(ABS(#REF!),$CP$5:$CR$22,3)&amp;",")</f>
        <v>#REF!</v>
      </c>
      <c r="AY245" s="27" t="e">
        <f>IF(#REF!="","",VLOOKUP(ABS(#REF!),$CP$5:$CR$22,3)&amp;",")</f>
        <v>#REF!</v>
      </c>
      <c r="AZ245" s="27" t="e">
        <f>IF(#REF!="","",VLOOKUP(ABS(#REF!),$CP$5:$CR$22,3)&amp;",")</f>
        <v>#REF!</v>
      </c>
      <c r="BA245" s="27" t="e">
        <f>IF(#REF!="","",VLOOKUP(ABS(#REF!),$CP$5:$CR$22,3)&amp;",")</f>
        <v>#REF!</v>
      </c>
      <c r="BB245" s="27" t="e">
        <f>IF(#REF!="","",VLOOKUP(ABS(#REF!),$CP$5:$CR$22,3)&amp;",")</f>
        <v>#REF!</v>
      </c>
      <c r="BC245" s="27" t="e">
        <f>IF(#REF!="","",VLOOKUP(ABS(#REF!),$CP$5:$CR$22,3)&amp;",")</f>
        <v>#REF!</v>
      </c>
      <c r="BD245" s="27" t="e">
        <f>IF(#REF!="","",VLOOKUP(ABS(#REF!),$CP$5:$CR$22,3)&amp;",")</f>
        <v>#REF!</v>
      </c>
      <c r="BE245" s="27" t="e">
        <f>IF(#REF!="","",VLOOKUP(ABS(#REF!),$CP$5:$CR$22,3)&amp;",")</f>
        <v>#REF!</v>
      </c>
      <c r="BF245" s="27" t="e">
        <f>IF(#REF!="","",VLOOKUP(ABS(#REF!),$CP$5:$CR$22,3)&amp;",")</f>
        <v>#REF!</v>
      </c>
      <c r="BG245" s="27" t="e">
        <f>IF(#REF!="","",VLOOKUP(ABS(#REF!),$CP$5:$CR$22,3)&amp;",")</f>
        <v>#REF!</v>
      </c>
      <c r="BH245" s="27" t="e">
        <f>IF(#REF!="","",VLOOKUP(ABS(#REF!),$CP$5:$CR$22,3)&amp;",")</f>
        <v>#REF!</v>
      </c>
      <c r="BI245" s="27" t="str">
        <f t="shared" si="233"/>
        <v/>
      </c>
      <c r="BJ245" s="27" t="str">
        <f t="shared" si="234"/>
        <v/>
      </c>
      <c r="BK245" s="27" t="str">
        <f t="shared" si="235"/>
        <v/>
      </c>
      <c r="BL245" s="27" t="e">
        <f>IF(#REF!="","",CONCATENATE($L244,","))</f>
        <v>#REF!</v>
      </c>
      <c r="BM245" s="27" t="e">
        <f>IF(#REF!="","",CONCATENATE($L244,","))</f>
        <v>#REF!</v>
      </c>
      <c r="BN245" s="27" t="e">
        <f>IF(#REF!="","",CONCATENATE($L244,","))</f>
        <v>#REF!</v>
      </c>
      <c r="BO245" s="27" t="e">
        <f>IF(#REF!="","",CONCATENATE($L244,","))</f>
        <v>#REF!</v>
      </c>
      <c r="BP245" s="27" t="e">
        <f>IF(#REF!="","",CONCATENATE($L244,","))</f>
        <v>#REF!</v>
      </c>
      <c r="BQ245" s="27" t="e">
        <f>IF(#REF!="","",CONCATENATE($L244,","))</f>
        <v>#REF!</v>
      </c>
      <c r="BR245" s="27" t="e">
        <f>IF(#REF!="","",CONCATENATE($L244,","))</f>
        <v>#REF!</v>
      </c>
      <c r="BS245" s="27" t="e">
        <f>IF(#REF!="","",CONCATENATE($L244,","))</f>
        <v>#REF!</v>
      </c>
      <c r="BT245" s="27" t="e">
        <f>IF(#REF!="","",CONCATENATE($L244,","))</f>
        <v>#REF!</v>
      </c>
      <c r="BU245" s="27" t="e">
        <f>IF(#REF!="","",CONCATENATE($L244,","))</f>
        <v>#REF!</v>
      </c>
      <c r="BV245" s="27" t="e">
        <f>IF(#REF!="","",CONCATENATE($L244,","))</f>
        <v>#REF!</v>
      </c>
      <c r="BW245" s="27" t="e">
        <f>IF(#REF!="","",CONCATENATE($L244,","))</f>
        <v>#REF!</v>
      </c>
      <c r="BX245" s="27" t="e">
        <f>IF(#REF!="","",CONCATENATE($L244,","))</f>
        <v>#REF!</v>
      </c>
      <c r="BY245" s="27" t="e">
        <f>IF(#REF!="","",CONCATENATE($L244,","))</f>
        <v>#REF!</v>
      </c>
      <c r="BZ245" s="27" t="e">
        <f>IF(#REF!="","",CONCATENATE($L244,","))</f>
        <v>#REF!</v>
      </c>
      <c r="CA245"/>
      <c r="CB245" s="40"/>
      <c r="CC245" s="39"/>
      <c r="CR245" s="7"/>
      <c r="CY245" s="10">
        <f t="shared" ca="1" si="194"/>
        <v>4</v>
      </c>
    </row>
    <row r="246" spans="1:103">
      <c r="A246" s="130"/>
      <c r="B246" s="33" t="str">
        <f t="shared" si="206"/>
        <v>DB</v>
      </c>
      <c r="C246" s="7" t="str">
        <f t="shared" si="195"/>
        <v/>
      </c>
      <c r="D246" s="3">
        <f t="shared" si="196"/>
        <v>0</v>
      </c>
      <c r="E246" s="7" t="str">
        <f t="shared" si="207"/>
        <v>,</v>
      </c>
      <c r="F246" s="93">
        <f t="shared" si="197"/>
        <v>0</v>
      </c>
      <c r="G246" s="93" t="str">
        <f t="shared" ca="1" si="192"/>
        <v>R</v>
      </c>
      <c r="H246" s="130">
        <f t="shared" ca="1" si="193"/>
        <v>36</v>
      </c>
      <c r="I246" s="93">
        <f t="shared" si="198"/>
        <v>0</v>
      </c>
      <c r="J246" s="93" t="str">
        <f t="shared" si="199"/>
        <v>0</v>
      </c>
      <c r="K246" s="94"/>
      <c r="L246" s="49" t="str">
        <f t="shared" si="216"/>
        <v/>
      </c>
      <c r="M246" s="97" t="str">
        <f t="shared" si="217"/>
        <v/>
      </c>
      <c r="N246" s="97" t="str">
        <f t="shared" si="218"/>
        <v/>
      </c>
      <c r="O246" s="49" t="str">
        <f t="shared" si="208"/>
        <v/>
      </c>
      <c r="P246" s="97" t="str">
        <f t="shared" si="219"/>
        <v/>
      </c>
      <c r="Q246" s="49" t="str">
        <f t="shared" si="220"/>
        <v/>
      </c>
      <c r="R246" s="97" t="str">
        <f t="shared" si="221"/>
        <v/>
      </c>
      <c r="S246" s="3" t="str">
        <f t="shared" si="222"/>
        <v/>
      </c>
      <c r="T246" s="69">
        <f t="shared" si="223"/>
        <v>0</v>
      </c>
      <c r="U246" s="3">
        <f t="shared" si="224"/>
        <v>0</v>
      </c>
      <c r="V246" s="69" t="str">
        <f t="shared" si="209"/>
        <v/>
      </c>
      <c r="W246" s="69" t="str">
        <f t="shared" si="210"/>
        <v/>
      </c>
      <c r="X246" s="69">
        <f t="shared" si="200"/>
        <v>0</v>
      </c>
      <c r="Y246" s="69">
        <f t="shared" si="201"/>
        <v>0</v>
      </c>
      <c r="Z246" s="33">
        <f t="shared" si="202"/>
        <v>0</v>
      </c>
      <c r="AA246" s="11">
        <f t="shared" si="191"/>
        <v>0</v>
      </c>
      <c r="AB246" s="134" t="str">
        <f t="shared" si="225"/>
        <v/>
      </c>
      <c r="AC246" s="119" t="str">
        <f t="shared" si="226"/>
        <v/>
      </c>
      <c r="AD246" s="48"/>
      <c r="AE246" s="69" t="str">
        <f t="shared" si="227"/>
        <v/>
      </c>
      <c r="AF246" s="69" t="str">
        <f t="shared" si="228"/>
        <v/>
      </c>
      <c r="AG246" s="69">
        <f t="shared" si="211"/>
        <v>0</v>
      </c>
      <c r="AH246" s="69">
        <f t="shared" si="212"/>
        <v>0</v>
      </c>
      <c r="AI246" s="33">
        <f t="shared" si="213"/>
        <v>0</v>
      </c>
      <c r="AJ246" s="69"/>
      <c r="AK246" s="115">
        <f t="shared" si="229"/>
        <v>0</v>
      </c>
      <c r="AL246" s="13">
        <f t="shared" si="214"/>
        <v>0</v>
      </c>
      <c r="AM246" s="11">
        <f t="shared" si="203"/>
        <v>0</v>
      </c>
      <c r="AN246" s="56">
        <f t="shared" si="204"/>
        <v>0</v>
      </c>
      <c r="AO246" s="56">
        <f t="shared" si="205"/>
        <v>0</v>
      </c>
      <c r="AP246" s="56">
        <f t="shared" si="215"/>
        <v>0</v>
      </c>
      <c r="AQ246" s="27" t="str">
        <f t="shared" si="230"/>
        <v/>
      </c>
      <c r="AR246" s="27" t="str">
        <f t="shared" si="231"/>
        <v/>
      </c>
      <c r="AS246" s="27" t="str">
        <f t="shared" si="232"/>
        <v/>
      </c>
      <c r="AT246" s="27" t="e">
        <f>IF(#REF!="","",VLOOKUP(ABS(#REF!),$CP$5:$CR$22,3)&amp;",")</f>
        <v>#REF!</v>
      </c>
      <c r="AU246" s="27" t="e">
        <f>IF(#REF!="","",VLOOKUP(ABS(#REF!),$CP$5:$CR$22,3)&amp;",")</f>
        <v>#REF!</v>
      </c>
      <c r="AV246" s="27" t="e">
        <f>IF(#REF!="","",VLOOKUP(ABS(#REF!),$CP$5:$CR$22,3)&amp;",")</f>
        <v>#REF!</v>
      </c>
      <c r="AW246" s="27" t="e">
        <f>IF(#REF!="","",VLOOKUP(ABS(#REF!),$CP$5:$CR$22,3)&amp;",")</f>
        <v>#REF!</v>
      </c>
      <c r="AX246" s="27" t="e">
        <f>IF(#REF!="","",VLOOKUP(ABS(#REF!),$CP$5:$CR$22,3)&amp;",")</f>
        <v>#REF!</v>
      </c>
      <c r="AY246" s="27" t="e">
        <f>IF(#REF!="","",VLOOKUP(ABS(#REF!),$CP$5:$CR$22,3)&amp;",")</f>
        <v>#REF!</v>
      </c>
      <c r="AZ246" s="27" t="e">
        <f>IF(#REF!="","",VLOOKUP(ABS(#REF!),$CP$5:$CR$22,3)&amp;",")</f>
        <v>#REF!</v>
      </c>
      <c r="BA246" s="27" t="e">
        <f>IF(#REF!="","",VLOOKUP(ABS(#REF!),$CP$5:$CR$22,3)&amp;",")</f>
        <v>#REF!</v>
      </c>
      <c r="BB246" s="27" t="e">
        <f>IF(#REF!="","",VLOOKUP(ABS(#REF!),$CP$5:$CR$22,3)&amp;",")</f>
        <v>#REF!</v>
      </c>
      <c r="BC246" s="27" t="e">
        <f>IF(#REF!="","",VLOOKUP(ABS(#REF!),$CP$5:$CR$22,3)&amp;",")</f>
        <v>#REF!</v>
      </c>
      <c r="BD246" s="27" t="e">
        <f>IF(#REF!="","",VLOOKUP(ABS(#REF!),$CP$5:$CR$22,3)&amp;",")</f>
        <v>#REF!</v>
      </c>
      <c r="BE246" s="27" t="e">
        <f>IF(#REF!="","",VLOOKUP(ABS(#REF!),$CP$5:$CR$22,3)&amp;",")</f>
        <v>#REF!</v>
      </c>
      <c r="BF246" s="27" t="e">
        <f>IF(#REF!="","",VLOOKUP(ABS(#REF!),$CP$5:$CR$22,3)&amp;",")</f>
        <v>#REF!</v>
      </c>
      <c r="BG246" s="27" t="e">
        <f>IF(#REF!="","",VLOOKUP(ABS(#REF!),$CP$5:$CR$22,3)&amp;",")</f>
        <v>#REF!</v>
      </c>
      <c r="BH246" s="27" t="e">
        <f>IF(#REF!="","",VLOOKUP(ABS(#REF!),$CP$5:$CR$22,3)&amp;",")</f>
        <v>#REF!</v>
      </c>
      <c r="BI246" s="27" t="str">
        <f t="shared" si="233"/>
        <v/>
      </c>
      <c r="BJ246" s="27" t="str">
        <f t="shared" si="234"/>
        <v/>
      </c>
      <c r="BK246" s="27" t="str">
        <f t="shared" si="235"/>
        <v/>
      </c>
      <c r="BL246" s="27" t="e">
        <f>IF(#REF!="","",CONCATENATE($L245,","))</f>
        <v>#REF!</v>
      </c>
      <c r="BM246" s="27" t="e">
        <f>IF(#REF!="","",CONCATENATE($L245,","))</f>
        <v>#REF!</v>
      </c>
      <c r="BN246" s="27" t="e">
        <f>IF(#REF!="","",CONCATENATE($L245,","))</f>
        <v>#REF!</v>
      </c>
      <c r="BO246" s="27" t="e">
        <f>IF(#REF!="","",CONCATENATE($L245,","))</f>
        <v>#REF!</v>
      </c>
      <c r="BP246" s="27" t="e">
        <f>IF(#REF!="","",CONCATENATE($L245,","))</f>
        <v>#REF!</v>
      </c>
      <c r="BQ246" s="27" t="e">
        <f>IF(#REF!="","",CONCATENATE($L245,","))</f>
        <v>#REF!</v>
      </c>
      <c r="BR246" s="27" t="e">
        <f>IF(#REF!="","",CONCATENATE($L245,","))</f>
        <v>#REF!</v>
      </c>
      <c r="BS246" s="27" t="e">
        <f>IF(#REF!="","",CONCATENATE($L245,","))</f>
        <v>#REF!</v>
      </c>
      <c r="BT246" s="27" t="e">
        <f>IF(#REF!="","",CONCATENATE($L245,","))</f>
        <v>#REF!</v>
      </c>
      <c r="BU246" s="27" t="e">
        <f>IF(#REF!="","",CONCATENATE($L245,","))</f>
        <v>#REF!</v>
      </c>
      <c r="BV246" s="27" t="e">
        <f>IF(#REF!="","",CONCATENATE($L245,","))</f>
        <v>#REF!</v>
      </c>
      <c r="BW246" s="27" t="e">
        <f>IF(#REF!="","",CONCATENATE($L245,","))</f>
        <v>#REF!</v>
      </c>
      <c r="BX246" s="27" t="e">
        <f>IF(#REF!="","",CONCATENATE($L245,","))</f>
        <v>#REF!</v>
      </c>
      <c r="BY246" s="27" t="e">
        <f>IF(#REF!="","",CONCATENATE($L245,","))</f>
        <v>#REF!</v>
      </c>
      <c r="BZ246" s="27" t="e">
        <f>IF(#REF!="","",CONCATENATE($L245,","))</f>
        <v>#REF!</v>
      </c>
      <c r="CA246"/>
      <c r="CB246" s="40"/>
      <c r="CC246" s="39"/>
      <c r="CR246" s="7"/>
      <c r="CY246" s="10">
        <f t="shared" ca="1" si="194"/>
        <v>6</v>
      </c>
    </row>
    <row r="247" spans="1:103">
      <c r="A247" s="130"/>
      <c r="B247" s="33" t="str">
        <f t="shared" si="206"/>
        <v>DB</v>
      </c>
      <c r="C247" s="7" t="str">
        <f t="shared" si="195"/>
        <v/>
      </c>
      <c r="D247" s="3">
        <f t="shared" si="196"/>
        <v>0</v>
      </c>
      <c r="E247" s="7" t="str">
        <f t="shared" si="207"/>
        <v>,</v>
      </c>
      <c r="F247" s="93">
        <f t="shared" si="197"/>
        <v>0</v>
      </c>
      <c r="G247" s="93" t="str">
        <f t="shared" ca="1" si="192"/>
        <v>B</v>
      </c>
      <c r="H247" s="130">
        <f t="shared" ca="1" si="193"/>
        <v>26</v>
      </c>
      <c r="I247" s="93">
        <f t="shared" si="198"/>
        <v>0</v>
      </c>
      <c r="J247" s="93" t="str">
        <f t="shared" si="199"/>
        <v>0</v>
      </c>
      <c r="K247" s="94"/>
      <c r="L247" s="49" t="str">
        <f t="shared" si="216"/>
        <v/>
      </c>
      <c r="M247" s="97" t="str">
        <f t="shared" si="217"/>
        <v/>
      </c>
      <c r="N247" s="97" t="str">
        <f t="shared" si="218"/>
        <v/>
      </c>
      <c r="O247" s="49" t="str">
        <f t="shared" si="208"/>
        <v/>
      </c>
      <c r="P247" s="97" t="str">
        <f t="shared" si="219"/>
        <v/>
      </c>
      <c r="Q247" s="49" t="str">
        <f t="shared" si="220"/>
        <v/>
      </c>
      <c r="R247" s="97" t="str">
        <f t="shared" si="221"/>
        <v/>
      </c>
      <c r="S247" s="3" t="str">
        <f t="shared" si="222"/>
        <v/>
      </c>
      <c r="T247" s="69">
        <f t="shared" si="223"/>
        <v>0</v>
      </c>
      <c r="U247" s="3">
        <f t="shared" si="224"/>
        <v>0</v>
      </c>
      <c r="V247" s="69" t="str">
        <f t="shared" si="209"/>
        <v/>
      </c>
      <c r="W247" s="69" t="str">
        <f t="shared" si="210"/>
        <v/>
      </c>
      <c r="X247" s="69">
        <f t="shared" si="200"/>
        <v>0</v>
      </c>
      <c r="Y247" s="69">
        <f t="shared" si="201"/>
        <v>0</v>
      </c>
      <c r="Z247" s="33">
        <f t="shared" si="202"/>
        <v>0</v>
      </c>
      <c r="AA247" s="11">
        <f t="shared" si="191"/>
        <v>0</v>
      </c>
      <c r="AB247" s="134" t="str">
        <f t="shared" si="225"/>
        <v/>
      </c>
      <c r="AC247" s="119" t="str">
        <f t="shared" si="226"/>
        <v/>
      </c>
      <c r="AD247" s="48"/>
      <c r="AE247" s="69" t="str">
        <f t="shared" si="227"/>
        <v/>
      </c>
      <c r="AF247" s="69" t="str">
        <f t="shared" si="228"/>
        <v/>
      </c>
      <c r="AG247" s="69">
        <f t="shared" si="211"/>
        <v>0</v>
      </c>
      <c r="AH247" s="69">
        <f t="shared" si="212"/>
        <v>0</v>
      </c>
      <c r="AI247" s="33">
        <f t="shared" si="213"/>
        <v>0</v>
      </c>
      <c r="AJ247" s="69"/>
      <c r="AK247" s="115">
        <f t="shared" si="229"/>
        <v>0</v>
      </c>
      <c r="AL247" s="13">
        <f t="shared" si="214"/>
        <v>0</v>
      </c>
      <c r="AM247" s="11">
        <f t="shared" si="203"/>
        <v>0</v>
      </c>
      <c r="AN247" s="56">
        <f t="shared" si="204"/>
        <v>0</v>
      </c>
      <c r="AO247" s="56">
        <f t="shared" si="205"/>
        <v>0</v>
      </c>
      <c r="AP247" s="56">
        <f t="shared" si="215"/>
        <v>0</v>
      </c>
      <c r="AQ247" s="27" t="str">
        <f t="shared" si="230"/>
        <v/>
      </c>
      <c r="AR247" s="27" t="str">
        <f t="shared" si="231"/>
        <v/>
      </c>
      <c r="AS247" s="27" t="str">
        <f t="shared" si="232"/>
        <v/>
      </c>
      <c r="AT247" s="27" t="e">
        <f>IF(#REF!="","",VLOOKUP(ABS(#REF!),$CP$5:$CR$22,3)&amp;",")</f>
        <v>#REF!</v>
      </c>
      <c r="AU247" s="27" t="e">
        <f>IF(#REF!="","",VLOOKUP(ABS(#REF!),$CP$5:$CR$22,3)&amp;",")</f>
        <v>#REF!</v>
      </c>
      <c r="AV247" s="27" t="e">
        <f>IF(#REF!="","",VLOOKUP(ABS(#REF!),$CP$5:$CR$22,3)&amp;",")</f>
        <v>#REF!</v>
      </c>
      <c r="AW247" s="27" t="e">
        <f>IF(#REF!="","",VLOOKUP(ABS(#REF!),$CP$5:$CR$22,3)&amp;",")</f>
        <v>#REF!</v>
      </c>
      <c r="AX247" s="27" t="e">
        <f>IF(#REF!="","",VLOOKUP(ABS(#REF!),$CP$5:$CR$22,3)&amp;",")</f>
        <v>#REF!</v>
      </c>
      <c r="AY247" s="27" t="e">
        <f>IF(#REF!="","",VLOOKUP(ABS(#REF!),$CP$5:$CR$22,3)&amp;",")</f>
        <v>#REF!</v>
      </c>
      <c r="AZ247" s="27" t="e">
        <f>IF(#REF!="","",VLOOKUP(ABS(#REF!),$CP$5:$CR$22,3)&amp;",")</f>
        <v>#REF!</v>
      </c>
      <c r="BA247" s="27" t="e">
        <f>IF(#REF!="","",VLOOKUP(ABS(#REF!),$CP$5:$CR$22,3)&amp;",")</f>
        <v>#REF!</v>
      </c>
      <c r="BB247" s="27" t="e">
        <f>IF(#REF!="","",VLOOKUP(ABS(#REF!),$CP$5:$CR$22,3)&amp;",")</f>
        <v>#REF!</v>
      </c>
      <c r="BC247" s="27" t="e">
        <f>IF(#REF!="","",VLOOKUP(ABS(#REF!),$CP$5:$CR$22,3)&amp;",")</f>
        <v>#REF!</v>
      </c>
      <c r="BD247" s="27" t="e">
        <f>IF(#REF!="","",VLOOKUP(ABS(#REF!),$CP$5:$CR$22,3)&amp;",")</f>
        <v>#REF!</v>
      </c>
      <c r="BE247" s="27" t="e">
        <f>IF(#REF!="","",VLOOKUP(ABS(#REF!),$CP$5:$CR$22,3)&amp;",")</f>
        <v>#REF!</v>
      </c>
      <c r="BF247" s="27" t="e">
        <f>IF(#REF!="","",VLOOKUP(ABS(#REF!),$CP$5:$CR$22,3)&amp;",")</f>
        <v>#REF!</v>
      </c>
      <c r="BG247" s="27" t="e">
        <f>IF(#REF!="","",VLOOKUP(ABS(#REF!),$CP$5:$CR$22,3)&amp;",")</f>
        <v>#REF!</v>
      </c>
      <c r="BH247" s="27" t="e">
        <f>IF(#REF!="","",VLOOKUP(ABS(#REF!),$CP$5:$CR$22,3)&amp;",")</f>
        <v>#REF!</v>
      </c>
      <c r="BI247" s="27" t="str">
        <f t="shared" si="233"/>
        <v/>
      </c>
      <c r="BJ247" s="27" t="str">
        <f t="shared" si="234"/>
        <v/>
      </c>
      <c r="BK247" s="27" t="str">
        <f t="shared" si="235"/>
        <v/>
      </c>
      <c r="BL247" s="27" t="e">
        <f>IF(#REF!="","",CONCATENATE($L246,","))</f>
        <v>#REF!</v>
      </c>
      <c r="BM247" s="27" t="e">
        <f>IF(#REF!="","",CONCATENATE($L246,","))</f>
        <v>#REF!</v>
      </c>
      <c r="BN247" s="27" t="e">
        <f>IF(#REF!="","",CONCATENATE($L246,","))</f>
        <v>#REF!</v>
      </c>
      <c r="BO247" s="27" t="e">
        <f>IF(#REF!="","",CONCATENATE($L246,","))</f>
        <v>#REF!</v>
      </c>
      <c r="BP247" s="27" t="e">
        <f>IF(#REF!="","",CONCATENATE($L246,","))</f>
        <v>#REF!</v>
      </c>
      <c r="BQ247" s="27" t="e">
        <f>IF(#REF!="","",CONCATENATE($L246,","))</f>
        <v>#REF!</v>
      </c>
      <c r="BR247" s="27" t="e">
        <f>IF(#REF!="","",CONCATENATE($L246,","))</f>
        <v>#REF!</v>
      </c>
      <c r="BS247" s="27" t="e">
        <f>IF(#REF!="","",CONCATENATE($L246,","))</f>
        <v>#REF!</v>
      </c>
      <c r="BT247" s="27" t="e">
        <f>IF(#REF!="","",CONCATENATE($L246,","))</f>
        <v>#REF!</v>
      </c>
      <c r="BU247" s="27" t="e">
        <f>IF(#REF!="","",CONCATENATE($L246,","))</f>
        <v>#REF!</v>
      </c>
      <c r="BV247" s="27" t="e">
        <f>IF(#REF!="","",CONCATENATE($L246,","))</f>
        <v>#REF!</v>
      </c>
      <c r="BW247" s="27" t="e">
        <f>IF(#REF!="","",CONCATENATE($L246,","))</f>
        <v>#REF!</v>
      </c>
      <c r="BX247" s="27" t="e">
        <f>IF(#REF!="","",CONCATENATE($L246,","))</f>
        <v>#REF!</v>
      </c>
      <c r="BY247" s="27" t="e">
        <f>IF(#REF!="","",CONCATENATE($L246,","))</f>
        <v>#REF!</v>
      </c>
      <c r="BZ247" s="27" t="e">
        <f>IF(#REF!="","",CONCATENATE($L246,","))</f>
        <v>#REF!</v>
      </c>
      <c r="CA247"/>
      <c r="CB247" s="40"/>
      <c r="CC247" s="39"/>
      <c r="CR247" s="7"/>
      <c r="CY247" s="10">
        <f t="shared" ca="1" si="194"/>
        <v>5</v>
      </c>
    </row>
    <row r="248" spans="1:103">
      <c r="A248" s="130"/>
      <c r="B248" s="33" t="str">
        <f t="shared" si="206"/>
        <v>DB</v>
      </c>
      <c r="C248" s="7" t="str">
        <f t="shared" si="195"/>
        <v/>
      </c>
      <c r="D248" s="3">
        <f t="shared" si="196"/>
        <v>0</v>
      </c>
      <c r="E248" s="7" t="str">
        <f t="shared" si="207"/>
        <v>,</v>
      </c>
      <c r="F248" s="93">
        <f t="shared" si="197"/>
        <v>0</v>
      </c>
      <c r="G248" s="93" t="str">
        <f t="shared" ca="1" si="192"/>
        <v>B</v>
      </c>
      <c r="H248" s="130">
        <f t="shared" ca="1" si="193"/>
        <v>15</v>
      </c>
      <c r="I248" s="93">
        <f t="shared" si="198"/>
        <v>0</v>
      </c>
      <c r="J248" s="93" t="str">
        <f t="shared" si="199"/>
        <v>0</v>
      </c>
      <c r="K248" s="94"/>
      <c r="L248" s="49" t="str">
        <f t="shared" si="216"/>
        <v/>
      </c>
      <c r="M248" s="97" t="str">
        <f t="shared" si="217"/>
        <v/>
      </c>
      <c r="N248" s="97" t="str">
        <f t="shared" si="218"/>
        <v/>
      </c>
      <c r="O248" s="49" t="str">
        <f t="shared" si="208"/>
        <v/>
      </c>
      <c r="P248" s="97" t="str">
        <f t="shared" si="219"/>
        <v/>
      </c>
      <c r="Q248" s="49" t="str">
        <f t="shared" si="220"/>
        <v/>
      </c>
      <c r="R248" s="97" t="str">
        <f t="shared" si="221"/>
        <v/>
      </c>
      <c r="S248" s="3" t="str">
        <f t="shared" si="222"/>
        <v/>
      </c>
      <c r="T248" s="69">
        <f t="shared" si="223"/>
        <v>0</v>
      </c>
      <c r="U248" s="3">
        <f t="shared" si="224"/>
        <v>0</v>
      </c>
      <c r="V248" s="69" t="str">
        <f t="shared" si="209"/>
        <v/>
      </c>
      <c r="W248" s="69" t="str">
        <f t="shared" si="210"/>
        <v/>
      </c>
      <c r="X248" s="69">
        <f t="shared" si="200"/>
        <v>0</v>
      </c>
      <c r="Y248" s="69">
        <f t="shared" si="201"/>
        <v>0</v>
      </c>
      <c r="Z248" s="33">
        <f t="shared" si="202"/>
        <v>0</v>
      </c>
      <c r="AA248" s="11">
        <f t="shared" ref="AA248:AA311" si="236">IF(A248&lt;&gt;"",Z248+AA247,0)</f>
        <v>0</v>
      </c>
      <c r="AB248" s="134" t="str">
        <f t="shared" si="225"/>
        <v/>
      </c>
      <c r="AC248" s="119" t="str">
        <f t="shared" si="226"/>
        <v/>
      </c>
      <c r="AD248" s="48"/>
      <c r="AE248" s="69" t="str">
        <f t="shared" si="227"/>
        <v/>
      </c>
      <c r="AF248" s="69" t="str">
        <f t="shared" si="228"/>
        <v/>
      </c>
      <c r="AG248" s="69">
        <f t="shared" si="211"/>
        <v>0</v>
      </c>
      <c r="AH248" s="69">
        <f t="shared" si="212"/>
        <v>0</v>
      </c>
      <c r="AI248" s="33">
        <f t="shared" si="213"/>
        <v>0</v>
      </c>
      <c r="AJ248" s="69"/>
      <c r="AK248" s="115">
        <f t="shared" si="229"/>
        <v>0</v>
      </c>
      <c r="AL248" s="13">
        <f t="shared" si="214"/>
        <v>0</v>
      </c>
      <c r="AM248" s="11">
        <f t="shared" si="203"/>
        <v>0</v>
      </c>
      <c r="AN248" s="56">
        <f t="shared" si="204"/>
        <v>0</v>
      </c>
      <c r="AO248" s="56">
        <f t="shared" si="205"/>
        <v>0</v>
      </c>
      <c r="AP248" s="56">
        <f t="shared" si="215"/>
        <v>0</v>
      </c>
      <c r="AQ248" s="27" t="str">
        <f t="shared" si="230"/>
        <v/>
      </c>
      <c r="AR248" s="27" t="str">
        <f t="shared" si="231"/>
        <v/>
      </c>
      <c r="AS248" s="27" t="str">
        <f t="shared" si="232"/>
        <v/>
      </c>
      <c r="AT248" s="27" t="e">
        <f>IF(#REF!="","",VLOOKUP(ABS(#REF!),$CP$5:$CR$22,3)&amp;",")</f>
        <v>#REF!</v>
      </c>
      <c r="AU248" s="27" t="e">
        <f>IF(#REF!="","",VLOOKUP(ABS(#REF!),$CP$5:$CR$22,3)&amp;",")</f>
        <v>#REF!</v>
      </c>
      <c r="AV248" s="27" t="e">
        <f>IF(#REF!="","",VLOOKUP(ABS(#REF!),$CP$5:$CR$22,3)&amp;",")</f>
        <v>#REF!</v>
      </c>
      <c r="AW248" s="27" t="e">
        <f>IF(#REF!="","",VLOOKUP(ABS(#REF!),$CP$5:$CR$22,3)&amp;",")</f>
        <v>#REF!</v>
      </c>
      <c r="AX248" s="27" t="e">
        <f>IF(#REF!="","",VLOOKUP(ABS(#REF!),$CP$5:$CR$22,3)&amp;",")</f>
        <v>#REF!</v>
      </c>
      <c r="AY248" s="27" t="e">
        <f>IF(#REF!="","",VLOOKUP(ABS(#REF!),$CP$5:$CR$22,3)&amp;",")</f>
        <v>#REF!</v>
      </c>
      <c r="AZ248" s="27" t="e">
        <f>IF(#REF!="","",VLOOKUP(ABS(#REF!),$CP$5:$CR$22,3)&amp;",")</f>
        <v>#REF!</v>
      </c>
      <c r="BA248" s="27" t="e">
        <f>IF(#REF!="","",VLOOKUP(ABS(#REF!),$CP$5:$CR$22,3)&amp;",")</f>
        <v>#REF!</v>
      </c>
      <c r="BB248" s="27" t="e">
        <f>IF(#REF!="","",VLOOKUP(ABS(#REF!),$CP$5:$CR$22,3)&amp;",")</f>
        <v>#REF!</v>
      </c>
      <c r="BC248" s="27" t="e">
        <f>IF(#REF!="","",VLOOKUP(ABS(#REF!),$CP$5:$CR$22,3)&amp;",")</f>
        <v>#REF!</v>
      </c>
      <c r="BD248" s="27" t="e">
        <f>IF(#REF!="","",VLOOKUP(ABS(#REF!),$CP$5:$CR$22,3)&amp;",")</f>
        <v>#REF!</v>
      </c>
      <c r="BE248" s="27" t="e">
        <f>IF(#REF!="","",VLOOKUP(ABS(#REF!),$CP$5:$CR$22,3)&amp;",")</f>
        <v>#REF!</v>
      </c>
      <c r="BF248" s="27" t="e">
        <f>IF(#REF!="","",VLOOKUP(ABS(#REF!),$CP$5:$CR$22,3)&amp;",")</f>
        <v>#REF!</v>
      </c>
      <c r="BG248" s="27" t="e">
        <f>IF(#REF!="","",VLOOKUP(ABS(#REF!),$CP$5:$CR$22,3)&amp;",")</f>
        <v>#REF!</v>
      </c>
      <c r="BH248" s="27" t="e">
        <f>IF(#REF!="","",VLOOKUP(ABS(#REF!),$CP$5:$CR$22,3)&amp;",")</f>
        <v>#REF!</v>
      </c>
      <c r="BI248" s="27" t="str">
        <f t="shared" si="233"/>
        <v/>
      </c>
      <c r="BJ248" s="27" t="str">
        <f t="shared" si="234"/>
        <v/>
      </c>
      <c r="BK248" s="27" t="str">
        <f t="shared" si="235"/>
        <v/>
      </c>
      <c r="BL248" s="27" t="e">
        <f>IF(#REF!="","",CONCATENATE($L247,","))</f>
        <v>#REF!</v>
      </c>
      <c r="BM248" s="27" t="e">
        <f>IF(#REF!="","",CONCATENATE($L247,","))</f>
        <v>#REF!</v>
      </c>
      <c r="BN248" s="27" t="e">
        <f>IF(#REF!="","",CONCATENATE($L247,","))</f>
        <v>#REF!</v>
      </c>
      <c r="BO248" s="27" t="e">
        <f>IF(#REF!="","",CONCATENATE($L247,","))</f>
        <v>#REF!</v>
      </c>
      <c r="BP248" s="27" t="e">
        <f>IF(#REF!="","",CONCATENATE($L247,","))</f>
        <v>#REF!</v>
      </c>
      <c r="BQ248" s="27" t="e">
        <f>IF(#REF!="","",CONCATENATE($L247,","))</f>
        <v>#REF!</v>
      </c>
      <c r="BR248" s="27" t="e">
        <f>IF(#REF!="","",CONCATENATE($L247,","))</f>
        <v>#REF!</v>
      </c>
      <c r="BS248" s="27" t="e">
        <f>IF(#REF!="","",CONCATENATE($L247,","))</f>
        <v>#REF!</v>
      </c>
      <c r="BT248" s="27" t="e">
        <f>IF(#REF!="","",CONCATENATE($L247,","))</f>
        <v>#REF!</v>
      </c>
      <c r="BU248" s="27" t="e">
        <f>IF(#REF!="","",CONCATENATE($L247,","))</f>
        <v>#REF!</v>
      </c>
      <c r="BV248" s="27" t="e">
        <f>IF(#REF!="","",CONCATENATE($L247,","))</f>
        <v>#REF!</v>
      </c>
      <c r="BW248" s="27" t="e">
        <f>IF(#REF!="","",CONCATENATE($L247,","))</f>
        <v>#REF!</v>
      </c>
      <c r="BX248" s="27" t="e">
        <f>IF(#REF!="","",CONCATENATE($L247,","))</f>
        <v>#REF!</v>
      </c>
      <c r="BY248" s="27" t="e">
        <f>IF(#REF!="","",CONCATENATE($L247,","))</f>
        <v>#REF!</v>
      </c>
      <c r="BZ248" s="27" t="e">
        <f>IF(#REF!="","",CONCATENATE($L247,","))</f>
        <v>#REF!</v>
      </c>
      <c r="CA248"/>
      <c r="CB248" s="40"/>
      <c r="CC248" s="39"/>
      <c r="CR248" s="7"/>
      <c r="CY248" s="10">
        <f t="shared" ca="1" si="194"/>
        <v>34</v>
      </c>
    </row>
    <row r="249" spans="1:103">
      <c r="A249" s="130"/>
      <c r="B249" s="33" t="str">
        <f t="shared" si="206"/>
        <v>DB</v>
      </c>
      <c r="C249" s="7" t="str">
        <f t="shared" si="195"/>
        <v/>
      </c>
      <c r="D249" s="3">
        <f t="shared" si="196"/>
        <v>0</v>
      </c>
      <c r="E249" s="7" t="str">
        <f t="shared" si="207"/>
        <v>,</v>
      </c>
      <c r="F249" s="93">
        <f t="shared" si="197"/>
        <v>0</v>
      </c>
      <c r="G249" s="93" t="str">
        <f t="shared" ca="1" si="192"/>
        <v>R</v>
      </c>
      <c r="H249" s="130">
        <f t="shared" ca="1" si="193"/>
        <v>34</v>
      </c>
      <c r="I249" s="93">
        <f t="shared" si="198"/>
        <v>0</v>
      </c>
      <c r="J249" s="93" t="str">
        <f t="shared" si="199"/>
        <v>0</v>
      </c>
      <c r="K249" s="94"/>
      <c r="L249" s="49" t="str">
        <f t="shared" si="216"/>
        <v/>
      </c>
      <c r="M249" s="97" t="str">
        <f t="shared" si="217"/>
        <v/>
      </c>
      <c r="N249" s="97" t="str">
        <f t="shared" si="218"/>
        <v/>
      </c>
      <c r="O249" s="49" t="str">
        <f t="shared" si="208"/>
        <v/>
      </c>
      <c r="P249" s="97" t="str">
        <f t="shared" si="219"/>
        <v/>
      </c>
      <c r="Q249" s="49" t="str">
        <f t="shared" si="220"/>
        <v/>
      </c>
      <c r="R249" s="97" t="str">
        <f t="shared" si="221"/>
        <v/>
      </c>
      <c r="S249" s="3" t="str">
        <f t="shared" si="222"/>
        <v/>
      </c>
      <c r="T249" s="69">
        <f t="shared" si="223"/>
        <v>0</v>
      </c>
      <c r="U249" s="3">
        <f t="shared" si="224"/>
        <v>0</v>
      </c>
      <c r="V249" s="69" t="str">
        <f t="shared" si="209"/>
        <v/>
      </c>
      <c r="W249" s="69" t="str">
        <f t="shared" si="210"/>
        <v/>
      </c>
      <c r="X249" s="69">
        <f t="shared" si="200"/>
        <v>0</v>
      </c>
      <c r="Y249" s="69">
        <f t="shared" si="201"/>
        <v>0</v>
      </c>
      <c r="Z249" s="33">
        <f t="shared" si="202"/>
        <v>0</v>
      </c>
      <c r="AA249" s="11">
        <f t="shared" si="236"/>
        <v>0</v>
      </c>
      <c r="AB249" s="134" t="str">
        <f t="shared" si="225"/>
        <v/>
      </c>
      <c r="AC249" s="119" t="str">
        <f t="shared" si="226"/>
        <v/>
      </c>
      <c r="AD249" s="48"/>
      <c r="AE249" s="69" t="str">
        <f t="shared" si="227"/>
        <v/>
      </c>
      <c r="AF249" s="69" t="str">
        <f t="shared" si="228"/>
        <v/>
      </c>
      <c r="AG249" s="69">
        <f t="shared" si="211"/>
        <v>0</v>
      </c>
      <c r="AH249" s="69">
        <f t="shared" si="212"/>
        <v>0</v>
      </c>
      <c r="AI249" s="33">
        <f t="shared" si="213"/>
        <v>0</v>
      </c>
      <c r="AJ249" s="69"/>
      <c r="AK249" s="115">
        <f t="shared" si="229"/>
        <v>0</v>
      </c>
      <c r="AL249" s="13">
        <f t="shared" si="214"/>
        <v>0</v>
      </c>
      <c r="AM249" s="11">
        <f t="shared" si="203"/>
        <v>0</v>
      </c>
      <c r="AN249" s="56">
        <f t="shared" si="204"/>
        <v>0</v>
      </c>
      <c r="AO249" s="56">
        <f t="shared" si="205"/>
        <v>0</v>
      </c>
      <c r="AP249" s="56">
        <f t="shared" si="215"/>
        <v>0</v>
      </c>
      <c r="AQ249" s="27" t="str">
        <f t="shared" ref="AQ249:AQ262" si="237">IF(M249="","",VLOOKUP(ABS(M249),$CP$5:$CR$22,3)&amp;",")</f>
        <v/>
      </c>
      <c r="AR249" s="27" t="str">
        <f t="shared" ref="AR249:AR262" si="238">IF(P249="","",VLOOKUP(ABS(P249),$CP$5:$CR$22,3)&amp;",")</f>
        <v/>
      </c>
      <c r="AS249" s="27" t="str">
        <f t="shared" ref="AS249:AS262" si="239">IF(R249="","",VLOOKUP(ABS(R249),$CP$5:$CR$22,3)&amp;",")</f>
        <v/>
      </c>
      <c r="AT249" s="27" t="e">
        <f>IF(#REF!="","",VLOOKUP(ABS(#REF!),$CP$5:$CR$22,3)&amp;",")</f>
        <v>#REF!</v>
      </c>
      <c r="AU249" s="27" t="e">
        <f>IF(#REF!="","",VLOOKUP(ABS(#REF!),$CP$5:$CR$22,3)&amp;",")</f>
        <v>#REF!</v>
      </c>
      <c r="AV249" s="27" t="e">
        <f>IF(#REF!="","",VLOOKUP(ABS(#REF!),$CP$5:$CR$22,3)&amp;",")</f>
        <v>#REF!</v>
      </c>
      <c r="AW249" s="27" t="e">
        <f>IF(#REF!="","",VLOOKUP(ABS(#REF!),$CP$5:$CR$22,3)&amp;",")</f>
        <v>#REF!</v>
      </c>
      <c r="AX249" s="27" t="e">
        <f>IF(#REF!="","",VLOOKUP(ABS(#REF!),$CP$5:$CR$22,3)&amp;",")</f>
        <v>#REF!</v>
      </c>
      <c r="AY249" s="27" t="e">
        <f>IF(#REF!="","",VLOOKUP(ABS(#REF!),$CP$5:$CR$22,3)&amp;",")</f>
        <v>#REF!</v>
      </c>
      <c r="AZ249" s="27" t="e">
        <f>IF(#REF!="","",VLOOKUP(ABS(#REF!),$CP$5:$CR$22,3)&amp;",")</f>
        <v>#REF!</v>
      </c>
      <c r="BA249" s="27" t="e">
        <f>IF(#REF!="","",VLOOKUP(ABS(#REF!),$CP$5:$CR$22,3)&amp;",")</f>
        <v>#REF!</v>
      </c>
      <c r="BB249" s="27" t="e">
        <f>IF(#REF!="","",VLOOKUP(ABS(#REF!),$CP$5:$CR$22,3)&amp;",")</f>
        <v>#REF!</v>
      </c>
      <c r="BC249" s="27" t="e">
        <f>IF(#REF!="","",VLOOKUP(ABS(#REF!),$CP$5:$CR$22,3)&amp;",")</f>
        <v>#REF!</v>
      </c>
      <c r="BD249" s="27" t="e">
        <f>IF(#REF!="","",VLOOKUP(ABS(#REF!),$CP$5:$CR$22,3)&amp;",")</f>
        <v>#REF!</v>
      </c>
      <c r="BE249" s="27" t="e">
        <f>IF(#REF!="","",VLOOKUP(ABS(#REF!),$CP$5:$CR$22,3)&amp;",")</f>
        <v>#REF!</v>
      </c>
      <c r="BF249" s="27" t="e">
        <f>IF(#REF!="","",VLOOKUP(ABS(#REF!),$CP$5:$CR$22,3)&amp;",")</f>
        <v>#REF!</v>
      </c>
      <c r="BG249" s="27" t="e">
        <f>IF(#REF!="","",VLOOKUP(ABS(#REF!),$CP$5:$CR$22,3)&amp;",")</f>
        <v>#REF!</v>
      </c>
      <c r="BH249" s="27" t="e">
        <f>IF(#REF!="","",VLOOKUP(ABS(#REF!),$CP$5:$CR$22,3)&amp;",")</f>
        <v>#REF!</v>
      </c>
      <c r="BI249" s="27" t="str">
        <f t="shared" ref="BI249:BI262" si="240">IF(M249="","",CONCATENATE($L249,","))</f>
        <v/>
      </c>
      <c r="BJ249" s="27" t="str">
        <f t="shared" ref="BJ249:BJ262" si="241">IF(P249="","",CONCATENATE($L249,","))</f>
        <v/>
      </c>
      <c r="BK249" s="27" t="str">
        <f t="shared" ref="BK249:BK262" si="242">IF(R249="","",CONCATENATE($L249,","))</f>
        <v/>
      </c>
      <c r="BL249" s="27" t="e">
        <f>IF(#REF!="","",CONCATENATE($L249,","))</f>
        <v>#REF!</v>
      </c>
      <c r="BM249" s="27" t="e">
        <f>IF(#REF!="","",CONCATENATE($L249,","))</f>
        <v>#REF!</v>
      </c>
      <c r="BN249" s="27" t="e">
        <f>IF(#REF!="","",CONCATENATE($L249,","))</f>
        <v>#REF!</v>
      </c>
      <c r="BO249" s="27" t="e">
        <f>IF(#REF!="","",CONCATENATE($L249,","))</f>
        <v>#REF!</v>
      </c>
      <c r="BP249" s="27" t="e">
        <f>IF(#REF!="","",CONCATENATE($L249,","))</f>
        <v>#REF!</v>
      </c>
      <c r="BQ249" s="27" t="e">
        <f>IF(#REF!="","",CONCATENATE($L249,","))</f>
        <v>#REF!</v>
      </c>
      <c r="BR249" s="27" t="e">
        <f>IF(#REF!="","",CONCATENATE($L249,","))</f>
        <v>#REF!</v>
      </c>
      <c r="BS249" s="27" t="e">
        <f>IF(#REF!="","",CONCATENATE($L249,","))</f>
        <v>#REF!</v>
      </c>
      <c r="BT249" s="27" t="e">
        <f>IF(#REF!="","",CONCATENATE($L249,","))</f>
        <v>#REF!</v>
      </c>
      <c r="BU249" s="27" t="e">
        <f>IF(#REF!="","",CONCATENATE($L249,","))</f>
        <v>#REF!</v>
      </c>
      <c r="BV249" s="27" t="e">
        <f>IF(#REF!="","",CONCATENATE($L249,","))</f>
        <v>#REF!</v>
      </c>
      <c r="BW249" s="27" t="e">
        <f>IF(#REF!="","",CONCATENATE($L249,","))</f>
        <v>#REF!</v>
      </c>
      <c r="BX249" s="27" t="e">
        <f>IF(#REF!="","",CONCATENATE($L249,","))</f>
        <v>#REF!</v>
      </c>
      <c r="BY249" s="27" t="e">
        <f>IF(#REF!="","",CONCATENATE($L249,","))</f>
        <v>#REF!</v>
      </c>
      <c r="BZ249" s="27" t="e">
        <f>IF(#REF!="","",CONCATENATE($L249,","))</f>
        <v>#REF!</v>
      </c>
      <c r="CA249"/>
      <c r="CB249" s="40"/>
      <c r="CC249" s="39"/>
      <c r="CR249" s="7"/>
      <c r="CY249" s="10">
        <f t="shared" ca="1" si="194"/>
        <v>12</v>
      </c>
    </row>
    <row r="250" spans="1:103">
      <c r="A250" s="130"/>
      <c r="B250" s="33" t="str">
        <f t="shared" si="206"/>
        <v>DB</v>
      </c>
      <c r="C250" s="7" t="str">
        <f t="shared" si="195"/>
        <v/>
      </c>
      <c r="D250" s="3">
        <f t="shared" si="196"/>
        <v>0</v>
      </c>
      <c r="E250" s="7" t="str">
        <f t="shared" si="207"/>
        <v>,</v>
      </c>
      <c r="F250" s="93">
        <f t="shared" si="197"/>
        <v>0</v>
      </c>
      <c r="G250" s="93" t="str">
        <f t="shared" ca="1" si="192"/>
        <v>B</v>
      </c>
      <c r="H250" s="130">
        <f t="shared" ca="1" si="193"/>
        <v>33</v>
      </c>
      <c r="I250" s="93">
        <f t="shared" si="198"/>
        <v>0</v>
      </c>
      <c r="J250" s="93" t="str">
        <f t="shared" si="199"/>
        <v>0</v>
      </c>
      <c r="K250" s="94"/>
      <c r="L250" s="49" t="str">
        <f t="shared" si="216"/>
        <v/>
      </c>
      <c r="M250" s="97" t="str">
        <f t="shared" si="217"/>
        <v/>
      </c>
      <c r="N250" s="97" t="str">
        <f t="shared" si="218"/>
        <v/>
      </c>
      <c r="O250" s="49" t="str">
        <f t="shared" si="208"/>
        <v/>
      </c>
      <c r="P250" s="97" t="str">
        <f t="shared" si="219"/>
        <v/>
      </c>
      <c r="Q250" s="49" t="str">
        <f t="shared" si="220"/>
        <v/>
      </c>
      <c r="R250" s="97" t="str">
        <f t="shared" si="221"/>
        <v/>
      </c>
      <c r="S250" s="3" t="str">
        <f t="shared" si="222"/>
        <v/>
      </c>
      <c r="T250" s="69">
        <f t="shared" si="223"/>
        <v>0</v>
      </c>
      <c r="U250" s="3">
        <f t="shared" si="224"/>
        <v>0</v>
      </c>
      <c r="V250" s="69" t="str">
        <f t="shared" si="209"/>
        <v/>
      </c>
      <c r="W250" s="69" t="str">
        <f t="shared" si="210"/>
        <v/>
      </c>
      <c r="X250" s="69">
        <f t="shared" si="200"/>
        <v>0</v>
      </c>
      <c r="Y250" s="69">
        <f t="shared" si="201"/>
        <v>0</v>
      </c>
      <c r="Z250" s="33">
        <f t="shared" si="202"/>
        <v>0</v>
      </c>
      <c r="AA250" s="11">
        <f t="shared" si="236"/>
        <v>0</v>
      </c>
      <c r="AB250" s="134" t="str">
        <f t="shared" si="225"/>
        <v/>
      </c>
      <c r="AC250" s="119" t="str">
        <f t="shared" si="226"/>
        <v/>
      </c>
      <c r="AD250" s="48"/>
      <c r="AE250" s="69" t="str">
        <f t="shared" si="227"/>
        <v/>
      </c>
      <c r="AF250" s="69" t="str">
        <f t="shared" si="228"/>
        <v/>
      </c>
      <c r="AG250" s="69">
        <f t="shared" si="211"/>
        <v>0</v>
      </c>
      <c r="AH250" s="69">
        <f t="shared" si="212"/>
        <v>0</v>
      </c>
      <c r="AI250" s="33">
        <f t="shared" si="213"/>
        <v>0</v>
      </c>
      <c r="AJ250" s="69"/>
      <c r="AK250" s="115">
        <f t="shared" si="229"/>
        <v>0</v>
      </c>
      <c r="AL250" s="13">
        <f t="shared" si="214"/>
        <v>0</v>
      </c>
      <c r="AM250" s="11">
        <f t="shared" si="203"/>
        <v>0</v>
      </c>
      <c r="AN250" s="56">
        <f t="shared" si="204"/>
        <v>0</v>
      </c>
      <c r="AO250" s="56">
        <f t="shared" si="205"/>
        <v>0</v>
      </c>
      <c r="AP250" s="56">
        <f t="shared" si="215"/>
        <v>0</v>
      </c>
      <c r="AQ250" s="27" t="str">
        <f t="shared" si="237"/>
        <v/>
      </c>
      <c r="AR250" s="27" t="str">
        <f t="shared" si="238"/>
        <v/>
      </c>
      <c r="AS250" s="27" t="str">
        <f t="shared" si="239"/>
        <v/>
      </c>
      <c r="AT250" s="27" t="e">
        <f>IF(#REF!="","",VLOOKUP(ABS(#REF!),$CP$5:$CR$22,3)&amp;",")</f>
        <v>#REF!</v>
      </c>
      <c r="AU250" s="27" t="e">
        <f>IF(#REF!="","",VLOOKUP(ABS(#REF!),$CP$5:$CR$22,3)&amp;",")</f>
        <v>#REF!</v>
      </c>
      <c r="AV250" s="27" t="e">
        <f>IF(#REF!="","",VLOOKUP(ABS(#REF!),$CP$5:$CR$22,3)&amp;",")</f>
        <v>#REF!</v>
      </c>
      <c r="AW250" s="27" t="e">
        <f>IF(#REF!="","",VLOOKUP(ABS(#REF!),$CP$5:$CR$22,3)&amp;",")</f>
        <v>#REF!</v>
      </c>
      <c r="AX250" s="27" t="e">
        <f>IF(#REF!="","",VLOOKUP(ABS(#REF!),$CP$5:$CR$22,3)&amp;",")</f>
        <v>#REF!</v>
      </c>
      <c r="AY250" s="27" t="e">
        <f>IF(#REF!="","",VLOOKUP(ABS(#REF!),$CP$5:$CR$22,3)&amp;",")</f>
        <v>#REF!</v>
      </c>
      <c r="AZ250" s="27" t="e">
        <f>IF(#REF!="","",VLOOKUP(ABS(#REF!),$CP$5:$CR$22,3)&amp;",")</f>
        <v>#REF!</v>
      </c>
      <c r="BA250" s="27" t="e">
        <f>IF(#REF!="","",VLOOKUP(ABS(#REF!),$CP$5:$CR$22,3)&amp;",")</f>
        <v>#REF!</v>
      </c>
      <c r="BB250" s="27" t="e">
        <f>IF(#REF!="","",VLOOKUP(ABS(#REF!),$CP$5:$CR$22,3)&amp;",")</f>
        <v>#REF!</v>
      </c>
      <c r="BC250" s="27" t="e">
        <f>IF(#REF!="","",VLOOKUP(ABS(#REF!),$CP$5:$CR$22,3)&amp;",")</f>
        <v>#REF!</v>
      </c>
      <c r="BD250" s="27" t="e">
        <f>IF(#REF!="","",VLOOKUP(ABS(#REF!),$CP$5:$CR$22,3)&amp;",")</f>
        <v>#REF!</v>
      </c>
      <c r="BE250" s="27" t="e">
        <f>IF(#REF!="","",VLOOKUP(ABS(#REF!),$CP$5:$CR$22,3)&amp;",")</f>
        <v>#REF!</v>
      </c>
      <c r="BF250" s="27" t="e">
        <f>IF(#REF!="","",VLOOKUP(ABS(#REF!),$CP$5:$CR$22,3)&amp;",")</f>
        <v>#REF!</v>
      </c>
      <c r="BG250" s="27" t="e">
        <f>IF(#REF!="","",VLOOKUP(ABS(#REF!),$CP$5:$CR$22,3)&amp;",")</f>
        <v>#REF!</v>
      </c>
      <c r="BH250" s="27" t="e">
        <f>IF(#REF!="","",VLOOKUP(ABS(#REF!),$CP$5:$CR$22,3)&amp;",")</f>
        <v>#REF!</v>
      </c>
      <c r="BI250" s="27" t="str">
        <f t="shared" si="240"/>
        <v/>
      </c>
      <c r="BJ250" s="27" t="str">
        <f t="shared" si="241"/>
        <v/>
      </c>
      <c r="BK250" s="27" t="str">
        <f t="shared" si="242"/>
        <v/>
      </c>
      <c r="BL250" s="27" t="e">
        <f>IF(#REF!="","",CONCATENATE($L250,","))</f>
        <v>#REF!</v>
      </c>
      <c r="BM250" s="27" t="e">
        <f>IF(#REF!="","",CONCATENATE($L250,","))</f>
        <v>#REF!</v>
      </c>
      <c r="BN250" s="27" t="e">
        <f>IF(#REF!="","",CONCATENATE($L250,","))</f>
        <v>#REF!</v>
      </c>
      <c r="BO250" s="27" t="e">
        <f>IF(#REF!="","",CONCATENATE($L250,","))</f>
        <v>#REF!</v>
      </c>
      <c r="BP250" s="27" t="e">
        <f>IF(#REF!="","",CONCATENATE($L250,","))</f>
        <v>#REF!</v>
      </c>
      <c r="BQ250" s="27" t="e">
        <f>IF(#REF!="","",CONCATENATE($L250,","))</f>
        <v>#REF!</v>
      </c>
      <c r="BR250" s="27" t="e">
        <f>IF(#REF!="","",CONCATENATE($L250,","))</f>
        <v>#REF!</v>
      </c>
      <c r="BS250" s="27" t="e">
        <f>IF(#REF!="","",CONCATENATE($L250,","))</f>
        <v>#REF!</v>
      </c>
      <c r="BT250" s="27" t="e">
        <f>IF(#REF!="","",CONCATENATE($L250,","))</f>
        <v>#REF!</v>
      </c>
      <c r="BU250" s="27" t="e">
        <f>IF(#REF!="","",CONCATENATE($L250,","))</f>
        <v>#REF!</v>
      </c>
      <c r="BV250" s="27" t="e">
        <f>IF(#REF!="","",CONCATENATE($L250,","))</f>
        <v>#REF!</v>
      </c>
      <c r="BW250" s="27" t="e">
        <f>IF(#REF!="","",CONCATENATE($L250,","))</f>
        <v>#REF!</v>
      </c>
      <c r="BX250" s="27" t="e">
        <f>IF(#REF!="","",CONCATENATE($L250,","))</f>
        <v>#REF!</v>
      </c>
      <c r="BY250" s="27" t="e">
        <f>IF(#REF!="","",CONCATENATE($L250,","))</f>
        <v>#REF!</v>
      </c>
      <c r="BZ250" s="27" t="e">
        <f>IF(#REF!="","",CONCATENATE($L250,","))</f>
        <v>#REF!</v>
      </c>
      <c r="CA250"/>
      <c r="CB250" s="40"/>
      <c r="CC250" s="39"/>
      <c r="CR250" s="7"/>
      <c r="CY250" s="10">
        <f t="shared" ca="1" si="194"/>
        <v>35</v>
      </c>
    </row>
    <row r="251" spans="1:103">
      <c r="A251" s="130"/>
      <c r="B251" s="33" t="str">
        <f t="shared" si="206"/>
        <v>DB</v>
      </c>
      <c r="C251" s="7" t="str">
        <f t="shared" si="195"/>
        <v/>
      </c>
      <c r="D251" s="3">
        <f t="shared" si="196"/>
        <v>0</v>
      </c>
      <c r="E251" s="7" t="str">
        <f t="shared" si="207"/>
        <v>,</v>
      </c>
      <c r="F251" s="93">
        <f t="shared" si="197"/>
        <v>0</v>
      </c>
      <c r="G251" s="93" t="str">
        <f t="shared" ca="1" si="192"/>
        <v>B</v>
      </c>
      <c r="H251" s="130">
        <f t="shared" ca="1" si="193"/>
        <v>17</v>
      </c>
      <c r="I251" s="93">
        <f t="shared" si="198"/>
        <v>0</v>
      </c>
      <c r="J251" s="93" t="str">
        <f t="shared" si="199"/>
        <v>0</v>
      </c>
      <c r="K251" s="94"/>
      <c r="L251" s="49" t="str">
        <f t="shared" si="216"/>
        <v/>
      </c>
      <c r="M251" s="97" t="str">
        <f t="shared" si="217"/>
        <v/>
      </c>
      <c r="N251" s="97" t="str">
        <f t="shared" si="218"/>
        <v/>
      </c>
      <c r="O251" s="49" t="str">
        <f t="shared" si="208"/>
        <v/>
      </c>
      <c r="P251" s="97" t="str">
        <f t="shared" si="219"/>
        <v/>
      </c>
      <c r="Q251" s="49" t="str">
        <f t="shared" si="220"/>
        <v/>
      </c>
      <c r="R251" s="97" t="str">
        <f t="shared" si="221"/>
        <v/>
      </c>
      <c r="S251" s="3" t="str">
        <f t="shared" si="222"/>
        <v/>
      </c>
      <c r="T251" s="69">
        <f t="shared" si="223"/>
        <v>0</v>
      </c>
      <c r="U251" s="3">
        <f t="shared" si="224"/>
        <v>0</v>
      </c>
      <c r="V251" s="69" t="str">
        <f t="shared" si="209"/>
        <v/>
      </c>
      <c r="W251" s="69" t="str">
        <f t="shared" si="210"/>
        <v/>
      </c>
      <c r="X251" s="69">
        <f t="shared" si="200"/>
        <v>0</v>
      </c>
      <c r="Y251" s="69">
        <f t="shared" si="201"/>
        <v>0</v>
      </c>
      <c r="Z251" s="33">
        <f t="shared" si="202"/>
        <v>0</v>
      </c>
      <c r="AA251" s="11">
        <f t="shared" si="236"/>
        <v>0</v>
      </c>
      <c r="AB251" s="134" t="str">
        <f t="shared" si="225"/>
        <v/>
      </c>
      <c r="AC251" s="119" t="str">
        <f t="shared" si="226"/>
        <v/>
      </c>
      <c r="AD251" s="48"/>
      <c r="AE251" s="69" t="str">
        <f t="shared" si="227"/>
        <v/>
      </c>
      <c r="AF251" s="69" t="str">
        <f t="shared" si="228"/>
        <v/>
      </c>
      <c r="AG251" s="69">
        <f t="shared" si="211"/>
        <v>0</v>
      </c>
      <c r="AH251" s="69">
        <f t="shared" si="212"/>
        <v>0</v>
      </c>
      <c r="AI251" s="33">
        <f t="shared" si="213"/>
        <v>0</v>
      </c>
      <c r="AJ251" s="69"/>
      <c r="AK251" s="115">
        <f t="shared" si="229"/>
        <v>0</v>
      </c>
      <c r="AL251" s="13">
        <f t="shared" si="214"/>
        <v>0</v>
      </c>
      <c r="AM251" s="11">
        <f t="shared" si="203"/>
        <v>0</v>
      </c>
      <c r="AN251" s="56">
        <f t="shared" si="204"/>
        <v>0</v>
      </c>
      <c r="AO251" s="56">
        <f t="shared" si="205"/>
        <v>0</v>
      </c>
      <c r="AP251" s="56">
        <f t="shared" si="215"/>
        <v>0</v>
      </c>
      <c r="AQ251" s="27" t="str">
        <f t="shared" si="237"/>
        <v/>
      </c>
      <c r="AR251" s="27" t="str">
        <f t="shared" si="238"/>
        <v/>
      </c>
      <c r="AS251" s="27" t="str">
        <f t="shared" si="239"/>
        <v/>
      </c>
      <c r="AT251" s="27" t="e">
        <f>IF(#REF!="","",VLOOKUP(ABS(#REF!),$CP$5:$CR$22,3)&amp;",")</f>
        <v>#REF!</v>
      </c>
      <c r="AU251" s="27" t="e">
        <f>IF(#REF!="","",VLOOKUP(ABS(#REF!),$CP$5:$CR$22,3)&amp;",")</f>
        <v>#REF!</v>
      </c>
      <c r="AV251" s="27" t="e">
        <f>IF(#REF!="","",VLOOKUP(ABS(#REF!),$CP$5:$CR$22,3)&amp;",")</f>
        <v>#REF!</v>
      </c>
      <c r="AW251" s="27" t="e">
        <f>IF(#REF!="","",VLOOKUP(ABS(#REF!),$CP$5:$CR$22,3)&amp;",")</f>
        <v>#REF!</v>
      </c>
      <c r="AX251" s="27" t="e">
        <f>IF(#REF!="","",VLOOKUP(ABS(#REF!),$CP$5:$CR$22,3)&amp;",")</f>
        <v>#REF!</v>
      </c>
      <c r="AY251" s="27" t="e">
        <f>IF(#REF!="","",VLOOKUP(ABS(#REF!),$CP$5:$CR$22,3)&amp;",")</f>
        <v>#REF!</v>
      </c>
      <c r="AZ251" s="27" t="e">
        <f>IF(#REF!="","",VLOOKUP(ABS(#REF!),$CP$5:$CR$22,3)&amp;",")</f>
        <v>#REF!</v>
      </c>
      <c r="BA251" s="27" t="e">
        <f>IF(#REF!="","",VLOOKUP(ABS(#REF!),$CP$5:$CR$22,3)&amp;",")</f>
        <v>#REF!</v>
      </c>
      <c r="BB251" s="27" t="e">
        <f>IF(#REF!="","",VLOOKUP(ABS(#REF!),$CP$5:$CR$22,3)&amp;",")</f>
        <v>#REF!</v>
      </c>
      <c r="BC251" s="27" t="e">
        <f>IF(#REF!="","",VLOOKUP(ABS(#REF!),$CP$5:$CR$22,3)&amp;",")</f>
        <v>#REF!</v>
      </c>
      <c r="BD251" s="27" t="e">
        <f>IF(#REF!="","",VLOOKUP(ABS(#REF!),$CP$5:$CR$22,3)&amp;",")</f>
        <v>#REF!</v>
      </c>
      <c r="BE251" s="27" t="e">
        <f>IF(#REF!="","",VLOOKUP(ABS(#REF!),$CP$5:$CR$22,3)&amp;",")</f>
        <v>#REF!</v>
      </c>
      <c r="BF251" s="27" t="e">
        <f>IF(#REF!="","",VLOOKUP(ABS(#REF!),$CP$5:$CR$22,3)&amp;",")</f>
        <v>#REF!</v>
      </c>
      <c r="BG251" s="27" t="e">
        <f>IF(#REF!="","",VLOOKUP(ABS(#REF!),$CP$5:$CR$22,3)&amp;",")</f>
        <v>#REF!</v>
      </c>
      <c r="BH251" s="27" t="e">
        <f>IF(#REF!="","",VLOOKUP(ABS(#REF!),$CP$5:$CR$22,3)&amp;",")</f>
        <v>#REF!</v>
      </c>
      <c r="BI251" s="27" t="str">
        <f t="shared" si="240"/>
        <v/>
      </c>
      <c r="BJ251" s="27" t="str">
        <f t="shared" si="241"/>
        <v/>
      </c>
      <c r="BK251" s="27" t="str">
        <f t="shared" si="242"/>
        <v/>
      </c>
      <c r="BL251" s="27" t="e">
        <f>IF(#REF!="","",CONCATENATE($L251,","))</f>
        <v>#REF!</v>
      </c>
      <c r="BM251" s="27" t="e">
        <f>IF(#REF!="","",CONCATENATE($L251,","))</f>
        <v>#REF!</v>
      </c>
      <c r="BN251" s="27" t="e">
        <f>IF(#REF!="","",CONCATENATE($L251,","))</f>
        <v>#REF!</v>
      </c>
      <c r="BO251" s="27" t="e">
        <f>IF(#REF!="","",CONCATENATE($L251,","))</f>
        <v>#REF!</v>
      </c>
      <c r="BP251" s="27" t="e">
        <f>IF(#REF!="","",CONCATENATE($L251,","))</f>
        <v>#REF!</v>
      </c>
      <c r="BQ251" s="27" t="e">
        <f>IF(#REF!="","",CONCATENATE($L251,","))</f>
        <v>#REF!</v>
      </c>
      <c r="BR251" s="27" t="e">
        <f>IF(#REF!="","",CONCATENATE($L251,","))</f>
        <v>#REF!</v>
      </c>
      <c r="BS251" s="27" t="e">
        <f>IF(#REF!="","",CONCATENATE($L251,","))</f>
        <v>#REF!</v>
      </c>
      <c r="BT251" s="27" t="e">
        <f>IF(#REF!="","",CONCATENATE($L251,","))</f>
        <v>#REF!</v>
      </c>
      <c r="BU251" s="27" t="e">
        <f>IF(#REF!="","",CONCATENATE($L251,","))</f>
        <v>#REF!</v>
      </c>
      <c r="BV251" s="27" t="e">
        <f>IF(#REF!="","",CONCATENATE($L251,","))</f>
        <v>#REF!</v>
      </c>
      <c r="BW251" s="27" t="e">
        <f>IF(#REF!="","",CONCATENATE($L251,","))</f>
        <v>#REF!</v>
      </c>
      <c r="BX251" s="27" t="e">
        <f>IF(#REF!="","",CONCATENATE($L251,","))</f>
        <v>#REF!</v>
      </c>
      <c r="BY251" s="27" t="e">
        <f>IF(#REF!="","",CONCATENATE($L251,","))</f>
        <v>#REF!</v>
      </c>
      <c r="BZ251" s="27" t="e">
        <f>IF(#REF!="","",CONCATENATE($L251,","))</f>
        <v>#REF!</v>
      </c>
      <c r="CA251"/>
      <c r="CB251" s="40"/>
      <c r="CC251" s="39"/>
      <c r="CR251" s="7"/>
      <c r="CY251" s="10">
        <f t="shared" ca="1" si="194"/>
        <v>14</v>
      </c>
    </row>
    <row r="252" spans="1:103">
      <c r="A252" s="130"/>
      <c r="B252" s="33" t="str">
        <f t="shared" si="206"/>
        <v>DB</v>
      </c>
      <c r="C252" s="7" t="str">
        <f t="shared" si="195"/>
        <v/>
      </c>
      <c r="D252" s="3">
        <f t="shared" si="196"/>
        <v>0</v>
      </c>
      <c r="E252" s="7" t="str">
        <f t="shared" si="207"/>
        <v>,</v>
      </c>
      <c r="F252" s="93">
        <f t="shared" si="197"/>
        <v>0</v>
      </c>
      <c r="G252" s="93" t="str">
        <f t="shared" ca="1" si="192"/>
        <v>B</v>
      </c>
      <c r="H252" s="130">
        <f t="shared" ca="1" si="193"/>
        <v>24</v>
      </c>
      <c r="I252" s="93">
        <f t="shared" si="198"/>
        <v>0</v>
      </c>
      <c r="J252" s="93" t="str">
        <f t="shared" si="199"/>
        <v>0</v>
      </c>
      <c r="K252" s="94"/>
      <c r="L252" s="49" t="str">
        <f t="shared" si="216"/>
        <v/>
      </c>
      <c r="M252" s="97" t="str">
        <f t="shared" si="217"/>
        <v/>
      </c>
      <c r="N252" s="97" t="str">
        <f t="shared" si="218"/>
        <v/>
      </c>
      <c r="O252" s="49" t="str">
        <f t="shared" si="208"/>
        <v/>
      </c>
      <c r="P252" s="97" t="str">
        <f t="shared" si="219"/>
        <v/>
      </c>
      <c r="Q252" s="49" t="str">
        <f t="shared" si="220"/>
        <v/>
      </c>
      <c r="R252" s="97" t="str">
        <f t="shared" si="221"/>
        <v/>
      </c>
      <c r="S252" s="3" t="str">
        <f t="shared" si="222"/>
        <v/>
      </c>
      <c r="T252" s="69">
        <f t="shared" si="223"/>
        <v>0</v>
      </c>
      <c r="U252" s="3">
        <f t="shared" si="224"/>
        <v>0</v>
      </c>
      <c r="V252" s="69" t="str">
        <f t="shared" si="209"/>
        <v/>
      </c>
      <c r="W252" s="69" t="str">
        <f t="shared" si="210"/>
        <v/>
      </c>
      <c r="X252" s="69">
        <f t="shared" si="200"/>
        <v>0</v>
      </c>
      <c r="Y252" s="69">
        <f t="shared" si="201"/>
        <v>0</v>
      </c>
      <c r="Z252" s="33">
        <f t="shared" si="202"/>
        <v>0</v>
      </c>
      <c r="AA252" s="11">
        <f t="shared" si="236"/>
        <v>0</v>
      </c>
      <c r="AB252" s="134" t="str">
        <f t="shared" si="225"/>
        <v/>
      </c>
      <c r="AC252" s="119" t="str">
        <f t="shared" si="226"/>
        <v/>
      </c>
      <c r="AD252" s="48"/>
      <c r="AE252" s="69" t="str">
        <f t="shared" si="227"/>
        <v/>
      </c>
      <c r="AF252" s="69" t="str">
        <f t="shared" si="228"/>
        <v/>
      </c>
      <c r="AG252" s="69">
        <f t="shared" si="211"/>
        <v>0</v>
      </c>
      <c r="AH252" s="69">
        <f t="shared" si="212"/>
        <v>0</v>
      </c>
      <c r="AI252" s="33">
        <f t="shared" si="213"/>
        <v>0</v>
      </c>
      <c r="AJ252" s="69"/>
      <c r="AK252" s="115">
        <f t="shared" si="229"/>
        <v>0</v>
      </c>
      <c r="AL252" s="13">
        <f t="shared" si="214"/>
        <v>0</v>
      </c>
      <c r="AM252" s="11">
        <f t="shared" si="203"/>
        <v>0</v>
      </c>
      <c r="AN252" s="56">
        <f t="shared" si="204"/>
        <v>0</v>
      </c>
      <c r="AO252" s="56">
        <f t="shared" si="205"/>
        <v>0</v>
      </c>
      <c r="AP252" s="56">
        <f t="shared" si="215"/>
        <v>0</v>
      </c>
      <c r="AQ252" s="27" t="str">
        <f t="shared" si="237"/>
        <v/>
      </c>
      <c r="AR252" s="27" t="str">
        <f t="shared" si="238"/>
        <v/>
      </c>
      <c r="AS252" s="27" t="str">
        <f t="shared" si="239"/>
        <v/>
      </c>
      <c r="AT252" s="27" t="e">
        <f>IF(#REF!="","",VLOOKUP(ABS(#REF!),$CP$5:$CR$22,3)&amp;",")</f>
        <v>#REF!</v>
      </c>
      <c r="AU252" s="27" t="e">
        <f>IF(#REF!="","",VLOOKUP(ABS(#REF!),$CP$5:$CR$22,3)&amp;",")</f>
        <v>#REF!</v>
      </c>
      <c r="AV252" s="27" t="e">
        <f>IF(#REF!="","",VLOOKUP(ABS(#REF!),$CP$5:$CR$22,3)&amp;",")</f>
        <v>#REF!</v>
      </c>
      <c r="AW252" s="27" t="e">
        <f>IF(#REF!="","",VLOOKUP(ABS(#REF!),$CP$5:$CR$22,3)&amp;",")</f>
        <v>#REF!</v>
      </c>
      <c r="AX252" s="27" t="e">
        <f>IF(#REF!="","",VLOOKUP(ABS(#REF!),$CP$5:$CR$22,3)&amp;",")</f>
        <v>#REF!</v>
      </c>
      <c r="AY252" s="27" t="e">
        <f>IF(#REF!="","",VLOOKUP(ABS(#REF!),$CP$5:$CR$22,3)&amp;",")</f>
        <v>#REF!</v>
      </c>
      <c r="AZ252" s="27" t="e">
        <f>IF(#REF!="","",VLOOKUP(ABS(#REF!),$CP$5:$CR$22,3)&amp;",")</f>
        <v>#REF!</v>
      </c>
      <c r="BA252" s="27" t="e">
        <f>IF(#REF!="","",VLOOKUP(ABS(#REF!),$CP$5:$CR$22,3)&amp;",")</f>
        <v>#REF!</v>
      </c>
      <c r="BB252" s="27" t="e">
        <f>IF(#REF!="","",VLOOKUP(ABS(#REF!),$CP$5:$CR$22,3)&amp;",")</f>
        <v>#REF!</v>
      </c>
      <c r="BC252" s="27" t="e">
        <f>IF(#REF!="","",VLOOKUP(ABS(#REF!),$CP$5:$CR$22,3)&amp;",")</f>
        <v>#REF!</v>
      </c>
      <c r="BD252" s="27" t="e">
        <f>IF(#REF!="","",VLOOKUP(ABS(#REF!),$CP$5:$CR$22,3)&amp;",")</f>
        <v>#REF!</v>
      </c>
      <c r="BE252" s="27" t="e">
        <f>IF(#REF!="","",VLOOKUP(ABS(#REF!),$CP$5:$CR$22,3)&amp;",")</f>
        <v>#REF!</v>
      </c>
      <c r="BF252" s="27" t="e">
        <f>IF(#REF!="","",VLOOKUP(ABS(#REF!),$CP$5:$CR$22,3)&amp;",")</f>
        <v>#REF!</v>
      </c>
      <c r="BG252" s="27" t="e">
        <f>IF(#REF!="","",VLOOKUP(ABS(#REF!),$CP$5:$CR$22,3)&amp;",")</f>
        <v>#REF!</v>
      </c>
      <c r="BH252" s="27" t="e">
        <f>IF(#REF!="","",VLOOKUP(ABS(#REF!),$CP$5:$CR$22,3)&amp;",")</f>
        <v>#REF!</v>
      </c>
      <c r="BI252" s="27" t="str">
        <f t="shared" si="240"/>
        <v/>
      </c>
      <c r="BJ252" s="27" t="str">
        <f t="shared" si="241"/>
        <v/>
      </c>
      <c r="BK252" s="27" t="str">
        <f t="shared" si="242"/>
        <v/>
      </c>
      <c r="BL252" s="27" t="e">
        <f>IF(#REF!="","",CONCATENATE($L252,","))</f>
        <v>#REF!</v>
      </c>
      <c r="BM252" s="27" t="e">
        <f>IF(#REF!="","",CONCATENATE($L252,","))</f>
        <v>#REF!</v>
      </c>
      <c r="BN252" s="27" t="e">
        <f>IF(#REF!="","",CONCATENATE($L252,","))</f>
        <v>#REF!</v>
      </c>
      <c r="BO252" s="27" t="e">
        <f>IF(#REF!="","",CONCATENATE($L252,","))</f>
        <v>#REF!</v>
      </c>
      <c r="BP252" s="27" t="e">
        <f>IF(#REF!="","",CONCATENATE($L252,","))</f>
        <v>#REF!</v>
      </c>
      <c r="BQ252" s="27" t="e">
        <f>IF(#REF!="","",CONCATENATE($L252,","))</f>
        <v>#REF!</v>
      </c>
      <c r="BR252" s="27" t="e">
        <f>IF(#REF!="","",CONCATENATE($L252,","))</f>
        <v>#REF!</v>
      </c>
      <c r="BS252" s="27" t="e">
        <f>IF(#REF!="","",CONCATENATE($L252,","))</f>
        <v>#REF!</v>
      </c>
      <c r="BT252" s="27" t="e">
        <f>IF(#REF!="","",CONCATENATE($L252,","))</f>
        <v>#REF!</v>
      </c>
      <c r="BU252" s="27" t="e">
        <f>IF(#REF!="","",CONCATENATE($L252,","))</f>
        <v>#REF!</v>
      </c>
      <c r="BV252" s="27" t="e">
        <f>IF(#REF!="","",CONCATENATE($L252,","))</f>
        <v>#REF!</v>
      </c>
      <c r="BW252" s="27" t="e">
        <f>IF(#REF!="","",CONCATENATE($L252,","))</f>
        <v>#REF!</v>
      </c>
      <c r="BX252" s="27" t="e">
        <f>IF(#REF!="","",CONCATENATE($L252,","))</f>
        <v>#REF!</v>
      </c>
      <c r="BY252" s="27" t="e">
        <f>IF(#REF!="","",CONCATENATE($L252,","))</f>
        <v>#REF!</v>
      </c>
      <c r="BZ252" s="27" t="e">
        <f>IF(#REF!="","",CONCATENATE($L252,","))</f>
        <v>#REF!</v>
      </c>
      <c r="CA252"/>
      <c r="CB252" s="40"/>
      <c r="CC252" s="39"/>
      <c r="CR252" s="7"/>
      <c r="CY252" s="10">
        <f t="shared" ca="1" si="194"/>
        <v>31</v>
      </c>
    </row>
    <row r="253" spans="1:103">
      <c r="A253" s="130"/>
      <c r="B253" s="33" t="str">
        <f t="shared" si="206"/>
        <v>DB</v>
      </c>
      <c r="C253" s="7" t="str">
        <f t="shared" si="195"/>
        <v/>
      </c>
      <c r="D253" s="3">
        <f t="shared" si="196"/>
        <v>0</v>
      </c>
      <c r="E253" s="7" t="str">
        <f t="shared" si="207"/>
        <v>,</v>
      </c>
      <c r="F253" s="93">
        <f t="shared" si="197"/>
        <v>0</v>
      </c>
      <c r="G253" s="93" t="str">
        <f t="shared" ca="1" si="192"/>
        <v>B</v>
      </c>
      <c r="H253" s="130">
        <f t="shared" ca="1" si="193"/>
        <v>26</v>
      </c>
      <c r="I253" s="93">
        <f t="shared" si="198"/>
        <v>0</v>
      </c>
      <c r="J253" s="93" t="str">
        <f t="shared" si="199"/>
        <v>0</v>
      </c>
      <c r="K253" s="94"/>
      <c r="L253" s="49" t="str">
        <f t="shared" si="216"/>
        <v/>
      </c>
      <c r="M253" s="97" t="str">
        <f t="shared" si="217"/>
        <v/>
      </c>
      <c r="N253" s="97" t="str">
        <f t="shared" si="218"/>
        <v/>
      </c>
      <c r="O253" s="49" t="str">
        <f t="shared" si="208"/>
        <v/>
      </c>
      <c r="P253" s="97" t="str">
        <f t="shared" si="219"/>
        <v/>
      </c>
      <c r="Q253" s="49" t="str">
        <f t="shared" si="220"/>
        <v/>
      </c>
      <c r="R253" s="97" t="str">
        <f t="shared" si="221"/>
        <v/>
      </c>
      <c r="S253" s="3" t="str">
        <f t="shared" si="222"/>
        <v/>
      </c>
      <c r="T253" s="69">
        <f t="shared" si="223"/>
        <v>0</v>
      </c>
      <c r="U253" s="3">
        <f t="shared" si="224"/>
        <v>0</v>
      </c>
      <c r="V253" s="69" t="str">
        <f t="shared" si="209"/>
        <v/>
      </c>
      <c r="W253" s="69" t="str">
        <f t="shared" si="210"/>
        <v/>
      </c>
      <c r="X253" s="69">
        <f t="shared" si="200"/>
        <v>0</v>
      </c>
      <c r="Y253" s="69">
        <f t="shared" si="201"/>
        <v>0</v>
      </c>
      <c r="Z253" s="33">
        <f t="shared" si="202"/>
        <v>0</v>
      </c>
      <c r="AA253" s="11">
        <f t="shared" si="236"/>
        <v>0</v>
      </c>
      <c r="AB253" s="134" t="str">
        <f t="shared" si="225"/>
        <v/>
      </c>
      <c r="AC253" s="119" t="str">
        <f t="shared" si="226"/>
        <v/>
      </c>
      <c r="AD253" s="48"/>
      <c r="AE253" s="69" t="str">
        <f t="shared" si="227"/>
        <v/>
      </c>
      <c r="AF253" s="69" t="str">
        <f t="shared" si="228"/>
        <v/>
      </c>
      <c r="AG253" s="69">
        <f t="shared" si="211"/>
        <v>0</v>
      </c>
      <c r="AH253" s="69">
        <f t="shared" si="212"/>
        <v>0</v>
      </c>
      <c r="AI253" s="33">
        <f t="shared" si="213"/>
        <v>0</v>
      </c>
      <c r="AJ253" s="69"/>
      <c r="AK253" s="115">
        <f t="shared" si="229"/>
        <v>0</v>
      </c>
      <c r="AL253" s="13">
        <f t="shared" si="214"/>
        <v>0</v>
      </c>
      <c r="AM253" s="11">
        <f t="shared" si="203"/>
        <v>0</v>
      </c>
      <c r="AN253" s="56">
        <f t="shared" si="204"/>
        <v>0</v>
      </c>
      <c r="AO253" s="56">
        <f t="shared" si="205"/>
        <v>0</v>
      </c>
      <c r="AP253" s="56">
        <f t="shared" si="215"/>
        <v>0</v>
      </c>
      <c r="AQ253" s="27" t="str">
        <f t="shared" si="237"/>
        <v/>
      </c>
      <c r="AR253" s="27" t="str">
        <f t="shared" si="238"/>
        <v/>
      </c>
      <c r="AS253" s="27" t="str">
        <f t="shared" si="239"/>
        <v/>
      </c>
      <c r="AT253" s="27" t="e">
        <f>IF(#REF!="","",VLOOKUP(ABS(#REF!),$CP$5:$CR$22,3)&amp;",")</f>
        <v>#REF!</v>
      </c>
      <c r="AU253" s="27" t="e">
        <f>IF(#REF!="","",VLOOKUP(ABS(#REF!),$CP$5:$CR$22,3)&amp;",")</f>
        <v>#REF!</v>
      </c>
      <c r="AV253" s="27" t="e">
        <f>IF(#REF!="","",VLOOKUP(ABS(#REF!),$CP$5:$CR$22,3)&amp;",")</f>
        <v>#REF!</v>
      </c>
      <c r="AW253" s="27" t="e">
        <f>IF(#REF!="","",VLOOKUP(ABS(#REF!),$CP$5:$CR$22,3)&amp;",")</f>
        <v>#REF!</v>
      </c>
      <c r="AX253" s="27" t="e">
        <f>IF(#REF!="","",VLOOKUP(ABS(#REF!),$CP$5:$CR$22,3)&amp;",")</f>
        <v>#REF!</v>
      </c>
      <c r="AY253" s="27" t="e">
        <f>IF(#REF!="","",VLOOKUP(ABS(#REF!),$CP$5:$CR$22,3)&amp;",")</f>
        <v>#REF!</v>
      </c>
      <c r="AZ253" s="27" t="e">
        <f>IF(#REF!="","",VLOOKUP(ABS(#REF!),$CP$5:$CR$22,3)&amp;",")</f>
        <v>#REF!</v>
      </c>
      <c r="BA253" s="27" t="e">
        <f>IF(#REF!="","",VLOOKUP(ABS(#REF!),$CP$5:$CR$22,3)&amp;",")</f>
        <v>#REF!</v>
      </c>
      <c r="BB253" s="27" t="e">
        <f>IF(#REF!="","",VLOOKUP(ABS(#REF!),$CP$5:$CR$22,3)&amp;",")</f>
        <v>#REF!</v>
      </c>
      <c r="BC253" s="27" t="e">
        <f>IF(#REF!="","",VLOOKUP(ABS(#REF!),$CP$5:$CR$22,3)&amp;",")</f>
        <v>#REF!</v>
      </c>
      <c r="BD253" s="27" t="e">
        <f>IF(#REF!="","",VLOOKUP(ABS(#REF!),$CP$5:$CR$22,3)&amp;",")</f>
        <v>#REF!</v>
      </c>
      <c r="BE253" s="27" t="e">
        <f>IF(#REF!="","",VLOOKUP(ABS(#REF!),$CP$5:$CR$22,3)&amp;",")</f>
        <v>#REF!</v>
      </c>
      <c r="BF253" s="27" t="e">
        <f>IF(#REF!="","",VLOOKUP(ABS(#REF!),$CP$5:$CR$22,3)&amp;",")</f>
        <v>#REF!</v>
      </c>
      <c r="BG253" s="27" t="e">
        <f>IF(#REF!="","",VLOOKUP(ABS(#REF!),$CP$5:$CR$22,3)&amp;",")</f>
        <v>#REF!</v>
      </c>
      <c r="BH253" s="27" t="e">
        <f>IF(#REF!="","",VLOOKUP(ABS(#REF!),$CP$5:$CR$22,3)&amp;",")</f>
        <v>#REF!</v>
      </c>
      <c r="BI253" s="27" t="str">
        <f t="shared" si="240"/>
        <v/>
      </c>
      <c r="BJ253" s="27" t="str">
        <f t="shared" si="241"/>
        <v/>
      </c>
      <c r="BK253" s="27" t="str">
        <f t="shared" si="242"/>
        <v/>
      </c>
      <c r="BL253" s="27" t="e">
        <f>IF(#REF!="","",CONCATENATE($L253,","))</f>
        <v>#REF!</v>
      </c>
      <c r="BM253" s="27" t="e">
        <f>IF(#REF!="","",CONCATENATE($L253,","))</f>
        <v>#REF!</v>
      </c>
      <c r="BN253" s="27" t="e">
        <f>IF(#REF!="","",CONCATENATE($L253,","))</f>
        <v>#REF!</v>
      </c>
      <c r="BO253" s="27" t="e">
        <f>IF(#REF!="","",CONCATENATE($L253,","))</f>
        <v>#REF!</v>
      </c>
      <c r="BP253" s="27" t="e">
        <f>IF(#REF!="","",CONCATENATE($L253,","))</f>
        <v>#REF!</v>
      </c>
      <c r="BQ253" s="27" t="e">
        <f>IF(#REF!="","",CONCATENATE($L253,","))</f>
        <v>#REF!</v>
      </c>
      <c r="BR253" s="27" t="e">
        <f>IF(#REF!="","",CONCATENATE($L253,","))</f>
        <v>#REF!</v>
      </c>
      <c r="BS253" s="27" t="e">
        <f>IF(#REF!="","",CONCATENATE($L253,","))</f>
        <v>#REF!</v>
      </c>
      <c r="BT253" s="27" t="e">
        <f>IF(#REF!="","",CONCATENATE($L253,","))</f>
        <v>#REF!</v>
      </c>
      <c r="BU253" s="27" t="e">
        <f>IF(#REF!="","",CONCATENATE($L253,","))</f>
        <v>#REF!</v>
      </c>
      <c r="BV253" s="27" t="e">
        <f>IF(#REF!="","",CONCATENATE($L253,","))</f>
        <v>#REF!</v>
      </c>
      <c r="BW253" s="27" t="e">
        <f>IF(#REF!="","",CONCATENATE($L253,","))</f>
        <v>#REF!</v>
      </c>
      <c r="BX253" s="27" t="e">
        <f>IF(#REF!="","",CONCATENATE($L253,","))</f>
        <v>#REF!</v>
      </c>
      <c r="BY253" s="27" t="e">
        <f>IF(#REF!="","",CONCATENATE($L253,","))</f>
        <v>#REF!</v>
      </c>
      <c r="BZ253" s="27" t="e">
        <f>IF(#REF!="","",CONCATENATE($L253,","))</f>
        <v>#REF!</v>
      </c>
      <c r="CA253"/>
      <c r="CB253" s="40"/>
      <c r="CC253" s="39"/>
      <c r="CR253" s="7"/>
      <c r="CY253" s="10">
        <f t="shared" ca="1" si="194"/>
        <v>16</v>
      </c>
    </row>
    <row r="254" spans="1:103">
      <c r="A254" s="130"/>
      <c r="B254" s="33" t="str">
        <f t="shared" si="206"/>
        <v>DB</v>
      </c>
      <c r="C254" s="7" t="str">
        <f t="shared" si="195"/>
        <v/>
      </c>
      <c r="D254" s="3">
        <f t="shared" si="196"/>
        <v>0</v>
      </c>
      <c r="E254" s="7" t="str">
        <f t="shared" si="207"/>
        <v>,</v>
      </c>
      <c r="F254" s="93">
        <f t="shared" si="197"/>
        <v>0</v>
      </c>
      <c r="G254" s="93" t="str">
        <f t="shared" ca="1" si="192"/>
        <v>B</v>
      </c>
      <c r="H254" s="130">
        <f t="shared" ca="1" si="193"/>
        <v>2</v>
      </c>
      <c r="I254" s="93">
        <f t="shared" si="198"/>
        <v>0</v>
      </c>
      <c r="J254" s="93" t="str">
        <f t="shared" si="199"/>
        <v>0</v>
      </c>
      <c r="K254" s="94"/>
      <c r="L254" s="49" t="str">
        <f t="shared" si="216"/>
        <v/>
      </c>
      <c r="M254" s="97" t="str">
        <f t="shared" si="217"/>
        <v/>
      </c>
      <c r="N254" s="97" t="str">
        <f t="shared" si="218"/>
        <v/>
      </c>
      <c r="O254" s="49" t="str">
        <f t="shared" si="208"/>
        <v/>
      </c>
      <c r="P254" s="97" t="str">
        <f t="shared" si="219"/>
        <v/>
      </c>
      <c r="Q254" s="49" t="str">
        <f t="shared" si="220"/>
        <v/>
      </c>
      <c r="R254" s="97" t="str">
        <f t="shared" si="221"/>
        <v/>
      </c>
      <c r="S254" s="3" t="str">
        <f t="shared" si="222"/>
        <v/>
      </c>
      <c r="T254" s="69">
        <f t="shared" si="223"/>
        <v>0</v>
      </c>
      <c r="U254" s="3">
        <f t="shared" si="224"/>
        <v>0</v>
      </c>
      <c r="V254" s="69" t="str">
        <f t="shared" si="209"/>
        <v/>
      </c>
      <c r="W254" s="69" t="str">
        <f t="shared" si="210"/>
        <v/>
      </c>
      <c r="X254" s="69">
        <f t="shared" si="200"/>
        <v>0</v>
      </c>
      <c r="Y254" s="69">
        <f t="shared" si="201"/>
        <v>0</v>
      </c>
      <c r="Z254" s="33">
        <f t="shared" si="202"/>
        <v>0</v>
      </c>
      <c r="AA254" s="11">
        <f t="shared" si="236"/>
        <v>0</v>
      </c>
      <c r="AB254" s="134" t="str">
        <f t="shared" si="225"/>
        <v/>
      </c>
      <c r="AC254" s="119" t="str">
        <f t="shared" si="226"/>
        <v/>
      </c>
      <c r="AD254" s="48"/>
      <c r="AE254" s="69" t="str">
        <f t="shared" si="227"/>
        <v/>
      </c>
      <c r="AF254" s="69" t="str">
        <f t="shared" si="228"/>
        <v/>
      </c>
      <c r="AG254" s="69">
        <f t="shared" si="211"/>
        <v>0</v>
      </c>
      <c r="AH254" s="69">
        <f t="shared" si="212"/>
        <v>0</v>
      </c>
      <c r="AI254" s="33">
        <f t="shared" si="213"/>
        <v>0</v>
      </c>
      <c r="AJ254" s="69"/>
      <c r="AK254" s="115">
        <f t="shared" si="229"/>
        <v>0</v>
      </c>
      <c r="AL254" s="13">
        <f t="shared" si="214"/>
        <v>0</v>
      </c>
      <c r="AM254" s="11">
        <f t="shared" si="203"/>
        <v>0</v>
      </c>
      <c r="AN254" s="56">
        <f t="shared" si="204"/>
        <v>0</v>
      </c>
      <c r="AO254" s="56">
        <f t="shared" si="205"/>
        <v>0</v>
      </c>
      <c r="AP254" s="56">
        <f t="shared" si="215"/>
        <v>0</v>
      </c>
      <c r="AQ254" s="27" t="str">
        <f t="shared" si="237"/>
        <v/>
      </c>
      <c r="AR254" s="27" t="str">
        <f t="shared" si="238"/>
        <v/>
      </c>
      <c r="AS254" s="27" t="str">
        <f t="shared" si="239"/>
        <v/>
      </c>
      <c r="AT254" s="27" t="e">
        <f>IF(#REF!="","",VLOOKUP(ABS(#REF!),$CP$5:$CR$22,3)&amp;",")</f>
        <v>#REF!</v>
      </c>
      <c r="AU254" s="27" t="e">
        <f>IF(#REF!="","",VLOOKUP(ABS(#REF!),$CP$5:$CR$22,3)&amp;",")</f>
        <v>#REF!</v>
      </c>
      <c r="AV254" s="27" t="e">
        <f>IF(#REF!="","",VLOOKUP(ABS(#REF!),$CP$5:$CR$22,3)&amp;",")</f>
        <v>#REF!</v>
      </c>
      <c r="AW254" s="27" t="e">
        <f>IF(#REF!="","",VLOOKUP(ABS(#REF!),$CP$5:$CR$22,3)&amp;",")</f>
        <v>#REF!</v>
      </c>
      <c r="AX254" s="27" t="e">
        <f>IF(#REF!="","",VLOOKUP(ABS(#REF!),$CP$5:$CR$22,3)&amp;",")</f>
        <v>#REF!</v>
      </c>
      <c r="AY254" s="27" t="e">
        <f>IF(#REF!="","",VLOOKUP(ABS(#REF!),$CP$5:$CR$22,3)&amp;",")</f>
        <v>#REF!</v>
      </c>
      <c r="AZ254" s="27" t="e">
        <f>IF(#REF!="","",VLOOKUP(ABS(#REF!),$CP$5:$CR$22,3)&amp;",")</f>
        <v>#REF!</v>
      </c>
      <c r="BA254" s="27" t="e">
        <f>IF(#REF!="","",VLOOKUP(ABS(#REF!),$CP$5:$CR$22,3)&amp;",")</f>
        <v>#REF!</v>
      </c>
      <c r="BB254" s="27" t="e">
        <f>IF(#REF!="","",VLOOKUP(ABS(#REF!),$CP$5:$CR$22,3)&amp;",")</f>
        <v>#REF!</v>
      </c>
      <c r="BC254" s="27" t="e">
        <f>IF(#REF!="","",VLOOKUP(ABS(#REF!),$CP$5:$CR$22,3)&amp;",")</f>
        <v>#REF!</v>
      </c>
      <c r="BD254" s="27" t="e">
        <f>IF(#REF!="","",VLOOKUP(ABS(#REF!),$CP$5:$CR$22,3)&amp;",")</f>
        <v>#REF!</v>
      </c>
      <c r="BE254" s="27" t="e">
        <f>IF(#REF!="","",VLOOKUP(ABS(#REF!),$CP$5:$CR$22,3)&amp;",")</f>
        <v>#REF!</v>
      </c>
      <c r="BF254" s="27" t="e">
        <f>IF(#REF!="","",VLOOKUP(ABS(#REF!),$CP$5:$CR$22,3)&amp;",")</f>
        <v>#REF!</v>
      </c>
      <c r="BG254" s="27" t="e">
        <f>IF(#REF!="","",VLOOKUP(ABS(#REF!),$CP$5:$CR$22,3)&amp;",")</f>
        <v>#REF!</v>
      </c>
      <c r="BH254" s="27" t="e">
        <f>IF(#REF!="","",VLOOKUP(ABS(#REF!),$CP$5:$CR$22,3)&amp;",")</f>
        <v>#REF!</v>
      </c>
      <c r="BI254" s="27" t="str">
        <f t="shared" si="240"/>
        <v/>
      </c>
      <c r="BJ254" s="27" t="str">
        <f t="shared" si="241"/>
        <v/>
      </c>
      <c r="BK254" s="27" t="str">
        <f t="shared" si="242"/>
        <v/>
      </c>
      <c r="BL254" s="27" t="e">
        <f>IF(#REF!="","",CONCATENATE($L254,","))</f>
        <v>#REF!</v>
      </c>
      <c r="BM254" s="27" t="e">
        <f>IF(#REF!="","",CONCATENATE($L254,","))</f>
        <v>#REF!</v>
      </c>
      <c r="BN254" s="27" t="e">
        <f>IF(#REF!="","",CONCATENATE($L254,","))</f>
        <v>#REF!</v>
      </c>
      <c r="BO254" s="27" t="e">
        <f>IF(#REF!="","",CONCATENATE($L254,","))</f>
        <v>#REF!</v>
      </c>
      <c r="BP254" s="27" t="e">
        <f>IF(#REF!="","",CONCATENATE($L254,","))</f>
        <v>#REF!</v>
      </c>
      <c r="BQ254" s="27" t="e">
        <f>IF(#REF!="","",CONCATENATE($L254,","))</f>
        <v>#REF!</v>
      </c>
      <c r="BR254" s="27" t="e">
        <f>IF(#REF!="","",CONCATENATE($L254,","))</f>
        <v>#REF!</v>
      </c>
      <c r="BS254" s="27" t="e">
        <f>IF(#REF!="","",CONCATENATE($L254,","))</f>
        <v>#REF!</v>
      </c>
      <c r="BT254" s="27" t="e">
        <f>IF(#REF!="","",CONCATENATE($L254,","))</f>
        <v>#REF!</v>
      </c>
      <c r="BU254" s="27" t="e">
        <f>IF(#REF!="","",CONCATENATE($L254,","))</f>
        <v>#REF!</v>
      </c>
      <c r="BV254" s="27" t="e">
        <f>IF(#REF!="","",CONCATENATE($L254,","))</f>
        <v>#REF!</v>
      </c>
      <c r="BW254" s="27" t="e">
        <f>IF(#REF!="","",CONCATENATE($L254,","))</f>
        <v>#REF!</v>
      </c>
      <c r="BX254" s="27" t="e">
        <f>IF(#REF!="","",CONCATENATE($L254,","))</f>
        <v>#REF!</v>
      </c>
      <c r="BY254" s="27" t="e">
        <f>IF(#REF!="","",CONCATENATE($L254,","))</f>
        <v>#REF!</v>
      </c>
      <c r="BZ254" s="27" t="e">
        <f>IF(#REF!="","",CONCATENATE($L254,","))</f>
        <v>#REF!</v>
      </c>
      <c r="CA254"/>
      <c r="CB254" s="40"/>
      <c r="CC254" s="39"/>
      <c r="CR254" s="7"/>
      <c r="CY254" s="10">
        <f t="shared" ca="1" si="194"/>
        <v>19</v>
      </c>
    </row>
    <row r="255" spans="1:103">
      <c r="A255" s="130"/>
      <c r="B255" s="33" t="str">
        <f t="shared" si="206"/>
        <v>DB</v>
      </c>
      <c r="C255" s="7" t="str">
        <f t="shared" si="195"/>
        <v/>
      </c>
      <c r="D255" s="3">
        <f t="shared" si="196"/>
        <v>0</v>
      </c>
      <c r="E255" s="7" t="str">
        <f t="shared" si="207"/>
        <v>,</v>
      </c>
      <c r="F255" s="93">
        <f t="shared" si="197"/>
        <v>0</v>
      </c>
      <c r="G255" s="93" t="str">
        <f t="shared" ca="1" si="192"/>
        <v>R</v>
      </c>
      <c r="H255" s="130">
        <f t="shared" ca="1" si="193"/>
        <v>19</v>
      </c>
      <c r="I255" s="93">
        <f t="shared" si="198"/>
        <v>0</v>
      </c>
      <c r="J255" s="93" t="str">
        <f t="shared" si="199"/>
        <v>0</v>
      </c>
      <c r="K255" s="94"/>
      <c r="L255" s="49" t="str">
        <f t="shared" si="216"/>
        <v/>
      </c>
      <c r="M255" s="97" t="str">
        <f t="shared" si="217"/>
        <v/>
      </c>
      <c r="N255" s="97" t="str">
        <f t="shared" si="218"/>
        <v/>
      </c>
      <c r="O255" s="49" t="str">
        <f t="shared" si="208"/>
        <v/>
      </c>
      <c r="P255" s="97" t="str">
        <f t="shared" si="219"/>
        <v/>
      </c>
      <c r="Q255" s="49" t="str">
        <f t="shared" si="220"/>
        <v/>
      </c>
      <c r="R255" s="97" t="str">
        <f t="shared" si="221"/>
        <v/>
      </c>
      <c r="S255" s="3" t="str">
        <f t="shared" si="222"/>
        <v/>
      </c>
      <c r="T255" s="69">
        <f t="shared" si="223"/>
        <v>0</v>
      </c>
      <c r="U255" s="3">
        <f t="shared" si="224"/>
        <v>0</v>
      </c>
      <c r="V255" s="69" t="str">
        <f t="shared" si="209"/>
        <v/>
      </c>
      <c r="W255" s="69" t="str">
        <f t="shared" si="210"/>
        <v/>
      </c>
      <c r="X255" s="69">
        <f t="shared" si="200"/>
        <v>0</v>
      </c>
      <c r="Y255" s="69">
        <f t="shared" si="201"/>
        <v>0</v>
      </c>
      <c r="Z255" s="33">
        <f t="shared" si="202"/>
        <v>0</v>
      </c>
      <c r="AA255" s="11">
        <f t="shared" si="236"/>
        <v>0</v>
      </c>
      <c r="AB255" s="134" t="str">
        <f t="shared" si="225"/>
        <v/>
      </c>
      <c r="AC255" s="119" t="str">
        <f t="shared" si="226"/>
        <v/>
      </c>
      <c r="AD255" s="48"/>
      <c r="AE255" s="69" t="str">
        <f t="shared" si="227"/>
        <v/>
      </c>
      <c r="AF255" s="69" t="str">
        <f t="shared" si="228"/>
        <v/>
      </c>
      <c r="AG255" s="69">
        <f t="shared" si="211"/>
        <v>0</v>
      </c>
      <c r="AH255" s="69">
        <f t="shared" si="212"/>
        <v>0</v>
      </c>
      <c r="AI255" s="33">
        <f t="shared" si="213"/>
        <v>0</v>
      </c>
      <c r="AJ255" s="69"/>
      <c r="AK255" s="115">
        <f t="shared" si="229"/>
        <v>0</v>
      </c>
      <c r="AL255" s="13">
        <f t="shared" si="214"/>
        <v>0</v>
      </c>
      <c r="AM255" s="11">
        <f t="shared" si="203"/>
        <v>0</v>
      </c>
      <c r="AN255" s="56">
        <f t="shared" si="204"/>
        <v>0</v>
      </c>
      <c r="AO255" s="56">
        <f t="shared" si="205"/>
        <v>0</v>
      </c>
      <c r="AP255" s="56">
        <f t="shared" si="215"/>
        <v>0</v>
      </c>
      <c r="AQ255" s="27" t="str">
        <f t="shared" si="237"/>
        <v/>
      </c>
      <c r="AR255" s="27" t="str">
        <f t="shared" si="238"/>
        <v/>
      </c>
      <c r="AS255" s="27" t="str">
        <f t="shared" si="239"/>
        <v/>
      </c>
      <c r="AT255" s="27" t="e">
        <f>IF(#REF!="","",VLOOKUP(ABS(#REF!),$CP$5:$CR$22,3)&amp;",")</f>
        <v>#REF!</v>
      </c>
      <c r="AU255" s="27" t="e">
        <f>IF(#REF!="","",VLOOKUP(ABS(#REF!),$CP$5:$CR$22,3)&amp;",")</f>
        <v>#REF!</v>
      </c>
      <c r="AV255" s="27" t="e">
        <f>IF(#REF!="","",VLOOKUP(ABS(#REF!),$CP$5:$CR$22,3)&amp;",")</f>
        <v>#REF!</v>
      </c>
      <c r="AW255" s="27" t="e">
        <f>IF(#REF!="","",VLOOKUP(ABS(#REF!),$CP$5:$CR$22,3)&amp;",")</f>
        <v>#REF!</v>
      </c>
      <c r="AX255" s="27" t="e">
        <f>IF(#REF!="","",VLOOKUP(ABS(#REF!),$CP$5:$CR$22,3)&amp;",")</f>
        <v>#REF!</v>
      </c>
      <c r="AY255" s="27" t="e">
        <f>IF(#REF!="","",VLOOKUP(ABS(#REF!),$CP$5:$CR$22,3)&amp;",")</f>
        <v>#REF!</v>
      </c>
      <c r="AZ255" s="27" t="e">
        <f>IF(#REF!="","",VLOOKUP(ABS(#REF!),$CP$5:$CR$22,3)&amp;",")</f>
        <v>#REF!</v>
      </c>
      <c r="BA255" s="27" t="e">
        <f>IF(#REF!="","",VLOOKUP(ABS(#REF!),$CP$5:$CR$22,3)&amp;",")</f>
        <v>#REF!</v>
      </c>
      <c r="BB255" s="27" t="e">
        <f>IF(#REF!="","",VLOOKUP(ABS(#REF!),$CP$5:$CR$22,3)&amp;",")</f>
        <v>#REF!</v>
      </c>
      <c r="BC255" s="27" t="e">
        <f>IF(#REF!="","",VLOOKUP(ABS(#REF!),$CP$5:$CR$22,3)&amp;",")</f>
        <v>#REF!</v>
      </c>
      <c r="BD255" s="27" t="e">
        <f>IF(#REF!="","",VLOOKUP(ABS(#REF!),$CP$5:$CR$22,3)&amp;",")</f>
        <v>#REF!</v>
      </c>
      <c r="BE255" s="27" t="e">
        <f>IF(#REF!="","",VLOOKUP(ABS(#REF!),$CP$5:$CR$22,3)&amp;",")</f>
        <v>#REF!</v>
      </c>
      <c r="BF255" s="27" t="e">
        <f>IF(#REF!="","",VLOOKUP(ABS(#REF!),$CP$5:$CR$22,3)&amp;",")</f>
        <v>#REF!</v>
      </c>
      <c r="BG255" s="27" t="e">
        <f>IF(#REF!="","",VLOOKUP(ABS(#REF!),$CP$5:$CR$22,3)&amp;",")</f>
        <v>#REF!</v>
      </c>
      <c r="BH255" s="27" t="e">
        <f>IF(#REF!="","",VLOOKUP(ABS(#REF!),$CP$5:$CR$22,3)&amp;",")</f>
        <v>#REF!</v>
      </c>
      <c r="BI255" s="27" t="str">
        <f t="shared" si="240"/>
        <v/>
      </c>
      <c r="BJ255" s="27" t="str">
        <f t="shared" si="241"/>
        <v/>
      </c>
      <c r="BK255" s="27" t="str">
        <f t="shared" si="242"/>
        <v/>
      </c>
      <c r="BL255" s="27" t="e">
        <f>IF(#REF!="","",CONCATENATE($L255,","))</f>
        <v>#REF!</v>
      </c>
      <c r="BM255" s="27" t="e">
        <f>IF(#REF!="","",CONCATENATE($L255,","))</f>
        <v>#REF!</v>
      </c>
      <c r="BN255" s="27" t="e">
        <f>IF(#REF!="","",CONCATENATE($L255,","))</f>
        <v>#REF!</v>
      </c>
      <c r="BO255" s="27" t="e">
        <f>IF(#REF!="","",CONCATENATE($L255,","))</f>
        <v>#REF!</v>
      </c>
      <c r="BP255" s="27" t="e">
        <f>IF(#REF!="","",CONCATENATE($L255,","))</f>
        <v>#REF!</v>
      </c>
      <c r="BQ255" s="27" t="e">
        <f>IF(#REF!="","",CONCATENATE($L255,","))</f>
        <v>#REF!</v>
      </c>
      <c r="BR255" s="27" t="e">
        <f>IF(#REF!="","",CONCATENATE($L255,","))</f>
        <v>#REF!</v>
      </c>
      <c r="BS255" s="27" t="e">
        <f>IF(#REF!="","",CONCATENATE($L255,","))</f>
        <v>#REF!</v>
      </c>
      <c r="BT255" s="27" t="e">
        <f>IF(#REF!="","",CONCATENATE($L255,","))</f>
        <v>#REF!</v>
      </c>
      <c r="BU255" s="27" t="e">
        <f>IF(#REF!="","",CONCATENATE($L255,","))</f>
        <v>#REF!</v>
      </c>
      <c r="BV255" s="27" t="e">
        <f>IF(#REF!="","",CONCATENATE($L255,","))</f>
        <v>#REF!</v>
      </c>
      <c r="BW255" s="27" t="e">
        <f>IF(#REF!="","",CONCATENATE($L255,","))</f>
        <v>#REF!</v>
      </c>
      <c r="BX255" s="27" t="e">
        <f>IF(#REF!="","",CONCATENATE($L255,","))</f>
        <v>#REF!</v>
      </c>
      <c r="BY255" s="27" t="e">
        <f>IF(#REF!="","",CONCATENATE($L255,","))</f>
        <v>#REF!</v>
      </c>
      <c r="BZ255" s="27" t="e">
        <f>IF(#REF!="","",CONCATENATE($L255,","))</f>
        <v>#REF!</v>
      </c>
      <c r="CA255"/>
      <c r="CB255" s="40"/>
      <c r="CC255" s="39"/>
      <c r="CR255" s="7"/>
      <c r="CY255" s="10">
        <f t="shared" ca="1" si="194"/>
        <v>5</v>
      </c>
    </row>
    <row r="256" spans="1:103">
      <c r="A256" s="130"/>
      <c r="B256" s="33" t="str">
        <f t="shared" si="206"/>
        <v>DB</v>
      </c>
      <c r="C256" s="7" t="str">
        <f t="shared" si="195"/>
        <v/>
      </c>
      <c r="D256" s="3">
        <f t="shared" si="196"/>
        <v>0</v>
      </c>
      <c r="E256" s="7" t="str">
        <f t="shared" si="207"/>
        <v>,</v>
      </c>
      <c r="F256" s="93">
        <f t="shared" si="197"/>
        <v>0</v>
      </c>
      <c r="G256" s="93" t="str">
        <f t="shared" ca="1" si="192"/>
        <v>B</v>
      </c>
      <c r="H256" s="130">
        <f t="shared" ca="1" si="193"/>
        <v>31</v>
      </c>
      <c r="I256" s="93">
        <f t="shared" si="198"/>
        <v>0</v>
      </c>
      <c r="J256" s="93" t="str">
        <f t="shared" si="199"/>
        <v>0</v>
      </c>
      <c r="K256" s="94"/>
      <c r="L256" s="49" t="str">
        <f t="shared" si="216"/>
        <v/>
      </c>
      <c r="M256" s="97" t="str">
        <f t="shared" si="217"/>
        <v/>
      </c>
      <c r="N256" s="97" t="str">
        <f t="shared" si="218"/>
        <v/>
      </c>
      <c r="O256" s="49" t="str">
        <f t="shared" si="208"/>
        <v/>
      </c>
      <c r="P256" s="97" t="str">
        <f t="shared" si="219"/>
        <v/>
      </c>
      <c r="Q256" s="49" t="str">
        <f t="shared" si="220"/>
        <v/>
      </c>
      <c r="R256" s="97" t="str">
        <f t="shared" si="221"/>
        <v/>
      </c>
      <c r="S256" s="3" t="str">
        <f t="shared" si="222"/>
        <v/>
      </c>
      <c r="T256" s="69">
        <f t="shared" si="223"/>
        <v>0</v>
      </c>
      <c r="U256" s="3">
        <f t="shared" si="224"/>
        <v>0</v>
      </c>
      <c r="V256" s="69" t="str">
        <f t="shared" si="209"/>
        <v/>
      </c>
      <c r="W256" s="69" t="str">
        <f t="shared" si="210"/>
        <v/>
      </c>
      <c r="X256" s="69">
        <f t="shared" si="200"/>
        <v>0</v>
      </c>
      <c r="Y256" s="69">
        <f t="shared" si="201"/>
        <v>0</v>
      </c>
      <c r="Z256" s="33">
        <f t="shared" si="202"/>
        <v>0</v>
      </c>
      <c r="AA256" s="11">
        <f t="shared" si="236"/>
        <v>0</v>
      </c>
      <c r="AB256" s="134" t="str">
        <f t="shared" si="225"/>
        <v/>
      </c>
      <c r="AC256" s="119" t="str">
        <f t="shared" si="226"/>
        <v/>
      </c>
      <c r="AD256" s="48"/>
      <c r="AE256" s="69" t="str">
        <f t="shared" si="227"/>
        <v/>
      </c>
      <c r="AF256" s="69" t="str">
        <f t="shared" si="228"/>
        <v/>
      </c>
      <c r="AG256" s="69">
        <f t="shared" si="211"/>
        <v>0</v>
      </c>
      <c r="AH256" s="69">
        <f t="shared" si="212"/>
        <v>0</v>
      </c>
      <c r="AI256" s="33">
        <f t="shared" si="213"/>
        <v>0</v>
      </c>
      <c r="AJ256" s="69"/>
      <c r="AK256" s="115">
        <f t="shared" si="229"/>
        <v>0</v>
      </c>
      <c r="AL256" s="13">
        <f t="shared" si="214"/>
        <v>0</v>
      </c>
      <c r="AM256" s="11">
        <f t="shared" si="203"/>
        <v>0</v>
      </c>
      <c r="AN256" s="56">
        <f t="shared" si="204"/>
        <v>0</v>
      </c>
      <c r="AO256" s="56">
        <f t="shared" si="205"/>
        <v>0</v>
      </c>
      <c r="AP256" s="56">
        <f t="shared" si="215"/>
        <v>0</v>
      </c>
      <c r="AQ256" s="27" t="str">
        <f t="shared" si="237"/>
        <v/>
      </c>
      <c r="AR256" s="27" t="str">
        <f t="shared" si="238"/>
        <v/>
      </c>
      <c r="AS256" s="27" t="str">
        <f t="shared" si="239"/>
        <v/>
      </c>
      <c r="AT256" s="27" t="e">
        <f>IF(#REF!="","",VLOOKUP(ABS(#REF!),$CP$5:$CR$22,3)&amp;",")</f>
        <v>#REF!</v>
      </c>
      <c r="AU256" s="27" t="e">
        <f>IF(#REF!="","",VLOOKUP(ABS(#REF!),$CP$5:$CR$22,3)&amp;",")</f>
        <v>#REF!</v>
      </c>
      <c r="AV256" s="27" t="e">
        <f>IF(#REF!="","",VLOOKUP(ABS(#REF!),$CP$5:$CR$22,3)&amp;",")</f>
        <v>#REF!</v>
      </c>
      <c r="AW256" s="27" t="e">
        <f>IF(#REF!="","",VLOOKUP(ABS(#REF!),$CP$5:$CR$22,3)&amp;",")</f>
        <v>#REF!</v>
      </c>
      <c r="AX256" s="27" t="e">
        <f>IF(#REF!="","",VLOOKUP(ABS(#REF!),$CP$5:$CR$22,3)&amp;",")</f>
        <v>#REF!</v>
      </c>
      <c r="AY256" s="27" t="e">
        <f>IF(#REF!="","",VLOOKUP(ABS(#REF!),$CP$5:$CR$22,3)&amp;",")</f>
        <v>#REF!</v>
      </c>
      <c r="AZ256" s="27" t="e">
        <f>IF(#REF!="","",VLOOKUP(ABS(#REF!),$CP$5:$CR$22,3)&amp;",")</f>
        <v>#REF!</v>
      </c>
      <c r="BA256" s="27" t="e">
        <f>IF(#REF!="","",VLOOKUP(ABS(#REF!),$CP$5:$CR$22,3)&amp;",")</f>
        <v>#REF!</v>
      </c>
      <c r="BB256" s="27" t="e">
        <f>IF(#REF!="","",VLOOKUP(ABS(#REF!),$CP$5:$CR$22,3)&amp;",")</f>
        <v>#REF!</v>
      </c>
      <c r="BC256" s="27" t="e">
        <f>IF(#REF!="","",VLOOKUP(ABS(#REF!),$CP$5:$CR$22,3)&amp;",")</f>
        <v>#REF!</v>
      </c>
      <c r="BD256" s="27" t="e">
        <f>IF(#REF!="","",VLOOKUP(ABS(#REF!),$CP$5:$CR$22,3)&amp;",")</f>
        <v>#REF!</v>
      </c>
      <c r="BE256" s="27" t="e">
        <f>IF(#REF!="","",VLOOKUP(ABS(#REF!),$CP$5:$CR$22,3)&amp;",")</f>
        <v>#REF!</v>
      </c>
      <c r="BF256" s="27" t="e">
        <f>IF(#REF!="","",VLOOKUP(ABS(#REF!),$CP$5:$CR$22,3)&amp;",")</f>
        <v>#REF!</v>
      </c>
      <c r="BG256" s="27" t="e">
        <f>IF(#REF!="","",VLOOKUP(ABS(#REF!),$CP$5:$CR$22,3)&amp;",")</f>
        <v>#REF!</v>
      </c>
      <c r="BH256" s="27" t="e">
        <f>IF(#REF!="","",VLOOKUP(ABS(#REF!),$CP$5:$CR$22,3)&amp;",")</f>
        <v>#REF!</v>
      </c>
      <c r="BI256" s="27" t="str">
        <f t="shared" si="240"/>
        <v/>
      </c>
      <c r="BJ256" s="27" t="str">
        <f t="shared" si="241"/>
        <v/>
      </c>
      <c r="BK256" s="27" t="str">
        <f t="shared" si="242"/>
        <v/>
      </c>
      <c r="BL256" s="27" t="e">
        <f>IF(#REF!="","",CONCATENATE($L256,","))</f>
        <v>#REF!</v>
      </c>
      <c r="BM256" s="27" t="e">
        <f>IF(#REF!="","",CONCATENATE($L256,","))</f>
        <v>#REF!</v>
      </c>
      <c r="BN256" s="27" t="e">
        <f>IF(#REF!="","",CONCATENATE($L256,","))</f>
        <v>#REF!</v>
      </c>
      <c r="BO256" s="27" t="e">
        <f>IF(#REF!="","",CONCATENATE($L256,","))</f>
        <v>#REF!</v>
      </c>
      <c r="BP256" s="27" t="e">
        <f>IF(#REF!="","",CONCATENATE($L256,","))</f>
        <v>#REF!</v>
      </c>
      <c r="BQ256" s="27" t="e">
        <f>IF(#REF!="","",CONCATENATE($L256,","))</f>
        <v>#REF!</v>
      </c>
      <c r="BR256" s="27" t="e">
        <f>IF(#REF!="","",CONCATENATE($L256,","))</f>
        <v>#REF!</v>
      </c>
      <c r="BS256" s="27" t="e">
        <f>IF(#REF!="","",CONCATENATE($L256,","))</f>
        <v>#REF!</v>
      </c>
      <c r="BT256" s="27" t="e">
        <f>IF(#REF!="","",CONCATENATE($L256,","))</f>
        <v>#REF!</v>
      </c>
      <c r="BU256" s="27" t="e">
        <f>IF(#REF!="","",CONCATENATE($L256,","))</f>
        <v>#REF!</v>
      </c>
      <c r="BV256" s="27" t="e">
        <f>IF(#REF!="","",CONCATENATE($L256,","))</f>
        <v>#REF!</v>
      </c>
      <c r="BW256" s="27" t="e">
        <f>IF(#REF!="","",CONCATENATE($L256,","))</f>
        <v>#REF!</v>
      </c>
      <c r="BX256" s="27" t="e">
        <f>IF(#REF!="","",CONCATENATE($L256,","))</f>
        <v>#REF!</v>
      </c>
      <c r="BY256" s="27" t="e">
        <f>IF(#REF!="","",CONCATENATE($L256,","))</f>
        <v>#REF!</v>
      </c>
      <c r="BZ256" s="27" t="e">
        <f>IF(#REF!="","",CONCATENATE($L256,","))</f>
        <v>#REF!</v>
      </c>
      <c r="CA256"/>
      <c r="CB256" s="40"/>
      <c r="CC256" s="39"/>
      <c r="CR256" s="7"/>
      <c r="CY256" s="10">
        <f t="shared" ca="1" si="194"/>
        <v>10</v>
      </c>
    </row>
    <row r="257" spans="1:103">
      <c r="A257" s="130"/>
      <c r="B257" s="33" t="str">
        <f t="shared" si="206"/>
        <v>DB</v>
      </c>
      <c r="C257" s="7" t="str">
        <f t="shared" si="195"/>
        <v/>
      </c>
      <c r="D257" s="3">
        <f t="shared" si="196"/>
        <v>0</v>
      </c>
      <c r="E257" s="7" t="str">
        <f t="shared" si="207"/>
        <v>,</v>
      </c>
      <c r="F257" s="93">
        <f t="shared" si="197"/>
        <v>0</v>
      </c>
      <c r="G257" s="93" t="str">
        <f t="shared" ref="G257:G320" ca="1" si="243">VLOOKUP(H257,$CM$107:$CW$144,10,0)</f>
        <v>R</v>
      </c>
      <c r="H257" s="130">
        <f t="shared" ref="H257:H320" ca="1" si="244">IF($A$2="no",INT(RAND()*36+1),INT(RAND()*37))</f>
        <v>9</v>
      </c>
      <c r="I257" s="93">
        <f t="shared" si="198"/>
        <v>0</v>
      </c>
      <c r="J257" s="93" t="str">
        <f t="shared" si="199"/>
        <v>0</v>
      </c>
      <c r="K257" s="94"/>
      <c r="L257" s="49" t="str">
        <f t="shared" si="216"/>
        <v/>
      </c>
      <c r="M257" s="97" t="str">
        <f t="shared" si="217"/>
        <v/>
      </c>
      <c r="N257" s="97" t="str">
        <f t="shared" si="218"/>
        <v/>
      </c>
      <c r="O257" s="49" t="str">
        <f t="shared" si="208"/>
        <v/>
      </c>
      <c r="P257" s="97" t="str">
        <f t="shared" si="219"/>
        <v/>
      </c>
      <c r="Q257" s="49" t="str">
        <f t="shared" si="220"/>
        <v/>
      </c>
      <c r="R257" s="97" t="str">
        <f t="shared" si="221"/>
        <v/>
      </c>
      <c r="S257" s="3" t="str">
        <f t="shared" si="222"/>
        <v/>
      </c>
      <c r="T257" s="69">
        <f t="shared" si="223"/>
        <v>0</v>
      </c>
      <c r="U257" s="3">
        <f t="shared" si="224"/>
        <v>0</v>
      </c>
      <c r="V257" s="69" t="str">
        <f t="shared" si="209"/>
        <v/>
      </c>
      <c r="W257" s="69" t="str">
        <f t="shared" si="210"/>
        <v/>
      </c>
      <c r="X257" s="69">
        <f t="shared" si="200"/>
        <v>0</v>
      </c>
      <c r="Y257" s="69">
        <f t="shared" si="201"/>
        <v>0</v>
      </c>
      <c r="Z257" s="33">
        <f t="shared" si="202"/>
        <v>0</v>
      </c>
      <c r="AA257" s="11">
        <f t="shared" si="236"/>
        <v>0</v>
      </c>
      <c r="AB257" s="134" t="str">
        <f t="shared" si="225"/>
        <v/>
      </c>
      <c r="AC257" s="119" t="str">
        <f t="shared" si="226"/>
        <v/>
      </c>
      <c r="AD257" s="48"/>
      <c r="AE257" s="69" t="str">
        <f t="shared" si="227"/>
        <v/>
      </c>
      <c r="AF257" s="69" t="str">
        <f t="shared" si="228"/>
        <v/>
      </c>
      <c r="AG257" s="69">
        <f t="shared" si="211"/>
        <v>0</v>
      </c>
      <c r="AH257" s="69">
        <f t="shared" si="212"/>
        <v>0</v>
      </c>
      <c r="AI257" s="33">
        <f t="shared" si="213"/>
        <v>0</v>
      </c>
      <c r="AJ257" s="69"/>
      <c r="AK257" s="115">
        <f t="shared" si="229"/>
        <v>0</v>
      </c>
      <c r="AL257" s="13">
        <f t="shared" si="214"/>
        <v>0</v>
      </c>
      <c r="AM257" s="11">
        <f t="shared" si="203"/>
        <v>0</v>
      </c>
      <c r="AN257" s="56">
        <f t="shared" si="204"/>
        <v>0</v>
      </c>
      <c r="AO257" s="56">
        <f t="shared" si="205"/>
        <v>0</v>
      </c>
      <c r="AP257" s="56">
        <f t="shared" si="215"/>
        <v>0</v>
      </c>
      <c r="AQ257" s="27" t="str">
        <f t="shared" si="237"/>
        <v/>
      </c>
      <c r="AR257" s="27" t="str">
        <f t="shared" si="238"/>
        <v/>
      </c>
      <c r="AS257" s="27" t="str">
        <f t="shared" si="239"/>
        <v/>
      </c>
      <c r="AT257" s="27" t="e">
        <f>IF(#REF!="","",VLOOKUP(ABS(#REF!),$CP$5:$CR$22,3)&amp;",")</f>
        <v>#REF!</v>
      </c>
      <c r="AU257" s="27" t="e">
        <f>IF(#REF!="","",VLOOKUP(ABS(#REF!),$CP$5:$CR$22,3)&amp;",")</f>
        <v>#REF!</v>
      </c>
      <c r="AV257" s="27" t="e">
        <f>IF(#REF!="","",VLOOKUP(ABS(#REF!),$CP$5:$CR$22,3)&amp;",")</f>
        <v>#REF!</v>
      </c>
      <c r="AW257" s="27" t="e">
        <f>IF(#REF!="","",VLOOKUP(ABS(#REF!),$CP$5:$CR$22,3)&amp;",")</f>
        <v>#REF!</v>
      </c>
      <c r="AX257" s="27" t="e">
        <f>IF(#REF!="","",VLOOKUP(ABS(#REF!),$CP$5:$CR$22,3)&amp;",")</f>
        <v>#REF!</v>
      </c>
      <c r="AY257" s="27" t="e">
        <f>IF(#REF!="","",VLOOKUP(ABS(#REF!),$CP$5:$CR$22,3)&amp;",")</f>
        <v>#REF!</v>
      </c>
      <c r="AZ257" s="27" t="e">
        <f>IF(#REF!="","",VLOOKUP(ABS(#REF!),$CP$5:$CR$22,3)&amp;",")</f>
        <v>#REF!</v>
      </c>
      <c r="BA257" s="27" t="e">
        <f>IF(#REF!="","",VLOOKUP(ABS(#REF!),$CP$5:$CR$22,3)&amp;",")</f>
        <v>#REF!</v>
      </c>
      <c r="BB257" s="27" t="e">
        <f>IF(#REF!="","",VLOOKUP(ABS(#REF!),$CP$5:$CR$22,3)&amp;",")</f>
        <v>#REF!</v>
      </c>
      <c r="BC257" s="27" t="e">
        <f>IF(#REF!="","",VLOOKUP(ABS(#REF!),$CP$5:$CR$22,3)&amp;",")</f>
        <v>#REF!</v>
      </c>
      <c r="BD257" s="27" t="e">
        <f>IF(#REF!="","",VLOOKUP(ABS(#REF!),$CP$5:$CR$22,3)&amp;",")</f>
        <v>#REF!</v>
      </c>
      <c r="BE257" s="27" t="e">
        <f>IF(#REF!="","",VLOOKUP(ABS(#REF!),$CP$5:$CR$22,3)&amp;",")</f>
        <v>#REF!</v>
      </c>
      <c r="BF257" s="27" t="e">
        <f>IF(#REF!="","",VLOOKUP(ABS(#REF!),$CP$5:$CR$22,3)&amp;",")</f>
        <v>#REF!</v>
      </c>
      <c r="BG257" s="27" t="e">
        <f>IF(#REF!="","",VLOOKUP(ABS(#REF!),$CP$5:$CR$22,3)&amp;",")</f>
        <v>#REF!</v>
      </c>
      <c r="BH257" s="27" t="e">
        <f>IF(#REF!="","",VLOOKUP(ABS(#REF!),$CP$5:$CR$22,3)&amp;",")</f>
        <v>#REF!</v>
      </c>
      <c r="BI257" s="27" t="str">
        <f t="shared" si="240"/>
        <v/>
      </c>
      <c r="BJ257" s="27" t="str">
        <f t="shared" si="241"/>
        <v/>
      </c>
      <c r="BK257" s="27" t="str">
        <f t="shared" si="242"/>
        <v/>
      </c>
      <c r="BL257" s="27" t="e">
        <f>IF(#REF!="","",CONCATENATE($L257,","))</f>
        <v>#REF!</v>
      </c>
      <c r="BM257" s="27" t="e">
        <f>IF(#REF!="","",CONCATENATE($L257,","))</f>
        <v>#REF!</v>
      </c>
      <c r="BN257" s="27" t="e">
        <f>IF(#REF!="","",CONCATENATE($L257,","))</f>
        <v>#REF!</v>
      </c>
      <c r="BO257" s="27" t="e">
        <f>IF(#REF!="","",CONCATENATE($L257,","))</f>
        <v>#REF!</v>
      </c>
      <c r="BP257" s="27" t="e">
        <f>IF(#REF!="","",CONCATENATE($L257,","))</f>
        <v>#REF!</v>
      </c>
      <c r="BQ257" s="27" t="e">
        <f>IF(#REF!="","",CONCATENATE($L257,","))</f>
        <v>#REF!</v>
      </c>
      <c r="BR257" s="27" t="e">
        <f>IF(#REF!="","",CONCATENATE($L257,","))</f>
        <v>#REF!</v>
      </c>
      <c r="BS257" s="27" t="e">
        <f>IF(#REF!="","",CONCATENATE($L257,","))</f>
        <v>#REF!</v>
      </c>
      <c r="BT257" s="27" t="e">
        <f>IF(#REF!="","",CONCATENATE($L257,","))</f>
        <v>#REF!</v>
      </c>
      <c r="BU257" s="27" t="e">
        <f>IF(#REF!="","",CONCATENATE($L257,","))</f>
        <v>#REF!</v>
      </c>
      <c r="BV257" s="27" t="e">
        <f>IF(#REF!="","",CONCATENATE($L257,","))</f>
        <v>#REF!</v>
      </c>
      <c r="BW257" s="27" t="e">
        <f>IF(#REF!="","",CONCATENATE($L257,","))</f>
        <v>#REF!</v>
      </c>
      <c r="BX257" s="27" t="e">
        <f>IF(#REF!="","",CONCATENATE($L257,","))</f>
        <v>#REF!</v>
      </c>
      <c r="BY257" s="27" t="e">
        <f>IF(#REF!="","",CONCATENATE($L257,","))</f>
        <v>#REF!</v>
      </c>
      <c r="BZ257" s="27" t="e">
        <f>IF(#REF!="","",CONCATENATE($L257,","))</f>
        <v>#REF!</v>
      </c>
      <c r="CA257"/>
      <c r="CB257" s="40"/>
      <c r="CC257" s="39"/>
      <c r="CR257" s="7"/>
      <c r="CY257" s="10">
        <f t="shared" ca="1" si="194"/>
        <v>13</v>
      </c>
    </row>
    <row r="258" spans="1:103">
      <c r="A258" s="130"/>
      <c r="B258" s="33" t="str">
        <f t="shared" si="206"/>
        <v>DB</v>
      </c>
      <c r="C258" s="7" t="str">
        <f t="shared" si="195"/>
        <v/>
      </c>
      <c r="D258" s="3">
        <f t="shared" si="196"/>
        <v>0</v>
      </c>
      <c r="E258" s="7" t="str">
        <f t="shared" si="207"/>
        <v>,</v>
      </c>
      <c r="F258" s="93">
        <f t="shared" si="197"/>
        <v>0</v>
      </c>
      <c r="G258" s="93" t="str">
        <f t="shared" ca="1" si="243"/>
        <v>R</v>
      </c>
      <c r="H258" s="130">
        <f t="shared" ca="1" si="244"/>
        <v>1</v>
      </c>
      <c r="I258" s="93">
        <f t="shared" si="198"/>
        <v>0</v>
      </c>
      <c r="J258" s="93" t="str">
        <f t="shared" si="199"/>
        <v>0</v>
      </c>
      <c r="K258" s="94"/>
      <c r="L258" s="49" t="str">
        <f t="shared" si="216"/>
        <v/>
      </c>
      <c r="M258" s="97" t="str">
        <f t="shared" si="217"/>
        <v/>
      </c>
      <c r="N258" s="97" t="str">
        <f t="shared" si="218"/>
        <v/>
      </c>
      <c r="O258" s="49" t="str">
        <f t="shared" si="208"/>
        <v/>
      </c>
      <c r="P258" s="97" t="str">
        <f t="shared" si="219"/>
        <v/>
      </c>
      <c r="Q258" s="49" t="str">
        <f t="shared" si="220"/>
        <v/>
      </c>
      <c r="R258" s="97" t="str">
        <f t="shared" si="221"/>
        <v/>
      </c>
      <c r="S258" s="3" t="str">
        <f t="shared" si="222"/>
        <v/>
      </c>
      <c r="T258" s="69">
        <f t="shared" si="223"/>
        <v>0</v>
      </c>
      <c r="U258" s="3">
        <f t="shared" si="224"/>
        <v>0</v>
      </c>
      <c r="V258" s="69" t="str">
        <f t="shared" si="209"/>
        <v/>
      </c>
      <c r="W258" s="69" t="str">
        <f t="shared" si="210"/>
        <v/>
      </c>
      <c r="X258" s="69">
        <f t="shared" si="200"/>
        <v>0</v>
      </c>
      <c r="Y258" s="69">
        <f t="shared" si="201"/>
        <v>0</v>
      </c>
      <c r="Z258" s="33">
        <f t="shared" si="202"/>
        <v>0</v>
      </c>
      <c r="AA258" s="11">
        <f t="shared" si="236"/>
        <v>0</v>
      </c>
      <c r="AB258" s="134" t="str">
        <f t="shared" si="225"/>
        <v/>
      </c>
      <c r="AC258" s="119" t="str">
        <f t="shared" si="226"/>
        <v/>
      </c>
      <c r="AD258" s="48"/>
      <c r="AE258" s="69" t="str">
        <f t="shared" si="227"/>
        <v/>
      </c>
      <c r="AF258" s="69" t="str">
        <f t="shared" si="228"/>
        <v/>
      </c>
      <c r="AG258" s="69">
        <f t="shared" si="211"/>
        <v>0</v>
      </c>
      <c r="AH258" s="69">
        <f t="shared" si="212"/>
        <v>0</v>
      </c>
      <c r="AI258" s="33">
        <f t="shared" si="213"/>
        <v>0</v>
      </c>
      <c r="AJ258" s="69"/>
      <c r="AK258" s="115">
        <f t="shared" si="229"/>
        <v>0</v>
      </c>
      <c r="AL258" s="13">
        <f t="shared" si="214"/>
        <v>0</v>
      </c>
      <c r="AM258" s="11">
        <f t="shared" si="203"/>
        <v>0</v>
      </c>
      <c r="AN258" s="56">
        <f t="shared" si="204"/>
        <v>0</v>
      </c>
      <c r="AO258" s="56">
        <f t="shared" si="205"/>
        <v>0</v>
      </c>
      <c r="AP258" s="56">
        <f t="shared" si="215"/>
        <v>0</v>
      </c>
      <c r="AQ258" s="27" t="str">
        <f t="shared" si="237"/>
        <v/>
      </c>
      <c r="AR258" s="27" t="str">
        <f t="shared" si="238"/>
        <v/>
      </c>
      <c r="AS258" s="27" t="str">
        <f t="shared" si="239"/>
        <v/>
      </c>
      <c r="AT258" s="27" t="e">
        <f>IF(#REF!="","",VLOOKUP(ABS(#REF!),$CP$5:$CR$22,3)&amp;",")</f>
        <v>#REF!</v>
      </c>
      <c r="AU258" s="27" t="e">
        <f>IF(#REF!="","",VLOOKUP(ABS(#REF!),$CP$5:$CR$22,3)&amp;",")</f>
        <v>#REF!</v>
      </c>
      <c r="AV258" s="27" t="e">
        <f>IF(#REF!="","",VLOOKUP(ABS(#REF!),$CP$5:$CR$22,3)&amp;",")</f>
        <v>#REF!</v>
      </c>
      <c r="AW258" s="27" t="e">
        <f>IF(#REF!="","",VLOOKUP(ABS(#REF!),$CP$5:$CR$22,3)&amp;",")</f>
        <v>#REF!</v>
      </c>
      <c r="AX258" s="27" t="e">
        <f>IF(#REF!="","",VLOOKUP(ABS(#REF!),$CP$5:$CR$22,3)&amp;",")</f>
        <v>#REF!</v>
      </c>
      <c r="AY258" s="27" t="e">
        <f>IF(#REF!="","",VLOOKUP(ABS(#REF!),$CP$5:$CR$22,3)&amp;",")</f>
        <v>#REF!</v>
      </c>
      <c r="AZ258" s="27" t="e">
        <f>IF(#REF!="","",VLOOKUP(ABS(#REF!),$CP$5:$CR$22,3)&amp;",")</f>
        <v>#REF!</v>
      </c>
      <c r="BA258" s="27" t="e">
        <f>IF(#REF!="","",VLOOKUP(ABS(#REF!),$CP$5:$CR$22,3)&amp;",")</f>
        <v>#REF!</v>
      </c>
      <c r="BB258" s="27" t="e">
        <f>IF(#REF!="","",VLOOKUP(ABS(#REF!),$CP$5:$CR$22,3)&amp;",")</f>
        <v>#REF!</v>
      </c>
      <c r="BC258" s="27" t="e">
        <f>IF(#REF!="","",VLOOKUP(ABS(#REF!),$CP$5:$CR$22,3)&amp;",")</f>
        <v>#REF!</v>
      </c>
      <c r="BD258" s="27" t="e">
        <f>IF(#REF!="","",VLOOKUP(ABS(#REF!),$CP$5:$CR$22,3)&amp;",")</f>
        <v>#REF!</v>
      </c>
      <c r="BE258" s="27" t="e">
        <f>IF(#REF!="","",VLOOKUP(ABS(#REF!),$CP$5:$CR$22,3)&amp;",")</f>
        <v>#REF!</v>
      </c>
      <c r="BF258" s="27" t="e">
        <f>IF(#REF!="","",VLOOKUP(ABS(#REF!),$CP$5:$CR$22,3)&amp;",")</f>
        <v>#REF!</v>
      </c>
      <c r="BG258" s="27" t="e">
        <f>IF(#REF!="","",VLOOKUP(ABS(#REF!),$CP$5:$CR$22,3)&amp;",")</f>
        <v>#REF!</v>
      </c>
      <c r="BH258" s="27" t="e">
        <f>IF(#REF!="","",VLOOKUP(ABS(#REF!),$CP$5:$CR$22,3)&amp;",")</f>
        <v>#REF!</v>
      </c>
      <c r="BI258" s="27" t="str">
        <f t="shared" si="240"/>
        <v/>
      </c>
      <c r="BJ258" s="27" t="str">
        <f t="shared" si="241"/>
        <v/>
      </c>
      <c r="BK258" s="27" t="str">
        <f t="shared" si="242"/>
        <v/>
      </c>
      <c r="BL258" s="27" t="e">
        <f>IF(#REF!="","",CONCATENATE($L258,","))</f>
        <v>#REF!</v>
      </c>
      <c r="BM258" s="27" t="e">
        <f>IF(#REF!="","",CONCATENATE($L258,","))</f>
        <v>#REF!</v>
      </c>
      <c r="BN258" s="27" t="e">
        <f>IF(#REF!="","",CONCATENATE($L258,","))</f>
        <v>#REF!</v>
      </c>
      <c r="BO258" s="27" t="e">
        <f>IF(#REF!="","",CONCATENATE($L258,","))</f>
        <v>#REF!</v>
      </c>
      <c r="BP258" s="27" t="e">
        <f>IF(#REF!="","",CONCATENATE($L258,","))</f>
        <v>#REF!</v>
      </c>
      <c r="BQ258" s="27" t="e">
        <f>IF(#REF!="","",CONCATENATE($L258,","))</f>
        <v>#REF!</v>
      </c>
      <c r="BR258" s="27" t="e">
        <f>IF(#REF!="","",CONCATENATE($L258,","))</f>
        <v>#REF!</v>
      </c>
      <c r="BS258" s="27" t="e">
        <f>IF(#REF!="","",CONCATENATE($L258,","))</f>
        <v>#REF!</v>
      </c>
      <c r="BT258" s="27" t="e">
        <f>IF(#REF!="","",CONCATENATE($L258,","))</f>
        <v>#REF!</v>
      </c>
      <c r="BU258" s="27" t="e">
        <f>IF(#REF!="","",CONCATENATE($L258,","))</f>
        <v>#REF!</v>
      </c>
      <c r="BV258" s="27" t="e">
        <f>IF(#REF!="","",CONCATENATE($L258,","))</f>
        <v>#REF!</v>
      </c>
      <c r="BW258" s="27" t="e">
        <f>IF(#REF!="","",CONCATENATE($L258,","))</f>
        <v>#REF!</v>
      </c>
      <c r="BX258" s="27" t="e">
        <f>IF(#REF!="","",CONCATENATE($L258,","))</f>
        <v>#REF!</v>
      </c>
      <c r="BY258" s="27" t="e">
        <f>IF(#REF!="","",CONCATENATE($L258,","))</f>
        <v>#REF!</v>
      </c>
      <c r="BZ258" s="27" t="e">
        <f>IF(#REF!="","",CONCATENATE($L258,","))</f>
        <v>#REF!</v>
      </c>
      <c r="CA258" s="70"/>
      <c r="CB258" s="70"/>
      <c r="CC258" s="39"/>
      <c r="CR258" s="7"/>
      <c r="CY258" s="10">
        <f t="shared" ca="1" si="194"/>
        <v>5</v>
      </c>
    </row>
    <row r="259" spans="1:103">
      <c r="A259" s="130"/>
      <c r="B259" s="33" t="str">
        <f t="shared" si="206"/>
        <v>DB</v>
      </c>
      <c r="C259" s="7" t="str">
        <f t="shared" si="195"/>
        <v/>
      </c>
      <c r="D259" s="3">
        <f t="shared" si="196"/>
        <v>0</v>
      </c>
      <c r="E259" s="7" t="str">
        <f t="shared" si="207"/>
        <v>,</v>
      </c>
      <c r="F259" s="93">
        <f t="shared" si="197"/>
        <v>0</v>
      </c>
      <c r="G259" s="93" t="str">
        <f t="shared" ca="1" si="243"/>
        <v>R</v>
      </c>
      <c r="H259" s="130">
        <f t="shared" ca="1" si="244"/>
        <v>19</v>
      </c>
      <c r="I259" s="93">
        <f t="shared" si="198"/>
        <v>0</v>
      </c>
      <c r="J259" s="93" t="str">
        <f t="shared" si="199"/>
        <v>0</v>
      </c>
      <c r="K259" s="94"/>
      <c r="L259" s="49" t="str">
        <f t="shared" si="216"/>
        <v/>
      </c>
      <c r="M259" s="97" t="str">
        <f t="shared" si="217"/>
        <v/>
      </c>
      <c r="N259" s="97" t="str">
        <f t="shared" si="218"/>
        <v/>
      </c>
      <c r="O259" s="49" t="str">
        <f t="shared" si="208"/>
        <v/>
      </c>
      <c r="P259" s="97" t="str">
        <f t="shared" si="219"/>
        <v/>
      </c>
      <c r="Q259" s="49" t="str">
        <f t="shared" si="220"/>
        <v/>
      </c>
      <c r="R259" s="97" t="str">
        <f t="shared" si="221"/>
        <v/>
      </c>
      <c r="S259" s="3" t="str">
        <f t="shared" si="222"/>
        <v/>
      </c>
      <c r="T259" s="69">
        <f t="shared" si="223"/>
        <v>0</v>
      </c>
      <c r="U259" s="3">
        <f t="shared" si="224"/>
        <v>0</v>
      </c>
      <c r="V259" s="69" t="str">
        <f t="shared" si="209"/>
        <v/>
      </c>
      <c r="W259" s="69" t="str">
        <f t="shared" si="210"/>
        <v/>
      </c>
      <c r="X259" s="69">
        <f t="shared" si="200"/>
        <v>0</v>
      </c>
      <c r="Y259" s="69">
        <f t="shared" si="201"/>
        <v>0</v>
      </c>
      <c r="Z259" s="33">
        <f t="shared" si="202"/>
        <v>0</v>
      </c>
      <c r="AA259" s="11">
        <f t="shared" si="236"/>
        <v>0</v>
      </c>
      <c r="AB259" s="134" t="str">
        <f t="shared" si="225"/>
        <v/>
      </c>
      <c r="AC259" s="119" t="str">
        <f t="shared" si="226"/>
        <v/>
      </c>
      <c r="AD259" s="48"/>
      <c r="AE259" s="69" t="str">
        <f t="shared" si="227"/>
        <v/>
      </c>
      <c r="AF259" s="69" t="str">
        <f t="shared" si="228"/>
        <v/>
      </c>
      <c r="AG259" s="69">
        <f t="shared" si="211"/>
        <v>0</v>
      </c>
      <c r="AH259" s="69">
        <f t="shared" si="212"/>
        <v>0</v>
      </c>
      <c r="AI259" s="33">
        <f t="shared" si="213"/>
        <v>0</v>
      </c>
      <c r="AJ259" s="69"/>
      <c r="AK259" s="115">
        <f t="shared" si="229"/>
        <v>0</v>
      </c>
      <c r="AL259" s="13">
        <f t="shared" si="214"/>
        <v>0</v>
      </c>
      <c r="AM259" s="11">
        <f t="shared" si="203"/>
        <v>0</v>
      </c>
      <c r="AN259" s="56">
        <f t="shared" si="204"/>
        <v>0</v>
      </c>
      <c r="AO259" s="56">
        <f t="shared" si="205"/>
        <v>0</v>
      </c>
      <c r="AP259" s="56">
        <f t="shared" si="215"/>
        <v>0</v>
      </c>
      <c r="AQ259" s="27" t="str">
        <f t="shared" si="237"/>
        <v/>
      </c>
      <c r="AR259" s="27" t="str">
        <f t="shared" si="238"/>
        <v/>
      </c>
      <c r="AS259" s="27" t="str">
        <f t="shared" si="239"/>
        <v/>
      </c>
      <c r="AT259" s="27" t="e">
        <f>IF(#REF!="","",VLOOKUP(ABS(#REF!),$CP$5:$CR$22,3)&amp;",")</f>
        <v>#REF!</v>
      </c>
      <c r="AU259" s="27" t="e">
        <f>IF(#REF!="","",VLOOKUP(ABS(#REF!),$CP$5:$CR$22,3)&amp;",")</f>
        <v>#REF!</v>
      </c>
      <c r="AV259" s="27" t="e">
        <f>IF(#REF!="","",VLOOKUP(ABS(#REF!),$CP$5:$CR$22,3)&amp;",")</f>
        <v>#REF!</v>
      </c>
      <c r="AW259" s="27" t="e">
        <f>IF(#REF!="","",VLOOKUP(ABS(#REF!),$CP$5:$CR$22,3)&amp;",")</f>
        <v>#REF!</v>
      </c>
      <c r="AX259" s="27" t="e">
        <f>IF(#REF!="","",VLOOKUP(ABS(#REF!),$CP$5:$CR$22,3)&amp;",")</f>
        <v>#REF!</v>
      </c>
      <c r="AY259" s="27" t="e">
        <f>IF(#REF!="","",VLOOKUP(ABS(#REF!),$CP$5:$CR$22,3)&amp;",")</f>
        <v>#REF!</v>
      </c>
      <c r="AZ259" s="27" t="e">
        <f>IF(#REF!="","",VLOOKUP(ABS(#REF!),$CP$5:$CR$22,3)&amp;",")</f>
        <v>#REF!</v>
      </c>
      <c r="BA259" s="27" t="e">
        <f>IF(#REF!="","",VLOOKUP(ABS(#REF!),$CP$5:$CR$22,3)&amp;",")</f>
        <v>#REF!</v>
      </c>
      <c r="BB259" s="27" t="e">
        <f>IF(#REF!="","",VLOOKUP(ABS(#REF!),$CP$5:$CR$22,3)&amp;",")</f>
        <v>#REF!</v>
      </c>
      <c r="BC259" s="27" t="e">
        <f>IF(#REF!="","",VLOOKUP(ABS(#REF!),$CP$5:$CR$22,3)&amp;",")</f>
        <v>#REF!</v>
      </c>
      <c r="BD259" s="27" t="e">
        <f>IF(#REF!="","",VLOOKUP(ABS(#REF!),$CP$5:$CR$22,3)&amp;",")</f>
        <v>#REF!</v>
      </c>
      <c r="BE259" s="27" t="e">
        <f>IF(#REF!="","",VLOOKUP(ABS(#REF!),$CP$5:$CR$22,3)&amp;",")</f>
        <v>#REF!</v>
      </c>
      <c r="BF259" s="27" t="e">
        <f>IF(#REF!="","",VLOOKUP(ABS(#REF!),$CP$5:$CR$22,3)&amp;",")</f>
        <v>#REF!</v>
      </c>
      <c r="BG259" s="27" t="e">
        <f>IF(#REF!="","",VLOOKUP(ABS(#REF!),$CP$5:$CR$22,3)&amp;",")</f>
        <v>#REF!</v>
      </c>
      <c r="BH259" s="27" t="e">
        <f>IF(#REF!="","",VLOOKUP(ABS(#REF!),$CP$5:$CR$22,3)&amp;",")</f>
        <v>#REF!</v>
      </c>
      <c r="BI259" s="27" t="str">
        <f t="shared" si="240"/>
        <v/>
      </c>
      <c r="BJ259" s="27" t="str">
        <f t="shared" si="241"/>
        <v/>
      </c>
      <c r="BK259" s="27" t="str">
        <f t="shared" si="242"/>
        <v/>
      </c>
      <c r="BL259" s="27" t="e">
        <f>IF(#REF!="","",CONCATENATE($L259,","))</f>
        <v>#REF!</v>
      </c>
      <c r="BM259" s="27" t="e">
        <f>IF(#REF!="","",CONCATENATE($L259,","))</f>
        <v>#REF!</v>
      </c>
      <c r="BN259" s="27" t="e">
        <f>IF(#REF!="","",CONCATENATE($L259,","))</f>
        <v>#REF!</v>
      </c>
      <c r="BO259" s="27" t="e">
        <f>IF(#REF!="","",CONCATENATE($L259,","))</f>
        <v>#REF!</v>
      </c>
      <c r="BP259" s="27" t="e">
        <f>IF(#REF!="","",CONCATENATE($L259,","))</f>
        <v>#REF!</v>
      </c>
      <c r="BQ259" s="27" t="e">
        <f>IF(#REF!="","",CONCATENATE($L259,","))</f>
        <v>#REF!</v>
      </c>
      <c r="BR259" s="27" t="e">
        <f>IF(#REF!="","",CONCATENATE($L259,","))</f>
        <v>#REF!</v>
      </c>
      <c r="BS259" s="27" t="e">
        <f>IF(#REF!="","",CONCATENATE($L259,","))</f>
        <v>#REF!</v>
      </c>
      <c r="BT259" s="27" t="e">
        <f>IF(#REF!="","",CONCATENATE($L259,","))</f>
        <v>#REF!</v>
      </c>
      <c r="BU259" s="27" t="e">
        <f>IF(#REF!="","",CONCATENATE($L259,","))</f>
        <v>#REF!</v>
      </c>
      <c r="BV259" s="27" t="e">
        <f>IF(#REF!="","",CONCATENATE($L259,","))</f>
        <v>#REF!</v>
      </c>
      <c r="BW259" s="27" t="e">
        <f>IF(#REF!="","",CONCATENATE($L259,","))</f>
        <v>#REF!</v>
      </c>
      <c r="BX259" s="27" t="e">
        <f>IF(#REF!="","",CONCATENATE($L259,","))</f>
        <v>#REF!</v>
      </c>
      <c r="BY259" s="27" t="e">
        <f>IF(#REF!="","",CONCATENATE($L259,","))</f>
        <v>#REF!</v>
      </c>
      <c r="BZ259" s="27" t="e">
        <f>IF(#REF!="","",CONCATENATE($L259,","))</f>
        <v>#REF!</v>
      </c>
      <c r="CA259" s="70"/>
      <c r="CB259" s="70"/>
      <c r="CC259" s="39"/>
      <c r="CR259" s="7"/>
      <c r="CY259" s="10">
        <f t="shared" ca="1" si="194"/>
        <v>25</v>
      </c>
    </row>
    <row r="260" spans="1:103">
      <c r="A260" s="130"/>
      <c r="B260" s="33" t="str">
        <f t="shared" si="206"/>
        <v>DB</v>
      </c>
      <c r="C260" s="7" t="str">
        <f t="shared" si="195"/>
        <v/>
      </c>
      <c r="D260" s="3">
        <f t="shared" si="196"/>
        <v>0</v>
      </c>
      <c r="E260" s="7" t="str">
        <f t="shared" si="207"/>
        <v>,</v>
      </c>
      <c r="F260" s="93">
        <f t="shared" si="197"/>
        <v>0</v>
      </c>
      <c r="G260" s="93" t="str">
        <f t="shared" ca="1" si="243"/>
        <v>B</v>
      </c>
      <c r="H260" s="130">
        <f t="shared" ca="1" si="244"/>
        <v>33</v>
      </c>
      <c r="I260" s="93">
        <f t="shared" si="198"/>
        <v>0</v>
      </c>
      <c r="J260" s="93" t="str">
        <f t="shared" si="199"/>
        <v>0</v>
      </c>
      <c r="K260" s="94"/>
      <c r="L260" s="49" t="str">
        <f t="shared" si="216"/>
        <v/>
      </c>
      <c r="M260" s="97" t="str">
        <f t="shared" si="217"/>
        <v/>
      </c>
      <c r="N260" s="97" t="str">
        <f t="shared" si="218"/>
        <v/>
      </c>
      <c r="O260" s="49" t="str">
        <f t="shared" si="208"/>
        <v/>
      </c>
      <c r="P260" s="97" t="str">
        <f t="shared" si="219"/>
        <v/>
      </c>
      <c r="Q260" s="49" t="str">
        <f t="shared" si="220"/>
        <v/>
      </c>
      <c r="R260" s="97" t="str">
        <f t="shared" si="221"/>
        <v/>
      </c>
      <c r="S260" s="3" t="str">
        <f t="shared" si="222"/>
        <v/>
      </c>
      <c r="T260" s="69">
        <f t="shared" si="223"/>
        <v>0</v>
      </c>
      <c r="U260" s="3">
        <f t="shared" si="224"/>
        <v>0</v>
      </c>
      <c r="V260" s="69" t="str">
        <f t="shared" si="209"/>
        <v/>
      </c>
      <c r="W260" s="69" t="str">
        <f t="shared" si="210"/>
        <v/>
      </c>
      <c r="X260" s="69">
        <f t="shared" si="200"/>
        <v>0</v>
      </c>
      <c r="Y260" s="69">
        <f t="shared" si="201"/>
        <v>0</v>
      </c>
      <c r="Z260" s="33">
        <f t="shared" si="202"/>
        <v>0</v>
      </c>
      <c r="AA260" s="11">
        <f t="shared" si="236"/>
        <v>0</v>
      </c>
      <c r="AB260" s="134" t="str">
        <f t="shared" si="225"/>
        <v/>
      </c>
      <c r="AC260" s="119" t="str">
        <f t="shared" si="226"/>
        <v/>
      </c>
      <c r="AD260" s="48"/>
      <c r="AE260" s="69" t="str">
        <f t="shared" si="227"/>
        <v/>
      </c>
      <c r="AF260" s="69" t="str">
        <f t="shared" si="228"/>
        <v/>
      </c>
      <c r="AG260" s="69">
        <f t="shared" si="211"/>
        <v>0</v>
      </c>
      <c r="AH260" s="69">
        <f t="shared" si="212"/>
        <v>0</v>
      </c>
      <c r="AI260" s="33">
        <f t="shared" si="213"/>
        <v>0</v>
      </c>
      <c r="AJ260" s="69"/>
      <c r="AK260" s="115">
        <f t="shared" si="229"/>
        <v>0</v>
      </c>
      <c r="AL260" s="13">
        <f t="shared" si="214"/>
        <v>0</v>
      </c>
      <c r="AM260" s="11">
        <f t="shared" si="203"/>
        <v>0</v>
      </c>
      <c r="AN260" s="56">
        <f t="shared" si="204"/>
        <v>0</v>
      </c>
      <c r="AO260" s="56">
        <f t="shared" si="205"/>
        <v>0</v>
      </c>
      <c r="AP260" s="56">
        <f t="shared" si="215"/>
        <v>0</v>
      </c>
      <c r="AQ260" s="27" t="str">
        <f t="shared" si="237"/>
        <v/>
      </c>
      <c r="AR260" s="27" t="str">
        <f t="shared" si="238"/>
        <v/>
      </c>
      <c r="AS260" s="27" t="str">
        <f t="shared" si="239"/>
        <v/>
      </c>
      <c r="AT260" s="27" t="e">
        <f>IF(#REF!="","",VLOOKUP(ABS(#REF!),$CP$5:$CR$22,3)&amp;",")</f>
        <v>#REF!</v>
      </c>
      <c r="AU260" s="27" t="e">
        <f>IF(#REF!="","",VLOOKUP(ABS(#REF!),$CP$5:$CR$22,3)&amp;",")</f>
        <v>#REF!</v>
      </c>
      <c r="AV260" s="27" t="e">
        <f>IF(#REF!="","",VLOOKUP(ABS(#REF!),$CP$5:$CR$22,3)&amp;",")</f>
        <v>#REF!</v>
      </c>
      <c r="AW260" s="27" t="e">
        <f>IF(#REF!="","",VLOOKUP(ABS(#REF!),$CP$5:$CR$22,3)&amp;",")</f>
        <v>#REF!</v>
      </c>
      <c r="AX260" s="27" t="e">
        <f>IF(#REF!="","",VLOOKUP(ABS(#REF!),$CP$5:$CR$22,3)&amp;",")</f>
        <v>#REF!</v>
      </c>
      <c r="AY260" s="27" t="e">
        <f>IF(#REF!="","",VLOOKUP(ABS(#REF!),$CP$5:$CR$22,3)&amp;",")</f>
        <v>#REF!</v>
      </c>
      <c r="AZ260" s="27" t="e">
        <f>IF(#REF!="","",VLOOKUP(ABS(#REF!),$CP$5:$CR$22,3)&amp;",")</f>
        <v>#REF!</v>
      </c>
      <c r="BA260" s="27" t="e">
        <f>IF(#REF!="","",VLOOKUP(ABS(#REF!),$CP$5:$CR$22,3)&amp;",")</f>
        <v>#REF!</v>
      </c>
      <c r="BB260" s="27" t="e">
        <f>IF(#REF!="","",VLOOKUP(ABS(#REF!),$CP$5:$CR$22,3)&amp;",")</f>
        <v>#REF!</v>
      </c>
      <c r="BC260" s="27" t="e">
        <f>IF(#REF!="","",VLOOKUP(ABS(#REF!),$CP$5:$CR$22,3)&amp;",")</f>
        <v>#REF!</v>
      </c>
      <c r="BD260" s="27" t="e">
        <f>IF(#REF!="","",VLOOKUP(ABS(#REF!),$CP$5:$CR$22,3)&amp;",")</f>
        <v>#REF!</v>
      </c>
      <c r="BE260" s="27" t="e">
        <f>IF(#REF!="","",VLOOKUP(ABS(#REF!),$CP$5:$CR$22,3)&amp;",")</f>
        <v>#REF!</v>
      </c>
      <c r="BF260" s="27" t="e">
        <f>IF(#REF!="","",VLOOKUP(ABS(#REF!),$CP$5:$CR$22,3)&amp;",")</f>
        <v>#REF!</v>
      </c>
      <c r="BG260" s="27" t="e">
        <f>IF(#REF!="","",VLOOKUP(ABS(#REF!),$CP$5:$CR$22,3)&amp;",")</f>
        <v>#REF!</v>
      </c>
      <c r="BH260" s="27" t="e">
        <f>IF(#REF!="","",VLOOKUP(ABS(#REF!),$CP$5:$CR$22,3)&amp;",")</f>
        <v>#REF!</v>
      </c>
      <c r="BI260" s="27" t="str">
        <f t="shared" si="240"/>
        <v/>
      </c>
      <c r="BJ260" s="27" t="str">
        <f t="shared" si="241"/>
        <v/>
      </c>
      <c r="BK260" s="27" t="str">
        <f t="shared" si="242"/>
        <v/>
      </c>
      <c r="BL260" s="27" t="e">
        <f>IF(#REF!="","",CONCATENATE($L260,","))</f>
        <v>#REF!</v>
      </c>
      <c r="BM260" s="27" t="e">
        <f>IF(#REF!="","",CONCATENATE($L260,","))</f>
        <v>#REF!</v>
      </c>
      <c r="BN260" s="27" t="e">
        <f>IF(#REF!="","",CONCATENATE($L260,","))</f>
        <v>#REF!</v>
      </c>
      <c r="BO260" s="27" t="e">
        <f>IF(#REF!="","",CONCATENATE($L260,","))</f>
        <v>#REF!</v>
      </c>
      <c r="BP260" s="27" t="e">
        <f>IF(#REF!="","",CONCATENATE($L260,","))</f>
        <v>#REF!</v>
      </c>
      <c r="BQ260" s="27" t="e">
        <f>IF(#REF!="","",CONCATENATE($L260,","))</f>
        <v>#REF!</v>
      </c>
      <c r="BR260" s="27" t="e">
        <f>IF(#REF!="","",CONCATENATE($L260,","))</f>
        <v>#REF!</v>
      </c>
      <c r="BS260" s="27" t="e">
        <f>IF(#REF!="","",CONCATENATE($L260,","))</f>
        <v>#REF!</v>
      </c>
      <c r="BT260" s="27" t="e">
        <f>IF(#REF!="","",CONCATENATE($L260,","))</f>
        <v>#REF!</v>
      </c>
      <c r="BU260" s="27" t="e">
        <f>IF(#REF!="","",CONCATENATE($L260,","))</f>
        <v>#REF!</v>
      </c>
      <c r="BV260" s="27" t="e">
        <f>IF(#REF!="","",CONCATENATE($L260,","))</f>
        <v>#REF!</v>
      </c>
      <c r="BW260" s="27" t="e">
        <f>IF(#REF!="","",CONCATENATE($L260,","))</f>
        <v>#REF!</v>
      </c>
      <c r="BX260" s="27" t="e">
        <f>IF(#REF!="","",CONCATENATE($L260,","))</f>
        <v>#REF!</v>
      </c>
      <c r="BY260" s="27" t="e">
        <f>IF(#REF!="","",CONCATENATE($L260,","))</f>
        <v>#REF!</v>
      </c>
      <c r="BZ260" s="27" t="e">
        <f>IF(#REF!="","",CONCATENATE($L260,","))</f>
        <v>#REF!</v>
      </c>
      <c r="CA260" s="70"/>
      <c r="CB260" s="70"/>
      <c r="CC260" s="39"/>
      <c r="CR260" s="7"/>
      <c r="CY260" s="10">
        <f t="shared" ca="1" si="194"/>
        <v>36</v>
      </c>
    </row>
    <row r="261" spans="1:103">
      <c r="A261" s="130"/>
      <c r="B261" s="33" t="str">
        <f t="shared" si="206"/>
        <v>DB</v>
      </c>
      <c r="C261" s="7" t="str">
        <f t="shared" si="195"/>
        <v/>
      </c>
      <c r="D261" s="3">
        <f t="shared" si="196"/>
        <v>0</v>
      </c>
      <c r="E261" s="7" t="str">
        <f t="shared" si="207"/>
        <v>,</v>
      </c>
      <c r="F261" s="93">
        <f t="shared" si="197"/>
        <v>0</v>
      </c>
      <c r="G261" s="93" t="str">
        <f t="shared" ca="1" si="243"/>
        <v>B</v>
      </c>
      <c r="H261" s="130">
        <f t="shared" ca="1" si="244"/>
        <v>26</v>
      </c>
      <c r="I261" s="93">
        <f t="shared" si="198"/>
        <v>0</v>
      </c>
      <c r="J261" s="93" t="str">
        <f t="shared" si="199"/>
        <v>0</v>
      </c>
      <c r="K261" s="94"/>
      <c r="L261" s="49" t="str">
        <f t="shared" si="216"/>
        <v/>
      </c>
      <c r="M261" s="97" t="str">
        <f t="shared" si="217"/>
        <v/>
      </c>
      <c r="N261" s="97" t="str">
        <f t="shared" si="218"/>
        <v/>
      </c>
      <c r="O261" s="49" t="str">
        <f t="shared" si="208"/>
        <v/>
      </c>
      <c r="P261" s="97" t="str">
        <f t="shared" si="219"/>
        <v/>
      </c>
      <c r="Q261" s="49" t="str">
        <f t="shared" si="220"/>
        <v/>
      </c>
      <c r="R261" s="97" t="str">
        <f t="shared" si="221"/>
        <v/>
      </c>
      <c r="S261" s="3" t="str">
        <f t="shared" si="222"/>
        <v/>
      </c>
      <c r="T261" s="69">
        <f t="shared" si="223"/>
        <v>0</v>
      </c>
      <c r="U261" s="3">
        <f t="shared" si="224"/>
        <v>0</v>
      </c>
      <c r="V261" s="69" t="str">
        <f t="shared" si="209"/>
        <v/>
      </c>
      <c r="W261" s="69" t="str">
        <f t="shared" si="210"/>
        <v/>
      </c>
      <c r="X261" s="69">
        <f t="shared" si="200"/>
        <v>0</v>
      </c>
      <c r="Y261" s="69">
        <f t="shared" si="201"/>
        <v>0</v>
      </c>
      <c r="Z261" s="33">
        <f t="shared" si="202"/>
        <v>0</v>
      </c>
      <c r="AA261" s="11">
        <f t="shared" si="236"/>
        <v>0</v>
      </c>
      <c r="AB261" s="134" t="str">
        <f t="shared" si="225"/>
        <v/>
      </c>
      <c r="AC261" s="119" t="str">
        <f t="shared" si="226"/>
        <v/>
      </c>
      <c r="AD261" s="48"/>
      <c r="AE261" s="69" t="str">
        <f t="shared" si="227"/>
        <v/>
      </c>
      <c r="AF261" s="69" t="str">
        <f t="shared" si="228"/>
        <v/>
      </c>
      <c r="AG261" s="69">
        <f t="shared" si="211"/>
        <v>0</v>
      </c>
      <c r="AH261" s="69">
        <f t="shared" si="212"/>
        <v>0</v>
      </c>
      <c r="AI261" s="33">
        <f t="shared" si="213"/>
        <v>0</v>
      </c>
      <c r="AJ261" s="69"/>
      <c r="AK261" s="115">
        <f t="shared" si="229"/>
        <v>0</v>
      </c>
      <c r="AL261" s="13">
        <f t="shared" si="214"/>
        <v>0</v>
      </c>
      <c r="AM261" s="11">
        <f t="shared" si="203"/>
        <v>0</v>
      </c>
      <c r="AN261" s="56">
        <f t="shared" si="204"/>
        <v>0</v>
      </c>
      <c r="AO261" s="56">
        <f t="shared" si="205"/>
        <v>0</v>
      </c>
      <c r="AP261" s="56">
        <f t="shared" si="215"/>
        <v>0</v>
      </c>
      <c r="AQ261" s="27" t="str">
        <f t="shared" si="237"/>
        <v/>
      </c>
      <c r="AR261" s="27" t="str">
        <f t="shared" si="238"/>
        <v/>
      </c>
      <c r="AS261" s="27" t="str">
        <f t="shared" si="239"/>
        <v/>
      </c>
      <c r="AT261" s="27" t="e">
        <f>IF(#REF!="","",VLOOKUP(ABS(#REF!),$CP$5:$CR$22,3)&amp;",")</f>
        <v>#REF!</v>
      </c>
      <c r="AU261" s="27" t="e">
        <f>IF(#REF!="","",VLOOKUP(ABS(#REF!),$CP$5:$CR$22,3)&amp;",")</f>
        <v>#REF!</v>
      </c>
      <c r="AV261" s="27" t="e">
        <f>IF(#REF!="","",VLOOKUP(ABS(#REF!),$CP$5:$CR$22,3)&amp;",")</f>
        <v>#REF!</v>
      </c>
      <c r="AW261" s="27" t="e">
        <f>IF(#REF!="","",VLOOKUP(ABS(#REF!),$CP$5:$CR$22,3)&amp;",")</f>
        <v>#REF!</v>
      </c>
      <c r="AX261" s="27" t="e">
        <f>IF(#REF!="","",VLOOKUP(ABS(#REF!),$CP$5:$CR$22,3)&amp;",")</f>
        <v>#REF!</v>
      </c>
      <c r="AY261" s="27" t="e">
        <f>IF(#REF!="","",VLOOKUP(ABS(#REF!),$CP$5:$CR$22,3)&amp;",")</f>
        <v>#REF!</v>
      </c>
      <c r="AZ261" s="27" t="e">
        <f>IF(#REF!="","",VLOOKUP(ABS(#REF!),$CP$5:$CR$22,3)&amp;",")</f>
        <v>#REF!</v>
      </c>
      <c r="BA261" s="27" t="e">
        <f>IF(#REF!="","",VLOOKUP(ABS(#REF!),$CP$5:$CR$22,3)&amp;",")</f>
        <v>#REF!</v>
      </c>
      <c r="BB261" s="27" t="e">
        <f>IF(#REF!="","",VLOOKUP(ABS(#REF!),$CP$5:$CR$22,3)&amp;",")</f>
        <v>#REF!</v>
      </c>
      <c r="BC261" s="27" t="e">
        <f>IF(#REF!="","",VLOOKUP(ABS(#REF!),$CP$5:$CR$22,3)&amp;",")</f>
        <v>#REF!</v>
      </c>
      <c r="BD261" s="27" t="e">
        <f>IF(#REF!="","",VLOOKUP(ABS(#REF!),$CP$5:$CR$22,3)&amp;",")</f>
        <v>#REF!</v>
      </c>
      <c r="BE261" s="27" t="e">
        <f>IF(#REF!="","",VLOOKUP(ABS(#REF!),$CP$5:$CR$22,3)&amp;",")</f>
        <v>#REF!</v>
      </c>
      <c r="BF261" s="27" t="e">
        <f>IF(#REF!="","",VLOOKUP(ABS(#REF!),$CP$5:$CR$22,3)&amp;",")</f>
        <v>#REF!</v>
      </c>
      <c r="BG261" s="27" t="e">
        <f>IF(#REF!="","",VLOOKUP(ABS(#REF!),$CP$5:$CR$22,3)&amp;",")</f>
        <v>#REF!</v>
      </c>
      <c r="BH261" s="27" t="e">
        <f>IF(#REF!="","",VLOOKUP(ABS(#REF!),$CP$5:$CR$22,3)&amp;",")</f>
        <v>#REF!</v>
      </c>
      <c r="BI261" s="27" t="str">
        <f t="shared" si="240"/>
        <v/>
      </c>
      <c r="BJ261" s="27" t="str">
        <f t="shared" si="241"/>
        <v/>
      </c>
      <c r="BK261" s="27" t="str">
        <f t="shared" si="242"/>
        <v/>
      </c>
      <c r="BL261" s="27" t="e">
        <f>IF(#REF!="","",CONCATENATE($L261,","))</f>
        <v>#REF!</v>
      </c>
      <c r="BM261" s="27" t="e">
        <f>IF(#REF!="","",CONCATENATE($L261,","))</f>
        <v>#REF!</v>
      </c>
      <c r="BN261" s="27" t="e">
        <f>IF(#REF!="","",CONCATENATE($L261,","))</f>
        <v>#REF!</v>
      </c>
      <c r="BO261" s="27" t="e">
        <f>IF(#REF!="","",CONCATENATE($L261,","))</f>
        <v>#REF!</v>
      </c>
      <c r="BP261" s="27" t="e">
        <f>IF(#REF!="","",CONCATENATE($L261,","))</f>
        <v>#REF!</v>
      </c>
      <c r="BQ261" s="27" t="e">
        <f>IF(#REF!="","",CONCATENATE($L261,","))</f>
        <v>#REF!</v>
      </c>
      <c r="BR261" s="27" t="e">
        <f>IF(#REF!="","",CONCATENATE($L261,","))</f>
        <v>#REF!</v>
      </c>
      <c r="BS261" s="27" t="e">
        <f>IF(#REF!="","",CONCATENATE($L261,","))</f>
        <v>#REF!</v>
      </c>
      <c r="BT261" s="27" t="e">
        <f>IF(#REF!="","",CONCATENATE($L261,","))</f>
        <v>#REF!</v>
      </c>
      <c r="BU261" s="27" t="e">
        <f>IF(#REF!="","",CONCATENATE($L261,","))</f>
        <v>#REF!</v>
      </c>
      <c r="BV261" s="27" t="e">
        <f>IF(#REF!="","",CONCATENATE($L261,","))</f>
        <v>#REF!</v>
      </c>
      <c r="BW261" s="27" t="e">
        <f>IF(#REF!="","",CONCATENATE($L261,","))</f>
        <v>#REF!</v>
      </c>
      <c r="BX261" s="27" t="e">
        <f>IF(#REF!="","",CONCATENATE($L261,","))</f>
        <v>#REF!</v>
      </c>
      <c r="BY261" s="27" t="e">
        <f>IF(#REF!="","",CONCATENATE($L261,","))</f>
        <v>#REF!</v>
      </c>
      <c r="BZ261" s="27" t="e">
        <f>IF(#REF!="","",CONCATENATE($L261,","))</f>
        <v>#REF!</v>
      </c>
      <c r="CA261" s="70"/>
      <c r="CB261" s="70"/>
      <c r="CC261" s="39"/>
      <c r="CR261" s="7"/>
      <c r="CY261" s="10">
        <f t="shared" ref="CY261:CY324" ca="1" si="245">IF($A$2="no",INT(RAND()*36+1),INT(RAND()*37))</f>
        <v>13</v>
      </c>
    </row>
    <row r="262" spans="1:103">
      <c r="A262" s="130"/>
      <c r="B262" s="33" t="str">
        <f t="shared" si="206"/>
        <v>DB</v>
      </c>
      <c r="C262" s="7" t="str">
        <f t="shared" ref="C262:C325" si="246">IF(AND(AN262=0,AO262=0),"",IF(AN262="Profit Target","profit target",IF(AO262="Stop Loss","stop loss","")))</f>
        <v/>
      </c>
      <c r="D262" s="3">
        <f t="shared" ref="D262:D325" si="247">AL262</f>
        <v>0</v>
      </c>
      <c r="E262" s="7" t="str">
        <f t="shared" si="207"/>
        <v>,</v>
      </c>
      <c r="F262" s="93">
        <f t="shared" ref="F262:F325" si="248">VLOOKUP(A262,$CM$107:$CW$144,10,0)</f>
        <v>0</v>
      </c>
      <c r="G262" s="93" t="str">
        <f t="shared" ca="1" si="243"/>
        <v>R</v>
      </c>
      <c r="H262" s="130">
        <f t="shared" ca="1" si="244"/>
        <v>3</v>
      </c>
      <c r="I262" s="93">
        <f t="shared" ref="I262:I325" si="249">VLOOKUP(A262,$CM$107:$CW$144,4,0)</f>
        <v>0</v>
      </c>
      <c r="J262" s="93" t="str">
        <f t="shared" ref="J262:J325" si="250">VLOOKUP(A262,$CM$107:$CX$144,12,0)</f>
        <v>0</v>
      </c>
      <c r="K262" s="94"/>
      <c r="L262" s="49" t="str">
        <f t="shared" si="216"/>
        <v/>
      </c>
      <c r="M262" s="97" t="str">
        <f t="shared" si="217"/>
        <v/>
      </c>
      <c r="N262" s="97" t="str">
        <f t="shared" si="218"/>
        <v/>
      </c>
      <c r="O262" s="49" t="str">
        <f t="shared" si="208"/>
        <v/>
      </c>
      <c r="P262" s="97" t="str">
        <f t="shared" si="219"/>
        <v/>
      </c>
      <c r="Q262" s="49" t="str">
        <f t="shared" si="220"/>
        <v/>
      </c>
      <c r="R262" s="97" t="str">
        <f t="shared" si="221"/>
        <v/>
      </c>
      <c r="S262" s="3" t="str">
        <f t="shared" si="222"/>
        <v/>
      </c>
      <c r="T262" s="69">
        <f t="shared" si="223"/>
        <v>0</v>
      </c>
      <c r="U262" s="3">
        <f t="shared" si="224"/>
        <v>0</v>
      </c>
      <c r="V262" s="69" t="str">
        <f t="shared" si="209"/>
        <v/>
      </c>
      <c r="W262" s="69" t="str">
        <f t="shared" si="210"/>
        <v/>
      </c>
      <c r="X262" s="69">
        <f t="shared" ref="X262:X325" si="251">IF(M262&lt;&gt;"",IF(V262="W",16*$L262,-2*$L262),0)</f>
        <v>0</v>
      </c>
      <c r="Y262" s="69">
        <f t="shared" ref="Y262:Y325" si="252">IF(P262&lt;&gt;"",IF(W262="W",1*$O262,-2*$O262),0)</f>
        <v>0</v>
      </c>
      <c r="Z262" s="33">
        <f t="shared" ref="Z262:Z325" si="253">IF(A262&lt;&gt;"",IF(OR($AN261&lt;&gt;0,$AO261&lt;&gt;0),"0",SUM(X262:Y262)),0)</f>
        <v>0</v>
      </c>
      <c r="AA262" s="11">
        <f t="shared" si="236"/>
        <v>0</v>
      </c>
      <c r="AB262" s="134" t="str">
        <f t="shared" si="225"/>
        <v/>
      </c>
      <c r="AC262" s="119" t="str">
        <f t="shared" si="226"/>
        <v/>
      </c>
      <c r="AD262" s="48"/>
      <c r="AE262" s="69" t="str">
        <f t="shared" si="227"/>
        <v/>
      </c>
      <c r="AF262" s="69" t="str">
        <f t="shared" si="228"/>
        <v/>
      </c>
      <c r="AG262" s="69">
        <f t="shared" si="211"/>
        <v>0</v>
      </c>
      <c r="AH262" s="69">
        <f t="shared" si="212"/>
        <v>0</v>
      </c>
      <c r="AI262" s="33">
        <f t="shared" si="213"/>
        <v>0</v>
      </c>
      <c r="AJ262" s="69"/>
      <c r="AK262" s="115">
        <f t="shared" si="229"/>
        <v>0</v>
      </c>
      <c r="AL262" s="13">
        <f t="shared" si="214"/>
        <v>0</v>
      </c>
      <c r="AM262" s="11">
        <f t="shared" ref="AM262:AM325" si="254">IF(A262&lt;&gt;"",AL262+AM261,0)</f>
        <v>0</v>
      </c>
      <c r="AN262" s="56">
        <f t="shared" ref="AN262:AN325" si="255">IF($A262&lt;&gt;"",IF(AN261&gt;0,AN261,IF(AND(AP261&gt;=$CD$1,$CD$2*AP261&gt;=AM262),"Profit Target",IF(AM262&gt;=$O$1,"Profit Target",0))),0)</f>
        <v>0</v>
      </c>
      <c r="AO262" s="56">
        <f t="shared" ref="AO262:AO325" si="256">IF($A262&lt;&gt;"",IF(AO261&lt;&gt;0,AO261,IF(AN261&lt;&gt;0,AO261,IF(AM262&lt;=$O$2,"Stop Loss",0))),0)</f>
        <v>0</v>
      </c>
      <c r="AP262" s="56">
        <f t="shared" si="215"/>
        <v>0</v>
      </c>
      <c r="AQ262" s="27" t="str">
        <f t="shared" si="237"/>
        <v/>
      </c>
      <c r="AR262" s="27" t="str">
        <f t="shared" si="238"/>
        <v/>
      </c>
      <c r="AS262" s="27" t="str">
        <f t="shared" si="239"/>
        <v/>
      </c>
      <c r="AT262" s="27" t="e">
        <f>IF(#REF!="","",VLOOKUP(ABS(#REF!),$CP$5:$CR$22,3)&amp;",")</f>
        <v>#REF!</v>
      </c>
      <c r="AU262" s="27" t="e">
        <f>IF(#REF!="","",VLOOKUP(ABS(#REF!),$CP$5:$CR$22,3)&amp;",")</f>
        <v>#REF!</v>
      </c>
      <c r="AV262" s="27" t="e">
        <f>IF(#REF!="","",VLOOKUP(ABS(#REF!),$CP$5:$CR$22,3)&amp;",")</f>
        <v>#REF!</v>
      </c>
      <c r="AW262" s="27" t="e">
        <f>IF(#REF!="","",VLOOKUP(ABS(#REF!),$CP$5:$CR$22,3)&amp;",")</f>
        <v>#REF!</v>
      </c>
      <c r="AX262" s="27" t="e">
        <f>IF(#REF!="","",VLOOKUP(ABS(#REF!),$CP$5:$CR$22,3)&amp;",")</f>
        <v>#REF!</v>
      </c>
      <c r="AY262" s="27" t="e">
        <f>IF(#REF!="","",VLOOKUP(ABS(#REF!),$CP$5:$CR$22,3)&amp;",")</f>
        <v>#REF!</v>
      </c>
      <c r="AZ262" s="27" t="e">
        <f>IF(#REF!="","",VLOOKUP(ABS(#REF!),$CP$5:$CR$22,3)&amp;",")</f>
        <v>#REF!</v>
      </c>
      <c r="BA262" s="27" t="e">
        <f>IF(#REF!="","",VLOOKUP(ABS(#REF!),$CP$5:$CR$22,3)&amp;",")</f>
        <v>#REF!</v>
      </c>
      <c r="BB262" s="27" t="e">
        <f>IF(#REF!="","",VLOOKUP(ABS(#REF!),$CP$5:$CR$22,3)&amp;",")</f>
        <v>#REF!</v>
      </c>
      <c r="BC262" s="27" t="e">
        <f>IF(#REF!="","",VLOOKUP(ABS(#REF!),$CP$5:$CR$22,3)&amp;",")</f>
        <v>#REF!</v>
      </c>
      <c r="BD262" s="27" t="e">
        <f>IF(#REF!="","",VLOOKUP(ABS(#REF!),$CP$5:$CR$22,3)&amp;",")</f>
        <v>#REF!</v>
      </c>
      <c r="BE262" s="27" t="e">
        <f>IF(#REF!="","",VLOOKUP(ABS(#REF!),$CP$5:$CR$22,3)&amp;",")</f>
        <v>#REF!</v>
      </c>
      <c r="BF262" s="27" t="e">
        <f>IF(#REF!="","",VLOOKUP(ABS(#REF!),$CP$5:$CR$22,3)&amp;",")</f>
        <v>#REF!</v>
      </c>
      <c r="BG262" s="27" t="e">
        <f>IF(#REF!="","",VLOOKUP(ABS(#REF!),$CP$5:$CR$22,3)&amp;",")</f>
        <v>#REF!</v>
      </c>
      <c r="BH262" s="27" t="e">
        <f>IF(#REF!="","",VLOOKUP(ABS(#REF!),$CP$5:$CR$22,3)&amp;",")</f>
        <v>#REF!</v>
      </c>
      <c r="BI262" s="27" t="str">
        <f t="shared" si="240"/>
        <v/>
      </c>
      <c r="BJ262" s="27" t="str">
        <f t="shared" si="241"/>
        <v/>
      </c>
      <c r="BK262" s="27" t="str">
        <f t="shared" si="242"/>
        <v/>
      </c>
      <c r="BL262" s="27" t="e">
        <f>IF(#REF!="","",CONCATENATE($L262,","))</f>
        <v>#REF!</v>
      </c>
      <c r="BM262" s="27" t="e">
        <f>IF(#REF!="","",CONCATENATE($L262,","))</f>
        <v>#REF!</v>
      </c>
      <c r="BN262" s="27" t="e">
        <f>IF(#REF!="","",CONCATENATE($L262,","))</f>
        <v>#REF!</v>
      </c>
      <c r="BO262" s="27" t="e">
        <f>IF(#REF!="","",CONCATENATE($L262,","))</f>
        <v>#REF!</v>
      </c>
      <c r="BP262" s="27" t="e">
        <f>IF(#REF!="","",CONCATENATE($L262,","))</f>
        <v>#REF!</v>
      </c>
      <c r="BQ262" s="27" t="e">
        <f>IF(#REF!="","",CONCATENATE($L262,","))</f>
        <v>#REF!</v>
      </c>
      <c r="BR262" s="27" t="e">
        <f>IF(#REF!="","",CONCATENATE($L262,","))</f>
        <v>#REF!</v>
      </c>
      <c r="BS262" s="27" t="e">
        <f>IF(#REF!="","",CONCATENATE($L262,","))</f>
        <v>#REF!</v>
      </c>
      <c r="BT262" s="27" t="e">
        <f>IF(#REF!="","",CONCATENATE($L262,","))</f>
        <v>#REF!</v>
      </c>
      <c r="BU262" s="27" t="e">
        <f>IF(#REF!="","",CONCATENATE($L262,","))</f>
        <v>#REF!</v>
      </c>
      <c r="BV262" s="27" t="e">
        <f>IF(#REF!="","",CONCATENATE($L262,","))</f>
        <v>#REF!</v>
      </c>
      <c r="BW262" s="27" t="e">
        <f>IF(#REF!="","",CONCATENATE($L262,","))</f>
        <v>#REF!</v>
      </c>
      <c r="BX262" s="27" t="e">
        <f>IF(#REF!="","",CONCATENATE($L262,","))</f>
        <v>#REF!</v>
      </c>
      <c r="BY262" s="27" t="e">
        <f>IF(#REF!="","",CONCATENATE($L262,","))</f>
        <v>#REF!</v>
      </c>
      <c r="BZ262" s="27" t="e">
        <f>IF(#REF!="","",CONCATENATE($L262,","))</f>
        <v>#REF!</v>
      </c>
      <c r="CA262" s="70"/>
      <c r="CB262" s="70"/>
      <c r="CC262" s="39"/>
      <c r="CR262" s="7"/>
      <c r="CY262" s="10">
        <f t="shared" ca="1" si="245"/>
        <v>20</v>
      </c>
    </row>
    <row r="263" spans="1:103">
      <c r="A263" s="130"/>
      <c r="B263" s="33" t="str">
        <f t="shared" ref="B263:B326" si="257">IF(M264&lt;&gt;"",M264&amp;P264,IF(R264&lt;&gt;"",R264,"DB"))</f>
        <v>DB</v>
      </c>
      <c r="C263" s="7" t="str">
        <f t="shared" si="246"/>
        <v/>
      </c>
      <c r="D263" s="3">
        <f t="shared" si="247"/>
        <v>0</v>
      </c>
      <c r="E263" s="7" t="str">
        <f t="shared" ref="E263:E326" si="258">IF(M264="",Q264&amp;",",L264&amp;","&amp;L264&amp;","&amp;O264&amp;","&amp;O264&amp;",")</f>
        <v>,</v>
      </c>
      <c r="F263" s="93">
        <f t="shared" si="248"/>
        <v>0</v>
      </c>
      <c r="G263" s="93" t="str">
        <f t="shared" ca="1" si="243"/>
        <v>R</v>
      </c>
      <c r="H263" s="130">
        <f t="shared" ca="1" si="244"/>
        <v>36</v>
      </c>
      <c r="I263" s="93">
        <f t="shared" si="249"/>
        <v>0</v>
      </c>
      <c r="J263" s="93" t="str">
        <f t="shared" si="250"/>
        <v>0</v>
      </c>
      <c r="K263" s="94"/>
      <c r="L263" s="49" t="str">
        <f t="shared" si="216"/>
        <v/>
      </c>
      <c r="M263" s="97" t="str">
        <f t="shared" si="217"/>
        <v/>
      </c>
      <c r="N263" s="97" t="str">
        <f t="shared" si="218"/>
        <v/>
      </c>
      <c r="O263" s="49" t="str">
        <f t="shared" ref="O263:O326" si="259">IF($A262&lt;&gt;"",8,"")</f>
        <v/>
      </c>
      <c r="P263" s="97" t="str">
        <f t="shared" si="219"/>
        <v/>
      </c>
      <c r="Q263" s="49" t="str">
        <f t="shared" si="220"/>
        <v/>
      </c>
      <c r="R263" s="97" t="str">
        <f t="shared" si="221"/>
        <v/>
      </c>
      <c r="S263" s="3" t="str">
        <f t="shared" si="222"/>
        <v/>
      </c>
      <c r="T263" s="69">
        <f t="shared" si="223"/>
        <v>0</v>
      </c>
      <c r="U263" s="3">
        <f t="shared" si="224"/>
        <v>0</v>
      </c>
      <c r="V263" s="69" t="str">
        <f t="shared" ref="V263:V326" si="260">IF($M263&lt;&gt;"",IF(ABS(LEFT(N263,2))=ABS(J263),"W",IF(ABS(RIGHT(N263,2))=ABS(J263),"W","L")),"")</f>
        <v/>
      </c>
      <c r="W263" s="69" t="str">
        <f t="shared" ref="W263:W326" si="261">IF($P263&lt;&gt;"",IF(AND(ABS($I263)=1,P263="DZ1,DZ2,"),"W",IF(AND(ABS($I263)=1,P263="DZ1,DZ3,"),"W",IF(AND(ABS($I263)=2,P263="DZ1,DZ2,"),"W",IF(AND(ABS($I263)=2,P263="DZ2,DZ3,"),"W",IF(AND(ABS($I263)=3,P263="DZ1,DZ3,"),"W",IF(AND(ABS($I263)=3,P263="DZ2,DZ3,"),"W","L")))))),"")</f>
        <v/>
      </c>
      <c r="X263" s="69">
        <f t="shared" si="251"/>
        <v>0</v>
      </c>
      <c r="Y263" s="69">
        <f t="shared" si="252"/>
        <v>0</v>
      </c>
      <c r="Z263" s="33">
        <f t="shared" si="253"/>
        <v>0</v>
      </c>
      <c r="AA263" s="11">
        <f t="shared" si="236"/>
        <v>0</v>
      </c>
      <c r="AB263" s="134" t="str">
        <f t="shared" si="225"/>
        <v/>
      </c>
      <c r="AC263" s="119" t="str">
        <f t="shared" si="226"/>
        <v/>
      </c>
      <c r="AD263" s="48"/>
      <c r="AE263" s="69" t="str">
        <f t="shared" si="227"/>
        <v/>
      </c>
      <c r="AF263" s="69" t="str">
        <f t="shared" si="228"/>
        <v/>
      </c>
      <c r="AG263" s="69">
        <f t="shared" ref="AG263:AG326" si="262">IF(AB263&lt;&gt;"",IF(AE263="W",16*$L263,-2*$L263),0)</f>
        <v>0</v>
      </c>
      <c r="AH263" s="69">
        <f t="shared" ref="AH263:AH326" si="263">IF(AB263&lt;&gt;"",IF(AF263="W",1*$O263,-2*$O263),0)</f>
        <v>0</v>
      </c>
      <c r="AI263" s="33">
        <f t="shared" ref="AI263:AI326" si="264">IF($A262&lt;&gt;"",IF(OR($AN262&lt;&gt;0,$AO262&lt;&gt;0),"0",SUM(AG263:AH263)),0)</f>
        <v>0</v>
      </c>
      <c r="AJ263" s="69"/>
      <c r="AK263" s="115">
        <f t="shared" si="229"/>
        <v>0</v>
      </c>
      <c r="AL263" s="13">
        <f t="shared" ref="AL263:AL326" si="265">IF(A263&lt;&gt;"",T263+Z263,0)</f>
        <v>0</v>
      </c>
      <c r="AM263" s="11">
        <f t="shared" si="254"/>
        <v>0</v>
      </c>
      <c r="AN263" s="56">
        <f t="shared" si="255"/>
        <v>0</v>
      </c>
      <c r="AO263" s="56">
        <f t="shared" si="256"/>
        <v>0</v>
      </c>
      <c r="AP263" s="56">
        <f t="shared" ref="AP263:AP326" si="266">IF(AM263&gt;AP262,AM263,AP262)</f>
        <v>0</v>
      </c>
      <c r="AQ263" s="27" t="str">
        <f t="shared" ref="AQ263:AQ273" si="267">IF(M263="","",VLOOKUP(ABS(M263),$CP$5:$CR$22,3)&amp;",")</f>
        <v/>
      </c>
      <c r="AR263" s="27" t="str">
        <f t="shared" ref="AR263:AR273" si="268">IF(P263="","",VLOOKUP(ABS(P263),$CP$5:$CR$22,3)&amp;",")</f>
        <v/>
      </c>
      <c r="AS263" s="27" t="str">
        <f t="shared" ref="AS263:AS273" si="269">IF(R263="","",VLOOKUP(ABS(R263),$CP$5:$CR$22,3)&amp;",")</f>
        <v/>
      </c>
      <c r="AT263" s="27" t="e">
        <f>IF(#REF!="","",VLOOKUP(ABS(#REF!),$CP$5:$CR$22,3)&amp;",")</f>
        <v>#REF!</v>
      </c>
      <c r="AU263" s="27" t="e">
        <f>IF(#REF!="","",VLOOKUP(ABS(#REF!),$CP$5:$CR$22,3)&amp;",")</f>
        <v>#REF!</v>
      </c>
      <c r="AV263" s="27" t="e">
        <f>IF(#REF!="","",VLOOKUP(ABS(#REF!),$CP$5:$CR$22,3)&amp;",")</f>
        <v>#REF!</v>
      </c>
      <c r="AW263" s="27" t="e">
        <f>IF(#REF!="","",VLOOKUP(ABS(#REF!),$CP$5:$CR$22,3)&amp;",")</f>
        <v>#REF!</v>
      </c>
      <c r="AX263" s="27" t="e">
        <f>IF(#REF!="","",VLOOKUP(ABS(#REF!),$CP$5:$CR$22,3)&amp;",")</f>
        <v>#REF!</v>
      </c>
      <c r="AY263" s="27" t="e">
        <f>IF(#REF!="","",VLOOKUP(ABS(#REF!),$CP$5:$CR$22,3)&amp;",")</f>
        <v>#REF!</v>
      </c>
      <c r="AZ263" s="27" t="e">
        <f>IF(#REF!="","",VLOOKUP(ABS(#REF!),$CP$5:$CR$22,3)&amp;",")</f>
        <v>#REF!</v>
      </c>
      <c r="BA263" s="27" t="e">
        <f>IF(#REF!="","",VLOOKUP(ABS(#REF!),$CP$5:$CR$22,3)&amp;",")</f>
        <v>#REF!</v>
      </c>
      <c r="BB263" s="27" t="e">
        <f>IF(#REF!="","",VLOOKUP(ABS(#REF!),$CP$5:$CR$22,3)&amp;",")</f>
        <v>#REF!</v>
      </c>
      <c r="BC263" s="27" t="e">
        <f>IF(#REF!="","",VLOOKUP(ABS(#REF!),$CP$5:$CR$22,3)&amp;",")</f>
        <v>#REF!</v>
      </c>
      <c r="BD263" s="27" t="e">
        <f>IF(#REF!="","",VLOOKUP(ABS(#REF!),$CP$5:$CR$22,3)&amp;",")</f>
        <v>#REF!</v>
      </c>
      <c r="BE263" s="27" t="e">
        <f>IF(#REF!="","",VLOOKUP(ABS(#REF!),$CP$5:$CR$22,3)&amp;",")</f>
        <v>#REF!</v>
      </c>
      <c r="BF263" s="27" t="e">
        <f>IF(#REF!="","",VLOOKUP(ABS(#REF!),$CP$5:$CR$22,3)&amp;",")</f>
        <v>#REF!</v>
      </c>
      <c r="BG263" s="27" t="e">
        <f>IF(#REF!="","",VLOOKUP(ABS(#REF!),$CP$5:$CR$22,3)&amp;",")</f>
        <v>#REF!</v>
      </c>
      <c r="BH263" s="27" t="e">
        <f>IF(#REF!="","",VLOOKUP(ABS(#REF!),$CP$5:$CR$22,3)&amp;",")</f>
        <v>#REF!</v>
      </c>
      <c r="BI263" s="27" t="str">
        <f t="shared" ref="BI263:BI273" si="270">IF(M263="","",CONCATENATE($L263,","))</f>
        <v/>
      </c>
      <c r="BJ263" s="27" t="str">
        <f t="shared" ref="BJ263:BJ273" si="271">IF(P263="","",CONCATENATE($L263,","))</f>
        <v/>
      </c>
      <c r="BK263" s="27" t="str">
        <f t="shared" ref="BK263:BK273" si="272">IF(R263="","",CONCATENATE($L263,","))</f>
        <v/>
      </c>
      <c r="BL263" s="27" t="e">
        <f>IF(#REF!="","",CONCATENATE($L263,","))</f>
        <v>#REF!</v>
      </c>
      <c r="BM263" s="27" t="e">
        <f>IF(#REF!="","",CONCATENATE($L263,","))</f>
        <v>#REF!</v>
      </c>
      <c r="BN263" s="27" t="e">
        <f>IF(#REF!="","",CONCATENATE($L263,","))</f>
        <v>#REF!</v>
      </c>
      <c r="BO263" s="27" t="e">
        <f>IF(#REF!="","",CONCATENATE($L263,","))</f>
        <v>#REF!</v>
      </c>
      <c r="BP263" s="27" t="e">
        <f>IF(#REF!="","",CONCATENATE($L263,","))</f>
        <v>#REF!</v>
      </c>
      <c r="BQ263" s="27" t="e">
        <f>IF(#REF!="","",CONCATENATE($L263,","))</f>
        <v>#REF!</v>
      </c>
      <c r="BR263" s="27" t="e">
        <f>IF(#REF!="","",CONCATENATE($L263,","))</f>
        <v>#REF!</v>
      </c>
      <c r="BS263" s="27" t="e">
        <f>IF(#REF!="","",CONCATENATE($L263,","))</f>
        <v>#REF!</v>
      </c>
      <c r="BT263" s="27" t="e">
        <f>IF(#REF!="","",CONCATENATE($L263,","))</f>
        <v>#REF!</v>
      </c>
      <c r="BU263" s="27" t="e">
        <f>IF(#REF!="","",CONCATENATE($L263,","))</f>
        <v>#REF!</v>
      </c>
      <c r="BV263" s="27" t="e">
        <f>IF(#REF!="","",CONCATENATE($L263,","))</f>
        <v>#REF!</v>
      </c>
      <c r="BW263" s="27" t="e">
        <f>IF(#REF!="","",CONCATENATE($L263,","))</f>
        <v>#REF!</v>
      </c>
      <c r="BX263" s="27" t="e">
        <f>IF(#REF!="","",CONCATENATE($L263,","))</f>
        <v>#REF!</v>
      </c>
      <c r="BY263" s="27" t="e">
        <f>IF(#REF!="","",CONCATENATE($L263,","))</f>
        <v>#REF!</v>
      </c>
      <c r="BZ263" s="27" t="e">
        <f>IF(#REF!="","",CONCATENATE($L263,","))</f>
        <v>#REF!</v>
      </c>
      <c r="CA263" s="70"/>
      <c r="CB263" s="70"/>
      <c r="CC263" s="39"/>
      <c r="CR263" s="7"/>
      <c r="CY263" s="10">
        <f t="shared" ca="1" si="245"/>
        <v>2</v>
      </c>
    </row>
    <row r="264" spans="1:103">
      <c r="A264" s="130"/>
      <c r="B264" s="33" t="str">
        <f t="shared" si="257"/>
        <v>DB</v>
      </c>
      <c r="C264" s="7" t="str">
        <f t="shared" si="246"/>
        <v/>
      </c>
      <c r="D264" s="3">
        <f t="shared" si="247"/>
        <v>0</v>
      </c>
      <c r="E264" s="7" t="str">
        <f t="shared" si="258"/>
        <v>,</v>
      </c>
      <c r="F264" s="93">
        <f t="shared" si="248"/>
        <v>0</v>
      </c>
      <c r="G264" s="93" t="str">
        <f t="shared" ca="1" si="243"/>
        <v>B</v>
      </c>
      <c r="H264" s="130">
        <f t="shared" ca="1" si="244"/>
        <v>2</v>
      </c>
      <c r="I264" s="93">
        <f t="shared" si="249"/>
        <v>0</v>
      </c>
      <c r="J264" s="93" t="str">
        <f t="shared" si="250"/>
        <v>0</v>
      </c>
      <c r="K264" s="94"/>
      <c r="L264" s="49" t="str">
        <f t="shared" ref="L264:L327" si="273">IF($A263&lt;&gt;"",1,"")</f>
        <v/>
      </c>
      <c r="M264" s="97" t="str">
        <f t="shared" ref="M264:M327" si="274">IF($A263&lt;&gt;"",IF(OR($AN263&lt;&gt;0,$AO263&lt;&gt;0,ABS(U263)&gt;0),"",IF($A263=0,M263,IF(OR($AO$2=$AK263,$AO$2=0),VLOOKUP($A263,$CP$5:$CR$45,3),""))),"")</f>
        <v/>
      </c>
      <c r="N264" s="97" t="str">
        <f t="shared" ref="N264:N327" si="275">IF($A263&lt;&gt;"",IF(OR($AN263&lt;&gt;0,$AO263&lt;&gt;0),"",IF($A263=0,N263,VLOOKUP($A263,$CP$5:$FPR$45,4))),"")</f>
        <v/>
      </c>
      <c r="O264" s="49" t="str">
        <f t="shared" si="259"/>
        <v/>
      </c>
      <c r="P264" s="97" t="str">
        <f t="shared" ref="P264:P327" si="276">IF($A263&lt;&gt;"",IF(OR($AN263&lt;&gt;0,$AO263&lt;&gt;0,ABS(U263)&gt;0),"",IF($A263=0,P263,IF(OR($AO$2=$AK263,$AO$2=0),IF(ABS(I263)=1,"DZ2,DZ3,",IF(ABS(I263)=2,"DZ1,DZ3,","DZ1,DZ2,")),""))),"")</f>
        <v/>
      </c>
      <c r="Q264" s="49" t="str">
        <f t="shared" ref="Q264:Q327" si="277">IF($A263&lt;&gt;"",IF(U263=0,1,IF(U263=1,1,IF(U263=2,2,IF(U263=3,4,IF(U263=4,8,""))))),"")</f>
        <v/>
      </c>
      <c r="R264" s="97" t="str">
        <f t="shared" ref="R264:R327" si="278">IF($A263&lt;&gt;"",IF(ABS(U263)=0,"",IF(F262="R","B,","R,")),"")</f>
        <v/>
      </c>
      <c r="S264" s="3" t="str">
        <f t="shared" ref="S264:S327" si="279">IF(R264&lt;&gt;"",IF(F264&amp;","=R264,"W","L"),"")</f>
        <v/>
      </c>
      <c r="T264" s="69">
        <f t="shared" ref="T264:T327" si="280">IF(R264&lt;&gt;"",IF(S264="W",1*$Q264,-$Q264),0)</f>
        <v>0</v>
      </c>
      <c r="U264" s="3">
        <f t="shared" ref="U264:U327" si="281">IF(U263=4,0,IF(S264="W",0,IF(S264="L",U263+1,IF($AO$3="yes",IF(Z264&gt;0,1,0)))))</f>
        <v>0</v>
      </c>
      <c r="V264" s="69" t="str">
        <f t="shared" si="260"/>
        <v/>
      </c>
      <c r="W264" s="69" t="str">
        <f t="shared" si="261"/>
        <v/>
      </c>
      <c r="X264" s="69">
        <f t="shared" si="251"/>
        <v>0</v>
      </c>
      <c r="Y264" s="69">
        <f t="shared" si="252"/>
        <v>0</v>
      </c>
      <c r="Z264" s="33">
        <f t="shared" si="253"/>
        <v>0</v>
      </c>
      <c r="AA264" s="11">
        <f t="shared" si="236"/>
        <v>0</v>
      </c>
      <c r="AB264" s="134" t="str">
        <f t="shared" ref="AB264:AB327" si="282">IF($A263&lt;&gt;"",IF(OR($AN263&lt;&gt;0,$AO263&lt;&gt;0,ABS(U263)&gt;0),"",IF($A263=0,AB263,VLOOKUP($A263,$CP$5:$CR$45,3))),"")</f>
        <v/>
      </c>
      <c r="AC264" s="119" t="str">
        <f t="shared" ref="AC264:AC327" si="283">IF($A263&lt;&gt;"",IF(OR($AN263&lt;&gt;0,$AO263&lt;&gt;0,ABS(U263)&gt;0),"",IF($A263=0,AC263,IF(ABS(I263)=1,"DZ2,DZ3,",IF(ABS(I263)=2,"DZ1,DZ3,","DZ1,DZ2,")))),"")</f>
        <v/>
      </c>
      <c r="AD264" s="48"/>
      <c r="AE264" s="69" t="str">
        <f t="shared" ref="AE264:AE327" si="284">IF($A264&lt;&gt;"",IF(ABS(LEFT(N264,2))=ABS(J264),"W",IF(ABS(RIGHT(N264,2))=ABS(J264),"W","L")),"")</f>
        <v/>
      </c>
      <c r="AF264" s="69" t="str">
        <f t="shared" ref="AF264:AF327" si="285">IF($A264&lt;&gt;"",IF(AND(ABS($I264)=1,AC264="DZ1,DZ2,"),"W",IF(AND(ABS($I264)=1,AC264="DZ1,DZ3,"),"W",IF(AND(ABS($I264)=2,AC264="DZ1,DZ2,"),"W",IF(AND(ABS($I264)=2,AC264="DZ2,DZ3,"),"W",IF(AND(ABS($I264)=3,AC264="DZ1,DZ3,"),"W",IF(AND(ABS($I264)=3,AC264="DZ2,DZ3,"),"W","L")))))),"")</f>
        <v/>
      </c>
      <c r="AG264" s="69">
        <f t="shared" si="262"/>
        <v>0</v>
      </c>
      <c r="AH264" s="69">
        <f t="shared" si="263"/>
        <v>0</v>
      </c>
      <c r="AI264" s="33">
        <f t="shared" si="264"/>
        <v>0</v>
      </c>
      <c r="AJ264" s="69"/>
      <c r="AK264" s="115">
        <f t="shared" ref="AK264:AK327" si="286">IF(AI264&lt;&gt;"",IF(AI264&gt;=0,0,IF(AI264&lt;0,AK263+1,AK263)))</f>
        <v>0</v>
      </c>
      <c r="AL264" s="13">
        <f t="shared" si="265"/>
        <v>0</v>
      </c>
      <c r="AM264" s="11">
        <f t="shared" si="254"/>
        <v>0</v>
      </c>
      <c r="AN264" s="56">
        <f t="shared" si="255"/>
        <v>0</v>
      </c>
      <c r="AO264" s="56">
        <f t="shared" si="256"/>
        <v>0</v>
      </c>
      <c r="AP264" s="56">
        <f t="shared" si="266"/>
        <v>0</v>
      </c>
      <c r="AQ264" s="27" t="str">
        <f t="shared" si="267"/>
        <v/>
      </c>
      <c r="AR264" s="27" t="str">
        <f t="shared" si="268"/>
        <v/>
      </c>
      <c r="AS264" s="27" t="str">
        <f t="shared" si="269"/>
        <v/>
      </c>
      <c r="AT264" s="27" t="e">
        <f>IF(#REF!="","",VLOOKUP(ABS(#REF!),$CP$5:$CR$22,3)&amp;",")</f>
        <v>#REF!</v>
      </c>
      <c r="AU264" s="27" t="e">
        <f>IF(#REF!="","",VLOOKUP(ABS(#REF!),$CP$5:$CR$22,3)&amp;",")</f>
        <v>#REF!</v>
      </c>
      <c r="AV264" s="27" t="e">
        <f>IF(#REF!="","",VLOOKUP(ABS(#REF!),$CP$5:$CR$22,3)&amp;",")</f>
        <v>#REF!</v>
      </c>
      <c r="AW264" s="27" t="e">
        <f>IF(#REF!="","",VLOOKUP(ABS(#REF!),$CP$5:$CR$22,3)&amp;",")</f>
        <v>#REF!</v>
      </c>
      <c r="AX264" s="27" t="e">
        <f>IF(#REF!="","",VLOOKUP(ABS(#REF!),$CP$5:$CR$22,3)&amp;",")</f>
        <v>#REF!</v>
      </c>
      <c r="AY264" s="27" t="e">
        <f>IF(#REF!="","",VLOOKUP(ABS(#REF!),$CP$5:$CR$22,3)&amp;",")</f>
        <v>#REF!</v>
      </c>
      <c r="AZ264" s="27" t="e">
        <f>IF(#REF!="","",VLOOKUP(ABS(#REF!),$CP$5:$CR$22,3)&amp;",")</f>
        <v>#REF!</v>
      </c>
      <c r="BA264" s="27" t="e">
        <f>IF(#REF!="","",VLOOKUP(ABS(#REF!),$CP$5:$CR$22,3)&amp;",")</f>
        <v>#REF!</v>
      </c>
      <c r="BB264" s="27" t="e">
        <f>IF(#REF!="","",VLOOKUP(ABS(#REF!),$CP$5:$CR$22,3)&amp;",")</f>
        <v>#REF!</v>
      </c>
      <c r="BC264" s="27" t="e">
        <f>IF(#REF!="","",VLOOKUP(ABS(#REF!),$CP$5:$CR$22,3)&amp;",")</f>
        <v>#REF!</v>
      </c>
      <c r="BD264" s="27" t="e">
        <f>IF(#REF!="","",VLOOKUP(ABS(#REF!),$CP$5:$CR$22,3)&amp;",")</f>
        <v>#REF!</v>
      </c>
      <c r="BE264" s="27" t="e">
        <f>IF(#REF!="","",VLOOKUP(ABS(#REF!),$CP$5:$CR$22,3)&amp;",")</f>
        <v>#REF!</v>
      </c>
      <c r="BF264" s="27" t="e">
        <f>IF(#REF!="","",VLOOKUP(ABS(#REF!),$CP$5:$CR$22,3)&amp;",")</f>
        <v>#REF!</v>
      </c>
      <c r="BG264" s="27" t="e">
        <f>IF(#REF!="","",VLOOKUP(ABS(#REF!),$CP$5:$CR$22,3)&amp;",")</f>
        <v>#REF!</v>
      </c>
      <c r="BH264" s="27" t="e">
        <f>IF(#REF!="","",VLOOKUP(ABS(#REF!),$CP$5:$CR$22,3)&amp;",")</f>
        <v>#REF!</v>
      </c>
      <c r="BI264" s="27" t="str">
        <f t="shared" si="270"/>
        <v/>
      </c>
      <c r="BJ264" s="27" t="str">
        <f t="shared" si="271"/>
        <v/>
      </c>
      <c r="BK264" s="27" t="str">
        <f t="shared" si="272"/>
        <v/>
      </c>
      <c r="BL264" s="27" t="e">
        <f>IF(#REF!="","",CONCATENATE($L264,","))</f>
        <v>#REF!</v>
      </c>
      <c r="BM264" s="27" t="e">
        <f>IF(#REF!="","",CONCATENATE($L264,","))</f>
        <v>#REF!</v>
      </c>
      <c r="BN264" s="27" t="e">
        <f>IF(#REF!="","",CONCATENATE($L264,","))</f>
        <v>#REF!</v>
      </c>
      <c r="BO264" s="27" t="e">
        <f>IF(#REF!="","",CONCATENATE($L264,","))</f>
        <v>#REF!</v>
      </c>
      <c r="BP264" s="27" t="e">
        <f>IF(#REF!="","",CONCATENATE($L264,","))</f>
        <v>#REF!</v>
      </c>
      <c r="BQ264" s="27" t="e">
        <f>IF(#REF!="","",CONCATENATE($L264,","))</f>
        <v>#REF!</v>
      </c>
      <c r="BR264" s="27" t="e">
        <f>IF(#REF!="","",CONCATENATE($L264,","))</f>
        <v>#REF!</v>
      </c>
      <c r="BS264" s="27" t="e">
        <f>IF(#REF!="","",CONCATENATE($L264,","))</f>
        <v>#REF!</v>
      </c>
      <c r="BT264" s="27" t="e">
        <f>IF(#REF!="","",CONCATENATE($L264,","))</f>
        <v>#REF!</v>
      </c>
      <c r="BU264" s="27" t="e">
        <f>IF(#REF!="","",CONCATENATE($L264,","))</f>
        <v>#REF!</v>
      </c>
      <c r="BV264" s="27" t="e">
        <f>IF(#REF!="","",CONCATENATE($L264,","))</f>
        <v>#REF!</v>
      </c>
      <c r="BW264" s="27" t="e">
        <f>IF(#REF!="","",CONCATENATE($L264,","))</f>
        <v>#REF!</v>
      </c>
      <c r="BX264" s="27" t="e">
        <f>IF(#REF!="","",CONCATENATE($L264,","))</f>
        <v>#REF!</v>
      </c>
      <c r="BY264" s="27" t="e">
        <f>IF(#REF!="","",CONCATENATE($L264,","))</f>
        <v>#REF!</v>
      </c>
      <c r="BZ264" s="27" t="e">
        <f>IF(#REF!="","",CONCATENATE($L264,","))</f>
        <v>#REF!</v>
      </c>
      <c r="CA264" s="70"/>
      <c r="CB264" s="70"/>
      <c r="CC264" s="39"/>
      <c r="CR264" s="7"/>
      <c r="CY264" s="10">
        <f t="shared" ca="1" si="245"/>
        <v>10</v>
      </c>
    </row>
    <row r="265" spans="1:103">
      <c r="A265" s="130"/>
      <c r="B265" s="33" t="str">
        <f t="shared" si="257"/>
        <v>DB</v>
      </c>
      <c r="C265" s="7" t="str">
        <f t="shared" si="246"/>
        <v/>
      </c>
      <c r="D265" s="3">
        <f t="shared" si="247"/>
        <v>0</v>
      </c>
      <c r="E265" s="7" t="str">
        <f t="shared" si="258"/>
        <v>,</v>
      </c>
      <c r="F265" s="93">
        <f t="shared" si="248"/>
        <v>0</v>
      </c>
      <c r="G265" s="93" t="str">
        <f t="shared" ca="1" si="243"/>
        <v>B</v>
      </c>
      <c r="H265" s="130">
        <f t="shared" ca="1" si="244"/>
        <v>2</v>
      </c>
      <c r="I265" s="93">
        <f t="shared" si="249"/>
        <v>0</v>
      </c>
      <c r="J265" s="93" t="str">
        <f t="shared" si="250"/>
        <v>0</v>
      </c>
      <c r="K265" s="94"/>
      <c r="L265" s="49" t="str">
        <f t="shared" si="273"/>
        <v/>
      </c>
      <c r="M265" s="97" t="str">
        <f t="shared" si="274"/>
        <v/>
      </c>
      <c r="N265" s="97" t="str">
        <f t="shared" si="275"/>
        <v/>
      </c>
      <c r="O265" s="49" t="str">
        <f t="shared" si="259"/>
        <v/>
      </c>
      <c r="P265" s="97" t="str">
        <f t="shared" si="276"/>
        <v/>
      </c>
      <c r="Q265" s="49" t="str">
        <f t="shared" si="277"/>
        <v/>
      </c>
      <c r="R265" s="97" t="str">
        <f t="shared" si="278"/>
        <v/>
      </c>
      <c r="S265" s="3" t="str">
        <f t="shared" si="279"/>
        <v/>
      </c>
      <c r="T265" s="69">
        <f t="shared" si="280"/>
        <v>0</v>
      </c>
      <c r="U265" s="3">
        <f t="shared" si="281"/>
        <v>0</v>
      </c>
      <c r="V265" s="69" t="str">
        <f t="shared" si="260"/>
        <v/>
      </c>
      <c r="W265" s="69" t="str">
        <f t="shared" si="261"/>
        <v/>
      </c>
      <c r="X265" s="69">
        <f t="shared" si="251"/>
        <v>0</v>
      </c>
      <c r="Y265" s="69">
        <f t="shared" si="252"/>
        <v>0</v>
      </c>
      <c r="Z265" s="33">
        <f t="shared" si="253"/>
        <v>0</v>
      </c>
      <c r="AA265" s="11">
        <f t="shared" si="236"/>
        <v>0</v>
      </c>
      <c r="AB265" s="134" t="str">
        <f t="shared" si="282"/>
        <v/>
      </c>
      <c r="AC265" s="119" t="str">
        <f t="shared" si="283"/>
        <v/>
      </c>
      <c r="AD265" s="48"/>
      <c r="AE265" s="69" t="str">
        <f t="shared" si="284"/>
        <v/>
      </c>
      <c r="AF265" s="69" t="str">
        <f t="shared" si="285"/>
        <v/>
      </c>
      <c r="AG265" s="69">
        <f t="shared" si="262"/>
        <v>0</v>
      </c>
      <c r="AH265" s="69">
        <f t="shared" si="263"/>
        <v>0</v>
      </c>
      <c r="AI265" s="33">
        <f t="shared" si="264"/>
        <v>0</v>
      </c>
      <c r="AJ265" s="69"/>
      <c r="AK265" s="115">
        <f t="shared" si="286"/>
        <v>0</v>
      </c>
      <c r="AL265" s="13">
        <f t="shared" si="265"/>
        <v>0</v>
      </c>
      <c r="AM265" s="11">
        <f t="shared" si="254"/>
        <v>0</v>
      </c>
      <c r="AN265" s="56">
        <f t="shared" si="255"/>
        <v>0</v>
      </c>
      <c r="AO265" s="56">
        <f t="shared" si="256"/>
        <v>0</v>
      </c>
      <c r="AP265" s="56">
        <f t="shared" si="266"/>
        <v>0</v>
      </c>
      <c r="AQ265" s="27" t="str">
        <f t="shared" si="267"/>
        <v/>
      </c>
      <c r="AR265" s="27" t="str">
        <f t="shared" si="268"/>
        <v/>
      </c>
      <c r="AS265" s="27" t="str">
        <f t="shared" si="269"/>
        <v/>
      </c>
      <c r="AT265" s="27" t="e">
        <f>IF(#REF!="","",VLOOKUP(ABS(#REF!),$CP$5:$CR$22,3)&amp;",")</f>
        <v>#REF!</v>
      </c>
      <c r="AU265" s="27" t="e">
        <f>IF(#REF!="","",VLOOKUP(ABS(#REF!),$CP$5:$CR$22,3)&amp;",")</f>
        <v>#REF!</v>
      </c>
      <c r="AV265" s="27" t="e">
        <f>IF(#REF!="","",VLOOKUP(ABS(#REF!),$CP$5:$CR$22,3)&amp;",")</f>
        <v>#REF!</v>
      </c>
      <c r="AW265" s="27" t="e">
        <f>IF(#REF!="","",VLOOKUP(ABS(#REF!),$CP$5:$CR$22,3)&amp;",")</f>
        <v>#REF!</v>
      </c>
      <c r="AX265" s="27" t="e">
        <f>IF(#REF!="","",VLOOKUP(ABS(#REF!),$CP$5:$CR$22,3)&amp;",")</f>
        <v>#REF!</v>
      </c>
      <c r="AY265" s="27" t="e">
        <f>IF(#REF!="","",VLOOKUP(ABS(#REF!),$CP$5:$CR$22,3)&amp;",")</f>
        <v>#REF!</v>
      </c>
      <c r="AZ265" s="27" t="e">
        <f>IF(#REF!="","",VLOOKUP(ABS(#REF!),$CP$5:$CR$22,3)&amp;",")</f>
        <v>#REF!</v>
      </c>
      <c r="BA265" s="27" t="e">
        <f>IF(#REF!="","",VLOOKUP(ABS(#REF!),$CP$5:$CR$22,3)&amp;",")</f>
        <v>#REF!</v>
      </c>
      <c r="BB265" s="27" t="e">
        <f>IF(#REF!="","",VLOOKUP(ABS(#REF!),$CP$5:$CR$22,3)&amp;",")</f>
        <v>#REF!</v>
      </c>
      <c r="BC265" s="27" t="e">
        <f>IF(#REF!="","",VLOOKUP(ABS(#REF!),$CP$5:$CR$22,3)&amp;",")</f>
        <v>#REF!</v>
      </c>
      <c r="BD265" s="27" t="e">
        <f>IF(#REF!="","",VLOOKUP(ABS(#REF!),$CP$5:$CR$22,3)&amp;",")</f>
        <v>#REF!</v>
      </c>
      <c r="BE265" s="27" t="e">
        <f>IF(#REF!="","",VLOOKUP(ABS(#REF!),$CP$5:$CR$22,3)&amp;",")</f>
        <v>#REF!</v>
      </c>
      <c r="BF265" s="27" t="e">
        <f>IF(#REF!="","",VLOOKUP(ABS(#REF!),$CP$5:$CR$22,3)&amp;",")</f>
        <v>#REF!</v>
      </c>
      <c r="BG265" s="27" t="e">
        <f>IF(#REF!="","",VLOOKUP(ABS(#REF!),$CP$5:$CR$22,3)&amp;",")</f>
        <v>#REF!</v>
      </c>
      <c r="BH265" s="27" t="e">
        <f>IF(#REF!="","",VLOOKUP(ABS(#REF!),$CP$5:$CR$22,3)&amp;",")</f>
        <v>#REF!</v>
      </c>
      <c r="BI265" s="27" t="str">
        <f t="shared" si="270"/>
        <v/>
      </c>
      <c r="BJ265" s="27" t="str">
        <f t="shared" si="271"/>
        <v/>
      </c>
      <c r="BK265" s="27" t="str">
        <f t="shared" si="272"/>
        <v/>
      </c>
      <c r="BL265" s="27" t="e">
        <f>IF(#REF!="","",CONCATENATE($L265,","))</f>
        <v>#REF!</v>
      </c>
      <c r="BM265" s="27" t="e">
        <f>IF(#REF!="","",CONCATENATE($L265,","))</f>
        <v>#REF!</v>
      </c>
      <c r="BN265" s="27" t="e">
        <f>IF(#REF!="","",CONCATENATE($L265,","))</f>
        <v>#REF!</v>
      </c>
      <c r="BO265" s="27" t="e">
        <f>IF(#REF!="","",CONCATENATE($L265,","))</f>
        <v>#REF!</v>
      </c>
      <c r="BP265" s="27" t="e">
        <f>IF(#REF!="","",CONCATENATE($L265,","))</f>
        <v>#REF!</v>
      </c>
      <c r="BQ265" s="27" t="e">
        <f>IF(#REF!="","",CONCATENATE($L265,","))</f>
        <v>#REF!</v>
      </c>
      <c r="BR265" s="27" t="e">
        <f>IF(#REF!="","",CONCATENATE($L265,","))</f>
        <v>#REF!</v>
      </c>
      <c r="BS265" s="27" t="e">
        <f>IF(#REF!="","",CONCATENATE($L265,","))</f>
        <v>#REF!</v>
      </c>
      <c r="BT265" s="27" t="e">
        <f>IF(#REF!="","",CONCATENATE($L265,","))</f>
        <v>#REF!</v>
      </c>
      <c r="BU265" s="27" t="e">
        <f>IF(#REF!="","",CONCATENATE($L265,","))</f>
        <v>#REF!</v>
      </c>
      <c r="BV265" s="27" t="e">
        <f>IF(#REF!="","",CONCATENATE($L265,","))</f>
        <v>#REF!</v>
      </c>
      <c r="BW265" s="27" t="e">
        <f>IF(#REF!="","",CONCATENATE($L265,","))</f>
        <v>#REF!</v>
      </c>
      <c r="BX265" s="27" t="e">
        <f>IF(#REF!="","",CONCATENATE($L265,","))</f>
        <v>#REF!</v>
      </c>
      <c r="BY265" s="27" t="e">
        <f>IF(#REF!="","",CONCATENATE($L265,","))</f>
        <v>#REF!</v>
      </c>
      <c r="BZ265" s="27" t="e">
        <f>IF(#REF!="","",CONCATENATE($L265,","))</f>
        <v>#REF!</v>
      </c>
      <c r="CA265" s="70"/>
      <c r="CB265" s="70"/>
      <c r="CC265" s="39"/>
      <c r="CR265" s="7"/>
      <c r="CY265" s="10">
        <f t="shared" ca="1" si="245"/>
        <v>23</v>
      </c>
    </row>
    <row r="266" spans="1:103">
      <c r="A266" s="130"/>
      <c r="B266" s="33" t="str">
        <f t="shared" si="257"/>
        <v>DB</v>
      </c>
      <c r="C266" s="7" t="str">
        <f t="shared" si="246"/>
        <v/>
      </c>
      <c r="D266" s="3">
        <f t="shared" si="247"/>
        <v>0</v>
      </c>
      <c r="E266" s="7" t="str">
        <f t="shared" si="258"/>
        <v>,</v>
      </c>
      <c r="F266" s="93">
        <f t="shared" si="248"/>
        <v>0</v>
      </c>
      <c r="G266" s="93" t="str">
        <f t="shared" ca="1" si="243"/>
        <v>R</v>
      </c>
      <c r="H266" s="130">
        <f t="shared" ca="1" si="244"/>
        <v>32</v>
      </c>
      <c r="I266" s="93">
        <f t="shared" si="249"/>
        <v>0</v>
      </c>
      <c r="J266" s="93" t="str">
        <f t="shared" si="250"/>
        <v>0</v>
      </c>
      <c r="K266" s="94"/>
      <c r="L266" s="49" t="str">
        <f t="shared" si="273"/>
        <v/>
      </c>
      <c r="M266" s="97" t="str">
        <f t="shared" si="274"/>
        <v/>
      </c>
      <c r="N266" s="97" t="str">
        <f t="shared" si="275"/>
        <v/>
      </c>
      <c r="O266" s="49" t="str">
        <f t="shared" si="259"/>
        <v/>
      </c>
      <c r="P266" s="97" t="str">
        <f t="shared" si="276"/>
        <v/>
      </c>
      <c r="Q266" s="49" t="str">
        <f t="shared" si="277"/>
        <v/>
      </c>
      <c r="R266" s="97" t="str">
        <f t="shared" si="278"/>
        <v/>
      </c>
      <c r="S266" s="3" t="str">
        <f t="shared" si="279"/>
        <v/>
      </c>
      <c r="T266" s="69">
        <f t="shared" si="280"/>
        <v>0</v>
      </c>
      <c r="U266" s="3">
        <f t="shared" si="281"/>
        <v>0</v>
      </c>
      <c r="V266" s="69" t="str">
        <f t="shared" si="260"/>
        <v/>
      </c>
      <c r="W266" s="69" t="str">
        <f t="shared" si="261"/>
        <v/>
      </c>
      <c r="X266" s="69">
        <f t="shared" si="251"/>
        <v>0</v>
      </c>
      <c r="Y266" s="69">
        <f t="shared" si="252"/>
        <v>0</v>
      </c>
      <c r="Z266" s="33">
        <f t="shared" si="253"/>
        <v>0</v>
      </c>
      <c r="AA266" s="11">
        <f t="shared" si="236"/>
        <v>0</v>
      </c>
      <c r="AB266" s="134" t="str">
        <f t="shared" si="282"/>
        <v/>
      </c>
      <c r="AC266" s="119" t="str">
        <f t="shared" si="283"/>
        <v/>
      </c>
      <c r="AD266" s="48"/>
      <c r="AE266" s="69" t="str">
        <f t="shared" si="284"/>
        <v/>
      </c>
      <c r="AF266" s="69" t="str">
        <f t="shared" si="285"/>
        <v/>
      </c>
      <c r="AG266" s="69">
        <f t="shared" si="262"/>
        <v>0</v>
      </c>
      <c r="AH266" s="69">
        <f t="shared" si="263"/>
        <v>0</v>
      </c>
      <c r="AI266" s="33">
        <f t="shared" si="264"/>
        <v>0</v>
      </c>
      <c r="AJ266" s="69"/>
      <c r="AK266" s="115">
        <f t="shared" si="286"/>
        <v>0</v>
      </c>
      <c r="AL266" s="13">
        <f t="shared" si="265"/>
        <v>0</v>
      </c>
      <c r="AM266" s="11">
        <f t="shared" si="254"/>
        <v>0</v>
      </c>
      <c r="AN266" s="56">
        <f t="shared" si="255"/>
        <v>0</v>
      </c>
      <c r="AO266" s="56">
        <f t="shared" si="256"/>
        <v>0</v>
      </c>
      <c r="AP266" s="56">
        <f t="shared" si="266"/>
        <v>0</v>
      </c>
      <c r="AQ266" s="27" t="str">
        <f t="shared" si="267"/>
        <v/>
      </c>
      <c r="AR266" s="27" t="str">
        <f t="shared" si="268"/>
        <v/>
      </c>
      <c r="AS266" s="27" t="str">
        <f t="shared" si="269"/>
        <v/>
      </c>
      <c r="AT266" s="27" t="e">
        <f>IF(#REF!="","",VLOOKUP(ABS(#REF!),$CP$5:$CR$22,3)&amp;",")</f>
        <v>#REF!</v>
      </c>
      <c r="AU266" s="27" t="e">
        <f>IF(#REF!="","",VLOOKUP(ABS(#REF!),$CP$5:$CR$22,3)&amp;",")</f>
        <v>#REF!</v>
      </c>
      <c r="AV266" s="27" t="e">
        <f>IF(#REF!="","",VLOOKUP(ABS(#REF!),$CP$5:$CR$22,3)&amp;",")</f>
        <v>#REF!</v>
      </c>
      <c r="AW266" s="27" t="e">
        <f>IF(#REF!="","",VLOOKUP(ABS(#REF!),$CP$5:$CR$22,3)&amp;",")</f>
        <v>#REF!</v>
      </c>
      <c r="AX266" s="27" t="e">
        <f>IF(#REF!="","",VLOOKUP(ABS(#REF!),$CP$5:$CR$22,3)&amp;",")</f>
        <v>#REF!</v>
      </c>
      <c r="AY266" s="27" t="e">
        <f>IF(#REF!="","",VLOOKUP(ABS(#REF!),$CP$5:$CR$22,3)&amp;",")</f>
        <v>#REF!</v>
      </c>
      <c r="AZ266" s="27" t="e">
        <f>IF(#REF!="","",VLOOKUP(ABS(#REF!),$CP$5:$CR$22,3)&amp;",")</f>
        <v>#REF!</v>
      </c>
      <c r="BA266" s="27" t="e">
        <f>IF(#REF!="","",VLOOKUP(ABS(#REF!),$CP$5:$CR$22,3)&amp;",")</f>
        <v>#REF!</v>
      </c>
      <c r="BB266" s="27" t="e">
        <f>IF(#REF!="","",VLOOKUP(ABS(#REF!),$CP$5:$CR$22,3)&amp;",")</f>
        <v>#REF!</v>
      </c>
      <c r="BC266" s="27" t="e">
        <f>IF(#REF!="","",VLOOKUP(ABS(#REF!),$CP$5:$CR$22,3)&amp;",")</f>
        <v>#REF!</v>
      </c>
      <c r="BD266" s="27" t="e">
        <f>IF(#REF!="","",VLOOKUP(ABS(#REF!),$CP$5:$CR$22,3)&amp;",")</f>
        <v>#REF!</v>
      </c>
      <c r="BE266" s="27" t="e">
        <f>IF(#REF!="","",VLOOKUP(ABS(#REF!),$CP$5:$CR$22,3)&amp;",")</f>
        <v>#REF!</v>
      </c>
      <c r="BF266" s="27" t="e">
        <f>IF(#REF!="","",VLOOKUP(ABS(#REF!),$CP$5:$CR$22,3)&amp;",")</f>
        <v>#REF!</v>
      </c>
      <c r="BG266" s="27" t="e">
        <f>IF(#REF!="","",VLOOKUP(ABS(#REF!),$CP$5:$CR$22,3)&amp;",")</f>
        <v>#REF!</v>
      </c>
      <c r="BH266" s="27" t="e">
        <f>IF(#REF!="","",VLOOKUP(ABS(#REF!),$CP$5:$CR$22,3)&amp;",")</f>
        <v>#REF!</v>
      </c>
      <c r="BI266" s="27" t="str">
        <f t="shared" si="270"/>
        <v/>
      </c>
      <c r="BJ266" s="27" t="str">
        <f t="shared" si="271"/>
        <v/>
      </c>
      <c r="BK266" s="27" t="str">
        <f t="shared" si="272"/>
        <v/>
      </c>
      <c r="BL266" s="27" t="e">
        <f>IF(#REF!="","",CONCATENATE($L266,","))</f>
        <v>#REF!</v>
      </c>
      <c r="BM266" s="27" t="e">
        <f>IF(#REF!="","",CONCATENATE($L266,","))</f>
        <v>#REF!</v>
      </c>
      <c r="BN266" s="27" t="e">
        <f>IF(#REF!="","",CONCATENATE($L266,","))</f>
        <v>#REF!</v>
      </c>
      <c r="BO266" s="27" t="e">
        <f>IF(#REF!="","",CONCATENATE($L266,","))</f>
        <v>#REF!</v>
      </c>
      <c r="BP266" s="27" t="e">
        <f>IF(#REF!="","",CONCATENATE($L266,","))</f>
        <v>#REF!</v>
      </c>
      <c r="BQ266" s="27" t="e">
        <f>IF(#REF!="","",CONCATENATE($L266,","))</f>
        <v>#REF!</v>
      </c>
      <c r="BR266" s="27" t="e">
        <f>IF(#REF!="","",CONCATENATE($L266,","))</f>
        <v>#REF!</v>
      </c>
      <c r="BS266" s="27" t="e">
        <f>IF(#REF!="","",CONCATENATE($L266,","))</f>
        <v>#REF!</v>
      </c>
      <c r="BT266" s="27" t="e">
        <f>IF(#REF!="","",CONCATENATE($L266,","))</f>
        <v>#REF!</v>
      </c>
      <c r="BU266" s="27" t="e">
        <f>IF(#REF!="","",CONCATENATE($L266,","))</f>
        <v>#REF!</v>
      </c>
      <c r="BV266" s="27" t="e">
        <f>IF(#REF!="","",CONCATENATE($L266,","))</f>
        <v>#REF!</v>
      </c>
      <c r="BW266" s="27" t="e">
        <f>IF(#REF!="","",CONCATENATE($L266,","))</f>
        <v>#REF!</v>
      </c>
      <c r="BX266" s="27" t="e">
        <f>IF(#REF!="","",CONCATENATE($L266,","))</f>
        <v>#REF!</v>
      </c>
      <c r="BY266" s="27" t="e">
        <f>IF(#REF!="","",CONCATENATE($L266,","))</f>
        <v>#REF!</v>
      </c>
      <c r="BZ266" s="27" t="e">
        <f>IF(#REF!="","",CONCATENATE($L266,","))</f>
        <v>#REF!</v>
      </c>
      <c r="CA266" s="70"/>
      <c r="CB266" s="70"/>
      <c r="CC266" s="39"/>
      <c r="CR266" s="7"/>
      <c r="CY266" s="10">
        <f t="shared" ca="1" si="245"/>
        <v>11</v>
      </c>
    </row>
    <row r="267" spans="1:103">
      <c r="A267" s="130"/>
      <c r="B267" s="33" t="str">
        <f t="shared" si="257"/>
        <v>DB</v>
      </c>
      <c r="C267" s="7" t="str">
        <f t="shared" si="246"/>
        <v/>
      </c>
      <c r="D267" s="3">
        <f t="shared" si="247"/>
        <v>0</v>
      </c>
      <c r="E267" s="7" t="str">
        <f t="shared" si="258"/>
        <v>,</v>
      </c>
      <c r="F267" s="93">
        <f t="shared" si="248"/>
        <v>0</v>
      </c>
      <c r="G267" s="93" t="str">
        <f t="shared" ca="1" si="243"/>
        <v>R</v>
      </c>
      <c r="H267" s="130">
        <f t="shared" ca="1" si="244"/>
        <v>7</v>
      </c>
      <c r="I267" s="93">
        <f t="shared" si="249"/>
        <v>0</v>
      </c>
      <c r="J267" s="93" t="str">
        <f t="shared" si="250"/>
        <v>0</v>
      </c>
      <c r="K267" s="94"/>
      <c r="L267" s="49" t="str">
        <f t="shared" si="273"/>
        <v/>
      </c>
      <c r="M267" s="97" t="str">
        <f t="shared" si="274"/>
        <v/>
      </c>
      <c r="N267" s="97" t="str">
        <f t="shared" si="275"/>
        <v/>
      </c>
      <c r="O267" s="49" t="str">
        <f t="shared" si="259"/>
        <v/>
      </c>
      <c r="P267" s="97" t="str">
        <f t="shared" si="276"/>
        <v/>
      </c>
      <c r="Q267" s="49" t="str">
        <f t="shared" si="277"/>
        <v/>
      </c>
      <c r="R267" s="97" t="str">
        <f t="shared" si="278"/>
        <v/>
      </c>
      <c r="S267" s="3" t="str">
        <f t="shared" si="279"/>
        <v/>
      </c>
      <c r="T267" s="69">
        <f t="shared" si="280"/>
        <v>0</v>
      </c>
      <c r="U267" s="3">
        <f t="shared" si="281"/>
        <v>0</v>
      </c>
      <c r="V267" s="69" t="str">
        <f t="shared" si="260"/>
        <v/>
      </c>
      <c r="W267" s="69" t="str">
        <f t="shared" si="261"/>
        <v/>
      </c>
      <c r="X267" s="69">
        <f t="shared" si="251"/>
        <v>0</v>
      </c>
      <c r="Y267" s="69">
        <f t="shared" si="252"/>
        <v>0</v>
      </c>
      <c r="Z267" s="33">
        <f t="shared" si="253"/>
        <v>0</v>
      </c>
      <c r="AA267" s="11">
        <f t="shared" si="236"/>
        <v>0</v>
      </c>
      <c r="AB267" s="134" t="str">
        <f t="shared" si="282"/>
        <v/>
      </c>
      <c r="AC267" s="119" t="str">
        <f t="shared" si="283"/>
        <v/>
      </c>
      <c r="AD267" s="48"/>
      <c r="AE267" s="69" t="str">
        <f t="shared" si="284"/>
        <v/>
      </c>
      <c r="AF267" s="69" t="str">
        <f t="shared" si="285"/>
        <v/>
      </c>
      <c r="AG267" s="69">
        <f t="shared" si="262"/>
        <v>0</v>
      </c>
      <c r="AH267" s="69">
        <f t="shared" si="263"/>
        <v>0</v>
      </c>
      <c r="AI267" s="33">
        <f t="shared" si="264"/>
        <v>0</v>
      </c>
      <c r="AJ267" s="69"/>
      <c r="AK267" s="115">
        <f t="shared" si="286"/>
        <v>0</v>
      </c>
      <c r="AL267" s="13">
        <f t="shared" si="265"/>
        <v>0</v>
      </c>
      <c r="AM267" s="11">
        <f t="shared" si="254"/>
        <v>0</v>
      </c>
      <c r="AN267" s="56">
        <f t="shared" si="255"/>
        <v>0</v>
      </c>
      <c r="AO267" s="56">
        <f t="shared" si="256"/>
        <v>0</v>
      </c>
      <c r="AP267" s="56">
        <f t="shared" si="266"/>
        <v>0</v>
      </c>
      <c r="AQ267" s="27" t="str">
        <f t="shared" si="267"/>
        <v/>
      </c>
      <c r="AR267" s="27" t="str">
        <f t="shared" si="268"/>
        <v/>
      </c>
      <c r="AS267" s="27" t="str">
        <f t="shared" si="269"/>
        <v/>
      </c>
      <c r="AT267" s="27" t="e">
        <f>IF(#REF!="","",VLOOKUP(ABS(#REF!),$CP$5:$CR$22,3)&amp;",")</f>
        <v>#REF!</v>
      </c>
      <c r="AU267" s="27" t="e">
        <f>IF(#REF!="","",VLOOKUP(ABS(#REF!),$CP$5:$CR$22,3)&amp;",")</f>
        <v>#REF!</v>
      </c>
      <c r="AV267" s="27" t="e">
        <f>IF(#REF!="","",VLOOKUP(ABS(#REF!),$CP$5:$CR$22,3)&amp;",")</f>
        <v>#REF!</v>
      </c>
      <c r="AW267" s="27" t="e">
        <f>IF(#REF!="","",VLOOKUP(ABS(#REF!),$CP$5:$CR$22,3)&amp;",")</f>
        <v>#REF!</v>
      </c>
      <c r="AX267" s="27" t="e">
        <f>IF(#REF!="","",VLOOKUP(ABS(#REF!),$CP$5:$CR$22,3)&amp;",")</f>
        <v>#REF!</v>
      </c>
      <c r="AY267" s="27" t="e">
        <f>IF(#REF!="","",VLOOKUP(ABS(#REF!),$CP$5:$CR$22,3)&amp;",")</f>
        <v>#REF!</v>
      </c>
      <c r="AZ267" s="27" t="e">
        <f>IF(#REF!="","",VLOOKUP(ABS(#REF!),$CP$5:$CR$22,3)&amp;",")</f>
        <v>#REF!</v>
      </c>
      <c r="BA267" s="27" t="e">
        <f>IF(#REF!="","",VLOOKUP(ABS(#REF!),$CP$5:$CR$22,3)&amp;",")</f>
        <v>#REF!</v>
      </c>
      <c r="BB267" s="27" t="e">
        <f>IF(#REF!="","",VLOOKUP(ABS(#REF!),$CP$5:$CR$22,3)&amp;",")</f>
        <v>#REF!</v>
      </c>
      <c r="BC267" s="27" t="e">
        <f>IF(#REF!="","",VLOOKUP(ABS(#REF!),$CP$5:$CR$22,3)&amp;",")</f>
        <v>#REF!</v>
      </c>
      <c r="BD267" s="27" t="e">
        <f>IF(#REF!="","",VLOOKUP(ABS(#REF!),$CP$5:$CR$22,3)&amp;",")</f>
        <v>#REF!</v>
      </c>
      <c r="BE267" s="27" t="e">
        <f>IF(#REF!="","",VLOOKUP(ABS(#REF!),$CP$5:$CR$22,3)&amp;",")</f>
        <v>#REF!</v>
      </c>
      <c r="BF267" s="27" t="e">
        <f>IF(#REF!="","",VLOOKUP(ABS(#REF!),$CP$5:$CR$22,3)&amp;",")</f>
        <v>#REF!</v>
      </c>
      <c r="BG267" s="27" t="e">
        <f>IF(#REF!="","",VLOOKUP(ABS(#REF!),$CP$5:$CR$22,3)&amp;",")</f>
        <v>#REF!</v>
      </c>
      <c r="BH267" s="27" t="e">
        <f>IF(#REF!="","",VLOOKUP(ABS(#REF!),$CP$5:$CR$22,3)&amp;",")</f>
        <v>#REF!</v>
      </c>
      <c r="BI267" s="27" t="str">
        <f t="shared" si="270"/>
        <v/>
      </c>
      <c r="BJ267" s="27" t="str">
        <f t="shared" si="271"/>
        <v/>
      </c>
      <c r="BK267" s="27" t="str">
        <f t="shared" si="272"/>
        <v/>
      </c>
      <c r="BL267" s="27" t="e">
        <f>IF(#REF!="","",CONCATENATE($L267,","))</f>
        <v>#REF!</v>
      </c>
      <c r="BM267" s="27" t="e">
        <f>IF(#REF!="","",CONCATENATE($L267,","))</f>
        <v>#REF!</v>
      </c>
      <c r="BN267" s="27" t="e">
        <f>IF(#REF!="","",CONCATENATE($L267,","))</f>
        <v>#REF!</v>
      </c>
      <c r="BO267" s="27" t="e">
        <f>IF(#REF!="","",CONCATENATE($L267,","))</f>
        <v>#REF!</v>
      </c>
      <c r="BP267" s="27" t="e">
        <f>IF(#REF!="","",CONCATENATE($L267,","))</f>
        <v>#REF!</v>
      </c>
      <c r="BQ267" s="27" t="e">
        <f>IF(#REF!="","",CONCATENATE($L267,","))</f>
        <v>#REF!</v>
      </c>
      <c r="BR267" s="27" t="e">
        <f>IF(#REF!="","",CONCATENATE($L267,","))</f>
        <v>#REF!</v>
      </c>
      <c r="BS267" s="27" t="e">
        <f>IF(#REF!="","",CONCATENATE($L267,","))</f>
        <v>#REF!</v>
      </c>
      <c r="BT267" s="27" t="e">
        <f>IF(#REF!="","",CONCATENATE($L267,","))</f>
        <v>#REF!</v>
      </c>
      <c r="BU267" s="27" t="e">
        <f>IF(#REF!="","",CONCATENATE($L267,","))</f>
        <v>#REF!</v>
      </c>
      <c r="BV267" s="27" t="e">
        <f>IF(#REF!="","",CONCATENATE($L267,","))</f>
        <v>#REF!</v>
      </c>
      <c r="BW267" s="27" t="e">
        <f>IF(#REF!="","",CONCATENATE($L267,","))</f>
        <v>#REF!</v>
      </c>
      <c r="BX267" s="27" t="e">
        <f>IF(#REF!="","",CONCATENATE($L267,","))</f>
        <v>#REF!</v>
      </c>
      <c r="BY267" s="27" t="e">
        <f>IF(#REF!="","",CONCATENATE($L267,","))</f>
        <v>#REF!</v>
      </c>
      <c r="BZ267" s="27" t="e">
        <f>IF(#REF!="","",CONCATENATE($L267,","))</f>
        <v>#REF!</v>
      </c>
      <c r="CA267" s="70"/>
      <c r="CB267" s="70"/>
      <c r="CC267" s="39"/>
      <c r="CR267" s="7"/>
      <c r="CY267" s="10">
        <f t="shared" ca="1" si="245"/>
        <v>28</v>
      </c>
    </row>
    <row r="268" spans="1:103">
      <c r="A268" s="130"/>
      <c r="B268" s="33" t="str">
        <f t="shared" si="257"/>
        <v>DB</v>
      </c>
      <c r="C268" s="7" t="str">
        <f t="shared" si="246"/>
        <v/>
      </c>
      <c r="D268" s="3">
        <f t="shared" si="247"/>
        <v>0</v>
      </c>
      <c r="E268" s="7" t="str">
        <f t="shared" si="258"/>
        <v>,</v>
      </c>
      <c r="F268" s="93">
        <f t="shared" si="248"/>
        <v>0</v>
      </c>
      <c r="G268" s="93" t="str">
        <f t="shared" ca="1" si="243"/>
        <v>B</v>
      </c>
      <c r="H268" s="130">
        <f t="shared" ca="1" si="244"/>
        <v>35</v>
      </c>
      <c r="I268" s="93">
        <f t="shared" si="249"/>
        <v>0</v>
      </c>
      <c r="J268" s="93" t="str">
        <f t="shared" si="250"/>
        <v>0</v>
      </c>
      <c r="K268" s="94"/>
      <c r="L268" s="49" t="str">
        <f t="shared" si="273"/>
        <v/>
      </c>
      <c r="M268" s="97" t="str">
        <f t="shared" si="274"/>
        <v/>
      </c>
      <c r="N268" s="97" t="str">
        <f t="shared" si="275"/>
        <v/>
      </c>
      <c r="O268" s="49" t="str">
        <f t="shared" si="259"/>
        <v/>
      </c>
      <c r="P268" s="97" t="str">
        <f t="shared" si="276"/>
        <v/>
      </c>
      <c r="Q268" s="49" t="str">
        <f t="shared" si="277"/>
        <v/>
      </c>
      <c r="R268" s="97" t="str">
        <f t="shared" si="278"/>
        <v/>
      </c>
      <c r="S268" s="3" t="str">
        <f t="shared" si="279"/>
        <v/>
      </c>
      <c r="T268" s="69">
        <f t="shared" si="280"/>
        <v>0</v>
      </c>
      <c r="U268" s="3">
        <f t="shared" si="281"/>
        <v>0</v>
      </c>
      <c r="V268" s="69" t="str">
        <f t="shared" si="260"/>
        <v/>
      </c>
      <c r="W268" s="69" t="str">
        <f t="shared" si="261"/>
        <v/>
      </c>
      <c r="X268" s="69">
        <f t="shared" si="251"/>
        <v>0</v>
      </c>
      <c r="Y268" s="69">
        <f t="shared" si="252"/>
        <v>0</v>
      </c>
      <c r="Z268" s="33">
        <f t="shared" si="253"/>
        <v>0</v>
      </c>
      <c r="AA268" s="11">
        <f t="shared" si="236"/>
        <v>0</v>
      </c>
      <c r="AB268" s="134" t="str">
        <f t="shared" si="282"/>
        <v/>
      </c>
      <c r="AC268" s="119" t="str">
        <f t="shared" si="283"/>
        <v/>
      </c>
      <c r="AD268" s="48"/>
      <c r="AE268" s="69" t="str">
        <f t="shared" si="284"/>
        <v/>
      </c>
      <c r="AF268" s="69" t="str">
        <f t="shared" si="285"/>
        <v/>
      </c>
      <c r="AG268" s="69">
        <f t="shared" si="262"/>
        <v>0</v>
      </c>
      <c r="AH268" s="69">
        <f t="shared" si="263"/>
        <v>0</v>
      </c>
      <c r="AI268" s="33">
        <f t="shared" si="264"/>
        <v>0</v>
      </c>
      <c r="AJ268" s="69"/>
      <c r="AK268" s="115">
        <f t="shared" si="286"/>
        <v>0</v>
      </c>
      <c r="AL268" s="13">
        <f t="shared" si="265"/>
        <v>0</v>
      </c>
      <c r="AM268" s="11">
        <f t="shared" si="254"/>
        <v>0</v>
      </c>
      <c r="AN268" s="56">
        <f t="shared" si="255"/>
        <v>0</v>
      </c>
      <c r="AO268" s="56">
        <f t="shared" si="256"/>
        <v>0</v>
      </c>
      <c r="AP268" s="56">
        <f t="shared" si="266"/>
        <v>0</v>
      </c>
      <c r="AQ268" s="27" t="str">
        <f t="shared" si="267"/>
        <v/>
      </c>
      <c r="AR268" s="27" t="str">
        <f t="shared" si="268"/>
        <v/>
      </c>
      <c r="AS268" s="27" t="str">
        <f t="shared" si="269"/>
        <v/>
      </c>
      <c r="AT268" s="27" t="e">
        <f>IF(#REF!="","",VLOOKUP(ABS(#REF!),$CP$5:$CR$22,3)&amp;",")</f>
        <v>#REF!</v>
      </c>
      <c r="AU268" s="27" t="e">
        <f>IF(#REF!="","",VLOOKUP(ABS(#REF!),$CP$5:$CR$22,3)&amp;",")</f>
        <v>#REF!</v>
      </c>
      <c r="AV268" s="27" t="e">
        <f>IF(#REF!="","",VLOOKUP(ABS(#REF!),$CP$5:$CR$22,3)&amp;",")</f>
        <v>#REF!</v>
      </c>
      <c r="AW268" s="27" t="e">
        <f>IF(#REF!="","",VLOOKUP(ABS(#REF!),$CP$5:$CR$22,3)&amp;",")</f>
        <v>#REF!</v>
      </c>
      <c r="AX268" s="27" t="e">
        <f>IF(#REF!="","",VLOOKUP(ABS(#REF!),$CP$5:$CR$22,3)&amp;",")</f>
        <v>#REF!</v>
      </c>
      <c r="AY268" s="27" t="e">
        <f>IF(#REF!="","",VLOOKUP(ABS(#REF!),$CP$5:$CR$22,3)&amp;",")</f>
        <v>#REF!</v>
      </c>
      <c r="AZ268" s="27" t="e">
        <f>IF(#REF!="","",VLOOKUP(ABS(#REF!),$CP$5:$CR$22,3)&amp;",")</f>
        <v>#REF!</v>
      </c>
      <c r="BA268" s="27" t="e">
        <f>IF(#REF!="","",VLOOKUP(ABS(#REF!),$CP$5:$CR$22,3)&amp;",")</f>
        <v>#REF!</v>
      </c>
      <c r="BB268" s="27" t="e">
        <f>IF(#REF!="","",VLOOKUP(ABS(#REF!),$CP$5:$CR$22,3)&amp;",")</f>
        <v>#REF!</v>
      </c>
      <c r="BC268" s="27" t="e">
        <f>IF(#REF!="","",VLOOKUP(ABS(#REF!),$CP$5:$CR$22,3)&amp;",")</f>
        <v>#REF!</v>
      </c>
      <c r="BD268" s="27" t="e">
        <f>IF(#REF!="","",VLOOKUP(ABS(#REF!),$CP$5:$CR$22,3)&amp;",")</f>
        <v>#REF!</v>
      </c>
      <c r="BE268" s="27" t="e">
        <f>IF(#REF!="","",VLOOKUP(ABS(#REF!),$CP$5:$CR$22,3)&amp;",")</f>
        <v>#REF!</v>
      </c>
      <c r="BF268" s="27" t="e">
        <f>IF(#REF!="","",VLOOKUP(ABS(#REF!),$CP$5:$CR$22,3)&amp;",")</f>
        <v>#REF!</v>
      </c>
      <c r="BG268" s="27" t="e">
        <f>IF(#REF!="","",VLOOKUP(ABS(#REF!),$CP$5:$CR$22,3)&amp;",")</f>
        <v>#REF!</v>
      </c>
      <c r="BH268" s="27" t="e">
        <f>IF(#REF!="","",VLOOKUP(ABS(#REF!),$CP$5:$CR$22,3)&amp;",")</f>
        <v>#REF!</v>
      </c>
      <c r="BI268" s="27" t="str">
        <f t="shared" si="270"/>
        <v/>
      </c>
      <c r="BJ268" s="27" t="str">
        <f t="shared" si="271"/>
        <v/>
      </c>
      <c r="BK268" s="27" t="str">
        <f t="shared" si="272"/>
        <v/>
      </c>
      <c r="BL268" s="27" t="e">
        <f>IF(#REF!="","",CONCATENATE($L268,","))</f>
        <v>#REF!</v>
      </c>
      <c r="BM268" s="27" t="e">
        <f>IF(#REF!="","",CONCATENATE($L268,","))</f>
        <v>#REF!</v>
      </c>
      <c r="BN268" s="27" t="e">
        <f>IF(#REF!="","",CONCATENATE($L268,","))</f>
        <v>#REF!</v>
      </c>
      <c r="BO268" s="27" t="e">
        <f>IF(#REF!="","",CONCATENATE($L268,","))</f>
        <v>#REF!</v>
      </c>
      <c r="BP268" s="27" t="e">
        <f>IF(#REF!="","",CONCATENATE($L268,","))</f>
        <v>#REF!</v>
      </c>
      <c r="BQ268" s="27" t="e">
        <f>IF(#REF!="","",CONCATENATE($L268,","))</f>
        <v>#REF!</v>
      </c>
      <c r="BR268" s="27" t="e">
        <f>IF(#REF!="","",CONCATENATE($L268,","))</f>
        <v>#REF!</v>
      </c>
      <c r="BS268" s="27" t="e">
        <f>IF(#REF!="","",CONCATENATE($L268,","))</f>
        <v>#REF!</v>
      </c>
      <c r="BT268" s="27" t="e">
        <f>IF(#REF!="","",CONCATENATE($L268,","))</f>
        <v>#REF!</v>
      </c>
      <c r="BU268" s="27" t="e">
        <f>IF(#REF!="","",CONCATENATE($L268,","))</f>
        <v>#REF!</v>
      </c>
      <c r="BV268" s="27" t="e">
        <f>IF(#REF!="","",CONCATENATE($L268,","))</f>
        <v>#REF!</v>
      </c>
      <c r="BW268" s="27" t="e">
        <f>IF(#REF!="","",CONCATENATE($L268,","))</f>
        <v>#REF!</v>
      </c>
      <c r="BX268" s="27" t="e">
        <f>IF(#REF!="","",CONCATENATE($L268,","))</f>
        <v>#REF!</v>
      </c>
      <c r="BY268" s="27" t="e">
        <f>IF(#REF!="","",CONCATENATE($L268,","))</f>
        <v>#REF!</v>
      </c>
      <c r="BZ268" s="27" t="e">
        <f>IF(#REF!="","",CONCATENATE($L268,","))</f>
        <v>#REF!</v>
      </c>
      <c r="CA268" s="70"/>
      <c r="CB268" s="40"/>
      <c r="CC268" s="39"/>
      <c r="CR268" s="7"/>
      <c r="CY268" s="10">
        <f t="shared" ca="1" si="245"/>
        <v>8</v>
      </c>
    </row>
    <row r="269" spans="1:103">
      <c r="A269" s="130"/>
      <c r="B269" s="33" t="str">
        <f t="shared" si="257"/>
        <v>DB</v>
      </c>
      <c r="C269" s="7" t="str">
        <f t="shared" si="246"/>
        <v/>
      </c>
      <c r="D269" s="3">
        <f t="shared" si="247"/>
        <v>0</v>
      </c>
      <c r="E269" s="7" t="str">
        <f t="shared" si="258"/>
        <v>,</v>
      </c>
      <c r="F269" s="93">
        <f t="shared" si="248"/>
        <v>0</v>
      </c>
      <c r="G269" s="93" t="str">
        <f t="shared" ca="1" si="243"/>
        <v>R</v>
      </c>
      <c r="H269" s="130">
        <f t="shared" ca="1" si="244"/>
        <v>21</v>
      </c>
      <c r="I269" s="93">
        <f t="shared" si="249"/>
        <v>0</v>
      </c>
      <c r="J269" s="93" t="str">
        <f t="shared" si="250"/>
        <v>0</v>
      </c>
      <c r="K269" s="94"/>
      <c r="L269" s="49" t="str">
        <f t="shared" si="273"/>
        <v/>
      </c>
      <c r="M269" s="97" t="str">
        <f t="shared" si="274"/>
        <v/>
      </c>
      <c r="N269" s="97" t="str">
        <f t="shared" si="275"/>
        <v/>
      </c>
      <c r="O269" s="49" t="str">
        <f t="shared" si="259"/>
        <v/>
      </c>
      <c r="P269" s="97" t="str">
        <f t="shared" si="276"/>
        <v/>
      </c>
      <c r="Q269" s="49" t="str">
        <f t="shared" si="277"/>
        <v/>
      </c>
      <c r="R269" s="97" t="str">
        <f t="shared" si="278"/>
        <v/>
      </c>
      <c r="S269" s="3" t="str">
        <f t="shared" si="279"/>
        <v/>
      </c>
      <c r="T269" s="69">
        <f t="shared" si="280"/>
        <v>0</v>
      </c>
      <c r="U269" s="3">
        <f t="shared" si="281"/>
        <v>0</v>
      </c>
      <c r="V269" s="69" t="str">
        <f t="shared" si="260"/>
        <v/>
      </c>
      <c r="W269" s="69" t="str">
        <f t="shared" si="261"/>
        <v/>
      </c>
      <c r="X269" s="69">
        <f t="shared" si="251"/>
        <v>0</v>
      </c>
      <c r="Y269" s="69">
        <f t="shared" si="252"/>
        <v>0</v>
      </c>
      <c r="Z269" s="33">
        <f t="shared" si="253"/>
        <v>0</v>
      </c>
      <c r="AA269" s="11">
        <f t="shared" si="236"/>
        <v>0</v>
      </c>
      <c r="AB269" s="134" t="str">
        <f t="shared" si="282"/>
        <v/>
      </c>
      <c r="AC269" s="119" t="str">
        <f t="shared" si="283"/>
        <v/>
      </c>
      <c r="AD269" s="48"/>
      <c r="AE269" s="69" t="str">
        <f t="shared" si="284"/>
        <v/>
      </c>
      <c r="AF269" s="69" t="str">
        <f t="shared" si="285"/>
        <v/>
      </c>
      <c r="AG269" s="69">
        <f t="shared" si="262"/>
        <v>0</v>
      </c>
      <c r="AH269" s="69">
        <f t="shared" si="263"/>
        <v>0</v>
      </c>
      <c r="AI269" s="33">
        <f t="shared" si="264"/>
        <v>0</v>
      </c>
      <c r="AJ269" s="69"/>
      <c r="AK269" s="115">
        <f t="shared" si="286"/>
        <v>0</v>
      </c>
      <c r="AL269" s="13">
        <f t="shared" si="265"/>
        <v>0</v>
      </c>
      <c r="AM269" s="11">
        <f t="shared" si="254"/>
        <v>0</v>
      </c>
      <c r="AN269" s="56">
        <f t="shared" si="255"/>
        <v>0</v>
      </c>
      <c r="AO269" s="56">
        <f t="shared" si="256"/>
        <v>0</v>
      </c>
      <c r="AP269" s="56">
        <f t="shared" si="266"/>
        <v>0</v>
      </c>
      <c r="AQ269" s="27" t="str">
        <f t="shared" si="267"/>
        <v/>
      </c>
      <c r="AR269" s="27" t="str">
        <f t="shared" si="268"/>
        <v/>
      </c>
      <c r="AS269" s="27" t="str">
        <f t="shared" si="269"/>
        <v/>
      </c>
      <c r="AT269" s="27" t="e">
        <f>IF(#REF!="","",VLOOKUP(ABS(#REF!),$CP$5:$CR$22,3)&amp;",")</f>
        <v>#REF!</v>
      </c>
      <c r="AU269" s="27" t="e">
        <f>IF(#REF!="","",VLOOKUP(ABS(#REF!),$CP$5:$CR$22,3)&amp;",")</f>
        <v>#REF!</v>
      </c>
      <c r="AV269" s="27" t="e">
        <f>IF(#REF!="","",VLOOKUP(ABS(#REF!),$CP$5:$CR$22,3)&amp;",")</f>
        <v>#REF!</v>
      </c>
      <c r="AW269" s="27" t="e">
        <f>IF(#REF!="","",VLOOKUP(ABS(#REF!),$CP$5:$CR$22,3)&amp;",")</f>
        <v>#REF!</v>
      </c>
      <c r="AX269" s="27" t="e">
        <f>IF(#REF!="","",VLOOKUP(ABS(#REF!),$CP$5:$CR$22,3)&amp;",")</f>
        <v>#REF!</v>
      </c>
      <c r="AY269" s="27" t="e">
        <f>IF(#REF!="","",VLOOKUP(ABS(#REF!),$CP$5:$CR$22,3)&amp;",")</f>
        <v>#REF!</v>
      </c>
      <c r="AZ269" s="27" t="e">
        <f>IF(#REF!="","",VLOOKUP(ABS(#REF!),$CP$5:$CR$22,3)&amp;",")</f>
        <v>#REF!</v>
      </c>
      <c r="BA269" s="27" t="e">
        <f>IF(#REF!="","",VLOOKUP(ABS(#REF!),$CP$5:$CR$22,3)&amp;",")</f>
        <v>#REF!</v>
      </c>
      <c r="BB269" s="27" t="e">
        <f>IF(#REF!="","",VLOOKUP(ABS(#REF!),$CP$5:$CR$22,3)&amp;",")</f>
        <v>#REF!</v>
      </c>
      <c r="BC269" s="27" t="e">
        <f>IF(#REF!="","",VLOOKUP(ABS(#REF!),$CP$5:$CR$22,3)&amp;",")</f>
        <v>#REF!</v>
      </c>
      <c r="BD269" s="27" t="e">
        <f>IF(#REF!="","",VLOOKUP(ABS(#REF!),$CP$5:$CR$22,3)&amp;",")</f>
        <v>#REF!</v>
      </c>
      <c r="BE269" s="27" t="e">
        <f>IF(#REF!="","",VLOOKUP(ABS(#REF!),$CP$5:$CR$22,3)&amp;",")</f>
        <v>#REF!</v>
      </c>
      <c r="BF269" s="27" t="e">
        <f>IF(#REF!="","",VLOOKUP(ABS(#REF!),$CP$5:$CR$22,3)&amp;",")</f>
        <v>#REF!</v>
      </c>
      <c r="BG269" s="27" t="e">
        <f>IF(#REF!="","",VLOOKUP(ABS(#REF!),$CP$5:$CR$22,3)&amp;",")</f>
        <v>#REF!</v>
      </c>
      <c r="BH269" s="27" t="e">
        <f>IF(#REF!="","",VLOOKUP(ABS(#REF!),$CP$5:$CR$22,3)&amp;",")</f>
        <v>#REF!</v>
      </c>
      <c r="BI269" s="27" t="str">
        <f t="shared" si="270"/>
        <v/>
      </c>
      <c r="BJ269" s="27" t="str">
        <f t="shared" si="271"/>
        <v/>
      </c>
      <c r="BK269" s="27" t="str">
        <f t="shared" si="272"/>
        <v/>
      </c>
      <c r="BL269" s="27" t="e">
        <f>IF(#REF!="","",CONCATENATE($L269,","))</f>
        <v>#REF!</v>
      </c>
      <c r="BM269" s="27" t="e">
        <f>IF(#REF!="","",CONCATENATE($L269,","))</f>
        <v>#REF!</v>
      </c>
      <c r="BN269" s="27" t="e">
        <f>IF(#REF!="","",CONCATENATE($L269,","))</f>
        <v>#REF!</v>
      </c>
      <c r="BO269" s="27" t="e">
        <f>IF(#REF!="","",CONCATENATE($L269,","))</f>
        <v>#REF!</v>
      </c>
      <c r="BP269" s="27" t="e">
        <f>IF(#REF!="","",CONCATENATE($L269,","))</f>
        <v>#REF!</v>
      </c>
      <c r="BQ269" s="27" t="e">
        <f>IF(#REF!="","",CONCATENATE($L269,","))</f>
        <v>#REF!</v>
      </c>
      <c r="BR269" s="27" t="e">
        <f>IF(#REF!="","",CONCATENATE($L269,","))</f>
        <v>#REF!</v>
      </c>
      <c r="BS269" s="27" t="e">
        <f>IF(#REF!="","",CONCATENATE($L269,","))</f>
        <v>#REF!</v>
      </c>
      <c r="BT269" s="27" t="e">
        <f>IF(#REF!="","",CONCATENATE($L269,","))</f>
        <v>#REF!</v>
      </c>
      <c r="BU269" s="27" t="e">
        <f>IF(#REF!="","",CONCATENATE($L269,","))</f>
        <v>#REF!</v>
      </c>
      <c r="BV269" s="27" t="e">
        <f>IF(#REF!="","",CONCATENATE($L269,","))</f>
        <v>#REF!</v>
      </c>
      <c r="BW269" s="27" t="e">
        <f>IF(#REF!="","",CONCATENATE($L269,","))</f>
        <v>#REF!</v>
      </c>
      <c r="BX269" s="27" t="e">
        <f>IF(#REF!="","",CONCATENATE($L269,","))</f>
        <v>#REF!</v>
      </c>
      <c r="BY269" s="27" t="e">
        <f>IF(#REF!="","",CONCATENATE($L269,","))</f>
        <v>#REF!</v>
      </c>
      <c r="BZ269" s="27" t="e">
        <f>IF(#REF!="","",CONCATENATE($L269,","))</f>
        <v>#REF!</v>
      </c>
      <c r="CA269" s="40"/>
      <c r="CB269" s="40"/>
      <c r="CC269" s="39"/>
      <c r="CR269" s="7"/>
      <c r="CY269" s="10">
        <f t="shared" ca="1" si="245"/>
        <v>34</v>
      </c>
    </row>
    <row r="270" spans="1:103">
      <c r="A270" s="130"/>
      <c r="B270" s="33" t="str">
        <f t="shared" si="257"/>
        <v>DB</v>
      </c>
      <c r="C270" s="7" t="str">
        <f t="shared" si="246"/>
        <v/>
      </c>
      <c r="D270" s="3">
        <f t="shared" si="247"/>
        <v>0</v>
      </c>
      <c r="E270" s="7" t="str">
        <f t="shared" si="258"/>
        <v>,</v>
      </c>
      <c r="F270" s="93">
        <f t="shared" si="248"/>
        <v>0</v>
      </c>
      <c r="G270" s="93" t="str">
        <f t="shared" ca="1" si="243"/>
        <v>B</v>
      </c>
      <c r="H270" s="130">
        <f t="shared" ca="1" si="244"/>
        <v>11</v>
      </c>
      <c r="I270" s="93">
        <f t="shared" si="249"/>
        <v>0</v>
      </c>
      <c r="J270" s="93" t="str">
        <f t="shared" si="250"/>
        <v>0</v>
      </c>
      <c r="K270" s="94"/>
      <c r="L270" s="49" t="str">
        <f t="shared" si="273"/>
        <v/>
      </c>
      <c r="M270" s="97" t="str">
        <f t="shared" si="274"/>
        <v/>
      </c>
      <c r="N270" s="97" t="str">
        <f t="shared" si="275"/>
        <v/>
      </c>
      <c r="O270" s="49" t="str">
        <f t="shared" si="259"/>
        <v/>
      </c>
      <c r="P270" s="97" t="str">
        <f t="shared" si="276"/>
        <v/>
      </c>
      <c r="Q270" s="49" t="str">
        <f t="shared" si="277"/>
        <v/>
      </c>
      <c r="R270" s="97" t="str">
        <f t="shared" si="278"/>
        <v/>
      </c>
      <c r="S270" s="3" t="str">
        <f t="shared" si="279"/>
        <v/>
      </c>
      <c r="T270" s="69">
        <f t="shared" si="280"/>
        <v>0</v>
      </c>
      <c r="U270" s="3">
        <f t="shared" si="281"/>
        <v>0</v>
      </c>
      <c r="V270" s="69" t="str">
        <f t="shared" si="260"/>
        <v/>
      </c>
      <c r="W270" s="69" t="str">
        <f t="shared" si="261"/>
        <v/>
      </c>
      <c r="X270" s="69">
        <f t="shared" si="251"/>
        <v>0</v>
      </c>
      <c r="Y270" s="69">
        <f t="shared" si="252"/>
        <v>0</v>
      </c>
      <c r="Z270" s="33">
        <f t="shared" si="253"/>
        <v>0</v>
      </c>
      <c r="AA270" s="11">
        <f t="shared" si="236"/>
        <v>0</v>
      </c>
      <c r="AB270" s="134" t="str">
        <f t="shared" si="282"/>
        <v/>
      </c>
      <c r="AC270" s="119" t="str">
        <f t="shared" si="283"/>
        <v/>
      </c>
      <c r="AD270" s="48"/>
      <c r="AE270" s="69" t="str">
        <f t="shared" si="284"/>
        <v/>
      </c>
      <c r="AF270" s="69" t="str">
        <f t="shared" si="285"/>
        <v/>
      </c>
      <c r="AG270" s="69">
        <f t="shared" si="262"/>
        <v>0</v>
      </c>
      <c r="AH270" s="69">
        <f t="shared" si="263"/>
        <v>0</v>
      </c>
      <c r="AI270" s="33">
        <f t="shared" si="264"/>
        <v>0</v>
      </c>
      <c r="AJ270" s="69"/>
      <c r="AK270" s="115">
        <f t="shared" si="286"/>
        <v>0</v>
      </c>
      <c r="AL270" s="13">
        <f t="shared" si="265"/>
        <v>0</v>
      </c>
      <c r="AM270" s="11">
        <f t="shared" si="254"/>
        <v>0</v>
      </c>
      <c r="AN270" s="56">
        <f t="shared" si="255"/>
        <v>0</v>
      </c>
      <c r="AO270" s="56">
        <f t="shared" si="256"/>
        <v>0</v>
      </c>
      <c r="AP270" s="56">
        <f t="shared" si="266"/>
        <v>0</v>
      </c>
      <c r="AQ270" s="27" t="str">
        <f t="shared" si="267"/>
        <v/>
      </c>
      <c r="AR270" s="27" t="str">
        <f t="shared" si="268"/>
        <v/>
      </c>
      <c r="AS270" s="27" t="str">
        <f t="shared" si="269"/>
        <v/>
      </c>
      <c r="AT270" s="27" t="e">
        <f>IF(#REF!="","",VLOOKUP(ABS(#REF!),$CP$5:$CR$22,3)&amp;",")</f>
        <v>#REF!</v>
      </c>
      <c r="AU270" s="27" t="e">
        <f>IF(#REF!="","",VLOOKUP(ABS(#REF!),$CP$5:$CR$22,3)&amp;",")</f>
        <v>#REF!</v>
      </c>
      <c r="AV270" s="27" t="e">
        <f>IF(#REF!="","",VLOOKUP(ABS(#REF!),$CP$5:$CR$22,3)&amp;",")</f>
        <v>#REF!</v>
      </c>
      <c r="AW270" s="27" t="e">
        <f>IF(#REF!="","",VLOOKUP(ABS(#REF!),$CP$5:$CR$22,3)&amp;",")</f>
        <v>#REF!</v>
      </c>
      <c r="AX270" s="27" t="e">
        <f>IF(#REF!="","",VLOOKUP(ABS(#REF!),$CP$5:$CR$22,3)&amp;",")</f>
        <v>#REF!</v>
      </c>
      <c r="AY270" s="27" t="e">
        <f>IF(#REF!="","",VLOOKUP(ABS(#REF!),$CP$5:$CR$22,3)&amp;",")</f>
        <v>#REF!</v>
      </c>
      <c r="AZ270" s="27" t="e">
        <f>IF(#REF!="","",VLOOKUP(ABS(#REF!),$CP$5:$CR$22,3)&amp;",")</f>
        <v>#REF!</v>
      </c>
      <c r="BA270" s="27" t="e">
        <f>IF(#REF!="","",VLOOKUP(ABS(#REF!),$CP$5:$CR$22,3)&amp;",")</f>
        <v>#REF!</v>
      </c>
      <c r="BB270" s="27" t="e">
        <f>IF(#REF!="","",VLOOKUP(ABS(#REF!),$CP$5:$CR$22,3)&amp;",")</f>
        <v>#REF!</v>
      </c>
      <c r="BC270" s="27" t="e">
        <f>IF(#REF!="","",VLOOKUP(ABS(#REF!),$CP$5:$CR$22,3)&amp;",")</f>
        <v>#REF!</v>
      </c>
      <c r="BD270" s="27" t="e">
        <f>IF(#REF!="","",VLOOKUP(ABS(#REF!),$CP$5:$CR$22,3)&amp;",")</f>
        <v>#REF!</v>
      </c>
      <c r="BE270" s="27" t="e">
        <f>IF(#REF!="","",VLOOKUP(ABS(#REF!),$CP$5:$CR$22,3)&amp;",")</f>
        <v>#REF!</v>
      </c>
      <c r="BF270" s="27" t="e">
        <f>IF(#REF!="","",VLOOKUP(ABS(#REF!),$CP$5:$CR$22,3)&amp;",")</f>
        <v>#REF!</v>
      </c>
      <c r="BG270" s="27" t="e">
        <f>IF(#REF!="","",VLOOKUP(ABS(#REF!),$CP$5:$CR$22,3)&amp;",")</f>
        <v>#REF!</v>
      </c>
      <c r="BH270" s="27" t="e">
        <f>IF(#REF!="","",VLOOKUP(ABS(#REF!),$CP$5:$CR$22,3)&amp;",")</f>
        <v>#REF!</v>
      </c>
      <c r="BI270" s="27" t="str">
        <f t="shared" si="270"/>
        <v/>
      </c>
      <c r="BJ270" s="27" t="str">
        <f t="shared" si="271"/>
        <v/>
      </c>
      <c r="BK270" s="27" t="str">
        <f t="shared" si="272"/>
        <v/>
      </c>
      <c r="BL270" s="27" t="e">
        <f>IF(#REF!="","",CONCATENATE($L270,","))</f>
        <v>#REF!</v>
      </c>
      <c r="BM270" s="27" t="e">
        <f>IF(#REF!="","",CONCATENATE($L270,","))</f>
        <v>#REF!</v>
      </c>
      <c r="BN270" s="27" t="e">
        <f>IF(#REF!="","",CONCATENATE($L270,","))</f>
        <v>#REF!</v>
      </c>
      <c r="BO270" s="27" t="e">
        <f>IF(#REF!="","",CONCATENATE($L270,","))</f>
        <v>#REF!</v>
      </c>
      <c r="BP270" s="27" t="e">
        <f>IF(#REF!="","",CONCATENATE($L270,","))</f>
        <v>#REF!</v>
      </c>
      <c r="BQ270" s="27" t="e">
        <f>IF(#REF!="","",CONCATENATE($L270,","))</f>
        <v>#REF!</v>
      </c>
      <c r="BR270" s="27" t="e">
        <f>IF(#REF!="","",CONCATENATE($L270,","))</f>
        <v>#REF!</v>
      </c>
      <c r="BS270" s="27" t="e">
        <f>IF(#REF!="","",CONCATENATE($L270,","))</f>
        <v>#REF!</v>
      </c>
      <c r="BT270" s="27" t="e">
        <f>IF(#REF!="","",CONCATENATE($L270,","))</f>
        <v>#REF!</v>
      </c>
      <c r="BU270" s="27" t="e">
        <f>IF(#REF!="","",CONCATENATE($L270,","))</f>
        <v>#REF!</v>
      </c>
      <c r="BV270" s="27" t="e">
        <f>IF(#REF!="","",CONCATENATE($L270,","))</f>
        <v>#REF!</v>
      </c>
      <c r="BW270" s="27" t="e">
        <f>IF(#REF!="","",CONCATENATE($L270,","))</f>
        <v>#REF!</v>
      </c>
      <c r="BX270" s="27" t="e">
        <f>IF(#REF!="","",CONCATENATE($L270,","))</f>
        <v>#REF!</v>
      </c>
      <c r="BY270" s="27" t="e">
        <f>IF(#REF!="","",CONCATENATE($L270,","))</f>
        <v>#REF!</v>
      </c>
      <c r="BZ270" s="27" t="e">
        <f>IF(#REF!="","",CONCATENATE($L270,","))</f>
        <v>#REF!</v>
      </c>
      <c r="CA270"/>
      <c r="CB270" s="40"/>
      <c r="CC270" s="39"/>
      <c r="CR270" s="7"/>
      <c r="CY270" s="10">
        <f t="shared" ca="1" si="245"/>
        <v>1</v>
      </c>
    </row>
    <row r="271" spans="1:103">
      <c r="A271" s="130"/>
      <c r="B271" s="33" t="str">
        <f t="shared" si="257"/>
        <v>DB</v>
      </c>
      <c r="C271" s="7" t="str">
        <f t="shared" si="246"/>
        <v/>
      </c>
      <c r="D271" s="3">
        <f t="shared" si="247"/>
        <v>0</v>
      </c>
      <c r="E271" s="7" t="str">
        <f t="shared" si="258"/>
        <v>,</v>
      </c>
      <c r="F271" s="93">
        <f t="shared" si="248"/>
        <v>0</v>
      </c>
      <c r="G271" s="93" t="str">
        <f t="shared" ca="1" si="243"/>
        <v>R</v>
      </c>
      <c r="H271" s="130">
        <f t="shared" ca="1" si="244"/>
        <v>34</v>
      </c>
      <c r="I271" s="93">
        <f t="shared" si="249"/>
        <v>0</v>
      </c>
      <c r="J271" s="93" t="str">
        <f t="shared" si="250"/>
        <v>0</v>
      </c>
      <c r="K271" s="94"/>
      <c r="L271" s="49" t="str">
        <f t="shared" si="273"/>
        <v/>
      </c>
      <c r="M271" s="97" t="str">
        <f t="shared" si="274"/>
        <v/>
      </c>
      <c r="N271" s="97" t="str">
        <f t="shared" si="275"/>
        <v/>
      </c>
      <c r="O271" s="49" t="str">
        <f t="shared" si="259"/>
        <v/>
      </c>
      <c r="P271" s="97" t="str">
        <f t="shared" si="276"/>
        <v/>
      </c>
      <c r="Q271" s="49" t="str">
        <f t="shared" si="277"/>
        <v/>
      </c>
      <c r="R271" s="97" t="str">
        <f t="shared" si="278"/>
        <v/>
      </c>
      <c r="S271" s="3" t="str">
        <f t="shared" si="279"/>
        <v/>
      </c>
      <c r="T271" s="69">
        <f t="shared" si="280"/>
        <v>0</v>
      </c>
      <c r="U271" s="3">
        <f t="shared" si="281"/>
        <v>0</v>
      </c>
      <c r="V271" s="69" t="str">
        <f t="shared" si="260"/>
        <v/>
      </c>
      <c r="W271" s="69" t="str">
        <f t="shared" si="261"/>
        <v/>
      </c>
      <c r="X271" s="69">
        <f t="shared" si="251"/>
        <v>0</v>
      </c>
      <c r="Y271" s="69">
        <f t="shared" si="252"/>
        <v>0</v>
      </c>
      <c r="Z271" s="33">
        <f t="shared" si="253"/>
        <v>0</v>
      </c>
      <c r="AA271" s="11">
        <f t="shared" si="236"/>
        <v>0</v>
      </c>
      <c r="AB271" s="134" t="str">
        <f t="shared" si="282"/>
        <v/>
      </c>
      <c r="AC271" s="119" t="str">
        <f t="shared" si="283"/>
        <v/>
      </c>
      <c r="AD271" s="48"/>
      <c r="AE271" s="69" t="str">
        <f t="shared" si="284"/>
        <v/>
      </c>
      <c r="AF271" s="69" t="str">
        <f t="shared" si="285"/>
        <v/>
      </c>
      <c r="AG271" s="69">
        <f t="shared" si="262"/>
        <v>0</v>
      </c>
      <c r="AH271" s="69">
        <f t="shared" si="263"/>
        <v>0</v>
      </c>
      <c r="AI271" s="33">
        <f t="shared" si="264"/>
        <v>0</v>
      </c>
      <c r="AJ271" s="69"/>
      <c r="AK271" s="115">
        <f t="shared" si="286"/>
        <v>0</v>
      </c>
      <c r="AL271" s="13">
        <f t="shared" si="265"/>
        <v>0</v>
      </c>
      <c r="AM271" s="11">
        <f t="shared" si="254"/>
        <v>0</v>
      </c>
      <c r="AN271" s="56">
        <f t="shared" si="255"/>
        <v>0</v>
      </c>
      <c r="AO271" s="56">
        <f t="shared" si="256"/>
        <v>0</v>
      </c>
      <c r="AP271" s="56">
        <f t="shared" si="266"/>
        <v>0</v>
      </c>
      <c r="AQ271" s="27" t="str">
        <f t="shared" si="267"/>
        <v/>
      </c>
      <c r="AR271" s="27" t="str">
        <f t="shared" si="268"/>
        <v/>
      </c>
      <c r="AS271" s="27" t="str">
        <f t="shared" si="269"/>
        <v/>
      </c>
      <c r="AT271" s="27" t="e">
        <f>IF(#REF!="","",VLOOKUP(ABS(#REF!),$CP$5:$CR$22,3)&amp;",")</f>
        <v>#REF!</v>
      </c>
      <c r="AU271" s="27" t="e">
        <f>IF(#REF!="","",VLOOKUP(ABS(#REF!),$CP$5:$CR$22,3)&amp;",")</f>
        <v>#REF!</v>
      </c>
      <c r="AV271" s="27" t="e">
        <f>IF(#REF!="","",VLOOKUP(ABS(#REF!),$CP$5:$CR$22,3)&amp;",")</f>
        <v>#REF!</v>
      </c>
      <c r="AW271" s="27" t="e">
        <f>IF(#REF!="","",VLOOKUP(ABS(#REF!),$CP$5:$CR$22,3)&amp;",")</f>
        <v>#REF!</v>
      </c>
      <c r="AX271" s="27" t="e">
        <f>IF(#REF!="","",VLOOKUP(ABS(#REF!),$CP$5:$CR$22,3)&amp;",")</f>
        <v>#REF!</v>
      </c>
      <c r="AY271" s="27" t="e">
        <f>IF(#REF!="","",VLOOKUP(ABS(#REF!),$CP$5:$CR$22,3)&amp;",")</f>
        <v>#REF!</v>
      </c>
      <c r="AZ271" s="27" t="e">
        <f>IF(#REF!="","",VLOOKUP(ABS(#REF!),$CP$5:$CR$22,3)&amp;",")</f>
        <v>#REF!</v>
      </c>
      <c r="BA271" s="27" t="e">
        <f>IF(#REF!="","",VLOOKUP(ABS(#REF!),$CP$5:$CR$22,3)&amp;",")</f>
        <v>#REF!</v>
      </c>
      <c r="BB271" s="27" t="e">
        <f>IF(#REF!="","",VLOOKUP(ABS(#REF!),$CP$5:$CR$22,3)&amp;",")</f>
        <v>#REF!</v>
      </c>
      <c r="BC271" s="27" t="e">
        <f>IF(#REF!="","",VLOOKUP(ABS(#REF!),$CP$5:$CR$22,3)&amp;",")</f>
        <v>#REF!</v>
      </c>
      <c r="BD271" s="27" t="e">
        <f>IF(#REF!="","",VLOOKUP(ABS(#REF!),$CP$5:$CR$22,3)&amp;",")</f>
        <v>#REF!</v>
      </c>
      <c r="BE271" s="27" t="e">
        <f>IF(#REF!="","",VLOOKUP(ABS(#REF!),$CP$5:$CR$22,3)&amp;",")</f>
        <v>#REF!</v>
      </c>
      <c r="BF271" s="27" t="e">
        <f>IF(#REF!="","",VLOOKUP(ABS(#REF!),$CP$5:$CR$22,3)&amp;",")</f>
        <v>#REF!</v>
      </c>
      <c r="BG271" s="27" t="e">
        <f>IF(#REF!="","",VLOOKUP(ABS(#REF!),$CP$5:$CR$22,3)&amp;",")</f>
        <v>#REF!</v>
      </c>
      <c r="BH271" s="27" t="e">
        <f>IF(#REF!="","",VLOOKUP(ABS(#REF!),$CP$5:$CR$22,3)&amp;",")</f>
        <v>#REF!</v>
      </c>
      <c r="BI271" s="27" t="str">
        <f t="shared" si="270"/>
        <v/>
      </c>
      <c r="BJ271" s="27" t="str">
        <f t="shared" si="271"/>
        <v/>
      </c>
      <c r="BK271" s="27" t="str">
        <f t="shared" si="272"/>
        <v/>
      </c>
      <c r="BL271" s="27" t="e">
        <f>IF(#REF!="","",CONCATENATE($L271,","))</f>
        <v>#REF!</v>
      </c>
      <c r="BM271" s="27" t="e">
        <f>IF(#REF!="","",CONCATENATE($L271,","))</f>
        <v>#REF!</v>
      </c>
      <c r="BN271" s="27" t="e">
        <f>IF(#REF!="","",CONCATENATE($L271,","))</f>
        <v>#REF!</v>
      </c>
      <c r="BO271" s="27" t="e">
        <f>IF(#REF!="","",CONCATENATE($L271,","))</f>
        <v>#REF!</v>
      </c>
      <c r="BP271" s="27" t="e">
        <f>IF(#REF!="","",CONCATENATE($L271,","))</f>
        <v>#REF!</v>
      </c>
      <c r="BQ271" s="27" t="e">
        <f>IF(#REF!="","",CONCATENATE($L271,","))</f>
        <v>#REF!</v>
      </c>
      <c r="BR271" s="27" t="e">
        <f>IF(#REF!="","",CONCATENATE($L271,","))</f>
        <v>#REF!</v>
      </c>
      <c r="BS271" s="27" t="e">
        <f>IF(#REF!="","",CONCATENATE($L271,","))</f>
        <v>#REF!</v>
      </c>
      <c r="BT271" s="27" t="e">
        <f>IF(#REF!="","",CONCATENATE($L271,","))</f>
        <v>#REF!</v>
      </c>
      <c r="BU271" s="27" t="e">
        <f>IF(#REF!="","",CONCATENATE($L271,","))</f>
        <v>#REF!</v>
      </c>
      <c r="BV271" s="27" t="e">
        <f>IF(#REF!="","",CONCATENATE($L271,","))</f>
        <v>#REF!</v>
      </c>
      <c r="BW271" s="27" t="e">
        <f>IF(#REF!="","",CONCATENATE($L271,","))</f>
        <v>#REF!</v>
      </c>
      <c r="BX271" s="27" t="e">
        <f>IF(#REF!="","",CONCATENATE($L271,","))</f>
        <v>#REF!</v>
      </c>
      <c r="BY271" s="27" t="e">
        <f>IF(#REF!="","",CONCATENATE($L271,","))</f>
        <v>#REF!</v>
      </c>
      <c r="BZ271" s="27" t="e">
        <f>IF(#REF!="","",CONCATENATE($L271,","))</f>
        <v>#REF!</v>
      </c>
      <c r="CA271"/>
      <c r="CB271" s="40"/>
      <c r="CC271" s="87"/>
      <c r="CR271" s="7"/>
      <c r="CY271" s="10">
        <f t="shared" ca="1" si="245"/>
        <v>35</v>
      </c>
    </row>
    <row r="272" spans="1:103">
      <c r="A272" s="130"/>
      <c r="B272" s="33" t="str">
        <f t="shared" si="257"/>
        <v>DB</v>
      </c>
      <c r="C272" s="7" t="str">
        <f t="shared" si="246"/>
        <v/>
      </c>
      <c r="D272" s="3">
        <f t="shared" si="247"/>
        <v>0</v>
      </c>
      <c r="E272" s="7" t="str">
        <f t="shared" si="258"/>
        <v>,</v>
      </c>
      <c r="F272" s="93">
        <f t="shared" si="248"/>
        <v>0</v>
      </c>
      <c r="G272" s="93" t="str">
        <f t="shared" ca="1" si="243"/>
        <v>B</v>
      </c>
      <c r="H272" s="130">
        <f t="shared" ca="1" si="244"/>
        <v>2</v>
      </c>
      <c r="I272" s="93">
        <f t="shared" si="249"/>
        <v>0</v>
      </c>
      <c r="J272" s="93" t="str">
        <f t="shared" si="250"/>
        <v>0</v>
      </c>
      <c r="K272" s="94"/>
      <c r="L272" s="49" t="str">
        <f t="shared" si="273"/>
        <v/>
      </c>
      <c r="M272" s="97" t="str">
        <f t="shared" si="274"/>
        <v/>
      </c>
      <c r="N272" s="97" t="str">
        <f t="shared" si="275"/>
        <v/>
      </c>
      <c r="O272" s="49" t="str">
        <f t="shared" si="259"/>
        <v/>
      </c>
      <c r="P272" s="97" t="str">
        <f t="shared" si="276"/>
        <v/>
      </c>
      <c r="Q272" s="49" t="str">
        <f t="shared" si="277"/>
        <v/>
      </c>
      <c r="R272" s="97" t="str">
        <f t="shared" si="278"/>
        <v/>
      </c>
      <c r="S272" s="3" t="str">
        <f t="shared" si="279"/>
        <v/>
      </c>
      <c r="T272" s="69">
        <f t="shared" si="280"/>
        <v>0</v>
      </c>
      <c r="U272" s="3">
        <f t="shared" si="281"/>
        <v>0</v>
      </c>
      <c r="V272" s="69" t="str">
        <f t="shared" si="260"/>
        <v/>
      </c>
      <c r="W272" s="69" t="str">
        <f t="shared" si="261"/>
        <v/>
      </c>
      <c r="X272" s="69">
        <f t="shared" si="251"/>
        <v>0</v>
      </c>
      <c r="Y272" s="69">
        <f t="shared" si="252"/>
        <v>0</v>
      </c>
      <c r="Z272" s="33">
        <f t="shared" si="253"/>
        <v>0</v>
      </c>
      <c r="AA272" s="11">
        <f t="shared" si="236"/>
        <v>0</v>
      </c>
      <c r="AB272" s="134" t="str">
        <f t="shared" si="282"/>
        <v/>
      </c>
      <c r="AC272" s="119" t="str">
        <f t="shared" si="283"/>
        <v/>
      </c>
      <c r="AD272" s="48"/>
      <c r="AE272" s="69" t="str">
        <f t="shared" si="284"/>
        <v/>
      </c>
      <c r="AF272" s="69" t="str">
        <f t="shared" si="285"/>
        <v/>
      </c>
      <c r="AG272" s="69">
        <f t="shared" si="262"/>
        <v>0</v>
      </c>
      <c r="AH272" s="69">
        <f t="shared" si="263"/>
        <v>0</v>
      </c>
      <c r="AI272" s="33">
        <f t="shared" si="264"/>
        <v>0</v>
      </c>
      <c r="AJ272" s="69"/>
      <c r="AK272" s="115">
        <f t="shared" si="286"/>
        <v>0</v>
      </c>
      <c r="AL272" s="13">
        <f t="shared" si="265"/>
        <v>0</v>
      </c>
      <c r="AM272" s="11">
        <f t="shared" si="254"/>
        <v>0</v>
      </c>
      <c r="AN272" s="56">
        <f t="shared" si="255"/>
        <v>0</v>
      </c>
      <c r="AO272" s="56">
        <f t="shared" si="256"/>
        <v>0</v>
      </c>
      <c r="AP272" s="56">
        <f t="shared" si="266"/>
        <v>0</v>
      </c>
      <c r="AQ272" s="27" t="str">
        <f t="shared" si="267"/>
        <v/>
      </c>
      <c r="AR272" s="27" t="str">
        <f t="shared" si="268"/>
        <v/>
      </c>
      <c r="AS272" s="27" t="str">
        <f t="shared" si="269"/>
        <v/>
      </c>
      <c r="AT272" s="27" t="e">
        <f>IF(#REF!="","",VLOOKUP(ABS(#REF!),$CP$5:$CR$22,3)&amp;",")</f>
        <v>#REF!</v>
      </c>
      <c r="AU272" s="27" t="e">
        <f>IF(#REF!="","",VLOOKUP(ABS(#REF!),$CP$5:$CR$22,3)&amp;",")</f>
        <v>#REF!</v>
      </c>
      <c r="AV272" s="27" t="e">
        <f>IF(#REF!="","",VLOOKUP(ABS(#REF!),$CP$5:$CR$22,3)&amp;",")</f>
        <v>#REF!</v>
      </c>
      <c r="AW272" s="27" t="e">
        <f>IF(#REF!="","",VLOOKUP(ABS(#REF!),$CP$5:$CR$22,3)&amp;",")</f>
        <v>#REF!</v>
      </c>
      <c r="AX272" s="27" t="e">
        <f>IF(#REF!="","",VLOOKUP(ABS(#REF!),$CP$5:$CR$22,3)&amp;",")</f>
        <v>#REF!</v>
      </c>
      <c r="AY272" s="27" t="e">
        <f>IF(#REF!="","",VLOOKUP(ABS(#REF!),$CP$5:$CR$22,3)&amp;",")</f>
        <v>#REF!</v>
      </c>
      <c r="AZ272" s="27" t="e">
        <f>IF(#REF!="","",VLOOKUP(ABS(#REF!),$CP$5:$CR$22,3)&amp;",")</f>
        <v>#REF!</v>
      </c>
      <c r="BA272" s="27" t="e">
        <f>IF(#REF!="","",VLOOKUP(ABS(#REF!),$CP$5:$CR$22,3)&amp;",")</f>
        <v>#REF!</v>
      </c>
      <c r="BB272" s="27" t="e">
        <f>IF(#REF!="","",VLOOKUP(ABS(#REF!),$CP$5:$CR$22,3)&amp;",")</f>
        <v>#REF!</v>
      </c>
      <c r="BC272" s="27" t="e">
        <f>IF(#REF!="","",VLOOKUP(ABS(#REF!),$CP$5:$CR$22,3)&amp;",")</f>
        <v>#REF!</v>
      </c>
      <c r="BD272" s="27" t="e">
        <f>IF(#REF!="","",VLOOKUP(ABS(#REF!),$CP$5:$CR$22,3)&amp;",")</f>
        <v>#REF!</v>
      </c>
      <c r="BE272" s="27" t="e">
        <f>IF(#REF!="","",VLOOKUP(ABS(#REF!),$CP$5:$CR$22,3)&amp;",")</f>
        <v>#REF!</v>
      </c>
      <c r="BF272" s="27" t="e">
        <f>IF(#REF!="","",VLOOKUP(ABS(#REF!),$CP$5:$CR$22,3)&amp;",")</f>
        <v>#REF!</v>
      </c>
      <c r="BG272" s="27" t="e">
        <f>IF(#REF!="","",VLOOKUP(ABS(#REF!),$CP$5:$CR$22,3)&amp;",")</f>
        <v>#REF!</v>
      </c>
      <c r="BH272" s="27" t="e">
        <f>IF(#REF!="","",VLOOKUP(ABS(#REF!),$CP$5:$CR$22,3)&amp;",")</f>
        <v>#REF!</v>
      </c>
      <c r="BI272" s="27" t="str">
        <f t="shared" si="270"/>
        <v/>
      </c>
      <c r="BJ272" s="27" t="str">
        <f t="shared" si="271"/>
        <v/>
      </c>
      <c r="BK272" s="27" t="str">
        <f t="shared" si="272"/>
        <v/>
      </c>
      <c r="BL272" s="27" t="e">
        <f>IF(#REF!="","",CONCATENATE($L272,","))</f>
        <v>#REF!</v>
      </c>
      <c r="BM272" s="27" t="e">
        <f>IF(#REF!="","",CONCATENATE($L272,","))</f>
        <v>#REF!</v>
      </c>
      <c r="BN272" s="27" t="e">
        <f>IF(#REF!="","",CONCATENATE($L272,","))</f>
        <v>#REF!</v>
      </c>
      <c r="BO272" s="27" t="e">
        <f>IF(#REF!="","",CONCATENATE($L272,","))</f>
        <v>#REF!</v>
      </c>
      <c r="BP272" s="27" t="e">
        <f>IF(#REF!="","",CONCATENATE($L272,","))</f>
        <v>#REF!</v>
      </c>
      <c r="BQ272" s="27" t="e">
        <f>IF(#REF!="","",CONCATENATE($L272,","))</f>
        <v>#REF!</v>
      </c>
      <c r="BR272" s="27" t="e">
        <f>IF(#REF!="","",CONCATENATE($L272,","))</f>
        <v>#REF!</v>
      </c>
      <c r="BS272" s="27" t="e">
        <f>IF(#REF!="","",CONCATENATE($L272,","))</f>
        <v>#REF!</v>
      </c>
      <c r="BT272" s="27" t="e">
        <f>IF(#REF!="","",CONCATENATE($L272,","))</f>
        <v>#REF!</v>
      </c>
      <c r="BU272" s="27" t="e">
        <f>IF(#REF!="","",CONCATENATE($L272,","))</f>
        <v>#REF!</v>
      </c>
      <c r="BV272" s="27" t="e">
        <f>IF(#REF!="","",CONCATENATE($L272,","))</f>
        <v>#REF!</v>
      </c>
      <c r="BW272" s="27" t="e">
        <f>IF(#REF!="","",CONCATENATE($L272,","))</f>
        <v>#REF!</v>
      </c>
      <c r="BX272" s="27" t="e">
        <f>IF(#REF!="","",CONCATENATE($L272,","))</f>
        <v>#REF!</v>
      </c>
      <c r="BY272" s="27" t="e">
        <f>IF(#REF!="","",CONCATENATE($L272,","))</f>
        <v>#REF!</v>
      </c>
      <c r="BZ272" s="27" t="e">
        <f>IF(#REF!="","",CONCATENATE($L272,","))</f>
        <v>#REF!</v>
      </c>
      <c r="CA272"/>
      <c r="CB272" s="40"/>
      <c r="CC272" s="87"/>
      <c r="CR272" s="7"/>
      <c r="CY272" s="10">
        <f t="shared" ca="1" si="245"/>
        <v>29</v>
      </c>
    </row>
    <row r="273" spans="1:103">
      <c r="A273" s="130"/>
      <c r="B273" s="33" t="str">
        <f t="shared" si="257"/>
        <v>DB</v>
      </c>
      <c r="C273" s="7" t="str">
        <f t="shared" si="246"/>
        <v/>
      </c>
      <c r="D273" s="3">
        <f t="shared" si="247"/>
        <v>0</v>
      </c>
      <c r="E273" s="7" t="str">
        <f t="shared" si="258"/>
        <v>,</v>
      </c>
      <c r="F273" s="93">
        <f t="shared" si="248"/>
        <v>0</v>
      </c>
      <c r="G273" s="93" t="str">
        <f t="shared" ca="1" si="243"/>
        <v>R</v>
      </c>
      <c r="H273" s="130">
        <f t="shared" ca="1" si="244"/>
        <v>27</v>
      </c>
      <c r="I273" s="93">
        <f t="shared" si="249"/>
        <v>0</v>
      </c>
      <c r="J273" s="93" t="str">
        <f t="shared" si="250"/>
        <v>0</v>
      </c>
      <c r="K273" s="94"/>
      <c r="L273" s="49" t="str">
        <f t="shared" si="273"/>
        <v/>
      </c>
      <c r="M273" s="97" t="str">
        <f t="shared" si="274"/>
        <v/>
      </c>
      <c r="N273" s="97" t="str">
        <f t="shared" si="275"/>
        <v/>
      </c>
      <c r="O273" s="49" t="str">
        <f t="shared" si="259"/>
        <v/>
      </c>
      <c r="P273" s="97" t="str">
        <f t="shared" si="276"/>
        <v/>
      </c>
      <c r="Q273" s="49" t="str">
        <f t="shared" si="277"/>
        <v/>
      </c>
      <c r="R273" s="97" t="str">
        <f t="shared" si="278"/>
        <v/>
      </c>
      <c r="S273" s="3" t="str">
        <f t="shared" si="279"/>
        <v/>
      </c>
      <c r="T273" s="69">
        <f t="shared" si="280"/>
        <v>0</v>
      </c>
      <c r="U273" s="3">
        <f t="shared" si="281"/>
        <v>0</v>
      </c>
      <c r="V273" s="69" t="str">
        <f t="shared" si="260"/>
        <v/>
      </c>
      <c r="W273" s="69" t="str">
        <f t="shared" si="261"/>
        <v/>
      </c>
      <c r="X273" s="69">
        <f t="shared" si="251"/>
        <v>0</v>
      </c>
      <c r="Y273" s="69">
        <f t="shared" si="252"/>
        <v>0</v>
      </c>
      <c r="Z273" s="33">
        <f t="shared" si="253"/>
        <v>0</v>
      </c>
      <c r="AA273" s="11">
        <f t="shared" si="236"/>
        <v>0</v>
      </c>
      <c r="AB273" s="134" t="str">
        <f t="shared" si="282"/>
        <v/>
      </c>
      <c r="AC273" s="119" t="str">
        <f t="shared" si="283"/>
        <v/>
      </c>
      <c r="AD273" s="48"/>
      <c r="AE273" s="69" t="str">
        <f t="shared" si="284"/>
        <v/>
      </c>
      <c r="AF273" s="69" t="str">
        <f t="shared" si="285"/>
        <v/>
      </c>
      <c r="AG273" s="69">
        <f t="shared" si="262"/>
        <v>0</v>
      </c>
      <c r="AH273" s="69">
        <f t="shared" si="263"/>
        <v>0</v>
      </c>
      <c r="AI273" s="33">
        <f t="shared" si="264"/>
        <v>0</v>
      </c>
      <c r="AJ273" s="69"/>
      <c r="AK273" s="115">
        <f t="shared" si="286"/>
        <v>0</v>
      </c>
      <c r="AL273" s="13">
        <f t="shared" si="265"/>
        <v>0</v>
      </c>
      <c r="AM273" s="11">
        <f t="shared" si="254"/>
        <v>0</v>
      </c>
      <c r="AN273" s="56">
        <f t="shared" si="255"/>
        <v>0</v>
      </c>
      <c r="AO273" s="56">
        <f t="shared" si="256"/>
        <v>0</v>
      </c>
      <c r="AP273" s="56">
        <f t="shared" si="266"/>
        <v>0</v>
      </c>
      <c r="AQ273" s="27" t="str">
        <f t="shared" si="267"/>
        <v/>
      </c>
      <c r="AR273" s="27" t="str">
        <f t="shared" si="268"/>
        <v/>
      </c>
      <c r="AS273" s="27" t="str">
        <f t="shared" si="269"/>
        <v/>
      </c>
      <c r="AT273" s="27" t="e">
        <f>IF(#REF!="","",VLOOKUP(ABS(#REF!),$CP$5:$CR$22,3)&amp;",")</f>
        <v>#REF!</v>
      </c>
      <c r="AU273" s="27" t="e">
        <f>IF(#REF!="","",VLOOKUP(ABS(#REF!),$CP$5:$CR$22,3)&amp;",")</f>
        <v>#REF!</v>
      </c>
      <c r="AV273" s="27" t="e">
        <f>IF(#REF!="","",VLOOKUP(ABS(#REF!),$CP$5:$CR$22,3)&amp;",")</f>
        <v>#REF!</v>
      </c>
      <c r="AW273" s="27" t="e">
        <f>IF(#REF!="","",VLOOKUP(ABS(#REF!),$CP$5:$CR$22,3)&amp;",")</f>
        <v>#REF!</v>
      </c>
      <c r="AX273" s="27" t="e">
        <f>IF(#REF!="","",VLOOKUP(ABS(#REF!),$CP$5:$CR$22,3)&amp;",")</f>
        <v>#REF!</v>
      </c>
      <c r="AY273" s="27" t="e">
        <f>IF(#REF!="","",VLOOKUP(ABS(#REF!),$CP$5:$CR$22,3)&amp;",")</f>
        <v>#REF!</v>
      </c>
      <c r="AZ273" s="27" t="e">
        <f>IF(#REF!="","",VLOOKUP(ABS(#REF!),$CP$5:$CR$22,3)&amp;",")</f>
        <v>#REF!</v>
      </c>
      <c r="BA273" s="27" t="e">
        <f>IF(#REF!="","",VLOOKUP(ABS(#REF!),$CP$5:$CR$22,3)&amp;",")</f>
        <v>#REF!</v>
      </c>
      <c r="BB273" s="27" t="e">
        <f>IF(#REF!="","",VLOOKUP(ABS(#REF!),$CP$5:$CR$22,3)&amp;",")</f>
        <v>#REF!</v>
      </c>
      <c r="BC273" s="27" t="e">
        <f>IF(#REF!="","",VLOOKUP(ABS(#REF!),$CP$5:$CR$22,3)&amp;",")</f>
        <v>#REF!</v>
      </c>
      <c r="BD273" s="27" t="e">
        <f>IF(#REF!="","",VLOOKUP(ABS(#REF!),$CP$5:$CR$22,3)&amp;",")</f>
        <v>#REF!</v>
      </c>
      <c r="BE273" s="27" t="e">
        <f>IF(#REF!="","",VLOOKUP(ABS(#REF!),$CP$5:$CR$22,3)&amp;",")</f>
        <v>#REF!</v>
      </c>
      <c r="BF273" s="27" t="e">
        <f>IF(#REF!="","",VLOOKUP(ABS(#REF!),$CP$5:$CR$22,3)&amp;",")</f>
        <v>#REF!</v>
      </c>
      <c r="BG273" s="27" t="e">
        <f>IF(#REF!="","",VLOOKUP(ABS(#REF!),$CP$5:$CR$22,3)&amp;",")</f>
        <v>#REF!</v>
      </c>
      <c r="BH273" s="27" t="e">
        <f>IF(#REF!="","",VLOOKUP(ABS(#REF!),$CP$5:$CR$22,3)&amp;",")</f>
        <v>#REF!</v>
      </c>
      <c r="BI273" s="27" t="str">
        <f t="shared" si="270"/>
        <v/>
      </c>
      <c r="BJ273" s="27" t="str">
        <f t="shared" si="271"/>
        <v/>
      </c>
      <c r="BK273" s="27" t="str">
        <f t="shared" si="272"/>
        <v/>
      </c>
      <c r="BL273" s="27" t="e">
        <f>IF(#REF!="","",CONCATENATE($L273,","))</f>
        <v>#REF!</v>
      </c>
      <c r="BM273" s="27" t="e">
        <f>IF(#REF!="","",CONCATENATE($L273,","))</f>
        <v>#REF!</v>
      </c>
      <c r="BN273" s="27" t="e">
        <f>IF(#REF!="","",CONCATENATE($L273,","))</f>
        <v>#REF!</v>
      </c>
      <c r="BO273" s="27" t="e">
        <f>IF(#REF!="","",CONCATENATE($L273,","))</f>
        <v>#REF!</v>
      </c>
      <c r="BP273" s="27" t="e">
        <f>IF(#REF!="","",CONCATENATE($L273,","))</f>
        <v>#REF!</v>
      </c>
      <c r="BQ273" s="27" t="e">
        <f>IF(#REF!="","",CONCATENATE($L273,","))</f>
        <v>#REF!</v>
      </c>
      <c r="BR273" s="27" t="e">
        <f>IF(#REF!="","",CONCATENATE($L273,","))</f>
        <v>#REF!</v>
      </c>
      <c r="BS273" s="27" t="e">
        <f>IF(#REF!="","",CONCATENATE($L273,","))</f>
        <v>#REF!</v>
      </c>
      <c r="BT273" s="27" t="e">
        <f>IF(#REF!="","",CONCATENATE($L273,","))</f>
        <v>#REF!</v>
      </c>
      <c r="BU273" s="27" t="e">
        <f>IF(#REF!="","",CONCATENATE($L273,","))</f>
        <v>#REF!</v>
      </c>
      <c r="BV273" s="27" t="e">
        <f>IF(#REF!="","",CONCATENATE($L273,","))</f>
        <v>#REF!</v>
      </c>
      <c r="BW273" s="27" t="e">
        <f>IF(#REF!="","",CONCATENATE($L273,","))</f>
        <v>#REF!</v>
      </c>
      <c r="BX273" s="27" t="e">
        <f>IF(#REF!="","",CONCATENATE($L273,","))</f>
        <v>#REF!</v>
      </c>
      <c r="BY273" s="27" t="e">
        <f>IF(#REF!="","",CONCATENATE($L273,","))</f>
        <v>#REF!</v>
      </c>
      <c r="BZ273" s="27" t="e">
        <f>IF(#REF!="","",CONCATENATE($L273,","))</f>
        <v>#REF!</v>
      </c>
      <c r="CA273"/>
      <c r="CB273" s="40"/>
      <c r="CC273" s="87"/>
      <c r="CR273" s="7"/>
      <c r="CY273" s="10">
        <f t="shared" ca="1" si="245"/>
        <v>29</v>
      </c>
    </row>
    <row r="274" spans="1:103">
      <c r="A274" s="130"/>
      <c r="B274" s="33" t="str">
        <f t="shared" si="257"/>
        <v>DB</v>
      </c>
      <c r="C274" s="7" t="str">
        <f t="shared" si="246"/>
        <v/>
      </c>
      <c r="D274" s="3">
        <f t="shared" si="247"/>
        <v>0</v>
      </c>
      <c r="E274" s="7" t="str">
        <f t="shared" si="258"/>
        <v>,</v>
      </c>
      <c r="F274" s="93">
        <f t="shared" si="248"/>
        <v>0</v>
      </c>
      <c r="G274" s="93" t="str">
        <f t="shared" ca="1" si="243"/>
        <v>R</v>
      </c>
      <c r="H274" s="130">
        <f t="shared" ca="1" si="244"/>
        <v>19</v>
      </c>
      <c r="I274" s="93">
        <f t="shared" si="249"/>
        <v>0</v>
      </c>
      <c r="J274" s="93" t="str">
        <f t="shared" si="250"/>
        <v>0</v>
      </c>
      <c r="K274" s="94"/>
      <c r="L274" s="49" t="str">
        <f t="shared" si="273"/>
        <v/>
      </c>
      <c r="M274" s="97" t="str">
        <f t="shared" si="274"/>
        <v/>
      </c>
      <c r="N274" s="97" t="str">
        <f t="shared" si="275"/>
        <v/>
      </c>
      <c r="O274" s="49" t="str">
        <f t="shared" si="259"/>
        <v/>
      </c>
      <c r="P274" s="97" t="str">
        <f t="shared" si="276"/>
        <v/>
      </c>
      <c r="Q274" s="49" t="str">
        <f t="shared" si="277"/>
        <v/>
      </c>
      <c r="R274" s="97" t="str">
        <f t="shared" si="278"/>
        <v/>
      </c>
      <c r="S274" s="3" t="str">
        <f t="shared" si="279"/>
        <v/>
      </c>
      <c r="T274" s="69">
        <f t="shared" si="280"/>
        <v>0</v>
      </c>
      <c r="U274" s="3">
        <f t="shared" si="281"/>
        <v>0</v>
      </c>
      <c r="V274" s="69" t="str">
        <f t="shared" si="260"/>
        <v/>
      </c>
      <c r="W274" s="69" t="str">
        <f t="shared" si="261"/>
        <v/>
      </c>
      <c r="X274" s="69">
        <f t="shared" si="251"/>
        <v>0</v>
      </c>
      <c r="Y274" s="69">
        <f t="shared" si="252"/>
        <v>0</v>
      </c>
      <c r="Z274" s="33">
        <f t="shared" si="253"/>
        <v>0</v>
      </c>
      <c r="AA274" s="11">
        <f t="shared" si="236"/>
        <v>0</v>
      </c>
      <c r="AB274" s="134" t="str">
        <f t="shared" si="282"/>
        <v/>
      </c>
      <c r="AC274" s="119" t="str">
        <f t="shared" si="283"/>
        <v/>
      </c>
      <c r="AD274" s="48"/>
      <c r="AE274" s="69" t="str">
        <f t="shared" si="284"/>
        <v/>
      </c>
      <c r="AF274" s="69" t="str">
        <f t="shared" si="285"/>
        <v/>
      </c>
      <c r="AG274" s="69">
        <f t="shared" si="262"/>
        <v>0</v>
      </c>
      <c r="AH274" s="69">
        <f t="shared" si="263"/>
        <v>0</v>
      </c>
      <c r="AI274" s="33">
        <f t="shared" si="264"/>
        <v>0</v>
      </c>
      <c r="AJ274" s="69"/>
      <c r="AK274" s="115">
        <f t="shared" si="286"/>
        <v>0</v>
      </c>
      <c r="AL274" s="13">
        <f t="shared" si="265"/>
        <v>0</v>
      </c>
      <c r="AM274" s="11">
        <f t="shared" si="254"/>
        <v>0</v>
      </c>
      <c r="AN274" s="56">
        <f t="shared" si="255"/>
        <v>0</v>
      </c>
      <c r="AO274" s="56">
        <f t="shared" si="256"/>
        <v>0</v>
      </c>
      <c r="AP274" s="56">
        <f t="shared" si="266"/>
        <v>0</v>
      </c>
      <c r="AQ274" s="27" t="str">
        <f t="shared" ref="AQ274:AQ288" si="287">IF(M274&lt;&gt;"","S"&amp;RIGHT(M274)&amp;",","")</f>
        <v/>
      </c>
      <c r="AR274" s="27" t="str">
        <f t="shared" ref="AR274:AR288" si="288">IF(P274&lt;&gt;"","S"&amp;RIGHT(P274)&amp;",","")</f>
        <v/>
      </c>
      <c r="AS274" s="27" t="str">
        <f t="shared" ref="AS274:AS288" si="289">IF(R274&lt;&gt;"","S"&amp;RIGHT(R274)&amp;",","")</f>
        <v/>
      </c>
      <c r="AT274" s="27" t="e">
        <f>IF(#REF!&lt;&gt;"","S"&amp;RIGHT(#REF!)&amp;",","")</f>
        <v>#REF!</v>
      </c>
      <c r="AU274" s="27" t="e">
        <f>IF(#REF!&lt;&gt;"","S"&amp;RIGHT(#REF!)&amp;",","")</f>
        <v>#REF!</v>
      </c>
      <c r="AV274" s="27" t="e">
        <f>IF(#REF!&lt;&gt;"","S"&amp;RIGHT(#REF!)&amp;",","")</f>
        <v>#REF!</v>
      </c>
      <c r="AW274" s="27" t="e">
        <f>IF(#REF!&lt;&gt;"","S"&amp;RIGHT(#REF!)&amp;",","")</f>
        <v>#REF!</v>
      </c>
      <c r="AX274" s="27" t="e">
        <f>IF(#REF!&lt;&gt;"","S"&amp;RIGHT(#REF!)&amp;",","")</f>
        <v>#REF!</v>
      </c>
      <c r="AY274" s="27" t="e">
        <f>IF(#REF!&lt;&gt;"","S"&amp;RIGHT(#REF!)&amp;",","")</f>
        <v>#REF!</v>
      </c>
      <c r="AZ274" s="27" t="e">
        <f>IF(#REF!&lt;&gt;"","S"&amp;#REF!&amp;",","")</f>
        <v>#REF!</v>
      </c>
      <c r="BA274" s="27" t="e">
        <f>IF(#REF!&lt;&gt;"","S"&amp;#REF!&amp;",","")</f>
        <v>#REF!</v>
      </c>
      <c r="BB274" s="27" t="e">
        <f>IF(#REF!&lt;&gt;"","S"&amp;#REF!&amp;",","")</f>
        <v>#REF!</v>
      </c>
      <c r="BC274" s="27"/>
      <c r="BD274" s="27"/>
      <c r="BE274" s="27"/>
      <c r="BF274" s="27"/>
      <c r="BG274" s="27"/>
      <c r="BH274" s="27"/>
      <c r="BI274" s="27" t="str">
        <f t="shared" ref="BI274:BI328" si="290">IF(M274="","",CONCATENATE($L274,","))</f>
        <v/>
      </c>
      <c r="BJ274" s="27" t="str">
        <f t="shared" ref="BJ274:BJ328" si="291">IF(P274="","",CONCATENATE($L274,","))</f>
        <v/>
      </c>
      <c r="BK274" s="27" t="str">
        <f t="shared" ref="BK274:BK328" si="292">IF(R274="","",CONCATENATE($L274,","))</f>
        <v/>
      </c>
      <c r="BL274" s="27" t="e">
        <f>IF(#REF!="","",CONCATENATE($L274,","))</f>
        <v>#REF!</v>
      </c>
      <c r="BM274" s="27" t="e">
        <f>IF(#REF!="","",CONCATENATE($L274,","))</f>
        <v>#REF!</v>
      </c>
      <c r="BN274" s="27" t="e">
        <f>IF(#REF!="","",CONCATENATE($L274,","))</f>
        <v>#REF!</v>
      </c>
      <c r="BO274" s="27" t="e">
        <f>IF(#REF!="","",CONCATENATE($L274,","))</f>
        <v>#REF!</v>
      </c>
      <c r="BP274" s="27" t="e">
        <f>IF(#REF!="","",CONCATENATE($L274,","))</f>
        <v>#REF!</v>
      </c>
      <c r="BQ274" s="27" t="e">
        <f>IF(#REF!="","",CONCATENATE($L274,","))</f>
        <v>#REF!</v>
      </c>
      <c r="BR274" s="27" t="e">
        <f>IF(#REF!="","",CONCATENATE($L274,","))</f>
        <v>#REF!</v>
      </c>
      <c r="BS274" s="27" t="e">
        <f>IF(#REF!="","",CONCATENATE($L274,","))</f>
        <v>#REF!</v>
      </c>
      <c r="BT274" s="27" t="e">
        <f>IF(#REF!="","",CONCATENATE($L274,","))</f>
        <v>#REF!</v>
      </c>
      <c r="BU274" s="40"/>
      <c r="BV274" s="40"/>
      <c r="BW274"/>
      <c r="BX274"/>
      <c r="BY274"/>
      <c r="BZ274"/>
      <c r="CA274"/>
      <c r="CB274" s="40"/>
      <c r="CC274" s="87"/>
      <c r="CR274" s="7"/>
      <c r="CY274" s="10">
        <f t="shared" ca="1" si="245"/>
        <v>12</v>
      </c>
    </row>
    <row r="275" spans="1:103">
      <c r="A275" s="130"/>
      <c r="B275" s="33" t="str">
        <f t="shared" si="257"/>
        <v>DB</v>
      </c>
      <c r="C275" s="7" t="str">
        <f t="shared" si="246"/>
        <v/>
      </c>
      <c r="D275" s="3">
        <f t="shared" si="247"/>
        <v>0</v>
      </c>
      <c r="E275" s="7" t="str">
        <f t="shared" si="258"/>
        <v>,</v>
      </c>
      <c r="F275" s="93">
        <f t="shared" si="248"/>
        <v>0</v>
      </c>
      <c r="G275" s="93" t="str">
        <f t="shared" ca="1" si="243"/>
        <v>B</v>
      </c>
      <c r="H275" s="130">
        <f t="shared" ca="1" si="244"/>
        <v>24</v>
      </c>
      <c r="I275" s="93">
        <f t="shared" si="249"/>
        <v>0</v>
      </c>
      <c r="J275" s="93" t="str">
        <f t="shared" si="250"/>
        <v>0</v>
      </c>
      <c r="K275" s="94"/>
      <c r="L275" s="49" t="str">
        <f t="shared" si="273"/>
        <v/>
      </c>
      <c r="M275" s="97" t="str">
        <f t="shared" si="274"/>
        <v/>
      </c>
      <c r="N275" s="97" t="str">
        <f t="shared" si="275"/>
        <v/>
      </c>
      <c r="O275" s="49" t="str">
        <f t="shared" si="259"/>
        <v/>
      </c>
      <c r="P275" s="97" t="str">
        <f t="shared" si="276"/>
        <v/>
      </c>
      <c r="Q275" s="49" t="str">
        <f t="shared" si="277"/>
        <v/>
      </c>
      <c r="R275" s="97" t="str">
        <f t="shared" si="278"/>
        <v/>
      </c>
      <c r="S275" s="3" t="str">
        <f t="shared" si="279"/>
        <v/>
      </c>
      <c r="T275" s="69">
        <f t="shared" si="280"/>
        <v>0</v>
      </c>
      <c r="U275" s="3">
        <f t="shared" si="281"/>
        <v>0</v>
      </c>
      <c r="V275" s="69" t="str">
        <f t="shared" si="260"/>
        <v/>
      </c>
      <c r="W275" s="69" t="str">
        <f t="shared" si="261"/>
        <v/>
      </c>
      <c r="X275" s="69">
        <f t="shared" si="251"/>
        <v>0</v>
      </c>
      <c r="Y275" s="69">
        <f t="shared" si="252"/>
        <v>0</v>
      </c>
      <c r="Z275" s="33">
        <f t="shared" si="253"/>
        <v>0</v>
      </c>
      <c r="AA275" s="11">
        <f t="shared" si="236"/>
        <v>0</v>
      </c>
      <c r="AB275" s="134" t="str">
        <f t="shared" si="282"/>
        <v/>
      </c>
      <c r="AC275" s="119" t="str">
        <f t="shared" si="283"/>
        <v/>
      </c>
      <c r="AD275" s="48"/>
      <c r="AE275" s="69" t="str">
        <f t="shared" si="284"/>
        <v/>
      </c>
      <c r="AF275" s="69" t="str">
        <f t="shared" si="285"/>
        <v/>
      </c>
      <c r="AG275" s="69">
        <f t="shared" si="262"/>
        <v>0</v>
      </c>
      <c r="AH275" s="69">
        <f t="shared" si="263"/>
        <v>0</v>
      </c>
      <c r="AI275" s="33">
        <f t="shared" si="264"/>
        <v>0</v>
      </c>
      <c r="AJ275" s="69"/>
      <c r="AK275" s="115">
        <f t="shared" si="286"/>
        <v>0</v>
      </c>
      <c r="AL275" s="13">
        <f t="shared" si="265"/>
        <v>0</v>
      </c>
      <c r="AM275" s="11">
        <f t="shared" si="254"/>
        <v>0</v>
      </c>
      <c r="AN275" s="56">
        <f t="shared" si="255"/>
        <v>0</v>
      </c>
      <c r="AO275" s="56">
        <f t="shared" si="256"/>
        <v>0</v>
      </c>
      <c r="AP275" s="56">
        <f t="shared" si="266"/>
        <v>0</v>
      </c>
      <c r="AQ275" s="27" t="str">
        <f t="shared" si="287"/>
        <v/>
      </c>
      <c r="AR275" s="27" t="str">
        <f t="shared" si="288"/>
        <v/>
      </c>
      <c r="AS275" s="27" t="str">
        <f t="shared" si="289"/>
        <v/>
      </c>
      <c r="AT275" s="27" t="e">
        <f>IF(#REF!&lt;&gt;"","S"&amp;RIGHT(#REF!)&amp;",","")</f>
        <v>#REF!</v>
      </c>
      <c r="AU275" s="27" t="e">
        <f>IF(#REF!&lt;&gt;"","S"&amp;RIGHT(#REF!)&amp;",","")</f>
        <v>#REF!</v>
      </c>
      <c r="AV275" s="27" t="e">
        <f>IF(#REF!&lt;&gt;"","S"&amp;RIGHT(#REF!)&amp;",","")</f>
        <v>#REF!</v>
      </c>
      <c r="AW275" s="27" t="e">
        <f>IF(#REF!&lt;&gt;"","S"&amp;RIGHT(#REF!)&amp;",","")</f>
        <v>#REF!</v>
      </c>
      <c r="AX275" s="27" t="e">
        <f>IF(#REF!&lt;&gt;"","S"&amp;RIGHT(#REF!)&amp;",","")</f>
        <v>#REF!</v>
      </c>
      <c r="AY275" s="27" t="e">
        <f>IF(#REF!&lt;&gt;"","S"&amp;RIGHT(#REF!)&amp;",","")</f>
        <v>#REF!</v>
      </c>
      <c r="AZ275" s="27" t="e">
        <f>IF(#REF!&lt;&gt;"","S"&amp;#REF!&amp;",","")</f>
        <v>#REF!</v>
      </c>
      <c r="BA275" s="27" t="e">
        <f>IF(#REF!&lt;&gt;"","S"&amp;#REF!&amp;",","")</f>
        <v>#REF!</v>
      </c>
      <c r="BB275" s="27" t="e">
        <f>IF(#REF!&lt;&gt;"","S"&amp;#REF!&amp;",","")</f>
        <v>#REF!</v>
      </c>
      <c r="BC275" s="27"/>
      <c r="BD275" s="27"/>
      <c r="BE275" s="27"/>
      <c r="BF275" s="27"/>
      <c r="BG275" s="27"/>
      <c r="BH275" s="27"/>
      <c r="BI275" s="27" t="str">
        <f t="shared" si="290"/>
        <v/>
      </c>
      <c r="BJ275" s="27" t="str">
        <f t="shared" si="291"/>
        <v/>
      </c>
      <c r="BK275" s="27" t="str">
        <f t="shared" si="292"/>
        <v/>
      </c>
      <c r="BL275" s="27" t="e">
        <f>IF(#REF!="","",CONCATENATE($L275,","))</f>
        <v>#REF!</v>
      </c>
      <c r="BM275" s="27" t="e">
        <f>IF(#REF!="","",CONCATENATE($L275,","))</f>
        <v>#REF!</v>
      </c>
      <c r="BN275" s="27" t="e">
        <f>IF(#REF!="","",CONCATENATE($L275,","))</f>
        <v>#REF!</v>
      </c>
      <c r="BO275" s="27" t="e">
        <f>IF(#REF!="","",CONCATENATE($L275,","))</f>
        <v>#REF!</v>
      </c>
      <c r="BP275" s="27" t="e">
        <f>IF(#REF!="","",CONCATENATE($L275,","))</f>
        <v>#REF!</v>
      </c>
      <c r="BQ275" s="27" t="e">
        <f>IF(#REF!="","",CONCATENATE($L275,","))</f>
        <v>#REF!</v>
      </c>
      <c r="BR275" s="27" t="e">
        <f>IF(#REF!="","",CONCATENATE($L275,","))</f>
        <v>#REF!</v>
      </c>
      <c r="BS275" s="27" t="e">
        <f>IF(#REF!="","",CONCATENATE($L275,","))</f>
        <v>#REF!</v>
      </c>
      <c r="BT275" s="27" t="e">
        <f>IF(#REF!="","",CONCATENATE($L275,","))</f>
        <v>#REF!</v>
      </c>
      <c r="BU275" s="40"/>
      <c r="BV275" s="40"/>
      <c r="BW275"/>
      <c r="BX275"/>
      <c r="BY275"/>
      <c r="BZ275"/>
      <c r="CA275"/>
      <c r="CB275" s="40"/>
      <c r="CC275" s="87"/>
      <c r="CR275" s="7"/>
      <c r="CY275" s="10">
        <f t="shared" ca="1" si="245"/>
        <v>27</v>
      </c>
    </row>
    <row r="276" spans="1:103">
      <c r="A276" s="130"/>
      <c r="B276" s="33" t="str">
        <f t="shared" si="257"/>
        <v>DB</v>
      </c>
      <c r="C276" s="7" t="str">
        <f t="shared" si="246"/>
        <v/>
      </c>
      <c r="D276" s="3">
        <f t="shared" si="247"/>
        <v>0</v>
      </c>
      <c r="E276" s="7" t="str">
        <f t="shared" si="258"/>
        <v>,</v>
      </c>
      <c r="F276" s="93">
        <f t="shared" si="248"/>
        <v>0</v>
      </c>
      <c r="G276" s="93" t="str">
        <f t="shared" ca="1" si="243"/>
        <v>B</v>
      </c>
      <c r="H276" s="130">
        <f t="shared" ca="1" si="244"/>
        <v>6</v>
      </c>
      <c r="I276" s="93">
        <f t="shared" si="249"/>
        <v>0</v>
      </c>
      <c r="J276" s="93" t="str">
        <f t="shared" si="250"/>
        <v>0</v>
      </c>
      <c r="K276" s="94"/>
      <c r="L276" s="49" t="str">
        <f t="shared" si="273"/>
        <v/>
      </c>
      <c r="M276" s="97" t="str">
        <f t="shared" si="274"/>
        <v/>
      </c>
      <c r="N276" s="97" t="str">
        <f t="shared" si="275"/>
        <v/>
      </c>
      <c r="O276" s="49" t="str">
        <f t="shared" si="259"/>
        <v/>
      </c>
      <c r="P276" s="97" t="str">
        <f t="shared" si="276"/>
        <v/>
      </c>
      <c r="Q276" s="49" t="str">
        <f t="shared" si="277"/>
        <v/>
      </c>
      <c r="R276" s="97" t="str">
        <f t="shared" si="278"/>
        <v/>
      </c>
      <c r="S276" s="3" t="str">
        <f t="shared" si="279"/>
        <v/>
      </c>
      <c r="T276" s="69">
        <f t="shared" si="280"/>
        <v>0</v>
      </c>
      <c r="U276" s="3">
        <f t="shared" si="281"/>
        <v>0</v>
      </c>
      <c r="V276" s="69" t="str">
        <f t="shared" si="260"/>
        <v/>
      </c>
      <c r="W276" s="69" t="str">
        <f t="shared" si="261"/>
        <v/>
      </c>
      <c r="X276" s="69">
        <f t="shared" si="251"/>
        <v>0</v>
      </c>
      <c r="Y276" s="69">
        <f t="shared" si="252"/>
        <v>0</v>
      </c>
      <c r="Z276" s="33">
        <f t="shared" si="253"/>
        <v>0</v>
      </c>
      <c r="AA276" s="11">
        <f t="shared" si="236"/>
        <v>0</v>
      </c>
      <c r="AB276" s="134" t="str">
        <f t="shared" si="282"/>
        <v/>
      </c>
      <c r="AC276" s="119" t="str">
        <f t="shared" si="283"/>
        <v/>
      </c>
      <c r="AD276" s="48"/>
      <c r="AE276" s="69" t="str">
        <f t="shared" si="284"/>
        <v/>
      </c>
      <c r="AF276" s="69" t="str">
        <f t="shared" si="285"/>
        <v/>
      </c>
      <c r="AG276" s="69">
        <f t="shared" si="262"/>
        <v>0</v>
      </c>
      <c r="AH276" s="69">
        <f t="shared" si="263"/>
        <v>0</v>
      </c>
      <c r="AI276" s="33">
        <f t="shared" si="264"/>
        <v>0</v>
      </c>
      <c r="AJ276" s="69"/>
      <c r="AK276" s="115">
        <f t="shared" si="286"/>
        <v>0</v>
      </c>
      <c r="AL276" s="13">
        <f t="shared" si="265"/>
        <v>0</v>
      </c>
      <c r="AM276" s="11">
        <f t="shared" si="254"/>
        <v>0</v>
      </c>
      <c r="AN276" s="56">
        <f t="shared" si="255"/>
        <v>0</v>
      </c>
      <c r="AO276" s="56">
        <f t="shared" si="256"/>
        <v>0</v>
      </c>
      <c r="AP276" s="56">
        <f t="shared" si="266"/>
        <v>0</v>
      </c>
      <c r="AQ276" s="27" t="str">
        <f t="shared" si="287"/>
        <v/>
      </c>
      <c r="AR276" s="27" t="str">
        <f t="shared" si="288"/>
        <v/>
      </c>
      <c r="AS276" s="27" t="str">
        <f t="shared" si="289"/>
        <v/>
      </c>
      <c r="AT276" s="27" t="e">
        <f>IF(#REF!&lt;&gt;"","S"&amp;RIGHT(#REF!)&amp;",","")</f>
        <v>#REF!</v>
      </c>
      <c r="AU276" s="27" t="e">
        <f>IF(#REF!&lt;&gt;"","S"&amp;RIGHT(#REF!)&amp;",","")</f>
        <v>#REF!</v>
      </c>
      <c r="AV276" s="27" t="e">
        <f>IF(#REF!&lt;&gt;"","S"&amp;RIGHT(#REF!)&amp;",","")</f>
        <v>#REF!</v>
      </c>
      <c r="AW276" s="27" t="e">
        <f>IF(#REF!&lt;&gt;"","S"&amp;RIGHT(#REF!)&amp;",","")</f>
        <v>#REF!</v>
      </c>
      <c r="AX276" s="27" t="e">
        <f>IF(#REF!&lt;&gt;"","S"&amp;RIGHT(#REF!)&amp;",","")</f>
        <v>#REF!</v>
      </c>
      <c r="AY276" s="27" t="e">
        <f>IF(#REF!&lt;&gt;"","S"&amp;RIGHT(#REF!)&amp;",","")</f>
        <v>#REF!</v>
      </c>
      <c r="AZ276" s="27" t="e">
        <f>IF(#REF!&lt;&gt;"","S"&amp;#REF!&amp;",","")</f>
        <v>#REF!</v>
      </c>
      <c r="BA276" s="27" t="e">
        <f>IF(#REF!&lt;&gt;"","S"&amp;#REF!&amp;",","")</f>
        <v>#REF!</v>
      </c>
      <c r="BB276" s="27" t="e">
        <f>IF(#REF!&lt;&gt;"","S"&amp;#REF!&amp;",","")</f>
        <v>#REF!</v>
      </c>
      <c r="BC276" s="27"/>
      <c r="BD276" s="27"/>
      <c r="BE276" s="27"/>
      <c r="BF276" s="27"/>
      <c r="BG276" s="27"/>
      <c r="BH276" s="27"/>
      <c r="BI276" s="27" t="str">
        <f t="shared" si="290"/>
        <v/>
      </c>
      <c r="BJ276" s="27" t="str">
        <f t="shared" si="291"/>
        <v/>
      </c>
      <c r="BK276" s="27" t="str">
        <f t="shared" si="292"/>
        <v/>
      </c>
      <c r="BL276" s="27" t="e">
        <f>IF(#REF!="","",CONCATENATE($L276,","))</f>
        <v>#REF!</v>
      </c>
      <c r="BM276" s="27" t="e">
        <f>IF(#REF!="","",CONCATENATE($L276,","))</f>
        <v>#REF!</v>
      </c>
      <c r="BN276" s="27" t="e">
        <f>IF(#REF!="","",CONCATENATE($L276,","))</f>
        <v>#REF!</v>
      </c>
      <c r="BO276" s="27" t="e">
        <f>IF(#REF!="","",CONCATENATE($L276,","))</f>
        <v>#REF!</v>
      </c>
      <c r="BP276" s="27" t="e">
        <f>IF(#REF!="","",CONCATENATE($L276,","))</f>
        <v>#REF!</v>
      </c>
      <c r="BQ276" s="27" t="e">
        <f>IF(#REF!="","",CONCATENATE($L276,","))</f>
        <v>#REF!</v>
      </c>
      <c r="BR276" s="27" t="e">
        <f>IF(#REF!="","",CONCATENATE($L276,","))</f>
        <v>#REF!</v>
      </c>
      <c r="BS276" s="27" t="e">
        <f>IF(#REF!="","",CONCATENATE($L276,","))</f>
        <v>#REF!</v>
      </c>
      <c r="BT276" s="27" t="e">
        <f>IF(#REF!="","",CONCATENATE($L276,","))</f>
        <v>#REF!</v>
      </c>
      <c r="BU276" s="40"/>
      <c r="BV276" s="40"/>
      <c r="BW276"/>
      <c r="BX276"/>
      <c r="BY276"/>
      <c r="BZ276"/>
      <c r="CA276"/>
      <c r="CB276" s="40"/>
      <c r="CC276" s="87"/>
      <c r="CR276" s="7"/>
      <c r="CY276" s="10">
        <f t="shared" ca="1" si="245"/>
        <v>14</v>
      </c>
    </row>
    <row r="277" spans="1:103">
      <c r="A277" s="130"/>
      <c r="B277" s="33" t="str">
        <f t="shared" si="257"/>
        <v>DB</v>
      </c>
      <c r="C277" s="7" t="str">
        <f t="shared" si="246"/>
        <v/>
      </c>
      <c r="D277" s="3">
        <f t="shared" si="247"/>
        <v>0</v>
      </c>
      <c r="E277" s="7" t="str">
        <f t="shared" si="258"/>
        <v>,</v>
      </c>
      <c r="F277" s="93">
        <f t="shared" si="248"/>
        <v>0</v>
      </c>
      <c r="G277" s="93" t="str">
        <f t="shared" ca="1" si="243"/>
        <v>R</v>
      </c>
      <c r="H277" s="130">
        <f t="shared" ca="1" si="244"/>
        <v>30</v>
      </c>
      <c r="I277" s="93">
        <f t="shared" si="249"/>
        <v>0</v>
      </c>
      <c r="J277" s="93" t="str">
        <f t="shared" si="250"/>
        <v>0</v>
      </c>
      <c r="K277" s="94"/>
      <c r="L277" s="49" t="str">
        <f t="shared" si="273"/>
        <v/>
      </c>
      <c r="M277" s="97" t="str">
        <f t="shared" si="274"/>
        <v/>
      </c>
      <c r="N277" s="97" t="str">
        <f t="shared" si="275"/>
        <v/>
      </c>
      <c r="O277" s="49" t="str">
        <f t="shared" si="259"/>
        <v/>
      </c>
      <c r="P277" s="97" t="str">
        <f t="shared" si="276"/>
        <v/>
      </c>
      <c r="Q277" s="49" t="str">
        <f t="shared" si="277"/>
        <v/>
      </c>
      <c r="R277" s="97" t="str">
        <f t="shared" si="278"/>
        <v/>
      </c>
      <c r="S277" s="3" t="str">
        <f t="shared" si="279"/>
        <v/>
      </c>
      <c r="T277" s="69">
        <f t="shared" si="280"/>
        <v>0</v>
      </c>
      <c r="U277" s="3">
        <f t="shared" si="281"/>
        <v>0</v>
      </c>
      <c r="V277" s="69" t="str">
        <f t="shared" si="260"/>
        <v/>
      </c>
      <c r="W277" s="69" t="str">
        <f t="shared" si="261"/>
        <v/>
      </c>
      <c r="X277" s="69">
        <f t="shared" si="251"/>
        <v>0</v>
      </c>
      <c r="Y277" s="69">
        <f t="shared" si="252"/>
        <v>0</v>
      </c>
      <c r="Z277" s="33">
        <f t="shared" si="253"/>
        <v>0</v>
      </c>
      <c r="AA277" s="11">
        <f t="shared" si="236"/>
        <v>0</v>
      </c>
      <c r="AB277" s="134" t="str">
        <f t="shared" si="282"/>
        <v/>
      </c>
      <c r="AC277" s="119" t="str">
        <f t="shared" si="283"/>
        <v/>
      </c>
      <c r="AD277" s="48"/>
      <c r="AE277" s="69" t="str">
        <f t="shared" si="284"/>
        <v/>
      </c>
      <c r="AF277" s="69" t="str">
        <f t="shared" si="285"/>
        <v/>
      </c>
      <c r="AG277" s="69">
        <f t="shared" si="262"/>
        <v>0</v>
      </c>
      <c r="AH277" s="69">
        <f t="shared" si="263"/>
        <v>0</v>
      </c>
      <c r="AI277" s="33">
        <f t="shared" si="264"/>
        <v>0</v>
      </c>
      <c r="AJ277" s="69"/>
      <c r="AK277" s="115">
        <f t="shared" si="286"/>
        <v>0</v>
      </c>
      <c r="AL277" s="13">
        <f t="shared" si="265"/>
        <v>0</v>
      </c>
      <c r="AM277" s="11">
        <f t="shared" si="254"/>
        <v>0</v>
      </c>
      <c r="AN277" s="56">
        <f t="shared" si="255"/>
        <v>0</v>
      </c>
      <c r="AO277" s="56">
        <f t="shared" si="256"/>
        <v>0</v>
      </c>
      <c r="AP277" s="56">
        <f t="shared" si="266"/>
        <v>0</v>
      </c>
      <c r="AQ277" s="27" t="str">
        <f t="shared" si="287"/>
        <v/>
      </c>
      <c r="AR277" s="27" t="str">
        <f t="shared" si="288"/>
        <v/>
      </c>
      <c r="AS277" s="27" t="str">
        <f t="shared" si="289"/>
        <v/>
      </c>
      <c r="AT277" s="27" t="e">
        <f>IF(#REF!&lt;&gt;"","S"&amp;RIGHT(#REF!)&amp;",","")</f>
        <v>#REF!</v>
      </c>
      <c r="AU277" s="27" t="e">
        <f>IF(#REF!&lt;&gt;"","S"&amp;RIGHT(#REF!)&amp;",","")</f>
        <v>#REF!</v>
      </c>
      <c r="AV277" s="27" t="e">
        <f>IF(#REF!&lt;&gt;"","S"&amp;RIGHT(#REF!)&amp;",","")</f>
        <v>#REF!</v>
      </c>
      <c r="AW277" s="27" t="e">
        <f>IF(#REF!&lt;&gt;"","S"&amp;RIGHT(#REF!)&amp;",","")</f>
        <v>#REF!</v>
      </c>
      <c r="AX277" s="27" t="e">
        <f>IF(#REF!&lt;&gt;"","S"&amp;RIGHT(#REF!)&amp;",","")</f>
        <v>#REF!</v>
      </c>
      <c r="AY277" s="27" t="e">
        <f>IF(#REF!&lt;&gt;"","S"&amp;RIGHT(#REF!)&amp;",","")</f>
        <v>#REF!</v>
      </c>
      <c r="AZ277" s="27" t="e">
        <f>IF(#REF!&lt;&gt;"","S"&amp;#REF!&amp;",","")</f>
        <v>#REF!</v>
      </c>
      <c r="BA277" s="27" t="e">
        <f>IF(#REF!&lt;&gt;"","S"&amp;#REF!&amp;",","")</f>
        <v>#REF!</v>
      </c>
      <c r="BB277" s="27" t="e">
        <f>IF(#REF!&lt;&gt;"","S"&amp;#REF!&amp;",","")</f>
        <v>#REF!</v>
      </c>
      <c r="BC277" s="27"/>
      <c r="BD277" s="27"/>
      <c r="BE277" s="27"/>
      <c r="BF277" s="27"/>
      <c r="BG277" s="27"/>
      <c r="BH277" s="27"/>
      <c r="BI277" s="27" t="str">
        <f t="shared" si="290"/>
        <v/>
      </c>
      <c r="BJ277" s="27" t="str">
        <f t="shared" si="291"/>
        <v/>
      </c>
      <c r="BK277" s="27" t="str">
        <f t="shared" si="292"/>
        <v/>
      </c>
      <c r="BL277" s="27" t="e">
        <f>IF(#REF!="","",CONCATENATE($L277,","))</f>
        <v>#REF!</v>
      </c>
      <c r="BM277" s="27" t="e">
        <f>IF(#REF!="","",CONCATENATE($L277,","))</f>
        <v>#REF!</v>
      </c>
      <c r="BN277" s="27" t="e">
        <f>IF(#REF!="","",CONCATENATE($L277,","))</f>
        <v>#REF!</v>
      </c>
      <c r="BO277" s="27" t="e">
        <f>IF(#REF!="","",CONCATENATE($L277,","))</f>
        <v>#REF!</v>
      </c>
      <c r="BP277" s="27" t="e">
        <f>IF(#REF!="","",CONCATENATE($L277,","))</f>
        <v>#REF!</v>
      </c>
      <c r="BQ277" s="27" t="e">
        <f>IF(#REF!="","",CONCATENATE($L277,","))</f>
        <v>#REF!</v>
      </c>
      <c r="BR277" s="27" t="e">
        <f>IF(#REF!="","",CONCATENATE($L277,","))</f>
        <v>#REF!</v>
      </c>
      <c r="BS277" s="27" t="e">
        <f>IF(#REF!="","",CONCATENATE($L277,","))</f>
        <v>#REF!</v>
      </c>
      <c r="BT277" s="27" t="e">
        <f>IF(#REF!="","",CONCATENATE($L277,","))</f>
        <v>#REF!</v>
      </c>
      <c r="BU277" s="40"/>
      <c r="BV277" s="40"/>
      <c r="BW277"/>
      <c r="BX277"/>
      <c r="BY277"/>
      <c r="BZ277"/>
      <c r="CA277"/>
      <c r="CB277" s="40"/>
      <c r="CC277" s="87"/>
      <c r="CR277" s="7"/>
      <c r="CY277" s="10">
        <f t="shared" ca="1" si="245"/>
        <v>20</v>
      </c>
    </row>
    <row r="278" spans="1:103">
      <c r="A278" s="130"/>
      <c r="B278" s="33" t="str">
        <f t="shared" si="257"/>
        <v>DB</v>
      </c>
      <c r="C278" s="7" t="str">
        <f t="shared" si="246"/>
        <v/>
      </c>
      <c r="D278" s="3">
        <f t="shared" si="247"/>
        <v>0</v>
      </c>
      <c r="E278" s="7" t="str">
        <f t="shared" si="258"/>
        <v>,</v>
      </c>
      <c r="F278" s="93">
        <f t="shared" si="248"/>
        <v>0</v>
      </c>
      <c r="G278" s="93" t="str">
        <f t="shared" ca="1" si="243"/>
        <v>B</v>
      </c>
      <c r="H278" s="130">
        <f t="shared" ca="1" si="244"/>
        <v>4</v>
      </c>
      <c r="I278" s="93">
        <f t="shared" si="249"/>
        <v>0</v>
      </c>
      <c r="J278" s="93" t="str">
        <f t="shared" si="250"/>
        <v>0</v>
      </c>
      <c r="K278" s="94"/>
      <c r="L278" s="49" t="str">
        <f t="shared" si="273"/>
        <v/>
      </c>
      <c r="M278" s="97" t="str">
        <f t="shared" si="274"/>
        <v/>
      </c>
      <c r="N278" s="97" t="str">
        <f t="shared" si="275"/>
        <v/>
      </c>
      <c r="O278" s="49" t="str">
        <f t="shared" si="259"/>
        <v/>
      </c>
      <c r="P278" s="97" t="str">
        <f t="shared" si="276"/>
        <v/>
      </c>
      <c r="Q278" s="49" t="str">
        <f t="shared" si="277"/>
        <v/>
      </c>
      <c r="R278" s="97" t="str">
        <f t="shared" si="278"/>
        <v/>
      </c>
      <c r="S278" s="3" t="str">
        <f t="shared" si="279"/>
        <v/>
      </c>
      <c r="T278" s="69">
        <f t="shared" si="280"/>
        <v>0</v>
      </c>
      <c r="U278" s="3">
        <f t="shared" si="281"/>
        <v>0</v>
      </c>
      <c r="V278" s="69" t="str">
        <f t="shared" si="260"/>
        <v/>
      </c>
      <c r="W278" s="69" t="str">
        <f t="shared" si="261"/>
        <v/>
      </c>
      <c r="X278" s="69">
        <f t="shared" si="251"/>
        <v>0</v>
      </c>
      <c r="Y278" s="69">
        <f t="shared" si="252"/>
        <v>0</v>
      </c>
      <c r="Z278" s="33">
        <f t="shared" si="253"/>
        <v>0</v>
      </c>
      <c r="AA278" s="11">
        <f t="shared" si="236"/>
        <v>0</v>
      </c>
      <c r="AB278" s="134" t="str">
        <f t="shared" si="282"/>
        <v/>
      </c>
      <c r="AC278" s="119" t="str">
        <f t="shared" si="283"/>
        <v/>
      </c>
      <c r="AD278" s="48"/>
      <c r="AE278" s="69" t="str">
        <f t="shared" si="284"/>
        <v/>
      </c>
      <c r="AF278" s="69" t="str">
        <f t="shared" si="285"/>
        <v/>
      </c>
      <c r="AG278" s="69">
        <f t="shared" si="262"/>
        <v>0</v>
      </c>
      <c r="AH278" s="69">
        <f t="shared" si="263"/>
        <v>0</v>
      </c>
      <c r="AI278" s="33">
        <f t="shared" si="264"/>
        <v>0</v>
      </c>
      <c r="AJ278" s="69"/>
      <c r="AK278" s="115">
        <f t="shared" si="286"/>
        <v>0</v>
      </c>
      <c r="AL278" s="13">
        <f t="shared" si="265"/>
        <v>0</v>
      </c>
      <c r="AM278" s="11">
        <f t="shared" si="254"/>
        <v>0</v>
      </c>
      <c r="AN278" s="56">
        <f t="shared" si="255"/>
        <v>0</v>
      </c>
      <c r="AO278" s="56">
        <f t="shared" si="256"/>
        <v>0</v>
      </c>
      <c r="AP278" s="56">
        <f t="shared" si="266"/>
        <v>0</v>
      </c>
      <c r="AQ278" s="27" t="str">
        <f t="shared" si="287"/>
        <v/>
      </c>
      <c r="AR278" s="27" t="str">
        <f t="shared" si="288"/>
        <v/>
      </c>
      <c r="AS278" s="27" t="str">
        <f t="shared" si="289"/>
        <v/>
      </c>
      <c r="AT278" s="27" t="e">
        <f>IF(#REF!&lt;&gt;"","S"&amp;RIGHT(#REF!)&amp;",","")</f>
        <v>#REF!</v>
      </c>
      <c r="AU278" s="27" t="e">
        <f>IF(#REF!&lt;&gt;"","S"&amp;RIGHT(#REF!)&amp;",","")</f>
        <v>#REF!</v>
      </c>
      <c r="AV278" s="27" t="e">
        <f>IF(#REF!&lt;&gt;"","S"&amp;RIGHT(#REF!)&amp;",","")</f>
        <v>#REF!</v>
      </c>
      <c r="AW278" s="27" t="e">
        <f>IF(#REF!&lt;&gt;"","S"&amp;RIGHT(#REF!)&amp;",","")</f>
        <v>#REF!</v>
      </c>
      <c r="AX278" s="27" t="e">
        <f>IF(#REF!&lt;&gt;"","S"&amp;RIGHT(#REF!)&amp;",","")</f>
        <v>#REF!</v>
      </c>
      <c r="AY278" s="27" t="e">
        <f>IF(#REF!&lt;&gt;"","S"&amp;RIGHT(#REF!)&amp;",","")</f>
        <v>#REF!</v>
      </c>
      <c r="AZ278" s="27" t="e">
        <f>IF(#REF!&lt;&gt;"","S"&amp;#REF!&amp;",","")</f>
        <v>#REF!</v>
      </c>
      <c r="BA278" s="27" t="e">
        <f>IF(#REF!&lt;&gt;"","S"&amp;#REF!&amp;",","")</f>
        <v>#REF!</v>
      </c>
      <c r="BB278" s="27" t="e">
        <f>IF(#REF!&lt;&gt;"","S"&amp;#REF!&amp;",","")</f>
        <v>#REF!</v>
      </c>
      <c r="BC278" s="27"/>
      <c r="BD278" s="27"/>
      <c r="BE278" s="27"/>
      <c r="BF278" s="27"/>
      <c r="BG278" s="27"/>
      <c r="BH278" s="27"/>
      <c r="BI278" s="27" t="str">
        <f t="shared" si="290"/>
        <v/>
      </c>
      <c r="BJ278" s="27" t="str">
        <f t="shared" si="291"/>
        <v/>
      </c>
      <c r="BK278" s="27" t="str">
        <f t="shared" si="292"/>
        <v/>
      </c>
      <c r="BL278" s="27" t="e">
        <f>IF(#REF!="","",CONCATENATE($L278,","))</f>
        <v>#REF!</v>
      </c>
      <c r="BM278" s="27" t="e">
        <f>IF(#REF!="","",CONCATENATE($L278,","))</f>
        <v>#REF!</v>
      </c>
      <c r="BN278" s="27" t="e">
        <f>IF(#REF!="","",CONCATENATE($L278,","))</f>
        <v>#REF!</v>
      </c>
      <c r="BO278" s="27" t="e">
        <f>IF(#REF!="","",CONCATENATE($L278,","))</f>
        <v>#REF!</v>
      </c>
      <c r="BP278" s="27" t="e">
        <f>IF(#REF!="","",CONCATENATE($L278,","))</f>
        <v>#REF!</v>
      </c>
      <c r="BQ278" s="27" t="e">
        <f>IF(#REF!="","",CONCATENATE($L278,","))</f>
        <v>#REF!</v>
      </c>
      <c r="BR278" s="27" t="e">
        <f>IF(#REF!="","",CONCATENATE($L278,","))</f>
        <v>#REF!</v>
      </c>
      <c r="BS278" s="27" t="e">
        <f>IF(#REF!="","",CONCATENATE($L278,","))</f>
        <v>#REF!</v>
      </c>
      <c r="BT278" s="27" t="e">
        <f>IF(#REF!="","",CONCATENATE($L278,","))</f>
        <v>#REF!</v>
      </c>
      <c r="BU278" s="40"/>
      <c r="BV278" s="40"/>
      <c r="BW278"/>
      <c r="BX278"/>
      <c r="BY278"/>
      <c r="BZ278"/>
      <c r="CA278"/>
      <c r="CB278" s="40"/>
      <c r="CC278" s="87"/>
      <c r="CR278" s="7"/>
      <c r="CY278" s="10">
        <f t="shared" ca="1" si="245"/>
        <v>32</v>
      </c>
    </row>
    <row r="279" spans="1:103">
      <c r="A279" s="130"/>
      <c r="B279" s="33" t="str">
        <f t="shared" si="257"/>
        <v>DB</v>
      </c>
      <c r="C279" s="7" t="str">
        <f t="shared" si="246"/>
        <v/>
      </c>
      <c r="D279" s="3">
        <f t="shared" si="247"/>
        <v>0</v>
      </c>
      <c r="E279" s="7" t="str">
        <f t="shared" si="258"/>
        <v>,</v>
      </c>
      <c r="F279" s="93">
        <f t="shared" si="248"/>
        <v>0</v>
      </c>
      <c r="G279" s="93" t="str">
        <f t="shared" ca="1" si="243"/>
        <v>B</v>
      </c>
      <c r="H279" s="130">
        <f t="shared" ca="1" si="244"/>
        <v>11</v>
      </c>
      <c r="I279" s="93">
        <f t="shared" si="249"/>
        <v>0</v>
      </c>
      <c r="J279" s="93" t="str">
        <f t="shared" si="250"/>
        <v>0</v>
      </c>
      <c r="K279" s="94"/>
      <c r="L279" s="49" t="str">
        <f t="shared" si="273"/>
        <v/>
      </c>
      <c r="M279" s="97" t="str">
        <f t="shared" si="274"/>
        <v/>
      </c>
      <c r="N279" s="97" t="str">
        <f t="shared" si="275"/>
        <v/>
      </c>
      <c r="O279" s="49" t="str">
        <f t="shared" si="259"/>
        <v/>
      </c>
      <c r="P279" s="97" t="str">
        <f t="shared" si="276"/>
        <v/>
      </c>
      <c r="Q279" s="49" t="str">
        <f t="shared" si="277"/>
        <v/>
      </c>
      <c r="R279" s="97" t="str">
        <f t="shared" si="278"/>
        <v/>
      </c>
      <c r="S279" s="3" t="str">
        <f t="shared" si="279"/>
        <v/>
      </c>
      <c r="T279" s="69">
        <f t="shared" si="280"/>
        <v>0</v>
      </c>
      <c r="U279" s="3">
        <f t="shared" si="281"/>
        <v>0</v>
      </c>
      <c r="V279" s="69" t="str">
        <f t="shared" si="260"/>
        <v/>
      </c>
      <c r="W279" s="69" t="str">
        <f t="shared" si="261"/>
        <v/>
      </c>
      <c r="X279" s="69">
        <f t="shared" si="251"/>
        <v>0</v>
      </c>
      <c r="Y279" s="69">
        <f t="shared" si="252"/>
        <v>0</v>
      </c>
      <c r="Z279" s="33">
        <f t="shared" si="253"/>
        <v>0</v>
      </c>
      <c r="AA279" s="11">
        <f t="shared" si="236"/>
        <v>0</v>
      </c>
      <c r="AB279" s="134" t="str">
        <f t="shared" si="282"/>
        <v/>
      </c>
      <c r="AC279" s="119" t="str">
        <f t="shared" si="283"/>
        <v/>
      </c>
      <c r="AD279" s="48"/>
      <c r="AE279" s="69" t="str">
        <f t="shared" si="284"/>
        <v/>
      </c>
      <c r="AF279" s="69" t="str">
        <f t="shared" si="285"/>
        <v/>
      </c>
      <c r="AG279" s="69">
        <f t="shared" si="262"/>
        <v>0</v>
      </c>
      <c r="AH279" s="69">
        <f t="shared" si="263"/>
        <v>0</v>
      </c>
      <c r="AI279" s="33">
        <f t="shared" si="264"/>
        <v>0</v>
      </c>
      <c r="AJ279" s="69"/>
      <c r="AK279" s="115">
        <f t="shared" si="286"/>
        <v>0</v>
      </c>
      <c r="AL279" s="13">
        <f t="shared" si="265"/>
        <v>0</v>
      </c>
      <c r="AM279" s="11">
        <f t="shared" si="254"/>
        <v>0</v>
      </c>
      <c r="AN279" s="56">
        <f t="shared" si="255"/>
        <v>0</v>
      </c>
      <c r="AO279" s="56">
        <f t="shared" si="256"/>
        <v>0</v>
      </c>
      <c r="AP279" s="56">
        <f t="shared" si="266"/>
        <v>0</v>
      </c>
      <c r="AQ279" s="27" t="str">
        <f t="shared" si="287"/>
        <v/>
      </c>
      <c r="AR279" s="27" t="str">
        <f t="shared" si="288"/>
        <v/>
      </c>
      <c r="AS279" s="27" t="str">
        <f t="shared" si="289"/>
        <v/>
      </c>
      <c r="AT279" s="27" t="e">
        <f>IF(#REF!&lt;&gt;"","S"&amp;RIGHT(#REF!)&amp;",","")</f>
        <v>#REF!</v>
      </c>
      <c r="AU279" s="27" t="e">
        <f>IF(#REF!&lt;&gt;"","S"&amp;RIGHT(#REF!)&amp;",","")</f>
        <v>#REF!</v>
      </c>
      <c r="AV279" s="27" t="e">
        <f>IF(#REF!&lt;&gt;"","S"&amp;RIGHT(#REF!)&amp;",","")</f>
        <v>#REF!</v>
      </c>
      <c r="AW279" s="27" t="e">
        <f>IF(#REF!&lt;&gt;"","S"&amp;RIGHT(#REF!)&amp;",","")</f>
        <v>#REF!</v>
      </c>
      <c r="AX279" s="27" t="e">
        <f>IF(#REF!&lt;&gt;"","S"&amp;RIGHT(#REF!)&amp;",","")</f>
        <v>#REF!</v>
      </c>
      <c r="AY279" s="27" t="e">
        <f>IF(#REF!&lt;&gt;"","S"&amp;RIGHT(#REF!)&amp;",","")</f>
        <v>#REF!</v>
      </c>
      <c r="AZ279" s="27" t="e">
        <f>IF(#REF!&lt;&gt;"","S"&amp;#REF!&amp;",","")</f>
        <v>#REF!</v>
      </c>
      <c r="BA279" s="27" t="e">
        <f>IF(#REF!&lt;&gt;"","S"&amp;#REF!&amp;",","")</f>
        <v>#REF!</v>
      </c>
      <c r="BB279" s="27" t="e">
        <f>IF(#REF!&lt;&gt;"","S"&amp;#REF!&amp;",","")</f>
        <v>#REF!</v>
      </c>
      <c r="BC279" s="27"/>
      <c r="BD279" s="27"/>
      <c r="BE279" s="27"/>
      <c r="BF279" s="27"/>
      <c r="BG279" s="27"/>
      <c r="BH279" s="27"/>
      <c r="BI279" s="27" t="str">
        <f t="shared" si="290"/>
        <v/>
      </c>
      <c r="BJ279" s="27" t="str">
        <f t="shared" si="291"/>
        <v/>
      </c>
      <c r="BK279" s="27" t="str">
        <f t="shared" si="292"/>
        <v/>
      </c>
      <c r="BL279" s="27" t="e">
        <f>IF(#REF!="","",CONCATENATE($L279,","))</f>
        <v>#REF!</v>
      </c>
      <c r="BM279" s="27" t="e">
        <f>IF(#REF!="","",CONCATENATE($L279,","))</f>
        <v>#REF!</v>
      </c>
      <c r="BN279" s="27" t="e">
        <f>IF(#REF!="","",CONCATENATE($L279,","))</f>
        <v>#REF!</v>
      </c>
      <c r="BO279" s="27" t="e">
        <f>IF(#REF!="","",CONCATENATE($L279,","))</f>
        <v>#REF!</v>
      </c>
      <c r="BP279" s="27" t="e">
        <f>IF(#REF!="","",CONCATENATE($L279,","))</f>
        <v>#REF!</v>
      </c>
      <c r="BQ279" s="27" t="e">
        <f>IF(#REF!="","",CONCATENATE($L279,","))</f>
        <v>#REF!</v>
      </c>
      <c r="BR279" s="27" t="e">
        <f>IF(#REF!="","",CONCATENATE($L279,","))</f>
        <v>#REF!</v>
      </c>
      <c r="BS279" s="27" t="e">
        <f>IF(#REF!="","",CONCATENATE($L279,","))</f>
        <v>#REF!</v>
      </c>
      <c r="BT279" s="27" t="e">
        <f>IF(#REF!="","",CONCATENATE($L279,","))</f>
        <v>#REF!</v>
      </c>
      <c r="BU279" s="40"/>
      <c r="BV279" s="40"/>
      <c r="BW279"/>
      <c r="BX279"/>
      <c r="BY279"/>
      <c r="BZ279"/>
      <c r="CA279"/>
      <c r="CB279" s="40"/>
      <c r="CC279" s="87"/>
      <c r="CR279" s="7"/>
      <c r="CY279" s="10">
        <f t="shared" ca="1" si="245"/>
        <v>35</v>
      </c>
    </row>
    <row r="280" spans="1:103">
      <c r="A280" s="130"/>
      <c r="B280" s="33" t="str">
        <f t="shared" si="257"/>
        <v>DB</v>
      </c>
      <c r="C280" s="7" t="str">
        <f t="shared" si="246"/>
        <v/>
      </c>
      <c r="D280" s="3">
        <f t="shared" si="247"/>
        <v>0</v>
      </c>
      <c r="E280" s="7" t="str">
        <f t="shared" si="258"/>
        <v>,</v>
      </c>
      <c r="F280" s="93">
        <f t="shared" si="248"/>
        <v>0</v>
      </c>
      <c r="G280" s="93" t="str">
        <f t="shared" ca="1" si="243"/>
        <v>B</v>
      </c>
      <c r="H280" s="130">
        <f t="shared" ca="1" si="244"/>
        <v>35</v>
      </c>
      <c r="I280" s="93">
        <f t="shared" si="249"/>
        <v>0</v>
      </c>
      <c r="J280" s="93" t="str">
        <f t="shared" si="250"/>
        <v>0</v>
      </c>
      <c r="K280" s="94"/>
      <c r="L280" s="49" t="str">
        <f t="shared" si="273"/>
        <v/>
      </c>
      <c r="M280" s="97" t="str">
        <f t="shared" si="274"/>
        <v/>
      </c>
      <c r="N280" s="97" t="str">
        <f t="shared" si="275"/>
        <v/>
      </c>
      <c r="O280" s="49" t="str">
        <f t="shared" si="259"/>
        <v/>
      </c>
      <c r="P280" s="97" t="str">
        <f t="shared" si="276"/>
        <v/>
      </c>
      <c r="Q280" s="49" t="str">
        <f t="shared" si="277"/>
        <v/>
      </c>
      <c r="R280" s="97" t="str">
        <f t="shared" si="278"/>
        <v/>
      </c>
      <c r="S280" s="3" t="str">
        <f t="shared" si="279"/>
        <v/>
      </c>
      <c r="T280" s="69">
        <f t="shared" si="280"/>
        <v>0</v>
      </c>
      <c r="U280" s="3">
        <f t="shared" si="281"/>
        <v>0</v>
      </c>
      <c r="V280" s="69" t="str">
        <f t="shared" si="260"/>
        <v/>
      </c>
      <c r="W280" s="69" t="str">
        <f t="shared" si="261"/>
        <v/>
      </c>
      <c r="X280" s="69">
        <f t="shared" si="251"/>
        <v>0</v>
      </c>
      <c r="Y280" s="69">
        <f t="shared" si="252"/>
        <v>0</v>
      </c>
      <c r="Z280" s="33">
        <f t="shared" si="253"/>
        <v>0</v>
      </c>
      <c r="AA280" s="11">
        <f t="shared" si="236"/>
        <v>0</v>
      </c>
      <c r="AB280" s="134" t="str">
        <f t="shared" si="282"/>
        <v/>
      </c>
      <c r="AC280" s="119" t="str">
        <f t="shared" si="283"/>
        <v/>
      </c>
      <c r="AD280" s="48"/>
      <c r="AE280" s="69" t="str">
        <f t="shared" si="284"/>
        <v/>
      </c>
      <c r="AF280" s="69" t="str">
        <f t="shared" si="285"/>
        <v/>
      </c>
      <c r="AG280" s="69">
        <f t="shared" si="262"/>
        <v>0</v>
      </c>
      <c r="AH280" s="69">
        <f t="shared" si="263"/>
        <v>0</v>
      </c>
      <c r="AI280" s="33">
        <f t="shared" si="264"/>
        <v>0</v>
      </c>
      <c r="AJ280" s="69"/>
      <c r="AK280" s="115">
        <f t="shared" si="286"/>
        <v>0</v>
      </c>
      <c r="AL280" s="13">
        <f t="shared" si="265"/>
        <v>0</v>
      </c>
      <c r="AM280" s="11">
        <f t="shared" si="254"/>
        <v>0</v>
      </c>
      <c r="AN280" s="56">
        <f t="shared" si="255"/>
        <v>0</v>
      </c>
      <c r="AO280" s="56">
        <f t="shared" si="256"/>
        <v>0</v>
      </c>
      <c r="AP280" s="56">
        <f t="shared" si="266"/>
        <v>0</v>
      </c>
      <c r="AQ280" s="27" t="str">
        <f t="shared" si="287"/>
        <v/>
      </c>
      <c r="AR280" s="27" t="str">
        <f t="shared" si="288"/>
        <v/>
      </c>
      <c r="AS280" s="27" t="str">
        <f t="shared" si="289"/>
        <v/>
      </c>
      <c r="AT280" s="27" t="e">
        <f>IF(#REF!&lt;&gt;"","S"&amp;RIGHT(#REF!)&amp;",","")</f>
        <v>#REF!</v>
      </c>
      <c r="AU280" s="27" t="e">
        <f>IF(#REF!&lt;&gt;"","S"&amp;RIGHT(#REF!)&amp;",","")</f>
        <v>#REF!</v>
      </c>
      <c r="AV280" s="27" t="e">
        <f>IF(#REF!&lt;&gt;"","S"&amp;RIGHT(#REF!)&amp;",","")</f>
        <v>#REF!</v>
      </c>
      <c r="AW280" s="27" t="e">
        <f>IF(#REF!&lt;&gt;"","S"&amp;RIGHT(#REF!)&amp;",","")</f>
        <v>#REF!</v>
      </c>
      <c r="AX280" s="27" t="e">
        <f>IF(#REF!&lt;&gt;"","S"&amp;RIGHT(#REF!)&amp;",","")</f>
        <v>#REF!</v>
      </c>
      <c r="AY280" s="27" t="e">
        <f>IF(#REF!&lt;&gt;"","S"&amp;RIGHT(#REF!)&amp;",","")</f>
        <v>#REF!</v>
      </c>
      <c r="AZ280" s="27" t="e">
        <f>IF(#REF!&lt;&gt;"","S"&amp;#REF!&amp;",","")</f>
        <v>#REF!</v>
      </c>
      <c r="BA280" s="27" t="e">
        <f>IF(#REF!&lt;&gt;"","S"&amp;#REF!&amp;",","")</f>
        <v>#REF!</v>
      </c>
      <c r="BB280" s="27" t="e">
        <f>IF(#REF!&lt;&gt;"","S"&amp;#REF!&amp;",","")</f>
        <v>#REF!</v>
      </c>
      <c r="BC280" s="27"/>
      <c r="BD280" s="27"/>
      <c r="BE280" s="27"/>
      <c r="BF280" s="27"/>
      <c r="BG280" s="27"/>
      <c r="BH280" s="27"/>
      <c r="BI280" s="27" t="str">
        <f t="shared" si="290"/>
        <v/>
      </c>
      <c r="BJ280" s="27" t="str">
        <f t="shared" si="291"/>
        <v/>
      </c>
      <c r="BK280" s="27" t="str">
        <f t="shared" si="292"/>
        <v/>
      </c>
      <c r="BL280" s="27" t="e">
        <f>IF(#REF!="","",CONCATENATE($L280,","))</f>
        <v>#REF!</v>
      </c>
      <c r="BM280" s="27" t="e">
        <f>IF(#REF!="","",CONCATENATE($L280,","))</f>
        <v>#REF!</v>
      </c>
      <c r="BN280" s="27" t="e">
        <f>IF(#REF!="","",CONCATENATE($L280,","))</f>
        <v>#REF!</v>
      </c>
      <c r="BO280" s="27" t="e">
        <f>IF(#REF!="","",CONCATENATE($L280,","))</f>
        <v>#REF!</v>
      </c>
      <c r="BP280" s="27" t="e">
        <f>IF(#REF!="","",CONCATENATE($L280,","))</f>
        <v>#REF!</v>
      </c>
      <c r="BQ280" s="27" t="e">
        <f>IF(#REF!="","",CONCATENATE($L280,","))</f>
        <v>#REF!</v>
      </c>
      <c r="BR280" s="27" t="e">
        <f>IF(#REF!="","",CONCATENATE($L280,","))</f>
        <v>#REF!</v>
      </c>
      <c r="BS280" s="27" t="e">
        <f>IF(#REF!="","",CONCATENATE($L280,","))</f>
        <v>#REF!</v>
      </c>
      <c r="BT280" s="27" t="e">
        <f>IF(#REF!="","",CONCATENATE($L280,","))</f>
        <v>#REF!</v>
      </c>
      <c r="BU280" s="40"/>
      <c r="BV280" s="40"/>
      <c r="BW280"/>
      <c r="BX280"/>
      <c r="BY280"/>
      <c r="BZ280"/>
      <c r="CA280"/>
      <c r="CB280" s="40"/>
      <c r="CC280" s="87"/>
      <c r="CR280" s="7"/>
      <c r="CY280" s="10">
        <f t="shared" ca="1" si="245"/>
        <v>20</v>
      </c>
    </row>
    <row r="281" spans="1:103">
      <c r="A281" s="130"/>
      <c r="B281" s="33" t="str">
        <f t="shared" si="257"/>
        <v>DB</v>
      </c>
      <c r="C281" s="7" t="str">
        <f t="shared" si="246"/>
        <v/>
      </c>
      <c r="D281" s="3">
        <f t="shared" si="247"/>
        <v>0</v>
      </c>
      <c r="E281" s="7" t="str">
        <f t="shared" si="258"/>
        <v>,</v>
      </c>
      <c r="F281" s="93">
        <f t="shared" si="248"/>
        <v>0</v>
      </c>
      <c r="G281" s="93" t="str">
        <f t="shared" ca="1" si="243"/>
        <v>B</v>
      </c>
      <c r="H281" s="130">
        <f t="shared" ca="1" si="244"/>
        <v>2</v>
      </c>
      <c r="I281" s="93">
        <f t="shared" si="249"/>
        <v>0</v>
      </c>
      <c r="J281" s="93" t="str">
        <f t="shared" si="250"/>
        <v>0</v>
      </c>
      <c r="K281" s="94"/>
      <c r="L281" s="49" t="str">
        <f t="shared" si="273"/>
        <v/>
      </c>
      <c r="M281" s="97" t="str">
        <f t="shared" si="274"/>
        <v/>
      </c>
      <c r="N281" s="97" t="str">
        <f t="shared" si="275"/>
        <v/>
      </c>
      <c r="O281" s="49" t="str">
        <f t="shared" si="259"/>
        <v/>
      </c>
      <c r="P281" s="97" t="str">
        <f t="shared" si="276"/>
        <v/>
      </c>
      <c r="Q281" s="49" t="str">
        <f t="shared" si="277"/>
        <v/>
      </c>
      <c r="R281" s="97" t="str">
        <f t="shared" si="278"/>
        <v/>
      </c>
      <c r="S281" s="3" t="str">
        <f t="shared" si="279"/>
        <v/>
      </c>
      <c r="T281" s="69">
        <f t="shared" si="280"/>
        <v>0</v>
      </c>
      <c r="U281" s="3">
        <f t="shared" si="281"/>
        <v>0</v>
      </c>
      <c r="V281" s="69" t="str">
        <f t="shared" si="260"/>
        <v/>
      </c>
      <c r="W281" s="69" t="str">
        <f t="shared" si="261"/>
        <v/>
      </c>
      <c r="X281" s="69">
        <f t="shared" si="251"/>
        <v>0</v>
      </c>
      <c r="Y281" s="69">
        <f t="shared" si="252"/>
        <v>0</v>
      </c>
      <c r="Z281" s="33">
        <f t="shared" si="253"/>
        <v>0</v>
      </c>
      <c r="AA281" s="11">
        <f t="shared" si="236"/>
        <v>0</v>
      </c>
      <c r="AB281" s="134" t="str">
        <f t="shared" si="282"/>
        <v/>
      </c>
      <c r="AC281" s="119" t="str">
        <f t="shared" si="283"/>
        <v/>
      </c>
      <c r="AD281" s="48"/>
      <c r="AE281" s="69" t="str">
        <f t="shared" si="284"/>
        <v/>
      </c>
      <c r="AF281" s="69" t="str">
        <f t="shared" si="285"/>
        <v/>
      </c>
      <c r="AG281" s="69">
        <f t="shared" si="262"/>
        <v>0</v>
      </c>
      <c r="AH281" s="69">
        <f t="shared" si="263"/>
        <v>0</v>
      </c>
      <c r="AI281" s="33">
        <f t="shared" si="264"/>
        <v>0</v>
      </c>
      <c r="AJ281" s="69"/>
      <c r="AK281" s="115">
        <f t="shared" si="286"/>
        <v>0</v>
      </c>
      <c r="AL281" s="13">
        <f t="shared" si="265"/>
        <v>0</v>
      </c>
      <c r="AM281" s="11">
        <f t="shared" si="254"/>
        <v>0</v>
      </c>
      <c r="AN281" s="56">
        <f t="shared" si="255"/>
        <v>0</v>
      </c>
      <c r="AO281" s="56">
        <f t="shared" si="256"/>
        <v>0</v>
      </c>
      <c r="AP281" s="56">
        <f t="shared" si="266"/>
        <v>0</v>
      </c>
      <c r="AQ281" s="27" t="str">
        <f t="shared" si="287"/>
        <v/>
      </c>
      <c r="AR281" s="27" t="str">
        <f t="shared" si="288"/>
        <v/>
      </c>
      <c r="AS281" s="27" t="str">
        <f t="shared" si="289"/>
        <v/>
      </c>
      <c r="AT281" s="27" t="e">
        <f>IF(#REF!&lt;&gt;"","S"&amp;RIGHT(#REF!)&amp;",","")</f>
        <v>#REF!</v>
      </c>
      <c r="AU281" s="27" t="e">
        <f>IF(#REF!&lt;&gt;"","S"&amp;RIGHT(#REF!)&amp;",","")</f>
        <v>#REF!</v>
      </c>
      <c r="AV281" s="27" t="e">
        <f>IF(#REF!&lt;&gt;"","S"&amp;RIGHT(#REF!)&amp;",","")</f>
        <v>#REF!</v>
      </c>
      <c r="AW281" s="27" t="e">
        <f>IF(#REF!&lt;&gt;"","S"&amp;RIGHT(#REF!)&amp;",","")</f>
        <v>#REF!</v>
      </c>
      <c r="AX281" s="27" t="e">
        <f>IF(#REF!&lt;&gt;"","S"&amp;RIGHT(#REF!)&amp;",","")</f>
        <v>#REF!</v>
      </c>
      <c r="AY281" s="27" t="e">
        <f>IF(#REF!&lt;&gt;"","S"&amp;RIGHT(#REF!)&amp;",","")</f>
        <v>#REF!</v>
      </c>
      <c r="AZ281" s="27" t="e">
        <f>IF(#REF!&lt;&gt;"","S"&amp;#REF!&amp;",","")</f>
        <v>#REF!</v>
      </c>
      <c r="BA281" s="27" t="e">
        <f>IF(#REF!&lt;&gt;"","S"&amp;#REF!&amp;",","")</f>
        <v>#REF!</v>
      </c>
      <c r="BB281" s="27" t="e">
        <f>IF(#REF!&lt;&gt;"","S"&amp;#REF!&amp;",","")</f>
        <v>#REF!</v>
      </c>
      <c r="BC281" s="27"/>
      <c r="BD281" s="27"/>
      <c r="BE281" s="27"/>
      <c r="BF281" s="27"/>
      <c r="BG281" s="27"/>
      <c r="BH281" s="27"/>
      <c r="BI281" s="27" t="str">
        <f t="shared" si="290"/>
        <v/>
      </c>
      <c r="BJ281" s="27" t="str">
        <f t="shared" si="291"/>
        <v/>
      </c>
      <c r="BK281" s="27" t="str">
        <f t="shared" si="292"/>
        <v/>
      </c>
      <c r="BL281" s="27" t="e">
        <f>IF(#REF!="","",CONCATENATE($L281,","))</f>
        <v>#REF!</v>
      </c>
      <c r="BM281" s="27" t="e">
        <f>IF(#REF!="","",CONCATENATE($L281,","))</f>
        <v>#REF!</v>
      </c>
      <c r="BN281" s="27" t="e">
        <f>IF(#REF!="","",CONCATENATE($L281,","))</f>
        <v>#REF!</v>
      </c>
      <c r="BO281" s="27" t="e">
        <f>IF(#REF!="","",CONCATENATE($L281,","))</f>
        <v>#REF!</v>
      </c>
      <c r="BP281" s="27" t="e">
        <f>IF(#REF!="","",CONCATENATE($L281,","))</f>
        <v>#REF!</v>
      </c>
      <c r="BQ281" s="27" t="e">
        <f>IF(#REF!="","",CONCATENATE($L281,","))</f>
        <v>#REF!</v>
      </c>
      <c r="BR281" s="27" t="e">
        <f>IF(#REF!="","",CONCATENATE($L281,","))</f>
        <v>#REF!</v>
      </c>
      <c r="BS281" s="27" t="e">
        <f>IF(#REF!="","",CONCATENATE($L281,","))</f>
        <v>#REF!</v>
      </c>
      <c r="BT281" s="27" t="e">
        <f>IF(#REF!="","",CONCATENATE($L281,","))</f>
        <v>#REF!</v>
      </c>
      <c r="BU281" s="40"/>
      <c r="BV281" s="40"/>
      <c r="BW281"/>
      <c r="BX281"/>
      <c r="BY281"/>
      <c r="BZ281"/>
      <c r="CA281"/>
      <c r="CB281" s="40"/>
      <c r="CC281" s="87"/>
      <c r="CR281" s="7"/>
      <c r="CY281" s="10">
        <f t="shared" ca="1" si="245"/>
        <v>36</v>
      </c>
    </row>
    <row r="282" spans="1:103">
      <c r="A282" s="130"/>
      <c r="B282" s="33" t="str">
        <f t="shared" si="257"/>
        <v>DB</v>
      </c>
      <c r="C282" s="7" t="str">
        <f t="shared" si="246"/>
        <v/>
      </c>
      <c r="D282" s="3">
        <f t="shared" si="247"/>
        <v>0</v>
      </c>
      <c r="E282" s="7" t="str">
        <f t="shared" si="258"/>
        <v>,</v>
      </c>
      <c r="F282" s="93">
        <f t="shared" si="248"/>
        <v>0</v>
      </c>
      <c r="G282" s="93" t="str">
        <f t="shared" ca="1" si="243"/>
        <v>B</v>
      </c>
      <c r="H282" s="130">
        <f t="shared" ca="1" si="244"/>
        <v>22</v>
      </c>
      <c r="I282" s="93">
        <f t="shared" si="249"/>
        <v>0</v>
      </c>
      <c r="J282" s="93" t="str">
        <f t="shared" si="250"/>
        <v>0</v>
      </c>
      <c r="K282" s="94"/>
      <c r="L282" s="49" t="str">
        <f t="shared" si="273"/>
        <v/>
      </c>
      <c r="M282" s="97" t="str">
        <f t="shared" si="274"/>
        <v/>
      </c>
      <c r="N282" s="97" t="str">
        <f t="shared" si="275"/>
        <v/>
      </c>
      <c r="O282" s="49" t="str">
        <f t="shared" si="259"/>
        <v/>
      </c>
      <c r="P282" s="97" t="str">
        <f t="shared" si="276"/>
        <v/>
      </c>
      <c r="Q282" s="49" t="str">
        <f t="shared" si="277"/>
        <v/>
      </c>
      <c r="R282" s="97" t="str">
        <f t="shared" si="278"/>
        <v/>
      </c>
      <c r="S282" s="3" t="str">
        <f t="shared" si="279"/>
        <v/>
      </c>
      <c r="T282" s="69">
        <f t="shared" si="280"/>
        <v>0</v>
      </c>
      <c r="U282" s="3">
        <f t="shared" si="281"/>
        <v>0</v>
      </c>
      <c r="V282" s="69" t="str">
        <f t="shared" si="260"/>
        <v/>
      </c>
      <c r="W282" s="69" t="str">
        <f t="shared" si="261"/>
        <v/>
      </c>
      <c r="X282" s="69">
        <f t="shared" si="251"/>
        <v>0</v>
      </c>
      <c r="Y282" s="69">
        <f t="shared" si="252"/>
        <v>0</v>
      </c>
      <c r="Z282" s="33">
        <f t="shared" si="253"/>
        <v>0</v>
      </c>
      <c r="AA282" s="11">
        <f t="shared" si="236"/>
        <v>0</v>
      </c>
      <c r="AB282" s="134" t="str">
        <f t="shared" si="282"/>
        <v/>
      </c>
      <c r="AC282" s="119" t="str">
        <f t="shared" si="283"/>
        <v/>
      </c>
      <c r="AD282" s="48"/>
      <c r="AE282" s="69" t="str">
        <f t="shared" si="284"/>
        <v/>
      </c>
      <c r="AF282" s="69" t="str">
        <f t="shared" si="285"/>
        <v/>
      </c>
      <c r="AG282" s="69">
        <f t="shared" si="262"/>
        <v>0</v>
      </c>
      <c r="AH282" s="69">
        <f t="shared" si="263"/>
        <v>0</v>
      </c>
      <c r="AI282" s="33">
        <f t="shared" si="264"/>
        <v>0</v>
      </c>
      <c r="AJ282" s="69"/>
      <c r="AK282" s="115">
        <f t="shared" si="286"/>
        <v>0</v>
      </c>
      <c r="AL282" s="13">
        <f t="shared" si="265"/>
        <v>0</v>
      </c>
      <c r="AM282" s="11">
        <f t="shared" si="254"/>
        <v>0</v>
      </c>
      <c r="AN282" s="56">
        <f t="shared" si="255"/>
        <v>0</v>
      </c>
      <c r="AO282" s="56">
        <f t="shared" si="256"/>
        <v>0</v>
      </c>
      <c r="AP282" s="56">
        <f t="shared" si="266"/>
        <v>0</v>
      </c>
      <c r="AQ282" s="27" t="str">
        <f t="shared" si="287"/>
        <v/>
      </c>
      <c r="AR282" s="27" t="str">
        <f t="shared" si="288"/>
        <v/>
      </c>
      <c r="AS282" s="27" t="str">
        <f t="shared" si="289"/>
        <v/>
      </c>
      <c r="AT282" s="27" t="e">
        <f>IF(#REF!&lt;&gt;"","S"&amp;RIGHT(#REF!)&amp;",","")</f>
        <v>#REF!</v>
      </c>
      <c r="AU282" s="27" t="e">
        <f>IF(#REF!&lt;&gt;"","S"&amp;RIGHT(#REF!)&amp;",","")</f>
        <v>#REF!</v>
      </c>
      <c r="AV282" s="27" t="e">
        <f>IF(#REF!&lt;&gt;"","S"&amp;RIGHT(#REF!)&amp;",","")</f>
        <v>#REF!</v>
      </c>
      <c r="AW282" s="27" t="e">
        <f>IF(#REF!&lt;&gt;"","S"&amp;RIGHT(#REF!)&amp;",","")</f>
        <v>#REF!</v>
      </c>
      <c r="AX282" s="27" t="e">
        <f>IF(#REF!&lt;&gt;"","S"&amp;RIGHT(#REF!)&amp;",","")</f>
        <v>#REF!</v>
      </c>
      <c r="AY282" s="27" t="e">
        <f>IF(#REF!&lt;&gt;"","S"&amp;RIGHT(#REF!)&amp;",","")</f>
        <v>#REF!</v>
      </c>
      <c r="AZ282" s="27" t="e">
        <f>IF(#REF!&lt;&gt;"","S"&amp;#REF!&amp;",","")</f>
        <v>#REF!</v>
      </c>
      <c r="BA282" s="27" t="e">
        <f>IF(#REF!&lt;&gt;"","S"&amp;#REF!&amp;",","")</f>
        <v>#REF!</v>
      </c>
      <c r="BB282" s="27" t="e">
        <f>IF(#REF!&lt;&gt;"","S"&amp;#REF!&amp;",","")</f>
        <v>#REF!</v>
      </c>
      <c r="BC282" s="27"/>
      <c r="BD282" s="27"/>
      <c r="BE282" s="27"/>
      <c r="BF282" s="27"/>
      <c r="BG282" s="27"/>
      <c r="BH282" s="27"/>
      <c r="BI282" s="27" t="str">
        <f t="shared" si="290"/>
        <v/>
      </c>
      <c r="BJ282" s="27" t="str">
        <f t="shared" si="291"/>
        <v/>
      </c>
      <c r="BK282" s="27" t="str">
        <f t="shared" si="292"/>
        <v/>
      </c>
      <c r="BL282" s="27" t="e">
        <f>IF(#REF!="","",CONCATENATE($L282,","))</f>
        <v>#REF!</v>
      </c>
      <c r="BM282" s="27" t="e">
        <f>IF(#REF!="","",CONCATENATE($L282,","))</f>
        <v>#REF!</v>
      </c>
      <c r="BN282" s="27" t="e">
        <f>IF(#REF!="","",CONCATENATE($L282,","))</f>
        <v>#REF!</v>
      </c>
      <c r="BO282" s="27" t="e">
        <f>IF(#REF!="","",CONCATENATE($L282,","))</f>
        <v>#REF!</v>
      </c>
      <c r="BP282" s="27" t="e">
        <f>IF(#REF!="","",CONCATENATE($L282,","))</f>
        <v>#REF!</v>
      </c>
      <c r="BQ282" s="27" t="e">
        <f>IF(#REF!="","",CONCATENATE($L282,","))</f>
        <v>#REF!</v>
      </c>
      <c r="BR282" s="27" t="e">
        <f>IF(#REF!="","",CONCATENATE($L282,","))</f>
        <v>#REF!</v>
      </c>
      <c r="BS282" s="27" t="e">
        <f>IF(#REF!="","",CONCATENATE($L282,","))</f>
        <v>#REF!</v>
      </c>
      <c r="BT282" s="27" t="e">
        <f>IF(#REF!="","",CONCATENATE($L282,","))</f>
        <v>#REF!</v>
      </c>
      <c r="BU282" s="40"/>
      <c r="BV282" s="40"/>
      <c r="BW282"/>
      <c r="BX282"/>
      <c r="BY282"/>
      <c r="BZ282"/>
      <c r="CA282"/>
      <c r="CB282" s="40"/>
      <c r="CC282" s="88"/>
      <c r="CR282" s="7"/>
      <c r="CY282" s="10">
        <f t="shared" ca="1" si="245"/>
        <v>6</v>
      </c>
    </row>
    <row r="283" spans="1:103">
      <c r="A283" s="130"/>
      <c r="B283" s="33" t="str">
        <f t="shared" si="257"/>
        <v>DB</v>
      </c>
      <c r="C283" s="7" t="str">
        <f t="shared" si="246"/>
        <v/>
      </c>
      <c r="D283" s="3">
        <f t="shared" si="247"/>
        <v>0</v>
      </c>
      <c r="E283" s="7" t="str">
        <f t="shared" si="258"/>
        <v>,</v>
      </c>
      <c r="F283" s="93">
        <f t="shared" si="248"/>
        <v>0</v>
      </c>
      <c r="G283" s="93" t="str">
        <f t="shared" ca="1" si="243"/>
        <v>B</v>
      </c>
      <c r="H283" s="130">
        <f t="shared" ca="1" si="244"/>
        <v>20</v>
      </c>
      <c r="I283" s="93">
        <f t="shared" si="249"/>
        <v>0</v>
      </c>
      <c r="J283" s="93" t="str">
        <f t="shared" si="250"/>
        <v>0</v>
      </c>
      <c r="K283" s="94"/>
      <c r="L283" s="49" t="str">
        <f t="shared" si="273"/>
        <v/>
      </c>
      <c r="M283" s="97" t="str">
        <f t="shared" si="274"/>
        <v/>
      </c>
      <c r="N283" s="97" t="str">
        <f t="shared" si="275"/>
        <v/>
      </c>
      <c r="O283" s="49" t="str">
        <f t="shared" si="259"/>
        <v/>
      </c>
      <c r="P283" s="97" t="str">
        <f t="shared" si="276"/>
        <v/>
      </c>
      <c r="Q283" s="49" t="str">
        <f t="shared" si="277"/>
        <v/>
      </c>
      <c r="R283" s="97" t="str">
        <f t="shared" si="278"/>
        <v/>
      </c>
      <c r="S283" s="3" t="str">
        <f t="shared" si="279"/>
        <v/>
      </c>
      <c r="T283" s="69">
        <f t="shared" si="280"/>
        <v>0</v>
      </c>
      <c r="U283" s="3">
        <f t="shared" si="281"/>
        <v>0</v>
      </c>
      <c r="V283" s="69" t="str">
        <f t="shared" si="260"/>
        <v/>
      </c>
      <c r="W283" s="69" t="str">
        <f t="shared" si="261"/>
        <v/>
      </c>
      <c r="X283" s="69">
        <f t="shared" si="251"/>
        <v>0</v>
      </c>
      <c r="Y283" s="69">
        <f t="shared" si="252"/>
        <v>0</v>
      </c>
      <c r="Z283" s="33">
        <f t="shared" si="253"/>
        <v>0</v>
      </c>
      <c r="AA283" s="11">
        <f t="shared" si="236"/>
        <v>0</v>
      </c>
      <c r="AB283" s="134" t="str">
        <f t="shared" si="282"/>
        <v/>
      </c>
      <c r="AC283" s="119" t="str">
        <f t="shared" si="283"/>
        <v/>
      </c>
      <c r="AD283" s="48"/>
      <c r="AE283" s="69" t="str">
        <f t="shared" si="284"/>
        <v/>
      </c>
      <c r="AF283" s="69" t="str">
        <f t="shared" si="285"/>
        <v/>
      </c>
      <c r="AG283" s="69">
        <f t="shared" si="262"/>
        <v>0</v>
      </c>
      <c r="AH283" s="69">
        <f t="shared" si="263"/>
        <v>0</v>
      </c>
      <c r="AI283" s="33">
        <f t="shared" si="264"/>
        <v>0</v>
      </c>
      <c r="AJ283" s="69"/>
      <c r="AK283" s="115">
        <f t="shared" si="286"/>
        <v>0</v>
      </c>
      <c r="AL283" s="13">
        <f t="shared" si="265"/>
        <v>0</v>
      </c>
      <c r="AM283" s="11">
        <f t="shared" si="254"/>
        <v>0</v>
      </c>
      <c r="AN283" s="56">
        <f t="shared" si="255"/>
        <v>0</v>
      </c>
      <c r="AO283" s="56">
        <f t="shared" si="256"/>
        <v>0</v>
      </c>
      <c r="AP283" s="56">
        <f t="shared" si="266"/>
        <v>0</v>
      </c>
      <c r="AQ283" s="27" t="str">
        <f t="shared" si="287"/>
        <v/>
      </c>
      <c r="AR283" s="27" t="str">
        <f t="shared" si="288"/>
        <v/>
      </c>
      <c r="AS283" s="27" t="str">
        <f t="shared" si="289"/>
        <v/>
      </c>
      <c r="AT283" s="27" t="e">
        <f>IF(#REF!&lt;&gt;"","S"&amp;RIGHT(#REF!)&amp;",","")</f>
        <v>#REF!</v>
      </c>
      <c r="AU283" s="27" t="e">
        <f>IF(#REF!&lt;&gt;"","S"&amp;RIGHT(#REF!)&amp;",","")</f>
        <v>#REF!</v>
      </c>
      <c r="AV283" s="27" t="e">
        <f>IF(#REF!&lt;&gt;"","S"&amp;RIGHT(#REF!)&amp;",","")</f>
        <v>#REF!</v>
      </c>
      <c r="AW283" s="27" t="e">
        <f>IF(#REF!&lt;&gt;"","S"&amp;RIGHT(#REF!)&amp;",","")</f>
        <v>#REF!</v>
      </c>
      <c r="AX283" s="27" t="e">
        <f>IF(#REF!&lt;&gt;"","S"&amp;RIGHT(#REF!)&amp;",","")</f>
        <v>#REF!</v>
      </c>
      <c r="AY283" s="27" t="e">
        <f>IF(#REF!&lt;&gt;"","S"&amp;RIGHT(#REF!)&amp;",","")</f>
        <v>#REF!</v>
      </c>
      <c r="AZ283" s="27" t="e">
        <f>IF(#REF!&lt;&gt;"","S"&amp;#REF!&amp;",","")</f>
        <v>#REF!</v>
      </c>
      <c r="BA283" s="27" t="e">
        <f>IF(#REF!&lt;&gt;"","S"&amp;#REF!&amp;",","")</f>
        <v>#REF!</v>
      </c>
      <c r="BB283" s="27" t="e">
        <f>IF(#REF!&lt;&gt;"","S"&amp;#REF!&amp;",","")</f>
        <v>#REF!</v>
      </c>
      <c r="BC283" s="27"/>
      <c r="BD283" s="27"/>
      <c r="BE283" s="27"/>
      <c r="BF283" s="27"/>
      <c r="BG283" s="27"/>
      <c r="BH283" s="27"/>
      <c r="BI283" s="27" t="str">
        <f t="shared" si="290"/>
        <v/>
      </c>
      <c r="BJ283" s="27" t="str">
        <f t="shared" si="291"/>
        <v/>
      </c>
      <c r="BK283" s="27" t="str">
        <f t="shared" si="292"/>
        <v/>
      </c>
      <c r="BL283" s="27" t="e">
        <f>IF(#REF!="","",CONCATENATE($L283,","))</f>
        <v>#REF!</v>
      </c>
      <c r="BM283" s="27" t="e">
        <f>IF(#REF!="","",CONCATENATE($L283,","))</f>
        <v>#REF!</v>
      </c>
      <c r="BN283" s="27" t="e">
        <f>IF(#REF!="","",CONCATENATE($L283,","))</f>
        <v>#REF!</v>
      </c>
      <c r="BO283" s="27" t="e">
        <f>IF(#REF!="","",CONCATENATE($L283,","))</f>
        <v>#REF!</v>
      </c>
      <c r="BP283" s="27" t="e">
        <f>IF(#REF!="","",CONCATENATE($L283,","))</f>
        <v>#REF!</v>
      </c>
      <c r="BQ283" s="27" t="e">
        <f>IF(#REF!="","",CONCATENATE($L283,","))</f>
        <v>#REF!</v>
      </c>
      <c r="BR283" s="27" t="e">
        <f>IF(#REF!="","",CONCATENATE($L283,","))</f>
        <v>#REF!</v>
      </c>
      <c r="BS283" s="27" t="e">
        <f>IF(#REF!="","",CONCATENATE($L283,","))</f>
        <v>#REF!</v>
      </c>
      <c r="BT283" s="27" t="e">
        <f>IF(#REF!="","",CONCATENATE($L283,","))</f>
        <v>#REF!</v>
      </c>
      <c r="BU283" s="40"/>
      <c r="BV283" s="40"/>
      <c r="BW283"/>
      <c r="BX283"/>
      <c r="BY283"/>
      <c r="BZ283"/>
      <c r="CA283"/>
      <c r="CB283" s="40"/>
      <c r="CC283" s="88"/>
      <c r="CR283" s="7"/>
      <c r="CY283" s="10">
        <f t="shared" ca="1" si="245"/>
        <v>1</v>
      </c>
    </row>
    <row r="284" spans="1:103">
      <c r="A284" s="130"/>
      <c r="B284" s="33" t="str">
        <f t="shared" si="257"/>
        <v>DB</v>
      </c>
      <c r="C284" s="7" t="str">
        <f t="shared" si="246"/>
        <v/>
      </c>
      <c r="D284" s="3">
        <f t="shared" si="247"/>
        <v>0</v>
      </c>
      <c r="E284" s="7" t="str">
        <f t="shared" si="258"/>
        <v>,</v>
      </c>
      <c r="F284" s="93">
        <f t="shared" si="248"/>
        <v>0</v>
      </c>
      <c r="G284" s="93" t="str">
        <f t="shared" ca="1" si="243"/>
        <v>R</v>
      </c>
      <c r="H284" s="130">
        <f t="shared" ca="1" si="244"/>
        <v>18</v>
      </c>
      <c r="I284" s="93">
        <f t="shared" si="249"/>
        <v>0</v>
      </c>
      <c r="J284" s="93" t="str">
        <f t="shared" si="250"/>
        <v>0</v>
      </c>
      <c r="K284" s="94"/>
      <c r="L284" s="49" t="str">
        <f t="shared" si="273"/>
        <v/>
      </c>
      <c r="M284" s="97" t="str">
        <f t="shared" si="274"/>
        <v/>
      </c>
      <c r="N284" s="97" t="str">
        <f t="shared" si="275"/>
        <v/>
      </c>
      <c r="O284" s="49" t="str">
        <f t="shared" si="259"/>
        <v/>
      </c>
      <c r="P284" s="97" t="str">
        <f t="shared" si="276"/>
        <v/>
      </c>
      <c r="Q284" s="49" t="str">
        <f t="shared" si="277"/>
        <v/>
      </c>
      <c r="R284" s="97" t="str">
        <f t="shared" si="278"/>
        <v/>
      </c>
      <c r="S284" s="3" t="str">
        <f t="shared" si="279"/>
        <v/>
      </c>
      <c r="T284" s="69">
        <f t="shared" si="280"/>
        <v>0</v>
      </c>
      <c r="U284" s="3">
        <f t="shared" si="281"/>
        <v>0</v>
      </c>
      <c r="V284" s="69" t="str">
        <f t="shared" si="260"/>
        <v/>
      </c>
      <c r="W284" s="69" t="str">
        <f t="shared" si="261"/>
        <v/>
      </c>
      <c r="X284" s="69">
        <f t="shared" si="251"/>
        <v>0</v>
      </c>
      <c r="Y284" s="69">
        <f t="shared" si="252"/>
        <v>0</v>
      </c>
      <c r="Z284" s="33">
        <f t="shared" si="253"/>
        <v>0</v>
      </c>
      <c r="AA284" s="11">
        <f t="shared" si="236"/>
        <v>0</v>
      </c>
      <c r="AB284" s="134" t="str">
        <f t="shared" si="282"/>
        <v/>
      </c>
      <c r="AC284" s="119" t="str">
        <f t="shared" si="283"/>
        <v/>
      </c>
      <c r="AD284" s="48"/>
      <c r="AE284" s="69" t="str">
        <f t="shared" si="284"/>
        <v/>
      </c>
      <c r="AF284" s="69" t="str">
        <f t="shared" si="285"/>
        <v/>
      </c>
      <c r="AG284" s="69">
        <f t="shared" si="262"/>
        <v>0</v>
      </c>
      <c r="AH284" s="69">
        <f t="shared" si="263"/>
        <v>0</v>
      </c>
      <c r="AI284" s="33">
        <f t="shared" si="264"/>
        <v>0</v>
      </c>
      <c r="AJ284" s="69"/>
      <c r="AK284" s="115">
        <f t="shared" si="286"/>
        <v>0</v>
      </c>
      <c r="AL284" s="13">
        <f t="shared" si="265"/>
        <v>0</v>
      </c>
      <c r="AM284" s="11">
        <f t="shared" si="254"/>
        <v>0</v>
      </c>
      <c r="AN284" s="56">
        <f t="shared" si="255"/>
        <v>0</v>
      </c>
      <c r="AO284" s="56">
        <f t="shared" si="256"/>
        <v>0</v>
      </c>
      <c r="AP284" s="56">
        <f t="shared" si="266"/>
        <v>0</v>
      </c>
      <c r="AQ284" s="27" t="str">
        <f t="shared" si="287"/>
        <v/>
      </c>
      <c r="AR284" s="27" t="str">
        <f t="shared" si="288"/>
        <v/>
      </c>
      <c r="AS284" s="27" t="str">
        <f t="shared" si="289"/>
        <v/>
      </c>
      <c r="AT284" s="27" t="e">
        <f>IF(#REF!&lt;&gt;"","S"&amp;RIGHT(#REF!)&amp;",","")</f>
        <v>#REF!</v>
      </c>
      <c r="AU284" s="27" t="e">
        <f>IF(#REF!&lt;&gt;"","S"&amp;RIGHT(#REF!)&amp;",","")</f>
        <v>#REF!</v>
      </c>
      <c r="AV284" s="27" t="e">
        <f>IF(#REF!&lt;&gt;"","S"&amp;RIGHT(#REF!)&amp;",","")</f>
        <v>#REF!</v>
      </c>
      <c r="AW284" s="27" t="e">
        <f>IF(#REF!&lt;&gt;"","S"&amp;RIGHT(#REF!)&amp;",","")</f>
        <v>#REF!</v>
      </c>
      <c r="AX284" s="27" t="e">
        <f>IF(#REF!&lt;&gt;"","S"&amp;RIGHT(#REF!)&amp;",","")</f>
        <v>#REF!</v>
      </c>
      <c r="AY284" s="27" t="e">
        <f>IF(#REF!&lt;&gt;"","S"&amp;RIGHT(#REF!)&amp;",","")</f>
        <v>#REF!</v>
      </c>
      <c r="AZ284" s="27" t="e">
        <f>IF(#REF!&lt;&gt;"","S"&amp;#REF!&amp;",","")</f>
        <v>#REF!</v>
      </c>
      <c r="BA284" s="27" t="e">
        <f>IF(#REF!&lt;&gt;"","S"&amp;#REF!&amp;",","")</f>
        <v>#REF!</v>
      </c>
      <c r="BB284" s="27" t="e">
        <f>IF(#REF!&lt;&gt;"","S"&amp;#REF!&amp;",","")</f>
        <v>#REF!</v>
      </c>
      <c r="BC284" s="27"/>
      <c r="BD284" s="27"/>
      <c r="BE284" s="27"/>
      <c r="BF284" s="27"/>
      <c r="BG284" s="27"/>
      <c r="BH284" s="27"/>
      <c r="BI284" s="27" t="str">
        <f t="shared" si="290"/>
        <v/>
      </c>
      <c r="BJ284" s="27" t="str">
        <f t="shared" si="291"/>
        <v/>
      </c>
      <c r="BK284" s="27" t="str">
        <f t="shared" si="292"/>
        <v/>
      </c>
      <c r="BL284" s="27" t="e">
        <f>IF(#REF!="","",CONCATENATE($L284,","))</f>
        <v>#REF!</v>
      </c>
      <c r="BM284" s="27" t="e">
        <f>IF(#REF!="","",CONCATENATE($L284,","))</f>
        <v>#REF!</v>
      </c>
      <c r="BN284" s="27" t="e">
        <f>IF(#REF!="","",CONCATENATE($L284,","))</f>
        <v>#REF!</v>
      </c>
      <c r="BO284" s="27" t="e">
        <f>IF(#REF!="","",CONCATENATE($L284,","))</f>
        <v>#REF!</v>
      </c>
      <c r="BP284" s="27" t="e">
        <f>IF(#REF!="","",CONCATENATE($L284,","))</f>
        <v>#REF!</v>
      </c>
      <c r="BQ284" s="27" t="e">
        <f>IF(#REF!="","",CONCATENATE($L284,","))</f>
        <v>#REF!</v>
      </c>
      <c r="BR284" s="27" t="e">
        <f>IF(#REF!="","",CONCATENATE($L284,","))</f>
        <v>#REF!</v>
      </c>
      <c r="BS284" s="27" t="e">
        <f>IF(#REF!="","",CONCATENATE($L284,","))</f>
        <v>#REF!</v>
      </c>
      <c r="BT284" s="27" t="e">
        <f>IF(#REF!="","",CONCATENATE($L284,","))</f>
        <v>#REF!</v>
      </c>
      <c r="BU284" s="40"/>
      <c r="BV284" s="40"/>
      <c r="BW284"/>
      <c r="BX284"/>
      <c r="BY284"/>
      <c r="BZ284"/>
      <c r="CA284"/>
      <c r="CB284" s="40"/>
      <c r="CC284" s="88"/>
      <c r="CR284" s="7"/>
      <c r="CY284" s="10">
        <f t="shared" ca="1" si="245"/>
        <v>24</v>
      </c>
    </row>
    <row r="285" spans="1:103">
      <c r="A285" s="130"/>
      <c r="B285" s="33" t="str">
        <f t="shared" si="257"/>
        <v>DB</v>
      </c>
      <c r="C285" s="7" t="str">
        <f t="shared" si="246"/>
        <v/>
      </c>
      <c r="D285" s="3">
        <f t="shared" si="247"/>
        <v>0</v>
      </c>
      <c r="E285" s="7" t="str">
        <f t="shared" si="258"/>
        <v>,</v>
      </c>
      <c r="F285" s="93">
        <f t="shared" si="248"/>
        <v>0</v>
      </c>
      <c r="G285" s="93" t="str">
        <f t="shared" ca="1" si="243"/>
        <v>B</v>
      </c>
      <c r="H285" s="130">
        <f t="shared" ca="1" si="244"/>
        <v>8</v>
      </c>
      <c r="I285" s="93">
        <f t="shared" si="249"/>
        <v>0</v>
      </c>
      <c r="J285" s="93" t="str">
        <f t="shared" si="250"/>
        <v>0</v>
      </c>
      <c r="K285" s="94"/>
      <c r="L285" s="49" t="str">
        <f t="shared" si="273"/>
        <v/>
      </c>
      <c r="M285" s="97" t="str">
        <f t="shared" si="274"/>
        <v/>
      </c>
      <c r="N285" s="97" t="str">
        <f t="shared" si="275"/>
        <v/>
      </c>
      <c r="O285" s="49" t="str">
        <f t="shared" si="259"/>
        <v/>
      </c>
      <c r="P285" s="97" t="str">
        <f t="shared" si="276"/>
        <v/>
      </c>
      <c r="Q285" s="49" t="str">
        <f t="shared" si="277"/>
        <v/>
      </c>
      <c r="R285" s="97" t="str">
        <f t="shared" si="278"/>
        <v/>
      </c>
      <c r="S285" s="3" t="str">
        <f t="shared" si="279"/>
        <v/>
      </c>
      <c r="T285" s="69">
        <f t="shared" si="280"/>
        <v>0</v>
      </c>
      <c r="U285" s="3">
        <f t="shared" si="281"/>
        <v>0</v>
      </c>
      <c r="V285" s="69" t="str">
        <f t="shared" si="260"/>
        <v/>
      </c>
      <c r="W285" s="69" t="str">
        <f t="shared" si="261"/>
        <v/>
      </c>
      <c r="X285" s="69">
        <f t="shared" si="251"/>
        <v>0</v>
      </c>
      <c r="Y285" s="69">
        <f t="shared" si="252"/>
        <v>0</v>
      </c>
      <c r="Z285" s="33">
        <f t="shared" si="253"/>
        <v>0</v>
      </c>
      <c r="AA285" s="11">
        <f t="shared" si="236"/>
        <v>0</v>
      </c>
      <c r="AB285" s="134" t="str">
        <f t="shared" si="282"/>
        <v/>
      </c>
      <c r="AC285" s="119" t="str">
        <f t="shared" si="283"/>
        <v/>
      </c>
      <c r="AD285" s="48"/>
      <c r="AE285" s="69" t="str">
        <f t="shared" si="284"/>
        <v/>
      </c>
      <c r="AF285" s="69" t="str">
        <f t="shared" si="285"/>
        <v/>
      </c>
      <c r="AG285" s="69">
        <f t="shared" si="262"/>
        <v>0</v>
      </c>
      <c r="AH285" s="69">
        <f t="shared" si="263"/>
        <v>0</v>
      </c>
      <c r="AI285" s="33">
        <f t="shared" si="264"/>
        <v>0</v>
      </c>
      <c r="AJ285" s="69"/>
      <c r="AK285" s="115">
        <f t="shared" si="286"/>
        <v>0</v>
      </c>
      <c r="AL285" s="13">
        <f t="shared" si="265"/>
        <v>0</v>
      </c>
      <c r="AM285" s="11">
        <f t="shared" si="254"/>
        <v>0</v>
      </c>
      <c r="AN285" s="56">
        <f t="shared" si="255"/>
        <v>0</v>
      </c>
      <c r="AO285" s="56">
        <f t="shared" si="256"/>
        <v>0</v>
      </c>
      <c r="AP285" s="56">
        <f t="shared" si="266"/>
        <v>0</v>
      </c>
      <c r="AQ285" s="27" t="str">
        <f t="shared" si="287"/>
        <v/>
      </c>
      <c r="AR285" s="27" t="str">
        <f t="shared" si="288"/>
        <v/>
      </c>
      <c r="AS285" s="27" t="str">
        <f t="shared" si="289"/>
        <v/>
      </c>
      <c r="AT285" s="27" t="e">
        <f>IF(#REF!&lt;&gt;"","S"&amp;RIGHT(#REF!)&amp;",","")</f>
        <v>#REF!</v>
      </c>
      <c r="AU285" s="27" t="e">
        <f>IF(#REF!&lt;&gt;"","S"&amp;RIGHT(#REF!)&amp;",","")</f>
        <v>#REF!</v>
      </c>
      <c r="AV285" s="27" t="e">
        <f>IF(#REF!&lt;&gt;"","S"&amp;RIGHT(#REF!)&amp;",","")</f>
        <v>#REF!</v>
      </c>
      <c r="AW285" s="27" t="e">
        <f>IF(#REF!&lt;&gt;"","S"&amp;RIGHT(#REF!)&amp;",","")</f>
        <v>#REF!</v>
      </c>
      <c r="AX285" s="27" t="e">
        <f>IF(#REF!&lt;&gt;"","S"&amp;RIGHT(#REF!)&amp;",","")</f>
        <v>#REF!</v>
      </c>
      <c r="AY285" s="27" t="e">
        <f>IF(#REF!&lt;&gt;"","S"&amp;RIGHT(#REF!)&amp;",","")</f>
        <v>#REF!</v>
      </c>
      <c r="AZ285" s="27" t="e">
        <f>IF(#REF!&lt;&gt;"","S"&amp;#REF!&amp;",","")</f>
        <v>#REF!</v>
      </c>
      <c r="BA285" s="27" t="e">
        <f>IF(#REF!&lt;&gt;"","S"&amp;#REF!&amp;",","")</f>
        <v>#REF!</v>
      </c>
      <c r="BB285" s="27" t="e">
        <f>IF(#REF!&lt;&gt;"","S"&amp;#REF!&amp;",","")</f>
        <v>#REF!</v>
      </c>
      <c r="BC285" s="27"/>
      <c r="BD285" s="27"/>
      <c r="BE285" s="27"/>
      <c r="BF285" s="27"/>
      <c r="BG285" s="27"/>
      <c r="BH285" s="27"/>
      <c r="BI285" s="27" t="str">
        <f t="shared" si="290"/>
        <v/>
      </c>
      <c r="BJ285" s="27" t="str">
        <f t="shared" si="291"/>
        <v/>
      </c>
      <c r="BK285" s="27" t="str">
        <f t="shared" si="292"/>
        <v/>
      </c>
      <c r="BL285" s="27" t="e">
        <f>IF(#REF!="","",CONCATENATE($L285,","))</f>
        <v>#REF!</v>
      </c>
      <c r="BM285" s="27" t="e">
        <f>IF(#REF!="","",CONCATENATE($L285,","))</f>
        <v>#REF!</v>
      </c>
      <c r="BN285" s="27" t="e">
        <f>IF(#REF!="","",CONCATENATE($L285,","))</f>
        <v>#REF!</v>
      </c>
      <c r="BO285" s="27" t="e">
        <f>IF(#REF!="","",CONCATENATE($L285,","))</f>
        <v>#REF!</v>
      </c>
      <c r="BP285" s="27" t="e">
        <f>IF(#REF!="","",CONCATENATE($L285,","))</f>
        <v>#REF!</v>
      </c>
      <c r="BQ285" s="27" t="e">
        <f>IF(#REF!="","",CONCATENATE($L285,","))</f>
        <v>#REF!</v>
      </c>
      <c r="BR285" s="27" t="e">
        <f>IF(#REF!="","",CONCATENATE($L285,","))</f>
        <v>#REF!</v>
      </c>
      <c r="BS285" s="27" t="e">
        <f>IF(#REF!="","",CONCATENATE($L285,","))</f>
        <v>#REF!</v>
      </c>
      <c r="BT285" s="27" t="e">
        <f>IF(#REF!="","",CONCATENATE($L285,","))</f>
        <v>#REF!</v>
      </c>
      <c r="BU285" s="40"/>
      <c r="BV285" s="40"/>
      <c r="BW285"/>
      <c r="BX285"/>
      <c r="BY285"/>
      <c r="BZ285"/>
      <c r="CA285"/>
      <c r="CB285" s="40"/>
      <c r="CC285" s="88"/>
      <c r="CR285" s="7"/>
      <c r="CY285" s="10">
        <f t="shared" ca="1" si="245"/>
        <v>2</v>
      </c>
    </row>
    <row r="286" spans="1:103">
      <c r="A286" s="130"/>
      <c r="B286" s="33" t="str">
        <f t="shared" si="257"/>
        <v>DB</v>
      </c>
      <c r="C286" s="7" t="str">
        <f t="shared" si="246"/>
        <v/>
      </c>
      <c r="D286" s="3">
        <f t="shared" si="247"/>
        <v>0</v>
      </c>
      <c r="E286" s="7" t="str">
        <f t="shared" si="258"/>
        <v>,</v>
      </c>
      <c r="F286" s="93">
        <f t="shared" si="248"/>
        <v>0</v>
      </c>
      <c r="G286" s="93" t="str">
        <f t="shared" ca="1" si="243"/>
        <v>B</v>
      </c>
      <c r="H286" s="130">
        <f t="shared" ca="1" si="244"/>
        <v>17</v>
      </c>
      <c r="I286" s="93">
        <f t="shared" si="249"/>
        <v>0</v>
      </c>
      <c r="J286" s="93" t="str">
        <f t="shared" si="250"/>
        <v>0</v>
      </c>
      <c r="K286" s="94"/>
      <c r="L286" s="49" t="str">
        <f t="shared" si="273"/>
        <v/>
      </c>
      <c r="M286" s="97" t="str">
        <f t="shared" si="274"/>
        <v/>
      </c>
      <c r="N286" s="97" t="str">
        <f t="shared" si="275"/>
        <v/>
      </c>
      <c r="O286" s="49" t="str">
        <f t="shared" si="259"/>
        <v/>
      </c>
      <c r="P286" s="97" t="str">
        <f t="shared" si="276"/>
        <v/>
      </c>
      <c r="Q286" s="49" t="str">
        <f t="shared" si="277"/>
        <v/>
      </c>
      <c r="R286" s="97" t="str">
        <f t="shared" si="278"/>
        <v/>
      </c>
      <c r="S286" s="3" t="str">
        <f t="shared" si="279"/>
        <v/>
      </c>
      <c r="T286" s="69">
        <f t="shared" si="280"/>
        <v>0</v>
      </c>
      <c r="U286" s="3">
        <f t="shared" si="281"/>
        <v>0</v>
      </c>
      <c r="V286" s="69" t="str">
        <f t="shared" si="260"/>
        <v/>
      </c>
      <c r="W286" s="69" t="str">
        <f t="shared" si="261"/>
        <v/>
      </c>
      <c r="X286" s="69">
        <f t="shared" si="251"/>
        <v>0</v>
      </c>
      <c r="Y286" s="69">
        <f t="shared" si="252"/>
        <v>0</v>
      </c>
      <c r="Z286" s="33">
        <f t="shared" si="253"/>
        <v>0</v>
      </c>
      <c r="AA286" s="11">
        <f t="shared" si="236"/>
        <v>0</v>
      </c>
      <c r="AB286" s="134" t="str">
        <f t="shared" si="282"/>
        <v/>
      </c>
      <c r="AC286" s="119" t="str">
        <f t="shared" si="283"/>
        <v/>
      </c>
      <c r="AD286" s="48"/>
      <c r="AE286" s="69" t="str">
        <f t="shared" si="284"/>
        <v/>
      </c>
      <c r="AF286" s="69" t="str">
        <f t="shared" si="285"/>
        <v/>
      </c>
      <c r="AG286" s="69">
        <f t="shared" si="262"/>
        <v>0</v>
      </c>
      <c r="AH286" s="69">
        <f t="shared" si="263"/>
        <v>0</v>
      </c>
      <c r="AI286" s="33">
        <f t="shared" si="264"/>
        <v>0</v>
      </c>
      <c r="AJ286" s="69"/>
      <c r="AK286" s="115">
        <f t="shared" si="286"/>
        <v>0</v>
      </c>
      <c r="AL286" s="13">
        <f t="shared" si="265"/>
        <v>0</v>
      </c>
      <c r="AM286" s="11">
        <f t="shared" si="254"/>
        <v>0</v>
      </c>
      <c r="AN286" s="56">
        <f t="shared" si="255"/>
        <v>0</v>
      </c>
      <c r="AO286" s="56">
        <f t="shared" si="256"/>
        <v>0</v>
      </c>
      <c r="AP286" s="56">
        <f t="shared" si="266"/>
        <v>0</v>
      </c>
      <c r="AQ286" s="27" t="str">
        <f t="shared" si="287"/>
        <v/>
      </c>
      <c r="AR286" s="27" t="str">
        <f t="shared" si="288"/>
        <v/>
      </c>
      <c r="AS286" s="27" t="str">
        <f t="shared" si="289"/>
        <v/>
      </c>
      <c r="AT286" s="27" t="e">
        <f>IF(#REF!&lt;&gt;"","S"&amp;RIGHT(#REF!)&amp;",","")</f>
        <v>#REF!</v>
      </c>
      <c r="AU286" s="27" t="e">
        <f>IF(#REF!&lt;&gt;"","S"&amp;RIGHT(#REF!)&amp;",","")</f>
        <v>#REF!</v>
      </c>
      <c r="AV286" s="27" t="e">
        <f>IF(#REF!&lt;&gt;"","S"&amp;RIGHT(#REF!)&amp;",","")</f>
        <v>#REF!</v>
      </c>
      <c r="AW286" s="27" t="e">
        <f>IF(#REF!&lt;&gt;"","S"&amp;RIGHT(#REF!)&amp;",","")</f>
        <v>#REF!</v>
      </c>
      <c r="AX286" s="27" t="e">
        <f>IF(#REF!&lt;&gt;"","S"&amp;RIGHT(#REF!)&amp;",","")</f>
        <v>#REF!</v>
      </c>
      <c r="AY286" s="27" t="e">
        <f>IF(#REF!&lt;&gt;"","S"&amp;RIGHT(#REF!)&amp;",","")</f>
        <v>#REF!</v>
      </c>
      <c r="AZ286" s="27" t="e">
        <f>IF(#REF!&lt;&gt;"","S"&amp;#REF!&amp;",","")</f>
        <v>#REF!</v>
      </c>
      <c r="BA286" s="27" t="e">
        <f>IF(#REF!&lt;&gt;"","S"&amp;#REF!&amp;",","")</f>
        <v>#REF!</v>
      </c>
      <c r="BB286" s="27" t="e">
        <f>IF(#REF!&lt;&gt;"","S"&amp;#REF!&amp;",","")</f>
        <v>#REF!</v>
      </c>
      <c r="BC286" s="27"/>
      <c r="BD286" s="27"/>
      <c r="BE286" s="27"/>
      <c r="BF286" s="27"/>
      <c r="BG286" s="27"/>
      <c r="BH286" s="27"/>
      <c r="BI286" s="27" t="str">
        <f t="shared" si="290"/>
        <v/>
      </c>
      <c r="BJ286" s="27" t="str">
        <f t="shared" si="291"/>
        <v/>
      </c>
      <c r="BK286" s="27" t="str">
        <f t="shared" si="292"/>
        <v/>
      </c>
      <c r="BL286" s="27" t="e">
        <f>IF(#REF!="","",CONCATENATE($L286,","))</f>
        <v>#REF!</v>
      </c>
      <c r="BM286" s="27" t="e">
        <f>IF(#REF!="","",CONCATENATE($L286,","))</f>
        <v>#REF!</v>
      </c>
      <c r="BN286" s="27" t="e">
        <f>IF(#REF!="","",CONCATENATE($L286,","))</f>
        <v>#REF!</v>
      </c>
      <c r="BO286" s="27" t="e">
        <f>IF(#REF!="","",CONCATENATE($L286,","))</f>
        <v>#REF!</v>
      </c>
      <c r="BP286" s="27" t="e">
        <f>IF(#REF!="","",CONCATENATE($L286,","))</f>
        <v>#REF!</v>
      </c>
      <c r="BQ286" s="27" t="e">
        <f>IF(#REF!="","",CONCATENATE($L286,","))</f>
        <v>#REF!</v>
      </c>
      <c r="BR286" s="27" t="e">
        <f>IF(#REF!="","",CONCATENATE($L286,","))</f>
        <v>#REF!</v>
      </c>
      <c r="BS286" s="27" t="e">
        <f>IF(#REF!="","",CONCATENATE($L286,","))</f>
        <v>#REF!</v>
      </c>
      <c r="BT286" s="27" t="e">
        <f>IF(#REF!="","",CONCATENATE($L286,","))</f>
        <v>#REF!</v>
      </c>
      <c r="BU286" s="40"/>
      <c r="BV286" s="40"/>
      <c r="BW286"/>
      <c r="BX286"/>
      <c r="BY286"/>
      <c r="BZ286"/>
      <c r="CA286"/>
      <c r="CB286" s="40"/>
      <c r="CC286" s="88"/>
      <c r="CR286" s="7"/>
      <c r="CY286" s="10">
        <f t="shared" ca="1" si="245"/>
        <v>24</v>
      </c>
    </row>
    <row r="287" spans="1:103">
      <c r="A287" s="130"/>
      <c r="B287" s="33" t="str">
        <f t="shared" si="257"/>
        <v>DB</v>
      </c>
      <c r="C287" s="7" t="str">
        <f t="shared" si="246"/>
        <v/>
      </c>
      <c r="D287" s="3">
        <f t="shared" si="247"/>
        <v>0</v>
      </c>
      <c r="E287" s="7" t="str">
        <f t="shared" si="258"/>
        <v>,</v>
      </c>
      <c r="F287" s="93">
        <f t="shared" si="248"/>
        <v>0</v>
      </c>
      <c r="G287" s="93" t="str">
        <f t="shared" ca="1" si="243"/>
        <v>B</v>
      </c>
      <c r="H287" s="130">
        <f t="shared" ca="1" si="244"/>
        <v>35</v>
      </c>
      <c r="I287" s="93">
        <f t="shared" si="249"/>
        <v>0</v>
      </c>
      <c r="J287" s="93" t="str">
        <f t="shared" si="250"/>
        <v>0</v>
      </c>
      <c r="K287" s="94"/>
      <c r="L287" s="49" t="str">
        <f t="shared" si="273"/>
        <v/>
      </c>
      <c r="M287" s="97" t="str">
        <f t="shared" si="274"/>
        <v/>
      </c>
      <c r="N287" s="97" t="str">
        <f t="shared" si="275"/>
        <v/>
      </c>
      <c r="O287" s="49" t="str">
        <f t="shared" si="259"/>
        <v/>
      </c>
      <c r="P287" s="97" t="str">
        <f t="shared" si="276"/>
        <v/>
      </c>
      <c r="Q287" s="49" t="str">
        <f t="shared" si="277"/>
        <v/>
      </c>
      <c r="R287" s="97" t="str">
        <f t="shared" si="278"/>
        <v/>
      </c>
      <c r="S287" s="3" t="str">
        <f t="shared" si="279"/>
        <v/>
      </c>
      <c r="T287" s="69">
        <f t="shared" si="280"/>
        <v>0</v>
      </c>
      <c r="U287" s="3">
        <f t="shared" si="281"/>
        <v>0</v>
      </c>
      <c r="V287" s="69" t="str">
        <f t="shared" si="260"/>
        <v/>
      </c>
      <c r="W287" s="69" t="str">
        <f t="shared" si="261"/>
        <v/>
      </c>
      <c r="X287" s="69">
        <f t="shared" si="251"/>
        <v>0</v>
      </c>
      <c r="Y287" s="69">
        <f t="shared" si="252"/>
        <v>0</v>
      </c>
      <c r="Z287" s="33">
        <f t="shared" si="253"/>
        <v>0</v>
      </c>
      <c r="AA287" s="11">
        <f t="shared" si="236"/>
        <v>0</v>
      </c>
      <c r="AB287" s="134" t="str">
        <f t="shared" si="282"/>
        <v/>
      </c>
      <c r="AC287" s="119" t="str">
        <f t="shared" si="283"/>
        <v/>
      </c>
      <c r="AD287" s="48"/>
      <c r="AE287" s="69" t="str">
        <f t="shared" si="284"/>
        <v/>
      </c>
      <c r="AF287" s="69" t="str">
        <f t="shared" si="285"/>
        <v/>
      </c>
      <c r="AG287" s="69">
        <f t="shared" si="262"/>
        <v>0</v>
      </c>
      <c r="AH287" s="69">
        <f t="shared" si="263"/>
        <v>0</v>
      </c>
      <c r="AI287" s="33">
        <f t="shared" si="264"/>
        <v>0</v>
      </c>
      <c r="AJ287" s="69"/>
      <c r="AK287" s="115">
        <f t="shared" si="286"/>
        <v>0</v>
      </c>
      <c r="AL287" s="13">
        <f t="shared" si="265"/>
        <v>0</v>
      </c>
      <c r="AM287" s="11">
        <f t="shared" si="254"/>
        <v>0</v>
      </c>
      <c r="AN287" s="56">
        <f t="shared" si="255"/>
        <v>0</v>
      </c>
      <c r="AO287" s="56">
        <f t="shared" si="256"/>
        <v>0</v>
      </c>
      <c r="AP287" s="56">
        <f t="shared" si="266"/>
        <v>0</v>
      </c>
      <c r="AQ287" s="27" t="str">
        <f t="shared" si="287"/>
        <v/>
      </c>
      <c r="AR287" s="27" t="str">
        <f t="shared" si="288"/>
        <v/>
      </c>
      <c r="AS287" s="27" t="str">
        <f t="shared" si="289"/>
        <v/>
      </c>
      <c r="AT287" s="27" t="e">
        <f>IF(#REF!&lt;&gt;"","S"&amp;RIGHT(#REF!)&amp;",","")</f>
        <v>#REF!</v>
      </c>
      <c r="AU287" s="27" t="e">
        <f>IF(#REF!&lt;&gt;"","S"&amp;RIGHT(#REF!)&amp;",","")</f>
        <v>#REF!</v>
      </c>
      <c r="AV287" s="27" t="e">
        <f>IF(#REF!&lt;&gt;"","S"&amp;RIGHT(#REF!)&amp;",","")</f>
        <v>#REF!</v>
      </c>
      <c r="AW287" s="27" t="e">
        <f>IF(#REF!&lt;&gt;"","S"&amp;RIGHT(#REF!)&amp;",","")</f>
        <v>#REF!</v>
      </c>
      <c r="AX287" s="27" t="e">
        <f>IF(#REF!&lt;&gt;"","S"&amp;RIGHT(#REF!)&amp;",","")</f>
        <v>#REF!</v>
      </c>
      <c r="AY287" s="27" t="e">
        <f>IF(#REF!&lt;&gt;"","S"&amp;RIGHT(#REF!)&amp;",","")</f>
        <v>#REF!</v>
      </c>
      <c r="AZ287" s="27" t="e">
        <f>IF(#REF!&lt;&gt;"","S"&amp;#REF!&amp;",","")</f>
        <v>#REF!</v>
      </c>
      <c r="BA287" s="27" t="e">
        <f>IF(#REF!&lt;&gt;"","S"&amp;#REF!&amp;",","")</f>
        <v>#REF!</v>
      </c>
      <c r="BB287" s="27" t="e">
        <f>IF(#REF!&lt;&gt;"","S"&amp;#REF!&amp;",","")</f>
        <v>#REF!</v>
      </c>
      <c r="BC287" s="27"/>
      <c r="BD287" s="27"/>
      <c r="BE287" s="27"/>
      <c r="BF287" s="27"/>
      <c r="BG287" s="27"/>
      <c r="BH287" s="27"/>
      <c r="BI287" s="27" t="str">
        <f t="shared" si="290"/>
        <v/>
      </c>
      <c r="BJ287" s="27" t="str">
        <f t="shared" si="291"/>
        <v/>
      </c>
      <c r="BK287" s="27" t="str">
        <f t="shared" si="292"/>
        <v/>
      </c>
      <c r="BL287" s="27" t="e">
        <f>IF(#REF!="","",CONCATENATE($L287,","))</f>
        <v>#REF!</v>
      </c>
      <c r="BM287" s="27" t="e">
        <f>IF(#REF!="","",CONCATENATE($L287,","))</f>
        <v>#REF!</v>
      </c>
      <c r="BN287" s="27" t="e">
        <f>IF(#REF!="","",CONCATENATE($L287,","))</f>
        <v>#REF!</v>
      </c>
      <c r="BO287" s="27" t="e">
        <f>IF(#REF!="","",CONCATENATE($L287,","))</f>
        <v>#REF!</v>
      </c>
      <c r="BP287" s="27" t="e">
        <f>IF(#REF!="","",CONCATENATE($L287,","))</f>
        <v>#REF!</v>
      </c>
      <c r="BQ287" s="27" t="e">
        <f>IF(#REF!="","",CONCATENATE($L287,","))</f>
        <v>#REF!</v>
      </c>
      <c r="BR287" s="27" t="e">
        <f>IF(#REF!="","",CONCATENATE($L287,","))</f>
        <v>#REF!</v>
      </c>
      <c r="BS287" s="27" t="e">
        <f>IF(#REF!="","",CONCATENATE($L287,","))</f>
        <v>#REF!</v>
      </c>
      <c r="BT287" s="27" t="e">
        <f>IF(#REF!="","",CONCATENATE($L287,","))</f>
        <v>#REF!</v>
      </c>
      <c r="BU287" s="40"/>
      <c r="BV287" s="40"/>
      <c r="BW287"/>
      <c r="BX287"/>
      <c r="BY287"/>
      <c r="BZ287"/>
      <c r="CA287"/>
      <c r="CB287" s="40"/>
      <c r="CC287" s="88"/>
      <c r="CR287" s="7"/>
      <c r="CY287" s="10">
        <f t="shared" ca="1" si="245"/>
        <v>31</v>
      </c>
    </row>
    <row r="288" spans="1:103">
      <c r="A288" s="130"/>
      <c r="B288" s="33" t="str">
        <f t="shared" si="257"/>
        <v>DB</v>
      </c>
      <c r="C288" s="7" t="str">
        <f t="shared" si="246"/>
        <v/>
      </c>
      <c r="D288" s="3">
        <f t="shared" si="247"/>
        <v>0</v>
      </c>
      <c r="E288" s="7" t="str">
        <f t="shared" si="258"/>
        <v>,</v>
      </c>
      <c r="F288" s="93">
        <f t="shared" si="248"/>
        <v>0</v>
      </c>
      <c r="G288" s="93" t="str">
        <f t="shared" ca="1" si="243"/>
        <v>B</v>
      </c>
      <c r="H288" s="130">
        <f t="shared" ca="1" si="244"/>
        <v>10</v>
      </c>
      <c r="I288" s="93">
        <f t="shared" si="249"/>
        <v>0</v>
      </c>
      <c r="J288" s="93" t="str">
        <f t="shared" si="250"/>
        <v>0</v>
      </c>
      <c r="K288" s="94"/>
      <c r="L288" s="49" t="str">
        <f t="shared" si="273"/>
        <v/>
      </c>
      <c r="M288" s="97" t="str">
        <f t="shared" si="274"/>
        <v/>
      </c>
      <c r="N288" s="97" t="str">
        <f t="shared" si="275"/>
        <v/>
      </c>
      <c r="O288" s="49" t="str">
        <f t="shared" si="259"/>
        <v/>
      </c>
      <c r="P288" s="97" t="str">
        <f t="shared" si="276"/>
        <v/>
      </c>
      <c r="Q288" s="49" t="str">
        <f t="shared" si="277"/>
        <v/>
      </c>
      <c r="R288" s="97" t="str">
        <f t="shared" si="278"/>
        <v/>
      </c>
      <c r="S288" s="3" t="str">
        <f t="shared" si="279"/>
        <v/>
      </c>
      <c r="T288" s="69">
        <f t="shared" si="280"/>
        <v>0</v>
      </c>
      <c r="U288" s="3">
        <f t="shared" si="281"/>
        <v>0</v>
      </c>
      <c r="V288" s="69" t="str">
        <f t="shared" si="260"/>
        <v/>
      </c>
      <c r="W288" s="69" t="str">
        <f t="shared" si="261"/>
        <v/>
      </c>
      <c r="X288" s="69">
        <f t="shared" si="251"/>
        <v>0</v>
      </c>
      <c r="Y288" s="69">
        <f t="shared" si="252"/>
        <v>0</v>
      </c>
      <c r="Z288" s="33">
        <f t="shared" si="253"/>
        <v>0</v>
      </c>
      <c r="AA288" s="11">
        <f t="shared" si="236"/>
        <v>0</v>
      </c>
      <c r="AB288" s="134" t="str">
        <f t="shared" si="282"/>
        <v/>
      </c>
      <c r="AC288" s="119" t="str">
        <f t="shared" si="283"/>
        <v/>
      </c>
      <c r="AD288" s="48"/>
      <c r="AE288" s="69" t="str">
        <f t="shared" si="284"/>
        <v/>
      </c>
      <c r="AF288" s="69" t="str">
        <f t="shared" si="285"/>
        <v/>
      </c>
      <c r="AG288" s="69">
        <f t="shared" si="262"/>
        <v>0</v>
      </c>
      <c r="AH288" s="69">
        <f t="shared" si="263"/>
        <v>0</v>
      </c>
      <c r="AI288" s="33">
        <f t="shared" si="264"/>
        <v>0</v>
      </c>
      <c r="AJ288" s="69"/>
      <c r="AK288" s="115">
        <f t="shared" si="286"/>
        <v>0</v>
      </c>
      <c r="AL288" s="13">
        <f t="shared" si="265"/>
        <v>0</v>
      </c>
      <c r="AM288" s="11">
        <f t="shared" si="254"/>
        <v>0</v>
      </c>
      <c r="AN288" s="56">
        <f t="shared" si="255"/>
        <v>0</v>
      </c>
      <c r="AO288" s="56">
        <f t="shared" si="256"/>
        <v>0</v>
      </c>
      <c r="AP288" s="56">
        <f t="shared" si="266"/>
        <v>0</v>
      </c>
      <c r="AQ288" s="27" t="str">
        <f t="shared" si="287"/>
        <v/>
      </c>
      <c r="AR288" s="27" t="str">
        <f t="shared" si="288"/>
        <v/>
      </c>
      <c r="AS288" s="27" t="str">
        <f t="shared" si="289"/>
        <v/>
      </c>
      <c r="AT288" s="27" t="e">
        <f>IF(#REF!&lt;&gt;"","S"&amp;RIGHT(#REF!)&amp;",","")</f>
        <v>#REF!</v>
      </c>
      <c r="AU288" s="27" t="e">
        <f>IF(#REF!&lt;&gt;"","S"&amp;RIGHT(#REF!)&amp;",","")</f>
        <v>#REF!</v>
      </c>
      <c r="AV288" s="27" t="e">
        <f>IF(#REF!&lt;&gt;"","S"&amp;RIGHT(#REF!)&amp;",","")</f>
        <v>#REF!</v>
      </c>
      <c r="AW288" s="27" t="e">
        <f>IF(#REF!&lt;&gt;"","S"&amp;RIGHT(#REF!)&amp;",","")</f>
        <v>#REF!</v>
      </c>
      <c r="AX288" s="27" t="e">
        <f>IF(#REF!&lt;&gt;"","S"&amp;RIGHT(#REF!)&amp;",","")</f>
        <v>#REF!</v>
      </c>
      <c r="AY288" s="27" t="e">
        <f>IF(#REF!&lt;&gt;"","S"&amp;RIGHT(#REF!)&amp;",","")</f>
        <v>#REF!</v>
      </c>
      <c r="AZ288" s="27" t="e">
        <f>IF(#REF!&lt;&gt;"","S"&amp;#REF!&amp;",","")</f>
        <v>#REF!</v>
      </c>
      <c r="BA288" s="27" t="e">
        <f>IF(#REF!&lt;&gt;"","S"&amp;#REF!&amp;",","")</f>
        <v>#REF!</v>
      </c>
      <c r="BB288" s="27" t="e">
        <f>IF(#REF!&lt;&gt;"","S"&amp;#REF!&amp;",","")</f>
        <v>#REF!</v>
      </c>
      <c r="BC288" s="27"/>
      <c r="BD288" s="27"/>
      <c r="BE288" s="27"/>
      <c r="BF288" s="27"/>
      <c r="BG288" s="27"/>
      <c r="BH288" s="27"/>
      <c r="BI288" s="27" t="str">
        <f t="shared" si="290"/>
        <v/>
      </c>
      <c r="BJ288" s="27" t="str">
        <f t="shared" si="291"/>
        <v/>
      </c>
      <c r="BK288" s="27" t="str">
        <f t="shared" si="292"/>
        <v/>
      </c>
      <c r="BL288" s="27" t="e">
        <f>IF(#REF!="","",CONCATENATE($L288,","))</f>
        <v>#REF!</v>
      </c>
      <c r="BM288" s="27" t="e">
        <f>IF(#REF!="","",CONCATENATE($L288,","))</f>
        <v>#REF!</v>
      </c>
      <c r="BN288" s="27" t="e">
        <f>IF(#REF!="","",CONCATENATE($L288,","))</f>
        <v>#REF!</v>
      </c>
      <c r="BO288" s="27" t="e">
        <f>IF(#REF!="","",CONCATENATE($L288,","))</f>
        <v>#REF!</v>
      </c>
      <c r="BP288" s="27" t="e">
        <f>IF(#REF!="","",CONCATENATE($L288,","))</f>
        <v>#REF!</v>
      </c>
      <c r="BQ288" s="27" t="e">
        <f>IF(#REF!="","",CONCATENATE($L288,","))</f>
        <v>#REF!</v>
      </c>
      <c r="BR288" s="27" t="e">
        <f>IF(#REF!="","",CONCATENATE($L288,","))</f>
        <v>#REF!</v>
      </c>
      <c r="BS288" s="27" t="e">
        <f>IF(#REF!="","",CONCATENATE($L288,","))</f>
        <v>#REF!</v>
      </c>
      <c r="BT288" s="27" t="e">
        <f>IF(#REF!="","",CONCATENATE($L288,","))</f>
        <v>#REF!</v>
      </c>
      <c r="BU288" s="40"/>
      <c r="BV288" s="40"/>
      <c r="BW288"/>
      <c r="BX288"/>
      <c r="BY288"/>
      <c r="BZ288"/>
      <c r="CA288"/>
      <c r="CB288" s="40"/>
      <c r="CC288" s="88"/>
      <c r="CR288" s="7"/>
      <c r="CY288" s="10">
        <f t="shared" ca="1" si="245"/>
        <v>34</v>
      </c>
    </row>
    <row r="289" spans="1:103">
      <c r="A289" s="130"/>
      <c r="B289" s="33" t="str">
        <f t="shared" si="257"/>
        <v>DB</v>
      </c>
      <c r="C289" s="7" t="str">
        <f t="shared" si="246"/>
        <v/>
      </c>
      <c r="D289" s="3">
        <f t="shared" si="247"/>
        <v>0</v>
      </c>
      <c r="E289" s="7" t="str">
        <f t="shared" si="258"/>
        <v>,</v>
      </c>
      <c r="F289" s="93">
        <f t="shared" si="248"/>
        <v>0</v>
      </c>
      <c r="G289" s="93" t="str">
        <f t="shared" ca="1" si="243"/>
        <v>R</v>
      </c>
      <c r="H289" s="130">
        <f t="shared" ca="1" si="244"/>
        <v>14</v>
      </c>
      <c r="I289" s="93">
        <f t="shared" si="249"/>
        <v>0</v>
      </c>
      <c r="J289" s="93" t="str">
        <f t="shared" si="250"/>
        <v>0</v>
      </c>
      <c r="K289" s="94"/>
      <c r="L289" s="49" t="str">
        <f t="shared" si="273"/>
        <v/>
      </c>
      <c r="M289" s="97" t="str">
        <f t="shared" si="274"/>
        <v/>
      </c>
      <c r="N289" s="97" t="str">
        <f t="shared" si="275"/>
        <v/>
      </c>
      <c r="O289" s="49" t="str">
        <f t="shared" si="259"/>
        <v/>
      </c>
      <c r="P289" s="97" t="str">
        <f t="shared" si="276"/>
        <v/>
      </c>
      <c r="Q289" s="49" t="str">
        <f t="shared" si="277"/>
        <v/>
      </c>
      <c r="R289" s="97" t="str">
        <f t="shared" si="278"/>
        <v/>
      </c>
      <c r="S289" s="3" t="str">
        <f t="shared" si="279"/>
        <v/>
      </c>
      <c r="T289" s="69">
        <f t="shared" si="280"/>
        <v>0</v>
      </c>
      <c r="U289" s="3">
        <f t="shared" si="281"/>
        <v>0</v>
      </c>
      <c r="V289" s="69" t="str">
        <f t="shared" si="260"/>
        <v/>
      </c>
      <c r="W289" s="69" t="str">
        <f t="shared" si="261"/>
        <v/>
      </c>
      <c r="X289" s="69">
        <f t="shared" si="251"/>
        <v>0</v>
      </c>
      <c r="Y289" s="69">
        <f t="shared" si="252"/>
        <v>0</v>
      </c>
      <c r="Z289" s="33">
        <f t="shared" si="253"/>
        <v>0</v>
      </c>
      <c r="AA289" s="11">
        <f t="shared" si="236"/>
        <v>0</v>
      </c>
      <c r="AB289" s="134" t="str">
        <f t="shared" si="282"/>
        <v/>
      </c>
      <c r="AC289" s="119" t="str">
        <f t="shared" si="283"/>
        <v/>
      </c>
      <c r="AD289" s="48"/>
      <c r="AE289" s="69" t="str">
        <f t="shared" si="284"/>
        <v/>
      </c>
      <c r="AF289" s="69" t="str">
        <f t="shared" si="285"/>
        <v/>
      </c>
      <c r="AG289" s="69">
        <f t="shared" si="262"/>
        <v>0</v>
      </c>
      <c r="AH289" s="69">
        <f t="shared" si="263"/>
        <v>0</v>
      </c>
      <c r="AI289" s="33">
        <f t="shared" si="264"/>
        <v>0</v>
      </c>
      <c r="AJ289" s="69"/>
      <c r="AK289" s="115">
        <f t="shared" si="286"/>
        <v>0</v>
      </c>
      <c r="AL289" s="13">
        <f t="shared" si="265"/>
        <v>0</v>
      </c>
      <c r="AM289" s="11">
        <f t="shared" si="254"/>
        <v>0</v>
      </c>
      <c r="AN289" s="56">
        <f t="shared" si="255"/>
        <v>0</v>
      </c>
      <c r="AO289" s="56">
        <f t="shared" si="256"/>
        <v>0</v>
      </c>
      <c r="AP289" s="56">
        <f t="shared" si="266"/>
        <v>0</v>
      </c>
      <c r="AQ289" s="27" t="str">
        <f t="shared" ref="AQ289:AQ352" si="293">IF(M289&lt;&gt;"","S"&amp;RIGHT(M289)&amp;",","")</f>
        <v/>
      </c>
      <c r="AR289" s="27" t="str">
        <f t="shared" ref="AR289:AR352" si="294">IF(P289&lt;&gt;"","S"&amp;RIGHT(P289)&amp;",","")</f>
        <v/>
      </c>
      <c r="AS289" s="27" t="str">
        <f t="shared" ref="AS289:AS352" si="295">IF(R289&lt;&gt;"","S"&amp;RIGHT(R289)&amp;",","")</f>
        <v/>
      </c>
      <c r="AT289" s="27" t="e">
        <f>IF(#REF!&lt;&gt;"","S"&amp;RIGHT(#REF!)&amp;",","")</f>
        <v>#REF!</v>
      </c>
      <c r="AU289" s="27" t="e">
        <f>IF(#REF!&lt;&gt;"","S"&amp;RIGHT(#REF!)&amp;",","")</f>
        <v>#REF!</v>
      </c>
      <c r="AV289" s="27" t="e">
        <f>IF(#REF!&lt;&gt;"","S"&amp;RIGHT(#REF!)&amp;",","")</f>
        <v>#REF!</v>
      </c>
      <c r="AW289" s="27" t="e">
        <f>IF(#REF!&lt;&gt;"","S"&amp;RIGHT(#REF!)&amp;",","")</f>
        <v>#REF!</v>
      </c>
      <c r="AX289" s="27" t="e">
        <f>IF(#REF!&lt;&gt;"","S"&amp;RIGHT(#REF!)&amp;",","")</f>
        <v>#REF!</v>
      </c>
      <c r="AY289" s="27" t="e">
        <f>IF(#REF!&lt;&gt;"","S"&amp;RIGHT(#REF!)&amp;",","")</f>
        <v>#REF!</v>
      </c>
      <c r="AZ289" s="27" t="e">
        <f>IF(#REF!&lt;&gt;"","S"&amp;#REF!&amp;",","")</f>
        <v>#REF!</v>
      </c>
      <c r="BA289" s="27" t="e">
        <f>IF(#REF!&lt;&gt;"","S"&amp;#REF!&amp;",","")</f>
        <v>#REF!</v>
      </c>
      <c r="BB289" s="27" t="e">
        <f>IF(#REF!&lt;&gt;"","S"&amp;#REF!&amp;",","")</f>
        <v>#REF!</v>
      </c>
      <c r="BC289" s="27"/>
      <c r="BD289" s="27"/>
      <c r="BE289" s="27"/>
      <c r="BF289" s="27"/>
      <c r="BG289" s="27"/>
      <c r="BH289" s="27"/>
      <c r="BI289" s="27" t="str">
        <f t="shared" si="290"/>
        <v/>
      </c>
      <c r="BJ289" s="27" t="str">
        <f t="shared" si="291"/>
        <v/>
      </c>
      <c r="BK289" s="27" t="str">
        <f t="shared" si="292"/>
        <v/>
      </c>
      <c r="BL289" s="27" t="e">
        <f>IF(#REF!="","",CONCATENATE($L289,","))</f>
        <v>#REF!</v>
      </c>
      <c r="BM289" s="27" t="e">
        <f>IF(#REF!="","",CONCATENATE($L289,","))</f>
        <v>#REF!</v>
      </c>
      <c r="BN289" s="27" t="e">
        <f>IF(#REF!="","",CONCATENATE($L289,","))</f>
        <v>#REF!</v>
      </c>
      <c r="BO289" s="27" t="e">
        <f>IF(#REF!="","",CONCATENATE($L289,","))</f>
        <v>#REF!</v>
      </c>
      <c r="BP289" s="27" t="e">
        <f>IF(#REF!="","",CONCATENATE($L289,","))</f>
        <v>#REF!</v>
      </c>
      <c r="BQ289" s="27" t="e">
        <f>IF(#REF!="","",CONCATENATE($L289,","))</f>
        <v>#REF!</v>
      </c>
      <c r="BR289" s="27" t="e">
        <f>IF(#REF!="","",CONCATENATE($L289,","))</f>
        <v>#REF!</v>
      </c>
      <c r="BS289" s="27" t="e">
        <f>IF(#REF!="","",CONCATENATE($L289,","))</f>
        <v>#REF!</v>
      </c>
      <c r="BT289" s="27" t="e">
        <f>IF(#REF!="","",CONCATENATE($L289,","))</f>
        <v>#REF!</v>
      </c>
      <c r="BU289" s="40"/>
      <c r="BV289" s="40"/>
      <c r="BW289"/>
      <c r="BX289"/>
      <c r="BY289"/>
      <c r="BZ289"/>
      <c r="CA289"/>
      <c r="CB289" s="40"/>
      <c r="CC289" s="88"/>
      <c r="CR289" s="7"/>
      <c r="CY289" s="10">
        <f t="shared" ca="1" si="245"/>
        <v>8</v>
      </c>
    </row>
    <row r="290" spans="1:103">
      <c r="A290" s="130"/>
      <c r="B290" s="33" t="str">
        <f t="shared" si="257"/>
        <v>DB</v>
      </c>
      <c r="C290" s="7" t="str">
        <f t="shared" si="246"/>
        <v/>
      </c>
      <c r="D290" s="3">
        <f t="shared" si="247"/>
        <v>0</v>
      </c>
      <c r="E290" s="7" t="str">
        <f t="shared" si="258"/>
        <v>,</v>
      </c>
      <c r="F290" s="93">
        <f t="shared" si="248"/>
        <v>0</v>
      </c>
      <c r="G290" s="93" t="str">
        <f t="shared" ca="1" si="243"/>
        <v>B</v>
      </c>
      <c r="H290" s="130">
        <f t="shared" ca="1" si="244"/>
        <v>4</v>
      </c>
      <c r="I290" s="93">
        <f t="shared" si="249"/>
        <v>0</v>
      </c>
      <c r="J290" s="93" t="str">
        <f t="shared" si="250"/>
        <v>0</v>
      </c>
      <c r="K290" s="94"/>
      <c r="L290" s="49" t="str">
        <f t="shared" si="273"/>
        <v/>
      </c>
      <c r="M290" s="97" t="str">
        <f t="shared" si="274"/>
        <v/>
      </c>
      <c r="N290" s="97" t="str">
        <f t="shared" si="275"/>
        <v/>
      </c>
      <c r="O290" s="49" t="str">
        <f t="shared" si="259"/>
        <v/>
      </c>
      <c r="P290" s="97" t="str">
        <f t="shared" si="276"/>
        <v/>
      </c>
      <c r="Q290" s="49" t="str">
        <f t="shared" si="277"/>
        <v/>
      </c>
      <c r="R290" s="97" t="str">
        <f t="shared" si="278"/>
        <v/>
      </c>
      <c r="S290" s="3" t="str">
        <f t="shared" si="279"/>
        <v/>
      </c>
      <c r="T290" s="69">
        <f t="shared" si="280"/>
        <v>0</v>
      </c>
      <c r="U290" s="3">
        <f t="shared" si="281"/>
        <v>0</v>
      </c>
      <c r="V290" s="69" t="str">
        <f t="shared" si="260"/>
        <v/>
      </c>
      <c r="W290" s="69" t="str">
        <f t="shared" si="261"/>
        <v/>
      </c>
      <c r="X290" s="69">
        <f t="shared" si="251"/>
        <v>0</v>
      </c>
      <c r="Y290" s="69">
        <f t="shared" si="252"/>
        <v>0</v>
      </c>
      <c r="Z290" s="33">
        <f t="shared" si="253"/>
        <v>0</v>
      </c>
      <c r="AA290" s="11">
        <f t="shared" si="236"/>
        <v>0</v>
      </c>
      <c r="AB290" s="134" t="str">
        <f t="shared" si="282"/>
        <v/>
      </c>
      <c r="AC290" s="119" t="str">
        <f t="shared" si="283"/>
        <v/>
      </c>
      <c r="AD290" s="48"/>
      <c r="AE290" s="69" t="str">
        <f t="shared" si="284"/>
        <v/>
      </c>
      <c r="AF290" s="69" t="str">
        <f t="shared" si="285"/>
        <v/>
      </c>
      <c r="AG290" s="69">
        <f t="shared" si="262"/>
        <v>0</v>
      </c>
      <c r="AH290" s="69">
        <f t="shared" si="263"/>
        <v>0</v>
      </c>
      <c r="AI290" s="33">
        <f t="shared" si="264"/>
        <v>0</v>
      </c>
      <c r="AJ290" s="69"/>
      <c r="AK290" s="115">
        <f t="shared" si="286"/>
        <v>0</v>
      </c>
      <c r="AL290" s="13">
        <f t="shared" si="265"/>
        <v>0</v>
      </c>
      <c r="AM290" s="11">
        <f t="shared" si="254"/>
        <v>0</v>
      </c>
      <c r="AN290" s="56">
        <f t="shared" si="255"/>
        <v>0</v>
      </c>
      <c r="AO290" s="56">
        <f t="shared" si="256"/>
        <v>0</v>
      </c>
      <c r="AP290" s="56">
        <f t="shared" si="266"/>
        <v>0</v>
      </c>
      <c r="AQ290" s="27" t="str">
        <f t="shared" si="293"/>
        <v/>
      </c>
      <c r="AR290" s="27" t="str">
        <f t="shared" si="294"/>
        <v/>
      </c>
      <c r="AS290" s="27" t="str">
        <f t="shared" si="295"/>
        <v/>
      </c>
      <c r="AT290" s="27" t="e">
        <f>IF(#REF!&lt;&gt;"","S"&amp;RIGHT(#REF!)&amp;",","")</f>
        <v>#REF!</v>
      </c>
      <c r="AU290" s="27" t="e">
        <f>IF(#REF!&lt;&gt;"","S"&amp;RIGHT(#REF!)&amp;",","")</f>
        <v>#REF!</v>
      </c>
      <c r="AV290" s="27" t="e">
        <f>IF(#REF!&lt;&gt;"","S"&amp;RIGHT(#REF!)&amp;",","")</f>
        <v>#REF!</v>
      </c>
      <c r="AW290" s="27" t="e">
        <f>IF(#REF!&lt;&gt;"","S"&amp;RIGHT(#REF!)&amp;",","")</f>
        <v>#REF!</v>
      </c>
      <c r="AX290" s="27" t="e">
        <f>IF(#REF!&lt;&gt;"","S"&amp;RIGHT(#REF!)&amp;",","")</f>
        <v>#REF!</v>
      </c>
      <c r="AY290" s="27" t="e">
        <f>IF(#REF!&lt;&gt;"","S"&amp;RIGHT(#REF!)&amp;",","")</f>
        <v>#REF!</v>
      </c>
      <c r="AZ290" s="27" t="e">
        <f>IF(#REF!&lt;&gt;"","S"&amp;#REF!&amp;",","")</f>
        <v>#REF!</v>
      </c>
      <c r="BA290" s="27" t="e">
        <f>IF(#REF!&lt;&gt;"","S"&amp;#REF!&amp;",","")</f>
        <v>#REF!</v>
      </c>
      <c r="BB290" s="27" t="e">
        <f>IF(#REF!&lt;&gt;"","S"&amp;#REF!&amp;",","")</f>
        <v>#REF!</v>
      </c>
      <c r="BC290" s="27"/>
      <c r="BD290" s="27"/>
      <c r="BE290" s="27"/>
      <c r="BF290" s="27"/>
      <c r="BG290" s="27"/>
      <c r="BH290" s="27"/>
      <c r="BI290" s="27" t="str">
        <f t="shared" si="290"/>
        <v/>
      </c>
      <c r="BJ290" s="27" t="str">
        <f t="shared" si="291"/>
        <v/>
      </c>
      <c r="BK290" s="27" t="str">
        <f t="shared" si="292"/>
        <v/>
      </c>
      <c r="BL290" s="27" t="e">
        <f>IF(#REF!="","",CONCATENATE($L290,","))</f>
        <v>#REF!</v>
      </c>
      <c r="BM290" s="27" t="e">
        <f>IF(#REF!="","",CONCATENATE($L290,","))</f>
        <v>#REF!</v>
      </c>
      <c r="BN290" s="27" t="e">
        <f>IF(#REF!="","",CONCATENATE($L290,","))</f>
        <v>#REF!</v>
      </c>
      <c r="BO290" s="27" t="e">
        <f>IF(#REF!="","",CONCATENATE($L290,","))</f>
        <v>#REF!</v>
      </c>
      <c r="BP290" s="27" t="e">
        <f>IF(#REF!="","",CONCATENATE($L290,","))</f>
        <v>#REF!</v>
      </c>
      <c r="BQ290" s="27" t="e">
        <f>IF(#REF!="","",CONCATENATE($L290,","))</f>
        <v>#REF!</v>
      </c>
      <c r="BR290" s="27" t="e">
        <f>IF(#REF!="","",CONCATENATE($L290,","))</f>
        <v>#REF!</v>
      </c>
      <c r="BS290" s="27" t="e">
        <f>IF(#REF!="","",CONCATENATE($L290,","))</f>
        <v>#REF!</v>
      </c>
      <c r="BT290" s="27" t="e">
        <f>IF(#REF!="","",CONCATENATE($L290,","))</f>
        <v>#REF!</v>
      </c>
      <c r="BU290" s="40"/>
      <c r="BV290" s="40"/>
      <c r="BW290"/>
      <c r="BX290"/>
      <c r="BY290"/>
      <c r="BZ290"/>
      <c r="CA290"/>
      <c r="CB290" s="40"/>
      <c r="CC290" s="88"/>
      <c r="CR290" s="7"/>
      <c r="CY290" s="10">
        <f t="shared" ca="1" si="245"/>
        <v>4</v>
      </c>
    </row>
    <row r="291" spans="1:103">
      <c r="A291" s="130"/>
      <c r="B291" s="33" t="str">
        <f t="shared" si="257"/>
        <v>DB</v>
      </c>
      <c r="C291" s="7" t="str">
        <f t="shared" si="246"/>
        <v/>
      </c>
      <c r="D291" s="3">
        <f t="shared" si="247"/>
        <v>0</v>
      </c>
      <c r="E291" s="7" t="str">
        <f t="shared" si="258"/>
        <v>,</v>
      </c>
      <c r="F291" s="93">
        <f t="shared" si="248"/>
        <v>0</v>
      </c>
      <c r="G291" s="93" t="str">
        <f t="shared" ca="1" si="243"/>
        <v>R</v>
      </c>
      <c r="H291" s="130">
        <f t="shared" ca="1" si="244"/>
        <v>7</v>
      </c>
      <c r="I291" s="93">
        <f t="shared" si="249"/>
        <v>0</v>
      </c>
      <c r="J291" s="93" t="str">
        <f t="shared" si="250"/>
        <v>0</v>
      </c>
      <c r="K291" s="94"/>
      <c r="L291" s="49" t="str">
        <f t="shared" si="273"/>
        <v/>
      </c>
      <c r="M291" s="97" t="str">
        <f t="shared" si="274"/>
        <v/>
      </c>
      <c r="N291" s="97" t="str">
        <f t="shared" si="275"/>
        <v/>
      </c>
      <c r="O291" s="49" t="str">
        <f t="shared" si="259"/>
        <v/>
      </c>
      <c r="P291" s="97" t="str">
        <f t="shared" si="276"/>
        <v/>
      </c>
      <c r="Q291" s="49" t="str">
        <f t="shared" si="277"/>
        <v/>
      </c>
      <c r="R291" s="97" t="str">
        <f t="shared" si="278"/>
        <v/>
      </c>
      <c r="S291" s="3" t="str">
        <f t="shared" si="279"/>
        <v/>
      </c>
      <c r="T291" s="69">
        <f t="shared" si="280"/>
        <v>0</v>
      </c>
      <c r="U291" s="3">
        <f t="shared" si="281"/>
        <v>0</v>
      </c>
      <c r="V291" s="69" t="str">
        <f t="shared" si="260"/>
        <v/>
      </c>
      <c r="W291" s="69" t="str">
        <f t="shared" si="261"/>
        <v/>
      </c>
      <c r="X291" s="69">
        <f t="shared" si="251"/>
        <v>0</v>
      </c>
      <c r="Y291" s="69">
        <f t="shared" si="252"/>
        <v>0</v>
      </c>
      <c r="Z291" s="33">
        <f t="shared" si="253"/>
        <v>0</v>
      </c>
      <c r="AA291" s="11">
        <f t="shared" si="236"/>
        <v>0</v>
      </c>
      <c r="AB291" s="134" t="str">
        <f t="shared" si="282"/>
        <v/>
      </c>
      <c r="AC291" s="119" t="str">
        <f t="shared" si="283"/>
        <v/>
      </c>
      <c r="AD291" s="48"/>
      <c r="AE291" s="69" t="str">
        <f t="shared" si="284"/>
        <v/>
      </c>
      <c r="AF291" s="69" t="str">
        <f t="shared" si="285"/>
        <v/>
      </c>
      <c r="AG291" s="69">
        <f t="shared" si="262"/>
        <v>0</v>
      </c>
      <c r="AH291" s="69">
        <f t="shared" si="263"/>
        <v>0</v>
      </c>
      <c r="AI291" s="33">
        <f t="shared" si="264"/>
        <v>0</v>
      </c>
      <c r="AJ291" s="69"/>
      <c r="AK291" s="115">
        <f t="shared" si="286"/>
        <v>0</v>
      </c>
      <c r="AL291" s="13">
        <f t="shared" si="265"/>
        <v>0</v>
      </c>
      <c r="AM291" s="11">
        <f t="shared" si="254"/>
        <v>0</v>
      </c>
      <c r="AN291" s="56">
        <f t="shared" si="255"/>
        <v>0</v>
      </c>
      <c r="AO291" s="56">
        <f t="shared" si="256"/>
        <v>0</v>
      </c>
      <c r="AP291" s="56">
        <f t="shared" si="266"/>
        <v>0</v>
      </c>
      <c r="AQ291" s="27" t="str">
        <f t="shared" si="293"/>
        <v/>
      </c>
      <c r="AR291" s="27" t="str">
        <f t="shared" si="294"/>
        <v/>
      </c>
      <c r="AS291" s="27" t="str">
        <f t="shared" si="295"/>
        <v/>
      </c>
      <c r="AT291" s="27" t="e">
        <f>IF(#REF!&lt;&gt;"","S"&amp;RIGHT(#REF!)&amp;",","")</f>
        <v>#REF!</v>
      </c>
      <c r="AU291" s="27" t="e">
        <f>IF(#REF!&lt;&gt;"","S"&amp;RIGHT(#REF!)&amp;",","")</f>
        <v>#REF!</v>
      </c>
      <c r="AV291" s="27" t="e">
        <f>IF(#REF!&lt;&gt;"","S"&amp;RIGHT(#REF!)&amp;",","")</f>
        <v>#REF!</v>
      </c>
      <c r="AW291" s="27" t="e">
        <f>IF(#REF!&lt;&gt;"","S"&amp;RIGHT(#REF!)&amp;",","")</f>
        <v>#REF!</v>
      </c>
      <c r="AX291" s="27" t="e">
        <f>IF(#REF!&lt;&gt;"","S"&amp;RIGHT(#REF!)&amp;",","")</f>
        <v>#REF!</v>
      </c>
      <c r="AY291" s="27" t="e">
        <f>IF(#REF!&lt;&gt;"","S"&amp;RIGHT(#REF!)&amp;",","")</f>
        <v>#REF!</v>
      </c>
      <c r="AZ291" s="27" t="e">
        <f>IF(#REF!&lt;&gt;"","S"&amp;#REF!&amp;",","")</f>
        <v>#REF!</v>
      </c>
      <c r="BA291" s="27" t="e">
        <f>IF(#REF!&lt;&gt;"","S"&amp;#REF!&amp;",","")</f>
        <v>#REF!</v>
      </c>
      <c r="BB291" s="27" t="e">
        <f>IF(#REF!&lt;&gt;"","S"&amp;#REF!&amp;",","")</f>
        <v>#REF!</v>
      </c>
      <c r="BC291" s="27"/>
      <c r="BD291" s="27"/>
      <c r="BE291" s="27"/>
      <c r="BF291" s="27"/>
      <c r="BG291" s="27"/>
      <c r="BH291" s="27"/>
      <c r="BI291" s="27" t="str">
        <f t="shared" si="290"/>
        <v/>
      </c>
      <c r="BJ291" s="27" t="str">
        <f t="shared" si="291"/>
        <v/>
      </c>
      <c r="BK291" s="27" t="str">
        <f t="shared" si="292"/>
        <v/>
      </c>
      <c r="BL291" s="27" t="e">
        <f>IF(#REF!="","",CONCATENATE($L291,","))</f>
        <v>#REF!</v>
      </c>
      <c r="BM291" s="27" t="e">
        <f>IF(#REF!="","",CONCATENATE($L291,","))</f>
        <v>#REF!</v>
      </c>
      <c r="BN291" s="27" t="e">
        <f>IF(#REF!="","",CONCATENATE($L291,","))</f>
        <v>#REF!</v>
      </c>
      <c r="BO291" s="27" t="e">
        <f>IF(#REF!="","",CONCATENATE($L291,","))</f>
        <v>#REF!</v>
      </c>
      <c r="BP291" s="27" t="e">
        <f>IF(#REF!="","",CONCATENATE($L291,","))</f>
        <v>#REF!</v>
      </c>
      <c r="BQ291" s="27" t="e">
        <f>IF(#REF!="","",CONCATENATE($L291,","))</f>
        <v>#REF!</v>
      </c>
      <c r="BR291" s="27" t="e">
        <f>IF(#REF!="","",CONCATENATE($L291,","))</f>
        <v>#REF!</v>
      </c>
      <c r="BS291" s="27" t="e">
        <f>IF(#REF!="","",CONCATENATE($L291,","))</f>
        <v>#REF!</v>
      </c>
      <c r="BT291" s="27" t="e">
        <f>IF(#REF!="","",CONCATENATE($L291,","))</f>
        <v>#REF!</v>
      </c>
      <c r="BU291" s="40"/>
      <c r="BV291" s="40"/>
      <c r="BW291"/>
      <c r="BX291"/>
      <c r="BY291"/>
      <c r="BZ291"/>
      <c r="CA291"/>
      <c r="CB291" s="40"/>
      <c r="CC291" s="88"/>
      <c r="CR291" s="7"/>
      <c r="CY291" s="10">
        <f t="shared" ca="1" si="245"/>
        <v>28</v>
      </c>
    </row>
    <row r="292" spans="1:103">
      <c r="A292" s="130"/>
      <c r="B292" s="33" t="str">
        <f t="shared" si="257"/>
        <v>DB</v>
      </c>
      <c r="C292" s="7" t="str">
        <f t="shared" si="246"/>
        <v/>
      </c>
      <c r="D292" s="3">
        <f t="shared" si="247"/>
        <v>0</v>
      </c>
      <c r="E292" s="7" t="str">
        <f t="shared" si="258"/>
        <v>,</v>
      </c>
      <c r="F292" s="93">
        <f t="shared" si="248"/>
        <v>0</v>
      </c>
      <c r="G292" s="93" t="str">
        <f t="shared" ca="1" si="243"/>
        <v>R</v>
      </c>
      <c r="H292" s="130">
        <f t="shared" ca="1" si="244"/>
        <v>12</v>
      </c>
      <c r="I292" s="93">
        <f t="shared" si="249"/>
        <v>0</v>
      </c>
      <c r="J292" s="93" t="str">
        <f t="shared" si="250"/>
        <v>0</v>
      </c>
      <c r="K292" s="94"/>
      <c r="L292" s="49" t="str">
        <f t="shared" si="273"/>
        <v/>
      </c>
      <c r="M292" s="97" t="str">
        <f t="shared" si="274"/>
        <v/>
      </c>
      <c r="N292" s="97" t="str">
        <f t="shared" si="275"/>
        <v/>
      </c>
      <c r="O292" s="49" t="str">
        <f t="shared" si="259"/>
        <v/>
      </c>
      <c r="P292" s="97" t="str">
        <f t="shared" si="276"/>
        <v/>
      </c>
      <c r="Q292" s="49" t="str">
        <f t="shared" si="277"/>
        <v/>
      </c>
      <c r="R292" s="97" t="str">
        <f t="shared" si="278"/>
        <v/>
      </c>
      <c r="S292" s="3" t="str">
        <f t="shared" si="279"/>
        <v/>
      </c>
      <c r="T292" s="69">
        <f t="shared" si="280"/>
        <v>0</v>
      </c>
      <c r="U292" s="3">
        <f t="shared" si="281"/>
        <v>0</v>
      </c>
      <c r="V292" s="69" t="str">
        <f t="shared" si="260"/>
        <v/>
      </c>
      <c r="W292" s="69" t="str">
        <f t="shared" si="261"/>
        <v/>
      </c>
      <c r="X292" s="69">
        <f t="shared" si="251"/>
        <v>0</v>
      </c>
      <c r="Y292" s="69">
        <f t="shared" si="252"/>
        <v>0</v>
      </c>
      <c r="Z292" s="33">
        <f t="shared" si="253"/>
        <v>0</v>
      </c>
      <c r="AA292" s="11">
        <f t="shared" si="236"/>
        <v>0</v>
      </c>
      <c r="AB292" s="134" t="str">
        <f t="shared" si="282"/>
        <v/>
      </c>
      <c r="AC292" s="119" t="str">
        <f t="shared" si="283"/>
        <v/>
      </c>
      <c r="AD292" s="116"/>
      <c r="AE292" s="69" t="str">
        <f t="shared" si="284"/>
        <v/>
      </c>
      <c r="AF292" s="69" t="str">
        <f t="shared" si="285"/>
        <v/>
      </c>
      <c r="AG292" s="69">
        <f t="shared" si="262"/>
        <v>0</v>
      </c>
      <c r="AH292" s="69">
        <f t="shared" si="263"/>
        <v>0</v>
      </c>
      <c r="AI292" s="33">
        <f t="shared" si="264"/>
        <v>0</v>
      </c>
      <c r="AJ292" s="116"/>
      <c r="AK292" s="115">
        <f t="shared" si="286"/>
        <v>0</v>
      </c>
      <c r="AL292" s="13">
        <f t="shared" si="265"/>
        <v>0</v>
      </c>
      <c r="AM292" s="11">
        <f t="shared" si="254"/>
        <v>0</v>
      </c>
      <c r="AN292" s="56">
        <f t="shared" si="255"/>
        <v>0</v>
      </c>
      <c r="AO292" s="56">
        <f t="shared" si="256"/>
        <v>0</v>
      </c>
      <c r="AP292" s="56">
        <f t="shared" si="266"/>
        <v>0</v>
      </c>
      <c r="AQ292" s="27" t="str">
        <f t="shared" si="293"/>
        <v/>
      </c>
      <c r="AR292" s="27" t="str">
        <f t="shared" si="294"/>
        <v/>
      </c>
      <c r="AS292" s="27" t="str">
        <f t="shared" si="295"/>
        <v/>
      </c>
      <c r="AT292" s="27" t="e">
        <f>IF(#REF!&lt;&gt;"","S"&amp;RIGHT(#REF!)&amp;",","")</f>
        <v>#REF!</v>
      </c>
      <c r="AU292" s="27" t="e">
        <f>IF(#REF!&lt;&gt;"","S"&amp;RIGHT(#REF!)&amp;",","")</f>
        <v>#REF!</v>
      </c>
      <c r="AV292" s="27" t="e">
        <f>IF(#REF!&lt;&gt;"","S"&amp;RIGHT(#REF!)&amp;",","")</f>
        <v>#REF!</v>
      </c>
      <c r="AW292" s="27" t="e">
        <f>IF(#REF!&lt;&gt;"","S"&amp;RIGHT(#REF!)&amp;",","")</f>
        <v>#REF!</v>
      </c>
      <c r="AX292" s="27" t="e">
        <f>IF(#REF!&lt;&gt;"","S"&amp;RIGHT(#REF!)&amp;",","")</f>
        <v>#REF!</v>
      </c>
      <c r="AY292" s="27" t="e">
        <f>IF(#REF!&lt;&gt;"","S"&amp;RIGHT(#REF!)&amp;",","")</f>
        <v>#REF!</v>
      </c>
      <c r="AZ292" s="27" t="e">
        <f>IF(#REF!&lt;&gt;"","S"&amp;#REF!&amp;",","")</f>
        <v>#REF!</v>
      </c>
      <c r="BA292" s="27" t="e">
        <f>IF(#REF!&lt;&gt;"","S"&amp;#REF!&amp;",","")</f>
        <v>#REF!</v>
      </c>
      <c r="BB292" s="27" t="e">
        <f>IF(#REF!&lt;&gt;"","S"&amp;#REF!&amp;",","")</f>
        <v>#REF!</v>
      </c>
      <c r="BC292" s="27"/>
      <c r="BD292" s="27"/>
      <c r="BE292" s="27"/>
      <c r="BF292" s="27"/>
      <c r="BG292" s="27"/>
      <c r="BH292" s="27"/>
      <c r="BI292" s="27" t="str">
        <f t="shared" si="290"/>
        <v/>
      </c>
      <c r="BJ292" s="27" t="str">
        <f t="shared" si="291"/>
        <v/>
      </c>
      <c r="BK292" s="27" t="str">
        <f t="shared" si="292"/>
        <v/>
      </c>
      <c r="BL292" s="27" t="e">
        <f>IF(#REF!="","",CONCATENATE($L292,","))</f>
        <v>#REF!</v>
      </c>
      <c r="BM292" s="27" t="e">
        <f>IF(#REF!="","",CONCATENATE($L292,","))</f>
        <v>#REF!</v>
      </c>
      <c r="BN292" s="27" t="e">
        <f>IF(#REF!="","",CONCATENATE($L292,","))</f>
        <v>#REF!</v>
      </c>
      <c r="BO292" s="27" t="e">
        <f>IF(#REF!="","",CONCATENATE($L292,","))</f>
        <v>#REF!</v>
      </c>
      <c r="BP292" s="27" t="e">
        <f>IF(#REF!="","",CONCATENATE($L292,","))</f>
        <v>#REF!</v>
      </c>
      <c r="BQ292" s="27" t="e">
        <f>IF(#REF!="","",CONCATENATE($L292,","))</f>
        <v>#REF!</v>
      </c>
      <c r="BR292" s="27" t="e">
        <f>IF(#REF!="","",CONCATENATE($L292,","))</f>
        <v>#REF!</v>
      </c>
      <c r="BS292" s="27" t="e">
        <f>IF(#REF!="","",CONCATENATE($L292,","))</f>
        <v>#REF!</v>
      </c>
      <c r="BT292" s="27" t="e">
        <f>IF(#REF!="","",CONCATENATE($L292,","))</f>
        <v>#REF!</v>
      </c>
      <c r="BU292" s="40"/>
      <c r="BV292" s="40"/>
      <c r="BW292"/>
      <c r="BX292"/>
      <c r="BY292"/>
      <c r="BZ292"/>
      <c r="CA292"/>
      <c r="CB292" s="40"/>
      <c r="CC292" s="88"/>
      <c r="CR292" s="7"/>
      <c r="CY292" s="10">
        <f t="shared" ca="1" si="245"/>
        <v>23</v>
      </c>
    </row>
    <row r="293" spans="1:103">
      <c r="A293" s="130"/>
      <c r="B293" s="33" t="str">
        <f t="shared" si="257"/>
        <v>DB</v>
      </c>
      <c r="C293" s="7" t="str">
        <f t="shared" si="246"/>
        <v/>
      </c>
      <c r="D293" s="3">
        <f t="shared" si="247"/>
        <v>0</v>
      </c>
      <c r="E293" s="7" t="str">
        <f t="shared" si="258"/>
        <v>,</v>
      </c>
      <c r="F293" s="93">
        <f t="shared" si="248"/>
        <v>0</v>
      </c>
      <c r="G293" s="93" t="str">
        <f t="shared" ca="1" si="243"/>
        <v>B</v>
      </c>
      <c r="H293" s="130">
        <f t="shared" ca="1" si="244"/>
        <v>22</v>
      </c>
      <c r="I293" s="93">
        <f t="shared" si="249"/>
        <v>0</v>
      </c>
      <c r="J293" s="93" t="str">
        <f t="shared" si="250"/>
        <v>0</v>
      </c>
      <c r="K293" s="94"/>
      <c r="L293" s="49" t="str">
        <f t="shared" si="273"/>
        <v/>
      </c>
      <c r="M293" s="97" t="str">
        <f t="shared" si="274"/>
        <v/>
      </c>
      <c r="N293" s="97" t="str">
        <f t="shared" si="275"/>
        <v/>
      </c>
      <c r="O293" s="49" t="str">
        <f t="shared" si="259"/>
        <v/>
      </c>
      <c r="P293" s="97" t="str">
        <f t="shared" si="276"/>
        <v/>
      </c>
      <c r="Q293" s="49" t="str">
        <f t="shared" si="277"/>
        <v/>
      </c>
      <c r="R293" s="97" t="str">
        <f t="shared" si="278"/>
        <v/>
      </c>
      <c r="S293" s="3" t="str">
        <f t="shared" si="279"/>
        <v/>
      </c>
      <c r="T293" s="69">
        <f t="shared" si="280"/>
        <v>0</v>
      </c>
      <c r="U293" s="3">
        <f t="shared" si="281"/>
        <v>0</v>
      </c>
      <c r="V293" s="69" t="str">
        <f t="shared" si="260"/>
        <v/>
      </c>
      <c r="W293" s="69" t="str">
        <f t="shared" si="261"/>
        <v/>
      </c>
      <c r="X293" s="69">
        <f t="shared" si="251"/>
        <v>0</v>
      </c>
      <c r="Y293" s="69">
        <f t="shared" si="252"/>
        <v>0</v>
      </c>
      <c r="Z293" s="33">
        <f t="shared" si="253"/>
        <v>0</v>
      </c>
      <c r="AA293" s="11">
        <f t="shared" si="236"/>
        <v>0</v>
      </c>
      <c r="AB293" s="134" t="str">
        <f t="shared" si="282"/>
        <v/>
      </c>
      <c r="AC293" s="119" t="str">
        <f t="shared" si="283"/>
        <v/>
      </c>
      <c r="AD293" s="116"/>
      <c r="AE293" s="69" t="str">
        <f t="shared" si="284"/>
        <v/>
      </c>
      <c r="AF293" s="69" t="str">
        <f t="shared" si="285"/>
        <v/>
      </c>
      <c r="AG293" s="69">
        <f t="shared" si="262"/>
        <v>0</v>
      </c>
      <c r="AH293" s="69">
        <f t="shared" si="263"/>
        <v>0</v>
      </c>
      <c r="AI293" s="33">
        <f t="shared" si="264"/>
        <v>0</v>
      </c>
      <c r="AJ293" s="116"/>
      <c r="AK293" s="115">
        <f t="shared" si="286"/>
        <v>0</v>
      </c>
      <c r="AL293" s="13">
        <f t="shared" si="265"/>
        <v>0</v>
      </c>
      <c r="AM293" s="11">
        <f t="shared" si="254"/>
        <v>0</v>
      </c>
      <c r="AN293" s="56">
        <f t="shared" si="255"/>
        <v>0</v>
      </c>
      <c r="AO293" s="56">
        <f t="shared" si="256"/>
        <v>0</v>
      </c>
      <c r="AP293" s="56">
        <f t="shared" si="266"/>
        <v>0</v>
      </c>
      <c r="AQ293" s="27" t="str">
        <f t="shared" si="293"/>
        <v/>
      </c>
      <c r="AR293" s="27" t="str">
        <f t="shared" si="294"/>
        <v/>
      </c>
      <c r="AS293" s="27" t="str">
        <f t="shared" si="295"/>
        <v/>
      </c>
      <c r="AT293" s="27" t="e">
        <f>IF(#REF!&lt;&gt;"","S"&amp;RIGHT(#REF!)&amp;",","")</f>
        <v>#REF!</v>
      </c>
      <c r="AU293" s="27" t="e">
        <f>IF(#REF!&lt;&gt;"","S"&amp;RIGHT(#REF!)&amp;",","")</f>
        <v>#REF!</v>
      </c>
      <c r="AV293" s="27" t="e">
        <f>IF(#REF!&lt;&gt;"","S"&amp;RIGHT(#REF!)&amp;",","")</f>
        <v>#REF!</v>
      </c>
      <c r="AW293" s="27" t="e">
        <f>IF(#REF!&lt;&gt;"","S"&amp;RIGHT(#REF!)&amp;",","")</f>
        <v>#REF!</v>
      </c>
      <c r="AX293" s="27" t="e">
        <f>IF(#REF!&lt;&gt;"","S"&amp;RIGHT(#REF!)&amp;",","")</f>
        <v>#REF!</v>
      </c>
      <c r="AY293" s="27" t="e">
        <f>IF(#REF!&lt;&gt;"","S"&amp;RIGHT(#REF!)&amp;",","")</f>
        <v>#REF!</v>
      </c>
      <c r="AZ293" s="27" t="e">
        <f>IF(#REF!&lt;&gt;"","S"&amp;#REF!&amp;",","")</f>
        <v>#REF!</v>
      </c>
      <c r="BA293" s="27" t="e">
        <f>IF(#REF!&lt;&gt;"","S"&amp;#REF!&amp;",","")</f>
        <v>#REF!</v>
      </c>
      <c r="BB293" s="27" t="e">
        <f>IF(#REF!&lt;&gt;"","S"&amp;#REF!&amp;",","")</f>
        <v>#REF!</v>
      </c>
      <c r="BC293" s="27"/>
      <c r="BD293" s="27"/>
      <c r="BE293" s="27"/>
      <c r="BF293" s="27"/>
      <c r="BG293" s="27"/>
      <c r="BH293" s="27"/>
      <c r="BI293" s="27" t="str">
        <f t="shared" si="290"/>
        <v/>
      </c>
      <c r="BJ293" s="27" t="str">
        <f t="shared" si="291"/>
        <v/>
      </c>
      <c r="BK293" s="27" t="str">
        <f t="shared" si="292"/>
        <v/>
      </c>
      <c r="BL293" s="27" t="e">
        <f>IF(#REF!="","",CONCATENATE($L293,","))</f>
        <v>#REF!</v>
      </c>
      <c r="BM293" s="27" t="e">
        <f>IF(#REF!="","",CONCATENATE($L293,","))</f>
        <v>#REF!</v>
      </c>
      <c r="BN293" s="27" t="e">
        <f>IF(#REF!="","",CONCATENATE($L293,","))</f>
        <v>#REF!</v>
      </c>
      <c r="BO293" s="27" t="e">
        <f>IF(#REF!="","",CONCATENATE($L293,","))</f>
        <v>#REF!</v>
      </c>
      <c r="BP293" s="27" t="e">
        <f>IF(#REF!="","",CONCATENATE($L293,","))</f>
        <v>#REF!</v>
      </c>
      <c r="BQ293" s="27" t="e">
        <f>IF(#REF!="","",CONCATENATE($L293,","))</f>
        <v>#REF!</v>
      </c>
      <c r="BR293" s="27" t="e">
        <f>IF(#REF!="","",CONCATENATE($L293,","))</f>
        <v>#REF!</v>
      </c>
      <c r="BS293" s="27" t="e">
        <f>IF(#REF!="","",CONCATENATE($L293,","))</f>
        <v>#REF!</v>
      </c>
      <c r="BT293" s="27" t="e">
        <f>IF(#REF!="","",CONCATENATE($L293,","))</f>
        <v>#REF!</v>
      </c>
      <c r="BU293" s="40"/>
      <c r="BV293" s="40"/>
      <c r="BW293"/>
      <c r="BX293"/>
      <c r="BY293"/>
      <c r="BZ293"/>
      <c r="CA293"/>
      <c r="CB293" s="40"/>
      <c r="CC293" s="88"/>
      <c r="CR293" s="7"/>
      <c r="CY293" s="10">
        <f t="shared" ca="1" si="245"/>
        <v>7</v>
      </c>
    </row>
    <row r="294" spans="1:103">
      <c r="A294" s="130"/>
      <c r="B294" s="33" t="str">
        <f t="shared" si="257"/>
        <v>DB</v>
      </c>
      <c r="C294" s="7" t="str">
        <f t="shared" si="246"/>
        <v/>
      </c>
      <c r="D294" s="3">
        <f t="shared" si="247"/>
        <v>0</v>
      </c>
      <c r="E294" s="7" t="str">
        <f t="shared" si="258"/>
        <v>,</v>
      </c>
      <c r="F294" s="93">
        <f t="shared" si="248"/>
        <v>0</v>
      </c>
      <c r="G294" s="93" t="str">
        <f t="shared" ca="1" si="243"/>
        <v>B</v>
      </c>
      <c r="H294" s="130">
        <f t="shared" ca="1" si="244"/>
        <v>28</v>
      </c>
      <c r="I294" s="93">
        <f t="shared" si="249"/>
        <v>0</v>
      </c>
      <c r="J294" s="93" t="str">
        <f t="shared" si="250"/>
        <v>0</v>
      </c>
      <c r="K294" s="94"/>
      <c r="L294" s="49" t="str">
        <f t="shared" si="273"/>
        <v/>
      </c>
      <c r="M294" s="97" t="str">
        <f t="shared" si="274"/>
        <v/>
      </c>
      <c r="N294" s="97" t="str">
        <f t="shared" si="275"/>
        <v/>
      </c>
      <c r="O294" s="49" t="str">
        <f t="shared" si="259"/>
        <v/>
      </c>
      <c r="P294" s="97" t="str">
        <f t="shared" si="276"/>
        <v/>
      </c>
      <c r="Q294" s="49" t="str">
        <f t="shared" si="277"/>
        <v/>
      </c>
      <c r="R294" s="97" t="str">
        <f t="shared" si="278"/>
        <v/>
      </c>
      <c r="S294" s="3" t="str">
        <f t="shared" si="279"/>
        <v/>
      </c>
      <c r="T294" s="69">
        <f t="shared" si="280"/>
        <v>0</v>
      </c>
      <c r="U294" s="3">
        <f t="shared" si="281"/>
        <v>0</v>
      </c>
      <c r="V294" s="69" t="str">
        <f t="shared" si="260"/>
        <v/>
      </c>
      <c r="W294" s="69" t="str">
        <f t="shared" si="261"/>
        <v/>
      </c>
      <c r="X294" s="69">
        <f t="shared" si="251"/>
        <v>0</v>
      </c>
      <c r="Y294" s="69">
        <f t="shared" si="252"/>
        <v>0</v>
      </c>
      <c r="Z294" s="33">
        <f t="shared" si="253"/>
        <v>0</v>
      </c>
      <c r="AA294" s="11">
        <f t="shared" si="236"/>
        <v>0</v>
      </c>
      <c r="AB294" s="134" t="str">
        <f t="shared" si="282"/>
        <v/>
      </c>
      <c r="AC294" s="119" t="str">
        <f t="shared" si="283"/>
        <v/>
      </c>
      <c r="AD294" s="116"/>
      <c r="AE294" s="69" t="str">
        <f t="shared" si="284"/>
        <v/>
      </c>
      <c r="AF294" s="69" t="str">
        <f t="shared" si="285"/>
        <v/>
      </c>
      <c r="AG294" s="69">
        <f t="shared" si="262"/>
        <v>0</v>
      </c>
      <c r="AH294" s="69">
        <f t="shared" si="263"/>
        <v>0</v>
      </c>
      <c r="AI294" s="33">
        <f t="shared" si="264"/>
        <v>0</v>
      </c>
      <c r="AJ294" s="116"/>
      <c r="AK294" s="115">
        <f t="shared" si="286"/>
        <v>0</v>
      </c>
      <c r="AL294" s="13">
        <f t="shared" si="265"/>
        <v>0</v>
      </c>
      <c r="AM294" s="11">
        <f t="shared" si="254"/>
        <v>0</v>
      </c>
      <c r="AN294" s="56">
        <f t="shared" si="255"/>
        <v>0</v>
      </c>
      <c r="AO294" s="56">
        <f t="shared" si="256"/>
        <v>0</v>
      </c>
      <c r="AP294" s="56">
        <f t="shared" si="266"/>
        <v>0</v>
      </c>
      <c r="AQ294" s="27" t="str">
        <f t="shared" si="293"/>
        <v/>
      </c>
      <c r="AR294" s="27" t="str">
        <f t="shared" si="294"/>
        <v/>
      </c>
      <c r="AS294" s="27" t="str">
        <f t="shared" si="295"/>
        <v/>
      </c>
      <c r="AT294" s="27" t="e">
        <f>IF(#REF!&lt;&gt;"","S"&amp;RIGHT(#REF!)&amp;",","")</f>
        <v>#REF!</v>
      </c>
      <c r="AU294" s="27" t="e">
        <f>IF(#REF!&lt;&gt;"","S"&amp;RIGHT(#REF!)&amp;",","")</f>
        <v>#REF!</v>
      </c>
      <c r="AV294" s="27" t="e">
        <f>IF(#REF!&lt;&gt;"","S"&amp;RIGHT(#REF!)&amp;",","")</f>
        <v>#REF!</v>
      </c>
      <c r="AW294" s="27" t="e">
        <f>IF(#REF!&lt;&gt;"","S"&amp;RIGHT(#REF!)&amp;",","")</f>
        <v>#REF!</v>
      </c>
      <c r="AX294" s="27" t="e">
        <f>IF(#REF!&lt;&gt;"","S"&amp;RIGHT(#REF!)&amp;",","")</f>
        <v>#REF!</v>
      </c>
      <c r="AY294" s="27" t="e">
        <f>IF(#REF!&lt;&gt;"","S"&amp;RIGHT(#REF!)&amp;",","")</f>
        <v>#REF!</v>
      </c>
      <c r="AZ294" s="27" t="e">
        <f>IF(#REF!&lt;&gt;"","S"&amp;#REF!&amp;",","")</f>
        <v>#REF!</v>
      </c>
      <c r="BA294" s="27" t="e">
        <f>IF(#REF!&lt;&gt;"","S"&amp;#REF!&amp;",","")</f>
        <v>#REF!</v>
      </c>
      <c r="BB294" s="27" t="e">
        <f>IF(#REF!&lt;&gt;"","S"&amp;#REF!&amp;",","")</f>
        <v>#REF!</v>
      </c>
      <c r="BC294" s="27"/>
      <c r="BD294" s="27"/>
      <c r="BE294" s="27"/>
      <c r="BF294" s="27"/>
      <c r="BG294" s="27"/>
      <c r="BH294" s="27"/>
      <c r="BI294" s="27" t="str">
        <f t="shared" si="290"/>
        <v/>
      </c>
      <c r="BJ294" s="27" t="str">
        <f t="shared" si="291"/>
        <v/>
      </c>
      <c r="BK294" s="27" t="str">
        <f t="shared" si="292"/>
        <v/>
      </c>
      <c r="BL294" s="27" t="e">
        <f>IF(#REF!="","",CONCATENATE($L294,","))</f>
        <v>#REF!</v>
      </c>
      <c r="BM294" s="27" t="e">
        <f>IF(#REF!="","",CONCATENATE($L294,","))</f>
        <v>#REF!</v>
      </c>
      <c r="BN294" s="27" t="e">
        <f>IF(#REF!="","",CONCATENATE($L294,","))</f>
        <v>#REF!</v>
      </c>
      <c r="BO294" s="27" t="e">
        <f>IF(#REF!="","",CONCATENATE($L294,","))</f>
        <v>#REF!</v>
      </c>
      <c r="BP294" s="27" t="e">
        <f>IF(#REF!="","",CONCATENATE($L294,","))</f>
        <v>#REF!</v>
      </c>
      <c r="BQ294" s="27" t="e">
        <f>IF(#REF!="","",CONCATENATE($L294,","))</f>
        <v>#REF!</v>
      </c>
      <c r="BR294" s="27" t="e">
        <f>IF(#REF!="","",CONCATENATE($L294,","))</f>
        <v>#REF!</v>
      </c>
      <c r="BS294" s="27" t="e">
        <f>IF(#REF!="","",CONCATENATE($L294,","))</f>
        <v>#REF!</v>
      </c>
      <c r="BT294" s="27" t="e">
        <f>IF(#REF!="","",CONCATENATE($L294,","))</f>
        <v>#REF!</v>
      </c>
      <c r="BU294" s="40"/>
      <c r="BV294" s="40"/>
      <c r="BW294"/>
      <c r="BX294"/>
      <c r="BY294"/>
      <c r="BZ294"/>
      <c r="CA294"/>
      <c r="CB294" s="40"/>
      <c r="CC294" s="88"/>
      <c r="CR294" s="7"/>
      <c r="CY294" s="10">
        <f t="shared" ca="1" si="245"/>
        <v>35</v>
      </c>
    </row>
    <row r="295" spans="1:103">
      <c r="A295" s="130"/>
      <c r="B295" s="33" t="str">
        <f t="shared" si="257"/>
        <v>DB</v>
      </c>
      <c r="C295" s="7" t="str">
        <f t="shared" si="246"/>
        <v/>
      </c>
      <c r="D295" s="3">
        <f t="shared" si="247"/>
        <v>0</v>
      </c>
      <c r="E295" s="7" t="str">
        <f t="shared" si="258"/>
        <v>,</v>
      </c>
      <c r="F295" s="93">
        <f t="shared" si="248"/>
        <v>0</v>
      </c>
      <c r="G295" s="93" t="str">
        <f t="shared" ca="1" si="243"/>
        <v>B</v>
      </c>
      <c r="H295" s="130">
        <f t="shared" ca="1" si="244"/>
        <v>8</v>
      </c>
      <c r="I295" s="93">
        <f t="shared" si="249"/>
        <v>0</v>
      </c>
      <c r="J295" s="93" t="str">
        <f t="shared" si="250"/>
        <v>0</v>
      </c>
      <c r="K295" s="94"/>
      <c r="L295" s="49" t="str">
        <f t="shared" si="273"/>
        <v/>
      </c>
      <c r="M295" s="97" t="str">
        <f t="shared" si="274"/>
        <v/>
      </c>
      <c r="N295" s="97" t="str">
        <f t="shared" si="275"/>
        <v/>
      </c>
      <c r="O295" s="49" t="str">
        <f t="shared" si="259"/>
        <v/>
      </c>
      <c r="P295" s="97" t="str">
        <f t="shared" si="276"/>
        <v/>
      </c>
      <c r="Q295" s="49" t="str">
        <f t="shared" si="277"/>
        <v/>
      </c>
      <c r="R295" s="97" t="str">
        <f t="shared" si="278"/>
        <v/>
      </c>
      <c r="S295" s="3" t="str">
        <f t="shared" si="279"/>
        <v/>
      </c>
      <c r="T295" s="69">
        <f t="shared" si="280"/>
        <v>0</v>
      </c>
      <c r="U295" s="3">
        <f t="shared" si="281"/>
        <v>0</v>
      </c>
      <c r="V295" s="69" t="str">
        <f t="shared" si="260"/>
        <v/>
      </c>
      <c r="W295" s="69" t="str">
        <f t="shared" si="261"/>
        <v/>
      </c>
      <c r="X295" s="69">
        <f t="shared" si="251"/>
        <v>0</v>
      </c>
      <c r="Y295" s="69">
        <f t="shared" si="252"/>
        <v>0</v>
      </c>
      <c r="Z295" s="33">
        <f t="shared" si="253"/>
        <v>0</v>
      </c>
      <c r="AA295" s="11">
        <f t="shared" si="236"/>
        <v>0</v>
      </c>
      <c r="AB295" s="134" t="str">
        <f t="shared" si="282"/>
        <v/>
      </c>
      <c r="AC295" s="119" t="str">
        <f t="shared" si="283"/>
        <v/>
      </c>
      <c r="AD295" s="116"/>
      <c r="AE295" s="69" t="str">
        <f t="shared" si="284"/>
        <v/>
      </c>
      <c r="AF295" s="69" t="str">
        <f t="shared" si="285"/>
        <v/>
      </c>
      <c r="AG295" s="69">
        <f t="shared" si="262"/>
        <v>0</v>
      </c>
      <c r="AH295" s="69">
        <f t="shared" si="263"/>
        <v>0</v>
      </c>
      <c r="AI295" s="33">
        <f t="shared" si="264"/>
        <v>0</v>
      </c>
      <c r="AJ295" s="116"/>
      <c r="AK295" s="115">
        <f t="shared" si="286"/>
        <v>0</v>
      </c>
      <c r="AL295" s="13">
        <f t="shared" si="265"/>
        <v>0</v>
      </c>
      <c r="AM295" s="11">
        <f t="shared" si="254"/>
        <v>0</v>
      </c>
      <c r="AN295" s="56">
        <f t="shared" si="255"/>
        <v>0</v>
      </c>
      <c r="AO295" s="56">
        <f t="shared" si="256"/>
        <v>0</v>
      </c>
      <c r="AP295" s="56">
        <f t="shared" si="266"/>
        <v>0</v>
      </c>
      <c r="AQ295" s="27" t="str">
        <f t="shared" si="293"/>
        <v/>
      </c>
      <c r="AR295" s="27" t="str">
        <f t="shared" si="294"/>
        <v/>
      </c>
      <c r="AS295" s="27" t="str">
        <f t="shared" si="295"/>
        <v/>
      </c>
      <c r="AT295" s="27" t="e">
        <f>IF(#REF!&lt;&gt;"","S"&amp;RIGHT(#REF!)&amp;",","")</f>
        <v>#REF!</v>
      </c>
      <c r="AU295" s="27" t="e">
        <f>IF(#REF!&lt;&gt;"","S"&amp;RIGHT(#REF!)&amp;",","")</f>
        <v>#REF!</v>
      </c>
      <c r="AV295" s="27" t="e">
        <f>IF(#REF!&lt;&gt;"","S"&amp;RIGHT(#REF!)&amp;",","")</f>
        <v>#REF!</v>
      </c>
      <c r="AW295" s="27" t="e">
        <f>IF(#REF!&lt;&gt;"","S"&amp;RIGHT(#REF!)&amp;",","")</f>
        <v>#REF!</v>
      </c>
      <c r="AX295" s="27" t="e">
        <f>IF(#REF!&lt;&gt;"","S"&amp;RIGHT(#REF!)&amp;",","")</f>
        <v>#REF!</v>
      </c>
      <c r="AY295" s="27" t="e">
        <f>IF(#REF!&lt;&gt;"","S"&amp;RIGHT(#REF!)&amp;",","")</f>
        <v>#REF!</v>
      </c>
      <c r="AZ295" s="27" t="e">
        <f>IF(#REF!&lt;&gt;"","S"&amp;#REF!&amp;",","")</f>
        <v>#REF!</v>
      </c>
      <c r="BA295" s="27" t="e">
        <f>IF(#REF!&lt;&gt;"","S"&amp;#REF!&amp;",","")</f>
        <v>#REF!</v>
      </c>
      <c r="BB295" s="27" t="e">
        <f>IF(#REF!&lt;&gt;"","S"&amp;#REF!&amp;",","")</f>
        <v>#REF!</v>
      </c>
      <c r="BC295" s="27"/>
      <c r="BD295" s="27"/>
      <c r="BE295" s="27"/>
      <c r="BF295" s="27"/>
      <c r="BG295" s="27"/>
      <c r="BH295" s="27"/>
      <c r="BI295" s="27" t="str">
        <f t="shared" si="290"/>
        <v/>
      </c>
      <c r="BJ295" s="27" t="str">
        <f t="shared" si="291"/>
        <v/>
      </c>
      <c r="BK295" s="27" t="str">
        <f t="shared" si="292"/>
        <v/>
      </c>
      <c r="BL295" s="27" t="e">
        <f>IF(#REF!="","",CONCATENATE($L295,","))</f>
        <v>#REF!</v>
      </c>
      <c r="BM295" s="27" t="e">
        <f>IF(#REF!="","",CONCATENATE($L295,","))</f>
        <v>#REF!</v>
      </c>
      <c r="BN295" s="27" t="e">
        <f>IF(#REF!="","",CONCATENATE($L295,","))</f>
        <v>#REF!</v>
      </c>
      <c r="BO295" s="27" t="e">
        <f>IF(#REF!="","",CONCATENATE($L295,","))</f>
        <v>#REF!</v>
      </c>
      <c r="BP295" s="27" t="e">
        <f>IF(#REF!="","",CONCATENATE($L295,","))</f>
        <v>#REF!</v>
      </c>
      <c r="BQ295" s="27" t="e">
        <f>IF(#REF!="","",CONCATENATE($L295,","))</f>
        <v>#REF!</v>
      </c>
      <c r="BR295" s="27" t="e">
        <f>IF(#REF!="","",CONCATENATE($L295,","))</f>
        <v>#REF!</v>
      </c>
      <c r="BS295" s="27" t="e">
        <f>IF(#REF!="","",CONCATENATE($L295,","))</f>
        <v>#REF!</v>
      </c>
      <c r="BT295" s="27" t="e">
        <f>IF(#REF!="","",CONCATENATE($L295,","))</f>
        <v>#REF!</v>
      </c>
      <c r="BU295" s="40"/>
      <c r="BV295" s="40"/>
      <c r="BW295"/>
      <c r="BX295"/>
      <c r="BY295"/>
      <c r="BZ295"/>
      <c r="CA295"/>
      <c r="CB295" s="40"/>
      <c r="CC295" s="88"/>
      <c r="CR295" s="7"/>
      <c r="CY295" s="10">
        <f t="shared" ca="1" si="245"/>
        <v>16</v>
      </c>
    </row>
    <row r="296" spans="1:103">
      <c r="A296" s="130"/>
      <c r="B296" s="33" t="str">
        <f t="shared" si="257"/>
        <v>DB</v>
      </c>
      <c r="C296" s="7" t="str">
        <f t="shared" si="246"/>
        <v/>
      </c>
      <c r="D296" s="3">
        <f t="shared" si="247"/>
        <v>0</v>
      </c>
      <c r="E296" s="7" t="str">
        <f t="shared" si="258"/>
        <v>,</v>
      </c>
      <c r="F296" s="93">
        <f t="shared" si="248"/>
        <v>0</v>
      </c>
      <c r="G296" s="93" t="str">
        <f t="shared" ca="1" si="243"/>
        <v>B</v>
      </c>
      <c r="H296" s="130">
        <f t="shared" ca="1" si="244"/>
        <v>22</v>
      </c>
      <c r="I296" s="93">
        <f t="shared" si="249"/>
        <v>0</v>
      </c>
      <c r="J296" s="93" t="str">
        <f t="shared" si="250"/>
        <v>0</v>
      </c>
      <c r="K296" s="94"/>
      <c r="L296" s="49" t="str">
        <f t="shared" si="273"/>
        <v/>
      </c>
      <c r="M296" s="97" t="str">
        <f t="shared" si="274"/>
        <v/>
      </c>
      <c r="N296" s="97" t="str">
        <f t="shared" si="275"/>
        <v/>
      </c>
      <c r="O296" s="49" t="str">
        <f t="shared" si="259"/>
        <v/>
      </c>
      <c r="P296" s="97" t="str">
        <f t="shared" si="276"/>
        <v/>
      </c>
      <c r="Q296" s="49" t="str">
        <f t="shared" si="277"/>
        <v/>
      </c>
      <c r="R296" s="97" t="str">
        <f t="shared" si="278"/>
        <v/>
      </c>
      <c r="S296" s="3" t="str">
        <f t="shared" si="279"/>
        <v/>
      </c>
      <c r="T296" s="69">
        <f t="shared" si="280"/>
        <v>0</v>
      </c>
      <c r="U296" s="3">
        <f t="shared" si="281"/>
        <v>0</v>
      </c>
      <c r="V296" s="69" t="str">
        <f t="shared" si="260"/>
        <v/>
      </c>
      <c r="W296" s="69" t="str">
        <f t="shared" si="261"/>
        <v/>
      </c>
      <c r="X296" s="69">
        <f t="shared" si="251"/>
        <v>0</v>
      </c>
      <c r="Y296" s="69">
        <f t="shared" si="252"/>
        <v>0</v>
      </c>
      <c r="Z296" s="33">
        <f t="shared" si="253"/>
        <v>0</v>
      </c>
      <c r="AA296" s="11">
        <f t="shared" si="236"/>
        <v>0</v>
      </c>
      <c r="AB296" s="134" t="str">
        <f t="shared" si="282"/>
        <v/>
      </c>
      <c r="AC296" s="119" t="str">
        <f t="shared" si="283"/>
        <v/>
      </c>
      <c r="AD296" s="116"/>
      <c r="AE296" s="69" t="str">
        <f t="shared" si="284"/>
        <v/>
      </c>
      <c r="AF296" s="69" t="str">
        <f t="shared" si="285"/>
        <v/>
      </c>
      <c r="AG296" s="69">
        <f t="shared" si="262"/>
        <v>0</v>
      </c>
      <c r="AH296" s="69">
        <f t="shared" si="263"/>
        <v>0</v>
      </c>
      <c r="AI296" s="33">
        <f t="shared" si="264"/>
        <v>0</v>
      </c>
      <c r="AJ296" s="116"/>
      <c r="AK296" s="115">
        <f t="shared" si="286"/>
        <v>0</v>
      </c>
      <c r="AL296" s="13">
        <f t="shared" si="265"/>
        <v>0</v>
      </c>
      <c r="AM296" s="11">
        <f t="shared" si="254"/>
        <v>0</v>
      </c>
      <c r="AN296" s="56">
        <f t="shared" si="255"/>
        <v>0</v>
      </c>
      <c r="AO296" s="56">
        <f t="shared" si="256"/>
        <v>0</v>
      </c>
      <c r="AP296" s="56">
        <f t="shared" si="266"/>
        <v>0</v>
      </c>
      <c r="AQ296" s="27" t="str">
        <f t="shared" si="293"/>
        <v/>
      </c>
      <c r="AR296" s="27" t="str">
        <f t="shared" si="294"/>
        <v/>
      </c>
      <c r="AS296" s="27" t="str">
        <f t="shared" si="295"/>
        <v/>
      </c>
      <c r="AT296" s="27" t="e">
        <f>IF(#REF!&lt;&gt;"","S"&amp;RIGHT(#REF!)&amp;",","")</f>
        <v>#REF!</v>
      </c>
      <c r="AU296" s="27" t="e">
        <f>IF(#REF!&lt;&gt;"","S"&amp;RIGHT(#REF!)&amp;",","")</f>
        <v>#REF!</v>
      </c>
      <c r="AV296" s="27" t="e">
        <f>IF(#REF!&lt;&gt;"","S"&amp;RIGHT(#REF!)&amp;",","")</f>
        <v>#REF!</v>
      </c>
      <c r="AW296" s="27" t="e">
        <f>IF(#REF!&lt;&gt;"","S"&amp;RIGHT(#REF!)&amp;",","")</f>
        <v>#REF!</v>
      </c>
      <c r="AX296" s="27" t="e">
        <f>IF(#REF!&lt;&gt;"","S"&amp;RIGHT(#REF!)&amp;",","")</f>
        <v>#REF!</v>
      </c>
      <c r="AY296" s="27" t="e">
        <f>IF(#REF!&lt;&gt;"","S"&amp;RIGHT(#REF!)&amp;",","")</f>
        <v>#REF!</v>
      </c>
      <c r="AZ296" s="27" t="e">
        <f>IF(#REF!&lt;&gt;"","S"&amp;#REF!&amp;",","")</f>
        <v>#REF!</v>
      </c>
      <c r="BA296" s="27" t="e">
        <f>IF(#REF!&lt;&gt;"","S"&amp;#REF!&amp;",","")</f>
        <v>#REF!</v>
      </c>
      <c r="BB296" s="27" t="e">
        <f>IF(#REF!&lt;&gt;"","S"&amp;#REF!&amp;",","")</f>
        <v>#REF!</v>
      </c>
      <c r="BC296" s="27"/>
      <c r="BD296" s="27"/>
      <c r="BE296" s="27"/>
      <c r="BF296" s="27"/>
      <c r="BG296" s="27"/>
      <c r="BH296" s="27"/>
      <c r="BI296" s="27" t="str">
        <f t="shared" si="290"/>
        <v/>
      </c>
      <c r="BJ296" s="27" t="str">
        <f t="shared" si="291"/>
        <v/>
      </c>
      <c r="BK296" s="27" t="str">
        <f t="shared" si="292"/>
        <v/>
      </c>
      <c r="BL296" s="27" t="e">
        <f>IF(#REF!="","",CONCATENATE($L296,","))</f>
        <v>#REF!</v>
      </c>
      <c r="BM296" s="27" t="e">
        <f>IF(#REF!="","",CONCATENATE($L296,","))</f>
        <v>#REF!</v>
      </c>
      <c r="BN296" s="27" t="e">
        <f>IF(#REF!="","",CONCATENATE($L296,","))</f>
        <v>#REF!</v>
      </c>
      <c r="BO296" s="27" t="e">
        <f>IF(#REF!="","",CONCATENATE($L296,","))</f>
        <v>#REF!</v>
      </c>
      <c r="BP296" s="27" t="e">
        <f>IF(#REF!="","",CONCATENATE($L296,","))</f>
        <v>#REF!</v>
      </c>
      <c r="BQ296" s="27" t="e">
        <f>IF(#REF!="","",CONCATENATE($L296,","))</f>
        <v>#REF!</v>
      </c>
      <c r="BR296" s="27" t="e">
        <f>IF(#REF!="","",CONCATENATE($L296,","))</f>
        <v>#REF!</v>
      </c>
      <c r="BS296" s="27" t="e">
        <f>IF(#REF!="","",CONCATENATE($L296,","))</f>
        <v>#REF!</v>
      </c>
      <c r="BT296" s="27" t="e">
        <f>IF(#REF!="","",CONCATENATE($L296,","))</f>
        <v>#REF!</v>
      </c>
      <c r="BU296" s="40"/>
      <c r="BV296" s="40"/>
      <c r="BW296"/>
      <c r="BX296"/>
      <c r="BY296"/>
      <c r="BZ296"/>
      <c r="CA296"/>
      <c r="CB296" s="40"/>
      <c r="CC296" s="88"/>
      <c r="CR296" s="7"/>
      <c r="CY296" s="10">
        <f t="shared" ca="1" si="245"/>
        <v>16</v>
      </c>
    </row>
    <row r="297" spans="1:103">
      <c r="A297" s="130"/>
      <c r="B297" s="33" t="str">
        <f t="shared" si="257"/>
        <v>DB</v>
      </c>
      <c r="C297" s="7" t="str">
        <f t="shared" si="246"/>
        <v/>
      </c>
      <c r="D297" s="3">
        <f t="shared" si="247"/>
        <v>0</v>
      </c>
      <c r="E297" s="7" t="str">
        <f t="shared" si="258"/>
        <v>,</v>
      </c>
      <c r="F297" s="93">
        <f t="shared" si="248"/>
        <v>0</v>
      </c>
      <c r="G297" s="93" t="str">
        <f t="shared" ca="1" si="243"/>
        <v>B</v>
      </c>
      <c r="H297" s="130">
        <f t="shared" ca="1" si="244"/>
        <v>22</v>
      </c>
      <c r="I297" s="93">
        <f t="shared" si="249"/>
        <v>0</v>
      </c>
      <c r="J297" s="93" t="str">
        <f t="shared" si="250"/>
        <v>0</v>
      </c>
      <c r="K297" s="94"/>
      <c r="L297" s="49" t="str">
        <f t="shared" si="273"/>
        <v/>
      </c>
      <c r="M297" s="97" t="str">
        <f t="shared" si="274"/>
        <v/>
      </c>
      <c r="N297" s="97" t="str">
        <f t="shared" si="275"/>
        <v/>
      </c>
      <c r="O297" s="49" t="str">
        <f t="shared" si="259"/>
        <v/>
      </c>
      <c r="P297" s="97" t="str">
        <f t="shared" si="276"/>
        <v/>
      </c>
      <c r="Q297" s="49" t="str">
        <f t="shared" si="277"/>
        <v/>
      </c>
      <c r="R297" s="97" t="str">
        <f t="shared" si="278"/>
        <v/>
      </c>
      <c r="S297" s="3" t="str">
        <f t="shared" si="279"/>
        <v/>
      </c>
      <c r="T297" s="69">
        <f t="shared" si="280"/>
        <v>0</v>
      </c>
      <c r="U297" s="3">
        <f t="shared" si="281"/>
        <v>0</v>
      </c>
      <c r="V297" s="69" t="str">
        <f t="shared" si="260"/>
        <v/>
      </c>
      <c r="W297" s="69" t="str">
        <f t="shared" si="261"/>
        <v/>
      </c>
      <c r="X297" s="69">
        <f t="shared" si="251"/>
        <v>0</v>
      </c>
      <c r="Y297" s="69">
        <f t="shared" si="252"/>
        <v>0</v>
      </c>
      <c r="Z297" s="33">
        <f t="shared" si="253"/>
        <v>0</v>
      </c>
      <c r="AA297" s="11">
        <f t="shared" si="236"/>
        <v>0</v>
      </c>
      <c r="AB297" s="134" t="str">
        <f t="shared" si="282"/>
        <v/>
      </c>
      <c r="AC297" s="119" t="str">
        <f t="shared" si="283"/>
        <v/>
      </c>
      <c r="AD297" s="116"/>
      <c r="AE297" s="69" t="str">
        <f t="shared" si="284"/>
        <v/>
      </c>
      <c r="AF297" s="69" t="str">
        <f t="shared" si="285"/>
        <v/>
      </c>
      <c r="AG297" s="69">
        <f t="shared" si="262"/>
        <v>0</v>
      </c>
      <c r="AH297" s="69">
        <f t="shared" si="263"/>
        <v>0</v>
      </c>
      <c r="AI297" s="33">
        <f t="shared" si="264"/>
        <v>0</v>
      </c>
      <c r="AJ297" s="116"/>
      <c r="AK297" s="115">
        <f t="shared" si="286"/>
        <v>0</v>
      </c>
      <c r="AL297" s="13">
        <f t="shared" si="265"/>
        <v>0</v>
      </c>
      <c r="AM297" s="11">
        <f t="shared" si="254"/>
        <v>0</v>
      </c>
      <c r="AN297" s="56">
        <f t="shared" si="255"/>
        <v>0</v>
      </c>
      <c r="AO297" s="56">
        <f t="shared" si="256"/>
        <v>0</v>
      </c>
      <c r="AP297" s="56">
        <f t="shared" si="266"/>
        <v>0</v>
      </c>
      <c r="AQ297" s="27" t="str">
        <f t="shared" si="293"/>
        <v/>
      </c>
      <c r="AR297" s="27" t="str">
        <f t="shared" si="294"/>
        <v/>
      </c>
      <c r="AS297" s="27" t="str">
        <f t="shared" si="295"/>
        <v/>
      </c>
      <c r="AT297" s="27" t="e">
        <f>IF(#REF!&lt;&gt;"","S"&amp;RIGHT(#REF!)&amp;",","")</f>
        <v>#REF!</v>
      </c>
      <c r="AU297" s="27" t="e">
        <f>IF(#REF!&lt;&gt;"","S"&amp;RIGHT(#REF!)&amp;",","")</f>
        <v>#REF!</v>
      </c>
      <c r="AV297" s="27" t="e">
        <f>IF(#REF!&lt;&gt;"","S"&amp;RIGHT(#REF!)&amp;",","")</f>
        <v>#REF!</v>
      </c>
      <c r="AW297" s="27" t="e">
        <f>IF(#REF!&lt;&gt;"","S"&amp;RIGHT(#REF!)&amp;",","")</f>
        <v>#REF!</v>
      </c>
      <c r="AX297" s="27" t="e">
        <f>IF(#REF!&lt;&gt;"","S"&amp;RIGHT(#REF!)&amp;",","")</f>
        <v>#REF!</v>
      </c>
      <c r="AY297" s="27" t="e">
        <f>IF(#REF!&lt;&gt;"","S"&amp;RIGHT(#REF!)&amp;",","")</f>
        <v>#REF!</v>
      </c>
      <c r="AZ297" s="27" t="e">
        <f>IF(#REF!&lt;&gt;"","S"&amp;#REF!&amp;",","")</f>
        <v>#REF!</v>
      </c>
      <c r="BA297" s="27" t="e">
        <f>IF(#REF!&lt;&gt;"","S"&amp;#REF!&amp;",","")</f>
        <v>#REF!</v>
      </c>
      <c r="BB297" s="27" t="e">
        <f>IF(#REF!&lt;&gt;"","S"&amp;#REF!&amp;",","")</f>
        <v>#REF!</v>
      </c>
      <c r="BC297" s="27"/>
      <c r="BD297" s="27"/>
      <c r="BE297" s="27"/>
      <c r="BF297" s="27"/>
      <c r="BG297" s="27"/>
      <c r="BH297" s="27"/>
      <c r="BI297" s="27" t="str">
        <f t="shared" si="290"/>
        <v/>
      </c>
      <c r="BJ297" s="27" t="str">
        <f t="shared" si="291"/>
        <v/>
      </c>
      <c r="BK297" s="27" t="str">
        <f t="shared" si="292"/>
        <v/>
      </c>
      <c r="BL297" s="27" t="e">
        <f>IF(#REF!="","",CONCATENATE($L297,","))</f>
        <v>#REF!</v>
      </c>
      <c r="BM297" s="27" t="e">
        <f>IF(#REF!="","",CONCATENATE($L297,","))</f>
        <v>#REF!</v>
      </c>
      <c r="BN297" s="27" t="e">
        <f>IF(#REF!="","",CONCATENATE($L297,","))</f>
        <v>#REF!</v>
      </c>
      <c r="BO297" s="27" t="e">
        <f>IF(#REF!="","",CONCATENATE($L297,","))</f>
        <v>#REF!</v>
      </c>
      <c r="BP297" s="27" t="e">
        <f>IF(#REF!="","",CONCATENATE($L297,","))</f>
        <v>#REF!</v>
      </c>
      <c r="BQ297" s="27" t="e">
        <f>IF(#REF!="","",CONCATENATE($L297,","))</f>
        <v>#REF!</v>
      </c>
      <c r="BR297" s="27" t="e">
        <f>IF(#REF!="","",CONCATENATE($L297,","))</f>
        <v>#REF!</v>
      </c>
      <c r="BS297" s="27" t="e">
        <f>IF(#REF!="","",CONCATENATE($L297,","))</f>
        <v>#REF!</v>
      </c>
      <c r="BT297" s="27" t="e">
        <f>IF(#REF!="","",CONCATENATE($L297,","))</f>
        <v>#REF!</v>
      </c>
      <c r="BU297" s="40"/>
      <c r="BV297" s="40"/>
      <c r="BW297"/>
      <c r="BX297"/>
      <c r="BY297"/>
      <c r="BZ297"/>
      <c r="CA297"/>
      <c r="CB297" s="40"/>
      <c r="CC297" s="88"/>
      <c r="CR297" s="7"/>
      <c r="CY297" s="10">
        <f t="shared" ca="1" si="245"/>
        <v>10</v>
      </c>
    </row>
    <row r="298" spans="1:103">
      <c r="A298" s="130"/>
      <c r="B298" s="33" t="str">
        <f t="shared" si="257"/>
        <v>DB</v>
      </c>
      <c r="C298" s="7" t="str">
        <f t="shared" si="246"/>
        <v/>
      </c>
      <c r="D298" s="3">
        <f t="shared" si="247"/>
        <v>0</v>
      </c>
      <c r="E298" s="7" t="str">
        <f t="shared" si="258"/>
        <v>,</v>
      </c>
      <c r="F298" s="93">
        <f t="shared" si="248"/>
        <v>0</v>
      </c>
      <c r="G298" s="93" t="str">
        <f t="shared" ca="1" si="243"/>
        <v>R</v>
      </c>
      <c r="H298" s="130">
        <f t="shared" ca="1" si="244"/>
        <v>5</v>
      </c>
      <c r="I298" s="93">
        <f t="shared" si="249"/>
        <v>0</v>
      </c>
      <c r="J298" s="93" t="str">
        <f t="shared" si="250"/>
        <v>0</v>
      </c>
      <c r="K298" s="94"/>
      <c r="L298" s="49" t="str">
        <f t="shared" si="273"/>
        <v/>
      </c>
      <c r="M298" s="97" t="str">
        <f t="shared" si="274"/>
        <v/>
      </c>
      <c r="N298" s="97" t="str">
        <f t="shared" si="275"/>
        <v/>
      </c>
      <c r="O298" s="49" t="str">
        <f t="shared" si="259"/>
        <v/>
      </c>
      <c r="P298" s="97" t="str">
        <f t="shared" si="276"/>
        <v/>
      </c>
      <c r="Q298" s="49" t="str">
        <f t="shared" si="277"/>
        <v/>
      </c>
      <c r="R298" s="97" t="str">
        <f t="shared" si="278"/>
        <v/>
      </c>
      <c r="S298" s="3" t="str">
        <f t="shared" si="279"/>
        <v/>
      </c>
      <c r="T298" s="69">
        <f t="shared" si="280"/>
        <v>0</v>
      </c>
      <c r="U298" s="3">
        <f t="shared" si="281"/>
        <v>0</v>
      </c>
      <c r="V298" s="69" t="str">
        <f t="shared" si="260"/>
        <v/>
      </c>
      <c r="W298" s="69" t="str">
        <f t="shared" si="261"/>
        <v/>
      </c>
      <c r="X298" s="69">
        <f t="shared" si="251"/>
        <v>0</v>
      </c>
      <c r="Y298" s="69">
        <f t="shared" si="252"/>
        <v>0</v>
      </c>
      <c r="Z298" s="33">
        <f t="shared" si="253"/>
        <v>0</v>
      </c>
      <c r="AA298" s="11">
        <f t="shared" si="236"/>
        <v>0</v>
      </c>
      <c r="AB298" s="134" t="str">
        <f t="shared" si="282"/>
        <v/>
      </c>
      <c r="AC298" s="119" t="str">
        <f t="shared" si="283"/>
        <v/>
      </c>
      <c r="AD298" s="116"/>
      <c r="AE298" s="69" t="str">
        <f t="shared" si="284"/>
        <v/>
      </c>
      <c r="AF298" s="69" t="str">
        <f t="shared" si="285"/>
        <v/>
      </c>
      <c r="AG298" s="69">
        <f t="shared" si="262"/>
        <v>0</v>
      </c>
      <c r="AH298" s="69">
        <f t="shared" si="263"/>
        <v>0</v>
      </c>
      <c r="AI298" s="33">
        <f t="shared" si="264"/>
        <v>0</v>
      </c>
      <c r="AJ298" s="116"/>
      <c r="AK298" s="115">
        <f t="shared" si="286"/>
        <v>0</v>
      </c>
      <c r="AL298" s="13">
        <f t="shared" si="265"/>
        <v>0</v>
      </c>
      <c r="AM298" s="11">
        <f t="shared" si="254"/>
        <v>0</v>
      </c>
      <c r="AN298" s="56">
        <f t="shared" si="255"/>
        <v>0</v>
      </c>
      <c r="AO298" s="56">
        <f t="shared" si="256"/>
        <v>0</v>
      </c>
      <c r="AP298" s="56">
        <f t="shared" si="266"/>
        <v>0</v>
      </c>
      <c r="AQ298" s="27" t="str">
        <f t="shared" si="293"/>
        <v/>
      </c>
      <c r="AR298" s="27" t="str">
        <f t="shared" si="294"/>
        <v/>
      </c>
      <c r="AS298" s="27" t="str">
        <f t="shared" si="295"/>
        <v/>
      </c>
      <c r="AT298" s="27" t="e">
        <f>IF(#REF!&lt;&gt;"","S"&amp;RIGHT(#REF!)&amp;",","")</f>
        <v>#REF!</v>
      </c>
      <c r="AU298" s="27" t="e">
        <f>IF(#REF!&lt;&gt;"","S"&amp;RIGHT(#REF!)&amp;",","")</f>
        <v>#REF!</v>
      </c>
      <c r="AV298" s="27" t="e">
        <f>IF(#REF!&lt;&gt;"","S"&amp;RIGHT(#REF!)&amp;",","")</f>
        <v>#REF!</v>
      </c>
      <c r="AW298" s="27" t="e">
        <f>IF(#REF!&lt;&gt;"","S"&amp;RIGHT(#REF!)&amp;",","")</f>
        <v>#REF!</v>
      </c>
      <c r="AX298" s="27" t="e">
        <f>IF(#REF!&lt;&gt;"","S"&amp;RIGHT(#REF!)&amp;",","")</f>
        <v>#REF!</v>
      </c>
      <c r="AY298" s="27" t="e">
        <f>IF(#REF!&lt;&gt;"","S"&amp;RIGHT(#REF!)&amp;",","")</f>
        <v>#REF!</v>
      </c>
      <c r="AZ298" s="27" t="e">
        <f>IF(#REF!&lt;&gt;"","S"&amp;#REF!&amp;",","")</f>
        <v>#REF!</v>
      </c>
      <c r="BA298" s="27" t="e">
        <f>IF(#REF!&lt;&gt;"","S"&amp;#REF!&amp;",","")</f>
        <v>#REF!</v>
      </c>
      <c r="BB298" s="27" t="e">
        <f>IF(#REF!&lt;&gt;"","S"&amp;#REF!&amp;",","")</f>
        <v>#REF!</v>
      </c>
      <c r="BC298" s="27"/>
      <c r="BD298" s="27"/>
      <c r="BE298" s="27"/>
      <c r="BF298" s="27"/>
      <c r="BG298" s="27"/>
      <c r="BH298" s="27"/>
      <c r="BI298" s="27" t="str">
        <f t="shared" si="290"/>
        <v/>
      </c>
      <c r="BJ298" s="27" t="str">
        <f t="shared" si="291"/>
        <v/>
      </c>
      <c r="BK298" s="27" t="str">
        <f t="shared" si="292"/>
        <v/>
      </c>
      <c r="BL298" s="27" t="e">
        <f>IF(#REF!="","",CONCATENATE($L298,","))</f>
        <v>#REF!</v>
      </c>
      <c r="BM298" s="27" t="e">
        <f>IF(#REF!="","",CONCATENATE($L298,","))</f>
        <v>#REF!</v>
      </c>
      <c r="BN298" s="27" t="e">
        <f>IF(#REF!="","",CONCATENATE($L298,","))</f>
        <v>#REF!</v>
      </c>
      <c r="BO298" s="27" t="e">
        <f>IF(#REF!="","",CONCATENATE($L298,","))</f>
        <v>#REF!</v>
      </c>
      <c r="BP298" s="27" t="e">
        <f>IF(#REF!="","",CONCATENATE($L298,","))</f>
        <v>#REF!</v>
      </c>
      <c r="BQ298" s="27" t="e">
        <f>IF(#REF!="","",CONCATENATE($L298,","))</f>
        <v>#REF!</v>
      </c>
      <c r="BR298" s="27" t="e">
        <f>IF(#REF!="","",CONCATENATE($L298,","))</f>
        <v>#REF!</v>
      </c>
      <c r="BS298" s="27" t="e">
        <f>IF(#REF!="","",CONCATENATE($L298,","))</f>
        <v>#REF!</v>
      </c>
      <c r="BT298" s="27" t="e">
        <f>IF(#REF!="","",CONCATENATE($L298,","))</f>
        <v>#REF!</v>
      </c>
      <c r="BU298" s="40"/>
      <c r="BV298" s="40"/>
      <c r="BW298"/>
      <c r="BX298"/>
      <c r="BY298"/>
      <c r="BZ298"/>
      <c r="CA298"/>
      <c r="CB298" s="40"/>
      <c r="CC298" s="88"/>
      <c r="CR298" s="7"/>
      <c r="CY298" s="10">
        <f t="shared" ca="1" si="245"/>
        <v>2</v>
      </c>
    </row>
    <row r="299" spans="1:103">
      <c r="A299" s="130"/>
      <c r="B299" s="33" t="str">
        <f t="shared" si="257"/>
        <v>DB</v>
      </c>
      <c r="C299" s="7" t="str">
        <f t="shared" si="246"/>
        <v/>
      </c>
      <c r="D299" s="3">
        <f t="shared" si="247"/>
        <v>0</v>
      </c>
      <c r="E299" s="7" t="str">
        <f t="shared" si="258"/>
        <v>,</v>
      </c>
      <c r="F299" s="93">
        <f t="shared" si="248"/>
        <v>0</v>
      </c>
      <c r="G299" s="93" t="str">
        <f t="shared" ca="1" si="243"/>
        <v>R</v>
      </c>
      <c r="H299" s="130">
        <f t="shared" ca="1" si="244"/>
        <v>21</v>
      </c>
      <c r="I299" s="93">
        <f t="shared" si="249"/>
        <v>0</v>
      </c>
      <c r="J299" s="93" t="str">
        <f t="shared" si="250"/>
        <v>0</v>
      </c>
      <c r="K299" s="94"/>
      <c r="L299" s="49" t="str">
        <f t="shared" si="273"/>
        <v/>
      </c>
      <c r="M299" s="97" t="str">
        <f t="shared" si="274"/>
        <v/>
      </c>
      <c r="N299" s="97" t="str">
        <f t="shared" si="275"/>
        <v/>
      </c>
      <c r="O299" s="49" t="str">
        <f t="shared" si="259"/>
        <v/>
      </c>
      <c r="P299" s="97" t="str">
        <f t="shared" si="276"/>
        <v/>
      </c>
      <c r="Q299" s="49" t="str">
        <f t="shared" si="277"/>
        <v/>
      </c>
      <c r="R299" s="97" t="str">
        <f t="shared" si="278"/>
        <v/>
      </c>
      <c r="S299" s="3" t="str">
        <f t="shared" si="279"/>
        <v/>
      </c>
      <c r="T299" s="69">
        <f t="shared" si="280"/>
        <v>0</v>
      </c>
      <c r="U299" s="3">
        <f t="shared" si="281"/>
        <v>0</v>
      </c>
      <c r="V299" s="69" t="str">
        <f t="shared" si="260"/>
        <v/>
      </c>
      <c r="W299" s="69" t="str">
        <f t="shared" si="261"/>
        <v/>
      </c>
      <c r="X299" s="69">
        <f t="shared" si="251"/>
        <v>0</v>
      </c>
      <c r="Y299" s="69">
        <f t="shared" si="252"/>
        <v>0</v>
      </c>
      <c r="Z299" s="33">
        <f t="shared" si="253"/>
        <v>0</v>
      </c>
      <c r="AA299" s="11">
        <f t="shared" si="236"/>
        <v>0</v>
      </c>
      <c r="AB299" s="134" t="str">
        <f t="shared" si="282"/>
        <v/>
      </c>
      <c r="AC299" s="119" t="str">
        <f t="shared" si="283"/>
        <v/>
      </c>
      <c r="AD299" s="116"/>
      <c r="AE299" s="69" t="str">
        <f t="shared" si="284"/>
        <v/>
      </c>
      <c r="AF299" s="69" t="str">
        <f t="shared" si="285"/>
        <v/>
      </c>
      <c r="AG299" s="69">
        <f t="shared" si="262"/>
        <v>0</v>
      </c>
      <c r="AH299" s="69">
        <f t="shared" si="263"/>
        <v>0</v>
      </c>
      <c r="AI299" s="33">
        <f t="shared" si="264"/>
        <v>0</v>
      </c>
      <c r="AJ299" s="116"/>
      <c r="AK299" s="115">
        <f t="shared" si="286"/>
        <v>0</v>
      </c>
      <c r="AL299" s="13">
        <f t="shared" si="265"/>
        <v>0</v>
      </c>
      <c r="AM299" s="11">
        <f t="shared" si="254"/>
        <v>0</v>
      </c>
      <c r="AN299" s="56">
        <f t="shared" si="255"/>
        <v>0</v>
      </c>
      <c r="AO299" s="56">
        <f t="shared" si="256"/>
        <v>0</v>
      </c>
      <c r="AP299" s="56">
        <f t="shared" si="266"/>
        <v>0</v>
      </c>
      <c r="AQ299" s="27" t="str">
        <f t="shared" si="293"/>
        <v/>
      </c>
      <c r="AR299" s="27" t="str">
        <f t="shared" si="294"/>
        <v/>
      </c>
      <c r="AS299" s="27" t="str">
        <f t="shared" si="295"/>
        <v/>
      </c>
      <c r="AT299" s="27" t="e">
        <f>IF(#REF!&lt;&gt;"","S"&amp;RIGHT(#REF!)&amp;",","")</f>
        <v>#REF!</v>
      </c>
      <c r="AU299" s="27" t="e">
        <f>IF(#REF!&lt;&gt;"","S"&amp;RIGHT(#REF!)&amp;",","")</f>
        <v>#REF!</v>
      </c>
      <c r="AV299" s="27" t="e">
        <f>IF(#REF!&lt;&gt;"","S"&amp;RIGHT(#REF!)&amp;",","")</f>
        <v>#REF!</v>
      </c>
      <c r="AW299" s="27" t="e">
        <f>IF(#REF!&lt;&gt;"","S"&amp;RIGHT(#REF!)&amp;",","")</f>
        <v>#REF!</v>
      </c>
      <c r="AX299" s="27" t="e">
        <f>IF(#REF!&lt;&gt;"","S"&amp;RIGHT(#REF!)&amp;",","")</f>
        <v>#REF!</v>
      </c>
      <c r="AY299" s="27" t="e">
        <f>IF(#REF!&lt;&gt;"","S"&amp;RIGHT(#REF!)&amp;",","")</f>
        <v>#REF!</v>
      </c>
      <c r="AZ299" s="27" t="e">
        <f>IF(#REF!&lt;&gt;"","S"&amp;#REF!&amp;",","")</f>
        <v>#REF!</v>
      </c>
      <c r="BA299" s="27" t="e">
        <f>IF(#REF!&lt;&gt;"","S"&amp;#REF!&amp;",","")</f>
        <v>#REF!</v>
      </c>
      <c r="BB299" s="27" t="e">
        <f>IF(#REF!&lt;&gt;"","S"&amp;#REF!&amp;",","")</f>
        <v>#REF!</v>
      </c>
      <c r="BC299" s="27"/>
      <c r="BD299" s="27"/>
      <c r="BE299" s="27"/>
      <c r="BF299" s="27"/>
      <c r="BG299" s="27"/>
      <c r="BH299" s="27"/>
      <c r="BI299" s="27" t="str">
        <f t="shared" si="290"/>
        <v/>
      </c>
      <c r="BJ299" s="27" t="str">
        <f t="shared" si="291"/>
        <v/>
      </c>
      <c r="BK299" s="27" t="str">
        <f t="shared" si="292"/>
        <v/>
      </c>
      <c r="BL299" s="27" t="e">
        <f>IF(#REF!="","",CONCATENATE($L299,","))</f>
        <v>#REF!</v>
      </c>
      <c r="BM299" s="27" t="e">
        <f>IF(#REF!="","",CONCATENATE($L299,","))</f>
        <v>#REF!</v>
      </c>
      <c r="BN299" s="27" t="e">
        <f>IF(#REF!="","",CONCATENATE($L299,","))</f>
        <v>#REF!</v>
      </c>
      <c r="BO299" s="27" t="e">
        <f>IF(#REF!="","",CONCATENATE($L299,","))</f>
        <v>#REF!</v>
      </c>
      <c r="BP299" s="27" t="e">
        <f>IF(#REF!="","",CONCATENATE($L299,","))</f>
        <v>#REF!</v>
      </c>
      <c r="BQ299" s="27" t="e">
        <f>IF(#REF!="","",CONCATENATE($L299,","))</f>
        <v>#REF!</v>
      </c>
      <c r="BR299" s="27" t="e">
        <f>IF(#REF!="","",CONCATENATE($L299,","))</f>
        <v>#REF!</v>
      </c>
      <c r="BS299" s="27" t="e">
        <f>IF(#REF!="","",CONCATENATE($L299,","))</f>
        <v>#REF!</v>
      </c>
      <c r="BT299" s="27" t="e">
        <f>IF(#REF!="","",CONCATENATE($L299,","))</f>
        <v>#REF!</v>
      </c>
      <c r="BU299" s="40"/>
      <c r="BV299" s="40"/>
      <c r="BW299"/>
      <c r="BX299"/>
      <c r="BY299"/>
      <c r="BZ299"/>
      <c r="CA299"/>
      <c r="CB299" s="40"/>
      <c r="CC299" s="88"/>
      <c r="CR299" s="7"/>
      <c r="CY299" s="10">
        <f t="shared" ca="1" si="245"/>
        <v>11</v>
      </c>
    </row>
    <row r="300" spans="1:103">
      <c r="A300" s="130"/>
      <c r="B300" s="33" t="str">
        <f t="shared" si="257"/>
        <v>DB</v>
      </c>
      <c r="C300" s="7" t="str">
        <f t="shared" si="246"/>
        <v/>
      </c>
      <c r="D300" s="3">
        <f t="shared" si="247"/>
        <v>0</v>
      </c>
      <c r="E300" s="7" t="str">
        <f t="shared" si="258"/>
        <v>,</v>
      </c>
      <c r="F300" s="93">
        <f t="shared" si="248"/>
        <v>0</v>
      </c>
      <c r="G300" s="93" t="str">
        <f t="shared" ca="1" si="243"/>
        <v>R</v>
      </c>
      <c r="H300" s="130">
        <f t="shared" ca="1" si="244"/>
        <v>9</v>
      </c>
      <c r="I300" s="93">
        <f t="shared" si="249"/>
        <v>0</v>
      </c>
      <c r="J300" s="93" t="str">
        <f t="shared" si="250"/>
        <v>0</v>
      </c>
      <c r="K300" s="94"/>
      <c r="L300" s="49" t="str">
        <f t="shared" si="273"/>
        <v/>
      </c>
      <c r="M300" s="97" t="str">
        <f t="shared" si="274"/>
        <v/>
      </c>
      <c r="N300" s="97" t="str">
        <f t="shared" si="275"/>
        <v/>
      </c>
      <c r="O300" s="49" t="str">
        <f t="shared" si="259"/>
        <v/>
      </c>
      <c r="P300" s="97" t="str">
        <f t="shared" si="276"/>
        <v/>
      </c>
      <c r="Q300" s="49" t="str">
        <f t="shared" si="277"/>
        <v/>
      </c>
      <c r="R300" s="97" t="str">
        <f t="shared" si="278"/>
        <v/>
      </c>
      <c r="S300" s="3" t="str">
        <f t="shared" si="279"/>
        <v/>
      </c>
      <c r="T300" s="69">
        <f t="shared" si="280"/>
        <v>0</v>
      </c>
      <c r="U300" s="3">
        <f t="shared" si="281"/>
        <v>0</v>
      </c>
      <c r="V300" s="69" t="str">
        <f t="shared" si="260"/>
        <v/>
      </c>
      <c r="W300" s="69" t="str">
        <f t="shared" si="261"/>
        <v/>
      </c>
      <c r="X300" s="69">
        <f t="shared" si="251"/>
        <v>0</v>
      </c>
      <c r="Y300" s="69">
        <f t="shared" si="252"/>
        <v>0</v>
      </c>
      <c r="Z300" s="33">
        <f t="shared" si="253"/>
        <v>0</v>
      </c>
      <c r="AA300" s="11">
        <f t="shared" si="236"/>
        <v>0</v>
      </c>
      <c r="AB300" s="134" t="str">
        <f t="shared" si="282"/>
        <v/>
      </c>
      <c r="AC300" s="119" t="str">
        <f t="shared" si="283"/>
        <v/>
      </c>
      <c r="AD300" s="116"/>
      <c r="AE300" s="69" t="str">
        <f t="shared" si="284"/>
        <v/>
      </c>
      <c r="AF300" s="69" t="str">
        <f t="shared" si="285"/>
        <v/>
      </c>
      <c r="AG300" s="69">
        <f t="shared" si="262"/>
        <v>0</v>
      </c>
      <c r="AH300" s="69">
        <f t="shared" si="263"/>
        <v>0</v>
      </c>
      <c r="AI300" s="33">
        <f t="shared" si="264"/>
        <v>0</v>
      </c>
      <c r="AJ300" s="116"/>
      <c r="AK300" s="115">
        <f t="shared" si="286"/>
        <v>0</v>
      </c>
      <c r="AL300" s="13">
        <f t="shared" si="265"/>
        <v>0</v>
      </c>
      <c r="AM300" s="11">
        <f t="shared" si="254"/>
        <v>0</v>
      </c>
      <c r="AN300" s="56">
        <f t="shared" si="255"/>
        <v>0</v>
      </c>
      <c r="AO300" s="56">
        <f t="shared" si="256"/>
        <v>0</v>
      </c>
      <c r="AP300" s="56">
        <f t="shared" si="266"/>
        <v>0</v>
      </c>
      <c r="AQ300" s="27" t="str">
        <f t="shared" si="293"/>
        <v/>
      </c>
      <c r="AR300" s="27" t="str">
        <f t="shared" si="294"/>
        <v/>
      </c>
      <c r="AS300" s="27" t="str">
        <f t="shared" si="295"/>
        <v/>
      </c>
      <c r="AT300" s="27" t="e">
        <f>IF(#REF!&lt;&gt;"","S"&amp;RIGHT(#REF!)&amp;",","")</f>
        <v>#REF!</v>
      </c>
      <c r="AU300" s="27" t="e">
        <f>IF(#REF!&lt;&gt;"","S"&amp;RIGHT(#REF!)&amp;",","")</f>
        <v>#REF!</v>
      </c>
      <c r="AV300" s="27" t="e">
        <f>IF(#REF!&lt;&gt;"","S"&amp;RIGHT(#REF!)&amp;",","")</f>
        <v>#REF!</v>
      </c>
      <c r="AW300" s="27" t="e">
        <f>IF(#REF!&lt;&gt;"","S"&amp;RIGHT(#REF!)&amp;",","")</f>
        <v>#REF!</v>
      </c>
      <c r="AX300" s="27" t="e">
        <f>IF(#REF!&lt;&gt;"","S"&amp;RIGHT(#REF!)&amp;",","")</f>
        <v>#REF!</v>
      </c>
      <c r="AY300" s="27" t="e">
        <f>IF(#REF!&lt;&gt;"","S"&amp;RIGHT(#REF!)&amp;",","")</f>
        <v>#REF!</v>
      </c>
      <c r="AZ300" s="27" t="e">
        <f>IF(#REF!&lt;&gt;"","S"&amp;#REF!&amp;",","")</f>
        <v>#REF!</v>
      </c>
      <c r="BA300" s="27" t="e">
        <f>IF(#REF!&lt;&gt;"","S"&amp;#REF!&amp;",","")</f>
        <v>#REF!</v>
      </c>
      <c r="BB300" s="27" t="e">
        <f>IF(#REF!&lt;&gt;"","S"&amp;#REF!&amp;",","")</f>
        <v>#REF!</v>
      </c>
      <c r="BC300" s="27"/>
      <c r="BD300" s="27"/>
      <c r="BE300" s="27"/>
      <c r="BF300" s="27"/>
      <c r="BG300" s="27"/>
      <c r="BH300" s="27"/>
      <c r="BI300" s="27" t="str">
        <f t="shared" si="290"/>
        <v/>
      </c>
      <c r="BJ300" s="27" t="str">
        <f t="shared" si="291"/>
        <v/>
      </c>
      <c r="BK300" s="27" t="str">
        <f t="shared" si="292"/>
        <v/>
      </c>
      <c r="BL300" s="27" t="e">
        <f>IF(#REF!="","",CONCATENATE($L300,","))</f>
        <v>#REF!</v>
      </c>
      <c r="BM300" s="27" t="e">
        <f>IF(#REF!="","",CONCATENATE($L300,","))</f>
        <v>#REF!</v>
      </c>
      <c r="BN300" s="27" t="e">
        <f>IF(#REF!="","",CONCATENATE($L300,","))</f>
        <v>#REF!</v>
      </c>
      <c r="BO300" s="27" t="e">
        <f>IF(#REF!="","",CONCATENATE($L300,","))</f>
        <v>#REF!</v>
      </c>
      <c r="BP300" s="27" t="e">
        <f>IF(#REF!="","",CONCATENATE($L300,","))</f>
        <v>#REF!</v>
      </c>
      <c r="BQ300" s="27" t="e">
        <f>IF(#REF!="","",CONCATENATE($L300,","))</f>
        <v>#REF!</v>
      </c>
      <c r="BR300" s="27" t="e">
        <f>IF(#REF!="","",CONCATENATE($L300,","))</f>
        <v>#REF!</v>
      </c>
      <c r="BS300" s="27" t="e">
        <f>IF(#REF!="","",CONCATENATE($L300,","))</f>
        <v>#REF!</v>
      </c>
      <c r="BT300" s="27" t="e">
        <f>IF(#REF!="","",CONCATENATE($L300,","))</f>
        <v>#REF!</v>
      </c>
      <c r="BU300" s="40"/>
      <c r="BV300" s="40"/>
      <c r="BW300"/>
      <c r="BX300"/>
      <c r="BY300"/>
      <c r="BZ300"/>
      <c r="CA300"/>
      <c r="CB300" s="40"/>
      <c r="CC300" s="88"/>
      <c r="CR300" s="7"/>
      <c r="CY300" s="10">
        <f t="shared" ca="1" si="245"/>
        <v>0</v>
      </c>
    </row>
    <row r="301" spans="1:103">
      <c r="A301" s="130"/>
      <c r="B301" s="33" t="str">
        <f t="shared" si="257"/>
        <v>DB</v>
      </c>
      <c r="C301" s="7" t="str">
        <f t="shared" si="246"/>
        <v/>
      </c>
      <c r="D301" s="3">
        <f t="shared" si="247"/>
        <v>0</v>
      </c>
      <c r="E301" s="7" t="str">
        <f t="shared" si="258"/>
        <v>,</v>
      </c>
      <c r="F301" s="93">
        <f t="shared" si="248"/>
        <v>0</v>
      </c>
      <c r="G301" s="93" t="str">
        <f t="shared" ca="1" si="243"/>
        <v>R</v>
      </c>
      <c r="H301" s="130">
        <f t="shared" ca="1" si="244"/>
        <v>12</v>
      </c>
      <c r="I301" s="93">
        <f t="shared" si="249"/>
        <v>0</v>
      </c>
      <c r="J301" s="93" t="str">
        <f t="shared" si="250"/>
        <v>0</v>
      </c>
      <c r="K301" s="94"/>
      <c r="L301" s="49" t="str">
        <f t="shared" si="273"/>
        <v/>
      </c>
      <c r="M301" s="97" t="str">
        <f t="shared" si="274"/>
        <v/>
      </c>
      <c r="N301" s="97" t="str">
        <f t="shared" si="275"/>
        <v/>
      </c>
      <c r="O301" s="49" t="str">
        <f t="shared" si="259"/>
        <v/>
      </c>
      <c r="P301" s="97" t="str">
        <f t="shared" si="276"/>
        <v/>
      </c>
      <c r="Q301" s="49" t="str">
        <f t="shared" si="277"/>
        <v/>
      </c>
      <c r="R301" s="97" t="str">
        <f t="shared" si="278"/>
        <v/>
      </c>
      <c r="S301" s="3" t="str">
        <f t="shared" si="279"/>
        <v/>
      </c>
      <c r="T301" s="69">
        <f t="shared" si="280"/>
        <v>0</v>
      </c>
      <c r="U301" s="3">
        <f t="shared" si="281"/>
        <v>0</v>
      </c>
      <c r="V301" s="69" t="str">
        <f t="shared" si="260"/>
        <v/>
      </c>
      <c r="W301" s="69" t="str">
        <f t="shared" si="261"/>
        <v/>
      </c>
      <c r="X301" s="69">
        <f t="shared" si="251"/>
        <v>0</v>
      </c>
      <c r="Y301" s="69">
        <f t="shared" si="252"/>
        <v>0</v>
      </c>
      <c r="Z301" s="33">
        <f t="shared" si="253"/>
        <v>0</v>
      </c>
      <c r="AA301" s="11">
        <f t="shared" si="236"/>
        <v>0</v>
      </c>
      <c r="AB301" s="134" t="str">
        <f t="shared" si="282"/>
        <v/>
      </c>
      <c r="AC301" s="119" t="str">
        <f t="shared" si="283"/>
        <v/>
      </c>
      <c r="AD301" s="116"/>
      <c r="AE301" s="69" t="str">
        <f t="shared" si="284"/>
        <v/>
      </c>
      <c r="AF301" s="69" t="str">
        <f t="shared" si="285"/>
        <v/>
      </c>
      <c r="AG301" s="69">
        <f t="shared" si="262"/>
        <v>0</v>
      </c>
      <c r="AH301" s="69">
        <f t="shared" si="263"/>
        <v>0</v>
      </c>
      <c r="AI301" s="33">
        <f t="shared" si="264"/>
        <v>0</v>
      </c>
      <c r="AJ301" s="116"/>
      <c r="AK301" s="115">
        <f t="shared" si="286"/>
        <v>0</v>
      </c>
      <c r="AL301" s="13">
        <f t="shared" si="265"/>
        <v>0</v>
      </c>
      <c r="AM301" s="11">
        <f t="shared" si="254"/>
        <v>0</v>
      </c>
      <c r="AN301" s="56">
        <f t="shared" si="255"/>
        <v>0</v>
      </c>
      <c r="AO301" s="56">
        <f t="shared" si="256"/>
        <v>0</v>
      </c>
      <c r="AP301" s="56">
        <f t="shared" si="266"/>
        <v>0</v>
      </c>
      <c r="AQ301" s="27" t="str">
        <f t="shared" si="293"/>
        <v/>
      </c>
      <c r="AR301" s="27" t="str">
        <f t="shared" si="294"/>
        <v/>
      </c>
      <c r="AS301" s="27" t="str">
        <f t="shared" si="295"/>
        <v/>
      </c>
      <c r="AT301" s="27" t="e">
        <f>IF(#REF!&lt;&gt;"","S"&amp;RIGHT(#REF!)&amp;",","")</f>
        <v>#REF!</v>
      </c>
      <c r="AU301" s="27" t="e">
        <f>IF(#REF!&lt;&gt;"","S"&amp;RIGHT(#REF!)&amp;",","")</f>
        <v>#REF!</v>
      </c>
      <c r="AV301" s="27" t="e">
        <f>IF(#REF!&lt;&gt;"","S"&amp;RIGHT(#REF!)&amp;",","")</f>
        <v>#REF!</v>
      </c>
      <c r="AW301" s="27" t="e">
        <f>IF(#REF!&lt;&gt;"","S"&amp;RIGHT(#REF!)&amp;",","")</f>
        <v>#REF!</v>
      </c>
      <c r="AX301" s="27" t="e">
        <f>IF(#REF!&lt;&gt;"","S"&amp;RIGHT(#REF!)&amp;",","")</f>
        <v>#REF!</v>
      </c>
      <c r="AY301" s="27" t="e">
        <f>IF(#REF!&lt;&gt;"","S"&amp;RIGHT(#REF!)&amp;",","")</f>
        <v>#REF!</v>
      </c>
      <c r="AZ301" s="27" t="e">
        <f>IF(#REF!&lt;&gt;"","S"&amp;#REF!&amp;",","")</f>
        <v>#REF!</v>
      </c>
      <c r="BA301" s="27" t="e">
        <f>IF(#REF!&lt;&gt;"","S"&amp;#REF!&amp;",","")</f>
        <v>#REF!</v>
      </c>
      <c r="BB301" s="27" t="e">
        <f>IF(#REF!&lt;&gt;"","S"&amp;#REF!&amp;",","")</f>
        <v>#REF!</v>
      </c>
      <c r="BC301" s="27"/>
      <c r="BD301" s="27"/>
      <c r="BE301" s="27"/>
      <c r="BF301" s="27"/>
      <c r="BG301" s="27"/>
      <c r="BH301" s="27"/>
      <c r="BI301" s="27" t="str">
        <f t="shared" si="290"/>
        <v/>
      </c>
      <c r="BJ301" s="27" t="str">
        <f t="shared" si="291"/>
        <v/>
      </c>
      <c r="BK301" s="27" t="str">
        <f t="shared" si="292"/>
        <v/>
      </c>
      <c r="BL301" s="27" t="e">
        <f>IF(#REF!="","",CONCATENATE($L301,","))</f>
        <v>#REF!</v>
      </c>
      <c r="BM301" s="27" t="e">
        <f>IF(#REF!="","",CONCATENATE($L301,","))</f>
        <v>#REF!</v>
      </c>
      <c r="BN301" s="27" t="e">
        <f>IF(#REF!="","",CONCATENATE($L301,","))</f>
        <v>#REF!</v>
      </c>
      <c r="BO301" s="27" t="e">
        <f>IF(#REF!="","",CONCATENATE($L301,","))</f>
        <v>#REF!</v>
      </c>
      <c r="BP301" s="27" t="e">
        <f>IF(#REF!="","",CONCATENATE($L301,","))</f>
        <v>#REF!</v>
      </c>
      <c r="BQ301" s="27" t="e">
        <f>IF(#REF!="","",CONCATENATE($L301,","))</f>
        <v>#REF!</v>
      </c>
      <c r="BR301" s="27" t="e">
        <f>IF(#REF!="","",CONCATENATE($L301,","))</f>
        <v>#REF!</v>
      </c>
      <c r="BS301" s="27" t="e">
        <f>IF(#REF!="","",CONCATENATE($L301,","))</f>
        <v>#REF!</v>
      </c>
      <c r="BT301" s="27" t="e">
        <f>IF(#REF!="","",CONCATENATE($L301,","))</f>
        <v>#REF!</v>
      </c>
      <c r="BU301" s="40"/>
      <c r="BV301" s="40"/>
      <c r="BW301"/>
      <c r="BX301"/>
      <c r="BY301"/>
      <c r="BZ301"/>
      <c r="CA301"/>
      <c r="CB301" s="40"/>
      <c r="CC301" s="88"/>
      <c r="CR301" s="7"/>
      <c r="CY301" s="10">
        <f t="shared" ca="1" si="245"/>
        <v>28</v>
      </c>
    </row>
    <row r="302" spans="1:103">
      <c r="A302" s="130"/>
      <c r="B302" s="33" t="str">
        <f t="shared" si="257"/>
        <v>DB</v>
      </c>
      <c r="C302" s="7" t="str">
        <f t="shared" si="246"/>
        <v/>
      </c>
      <c r="D302" s="3">
        <f t="shared" si="247"/>
        <v>0</v>
      </c>
      <c r="E302" s="7" t="str">
        <f t="shared" si="258"/>
        <v>,</v>
      </c>
      <c r="F302" s="93">
        <f t="shared" si="248"/>
        <v>0</v>
      </c>
      <c r="G302" s="93" t="str">
        <f t="shared" ca="1" si="243"/>
        <v>R</v>
      </c>
      <c r="H302" s="130">
        <f t="shared" ca="1" si="244"/>
        <v>18</v>
      </c>
      <c r="I302" s="93">
        <f t="shared" si="249"/>
        <v>0</v>
      </c>
      <c r="J302" s="93" t="str">
        <f t="shared" si="250"/>
        <v>0</v>
      </c>
      <c r="K302" s="94"/>
      <c r="L302" s="49" t="str">
        <f t="shared" si="273"/>
        <v/>
      </c>
      <c r="M302" s="97" t="str">
        <f t="shared" si="274"/>
        <v/>
      </c>
      <c r="N302" s="97" t="str">
        <f t="shared" si="275"/>
        <v/>
      </c>
      <c r="O302" s="49" t="str">
        <f t="shared" si="259"/>
        <v/>
      </c>
      <c r="P302" s="97" t="str">
        <f t="shared" si="276"/>
        <v/>
      </c>
      <c r="Q302" s="49" t="str">
        <f t="shared" si="277"/>
        <v/>
      </c>
      <c r="R302" s="97" t="str">
        <f t="shared" si="278"/>
        <v/>
      </c>
      <c r="S302" s="3" t="str">
        <f t="shared" si="279"/>
        <v/>
      </c>
      <c r="T302" s="69">
        <f t="shared" si="280"/>
        <v>0</v>
      </c>
      <c r="U302" s="3">
        <f t="shared" si="281"/>
        <v>0</v>
      </c>
      <c r="V302" s="69" t="str">
        <f t="shared" si="260"/>
        <v/>
      </c>
      <c r="W302" s="69" t="str">
        <f t="shared" si="261"/>
        <v/>
      </c>
      <c r="X302" s="69">
        <f t="shared" si="251"/>
        <v>0</v>
      </c>
      <c r="Y302" s="69">
        <f t="shared" si="252"/>
        <v>0</v>
      </c>
      <c r="Z302" s="33">
        <f t="shared" si="253"/>
        <v>0</v>
      </c>
      <c r="AA302" s="11">
        <f t="shared" si="236"/>
        <v>0</v>
      </c>
      <c r="AB302" s="134" t="str">
        <f t="shared" si="282"/>
        <v/>
      </c>
      <c r="AC302" s="119" t="str">
        <f t="shared" si="283"/>
        <v/>
      </c>
      <c r="AD302" s="116"/>
      <c r="AE302" s="69" t="str">
        <f t="shared" si="284"/>
        <v/>
      </c>
      <c r="AF302" s="69" t="str">
        <f t="shared" si="285"/>
        <v/>
      </c>
      <c r="AG302" s="69">
        <f t="shared" si="262"/>
        <v>0</v>
      </c>
      <c r="AH302" s="69">
        <f t="shared" si="263"/>
        <v>0</v>
      </c>
      <c r="AI302" s="33">
        <f t="shared" si="264"/>
        <v>0</v>
      </c>
      <c r="AJ302" s="116"/>
      <c r="AK302" s="115">
        <f t="shared" si="286"/>
        <v>0</v>
      </c>
      <c r="AL302" s="13">
        <f t="shared" si="265"/>
        <v>0</v>
      </c>
      <c r="AM302" s="11">
        <f t="shared" si="254"/>
        <v>0</v>
      </c>
      <c r="AN302" s="56">
        <f t="shared" si="255"/>
        <v>0</v>
      </c>
      <c r="AO302" s="56">
        <f t="shared" si="256"/>
        <v>0</v>
      </c>
      <c r="AP302" s="56">
        <f t="shared" si="266"/>
        <v>0</v>
      </c>
      <c r="AQ302" s="27" t="str">
        <f t="shared" si="293"/>
        <v/>
      </c>
      <c r="AR302" s="27" t="str">
        <f t="shared" si="294"/>
        <v/>
      </c>
      <c r="AS302" s="27" t="str">
        <f t="shared" si="295"/>
        <v/>
      </c>
      <c r="AT302" s="27" t="e">
        <f>IF(#REF!&lt;&gt;"","S"&amp;RIGHT(#REF!)&amp;",","")</f>
        <v>#REF!</v>
      </c>
      <c r="AU302" s="27" t="e">
        <f>IF(#REF!&lt;&gt;"","S"&amp;RIGHT(#REF!)&amp;",","")</f>
        <v>#REF!</v>
      </c>
      <c r="AV302" s="27" t="e">
        <f>IF(#REF!&lt;&gt;"","S"&amp;RIGHT(#REF!)&amp;",","")</f>
        <v>#REF!</v>
      </c>
      <c r="AW302" s="27" t="e">
        <f>IF(#REF!&lt;&gt;"","S"&amp;RIGHT(#REF!)&amp;",","")</f>
        <v>#REF!</v>
      </c>
      <c r="AX302" s="27" t="e">
        <f>IF(#REF!&lt;&gt;"","S"&amp;RIGHT(#REF!)&amp;",","")</f>
        <v>#REF!</v>
      </c>
      <c r="AY302" s="27" t="e">
        <f>IF(#REF!&lt;&gt;"","S"&amp;RIGHT(#REF!)&amp;",","")</f>
        <v>#REF!</v>
      </c>
      <c r="AZ302" s="27" t="e">
        <f>IF(#REF!&lt;&gt;"","S"&amp;#REF!&amp;",","")</f>
        <v>#REF!</v>
      </c>
      <c r="BA302" s="27" t="e">
        <f>IF(#REF!&lt;&gt;"","S"&amp;#REF!&amp;",","")</f>
        <v>#REF!</v>
      </c>
      <c r="BB302" s="27" t="e">
        <f>IF(#REF!&lt;&gt;"","S"&amp;#REF!&amp;",","")</f>
        <v>#REF!</v>
      </c>
      <c r="BC302" s="27"/>
      <c r="BD302" s="27"/>
      <c r="BE302" s="27"/>
      <c r="BF302" s="27"/>
      <c r="BG302" s="27"/>
      <c r="BH302" s="27"/>
      <c r="BI302" s="27" t="str">
        <f t="shared" si="290"/>
        <v/>
      </c>
      <c r="BJ302" s="27" t="str">
        <f t="shared" si="291"/>
        <v/>
      </c>
      <c r="BK302" s="27" t="str">
        <f t="shared" si="292"/>
        <v/>
      </c>
      <c r="BL302" s="27" t="e">
        <f>IF(#REF!="","",CONCATENATE($L302,","))</f>
        <v>#REF!</v>
      </c>
      <c r="BM302" s="27" t="e">
        <f>IF(#REF!="","",CONCATENATE($L302,","))</f>
        <v>#REF!</v>
      </c>
      <c r="BN302" s="27" t="e">
        <f>IF(#REF!="","",CONCATENATE($L302,","))</f>
        <v>#REF!</v>
      </c>
      <c r="BO302" s="27" t="e">
        <f>IF(#REF!="","",CONCATENATE($L302,","))</f>
        <v>#REF!</v>
      </c>
      <c r="BP302" s="27" t="e">
        <f>IF(#REF!="","",CONCATENATE($L302,","))</f>
        <v>#REF!</v>
      </c>
      <c r="BQ302" s="27" t="e">
        <f>IF(#REF!="","",CONCATENATE($L302,","))</f>
        <v>#REF!</v>
      </c>
      <c r="BR302" s="27" t="e">
        <f>IF(#REF!="","",CONCATENATE($L302,","))</f>
        <v>#REF!</v>
      </c>
      <c r="BS302" s="27" t="e">
        <f>IF(#REF!="","",CONCATENATE($L302,","))</f>
        <v>#REF!</v>
      </c>
      <c r="BT302" s="27" t="e">
        <f>IF(#REF!="","",CONCATENATE($L302,","))</f>
        <v>#REF!</v>
      </c>
      <c r="BU302" s="40"/>
      <c r="BV302" s="40"/>
      <c r="BW302"/>
      <c r="BX302"/>
      <c r="BY302"/>
      <c r="BZ302"/>
      <c r="CA302"/>
      <c r="CB302" s="40"/>
      <c r="CC302" s="88"/>
      <c r="CR302" s="7"/>
      <c r="CY302" s="10">
        <f t="shared" ca="1" si="245"/>
        <v>12</v>
      </c>
    </row>
    <row r="303" spans="1:103">
      <c r="A303" s="130"/>
      <c r="B303" s="33" t="str">
        <f t="shared" si="257"/>
        <v>DB</v>
      </c>
      <c r="C303" s="7" t="str">
        <f t="shared" si="246"/>
        <v/>
      </c>
      <c r="D303" s="3">
        <f t="shared" si="247"/>
        <v>0</v>
      </c>
      <c r="E303" s="7" t="str">
        <f t="shared" si="258"/>
        <v>,</v>
      </c>
      <c r="F303" s="93">
        <f t="shared" si="248"/>
        <v>0</v>
      </c>
      <c r="G303" s="93" t="str">
        <f t="shared" ca="1" si="243"/>
        <v>B</v>
      </c>
      <c r="H303" s="130">
        <f t="shared" ca="1" si="244"/>
        <v>6</v>
      </c>
      <c r="I303" s="93">
        <f t="shared" si="249"/>
        <v>0</v>
      </c>
      <c r="J303" s="93" t="str">
        <f t="shared" si="250"/>
        <v>0</v>
      </c>
      <c r="K303" s="94"/>
      <c r="L303" s="49" t="str">
        <f t="shared" si="273"/>
        <v/>
      </c>
      <c r="M303" s="97" t="str">
        <f t="shared" si="274"/>
        <v/>
      </c>
      <c r="N303" s="97" t="str">
        <f t="shared" si="275"/>
        <v/>
      </c>
      <c r="O303" s="49" t="str">
        <f t="shared" si="259"/>
        <v/>
      </c>
      <c r="P303" s="97" t="str">
        <f t="shared" si="276"/>
        <v/>
      </c>
      <c r="Q303" s="49" t="str">
        <f t="shared" si="277"/>
        <v/>
      </c>
      <c r="R303" s="97" t="str">
        <f t="shared" si="278"/>
        <v/>
      </c>
      <c r="S303" s="3" t="str">
        <f t="shared" si="279"/>
        <v/>
      </c>
      <c r="T303" s="69">
        <f t="shared" si="280"/>
        <v>0</v>
      </c>
      <c r="U303" s="3">
        <f t="shared" si="281"/>
        <v>0</v>
      </c>
      <c r="V303" s="69" t="str">
        <f t="shared" si="260"/>
        <v/>
      </c>
      <c r="W303" s="69" t="str">
        <f t="shared" si="261"/>
        <v/>
      </c>
      <c r="X303" s="69">
        <f t="shared" si="251"/>
        <v>0</v>
      </c>
      <c r="Y303" s="69">
        <f t="shared" si="252"/>
        <v>0</v>
      </c>
      <c r="Z303" s="33">
        <f t="shared" si="253"/>
        <v>0</v>
      </c>
      <c r="AA303" s="11">
        <f t="shared" si="236"/>
        <v>0</v>
      </c>
      <c r="AB303" s="134" t="str">
        <f t="shared" si="282"/>
        <v/>
      </c>
      <c r="AC303" s="119" t="str">
        <f t="shared" si="283"/>
        <v/>
      </c>
      <c r="AD303" s="116"/>
      <c r="AE303" s="69" t="str">
        <f t="shared" si="284"/>
        <v/>
      </c>
      <c r="AF303" s="69" t="str">
        <f t="shared" si="285"/>
        <v/>
      </c>
      <c r="AG303" s="69">
        <f t="shared" si="262"/>
        <v>0</v>
      </c>
      <c r="AH303" s="69">
        <f t="shared" si="263"/>
        <v>0</v>
      </c>
      <c r="AI303" s="33">
        <f t="shared" si="264"/>
        <v>0</v>
      </c>
      <c r="AJ303" s="116"/>
      <c r="AK303" s="115">
        <f t="shared" si="286"/>
        <v>0</v>
      </c>
      <c r="AL303" s="13">
        <f t="shared" si="265"/>
        <v>0</v>
      </c>
      <c r="AM303" s="11">
        <f t="shared" si="254"/>
        <v>0</v>
      </c>
      <c r="AN303" s="56">
        <f t="shared" si="255"/>
        <v>0</v>
      </c>
      <c r="AO303" s="56">
        <f t="shared" si="256"/>
        <v>0</v>
      </c>
      <c r="AP303" s="56">
        <f t="shared" si="266"/>
        <v>0</v>
      </c>
      <c r="AQ303" s="27" t="str">
        <f t="shared" si="293"/>
        <v/>
      </c>
      <c r="AR303" s="27" t="str">
        <f t="shared" si="294"/>
        <v/>
      </c>
      <c r="AS303" s="27" t="str">
        <f t="shared" si="295"/>
        <v/>
      </c>
      <c r="AT303" s="27" t="e">
        <f>IF(#REF!&lt;&gt;"","S"&amp;RIGHT(#REF!)&amp;",","")</f>
        <v>#REF!</v>
      </c>
      <c r="AU303" s="27" t="e">
        <f>IF(#REF!&lt;&gt;"","S"&amp;RIGHT(#REF!)&amp;",","")</f>
        <v>#REF!</v>
      </c>
      <c r="AV303" s="27" t="e">
        <f>IF(#REF!&lt;&gt;"","S"&amp;RIGHT(#REF!)&amp;",","")</f>
        <v>#REF!</v>
      </c>
      <c r="AW303" s="27" t="e">
        <f>IF(#REF!&lt;&gt;"","S"&amp;RIGHT(#REF!)&amp;",","")</f>
        <v>#REF!</v>
      </c>
      <c r="AX303" s="27" t="e">
        <f>IF(#REF!&lt;&gt;"","S"&amp;RIGHT(#REF!)&amp;",","")</f>
        <v>#REF!</v>
      </c>
      <c r="AY303" s="27" t="e">
        <f>IF(#REF!&lt;&gt;"","S"&amp;RIGHT(#REF!)&amp;",","")</f>
        <v>#REF!</v>
      </c>
      <c r="AZ303" s="27" t="e">
        <f>IF(#REF!&lt;&gt;"","S"&amp;#REF!&amp;",","")</f>
        <v>#REF!</v>
      </c>
      <c r="BA303" s="27" t="e">
        <f>IF(#REF!&lt;&gt;"","S"&amp;#REF!&amp;",","")</f>
        <v>#REF!</v>
      </c>
      <c r="BB303" s="27" t="e">
        <f>IF(#REF!&lt;&gt;"","S"&amp;#REF!&amp;",","")</f>
        <v>#REF!</v>
      </c>
      <c r="BC303" s="27"/>
      <c r="BD303" s="27"/>
      <c r="BE303" s="27"/>
      <c r="BF303" s="27"/>
      <c r="BG303" s="27"/>
      <c r="BH303" s="27"/>
      <c r="BI303" s="27" t="str">
        <f t="shared" si="290"/>
        <v/>
      </c>
      <c r="BJ303" s="27" t="str">
        <f t="shared" si="291"/>
        <v/>
      </c>
      <c r="BK303" s="27" t="str">
        <f t="shared" si="292"/>
        <v/>
      </c>
      <c r="BL303" s="27" t="e">
        <f>IF(#REF!="","",CONCATENATE($L303,","))</f>
        <v>#REF!</v>
      </c>
      <c r="BM303" s="27" t="e">
        <f>IF(#REF!="","",CONCATENATE($L303,","))</f>
        <v>#REF!</v>
      </c>
      <c r="BN303" s="27" t="e">
        <f>IF(#REF!="","",CONCATENATE($L303,","))</f>
        <v>#REF!</v>
      </c>
      <c r="BO303" s="27" t="e">
        <f>IF(#REF!="","",CONCATENATE($L303,","))</f>
        <v>#REF!</v>
      </c>
      <c r="BP303" s="27" t="e">
        <f>IF(#REF!="","",CONCATENATE($L303,","))</f>
        <v>#REF!</v>
      </c>
      <c r="BQ303" s="27" t="e">
        <f>IF(#REF!="","",CONCATENATE($L303,","))</f>
        <v>#REF!</v>
      </c>
      <c r="BR303" s="27" t="e">
        <f>IF(#REF!="","",CONCATENATE($L303,","))</f>
        <v>#REF!</v>
      </c>
      <c r="BS303" s="27" t="e">
        <f>IF(#REF!="","",CONCATENATE($L303,","))</f>
        <v>#REF!</v>
      </c>
      <c r="BT303" s="27" t="e">
        <f>IF(#REF!="","",CONCATENATE($L303,","))</f>
        <v>#REF!</v>
      </c>
      <c r="BU303" s="40"/>
      <c r="BV303" s="40"/>
      <c r="BW303"/>
      <c r="BX303"/>
      <c r="BY303"/>
      <c r="BZ303"/>
      <c r="CA303"/>
      <c r="CB303" s="40"/>
      <c r="CC303" s="88"/>
      <c r="CR303" s="7"/>
      <c r="CY303" s="10">
        <f t="shared" ca="1" si="245"/>
        <v>28</v>
      </c>
    </row>
    <row r="304" spans="1:103">
      <c r="A304" s="130"/>
      <c r="B304" s="33" t="str">
        <f t="shared" si="257"/>
        <v>DB</v>
      </c>
      <c r="C304" s="7" t="str">
        <f t="shared" si="246"/>
        <v/>
      </c>
      <c r="D304" s="3">
        <f t="shared" si="247"/>
        <v>0</v>
      </c>
      <c r="E304" s="7" t="str">
        <f t="shared" si="258"/>
        <v>,</v>
      </c>
      <c r="F304" s="93">
        <f t="shared" si="248"/>
        <v>0</v>
      </c>
      <c r="G304" s="93" t="str">
        <f t="shared" ca="1" si="243"/>
        <v>B</v>
      </c>
      <c r="H304" s="130">
        <f t="shared" ca="1" si="244"/>
        <v>4</v>
      </c>
      <c r="I304" s="93">
        <f t="shared" si="249"/>
        <v>0</v>
      </c>
      <c r="J304" s="93" t="str">
        <f t="shared" si="250"/>
        <v>0</v>
      </c>
      <c r="K304" s="94"/>
      <c r="L304" s="49" t="str">
        <f t="shared" si="273"/>
        <v/>
      </c>
      <c r="M304" s="97" t="str">
        <f t="shared" si="274"/>
        <v/>
      </c>
      <c r="N304" s="97" t="str">
        <f t="shared" si="275"/>
        <v/>
      </c>
      <c r="O304" s="49" t="str">
        <f t="shared" si="259"/>
        <v/>
      </c>
      <c r="P304" s="97" t="str">
        <f t="shared" si="276"/>
        <v/>
      </c>
      <c r="Q304" s="49" t="str">
        <f t="shared" si="277"/>
        <v/>
      </c>
      <c r="R304" s="97" t="str">
        <f t="shared" si="278"/>
        <v/>
      </c>
      <c r="S304" s="3" t="str">
        <f t="shared" si="279"/>
        <v/>
      </c>
      <c r="T304" s="69">
        <f t="shared" si="280"/>
        <v>0</v>
      </c>
      <c r="U304" s="3">
        <f t="shared" si="281"/>
        <v>0</v>
      </c>
      <c r="V304" s="69" t="str">
        <f t="shared" si="260"/>
        <v/>
      </c>
      <c r="W304" s="69" t="str">
        <f t="shared" si="261"/>
        <v/>
      </c>
      <c r="X304" s="69">
        <f t="shared" si="251"/>
        <v>0</v>
      </c>
      <c r="Y304" s="69">
        <f t="shared" si="252"/>
        <v>0</v>
      </c>
      <c r="Z304" s="33">
        <f t="shared" si="253"/>
        <v>0</v>
      </c>
      <c r="AA304" s="11">
        <f t="shared" si="236"/>
        <v>0</v>
      </c>
      <c r="AB304" s="134" t="str">
        <f t="shared" si="282"/>
        <v/>
      </c>
      <c r="AC304" s="119" t="str">
        <f t="shared" si="283"/>
        <v/>
      </c>
      <c r="AD304" s="116"/>
      <c r="AE304" s="69" t="str">
        <f t="shared" si="284"/>
        <v/>
      </c>
      <c r="AF304" s="69" t="str">
        <f t="shared" si="285"/>
        <v/>
      </c>
      <c r="AG304" s="69">
        <f t="shared" si="262"/>
        <v>0</v>
      </c>
      <c r="AH304" s="69">
        <f t="shared" si="263"/>
        <v>0</v>
      </c>
      <c r="AI304" s="33">
        <f t="shared" si="264"/>
        <v>0</v>
      </c>
      <c r="AJ304" s="116"/>
      <c r="AK304" s="115">
        <f t="shared" si="286"/>
        <v>0</v>
      </c>
      <c r="AL304" s="13">
        <f t="shared" si="265"/>
        <v>0</v>
      </c>
      <c r="AM304" s="11">
        <f t="shared" si="254"/>
        <v>0</v>
      </c>
      <c r="AN304" s="56">
        <f t="shared" si="255"/>
        <v>0</v>
      </c>
      <c r="AO304" s="56">
        <f t="shared" si="256"/>
        <v>0</v>
      </c>
      <c r="AP304" s="56">
        <f t="shared" si="266"/>
        <v>0</v>
      </c>
      <c r="AQ304" s="27" t="str">
        <f t="shared" si="293"/>
        <v/>
      </c>
      <c r="AR304" s="27" t="str">
        <f t="shared" si="294"/>
        <v/>
      </c>
      <c r="AS304" s="27" t="str">
        <f t="shared" si="295"/>
        <v/>
      </c>
      <c r="AT304" s="27" t="e">
        <f>IF(#REF!&lt;&gt;"","S"&amp;RIGHT(#REF!)&amp;",","")</f>
        <v>#REF!</v>
      </c>
      <c r="AU304" s="27" t="e">
        <f>IF(#REF!&lt;&gt;"","S"&amp;RIGHT(#REF!)&amp;",","")</f>
        <v>#REF!</v>
      </c>
      <c r="AV304" s="27" t="e">
        <f>IF(#REF!&lt;&gt;"","S"&amp;RIGHT(#REF!)&amp;",","")</f>
        <v>#REF!</v>
      </c>
      <c r="AW304" s="27" t="e">
        <f>IF(#REF!&lt;&gt;"","S"&amp;RIGHT(#REF!)&amp;",","")</f>
        <v>#REF!</v>
      </c>
      <c r="AX304" s="27" t="e">
        <f>IF(#REF!&lt;&gt;"","S"&amp;RIGHT(#REF!)&amp;",","")</f>
        <v>#REF!</v>
      </c>
      <c r="AY304" s="27" t="e">
        <f>IF(#REF!&lt;&gt;"","S"&amp;RIGHT(#REF!)&amp;",","")</f>
        <v>#REF!</v>
      </c>
      <c r="AZ304" s="27" t="e">
        <f>IF(#REF!&lt;&gt;"","S"&amp;#REF!&amp;",","")</f>
        <v>#REF!</v>
      </c>
      <c r="BA304" s="27" t="e">
        <f>IF(#REF!&lt;&gt;"","S"&amp;#REF!&amp;",","")</f>
        <v>#REF!</v>
      </c>
      <c r="BB304" s="27" t="e">
        <f>IF(#REF!&lt;&gt;"","S"&amp;#REF!&amp;",","")</f>
        <v>#REF!</v>
      </c>
      <c r="BC304" s="27"/>
      <c r="BD304" s="27"/>
      <c r="BE304" s="27"/>
      <c r="BF304" s="27"/>
      <c r="BG304" s="27"/>
      <c r="BH304" s="27"/>
      <c r="BI304" s="27" t="str">
        <f t="shared" si="290"/>
        <v/>
      </c>
      <c r="BJ304" s="27" t="str">
        <f t="shared" si="291"/>
        <v/>
      </c>
      <c r="BK304" s="27" t="str">
        <f t="shared" si="292"/>
        <v/>
      </c>
      <c r="BL304" s="27" t="e">
        <f>IF(#REF!="","",CONCATENATE($L304,","))</f>
        <v>#REF!</v>
      </c>
      <c r="BM304" s="27" t="e">
        <f>IF(#REF!="","",CONCATENATE($L304,","))</f>
        <v>#REF!</v>
      </c>
      <c r="BN304" s="27" t="e">
        <f>IF(#REF!="","",CONCATENATE($L304,","))</f>
        <v>#REF!</v>
      </c>
      <c r="BO304" s="27" t="e">
        <f>IF(#REF!="","",CONCATENATE($L304,","))</f>
        <v>#REF!</v>
      </c>
      <c r="BP304" s="27" t="e">
        <f>IF(#REF!="","",CONCATENATE($L304,","))</f>
        <v>#REF!</v>
      </c>
      <c r="BQ304" s="27" t="e">
        <f>IF(#REF!="","",CONCATENATE($L304,","))</f>
        <v>#REF!</v>
      </c>
      <c r="BR304" s="27" t="e">
        <f>IF(#REF!="","",CONCATENATE($L304,","))</f>
        <v>#REF!</v>
      </c>
      <c r="BS304" s="27" t="e">
        <f>IF(#REF!="","",CONCATENATE($L304,","))</f>
        <v>#REF!</v>
      </c>
      <c r="BT304" s="27" t="e">
        <f>IF(#REF!="","",CONCATENATE($L304,","))</f>
        <v>#REF!</v>
      </c>
      <c r="BU304" s="40"/>
      <c r="BV304" s="40"/>
      <c r="BW304"/>
      <c r="BX304"/>
      <c r="BY304"/>
      <c r="BZ304"/>
      <c r="CA304"/>
      <c r="CB304" s="40"/>
      <c r="CC304" s="61"/>
      <c r="CR304" s="7"/>
      <c r="CY304" s="10">
        <f t="shared" ca="1" si="245"/>
        <v>21</v>
      </c>
    </row>
    <row r="305" spans="1:103">
      <c r="A305" s="130"/>
      <c r="B305" s="33" t="str">
        <f t="shared" si="257"/>
        <v>DB</v>
      </c>
      <c r="C305" s="7" t="str">
        <f t="shared" si="246"/>
        <v/>
      </c>
      <c r="D305" s="3">
        <f t="shared" si="247"/>
        <v>0</v>
      </c>
      <c r="E305" s="7" t="str">
        <f t="shared" si="258"/>
        <v>,</v>
      </c>
      <c r="F305" s="93">
        <f t="shared" si="248"/>
        <v>0</v>
      </c>
      <c r="G305" s="93" t="str">
        <f t="shared" ca="1" si="243"/>
        <v>B</v>
      </c>
      <c r="H305" s="130">
        <f t="shared" ca="1" si="244"/>
        <v>11</v>
      </c>
      <c r="I305" s="93">
        <f t="shared" si="249"/>
        <v>0</v>
      </c>
      <c r="J305" s="93" t="str">
        <f t="shared" si="250"/>
        <v>0</v>
      </c>
      <c r="K305" s="94"/>
      <c r="L305" s="49" t="str">
        <f t="shared" si="273"/>
        <v/>
      </c>
      <c r="M305" s="97" t="str">
        <f t="shared" si="274"/>
        <v/>
      </c>
      <c r="N305" s="97" t="str">
        <f t="shared" si="275"/>
        <v/>
      </c>
      <c r="O305" s="49" t="str">
        <f t="shared" si="259"/>
        <v/>
      </c>
      <c r="P305" s="97" t="str">
        <f t="shared" si="276"/>
        <v/>
      </c>
      <c r="Q305" s="49" t="str">
        <f t="shared" si="277"/>
        <v/>
      </c>
      <c r="R305" s="97" t="str">
        <f t="shared" si="278"/>
        <v/>
      </c>
      <c r="S305" s="3" t="str">
        <f t="shared" si="279"/>
        <v/>
      </c>
      <c r="T305" s="69">
        <f t="shared" si="280"/>
        <v>0</v>
      </c>
      <c r="U305" s="3">
        <f t="shared" si="281"/>
        <v>0</v>
      </c>
      <c r="V305" s="69" t="str">
        <f t="shared" si="260"/>
        <v/>
      </c>
      <c r="W305" s="69" t="str">
        <f t="shared" si="261"/>
        <v/>
      </c>
      <c r="X305" s="69">
        <f t="shared" si="251"/>
        <v>0</v>
      </c>
      <c r="Y305" s="69">
        <f t="shared" si="252"/>
        <v>0</v>
      </c>
      <c r="Z305" s="33">
        <f t="shared" si="253"/>
        <v>0</v>
      </c>
      <c r="AA305" s="11">
        <f t="shared" si="236"/>
        <v>0</v>
      </c>
      <c r="AB305" s="134" t="str">
        <f t="shared" si="282"/>
        <v/>
      </c>
      <c r="AC305" s="119" t="str">
        <f t="shared" si="283"/>
        <v/>
      </c>
      <c r="AD305" s="116"/>
      <c r="AE305" s="69" t="str">
        <f t="shared" si="284"/>
        <v/>
      </c>
      <c r="AF305" s="69" t="str">
        <f t="shared" si="285"/>
        <v/>
      </c>
      <c r="AG305" s="69">
        <f t="shared" si="262"/>
        <v>0</v>
      </c>
      <c r="AH305" s="69">
        <f t="shared" si="263"/>
        <v>0</v>
      </c>
      <c r="AI305" s="33">
        <f t="shared" si="264"/>
        <v>0</v>
      </c>
      <c r="AJ305" s="116"/>
      <c r="AK305" s="115">
        <f t="shared" si="286"/>
        <v>0</v>
      </c>
      <c r="AL305" s="13">
        <f t="shared" si="265"/>
        <v>0</v>
      </c>
      <c r="AM305" s="11">
        <f t="shared" si="254"/>
        <v>0</v>
      </c>
      <c r="AN305" s="56">
        <f t="shared" si="255"/>
        <v>0</v>
      </c>
      <c r="AO305" s="56">
        <f t="shared" si="256"/>
        <v>0</v>
      </c>
      <c r="AP305" s="56">
        <f t="shared" si="266"/>
        <v>0</v>
      </c>
      <c r="AQ305" s="27" t="str">
        <f t="shared" si="293"/>
        <v/>
      </c>
      <c r="AR305" s="27" t="str">
        <f t="shared" si="294"/>
        <v/>
      </c>
      <c r="AS305" s="27" t="str">
        <f t="shared" si="295"/>
        <v/>
      </c>
      <c r="AT305" s="27" t="e">
        <f>IF(#REF!&lt;&gt;"","S"&amp;RIGHT(#REF!)&amp;",","")</f>
        <v>#REF!</v>
      </c>
      <c r="AU305" s="27" t="e">
        <f>IF(#REF!&lt;&gt;"","S"&amp;RIGHT(#REF!)&amp;",","")</f>
        <v>#REF!</v>
      </c>
      <c r="AV305" s="27" t="e">
        <f>IF(#REF!&lt;&gt;"","S"&amp;RIGHT(#REF!)&amp;",","")</f>
        <v>#REF!</v>
      </c>
      <c r="AW305" s="27" t="e">
        <f>IF(#REF!&lt;&gt;"","S"&amp;RIGHT(#REF!)&amp;",","")</f>
        <v>#REF!</v>
      </c>
      <c r="AX305" s="27" t="e">
        <f>IF(#REF!&lt;&gt;"","S"&amp;RIGHT(#REF!)&amp;",","")</f>
        <v>#REF!</v>
      </c>
      <c r="AY305" s="27" t="e">
        <f>IF(#REF!&lt;&gt;"","S"&amp;RIGHT(#REF!)&amp;",","")</f>
        <v>#REF!</v>
      </c>
      <c r="AZ305" s="27" t="e">
        <f>IF(#REF!&lt;&gt;"","S"&amp;#REF!&amp;",","")</f>
        <v>#REF!</v>
      </c>
      <c r="BA305" s="27" t="e">
        <f>IF(#REF!&lt;&gt;"","S"&amp;#REF!&amp;",","")</f>
        <v>#REF!</v>
      </c>
      <c r="BB305" s="27" t="e">
        <f>IF(#REF!&lt;&gt;"","S"&amp;#REF!&amp;",","")</f>
        <v>#REF!</v>
      </c>
      <c r="BC305" s="27"/>
      <c r="BD305" s="27"/>
      <c r="BE305" s="27"/>
      <c r="BF305" s="27"/>
      <c r="BG305" s="27"/>
      <c r="BH305" s="27"/>
      <c r="BI305" s="27" t="str">
        <f t="shared" si="290"/>
        <v/>
      </c>
      <c r="BJ305" s="27" t="str">
        <f t="shared" si="291"/>
        <v/>
      </c>
      <c r="BK305" s="27" t="str">
        <f t="shared" si="292"/>
        <v/>
      </c>
      <c r="BL305" s="27" t="e">
        <f>IF(#REF!="","",CONCATENATE($L305,","))</f>
        <v>#REF!</v>
      </c>
      <c r="BM305" s="27" t="e">
        <f>IF(#REF!="","",CONCATENATE($L305,","))</f>
        <v>#REF!</v>
      </c>
      <c r="BN305" s="27" t="e">
        <f>IF(#REF!="","",CONCATENATE($L305,","))</f>
        <v>#REF!</v>
      </c>
      <c r="BO305" s="27" t="e">
        <f>IF(#REF!="","",CONCATENATE($L305,","))</f>
        <v>#REF!</v>
      </c>
      <c r="BP305" s="27" t="e">
        <f>IF(#REF!="","",CONCATENATE($L305,","))</f>
        <v>#REF!</v>
      </c>
      <c r="BQ305" s="27" t="e">
        <f>IF(#REF!="","",CONCATENATE($L305,","))</f>
        <v>#REF!</v>
      </c>
      <c r="BR305" s="27" t="e">
        <f>IF(#REF!="","",CONCATENATE($L305,","))</f>
        <v>#REF!</v>
      </c>
      <c r="BS305" s="27" t="e">
        <f>IF(#REF!="","",CONCATENATE($L305,","))</f>
        <v>#REF!</v>
      </c>
      <c r="BT305" s="27" t="e">
        <f>IF(#REF!="","",CONCATENATE($L305,","))</f>
        <v>#REF!</v>
      </c>
      <c r="BU305" s="40"/>
      <c r="BV305" s="40"/>
      <c r="BW305"/>
      <c r="BX305"/>
      <c r="BY305"/>
      <c r="BZ305"/>
      <c r="CA305"/>
      <c r="CB305" s="40"/>
      <c r="CC305" s="61"/>
      <c r="CR305" s="7"/>
      <c r="CY305" s="10">
        <f t="shared" ca="1" si="245"/>
        <v>20</v>
      </c>
    </row>
    <row r="306" spans="1:103">
      <c r="A306" s="130"/>
      <c r="B306" s="33" t="str">
        <f t="shared" si="257"/>
        <v>DB</v>
      </c>
      <c r="C306" s="7" t="str">
        <f t="shared" si="246"/>
        <v/>
      </c>
      <c r="D306" s="3">
        <f t="shared" si="247"/>
        <v>0</v>
      </c>
      <c r="E306" s="7" t="str">
        <f t="shared" si="258"/>
        <v>,</v>
      </c>
      <c r="F306" s="93">
        <f t="shared" si="248"/>
        <v>0</v>
      </c>
      <c r="G306" s="93" t="str">
        <f t="shared" ca="1" si="243"/>
        <v>R</v>
      </c>
      <c r="H306" s="130">
        <f t="shared" ca="1" si="244"/>
        <v>30</v>
      </c>
      <c r="I306" s="93">
        <f t="shared" si="249"/>
        <v>0</v>
      </c>
      <c r="J306" s="93" t="str">
        <f t="shared" si="250"/>
        <v>0</v>
      </c>
      <c r="K306" s="94"/>
      <c r="L306" s="49" t="str">
        <f t="shared" si="273"/>
        <v/>
      </c>
      <c r="M306" s="97" t="str">
        <f t="shared" si="274"/>
        <v/>
      </c>
      <c r="N306" s="97" t="str">
        <f t="shared" si="275"/>
        <v/>
      </c>
      <c r="O306" s="49" t="str">
        <f t="shared" si="259"/>
        <v/>
      </c>
      <c r="P306" s="97" t="str">
        <f t="shared" si="276"/>
        <v/>
      </c>
      <c r="Q306" s="49" t="str">
        <f t="shared" si="277"/>
        <v/>
      </c>
      <c r="R306" s="97" t="str">
        <f t="shared" si="278"/>
        <v/>
      </c>
      <c r="S306" s="3" t="str">
        <f t="shared" si="279"/>
        <v/>
      </c>
      <c r="T306" s="69">
        <f t="shared" si="280"/>
        <v>0</v>
      </c>
      <c r="U306" s="3">
        <f t="shared" si="281"/>
        <v>0</v>
      </c>
      <c r="V306" s="69" t="str">
        <f t="shared" si="260"/>
        <v/>
      </c>
      <c r="W306" s="69" t="str">
        <f t="shared" si="261"/>
        <v/>
      </c>
      <c r="X306" s="69">
        <f t="shared" si="251"/>
        <v>0</v>
      </c>
      <c r="Y306" s="69">
        <f t="shared" si="252"/>
        <v>0</v>
      </c>
      <c r="Z306" s="33">
        <f t="shared" si="253"/>
        <v>0</v>
      </c>
      <c r="AA306" s="11">
        <f t="shared" si="236"/>
        <v>0</v>
      </c>
      <c r="AB306" s="134" t="str">
        <f t="shared" si="282"/>
        <v/>
      </c>
      <c r="AC306" s="119" t="str">
        <f t="shared" si="283"/>
        <v/>
      </c>
      <c r="AD306" s="116"/>
      <c r="AE306" s="69" t="str">
        <f t="shared" si="284"/>
        <v/>
      </c>
      <c r="AF306" s="69" t="str">
        <f t="shared" si="285"/>
        <v/>
      </c>
      <c r="AG306" s="69">
        <f t="shared" si="262"/>
        <v>0</v>
      </c>
      <c r="AH306" s="69">
        <f t="shared" si="263"/>
        <v>0</v>
      </c>
      <c r="AI306" s="33">
        <f t="shared" si="264"/>
        <v>0</v>
      </c>
      <c r="AJ306" s="116"/>
      <c r="AK306" s="115">
        <f t="shared" si="286"/>
        <v>0</v>
      </c>
      <c r="AL306" s="13">
        <f t="shared" si="265"/>
        <v>0</v>
      </c>
      <c r="AM306" s="11">
        <f t="shared" si="254"/>
        <v>0</v>
      </c>
      <c r="AN306" s="56">
        <f t="shared" si="255"/>
        <v>0</v>
      </c>
      <c r="AO306" s="56">
        <f t="shared" si="256"/>
        <v>0</v>
      </c>
      <c r="AP306" s="56">
        <f t="shared" si="266"/>
        <v>0</v>
      </c>
      <c r="AQ306" s="27" t="str">
        <f t="shared" si="293"/>
        <v/>
      </c>
      <c r="AR306" s="27" t="str">
        <f t="shared" si="294"/>
        <v/>
      </c>
      <c r="AS306" s="27" t="str">
        <f t="shared" si="295"/>
        <v/>
      </c>
      <c r="AT306" s="27" t="e">
        <f>IF(#REF!&lt;&gt;"","S"&amp;RIGHT(#REF!)&amp;",","")</f>
        <v>#REF!</v>
      </c>
      <c r="AU306" s="27" t="e">
        <f>IF(#REF!&lt;&gt;"","S"&amp;RIGHT(#REF!)&amp;",","")</f>
        <v>#REF!</v>
      </c>
      <c r="AV306" s="27" t="e">
        <f>IF(#REF!&lt;&gt;"","S"&amp;RIGHT(#REF!)&amp;",","")</f>
        <v>#REF!</v>
      </c>
      <c r="AW306" s="27" t="e">
        <f>IF(#REF!&lt;&gt;"","S"&amp;RIGHT(#REF!)&amp;",","")</f>
        <v>#REF!</v>
      </c>
      <c r="AX306" s="27" t="e">
        <f>IF(#REF!&lt;&gt;"","S"&amp;RIGHT(#REF!)&amp;",","")</f>
        <v>#REF!</v>
      </c>
      <c r="AY306" s="27" t="e">
        <f>IF(#REF!&lt;&gt;"","S"&amp;RIGHT(#REF!)&amp;",","")</f>
        <v>#REF!</v>
      </c>
      <c r="AZ306" s="27" t="e">
        <f>IF(#REF!&lt;&gt;"","S"&amp;#REF!&amp;",","")</f>
        <v>#REF!</v>
      </c>
      <c r="BA306" s="27" t="e">
        <f>IF(#REF!&lt;&gt;"","S"&amp;#REF!&amp;",","")</f>
        <v>#REF!</v>
      </c>
      <c r="BB306" s="27" t="e">
        <f>IF(#REF!&lt;&gt;"","S"&amp;#REF!&amp;",","")</f>
        <v>#REF!</v>
      </c>
      <c r="BC306" s="27"/>
      <c r="BD306" s="27"/>
      <c r="BE306" s="27"/>
      <c r="BF306" s="27"/>
      <c r="BG306" s="27"/>
      <c r="BH306" s="27"/>
      <c r="BI306" s="27" t="str">
        <f t="shared" si="290"/>
        <v/>
      </c>
      <c r="BJ306" s="27" t="str">
        <f t="shared" si="291"/>
        <v/>
      </c>
      <c r="BK306" s="27" t="str">
        <f t="shared" si="292"/>
        <v/>
      </c>
      <c r="BL306" s="27" t="e">
        <f>IF(#REF!="","",CONCATENATE($L306,","))</f>
        <v>#REF!</v>
      </c>
      <c r="BM306" s="27" t="e">
        <f>IF(#REF!="","",CONCATENATE($L306,","))</f>
        <v>#REF!</v>
      </c>
      <c r="BN306" s="27" t="e">
        <f>IF(#REF!="","",CONCATENATE($L306,","))</f>
        <v>#REF!</v>
      </c>
      <c r="BO306" s="27" t="e">
        <f>IF(#REF!="","",CONCATENATE($L306,","))</f>
        <v>#REF!</v>
      </c>
      <c r="BP306" s="27" t="e">
        <f>IF(#REF!="","",CONCATENATE($L306,","))</f>
        <v>#REF!</v>
      </c>
      <c r="BQ306" s="27" t="e">
        <f>IF(#REF!="","",CONCATENATE($L306,","))</f>
        <v>#REF!</v>
      </c>
      <c r="BR306" s="27" t="e">
        <f>IF(#REF!="","",CONCATENATE($L306,","))</f>
        <v>#REF!</v>
      </c>
      <c r="BS306" s="27" t="e">
        <f>IF(#REF!="","",CONCATENATE($L306,","))</f>
        <v>#REF!</v>
      </c>
      <c r="BT306" s="27" t="e">
        <f>IF(#REF!="","",CONCATENATE($L306,","))</f>
        <v>#REF!</v>
      </c>
      <c r="BU306" s="40"/>
      <c r="BV306" s="40"/>
      <c r="BW306"/>
      <c r="BX306"/>
      <c r="BY306"/>
      <c r="BZ306"/>
      <c r="CA306"/>
      <c r="CB306" s="40"/>
      <c r="CC306" s="61"/>
      <c r="CR306" s="7"/>
      <c r="CY306" s="10">
        <f t="shared" ca="1" si="245"/>
        <v>3</v>
      </c>
    </row>
    <row r="307" spans="1:103">
      <c r="A307" s="130"/>
      <c r="B307" s="33" t="str">
        <f t="shared" si="257"/>
        <v>DB</v>
      </c>
      <c r="C307" s="7" t="str">
        <f t="shared" si="246"/>
        <v/>
      </c>
      <c r="D307" s="3">
        <f t="shared" si="247"/>
        <v>0</v>
      </c>
      <c r="E307" s="7" t="str">
        <f t="shared" si="258"/>
        <v>,</v>
      </c>
      <c r="F307" s="93">
        <f t="shared" si="248"/>
        <v>0</v>
      </c>
      <c r="G307" s="93" t="str">
        <f t="shared" ca="1" si="243"/>
        <v>R</v>
      </c>
      <c r="H307" s="130">
        <f t="shared" ca="1" si="244"/>
        <v>21</v>
      </c>
      <c r="I307" s="93">
        <f t="shared" si="249"/>
        <v>0</v>
      </c>
      <c r="J307" s="93" t="str">
        <f t="shared" si="250"/>
        <v>0</v>
      </c>
      <c r="K307" s="94"/>
      <c r="L307" s="49" t="str">
        <f t="shared" si="273"/>
        <v/>
      </c>
      <c r="M307" s="97" t="str">
        <f t="shared" si="274"/>
        <v/>
      </c>
      <c r="N307" s="97" t="str">
        <f t="shared" si="275"/>
        <v/>
      </c>
      <c r="O307" s="49" t="str">
        <f t="shared" si="259"/>
        <v/>
      </c>
      <c r="P307" s="97" t="str">
        <f t="shared" si="276"/>
        <v/>
      </c>
      <c r="Q307" s="49" t="str">
        <f t="shared" si="277"/>
        <v/>
      </c>
      <c r="R307" s="97" t="str">
        <f t="shared" si="278"/>
        <v/>
      </c>
      <c r="S307" s="3" t="str">
        <f t="shared" si="279"/>
        <v/>
      </c>
      <c r="T307" s="69">
        <f t="shared" si="280"/>
        <v>0</v>
      </c>
      <c r="U307" s="3">
        <f t="shared" si="281"/>
        <v>0</v>
      </c>
      <c r="V307" s="69" t="str">
        <f t="shared" si="260"/>
        <v/>
      </c>
      <c r="W307" s="69" t="str">
        <f t="shared" si="261"/>
        <v/>
      </c>
      <c r="X307" s="69">
        <f t="shared" si="251"/>
        <v>0</v>
      </c>
      <c r="Y307" s="69">
        <f t="shared" si="252"/>
        <v>0</v>
      </c>
      <c r="Z307" s="33">
        <f t="shared" si="253"/>
        <v>0</v>
      </c>
      <c r="AA307" s="11">
        <f t="shared" si="236"/>
        <v>0</v>
      </c>
      <c r="AB307" s="134" t="str">
        <f t="shared" si="282"/>
        <v/>
      </c>
      <c r="AC307" s="119" t="str">
        <f t="shared" si="283"/>
        <v/>
      </c>
      <c r="AD307" s="116"/>
      <c r="AE307" s="69" t="str">
        <f t="shared" si="284"/>
        <v/>
      </c>
      <c r="AF307" s="69" t="str">
        <f t="shared" si="285"/>
        <v/>
      </c>
      <c r="AG307" s="69">
        <f t="shared" si="262"/>
        <v>0</v>
      </c>
      <c r="AH307" s="69">
        <f t="shared" si="263"/>
        <v>0</v>
      </c>
      <c r="AI307" s="33">
        <f t="shared" si="264"/>
        <v>0</v>
      </c>
      <c r="AJ307" s="116"/>
      <c r="AK307" s="115">
        <f t="shared" si="286"/>
        <v>0</v>
      </c>
      <c r="AL307" s="13">
        <f t="shared" si="265"/>
        <v>0</v>
      </c>
      <c r="AM307" s="11">
        <f t="shared" si="254"/>
        <v>0</v>
      </c>
      <c r="AN307" s="56">
        <f t="shared" si="255"/>
        <v>0</v>
      </c>
      <c r="AO307" s="56">
        <f t="shared" si="256"/>
        <v>0</v>
      </c>
      <c r="AP307" s="56">
        <f t="shared" si="266"/>
        <v>0</v>
      </c>
      <c r="AQ307" s="27" t="str">
        <f t="shared" si="293"/>
        <v/>
      </c>
      <c r="AR307" s="27" t="str">
        <f t="shared" si="294"/>
        <v/>
      </c>
      <c r="AS307" s="27" t="str">
        <f t="shared" si="295"/>
        <v/>
      </c>
      <c r="AT307" s="27" t="e">
        <f>IF(#REF!&lt;&gt;"","S"&amp;RIGHT(#REF!)&amp;",","")</f>
        <v>#REF!</v>
      </c>
      <c r="AU307" s="27" t="e">
        <f>IF(#REF!&lt;&gt;"","S"&amp;RIGHT(#REF!)&amp;",","")</f>
        <v>#REF!</v>
      </c>
      <c r="AV307" s="27" t="e">
        <f>IF(#REF!&lt;&gt;"","S"&amp;RIGHT(#REF!)&amp;",","")</f>
        <v>#REF!</v>
      </c>
      <c r="AW307" s="27" t="e">
        <f>IF(#REF!&lt;&gt;"","S"&amp;RIGHT(#REF!)&amp;",","")</f>
        <v>#REF!</v>
      </c>
      <c r="AX307" s="27" t="e">
        <f>IF(#REF!&lt;&gt;"","S"&amp;RIGHT(#REF!)&amp;",","")</f>
        <v>#REF!</v>
      </c>
      <c r="AY307" s="27" t="e">
        <f>IF(#REF!&lt;&gt;"","S"&amp;RIGHT(#REF!)&amp;",","")</f>
        <v>#REF!</v>
      </c>
      <c r="AZ307" s="27" t="e">
        <f>IF(#REF!&lt;&gt;"","S"&amp;#REF!&amp;",","")</f>
        <v>#REF!</v>
      </c>
      <c r="BA307" s="27" t="e">
        <f>IF(#REF!&lt;&gt;"","S"&amp;#REF!&amp;",","")</f>
        <v>#REF!</v>
      </c>
      <c r="BB307" s="27" t="e">
        <f>IF(#REF!&lt;&gt;"","S"&amp;#REF!&amp;",","")</f>
        <v>#REF!</v>
      </c>
      <c r="BC307" s="27"/>
      <c r="BD307" s="27"/>
      <c r="BE307" s="27"/>
      <c r="BF307" s="27"/>
      <c r="BG307" s="27"/>
      <c r="BH307" s="27"/>
      <c r="BI307" s="27" t="str">
        <f t="shared" si="290"/>
        <v/>
      </c>
      <c r="BJ307" s="27" t="str">
        <f t="shared" si="291"/>
        <v/>
      </c>
      <c r="BK307" s="27" t="str">
        <f t="shared" si="292"/>
        <v/>
      </c>
      <c r="BL307" s="27" t="e">
        <f>IF(#REF!="","",CONCATENATE($L307,","))</f>
        <v>#REF!</v>
      </c>
      <c r="BM307" s="27" t="e">
        <f>IF(#REF!="","",CONCATENATE($L307,","))</f>
        <v>#REF!</v>
      </c>
      <c r="BN307" s="27" t="e">
        <f>IF(#REF!="","",CONCATENATE($L307,","))</f>
        <v>#REF!</v>
      </c>
      <c r="BO307" s="27" t="e">
        <f>IF(#REF!="","",CONCATENATE($L307,","))</f>
        <v>#REF!</v>
      </c>
      <c r="BP307" s="27" t="e">
        <f>IF(#REF!="","",CONCATENATE($L307,","))</f>
        <v>#REF!</v>
      </c>
      <c r="BQ307" s="27" t="e">
        <f>IF(#REF!="","",CONCATENATE($L307,","))</f>
        <v>#REF!</v>
      </c>
      <c r="BR307" s="27" t="e">
        <f>IF(#REF!="","",CONCATENATE($L307,","))</f>
        <v>#REF!</v>
      </c>
      <c r="BS307" s="27" t="e">
        <f>IF(#REF!="","",CONCATENATE($L307,","))</f>
        <v>#REF!</v>
      </c>
      <c r="BT307" s="27" t="e">
        <f>IF(#REF!="","",CONCATENATE($L307,","))</f>
        <v>#REF!</v>
      </c>
      <c r="BU307" s="40"/>
      <c r="BV307" s="40"/>
      <c r="BW307"/>
      <c r="BX307"/>
      <c r="BY307"/>
      <c r="BZ307"/>
      <c r="CA307"/>
      <c r="CB307" s="40"/>
      <c r="CC307" s="61"/>
      <c r="CR307" s="7"/>
      <c r="CY307" s="10">
        <f t="shared" ca="1" si="245"/>
        <v>24</v>
      </c>
    </row>
    <row r="308" spans="1:103">
      <c r="A308" s="130"/>
      <c r="B308" s="33" t="str">
        <f t="shared" si="257"/>
        <v>DB</v>
      </c>
      <c r="C308" s="7" t="str">
        <f t="shared" si="246"/>
        <v/>
      </c>
      <c r="D308" s="3">
        <f t="shared" si="247"/>
        <v>0</v>
      </c>
      <c r="E308" s="7" t="str">
        <f t="shared" si="258"/>
        <v>,</v>
      </c>
      <c r="F308" s="93">
        <f t="shared" si="248"/>
        <v>0</v>
      </c>
      <c r="G308" s="93" t="str">
        <f t="shared" ca="1" si="243"/>
        <v>R</v>
      </c>
      <c r="H308" s="130">
        <f t="shared" ca="1" si="244"/>
        <v>16</v>
      </c>
      <c r="I308" s="93">
        <f t="shared" si="249"/>
        <v>0</v>
      </c>
      <c r="J308" s="93" t="str">
        <f t="shared" si="250"/>
        <v>0</v>
      </c>
      <c r="K308" s="94"/>
      <c r="L308" s="49" t="str">
        <f t="shared" si="273"/>
        <v/>
      </c>
      <c r="M308" s="97" t="str">
        <f t="shared" si="274"/>
        <v/>
      </c>
      <c r="N308" s="97" t="str">
        <f t="shared" si="275"/>
        <v/>
      </c>
      <c r="O308" s="49" t="str">
        <f t="shared" si="259"/>
        <v/>
      </c>
      <c r="P308" s="97" t="str">
        <f t="shared" si="276"/>
        <v/>
      </c>
      <c r="Q308" s="49" t="str">
        <f t="shared" si="277"/>
        <v/>
      </c>
      <c r="R308" s="97" t="str">
        <f t="shared" si="278"/>
        <v/>
      </c>
      <c r="S308" s="3" t="str">
        <f t="shared" si="279"/>
        <v/>
      </c>
      <c r="T308" s="69">
        <f t="shared" si="280"/>
        <v>0</v>
      </c>
      <c r="U308" s="3">
        <f t="shared" si="281"/>
        <v>0</v>
      </c>
      <c r="V308" s="69" t="str">
        <f t="shared" si="260"/>
        <v/>
      </c>
      <c r="W308" s="69" t="str">
        <f t="shared" si="261"/>
        <v/>
      </c>
      <c r="X308" s="69">
        <f t="shared" si="251"/>
        <v>0</v>
      </c>
      <c r="Y308" s="69">
        <f t="shared" si="252"/>
        <v>0</v>
      </c>
      <c r="Z308" s="33">
        <f t="shared" si="253"/>
        <v>0</v>
      </c>
      <c r="AA308" s="11">
        <f t="shared" si="236"/>
        <v>0</v>
      </c>
      <c r="AB308" s="134" t="str">
        <f t="shared" si="282"/>
        <v/>
      </c>
      <c r="AC308" s="119" t="str">
        <f t="shared" si="283"/>
        <v/>
      </c>
      <c r="AD308" s="116"/>
      <c r="AE308" s="69" t="str">
        <f t="shared" si="284"/>
        <v/>
      </c>
      <c r="AF308" s="69" t="str">
        <f t="shared" si="285"/>
        <v/>
      </c>
      <c r="AG308" s="69">
        <f t="shared" si="262"/>
        <v>0</v>
      </c>
      <c r="AH308" s="69">
        <f t="shared" si="263"/>
        <v>0</v>
      </c>
      <c r="AI308" s="33">
        <f t="shared" si="264"/>
        <v>0</v>
      </c>
      <c r="AJ308" s="116"/>
      <c r="AK308" s="115">
        <f t="shared" si="286"/>
        <v>0</v>
      </c>
      <c r="AL308" s="13">
        <f t="shared" si="265"/>
        <v>0</v>
      </c>
      <c r="AM308" s="11">
        <f t="shared" si="254"/>
        <v>0</v>
      </c>
      <c r="AN308" s="56">
        <f t="shared" si="255"/>
        <v>0</v>
      </c>
      <c r="AO308" s="56">
        <f t="shared" si="256"/>
        <v>0</v>
      </c>
      <c r="AP308" s="56">
        <f t="shared" si="266"/>
        <v>0</v>
      </c>
      <c r="AQ308" s="27" t="str">
        <f t="shared" si="293"/>
        <v/>
      </c>
      <c r="AR308" s="27" t="str">
        <f t="shared" si="294"/>
        <v/>
      </c>
      <c r="AS308" s="27" t="str">
        <f t="shared" si="295"/>
        <v/>
      </c>
      <c r="AT308" s="27" t="e">
        <f>IF(#REF!&lt;&gt;"","S"&amp;RIGHT(#REF!)&amp;",","")</f>
        <v>#REF!</v>
      </c>
      <c r="AU308" s="27" t="e">
        <f>IF(#REF!&lt;&gt;"","S"&amp;RIGHT(#REF!)&amp;",","")</f>
        <v>#REF!</v>
      </c>
      <c r="AV308" s="27" t="e">
        <f>IF(#REF!&lt;&gt;"","S"&amp;RIGHT(#REF!)&amp;",","")</f>
        <v>#REF!</v>
      </c>
      <c r="AW308" s="27" t="e">
        <f>IF(#REF!&lt;&gt;"","S"&amp;RIGHT(#REF!)&amp;",","")</f>
        <v>#REF!</v>
      </c>
      <c r="AX308" s="27" t="e">
        <f>IF(#REF!&lt;&gt;"","S"&amp;RIGHT(#REF!)&amp;",","")</f>
        <v>#REF!</v>
      </c>
      <c r="AY308" s="27" t="e">
        <f>IF(#REF!&lt;&gt;"","S"&amp;RIGHT(#REF!)&amp;",","")</f>
        <v>#REF!</v>
      </c>
      <c r="AZ308" s="27" t="e">
        <f>IF(#REF!&lt;&gt;"","S"&amp;#REF!&amp;",","")</f>
        <v>#REF!</v>
      </c>
      <c r="BA308" s="27" t="e">
        <f>IF(#REF!&lt;&gt;"","S"&amp;#REF!&amp;",","")</f>
        <v>#REF!</v>
      </c>
      <c r="BB308" s="27" t="e">
        <f>IF(#REF!&lt;&gt;"","S"&amp;#REF!&amp;",","")</f>
        <v>#REF!</v>
      </c>
      <c r="BC308" s="27"/>
      <c r="BD308" s="27"/>
      <c r="BE308" s="27"/>
      <c r="BF308" s="27"/>
      <c r="BG308" s="27"/>
      <c r="BH308" s="27"/>
      <c r="BI308" s="27" t="str">
        <f t="shared" si="290"/>
        <v/>
      </c>
      <c r="BJ308" s="27" t="str">
        <f t="shared" si="291"/>
        <v/>
      </c>
      <c r="BK308" s="27" t="str">
        <f t="shared" si="292"/>
        <v/>
      </c>
      <c r="BL308" s="27" t="e">
        <f>IF(#REF!="","",CONCATENATE($L308,","))</f>
        <v>#REF!</v>
      </c>
      <c r="BM308" s="27" t="e">
        <f>IF(#REF!="","",CONCATENATE($L308,","))</f>
        <v>#REF!</v>
      </c>
      <c r="BN308" s="27" t="e">
        <f>IF(#REF!="","",CONCATENATE($L308,","))</f>
        <v>#REF!</v>
      </c>
      <c r="BO308" s="27" t="e">
        <f>IF(#REF!="","",CONCATENATE($L308,","))</f>
        <v>#REF!</v>
      </c>
      <c r="BP308" s="27" t="e">
        <f>IF(#REF!="","",CONCATENATE($L308,","))</f>
        <v>#REF!</v>
      </c>
      <c r="BQ308" s="27" t="e">
        <f>IF(#REF!="","",CONCATENATE($L308,","))</f>
        <v>#REF!</v>
      </c>
      <c r="BR308" s="27" t="e">
        <f>IF(#REF!="","",CONCATENATE($L308,","))</f>
        <v>#REF!</v>
      </c>
      <c r="BS308" s="27" t="e">
        <f>IF(#REF!="","",CONCATENATE($L308,","))</f>
        <v>#REF!</v>
      </c>
      <c r="BT308" s="27" t="e">
        <f>IF(#REF!="","",CONCATENATE($L308,","))</f>
        <v>#REF!</v>
      </c>
      <c r="BU308" s="40"/>
      <c r="BV308" s="40"/>
      <c r="BW308"/>
      <c r="BX308"/>
      <c r="BY308"/>
      <c r="BZ308"/>
      <c r="CA308"/>
      <c r="CB308" s="40"/>
      <c r="CC308" s="61"/>
      <c r="CR308" s="7"/>
      <c r="CY308" s="10">
        <f t="shared" ca="1" si="245"/>
        <v>10</v>
      </c>
    </row>
    <row r="309" spans="1:103">
      <c r="A309" s="130"/>
      <c r="B309" s="33" t="str">
        <f t="shared" si="257"/>
        <v>DB</v>
      </c>
      <c r="C309" s="7" t="str">
        <f t="shared" si="246"/>
        <v/>
      </c>
      <c r="D309" s="3">
        <f t="shared" si="247"/>
        <v>0</v>
      </c>
      <c r="E309" s="7" t="str">
        <f t="shared" si="258"/>
        <v>,</v>
      </c>
      <c r="F309" s="93">
        <f t="shared" si="248"/>
        <v>0</v>
      </c>
      <c r="G309" s="93" t="str">
        <f t="shared" ca="1" si="243"/>
        <v>B</v>
      </c>
      <c r="H309" s="130">
        <f t="shared" ca="1" si="244"/>
        <v>33</v>
      </c>
      <c r="I309" s="93">
        <f t="shared" si="249"/>
        <v>0</v>
      </c>
      <c r="J309" s="93" t="str">
        <f t="shared" si="250"/>
        <v>0</v>
      </c>
      <c r="K309" s="94"/>
      <c r="L309" s="49" t="str">
        <f t="shared" si="273"/>
        <v/>
      </c>
      <c r="M309" s="97" t="str">
        <f t="shared" si="274"/>
        <v/>
      </c>
      <c r="N309" s="97" t="str">
        <f t="shared" si="275"/>
        <v/>
      </c>
      <c r="O309" s="49" t="str">
        <f t="shared" si="259"/>
        <v/>
      </c>
      <c r="P309" s="97" t="str">
        <f t="shared" si="276"/>
        <v/>
      </c>
      <c r="Q309" s="49" t="str">
        <f t="shared" si="277"/>
        <v/>
      </c>
      <c r="R309" s="97" t="str">
        <f t="shared" si="278"/>
        <v/>
      </c>
      <c r="S309" s="3" t="str">
        <f t="shared" si="279"/>
        <v/>
      </c>
      <c r="T309" s="69">
        <f t="shared" si="280"/>
        <v>0</v>
      </c>
      <c r="U309" s="3">
        <f t="shared" si="281"/>
        <v>0</v>
      </c>
      <c r="V309" s="69" t="str">
        <f t="shared" si="260"/>
        <v/>
      </c>
      <c r="W309" s="69" t="str">
        <f t="shared" si="261"/>
        <v/>
      </c>
      <c r="X309" s="69">
        <f t="shared" si="251"/>
        <v>0</v>
      </c>
      <c r="Y309" s="69">
        <f t="shared" si="252"/>
        <v>0</v>
      </c>
      <c r="Z309" s="33">
        <f t="shared" si="253"/>
        <v>0</v>
      </c>
      <c r="AA309" s="11">
        <f t="shared" si="236"/>
        <v>0</v>
      </c>
      <c r="AB309" s="134" t="str">
        <f t="shared" si="282"/>
        <v/>
      </c>
      <c r="AC309" s="119" t="str">
        <f t="shared" si="283"/>
        <v/>
      </c>
      <c r="AD309" s="116"/>
      <c r="AE309" s="69" t="str">
        <f t="shared" si="284"/>
        <v/>
      </c>
      <c r="AF309" s="69" t="str">
        <f t="shared" si="285"/>
        <v/>
      </c>
      <c r="AG309" s="69">
        <f t="shared" si="262"/>
        <v>0</v>
      </c>
      <c r="AH309" s="69">
        <f t="shared" si="263"/>
        <v>0</v>
      </c>
      <c r="AI309" s="33">
        <f t="shared" si="264"/>
        <v>0</v>
      </c>
      <c r="AJ309" s="116"/>
      <c r="AK309" s="115">
        <f t="shared" si="286"/>
        <v>0</v>
      </c>
      <c r="AL309" s="13">
        <f t="shared" si="265"/>
        <v>0</v>
      </c>
      <c r="AM309" s="11">
        <f t="shared" si="254"/>
        <v>0</v>
      </c>
      <c r="AN309" s="56">
        <f t="shared" si="255"/>
        <v>0</v>
      </c>
      <c r="AO309" s="56">
        <f t="shared" si="256"/>
        <v>0</v>
      </c>
      <c r="AP309" s="56">
        <f t="shared" si="266"/>
        <v>0</v>
      </c>
      <c r="AQ309" s="27" t="str">
        <f t="shared" si="293"/>
        <v/>
      </c>
      <c r="AR309" s="27" t="str">
        <f t="shared" si="294"/>
        <v/>
      </c>
      <c r="AS309" s="27" t="str">
        <f t="shared" si="295"/>
        <v/>
      </c>
      <c r="AT309" s="27" t="e">
        <f>IF(#REF!&lt;&gt;"","S"&amp;RIGHT(#REF!)&amp;",","")</f>
        <v>#REF!</v>
      </c>
      <c r="AU309" s="27" t="e">
        <f>IF(#REF!&lt;&gt;"","S"&amp;RIGHT(#REF!)&amp;",","")</f>
        <v>#REF!</v>
      </c>
      <c r="AV309" s="27" t="e">
        <f>IF(#REF!&lt;&gt;"","S"&amp;RIGHT(#REF!)&amp;",","")</f>
        <v>#REF!</v>
      </c>
      <c r="AW309" s="27" t="e">
        <f>IF(#REF!&lt;&gt;"","S"&amp;RIGHT(#REF!)&amp;",","")</f>
        <v>#REF!</v>
      </c>
      <c r="AX309" s="27" t="e">
        <f>IF(#REF!&lt;&gt;"","S"&amp;RIGHT(#REF!)&amp;",","")</f>
        <v>#REF!</v>
      </c>
      <c r="AY309" s="27" t="e">
        <f>IF(#REF!&lt;&gt;"","S"&amp;RIGHT(#REF!)&amp;",","")</f>
        <v>#REF!</v>
      </c>
      <c r="AZ309" s="27" t="e">
        <f>IF(#REF!&lt;&gt;"","S"&amp;#REF!&amp;",","")</f>
        <v>#REF!</v>
      </c>
      <c r="BA309" s="27" t="e">
        <f>IF(#REF!&lt;&gt;"","S"&amp;#REF!&amp;",","")</f>
        <v>#REF!</v>
      </c>
      <c r="BB309" s="27" t="e">
        <f>IF(#REF!&lt;&gt;"","S"&amp;#REF!&amp;",","")</f>
        <v>#REF!</v>
      </c>
      <c r="BC309" s="27"/>
      <c r="BD309" s="27"/>
      <c r="BE309" s="27"/>
      <c r="BF309" s="27"/>
      <c r="BG309" s="27"/>
      <c r="BH309" s="27"/>
      <c r="BI309" s="27" t="str">
        <f t="shared" si="290"/>
        <v/>
      </c>
      <c r="BJ309" s="27" t="str">
        <f t="shared" si="291"/>
        <v/>
      </c>
      <c r="BK309" s="27" t="str">
        <f t="shared" si="292"/>
        <v/>
      </c>
      <c r="BL309" s="27" t="e">
        <f>IF(#REF!="","",CONCATENATE($L309,","))</f>
        <v>#REF!</v>
      </c>
      <c r="BM309" s="27" t="e">
        <f>IF(#REF!="","",CONCATENATE($L309,","))</f>
        <v>#REF!</v>
      </c>
      <c r="BN309" s="27" t="e">
        <f>IF(#REF!="","",CONCATENATE($L309,","))</f>
        <v>#REF!</v>
      </c>
      <c r="BO309" s="27" t="e">
        <f>IF(#REF!="","",CONCATENATE($L309,","))</f>
        <v>#REF!</v>
      </c>
      <c r="BP309" s="27" t="e">
        <f>IF(#REF!="","",CONCATENATE($L309,","))</f>
        <v>#REF!</v>
      </c>
      <c r="BQ309" s="27" t="e">
        <f>IF(#REF!="","",CONCATENATE($L309,","))</f>
        <v>#REF!</v>
      </c>
      <c r="BR309" s="27" t="e">
        <f>IF(#REF!="","",CONCATENATE($L309,","))</f>
        <v>#REF!</v>
      </c>
      <c r="BS309" s="27" t="e">
        <f>IF(#REF!="","",CONCATENATE($L309,","))</f>
        <v>#REF!</v>
      </c>
      <c r="BT309" s="27" t="e">
        <f>IF(#REF!="","",CONCATENATE($L309,","))</f>
        <v>#REF!</v>
      </c>
      <c r="BU309" s="40"/>
      <c r="BV309" s="40"/>
      <c r="BW309"/>
      <c r="BX309"/>
      <c r="BY309"/>
      <c r="BZ309"/>
      <c r="CA309"/>
      <c r="CB309" s="40"/>
      <c r="CC309" s="61"/>
      <c r="CR309" s="7"/>
      <c r="CY309" s="10">
        <f t="shared" ca="1" si="245"/>
        <v>10</v>
      </c>
    </row>
    <row r="310" spans="1:103">
      <c r="A310" s="130"/>
      <c r="B310" s="33" t="str">
        <f t="shared" si="257"/>
        <v>DB</v>
      </c>
      <c r="C310" s="7" t="str">
        <f t="shared" si="246"/>
        <v/>
      </c>
      <c r="D310" s="3">
        <f t="shared" si="247"/>
        <v>0</v>
      </c>
      <c r="E310" s="7" t="str">
        <f t="shared" si="258"/>
        <v>,</v>
      </c>
      <c r="F310" s="93">
        <f t="shared" si="248"/>
        <v>0</v>
      </c>
      <c r="G310" s="93" t="str">
        <f t="shared" ca="1" si="243"/>
        <v>R</v>
      </c>
      <c r="H310" s="130">
        <f t="shared" ca="1" si="244"/>
        <v>27</v>
      </c>
      <c r="I310" s="93">
        <f t="shared" si="249"/>
        <v>0</v>
      </c>
      <c r="J310" s="93" t="str">
        <f t="shared" si="250"/>
        <v>0</v>
      </c>
      <c r="K310" s="94"/>
      <c r="L310" s="49" t="str">
        <f t="shared" si="273"/>
        <v/>
      </c>
      <c r="M310" s="97" t="str">
        <f t="shared" si="274"/>
        <v/>
      </c>
      <c r="N310" s="97" t="str">
        <f t="shared" si="275"/>
        <v/>
      </c>
      <c r="O310" s="49" t="str">
        <f t="shared" si="259"/>
        <v/>
      </c>
      <c r="P310" s="97" t="str">
        <f t="shared" si="276"/>
        <v/>
      </c>
      <c r="Q310" s="49" t="str">
        <f t="shared" si="277"/>
        <v/>
      </c>
      <c r="R310" s="97" t="str">
        <f t="shared" si="278"/>
        <v/>
      </c>
      <c r="S310" s="3" t="str">
        <f t="shared" si="279"/>
        <v/>
      </c>
      <c r="T310" s="69">
        <f t="shared" si="280"/>
        <v>0</v>
      </c>
      <c r="U310" s="3">
        <f t="shared" si="281"/>
        <v>0</v>
      </c>
      <c r="V310" s="69" t="str">
        <f t="shared" si="260"/>
        <v/>
      </c>
      <c r="W310" s="69" t="str">
        <f t="shared" si="261"/>
        <v/>
      </c>
      <c r="X310" s="69">
        <f t="shared" si="251"/>
        <v>0</v>
      </c>
      <c r="Y310" s="69">
        <f t="shared" si="252"/>
        <v>0</v>
      </c>
      <c r="Z310" s="33">
        <f t="shared" si="253"/>
        <v>0</v>
      </c>
      <c r="AA310" s="11">
        <f t="shared" si="236"/>
        <v>0</v>
      </c>
      <c r="AB310" s="134" t="str">
        <f t="shared" si="282"/>
        <v/>
      </c>
      <c r="AC310" s="119" t="str">
        <f t="shared" si="283"/>
        <v/>
      </c>
      <c r="AD310" s="116"/>
      <c r="AE310" s="69" t="str">
        <f t="shared" si="284"/>
        <v/>
      </c>
      <c r="AF310" s="69" t="str">
        <f t="shared" si="285"/>
        <v/>
      </c>
      <c r="AG310" s="69">
        <f t="shared" si="262"/>
        <v>0</v>
      </c>
      <c r="AH310" s="69">
        <f t="shared" si="263"/>
        <v>0</v>
      </c>
      <c r="AI310" s="33">
        <f t="shared" si="264"/>
        <v>0</v>
      </c>
      <c r="AJ310" s="116"/>
      <c r="AK310" s="115">
        <f t="shared" si="286"/>
        <v>0</v>
      </c>
      <c r="AL310" s="13">
        <f t="shared" si="265"/>
        <v>0</v>
      </c>
      <c r="AM310" s="11">
        <f t="shared" si="254"/>
        <v>0</v>
      </c>
      <c r="AN310" s="56">
        <f t="shared" si="255"/>
        <v>0</v>
      </c>
      <c r="AO310" s="56">
        <f t="shared" si="256"/>
        <v>0</v>
      </c>
      <c r="AP310" s="56">
        <f t="shared" si="266"/>
        <v>0</v>
      </c>
      <c r="AQ310" s="27" t="str">
        <f t="shared" si="293"/>
        <v/>
      </c>
      <c r="AR310" s="27" t="str">
        <f t="shared" si="294"/>
        <v/>
      </c>
      <c r="AS310" s="27" t="str">
        <f t="shared" si="295"/>
        <v/>
      </c>
      <c r="AT310" s="27" t="e">
        <f>IF(#REF!&lt;&gt;"","S"&amp;RIGHT(#REF!)&amp;",","")</f>
        <v>#REF!</v>
      </c>
      <c r="AU310" s="27" t="e">
        <f>IF(#REF!&lt;&gt;"","S"&amp;RIGHT(#REF!)&amp;",","")</f>
        <v>#REF!</v>
      </c>
      <c r="AV310" s="27" t="e">
        <f>IF(#REF!&lt;&gt;"","S"&amp;RIGHT(#REF!)&amp;",","")</f>
        <v>#REF!</v>
      </c>
      <c r="AW310" s="27" t="e">
        <f>IF(#REF!&lt;&gt;"","S"&amp;RIGHT(#REF!)&amp;",","")</f>
        <v>#REF!</v>
      </c>
      <c r="AX310" s="27" t="e">
        <f>IF(#REF!&lt;&gt;"","S"&amp;RIGHT(#REF!)&amp;",","")</f>
        <v>#REF!</v>
      </c>
      <c r="AY310" s="27" t="e">
        <f>IF(#REF!&lt;&gt;"","S"&amp;RIGHT(#REF!)&amp;",","")</f>
        <v>#REF!</v>
      </c>
      <c r="AZ310" s="27" t="e">
        <f>IF(#REF!&lt;&gt;"","S"&amp;#REF!&amp;",","")</f>
        <v>#REF!</v>
      </c>
      <c r="BA310" s="27" t="e">
        <f>IF(#REF!&lt;&gt;"","S"&amp;#REF!&amp;",","")</f>
        <v>#REF!</v>
      </c>
      <c r="BB310" s="27" t="e">
        <f>IF(#REF!&lt;&gt;"","S"&amp;#REF!&amp;",","")</f>
        <v>#REF!</v>
      </c>
      <c r="BC310" s="27"/>
      <c r="BD310" s="27"/>
      <c r="BE310" s="27"/>
      <c r="BF310" s="27"/>
      <c r="BG310" s="27"/>
      <c r="BH310" s="27"/>
      <c r="BI310" s="27" t="str">
        <f t="shared" si="290"/>
        <v/>
      </c>
      <c r="BJ310" s="27" t="str">
        <f t="shared" si="291"/>
        <v/>
      </c>
      <c r="BK310" s="27" t="str">
        <f t="shared" si="292"/>
        <v/>
      </c>
      <c r="BL310" s="27" t="e">
        <f>IF(#REF!="","",CONCATENATE($L310,","))</f>
        <v>#REF!</v>
      </c>
      <c r="BM310" s="27" t="e">
        <f>IF(#REF!="","",CONCATENATE($L310,","))</f>
        <v>#REF!</v>
      </c>
      <c r="BN310" s="27" t="e">
        <f>IF(#REF!="","",CONCATENATE($L310,","))</f>
        <v>#REF!</v>
      </c>
      <c r="BO310" s="27" t="e">
        <f>IF(#REF!="","",CONCATENATE($L310,","))</f>
        <v>#REF!</v>
      </c>
      <c r="BP310" s="27" t="e">
        <f>IF(#REF!="","",CONCATENATE($L310,","))</f>
        <v>#REF!</v>
      </c>
      <c r="BQ310" s="27" t="e">
        <f>IF(#REF!="","",CONCATENATE($L310,","))</f>
        <v>#REF!</v>
      </c>
      <c r="BR310" s="27" t="e">
        <f>IF(#REF!="","",CONCATENATE($L310,","))</f>
        <v>#REF!</v>
      </c>
      <c r="BS310" s="27" t="e">
        <f>IF(#REF!="","",CONCATENATE($L310,","))</f>
        <v>#REF!</v>
      </c>
      <c r="BT310" s="27" t="e">
        <f>IF(#REF!="","",CONCATENATE($L310,","))</f>
        <v>#REF!</v>
      </c>
      <c r="BU310" s="40"/>
      <c r="BV310" s="40"/>
      <c r="BW310"/>
      <c r="BX310"/>
      <c r="BY310"/>
      <c r="BZ310"/>
      <c r="CA310"/>
      <c r="CB310" s="40"/>
      <c r="CC310" s="61"/>
      <c r="CR310" s="7"/>
      <c r="CY310" s="10">
        <f t="shared" ca="1" si="245"/>
        <v>36</v>
      </c>
    </row>
    <row r="311" spans="1:103">
      <c r="A311" s="130"/>
      <c r="B311" s="33" t="str">
        <f t="shared" si="257"/>
        <v>DB</v>
      </c>
      <c r="C311" s="7" t="str">
        <f t="shared" si="246"/>
        <v/>
      </c>
      <c r="D311" s="3">
        <f t="shared" si="247"/>
        <v>0</v>
      </c>
      <c r="E311" s="7" t="str">
        <f t="shared" si="258"/>
        <v>,</v>
      </c>
      <c r="F311" s="93">
        <f t="shared" si="248"/>
        <v>0</v>
      </c>
      <c r="G311" s="93" t="str">
        <f t="shared" ca="1" si="243"/>
        <v>B</v>
      </c>
      <c r="H311" s="130">
        <f t="shared" ca="1" si="244"/>
        <v>33</v>
      </c>
      <c r="I311" s="93">
        <f t="shared" si="249"/>
        <v>0</v>
      </c>
      <c r="J311" s="93" t="str">
        <f t="shared" si="250"/>
        <v>0</v>
      </c>
      <c r="K311" s="94"/>
      <c r="L311" s="49" t="str">
        <f t="shared" si="273"/>
        <v/>
      </c>
      <c r="M311" s="97" t="str">
        <f t="shared" si="274"/>
        <v/>
      </c>
      <c r="N311" s="97" t="str">
        <f t="shared" si="275"/>
        <v/>
      </c>
      <c r="O311" s="49" t="str">
        <f t="shared" si="259"/>
        <v/>
      </c>
      <c r="P311" s="97" t="str">
        <f t="shared" si="276"/>
        <v/>
      </c>
      <c r="Q311" s="49" t="str">
        <f t="shared" si="277"/>
        <v/>
      </c>
      <c r="R311" s="97" t="str">
        <f t="shared" si="278"/>
        <v/>
      </c>
      <c r="S311" s="3" t="str">
        <f t="shared" si="279"/>
        <v/>
      </c>
      <c r="T311" s="69">
        <f t="shared" si="280"/>
        <v>0</v>
      </c>
      <c r="U311" s="3">
        <f t="shared" si="281"/>
        <v>0</v>
      </c>
      <c r="V311" s="69" t="str">
        <f t="shared" si="260"/>
        <v/>
      </c>
      <c r="W311" s="69" t="str">
        <f t="shared" si="261"/>
        <v/>
      </c>
      <c r="X311" s="69">
        <f t="shared" si="251"/>
        <v>0</v>
      </c>
      <c r="Y311" s="69">
        <f t="shared" si="252"/>
        <v>0</v>
      </c>
      <c r="Z311" s="33">
        <f t="shared" si="253"/>
        <v>0</v>
      </c>
      <c r="AA311" s="11">
        <f t="shared" si="236"/>
        <v>0</v>
      </c>
      <c r="AB311" s="134" t="str">
        <f t="shared" si="282"/>
        <v/>
      </c>
      <c r="AC311" s="119" t="str">
        <f t="shared" si="283"/>
        <v/>
      </c>
      <c r="AD311" s="116"/>
      <c r="AE311" s="69" t="str">
        <f t="shared" si="284"/>
        <v/>
      </c>
      <c r="AF311" s="69" t="str">
        <f t="shared" si="285"/>
        <v/>
      </c>
      <c r="AG311" s="69">
        <f t="shared" si="262"/>
        <v>0</v>
      </c>
      <c r="AH311" s="69">
        <f t="shared" si="263"/>
        <v>0</v>
      </c>
      <c r="AI311" s="33">
        <f t="shared" si="264"/>
        <v>0</v>
      </c>
      <c r="AJ311" s="116"/>
      <c r="AK311" s="115">
        <f t="shared" si="286"/>
        <v>0</v>
      </c>
      <c r="AL311" s="13">
        <f t="shared" si="265"/>
        <v>0</v>
      </c>
      <c r="AM311" s="11">
        <f t="shared" si="254"/>
        <v>0</v>
      </c>
      <c r="AN311" s="56">
        <f t="shared" si="255"/>
        <v>0</v>
      </c>
      <c r="AO311" s="56">
        <f t="shared" si="256"/>
        <v>0</v>
      </c>
      <c r="AP311" s="56">
        <f t="shared" si="266"/>
        <v>0</v>
      </c>
      <c r="AQ311" s="27" t="str">
        <f t="shared" si="293"/>
        <v/>
      </c>
      <c r="AR311" s="27" t="str">
        <f t="shared" si="294"/>
        <v/>
      </c>
      <c r="AS311" s="27" t="str">
        <f t="shared" si="295"/>
        <v/>
      </c>
      <c r="AT311" s="27" t="e">
        <f>IF(#REF!&lt;&gt;"","S"&amp;RIGHT(#REF!)&amp;",","")</f>
        <v>#REF!</v>
      </c>
      <c r="AU311" s="27" t="e">
        <f>IF(#REF!&lt;&gt;"","S"&amp;RIGHT(#REF!)&amp;",","")</f>
        <v>#REF!</v>
      </c>
      <c r="AV311" s="27" t="e">
        <f>IF(#REF!&lt;&gt;"","S"&amp;RIGHT(#REF!)&amp;",","")</f>
        <v>#REF!</v>
      </c>
      <c r="AW311" s="27" t="e">
        <f>IF(#REF!&lt;&gt;"","S"&amp;RIGHT(#REF!)&amp;",","")</f>
        <v>#REF!</v>
      </c>
      <c r="AX311" s="27" t="e">
        <f>IF(#REF!&lt;&gt;"","S"&amp;RIGHT(#REF!)&amp;",","")</f>
        <v>#REF!</v>
      </c>
      <c r="AY311" s="27" t="e">
        <f>IF(#REF!&lt;&gt;"","S"&amp;RIGHT(#REF!)&amp;",","")</f>
        <v>#REF!</v>
      </c>
      <c r="AZ311" s="27" t="e">
        <f>IF(#REF!&lt;&gt;"","S"&amp;#REF!&amp;",","")</f>
        <v>#REF!</v>
      </c>
      <c r="BA311" s="27" t="e">
        <f>IF(#REF!&lt;&gt;"","S"&amp;#REF!&amp;",","")</f>
        <v>#REF!</v>
      </c>
      <c r="BB311" s="27" t="e">
        <f>IF(#REF!&lt;&gt;"","S"&amp;#REF!&amp;",","")</f>
        <v>#REF!</v>
      </c>
      <c r="BC311" s="27"/>
      <c r="BD311" s="27"/>
      <c r="BE311" s="27"/>
      <c r="BF311" s="27"/>
      <c r="BG311" s="27"/>
      <c r="BH311" s="27"/>
      <c r="BI311" s="27" t="str">
        <f t="shared" si="290"/>
        <v/>
      </c>
      <c r="BJ311" s="27" t="str">
        <f t="shared" si="291"/>
        <v/>
      </c>
      <c r="BK311" s="27" t="str">
        <f t="shared" si="292"/>
        <v/>
      </c>
      <c r="BL311" s="27" t="e">
        <f>IF(#REF!="","",CONCATENATE($L311,","))</f>
        <v>#REF!</v>
      </c>
      <c r="BM311" s="27" t="e">
        <f>IF(#REF!="","",CONCATENATE($L311,","))</f>
        <v>#REF!</v>
      </c>
      <c r="BN311" s="27" t="e">
        <f>IF(#REF!="","",CONCATENATE($L311,","))</f>
        <v>#REF!</v>
      </c>
      <c r="BO311" s="27" t="e">
        <f>IF(#REF!="","",CONCATENATE($L311,","))</f>
        <v>#REF!</v>
      </c>
      <c r="BP311" s="27" t="e">
        <f>IF(#REF!="","",CONCATENATE($L311,","))</f>
        <v>#REF!</v>
      </c>
      <c r="BQ311" s="27" t="e">
        <f>IF(#REF!="","",CONCATENATE($L311,","))</f>
        <v>#REF!</v>
      </c>
      <c r="BR311" s="27" t="e">
        <f>IF(#REF!="","",CONCATENATE($L311,","))</f>
        <v>#REF!</v>
      </c>
      <c r="BS311" s="27" t="e">
        <f>IF(#REF!="","",CONCATENATE($L311,","))</f>
        <v>#REF!</v>
      </c>
      <c r="BT311" s="27" t="e">
        <f>IF(#REF!="","",CONCATENATE($L311,","))</f>
        <v>#REF!</v>
      </c>
      <c r="BU311" s="40"/>
      <c r="BV311" s="40"/>
      <c r="BW311"/>
      <c r="BX311"/>
      <c r="BY311"/>
      <c r="BZ311"/>
      <c r="CA311"/>
      <c r="CB311" s="40"/>
      <c r="CC311" s="61"/>
      <c r="CR311" s="7"/>
      <c r="CY311" s="10">
        <f t="shared" ca="1" si="245"/>
        <v>31</v>
      </c>
    </row>
    <row r="312" spans="1:103">
      <c r="A312" s="130"/>
      <c r="B312" s="33" t="str">
        <f t="shared" si="257"/>
        <v>DB</v>
      </c>
      <c r="C312" s="7" t="str">
        <f t="shared" si="246"/>
        <v/>
      </c>
      <c r="D312" s="3">
        <f t="shared" si="247"/>
        <v>0</v>
      </c>
      <c r="E312" s="7" t="str">
        <f t="shared" si="258"/>
        <v>,</v>
      </c>
      <c r="F312" s="93">
        <f t="shared" si="248"/>
        <v>0</v>
      </c>
      <c r="G312" s="93" t="str">
        <f t="shared" ca="1" si="243"/>
        <v>B</v>
      </c>
      <c r="H312" s="130">
        <f t="shared" ca="1" si="244"/>
        <v>4</v>
      </c>
      <c r="I312" s="93">
        <f t="shared" si="249"/>
        <v>0</v>
      </c>
      <c r="J312" s="93" t="str">
        <f t="shared" si="250"/>
        <v>0</v>
      </c>
      <c r="K312" s="94"/>
      <c r="L312" s="49" t="str">
        <f t="shared" si="273"/>
        <v/>
      </c>
      <c r="M312" s="97" t="str">
        <f t="shared" si="274"/>
        <v/>
      </c>
      <c r="N312" s="97" t="str">
        <f t="shared" si="275"/>
        <v/>
      </c>
      <c r="O312" s="49" t="str">
        <f t="shared" si="259"/>
        <v/>
      </c>
      <c r="P312" s="97" t="str">
        <f t="shared" si="276"/>
        <v/>
      </c>
      <c r="Q312" s="49" t="str">
        <f t="shared" si="277"/>
        <v/>
      </c>
      <c r="R312" s="97" t="str">
        <f t="shared" si="278"/>
        <v/>
      </c>
      <c r="S312" s="3" t="str">
        <f t="shared" si="279"/>
        <v/>
      </c>
      <c r="T312" s="69">
        <f t="shared" si="280"/>
        <v>0</v>
      </c>
      <c r="U312" s="3">
        <f t="shared" si="281"/>
        <v>0</v>
      </c>
      <c r="V312" s="69" t="str">
        <f t="shared" si="260"/>
        <v/>
      </c>
      <c r="W312" s="69" t="str">
        <f t="shared" si="261"/>
        <v/>
      </c>
      <c r="X312" s="69">
        <f t="shared" si="251"/>
        <v>0</v>
      </c>
      <c r="Y312" s="69">
        <f t="shared" si="252"/>
        <v>0</v>
      </c>
      <c r="Z312" s="33">
        <f t="shared" si="253"/>
        <v>0</v>
      </c>
      <c r="AA312" s="11">
        <f t="shared" ref="AA312:AA325" si="296">IF(A312&lt;&gt;"",Z312+AA311,0)</f>
        <v>0</v>
      </c>
      <c r="AB312" s="134" t="str">
        <f t="shared" si="282"/>
        <v/>
      </c>
      <c r="AC312" s="119" t="str">
        <f t="shared" si="283"/>
        <v/>
      </c>
      <c r="AD312" s="116"/>
      <c r="AE312" s="69" t="str">
        <f t="shared" si="284"/>
        <v/>
      </c>
      <c r="AF312" s="69" t="str">
        <f t="shared" si="285"/>
        <v/>
      </c>
      <c r="AG312" s="69">
        <f t="shared" si="262"/>
        <v>0</v>
      </c>
      <c r="AH312" s="69">
        <f t="shared" si="263"/>
        <v>0</v>
      </c>
      <c r="AI312" s="33">
        <f t="shared" si="264"/>
        <v>0</v>
      </c>
      <c r="AJ312" s="116"/>
      <c r="AK312" s="115">
        <f t="shared" si="286"/>
        <v>0</v>
      </c>
      <c r="AL312" s="13">
        <f t="shared" si="265"/>
        <v>0</v>
      </c>
      <c r="AM312" s="11">
        <f t="shared" si="254"/>
        <v>0</v>
      </c>
      <c r="AN312" s="56">
        <f t="shared" si="255"/>
        <v>0</v>
      </c>
      <c r="AO312" s="56">
        <f t="shared" si="256"/>
        <v>0</v>
      </c>
      <c r="AP312" s="56">
        <f t="shared" si="266"/>
        <v>0</v>
      </c>
      <c r="AQ312" s="27" t="str">
        <f t="shared" si="293"/>
        <v/>
      </c>
      <c r="AR312" s="27" t="str">
        <f t="shared" si="294"/>
        <v/>
      </c>
      <c r="AS312" s="27" t="str">
        <f t="shared" si="295"/>
        <v/>
      </c>
      <c r="AT312" s="27" t="e">
        <f>IF(#REF!&lt;&gt;"","S"&amp;RIGHT(#REF!)&amp;",","")</f>
        <v>#REF!</v>
      </c>
      <c r="AU312" s="27" t="e">
        <f>IF(#REF!&lt;&gt;"","S"&amp;RIGHT(#REF!)&amp;",","")</f>
        <v>#REF!</v>
      </c>
      <c r="AV312" s="27" t="e">
        <f>IF(#REF!&lt;&gt;"","S"&amp;RIGHT(#REF!)&amp;",","")</f>
        <v>#REF!</v>
      </c>
      <c r="AW312" s="27" t="e">
        <f>IF(#REF!&lt;&gt;"","S"&amp;RIGHT(#REF!)&amp;",","")</f>
        <v>#REF!</v>
      </c>
      <c r="AX312" s="27" t="e">
        <f>IF(#REF!&lt;&gt;"","S"&amp;RIGHT(#REF!)&amp;",","")</f>
        <v>#REF!</v>
      </c>
      <c r="AY312" s="27" t="e">
        <f>IF(#REF!&lt;&gt;"","S"&amp;RIGHT(#REF!)&amp;",","")</f>
        <v>#REF!</v>
      </c>
      <c r="AZ312" s="27" t="e">
        <f>IF(#REF!&lt;&gt;"","S"&amp;#REF!&amp;",","")</f>
        <v>#REF!</v>
      </c>
      <c r="BA312" s="27" t="e">
        <f>IF(#REF!&lt;&gt;"","S"&amp;#REF!&amp;",","")</f>
        <v>#REF!</v>
      </c>
      <c r="BB312" s="27" t="e">
        <f>IF(#REF!&lt;&gt;"","S"&amp;#REF!&amp;",","")</f>
        <v>#REF!</v>
      </c>
      <c r="BC312" s="27"/>
      <c r="BD312" s="27"/>
      <c r="BE312" s="27"/>
      <c r="BF312" s="27"/>
      <c r="BG312" s="27"/>
      <c r="BH312" s="27"/>
      <c r="BI312" s="27" t="str">
        <f t="shared" si="290"/>
        <v/>
      </c>
      <c r="BJ312" s="27" t="str">
        <f t="shared" si="291"/>
        <v/>
      </c>
      <c r="BK312" s="27" t="str">
        <f t="shared" si="292"/>
        <v/>
      </c>
      <c r="BL312" s="27" t="e">
        <f>IF(#REF!="","",CONCATENATE($L312,","))</f>
        <v>#REF!</v>
      </c>
      <c r="BM312" s="27" t="e">
        <f>IF(#REF!="","",CONCATENATE($L312,","))</f>
        <v>#REF!</v>
      </c>
      <c r="BN312" s="27" t="e">
        <f>IF(#REF!="","",CONCATENATE($L312,","))</f>
        <v>#REF!</v>
      </c>
      <c r="BO312" s="27" t="e">
        <f>IF(#REF!="","",CONCATENATE($L312,","))</f>
        <v>#REF!</v>
      </c>
      <c r="BP312" s="27" t="e">
        <f>IF(#REF!="","",CONCATENATE($L312,","))</f>
        <v>#REF!</v>
      </c>
      <c r="BQ312" s="27" t="e">
        <f>IF(#REF!="","",CONCATENATE($L312,","))</f>
        <v>#REF!</v>
      </c>
      <c r="BR312" s="27" t="e">
        <f>IF(#REF!="","",CONCATENATE($L312,","))</f>
        <v>#REF!</v>
      </c>
      <c r="BS312" s="27" t="e">
        <f>IF(#REF!="","",CONCATENATE($L312,","))</f>
        <v>#REF!</v>
      </c>
      <c r="BT312" s="27" t="e">
        <f>IF(#REF!="","",CONCATENATE($L312,","))</f>
        <v>#REF!</v>
      </c>
      <c r="BU312" s="40"/>
      <c r="BV312" s="40"/>
      <c r="BW312"/>
      <c r="BX312"/>
      <c r="BY312"/>
      <c r="BZ312"/>
      <c r="CA312"/>
      <c r="CB312" s="40"/>
      <c r="CC312" s="61"/>
      <c r="CR312" s="7"/>
      <c r="CY312" s="10">
        <f t="shared" ca="1" si="245"/>
        <v>6</v>
      </c>
    </row>
    <row r="313" spans="1:103">
      <c r="A313" s="130"/>
      <c r="B313" s="33" t="str">
        <f t="shared" si="257"/>
        <v>DB</v>
      </c>
      <c r="C313" s="7" t="str">
        <f t="shared" si="246"/>
        <v/>
      </c>
      <c r="D313" s="3">
        <f t="shared" si="247"/>
        <v>0</v>
      </c>
      <c r="E313" s="7" t="str">
        <f t="shared" si="258"/>
        <v>,</v>
      </c>
      <c r="F313" s="93">
        <f t="shared" si="248"/>
        <v>0</v>
      </c>
      <c r="G313" s="93" t="str">
        <f t="shared" ca="1" si="243"/>
        <v>R</v>
      </c>
      <c r="H313" s="130">
        <f t="shared" ca="1" si="244"/>
        <v>16</v>
      </c>
      <c r="I313" s="93">
        <f t="shared" si="249"/>
        <v>0</v>
      </c>
      <c r="J313" s="93" t="str">
        <f t="shared" si="250"/>
        <v>0</v>
      </c>
      <c r="K313" s="94"/>
      <c r="L313" s="49" t="str">
        <f t="shared" si="273"/>
        <v/>
      </c>
      <c r="M313" s="97" t="str">
        <f t="shared" si="274"/>
        <v/>
      </c>
      <c r="N313" s="97" t="str">
        <f t="shared" si="275"/>
        <v/>
      </c>
      <c r="O313" s="49" t="str">
        <f t="shared" si="259"/>
        <v/>
      </c>
      <c r="P313" s="97" t="str">
        <f t="shared" si="276"/>
        <v/>
      </c>
      <c r="Q313" s="49" t="str">
        <f t="shared" si="277"/>
        <v/>
      </c>
      <c r="R313" s="97" t="str">
        <f t="shared" si="278"/>
        <v/>
      </c>
      <c r="S313" s="3" t="str">
        <f t="shared" si="279"/>
        <v/>
      </c>
      <c r="T313" s="69">
        <f t="shared" si="280"/>
        <v>0</v>
      </c>
      <c r="U313" s="3">
        <f t="shared" si="281"/>
        <v>0</v>
      </c>
      <c r="V313" s="69" t="str">
        <f t="shared" si="260"/>
        <v/>
      </c>
      <c r="W313" s="69" t="str">
        <f t="shared" si="261"/>
        <v/>
      </c>
      <c r="X313" s="69">
        <f t="shared" si="251"/>
        <v>0</v>
      </c>
      <c r="Y313" s="69">
        <f t="shared" si="252"/>
        <v>0</v>
      </c>
      <c r="Z313" s="33">
        <f t="shared" si="253"/>
        <v>0</v>
      </c>
      <c r="AA313" s="11">
        <f t="shared" si="296"/>
        <v>0</v>
      </c>
      <c r="AB313" s="134" t="str">
        <f t="shared" si="282"/>
        <v/>
      </c>
      <c r="AC313" s="119" t="str">
        <f t="shared" si="283"/>
        <v/>
      </c>
      <c r="AD313" s="116"/>
      <c r="AE313" s="69" t="str">
        <f t="shared" si="284"/>
        <v/>
      </c>
      <c r="AF313" s="69" t="str">
        <f t="shared" si="285"/>
        <v/>
      </c>
      <c r="AG313" s="69">
        <f t="shared" si="262"/>
        <v>0</v>
      </c>
      <c r="AH313" s="69">
        <f t="shared" si="263"/>
        <v>0</v>
      </c>
      <c r="AI313" s="33">
        <f t="shared" si="264"/>
        <v>0</v>
      </c>
      <c r="AJ313" s="116"/>
      <c r="AK313" s="115">
        <f t="shared" si="286"/>
        <v>0</v>
      </c>
      <c r="AL313" s="13">
        <f t="shared" si="265"/>
        <v>0</v>
      </c>
      <c r="AM313" s="11">
        <f t="shared" si="254"/>
        <v>0</v>
      </c>
      <c r="AN313" s="56">
        <f t="shared" si="255"/>
        <v>0</v>
      </c>
      <c r="AO313" s="56">
        <f t="shared" si="256"/>
        <v>0</v>
      </c>
      <c r="AP313" s="56">
        <f t="shared" si="266"/>
        <v>0</v>
      </c>
      <c r="AQ313" s="27" t="str">
        <f t="shared" si="293"/>
        <v/>
      </c>
      <c r="AR313" s="27" t="str">
        <f t="shared" si="294"/>
        <v/>
      </c>
      <c r="AS313" s="27" t="str">
        <f t="shared" si="295"/>
        <v/>
      </c>
      <c r="AT313" s="27" t="e">
        <f>IF(#REF!&lt;&gt;"","S"&amp;RIGHT(#REF!)&amp;",","")</f>
        <v>#REF!</v>
      </c>
      <c r="AU313" s="27" t="e">
        <f>IF(#REF!&lt;&gt;"","S"&amp;RIGHT(#REF!)&amp;",","")</f>
        <v>#REF!</v>
      </c>
      <c r="AV313" s="27" t="e">
        <f>IF(#REF!&lt;&gt;"","S"&amp;RIGHT(#REF!)&amp;",","")</f>
        <v>#REF!</v>
      </c>
      <c r="AW313" s="27" t="e">
        <f>IF(#REF!&lt;&gt;"","S"&amp;RIGHT(#REF!)&amp;",","")</f>
        <v>#REF!</v>
      </c>
      <c r="AX313" s="27" t="e">
        <f>IF(#REF!&lt;&gt;"","S"&amp;RIGHT(#REF!)&amp;",","")</f>
        <v>#REF!</v>
      </c>
      <c r="AY313" s="27" t="e">
        <f>IF(#REF!&lt;&gt;"","S"&amp;RIGHT(#REF!)&amp;",","")</f>
        <v>#REF!</v>
      </c>
      <c r="AZ313" s="27" t="e">
        <f>IF(#REF!&lt;&gt;"","S"&amp;#REF!&amp;",","")</f>
        <v>#REF!</v>
      </c>
      <c r="BA313" s="27" t="e">
        <f>IF(#REF!&lt;&gt;"","S"&amp;#REF!&amp;",","")</f>
        <v>#REF!</v>
      </c>
      <c r="BB313" s="27" t="e">
        <f>IF(#REF!&lt;&gt;"","S"&amp;#REF!&amp;",","")</f>
        <v>#REF!</v>
      </c>
      <c r="BC313" s="27"/>
      <c r="BD313" s="27"/>
      <c r="BE313" s="27"/>
      <c r="BF313" s="27"/>
      <c r="BG313" s="27"/>
      <c r="BH313" s="27"/>
      <c r="BI313" s="27" t="str">
        <f t="shared" si="290"/>
        <v/>
      </c>
      <c r="BJ313" s="27" t="str">
        <f t="shared" si="291"/>
        <v/>
      </c>
      <c r="BK313" s="27" t="str">
        <f t="shared" si="292"/>
        <v/>
      </c>
      <c r="BL313" s="27" t="e">
        <f>IF(#REF!="","",CONCATENATE($L313,","))</f>
        <v>#REF!</v>
      </c>
      <c r="BM313" s="27" t="e">
        <f>IF(#REF!="","",CONCATENATE($L313,","))</f>
        <v>#REF!</v>
      </c>
      <c r="BN313" s="27" t="e">
        <f>IF(#REF!="","",CONCATENATE($L313,","))</f>
        <v>#REF!</v>
      </c>
      <c r="BO313" s="27" t="e">
        <f>IF(#REF!="","",CONCATENATE($L313,","))</f>
        <v>#REF!</v>
      </c>
      <c r="BP313" s="27" t="e">
        <f>IF(#REF!="","",CONCATENATE($L313,","))</f>
        <v>#REF!</v>
      </c>
      <c r="BQ313" s="27" t="e">
        <f>IF(#REF!="","",CONCATENATE($L313,","))</f>
        <v>#REF!</v>
      </c>
      <c r="BR313" s="27" t="e">
        <f>IF(#REF!="","",CONCATENATE($L313,","))</f>
        <v>#REF!</v>
      </c>
      <c r="BS313" s="27" t="e">
        <f>IF(#REF!="","",CONCATENATE($L313,","))</f>
        <v>#REF!</v>
      </c>
      <c r="BT313" s="27" t="e">
        <f>IF(#REF!="","",CONCATENATE($L313,","))</f>
        <v>#REF!</v>
      </c>
      <c r="BU313" s="40"/>
      <c r="BV313" s="40"/>
      <c r="BW313"/>
      <c r="BX313"/>
      <c r="BY313"/>
      <c r="BZ313"/>
      <c r="CA313"/>
      <c r="CB313" s="40"/>
      <c r="CC313" s="40"/>
      <c r="CR313" s="7"/>
      <c r="CY313" s="10">
        <f t="shared" ca="1" si="245"/>
        <v>18</v>
      </c>
    </row>
    <row r="314" spans="1:103">
      <c r="A314" s="130"/>
      <c r="B314" s="33" t="str">
        <f t="shared" si="257"/>
        <v>DB</v>
      </c>
      <c r="C314" s="7" t="str">
        <f t="shared" si="246"/>
        <v/>
      </c>
      <c r="D314" s="3">
        <f t="shared" si="247"/>
        <v>0</v>
      </c>
      <c r="E314" s="7" t="str">
        <f t="shared" si="258"/>
        <v>,</v>
      </c>
      <c r="F314" s="93">
        <f t="shared" si="248"/>
        <v>0</v>
      </c>
      <c r="G314" s="93" t="str">
        <f t="shared" ca="1" si="243"/>
        <v>B</v>
      </c>
      <c r="H314" s="130">
        <f t="shared" ca="1" si="244"/>
        <v>4</v>
      </c>
      <c r="I314" s="93">
        <f t="shared" si="249"/>
        <v>0</v>
      </c>
      <c r="J314" s="93" t="str">
        <f t="shared" si="250"/>
        <v>0</v>
      </c>
      <c r="K314" s="94"/>
      <c r="L314" s="49" t="str">
        <f t="shared" si="273"/>
        <v/>
      </c>
      <c r="M314" s="97" t="str">
        <f t="shared" si="274"/>
        <v/>
      </c>
      <c r="N314" s="97" t="str">
        <f t="shared" si="275"/>
        <v/>
      </c>
      <c r="O314" s="49" t="str">
        <f t="shared" si="259"/>
        <v/>
      </c>
      <c r="P314" s="97" t="str">
        <f t="shared" si="276"/>
        <v/>
      </c>
      <c r="Q314" s="49" t="str">
        <f t="shared" si="277"/>
        <v/>
      </c>
      <c r="R314" s="97" t="str">
        <f t="shared" si="278"/>
        <v/>
      </c>
      <c r="S314" s="3" t="str">
        <f t="shared" si="279"/>
        <v/>
      </c>
      <c r="T314" s="69">
        <f t="shared" si="280"/>
        <v>0</v>
      </c>
      <c r="U314" s="3">
        <f t="shared" si="281"/>
        <v>0</v>
      </c>
      <c r="V314" s="69" t="str">
        <f t="shared" si="260"/>
        <v/>
      </c>
      <c r="W314" s="69" t="str">
        <f t="shared" si="261"/>
        <v/>
      </c>
      <c r="X314" s="69">
        <f t="shared" si="251"/>
        <v>0</v>
      </c>
      <c r="Y314" s="69">
        <f t="shared" si="252"/>
        <v>0</v>
      </c>
      <c r="Z314" s="33">
        <f t="shared" si="253"/>
        <v>0</v>
      </c>
      <c r="AA314" s="11">
        <f t="shared" si="296"/>
        <v>0</v>
      </c>
      <c r="AB314" s="134" t="str">
        <f t="shared" si="282"/>
        <v/>
      </c>
      <c r="AC314" s="119" t="str">
        <f t="shared" si="283"/>
        <v/>
      </c>
      <c r="AD314" s="116"/>
      <c r="AE314" s="69" t="str">
        <f t="shared" si="284"/>
        <v/>
      </c>
      <c r="AF314" s="69" t="str">
        <f t="shared" si="285"/>
        <v/>
      </c>
      <c r="AG314" s="69">
        <f t="shared" si="262"/>
        <v>0</v>
      </c>
      <c r="AH314" s="69">
        <f t="shared" si="263"/>
        <v>0</v>
      </c>
      <c r="AI314" s="33">
        <f t="shared" si="264"/>
        <v>0</v>
      </c>
      <c r="AJ314" s="116"/>
      <c r="AK314" s="115">
        <f t="shared" si="286"/>
        <v>0</v>
      </c>
      <c r="AL314" s="13">
        <f t="shared" si="265"/>
        <v>0</v>
      </c>
      <c r="AM314" s="11">
        <f t="shared" si="254"/>
        <v>0</v>
      </c>
      <c r="AN314" s="56">
        <f t="shared" si="255"/>
        <v>0</v>
      </c>
      <c r="AO314" s="56">
        <f t="shared" si="256"/>
        <v>0</v>
      </c>
      <c r="AP314" s="56">
        <f t="shared" si="266"/>
        <v>0</v>
      </c>
      <c r="AQ314" s="27" t="str">
        <f t="shared" si="293"/>
        <v/>
      </c>
      <c r="AR314" s="27" t="str">
        <f t="shared" si="294"/>
        <v/>
      </c>
      <c r="AS314" s="27" t="str">
        <f t="shared" si="295"/>
        <v/>
      </c>
      <c r="AT314" s="27" t="e">
        <f>IF(#REF!&lt;&gt;"","S"&amp;RIGHT(#REF!)&amp;",","")</f>
        <v>#REF!</v>
      </c>
      <c r="AU314" s="27" t="e">
        <f>IF(#REF!&lt;&gt;"","S"&amp;RIGHT(#REF!)&amp;",","")</f>
        <v>#REF!</v>
      </c>
      <c r="AV314" s="27" t="e">
        <f>IF(#REF!&lt;&gt;"","S"&amp;RIGHT(#REF!)&amp;",","")</f>
        <v>#REF!</v>
      </c>
      <c r="AW314" s="27" t="e">
        <f>IF(#REF!&lt;&gt;"","S"&amp;RIGHT(#REF!)&amp;",","")</f>
        <v>#REF!</v>
      </c>
      <c r="AX314" s="27" t="e">
        <f>IF(#REF!&lt;&gt;"","S"&amp;RIGHT(#REF!)&amp;",","")</f>
        <v>#REF!</v>
      </c>
      <c r="AY314" s="27" t="e">
        <f>IF(#REF!&lt;&gt;"","S"&amp;RIGHT(#REF!)&amp;",","")</f>
        <v>#REF!</v>
      </c>
      <c r="AZ314" s="27" t="e">
        <f>IF(#REF!&lt;&gt;"","S"&amp;#REF!&amp;",","")</f>
        <v>#REF!</v>
      </c>
      <c r="BA314" s="27" t="e">
        <f>IF(#REF!&lt;&gt;"","S"&amp;#REF!&amp;",","")</f>
        <v>#REF!</v>
      </c>
      <c r="BB314" s="27" t="e">
        <f>IF(#REF!&lt;&gt;"","S"&amp;#REF!&amp;",","")</f>
        <v>#REF!</v>
      </c>
      <c r="BC314" s="27"/>
      <c r="BD314" s="27"/>
      <c r="BE314" s="27"/>
      <c r="BF314" s="27"/>
      <c r="BG314" s="27"/>
      <c r="BH314" s="27"/>
      <c r="BI314" s="27" t="str">
        <f t="shared" si="290"/>
        <v/>
      </c>
      <c r="BJ314" s="27" t="str">
        <f t="shared" si="291"/>
        <v/>
      </c>
      <c r="BK314" s="27" t="str">
        <f t="shared" si="292"/>
        <v/>
      </c>
      <c r="BL314" s="27" t="e">
        <f>IF(#REF!="","",CONCATENATE($L314,","))</f>
        <v>#REF!</v>
      </c>
      <c r="BM314" s="27" t="e">
        <f>IF(#REF!="","",CONCATENATE($L314,","))</f>
        <v>#REF!</v>
      </c>
      <c r="BN314" s="27" t="e">
        <f>IF(#REF!="","",CONCATENATE($L314,","))</f>
        <v>#REF!</v>
      </c>
      <c r="BO314" s="27" t="e">
        <f>IF(#REF!="","",CONCATENATE($L314,","))</f>
        <v>#REF!</v>
      </c>
      <c r="BP314" s="27" t="e">
        <f>IF(#REF!="","",CONCATENATE($L314,","))</f>
        <v>#REF!</v>
      </c>
      <c r="BQ314" s="27" t="e">
        <f>IF(#REF!="","",CONCATENATE($L314,","))</f>
        <v>#REF!</v>
      </c>
      <c r="BR314" s="27" t="e">
        <f>IF(#REF!="","",CONCATENATE($L314,","))</f>
        <v>#REF!</v>
      </c>
      <c r="BS314" s="27" t="e">
        <f>IF(#REF!="","",CONCATENATE($L314,","))</f>
        <v>#REF!</v>
      </c>
      <c r="BT314" s="27" t="e">
        <f>IF(#REF!="","",CONCATENATE($L314,","))</f>
        <v>#REF!</v>
      </c>
      <c r="BU314" s="40"/>
      <c r="BV314" s="40"/>
      <c r="BW314"/>
      <c r="BX314"/>
      <c r="BY314"/>
      <c r="BZ314"/>
      <c r="CA314"/>
      <c r="CB314" s="40"/>
      <c r="CC314" s="40"/>
      <c r="CR314" s="7"/>
      <c r="CY314" s="10">
        <f t="shared" ca="1" si="245"/>
        <v>20</v>
      </c>
    </row>
    <row r="315" spans="1:103">
      <c r="A315" s="130"/>
      <c r="B315" s="33" t="str">
        <f t="shared" si="257"/>
        <v>DB</v>
      </c>
      <c r="C315" s="7" t="str">
        <f t="shared" si="246"/>
        <v/>
      </c>
      <c r="D315" s="3">
        <f t="shared" si="247"/>
        <v>0</v>
      </c>
      <c r="E315" s="7" t="str">
        <f t="shared" si="258"/>
        <v>,</v>
      </c>
      <c r="F315" s="93">
        <f t="shared" si="248"/>
        <v>0</v>
      </c>
      <c r="G315" s="93" t="str">
        <f t="shared" ca="1" si="243"/>
        <v>R</v>
      </c>
      <c r="H315" s="130">
        <f t="shared" ca="1" si="244"/>
        <v>23</v>
      </c>
      <c r="I315" s="93">
        <f t="shared" si="249"/>
        <v>0</v>
      </c>
      <c r="J315" s="93" t="str">
        <f t="shared" si="250"/>
        <v>0</v>
      </c>
      <c r="K315" s="94"/>
      <c r="L315" s="49" t="str">
        <f t="shared" si="273"/>
        <v/>
      </c>
      <c r="M315" s="97" t="str">
        <f t="shared" si="274"/>
        <v/>
      </c>
      <c r="N315" s="97" t="str">
        <f t="shared" si="275"/>
        <v/>
      </c>
      <c r="O315" s="49" t="str">
        <f t="shared" si="259"/>
        <v/>
      </c>
      <c r="P315" s="97" t="str">
        <f t="shared" si="276"/>
        <v/>
      </c>
      <c r="Q315" s="49" t="str">
        <f t="shared" si="277"/>
        <v/>
      </c>
      <c r="R315" s="97" t="str">
        <f t="shared" si="278"/>
        <v/>
      </c>
      <c r="S315" s="3" t="str">
        <f t="shared" si="279"/>
        <v/>
      </c>
      <c r="T315" s="69">
        <f t="shared" si="280"/>
        <v>0</v>
      </c>
      <c r="U315" s="3">
        <f t="shared" si="281"/>
        <v>0</v>
      </c>
      <c r="V315" s="69" t="str">
        <f t="shared" si="260"/>
        <v/>
      </c>
      <c r="W315" s="69" t="str">
        <f t="shared" si="261"/>
        <v/>
      </c>
      <c r="X315" s="69">
        <f t="shared" si="251"/>
        <v>0</v>
      </c>
      <c r="Y315" s="69">
        <f t="shared" si="252"/>
        <v>0</v>
      </c>
      <c r="Z315" s="33">
        <f t="shared" si="253"/>
        <v>0</v>
      </c>
      <c r="AA315" s="11">
        <f t="shared" si="296"/>
        <v>0</v>
      </c>
      <c r="AB315" s="134" t="str">
        <f t="shared" si="282"/>
        <v/>
      </c>
      <c r="AC315" s="119" t="str">
        <f t="shared" si="283"/>
        <v/>
      </c>
      <c r="AD315" s="116"/>
      <c r="AE315" s="69" t="str">
        <f t="shared" si="284"/>
        <v/>
      </c>
      <c r="AF315" s="69" t="str">
        <f t="shared" si="285"/>
        <v/>
      </c>
      <c r="AG315" s="69">
        <f t="shared" si="262"/>
        <v>0</v>
      </c>
      <c r="AH315" s="69">
        <f t="shared" si="263"/>
        <v>0</v>
      </c>
      <c r="AI315" s="33">
        <f t="shared" si="264"/>
        <v>0</v>
      </c>
      <c r="AJ315" s="116"/>
      <c r="AK315" s="115">
        <f t="shared" si="286"/>
        <v>0</v>
      </c>
      <c r="AL315" s="13">
        <f t="shared" si="265"/>
        <v>0</v>
      </c>
      <c r="AM315" s="11">
        <f t="shared" si="254"/>
        <v>0</v>
      </c>
      <c r="AN315" s="56">
        <f t="shared" si="255"/>
        <v>0</v>
      </c>
      <c r="AO315" s="56">
        <f t="shared" si="256"/>
        <v>0</v>
      </c>
      <c r="AP315" s="56">
        <f t="shared" si="266"/>
        <v>0</v>
      </c>
      <c r="AQ315" s="27" t="str">
        <f t="shared" si="293"/>
        <v/>
      </c>
      <c r="AR315" s="27" t="str">
        <f t="shared" si="294"/>
        <v/>
      </c>
      <c r="AS315" s="27" t="str">
        <f t="shared" si="295"/>
        <v/>
      </c>
      <c r="AT315" s="27" t="e">
        <f>IF(#REF!&lt;&gt;"","S"&amp;RIGHT(#REF!)&amp;",","")</f>
        <v>#REF!</v>
      </c>
      <c r="AU315" s="27" t="e">
        <f>IF(#REF!&lt;&gt;"","S"&amp;RIGHT(#REF!)&amp;",","")</f>
        <v>#REF!</v>
      </c>
      <c r="AV315" s="27" t="e">
        <f>IF(#REF!&lt;&gt;"","S"&amp;RIGHT(#REF!)&amp;",","")</f>
        <v>#REF!</v>
      </c>
      <c r="AW315" s="27" t="e">
        <f>IF(#REF!&lt;&gt;"","S"&amp;RIGHT(#REF!)&amp;",","")</f>
        <v>#REF!</v>
      </c>
      <c r="AX315" s="27" t="e">
        <f>IF(#REF!&lt;&gt;"","S"&amp;RIGHT(#REF!)&amp;",","")</f>
        <v>#REF!</v>
      </c>
      <c r="AY315" s="27" t="e">
        <f>IF(#REF!&lt;&gt;"","S"&amp;RIGHT(#REF!)&amp;",","")</f>
        <v>#REF!</v>
      </c>
      <c r="AZ315" s="27" t="e">
        <f>IF(#REF!&lt;&gt;"","S"&amp;#REF!&amp;",","")</f>
        <v>#REF!</v>
      </c>
      <c r="BA315" s="27" t="e">
        <f>IF(#REF!&lt;&gt;"","S"&amp;#REF!&amp;",","")</f>
        <v>#REF!</v>
      </c>
      <c r="BB315" s="27" t="e">
        <f>IF(#REF!&lt;&gt;"","S"&amp;#REF!&amp;",","")</f>
        <v>#REF!</v>
      </c>
      <c r="BC315" s="27"/>
      <c r="BD315" s="27"/>
      <c r="BE315" s="27"/>
      <c r="BF315" s="27"/>
      <c r="BG315" s="27"/>
      <c r="BH315" s="27"/>
      <c r="BI315" s="27" t="str">
        <f t="shared" si="290"/>
        <v/>
      </c>
      <c r="BJ315" s="27" t="str">
        <f t="shared" si="291"/>
        <v/>
      </c>
      <c r="BK315" s="27" t="str">
        <f t="shared" si="292"/>
        <v/>
      </c>
      <c r="BL315" s="27" t="e">
        <f>IF(#REF!="","",CONCATENATE($L315,","))</f>
        <v>#REF!</v>
      </c>
      <c r="BM315" s="27" t="e">
        <f>IF(#REF!="","",CONCATENATE($L315,","))</f>
        <v>#REF!</v>
      </c>
      <c r="BN315" s="27" t="e">
        <f>IF(#REF!="","",CONCATENATE($L315,","))</f>
        <v>#REF!</v>
      </c>
      <c r="BO315" s="27" t="e">
        <f>IF(#REF!="","",CONCATENATE($L315,","))</f>
        <v>#REF!</v>
      </c>
      <c r="BP315" s="27" t="e">
        <f>IF(#REF!="","",CONCATENATE($L315,","))</f>
        <v>#REF!</v>
      </c>
      <c r="BQ315" s="27" t="e">
        <f>IF(#REF!="","",CONCATENATE($L315,","))</f>
        <v>#REF!</v>
      </c>
      <c r="BR315" s="27" t="e">
        <f>IF(#REF!="","",CONCATENATE($L315,","))</f>
        <v>#REF!</v>
      </c>
      <c r="BS315" s="27" t="e">
        <f>IF(#REF!="","",CONCATENATE($L315,","))</f>
        <v>#REF!</v>
      </c>
      <c r="BT315" s="27" t="e">
        <f>IF(#REF!="","",CONCATENATE($L315,","))</f>
        <v>#REF!</v>
      </c>
      <c r="BU315" s="40"/>
      <c r="BV315" s="40"/>
      <c r="BW315"/>
      <c r="BX315"/>
      <c r="BY315"/>
      <c r="BZ315"/>
      <c r="CA315"/>
      <c r="CB315" s="40"/>
      <c r="CC315" s="40"/>
      <c r="CR315" s="7"/>
      <c r="CY315" s="10">
        <f t="shared" ca="1" si="245"/>
        <v>25</v>
      </c>
    </row>
    <row r="316" spans="1:103">
      <c r="A316" s="130"/>
      <c r="B316" s="33" t="str">
        <f t="shared" si="257"/>
        <v>DB</v>
      </c>
      <c r="C316" s="7" t="str">
        <f t="shared" si="246"/>
        <v/>
      </c>
      <c r="D316" s="3">
        <f t="shared" si="247"/>
        <v>0</v>
      </c>
      <c r="E316" s="7" t="str">
        <f t="shared" si="258"/>
        <v>,</v>
      </c>
      <c r="F316" s="93">
        <f t="shared" si="248"/>
        <v>0</v>
      </c>
      <c r="G316" s="93" t="str">
        <f t="shared" ca="1" si="243"/>
        <v>B</v>
      </c>
      <c r="H316" s="130">
        <f t="shared" ca="1" si="244"/>
        <v>29</v>
      </c>
      <c r="I316" s="93">
        <f t="shared" si="249"/>
        <v>0</v>
      </c>
      <c r="J316" s="93" t="str">
        <f t="shared" si="250"/>
        <v>0</v>
      </c>
      <c r="K316" s="94"/>
      <c r="L316" s="49" t="str">
        <f t="shared" si="273"/>
        <v/>
      </c>
      <c r="M316" s="97" t="str">
        <f t="shared" si="274"/>
        <v/>
      </c>
      <c r="N316" s="97" t="str">
        <f t="shared" si="275"/>
        <v/>
      </c>
      <c r="O316" s="49" t="str">
        <f t="shared" si="259"/>
        <v/>
      </c>
      <c r="P316" s="97" t="str">
        <f t="shared" si="276"/>
        <v/>
      </c>
      <c r="Q316" s="49" t="str">
        <f t="shared" si="277"/>
        <v/>
      </c>
      <c r="R316" s="97" t="str">
        <f t="shared" si="278"/>
        <v/>
      </c>
      <c r="S316" s="3" t="str">
        <f t="shared" si="279"/>
        <v/>
      </c>
      <c r="T316" s="69">
        <f t="shared" si="280"/>
        <v>0</v>
      </c>
      <c r="U316" s="3">
        <f t="shared" si="281"/>
        <v>0</v>
      </c>
      <c r="V316" s="69" t="str">
        <f t="shared" si="260"/>
        <v/>
      </c>
      <c r="W316" s="69" t="str">
        <f t="shared" si="261"/>
        <v/>
      </c>
      <c r="X316" s="69">
        <f t="shared" si="251"/>
        <v>0</v>
      </c>
      <c r="Y316" s="69">
        <f t="shared" si="252"/>
        <v>0</v>
      </c>
      <c r="Z316" s="33">
        <f t="shared" si="253"/>
        <v>0</v>
      </c>
      <c r="AA316" s="11">
        <f t="shared" si="296"/>
        <v>0</v>
      </c>
      <c r="AB316" s="134" t="str">
        <f t="shared" si="282"/>
        <v/>
      </c>
      <c r="AC316" s="119" t="str">
        <f t="shared" si="283"/>
        <v/>
      </c>
      <c r="AD316" s="116"/>
      <c r="AE316" s="69" t="str">
        <f t="shared" si="284"/>
        <v/>
      </c>
      <c r="AF316" s="69" t="str">
        <f t="shared" si="285"/>
        <v/>
      </c>
      <c r="AG316" s="69">
        <f t="shared" si="262"/>
        <v>0</v>
      </c>
      <c r="AH316" s="69">
        <f t="shared" si="263"/>
        <v>0</v>
      </c>
      <c r="AI316" s="33">
        <f t="shared" si="264"/>
        <v>0</v>
      </c>
      <c r="AJ316" s="116"/>
      <c r="AK316" s="115">
        <f t="shared" si="286"/>
        <v>0</v>
      </c>
      <c r="AL316" s="13">
        <f t="shared" si="265"/>
        <v>0</v>
      </c>
      <c r="AM316" s="11">
        <f t="shared" si="254"/>
        <v>0</v>
      </c>
      <c r="AN316" s="56">
        <f t="shared" si="255"/>
        <v>0</v>
      </c>
      <c r="AO316" s="56">
        <f t="shared" si="256"/>
        <v>0</v>
      </c>
      <c r="AP316" s="56">
        <f t="shared" si="266"/>
        <v>0</v>
      </c>
      <c r="AQ316" s="27" t="str">
        <f t="shared" si="293"/>
        <v/>
      </c>
      <c r="AR316" s="27" t="str">
        <f t="shared" si="294"/>
        <v/>
      </c>
      <c r="AS316" s="27" t="str">
        <f t="shared" si="295"/>
        <v/>
      </c>
      <c r="AT316" s="27" t="e">
        <f>IF(#REF!&lt;&gt;"","S"&amp;RIGHT(#REF!)&amp;",","")</f>
        <v>#REF!</v>
      </c>
      <c r="AU316" s="27" t="e">
        <f>IF(#REF!&lt;&gt;"","S"&amp;RIGHT(#REF!)&amp;",","")</f>
        <v>#REF!</v>
      </c>
      <c r="AV316" s="27" t="e">
        <f>IF(#REF!&lt;&gt;"","S"&amp;RIGHT(#REF!)&amp;",","")</f>
        <v>#REF!</v>
      </c>
      <c r="AW316" s="27" t="e">
        <f>IF(#REF!&lt;&gt;"","S"&amp;RIGHT(#REF!)&amp;",","")</f>
        <v>#REF!</v>
      </c>
      <c r="AX316" s="27" t="e">
        <f>IF(#REF!&lt;&gt;"","S"&amp;RIGHT(#REF!)&amp;",","")</f>
        <v>#REF!</v>
      </c>
      <c r="AY316" s="27" t="e">
        <f>IF(#REF!&lt;&gt;"","S"&amp;RIGHT(#REF!)&amp;",","")</f>
        <v>#REF!</v>
      </c>
      <c r="AZ316" s="27" t="e">
        <f>IF(#REF!&lt;&gt;"","S"&amp;#REF!&amp;",","")</f>
        <v>#REF!</v>
      </c>
      <c r="BA316" s="27" t="e">
        <f>IF(#REF!&lt;&gt;"","S"&amp;#REF!&amp;",","")</f>
        <v>#REF!</v>
      </c>
      <c r="BB316" s="27" t="e">
        <f>IF(#REF!&lt;&gt;"","S"&amp;#REF!&amp;",","")</f>
        <v>#REF!</v>
      </c>
      <c r="BC316" s="27"/>
      <c r="BD316" s="27"/>
      <c r="BE316" s="27"/>
      <c r="BF316" s="27"/>
      <c r="BG316" s="27"/>
      <c r="BH316" s="27"/>
      <c r="BI316" s="27" t="str">
        <f t="shared" si="290"/>
        <v/>
      </c>
      <c r="BJ316" s="27" t="str">
        <f t="shared" si="291"/>
        <v/>
      </c>
      <c r="BK316" s="27" t="str">
        <f t="shared" si="292"/>
        <v/>
      </c>
      <c r="BL316" s="27" t="e">
        <f>IF(#REF!="","",CONCATENATE($L316,","))</f>
        <v>#REF!</v>
      </c>
      <c r="BM316" s="27" t="e">
        <f>IF(#REF!="","",CONCATENATE($L316,","))</f>
        <v>#REF!</v>
      </c>
      <c r="BN316" s="27" t="e">
        <f>IF(#REF!="","",CONCATENATE($L316,","))</f>
        <v>#REF!</v>
      </c>
      <c r="BO316" s="27" t="e">
        <f>IF(#REF!="","",CONCATENATE($L316,","))</f>
        <v>#REF!</v>
      </c>
      <c r="BP316" s="27" t="e">
        <f>IF(#REF!="","",CONCATENATE($L316,","))</f>
        <v>#REF!</v>
      </c>
      <c r="BQ316" s="27" t="e">
        <f>IF(#REF!="","",CONCATENATE($L316,","))</f>
        <v>#REF!</v>
      </c>
      <c r="BR316" s="27" t="e">
        <f>IF(#REF!="","",CONCATENATE($L316,","))</f>
        <v>#REF!</v>
      </c>
      <c r="BS316" s="27" t="e">
        <f>IF(#REF!="","",CONCATENATE($L316,","))</f>
        <v>#REF!</v>
      </c>
      <c r="BT316" s="27" t="e">
        <f>IF(#REF!="","",CONCATENATE($L316,","))</f>
        <v>#REF!</v>
      </c>
      <c r="BU316" s="40"/>
      <c r="BV316" s="40"/>
      <c r="BW316"/>
      <c r="BX316"/>
      <c r="BY316"/>
      <c r="BZ316"/>
      <c r="CA316"/>
      <c r="CB316" s="40"/>
      <c r="CC316" s="40"/>
      <c r="CR316" s="7"/>
      <c r="CY316" s="10">
        <f t="shared" ca="1" si="245"/>
        <v>12</v>
      </c>
    </row>
    <row r="317" spans="1:103">
      <c r="A317" s="130"/>
      <c r="B317" s="33" t="str">
        <f t="shared" si="257"/>
        <v>DB</v>
      </c>
      <c r="C317" s="7" t="str">
        <f t="shared" si="246"/>
        <v/>
      </c>
      <c r="D317" s="3">
        <f t="shared" si="247"/>
        <v>0</v>
      </c>
      <c r="E317" s="7" t="str">
        <f t="shared" si="258"/>
        <v>,</v>
      </c>
      <c r="F317" s="93">
        <f t="shared" si="248"/>
        <v>0</v>
      </c>
      <c r="G317" s="93" t="str">
        <f t="shared" ca="1" si="243"/>
        <v>R</v>
      </c>
      <c r="H317" s="130">
        <f t="shared" ca="1" si="244"/>
        <v>32</v>
      </c>
      <c r="I317" s="93">
        <f t="shared" si="249"/>
        <v>0</v>
      </c>
      <c r="J317" s="93" t="str">
        <f t="shared" si="250"/>
        <v>0</v>
      </c>
      <c r="K317" s="94"/>
      <c r="L317" s="49" t="str">
        <f t="shared" si="273"/>
        <v/>
      </c>
      <c r="M317" s="97" t="str">
        <f t="shared" si="274"/>
        <v/>
      </c>
      <c r="N317" s="97" t="str">
        <f t="shared" si="275"/>
        <v/>
      </c>
      <c r="O317" s="49" t="str">
        <f t="shared" si="259"/>
        <v/>
      </c>
      <c r="P317" s="97" t="str">
        <f t="shared" si="276"/>
        <v/>
      </c>
      <c r="Q317" s="49" t="str">
        <f t="shared" si="277"/>
        <v/>
      </c>
      <c r="R317" s="97" t="str">
        <f t="shared" si="278"/>
        <v/>
      </c>
      <c r="S317" s="3" t="str">
        <f t="shared" si="279"/>
        <v/>
      </c>
      <c r="T317" s="69">
        <f t="shared" si="280"/>
        <v>0</v>
      </c>
      <c r="U317" s="3">
        <f t="shared" si="281"/>
        <v>0</v>
      </c>
      <c r="V317" s="69" t="str">
        <f t="shared" si="260"/>
        <v/>
      </c>
      <c r="W317" s="69" t="str">
        <f t="shared" si="261"/>
        <v/>
      </c>
      <c r="X317" s="69">
        <f t="shared" si="251"/>
        <v>0</v>
      </c>
      <c r="Y317" s="69">
        <f t="shared" si="252"/>
        <v>0</v>
      </c>
      <c r="Z317" s="33">
        <f t="shared" si="253"/>
        <v>0</v>
      </c>
      <c r="AA317" s="11">
        <f t="shared" si="296"/>
        <v>0</v>
      </c>
      <c r="AB317" s="134" t="str">
        <f t="shared" si="282"/>
        <v/>
      </c>
      <c r="AC317" s="119" t="str">
        <f t="shared" si="283"/>
        <v/>
      </c>
      <c r="AD317" s="116"/>
      <c r="AE317" s="69" t="str">
        <f t="shared" si="284"/>
        <v/>
      </c>
      <c r="AF317" s="69" t="str">
        <f t="shared" si="285"/>
        <v/>
      </c>
      <c r="AG317" s="69">
        <f t="shared" si="262"/>
        <v>0</v>
      </c>
      <c r="AH317" s="69">
        <f t="shared" si="263"/>
        <v>0</v>
      </c>
      <c r="AI317" s="33">
        <f t="shared" si="264"/>
        <v>0</v>
      </c>
      <c r="AJ317" s="116"/>
      <c r="AK317" s="115">
        <f t="shared" si="286"/>
        <v>0</v>
      </c>
      <c r="AL317" s="13">
        <f t="shared" si="265"/>
        <v>0</v>
      </c>
      <c r="AM317" s="11">
        <f t="shared" si="254"/>
        <v>0</v>
      </c>
      <c r="AN317" s="56">
        <f t="shared" si="255"/>
        <v>0</v>
      </c>
      <c r="AO317" s="56">
        <f t="shared" si="256"/>
        <v>0</v>
      </c>
      <c r="AP317" s="56">
        <f t="shared" si="266"/>
        <v>0</v>
      </c>
      <c r="AQ317" s="27" t="str">
        <f t="shared" si="293"/>
        <v/>
      </c>
      <c r="AR317" s="27" t="str">
        <f t="shared" si="294"/>
        <v/>
      </c>
      <c r="AS317" s="27" t="str">
        <f t="shared" si="295"/>
        <v/>
      </c>
      <c r="AT317" s="27" t="e">
        <f>IF(#REF!&lt;&gt;"","S"&amp;RIGHT(#REF!)&amp;",","")</f>
        <v>#REF!</v>
      </c>
      <c r="AU317" s="27" t="e">
        <f>IF(#REF!&lt;&gt;"","S"&amp;RIGHT(#REF!)&amp;",","")</f>
        <v>#REF!</v>
      </c>
      <c r="AV317" s="27" t="e">
        <f>IF(#REF!&lt;&gt;"","S"&amp;RIGHT(#REF!)&amp;",","")</f>
        <v>#REF!</v>
      </c>
      <c r="AW317" s="27" t="e">
        <f>IF(#REF!&lt;&gt;"","S"&amp;RIGHT(#REF!)&amp;",","")</f>
        <v>#REF!</v>
      </c>
      <c r="AX317" s="27" t="e">
        <f>IF(#REF!&lt;&gt;"","S"&amp;RIGHT(#REF!)&amp;",","")</f>
        <v>#REF!</v>
      </c>
      <c r="AY317" s="27" t="e">
        <f>IF(#REF!&lt;&gt;"","S"&amp;RIGHT(#REF!)&amp;",","")</f>
        <v>#REF!</v>
      </c>
      <c r="AZ317" s="27" t="e">
        <f>IF(#REF!&lt;&gt;"","S"&amp;#REF!&amp;",","")</f>
        <v>#REF!</v>
      </c>
      <c r="BA317" s="27" t="e">
        <f>IF(#REF!&lt;&gt;"","S"&amp;#REF!&amp;",","")</f>
        <v>#REF!</v>
      </c>
      <c r="BB317" s="27" t="e">
        <f>IF(#REF!&lt;&gt;"","S"&amp;#REF!&amp;",","")</f>
        <v>#REF!</v>
      </c>
      <c r="BC317" s="27"/>
      <c r="BD317" s="27"/>
      <c r="BE317" s="27"/>
      <c r="BF317" s="27"/>
      <c r="BG317" s="27"/>
      <c r="BH317" s="27"/>
      <c r="BI317" s="27" t="str">
        <f t="shared" si="290"/>
        <v/>
      </c>
      <c r="BJ317" s="27" t="str">
        <f t="shared" si="291"/>
        <v/>
      </c>
      <c r="BK317" s="27" t="str">
        <f t="shared" si="292"/>
        <v/>
      </c>
      <c r="BL317" s="27" t="e">
        <f>IF(#REF!="","",CONCATENATE($L317,","))</f>
        <v>#REF!</v>
      </c>
      <c r="BM317" s="27" t="e">
        <f>IF(#REF!="","",CONCATENATE($L317,","))</f>
        <v>#REF!</v>
      </c>
      <c r="BN317" s="27" t="e">
        <f>IF(#REF!="","",CONCATENATE($L317,","))</f>
        <v>#REF!</v>
      </c>
      <c r="BO317" s="27" t="e">
        <f>IF(#REF!="","",CONCATENATE($L317,","))</f>
        <v>#REF!</v>
      </c>
      <c r="BP317" s="27" t="e">
        <f>IF(#REF!="","",CONCATENATE($L317,","))</f>
        <v>#REF!</v>
      </c>
      <c r="BQ317" s="27" t="e">
        <f>IF(#REF!="","",CONCATENATE($L317,","))</f>
        <v>#REF!</v>
      </c>
      <c r="BR317" s="27" t="e">
        <f>IF(#REF!="","",CONCATENATE($L317,","))</f>
        <v>#REF!</v>
      </c>
      <c r="BS317" s="27" t="e">
        <f>IF(#REF!="","",CONCATENATE($L317,","))</f>
        <v>#REF!</v>
      </c>
      <c r="BT317" s="27" t="e">
        <f>IF(#REF!="","",CONCATENATE($L317,","))</f>
        <v>#REF!</v>
      </c>
      <c r="BU317" s="40"/>
      <c r="BV317" s="40"/>
      <c r="BW317"/>
      <c r="BX317"/>
      <c r="BY317"/>
      <c r="BZ317"/>
      <c r="CA317"/>
      <c r="CB317" s="40"/>
      <c r="CC317" s="40"/>
      <c r="CR317" s="7"/>
      <c r="CY317" s="10">
        <f t="shared" ca="1" si="245"/>
        <v>7</v>
      </c>
    </row>
    <row r="318" spans="1:103">
      <c r="A318" s="130"/>
      <c r="B318" s="33" t="str">
        <f t="shared" si="257"/>
        <v>DB</v>
      </c>
      <c r="C318" s="7" t="str">
        <f t="shared" si="246"/>
        <v/>
      </c>
      <c r="D318" s="3">
        <f t="shared" si="247"/>
        <v>0</v>
      </c>
      <c r="E318" s="7" t="str">
        <f t="shared" si="258"/>
        <v>,</v>
      </c>
      <c r="F318" s="93">
        <f t="shared" si="248"/>
        <v>0</v>
      </c>
      <c r="G318" s="93" t="str">
        <f t="shared" ca="1" si="243"/>
        <v>R</v>
      </c>
      <c r="H318" s="130">
        <f t="shared" ca="1" si="244"/>
        <v>27</v>
      </c>
      <c r="I318" s="93">
        <f t="shared" si="249"/>
        <v>0</v>
      </c>
      <c r="J318" s="93" t="str">
        <f t="shared" si="250"/>
        <v>0</v>
      </c>
      <c r="K318" s="94"/>
      <c r="L318" s="49" t="str">
        <f t="shared" si="273"/>
        <v/>
      </c>
      <c r="M318" s="97" t="str">
        <f t="shared" si="274"/>
        <v/>
      </c>
      <c r="N318" s="97" t="str">
        <f t="shared" si="275"/>
        <v/>
      </c>
      <c r="O318" s="49" t="str">
        <f t="shared" si="259"/>
        <v/>
      </c>
      <c r="P318" s="97" t="str">
        <f t="shared" si="276"/>
        <v/>
      </c>
      <c r="Q318" s="49" t="str">
        <f t="shared" si="277"/>
        <v/>
      </c>
      <c r="R318" s="97" t="str">
        <f t="shared" si="278"/>
        <v/>
      </c>
      <c r="S318" s="3" t="str">
        <f t="shared" si="279"/>
        <v/>
      </c>
      <c r="T318" s="69">
        <f t="shared" si="280"/>
        <v>0</v>
      </c>
      <c r="U318" s="3">
        <f t="shared" si="281"/>
        <v>0</v>
      </c>
      <c r="V318" s="69" t="str">
        <f t="shared" si="260"/>
        <v/>
      </c>
      <c r="W318" s="69" t="str">
        <f t="shared" si="261"/>
        <v/>
      </c>
      <c r="X318" s="69">
        <f t="shared" si="251"/>
        <v>0</v>
      </c>
      <c r="Y318" s="69">
        <f t="shared" si="252"/>
        <v>0</v>
      </c>
      <c r="Z318" s="33">
        <f t="shared" si="253"/>
        <v>0</v>
      </c>
      <c r="AA318" s="11">
        <f t="shared" si="296"/>
        <v>0</v>
      </c>
      <c r="AB318" s="134" t="str">
        <f t="shared" si="282"/>
        <v/>
      </c>
      <c r="AC318" s="119" t="str">
        <f t="shared" si="283"/>
        <v/>
      </c>
      <c r="AD318" s="116"/>
      <c r="AE318" s="69" t="str">
        <f t="shared" si="284"/>
        <v/>
      </c>
      <c r="AF318" s="69" t="str">
        <f t="shared" si="285"/>
        <v/>
      </c>
      <c r="AG318" s="69">
        <f t="shared" si="262"/>
        <v>0</v>
      </c>
      <c r="AH318" s="69">
        <f t="shared" si="263"/>
        <v>0</v>
      </c>
      <c r="AI318" s="33">
        <f t="shared" si="264"/>
        <v>0</v>
      </c>
      <c r="AJ318" s="116"/>
      <c r="AK318" s="115">
        <f t="shared" si="286"/>
        <v>0</v>
      </c>
      <c r="AL318" s="13">
        <f t="shared" si="265"/>
        <v>0</v>
      </c>
      <c r="AM318" s="11">
        <f t="shared" si="254"/>
        <v>0</v>
      </c>
      <c r="AN318" s="56">
        <f t="shared" si="255"/>
        <v>0</v>
      </c>
      <c r="AO318" s="56">
        <f t="shared" si="256"/>
        <v>0</v>
      </c>
      <c r="AP318" s="56">
        <f t="shared" si="266"/>
        <v>0</v>
      </c>
      <c r="AQ318" s="27" t="str">
        <f t="shared" si="293"/>
        <v/>
      </c>
      <c r="AR318" s="27" t="str">
        <f t="shared" si="294"/>
        <v/>
      </c>
      <c r="AS318" s="27" t="str">
        <f t="shared" si="295"/>
        <v/>
      </c>
      <c r="AT318" s="27" t="e">
        <f>IF(#REF!&lt;&gt;"","S"&amp;RIGHT(#REF!)&amp;",","")</f>
        <v>#REF!</v>
      </c>
      <c r="AU318" s="27" t="e">
        <f>IF(#REF!&lt;&gt;"","S"&amp;RIGHT(#REF!)&amp;",","")</f>
        <v>#REF!</v>
      </c>
      <c r="AV318" s="27" t="e">
        <f>IF(#REF!&lt;&gt;"","S"&amp;RIGHT(#REF!)&amp;",","")</f>
        <v>#REF!</v>
      </c>
      <c r="AW318" s="27" t="e">
        <f>IF(#REF!&lt;&gt;"","S"&amp;RIGHT(#REF!)&amp;",","")</f>
        <v>#REF!</v>
      </c>
      <c r="AX318" s="27" t="e">
        <f>IF(#REF!&lt;&gt;"","S"&amp;RIGHT(#REF!)&amp;",","")</f>
        <v>#REF!</v>
      </c>
      <c r="AY318" s="27" t="e">
        <f>IF(#REF!&lt;&gt;"","S"&amp;RIGHT(#REF!)&amp;",","")</f>
        <v>#REF!</v>
      </c>
      <c r="AZ318" s="27" t="e">
        <f>IF(#REF!&lt;&gt;"","S"&amp;#REF!&amp;",","")</f>
        <v>#REF!</v>
      </c>
      <c r="BA318" s="27" t="e">
        <f>IF(#REF!&lt;&gt;"","S"&amp;#REF!&amp;",","")</f>
        <v>#REF!</v>
      </c>
      <c r="BB318" s="27" t="e">
        <f>IF(#REF!&lt;&gt;"","S"&amp;#REF!&amp;",","")</f>
        <v>#REF!</v>
      </c>
      <c r="BC318" s="27"/>
      <c r="BD318" s="27"/>
      <c r="BE318" s="27"/>
      <c r="BF318" s="27"/>
      <c r="BG318" s="27"/>
      <c r="BH318" s="27"/>
      <c r="BI318" s="27" t="str">
        <f t="shared" si="290"/>
        <v/>
      </c>
      <c r="BJ318" s="27" t="str">
        <f t="shared" si="291"/>
        <v/>
      </c>
      <c r="BK318" s="27" t="str">
        <f t="shared" si="292"/>
        <v/>
      </c>
      <c r="BL318" s="27" t="e">
        <f>IF(#REF!="","",CONCATENATE($L318,","))</f>
        <v>#REF!</v>
      </c>
      <c r="BM318" s="27" t="e">
        <f>IF(#REF!="","",CONCATENATE($L318,","))</f>
        <v>#REF!</v>
      </c>
      <c r="BN318" s="27" t="e">
        <f>IF(#REF!="","",CONCATENATE($L318,","))</f>
        <v>#REF!</v>
      </c>
      <c r="BO318" s="27" t="e">
        <f>IF(#REF!="","",CONCATENATE($L318,","))</f>
        <v>#REF!</v>
      </c>
      <c r="BP318" s="27" t="e">
        <f>IF(#REF!="","",CONCATENATE($L318,","))</f>
        <v>#REF!</v>
      </c>
      <c r="BQ318" s="27" t="e">
        <f>IF(#REF!="","",CONCATENATE($L318,","))</f>
        <v>#REF!</v>
      </c>
      <c r="BR318" s="27" t="e">
        <f>IF(#REF!="","",CONCATENATE($L318,","))</f>
        <v>#REF!</v>
      </c>
      <c r="BS318" s="27" t="e">
        <f>IF(#REF!="","",CONCATENATE($L318,","))</f>
        <v>#REF!</v>
      </c>
      <c r="BT318" s="27" t="e">
        <f>IF(#REF!="","",CONCATENATE($L318,","))</f>
        <v>#REF!</v>
      </c>
      <c r="BU318" s="40"/>
      <c r="BV318" s="40"/>
      <c r="BW318" s="70"/>
      <c r="BX318" s="70"/>
      <c r="BY318" s="70"/>
      <c r="BZ318" s="70"/>
      <c r="CA318" s="70"/>
      <c r="CB318" s="70"/>
      <c r="CC318" s="70"/>
      <c r="CR318" s="7"/>
      <c r="CY318" s="10">
        <f t="shared" ca="1" si="245"/>
        <v>28</v>
      </c>
    </row>
    <row r="319" spans="1:103">
      <c r="A319" s="130"/>
      <c r="B319" s="33" t="str">
        <f t="shared" si="257"/>
        <v>DB</v>
      </c>
      <c r="C319" s="7" t="str">
        <f t="shared" si="246"/>
        <v/>
      </c>
      <c r="D319" s="3">
        <f t="shared" si="247"/>
        <v>0</v>
      </c>
      <c r="E319" s="7" t="str">
        <f t="shared" si="258"/>
        <v>,</v>
      </c>
      <c r="F319" s="93">
        <f t="shared" si="248"/>
        <v>0</v>
      </c>
      <c r="G319" s="93" t="str">
        <f t="shared" ca="1" si="243"/>
        <v>B</v>
      </c>
      <c r="H319" s="130">
        <f t="shared" ca="1" si="244"/>
        <v>33</v>
      </c>
      <c r="I319" s="93">
        <f t="shared" si="249"/>
        <v>0</v>
      </c>
      <c r="J319" s="93" t="str">
        <f t="shared" si="250"/>
        <v>0</v>
      </c>
      <c r="K319" s="94"/>
      <c r="L319" s="49" t="str">
        <f t="shared" si="273"/>
        <v/>
      </c>
      <c r="M319" s="97" t="str">
        <f t="shared" si="274"/>
        <v/>
      </c>
      <c r="N319" s="97" t="str">
        <f t="shared" si="275"/>
        <v/>
      </c>
      <c r="O319" s="49" t="str">
        <f t="shared" si="259"/>
        <v/>
      </c>
      <c r="P319" s="97" t="str">
        <f t="shared" si="276"/>
        <v/>
      </c>
      <c r="Q319" s="49" t="str">
        <f t="shared" si="277"/>
        <v/>
      </c>
      <c r="R319" s="97" t="str">
        <f t="shared" si="278"/>
        <v/>
      </c>
      <c r="S319" s="3" t="str">
        <f t="shared" si="279"/>
        <v/>
      </c>
      <c r="T319" s="69">
        <f t="shared" si="280"/>
        <v>0</v>
      </c>
      <c r="U319" s="3">
        <f t="shared" si="281"/>
        <v>0</v>
      </c>
      <c r="V319" s="69" t="str">
        <f t="shared" si="260"/>
        <v/>
      </c>
      <c r="W319" s="69" t="str">
        <f t="shared" si="261"/>
        <v/>
      </c>
      <c r="X319" s="69">
        <f t="shared" si="251"/>
        <v>0</v>
      </c>
      <c r="Y319" s="69">
        <f t="shared" si="252"/>
        <v>0</v>
      </c>
      <c r="Z319" s="33">
        <f t="shared" si="253"/>
        <v>0</v>
      </c>
      <c r="AA319" s="11">
        <f t="shared" si="296"/>
        <v>0</v>
      </c>
      <c r="AB319" s="134" t="str">
        <f t="shared" si="282"/>
        <v/>
      </c>
      <c r="AC319" s="119" t="str">
        <f t="shared" si="283"/>
        <v/>
      </c>
      <c r="AD319" s="116"/>
      <c r="AE319" s="69" t="str">
        <f t="shared" si="284"/>
        <v/>
      </c>
      <c r="AF319" s="69" t="str">
        <f t="shared" si="285"/>
        <v/>
      </c>
      <c r="AG319" s="69">
        <f t="shared" si="262"/>
        <v>0</v>
      </c>
      <c r="AH319" s="69">
        <f t="shared" si="263"/>
        <v>0</v>
      </c>
      <c r="AI319" s="33">
        <f t="shared" si="264"/>
        <v>0</v>
      </c>
      <c r="AJ319" s="116"/>
      <c r="AK319" s="115">
        <f t="shared" si="286"/>
        <v>0</v>
      </c>
      <c r="AL319" s="13">
        <f t="shared" si="265"/>
        <v>0</v>
      </c>
      <c r="AM319" s="11">
        <f t="shared" si="254"/>
        <v>0</v>
      </c>
      <c r="AN319" s="56">
        <f t="shared" si="255"/>
        <v>0</v>
      </c>
      <c r="AO319" s="56">
        <f t="shared" si="256"/>
        <v>0</v>
      </c>
      <c r="AP319" s="56">
        <f t="shared" si="266"/>
        <v>0</v>
      </c>
      <c r="AQ319" s="27" t="str">
        <f t="shared" si="293"/>
        <v/>
      </c>
      <c r="AR319" s="27" t="str">
        <f t="shared" si="294"/>
        <v/>
      </c>
      <c r="AS319" s="27" t="str">
        <f t="shared" si="295"/>
        <v/>
      </c>
      <c r="AT319" s="27" t="e">
        <f>IF(#REF!&lt;&gt;"","S"&amp;RIGHT(#REF!)&amp;",","")</f>
        <v>#REF!</v>
      </c>
      <c r="AU319" s="27" t="e">
        <f>IF(#REF!&lt;&gt;"","S"&amp;RIGHT(#REF!)&amp;",","")</f>
        <v>#REF!</v>
      </c>
      <c r="AV319" s="27" t="e">
        <f>IF(#REF!&lt;&gt;"","S"&amp;RIGHT(#REF!)&amp;",","")</f>
        <v>#REF!</v>
      </c>
      <c r="AW319" s="27" t="e">
        <f>IF(#REF!&lt;&gt;"","S"&amp;RIGHT(#REF!)&amp;",","")</f>
        <v>#REF!</v>
      </c>
      <c r="AX319" s="27" t="e">
        <f>IF(#REF!&lt;&gt;"","S"&amp;RIGHT(#REF!)&amp;",","")</f>
        <v>#REF!</v>
      </c>
      <c r="AY319" s="27" t="e">
        <f>IF(#REF!&lt;&gt;"","S"&amp;RIGHT(#REF!)&amp;",","")</f>
        <v>#REF!</v>
      </c>
      <c r="AZ319" s="27" t="e">
        <f>IF(#REF!&lt;&gt;"","S"&amp;#REF!&amp;",","")</f>
        <v>#REF!</v>
      </c>
      <c r="BA319" s="27" t="e">
        <f>IF(#REF!&lt;&gt;"","S"&amp;#REF!&amp;",","")</f>
        <v>#REF!</v>
      </c>
      <c r="BB319" s="27" t="e">
        <f>IF(#REF!&lt;&gt;"","S"&amp;#REF!&amp;",","")</f>
        <v>#REF!</v>
      </c>
      <c r="BC319" s="27"/>
      <c r="BD319" s="27"/>
      <c r="BE319" s="27"/>
      <c r="BF319" s="27"/>
      <c r="BG319" s="27"/>
      <c r="BH319" s="27"/>
      <c r="BI319" s="27" t="str">
        <f t="shared" si="290"/>
        <v/>
      </c>
      <c r="BJ319" s="27" t="str">
        <f t="shared" si="291"/>
        <v/>
      </c>
      <c r="BK319" s="27" t="str">
        <f t="shared" si="292"/>
        <v/>
      </c>
      <c r="BL319" s="27" t="e">
        <f>IF(#REF!="","",CONCATENATE($L319,","))</f>
        <v>#REF!</v>
      </c>
      <c r="BM319" s="27" t="e">
        <f>IF(#REF!="","",CONCATENATE($L319,","))</f>
        <v>#REF!</v>
      </c>
      <c r="BN319" s="27" t="e">
        <f>IF(#REF!="","",CONCATENATE($L319,","))</f>
        <v>#REF!</v>
      </c>
      <c r="BO319" s="27" t="e">
        <f>IF(#REF!="","",CONCATENATE($L319,","))</f>
        <v>#REF!</v>
      </c>
      <c r="BP319" s="27" t="e">
        <f>IF(#REF!="","",CONCATENATE($L319,","))</f>
        <v>#REF!</v>
      </c>
      <c r="BQ319" s="27" t="e">
        <f>IF(#REF!="","",CONCATENATE($L319,","))</f>
        <v>#REF!</v>
      </c>
      <c r="BR319" s="27" t="e">
        <f>IF(#REF!="","",CONCATENATE($L319,","))</f>
        <v>#REF!</v>
      </c>
      <c r="BS319" s="27" t="e">
        <f>IF(#REF!="","",CONCATENATE($L319,","))</f>
        <v>#REF!</v>
      </c>
      <c r="BT319" s="27" t="e">
        <f>IF(#REF!="","",CONCATENATE($L319,","))</f>
        <v>#REF!</v>
      </c>
      <c r="BU319" s="40"/>
      <c r="BV319" s="40"/>
      <c r="BW319" s="70"/>
      <c r="BX319" s="70"/>
      <c r="BY319" s="70"/>
      <c r="BZ319" s="70"/>
      <c r="CA319" s="70"/>
      <c r="CB319" s="70"/>
      <c r="CC319" s="70"/>
      <c r="CR319" s="7"/>
      <c r="CY319" s="10">
        <f t="shared" ca="1" si="245"/>
        <v>12</v>
      </c>
    </row>
    <row r="320" spans="1:103">
      <c r="A320" s="130"/>
      <c r="B320" s="33" t="str">
        <f t="shared" si="257"/>
        <v>DB</v>
      </c>
      <c r="C320" s="7" t="str">
        <f t="shared" si="246"/>
        <v/>
      </c>
      <c r="D320" s="3">
        <f t="shared" si="247"/>
        <v>0</v>
      </c>
      <c r="E320" s="7" t="str">
        <f t="shared" si="258"/>
        <v>,</v>
      </c>
      <c r="F320" s="93">
        <f t="shared" si="248"/>
        <v>0</v>
      </c>
      <c r="G320" s="93" t="str">
        <f t="shared" ca="1" si="243"/>
        <v>B</v>
      </c>
      <c r="H320" s="130">
        <f t="shared" ca="1" si="244"/>
        <v>24</v>
      </c>
      <c r="I320" s="93">
        <f t="shared" si="249"/>
        <v>0</v>
      </c>
      <c r="J320" s="93" t="str">
        <f t="shared" si="250"/>
        <v>0</v>
      </c>
      <c r="K320" s="94"/>
      <c r="L320" s="49" t="str">
        <f t="shared" si="273"/>
        <v/>
      </c>
      <c r="M320" s="97" t="str">
        <f t="shared" si="274"/>
        <v/>
      </c>
      <c r="N320" s="97" t="str">
        <f t="shared" si="275"/>
        <v/>
      </c>
      <c r="O320" s="49" t="str">
        <f t="shared" si="259"/>
        <v/>
      </c>
      <c r="P320" s="97" t="str">
        <f t="shared" si="276"/>
        <v/>
      </c>
      <c r="Q320" s="49" t="str">
        <f t="shared" si="277"/>
        <v/>
      </c>
      <c r="R320" s="97" t="str">
        <f t="shared" si="278"/>
        <v/>
      </c>
      <c r="S320" s="3" t="str">
        <f t="shared" si="279"/>
        <v/>
      </c>
      <c r="T320" s="69">
        <f t="shared" si="280"/>
        <v>0</v>
      </c>
      <c r="U320" s="3">
        <f t="shared" si="281"/>
        <v>0</v>
      </c>
      <c r="V320" s="69" t="str">
        <f t="shared" si="260"/>
        <v/>
      </c>
      <c r="W320" s="69" t="str">
        <f t="shared" si="261"/>
        <v/>
      </c>
      <c r="X320" s="69">
        <f t="shared" si="251"/>
        <v>0</v>
      </c>
      <c r="Y320" s="69">
        <f t="shared" si="252"/>
        <v>0</v>
      </c>
      <c r="Z320" s="33">
        <f t="shared" si="253"/>
        <v>0</v>
      </c>
      <c r="AA320" s="11">
        <f t="shared" si="296"/>
        <v>0</v>
      </c>
      <c r="AB320" s="134" t="str">
        <f t="shared" si="282"/>
        <v/>
      </c>
      <c r="AC320" s="119" t="str">
        <f t="shared" si="283"/>
        <v/>
      </c>
      <c r="AD320" s="116"/>
      <c r="AE320" s="69" t="str">
        <f t="shared" si="284"/>
        <v/>
      </c>
      <c r="AF320" s="69" t="str">
        <f t="shared" si="285"/>
        <v/>
      </c>
      <c r="AG320" s="69">
        <f t="shared" si="262"/>
        <v>0</v>
      </c>
      <c r="AH320" s="69">
        <f t="shared" si="263"/>
        <v>0</v>
      </c>
      <c r="AI320" s="33">
        <f t="shared" si="264"/>
        <v>0</v>
      </c>
      <c r="AJ320" s="116"/>
      <c r="AK320" s="115">
        <f t="shared" si="286"/>
        <v>0</v>
      </c>
      <c r="AL320" s="13">
        <f t="shared" si="265"/>
        <v>0</v>
      </c>
      <c r="AM320" s="11">
        <f t="shared" si="254"/>
        <v>0</v>
      </c>
      <c r="AN320" s="56">
        <f t="shared" si="255"/>
        <v>0</v>
      </c>
      <c r="AO320" s="56">
        <f t="shared" si="256"/>
        <v>0</v>
      </c>
      <c r="AP320" s="56">
        <f t="shared" si="266"/>
        <v>0</v>
      </c>
      <c r="AQ320" s="27" t="str">
        <f t="shared" si="293"/>
        <v/>
      </c>
      <c r="AR320" s="27" t="str">
        <f t="shared" si="294"/>
        <v/>
      </c>
      <c r="AS320" s="27" t="str">
        <f t="shared" si="295"/>
        <v/>
      </c>
      <c r="AT320" s="27" t="e">
        <f>IF(#REF!&lt;&gt;"","S"&amp;RIGHT(#REF!)&amp;",","")</f>
        <v>#REF!</v>
      </c>
      <c r="AU320" s="27" t="e">
        <f>IF(#REF!&lt;&gt;"","S"&amp;RIGHT(#REF!)&amp;",","")</f>
        <v>#REF!</v>
      </c>
      <c r="AV320" s="27" t="e">
        <f>IF(#REF!&lt;&gt;"","S"&amp;RIGHT(#REF!)&amp;",","")</f>
        <v>#REF!</v>
      </c>
      <c r="AW320" s="27" t="e">
        <f>IF(#REF!&lt;&gt;"","S"&amp;RIGHT(#REF!)&amp;",","")</f>
        <v>#REF!</v>
      </c>
      <c r="AX320" s="27" t="e">
        <f>IF(#REF!&lt;&gt;"","S"&amp;RIGHT(#REF!)&amp;",","")</f>
        <v>#REF!</v>
      </c>
      <c r="AY320" s="27" t="e">
        <f>IF(#REF!&lt;&gt;"","S"&amp;RIGHT(#REF!)&amp;",","")</f>
        <v>#REF!</v>
      </c>
      <c r="AZ320" s="27" t="e">
        <f>IF(#REF!&lt;&gt;"","S"&amp;#REF!&amp;",","")</f>
        <v>#REF!</v>
      </c>
      <c r="BA320" s="27" t="e">
        <f>IF(#REF!&lt;&gt;"","S"&amp;#REF!&amp;",","")</f>
        <v>#REF!</v>
      </c>
      <c r="BB320" s="27" t="e">
        <f>IF(#REF!&lt;&gt;"","S"&amp;#REF!&amp;",","")</f>
        <v>#REF!</v>
      </c>
      <c r="BC320" s="27"/>
      <c r="BD320" s="27"/>
      <c r="BE320" s="27"/>
      <c r="BF320" s="27"/>
      <c r="BG320" s="27"/>
      <c r="BH320" s="27"/>
      <c r="BI320" s="27" t="str">
        <f t="shared" si="290"/>
        <v/>
      </c>
      <c r="BJ320" s="27" t="str">
        <f t="shared" si="291"/>
        <v/>
      </c>
      <c r="BK320" s="27" t="str">
        <f t="shared" si="292"/>
        <v/>
      </c>
      <c r="BL320" s="27" t="e">
        <f>IF(#REF!="","",CONCATENATE($L320,","))</f>
        <v>#REF!</v>
      </c>
      <c r="BM320" s="27" t="e">
        <f>IF(#REF!="","",CONCATENATE($L320,","))</f>
        <v>#REF!</v>
      </c>
      <c r="BN320" s="27" t="e">
        <f>IF(#REF!="","",CONCATENATE($L320,","))</f>
        <v>#REF!</v>
      </c>
      <c r="BO320" s="27" t="e">
        <f>IF(#REF!="","",CONCATENATE($L320,","))</f>
        <v>#REF!</v>
      </c>
      <c r="BP320" s="27" t="e">
        <f>IF(#REF!="","",CONCATENATE($L320,","))</f>
        <v>#REF!</v>
      </c>
      <c r="BQ320" s="27" t="e">
        <f>IF(#REF!="","",CONCATENATE($L320,","))</f>
        <v>#REF!</v>
      </c>
      <c r="BR320" s="27" t="e">
        <f>IF(#REF!="","",CONCATENATE($L320,","))</f>
        <v>#REF!</v>
      </c>
      <c r="BS320" s="27" t="e">
        <f>IF(#REF!="","",CONCATENATE($L320,","))</f>
        <v>#REF!</v>
      </c>
      <c r="BT320" s="27" t="e">
        <f>IF(#REF!="","",CONCATENATE($L320,","))</f>
        <v>#REF!</v>
      </c>
      <c r="BU320" s="40"/>
      <c r="BV320" s="40"/>
      <c r="BW320" s="70"/>
      <c r="BX320" s="70"/>
      <c r="BY320" s="70"/>
      <c r="BZ320" s="70"/>
      <c r="CA320" s="70"/>
      <c r="CB320" s="70"/>
      <c r="CC320" s="70"/>
      <c r="CR320" s="7"/>
      <c r="CY320" s="10">
        <f t="shared" ca="1" si="245"/>
        <v>6</v>
      </c>
    </row>
    <row r="321" spans="1:103">
      <c r="A321" s="130"/>
      <c r="B321" s="33" t="str">
        <f t="shared" si="257"/>
        <v>DB</v>
      </c>
      <c r="C321" s="7" t="str">
        <f t="shared" si="246"/>
        <v/>
      </c>
      <c r="D321" s="3">
        <f t="shared" si="247"/>
        <v>0</v>
      </c>
      <c r="E321" s="7" t="str">
        <f t="shared" si="258"/>
        <v>,</v>
      </c>
      <c r="F321" s="93">
        <f t="shared" si="248"/>
        <v>0</v>
      </c>
      <c r="G321" s="93" t="str">
        <f t="shared" ref="G321:G384" ca="1" si="297">VLOOKUP(H321,$CM$107:$CW$144,10,0)</f>
        <v>B</v>
      </c>
      <c r="H321" s="130">
        <f t="shared" ref="H321:H384" ca="1" si="298">IF($A$2="no",INT(RAND()*36+1),INT(RAND()*37))</f>
        <v>28</v>
      </c>
      <c r="I321" s="93">
        <f t="shared" si="249"/>
        <v>0</v>
      </c>
      <c r="J321" s="93" t="str">
        <f t="shared" si="250"/>
        <v>0</v>
      </c>
      <c r="K321" s="94"/>
      <c r="L321" s="49" t="str">
        <f t="shared" si="273"/>
        <v/>
      </c>
      <c r="M321" s="97" t="str">
        <f t="shared" si="274"/>
        <v/>
      </c>
      <c r="N321" s="97" t="str">
        <f t="shared" si="275"/>
        <v/>
      </c>
      <c r="O321" s="49" t="str">
        <f t="shared" si="259"/>
        <v/>
      </c>
      <c r="P321" s="97" t="str">
        <f t="shared" si="276"/>
        <v/>
      </c>
      <c r="Q321" s="49" t="str">
        <f t="shared" si="277"/>
        <v/>
      </c>
      <c r="R321" s="97" t="str">
        <f t="shared" si="278"/>
        <v/>
      </c>
      <c r="S321" s="3" t="str">
        <f t="shared" si="279"/>
        <v/>
      </c>
      <c r="T321" s="69">
        <f t="shared" si="280"/>
        <v>0</v>
      </c>
      <c r="U321" s="3">
        <f t="shared" si="281"/>
        <v>0</v>
      </c>
      <c r="V321" s="69" t="str">
        <f t="shared" si="260"/>
        <v/>
      </c>
      <c r="W321" s="69" t="str">
        <f t="shared" si="261"/>
        <v/>
      </c>
      <c r="X321" s="69">
        <f t="shared" si="251"/>
        <v>0</v>
      </c>
      <c r="Y321" s="69">
        <f t="shared" si="252"/>
        <v>0</v>
      </c>
      <c r="Z321" s="33">
        <f t="shared" si="253"/>
        <v>0</v>
      </c>
      <c r="AA321" s="11">
        <f t="shared" si="296"/>
        <v>0</v>
      </c>
      <c r="AB321" s="134" t="str">
        <f t="shared" si="282"/>
        <v/>
      </c>
      <c r="AC321" s="119" t="str">
        <f t="shared" si="283"/>
        <v/>
      </c>
      <c r="AD321" s="116"/>
      <c r="AE321" s="69" t="str">
        <f t="shared" si="284"/>
        <v/>
      </c>
      <c r="AF321" s="69" t="str">
        <f t="shared" si="285"/>
        <v/>
      </c>
      <c r="AG321" s="69">
        <f t="shared" si="262"/>
        <v>0</v>
      </c>
      <c r="AH321" s="69">
        <f t="shared" si="263"/>
        <v>0</v>
      </c>
      <c r="AI321" s="33">
        <f t="shared" si="264"/>
        <v>0</v>
      </c>
      <c r="AJ321" s="116"/>
      <c r="AK321" s="115">
        <f t="shared" si="286"/>
        <v>0</v>
      </c>
      <c r="AL321" s="13">
        <f t="shared" si="265"/>
        <v>0</v>
      </c>
      <c r="AM321" s="11">
        <f t="shared" si="254"/>
        <v>0</v>
      </c>
      <c r="AN321" s="56">
        <f t="shared" si="255"/>
        <v>0</v>
      </c>
      <c r="AO321" s="56">
        <f t="shared" si="256"/>
        <v>0</v>
      </c>
      <c r="AP321" s="56">
        <f t="shared" si="266"/>
        <v>0</v>
      </c>
      <c r="AQ321" s="27" t="str">
        <f t="shared" si="293"/>
        <v/>
      </c>
      <c r="AR321" s="27" t="str">
        <f t="shared" si="294"/>
        <v/>
      </c>
      <c r="AS321" s="27" t="str">
        <f t="shared" si="295"/>
        <v/>
      </c>
      <c r="AT321" s="27" t="e">
        <f>IF(#REF!&lt;&gt;"","S"&amp;RIGHT(#REF!)&amp;",","")</f>
        <v>#REF!</v>
      </c>
      <c r="AU321" s="27" t="e">
        <f>IF(#REF!&lt;&gt;"","S"&amp;RIGHT(#REF!)&amp;",","")</f>
        <v>#REF!</v>
      </c>
      <c r="AV321" s="27" t="e">
        <f>IF(#REF!&lt;&gt;"","S"&amp;RIGHT(#REF!)&amp;",","")</f>
        <v>#REF!</v>
      </c>
      <c r="AW321" s="27" t="e">
        <f>IF(#REF!&lt;&gt;"","S"&amp;RIGHT(#REF!)&amp;",","")</f>
        <v>#REF!</v>
      </c>
      <c r="AX321" s="27" t="e">
        <f>IF(#REF!&lt;&gt;"","S"&amp;RIGHT(#REF!)&amp;",","")</f>
        <v>#REF!</v>
      </c>
      <c r="AY321" s="27" t="e">
        <f>IF(#REF!&lt;&gt;"","S"&amp;RIGHT(#REF!)&amp;",","")</f>
        <v>#REF!</v>
      </c>
      <c r="AZ321" s="27" t="e">
        <f>IF(#REF!&lt;&gt;"","S"&amp;#REF!&amp;",","")</f>
        <v>#REF!</v>
      </c>
      <c r="BA321" s="27" t="e">
        <f>IF(#REF!&lt;&gt;"","S"&amp;#REF!&amp;",","")</f>
        <v>#REF!</v>
      </c>
      <c r="BB321" s="27" t="e">
        <f>IF(#REF!&lt;&gt;"","S"&amp;#REF!&amp;",","")</f>
        <v>#REF!</v>
      </c>
      <c r="BC321" s="27"/>
      <c r="BD321" s="27"/>
      <c r="BE321" s="27"/>
      <c r="BF321" s="27"/>
      <c r="BG321" s="27"/>
      <c r="BH321" s="27"/>
      <c r="BI321" s="27" t="str">
        <f t="shared" si="290"/>
        <v/>
      </c>
      <c r="BJ321" s="27" t="str">
        <f t="shared" si="291"/>
        <v/>
      </c>
      <c r="BK321" s="27" t="str">
        <f t="shared" si="292"/>
        <v/>
      </c>
      <c r="BL321" s="27" t="e">
        <f>IF(#REF!="","",CONCATENATE($L321,","))</f>
        <v>#REF!</v>
      </c>
      <c r="BM321" s="27" t="e">
        <f>IF(#REF!="","",CONCATENATE($L321,","))</f>
        <v>#REF!</v>
      </c>
      <c r="BN321" s="27" t="e">
        <f>IF(#REF!="","",CONCATENATE($L321,","))</f>
        <v>#REF!</v>
      </c>
      <c r="BO321" s="27" t="e">
        <f>IF(#REF!="","",CONCATENATE($L321,","))</f>
        <v>#REF!</v>
      </c>
      <c r="BP321" s="27" t="e">
        <f>IF(#REF!="","",CONCATENATE($L321,","))</f>
        <v>#REF!</v>
      </c>
      <c r="BQ321" s="27" t="e">
        <f>IF(#REF!="","",CONCATENATE($L321,","))</f>
        <v>#REF!</v>
      </c>
      <c r="BR321" s="27" t="e">
        <f>IF(#REF!="","",CONCATENATE($L321,","))</f>
        <v>#REF!</v>
      </c>
      <c r="BS321" s="27" t="e">
        <f>IF(#REF!="","",CONCATENATE($L321,","))</f>
        <v>#REF!</v>
      </c>
      <c r="BT321" s="27" t="e">
        <f>IF(#REF!="","",CONCATENATE($L321,","))</f>
        <v>#REF!</v>
      </c>
      <c r="BU321" s="40"/>
      <c r="BV321" s="40"/>
      <c r="BW321" s="70"/>
      <c r="BX321" s="70"/>
      <c r="BY321" s="70"/>
      <c r="BZ321" s="70"/>
      <c r="CA321" s="70"/>
      <c r="CB321" s="70"/>
      <c r="CC321" s="70"/>
      <c r="CR321" s="7"/>
      <c r="CY321" s="10">
        <f t="shared" ca="1" si="245"/>
        <v>15</v>
      </c>
    </row>
    <row r="322" spans="1:103">
      <c r="A322" s="130"/>
      <c r="B322" s="33" t="str">
        <f t="shared" si="257"/>
        <v>DB</v>
      </c>
      <c r="C322" s="7" t="str">
        <f t="shared" si="246"/>
        <v/>
      </c>
      <c r="D322" s="3">
        <f t="shared" si="247"/>
        <v>0</v>
      </c>
      <c r="E322" s="7" t="str">
        <f t="shared" si="258"/>
        <v>,</v>
      </c>
      <c r="F322" s="93">
        <f t="shared" si="248"/>
        <v>0</v>
      </c>
      <c r="G322" s="93">
        <f t="shared" ca="1" si="297"/>
        <v>0</v>
      </c>
      <c r="H322" s="130">
        <f t="shared" ca="1" si="298"/>
        <v>0</v>
      </c>
      <c r="I322" s="93">
        <f t="shared" si="249"/>
        <v>0</v>
      </c>
      <c r="J322" s="93" t="str">
        <f t="shared" si="250"/>
        <v>0</v>
      </c>
      <c r="K322" s="94"/>
      <c r="L322" s="49" t="str">
        <f t="shared" si="273"/>
        <v/>
      </c>
      <c r="M322" s="97" t="str">
        <f t="shared" si="274"/>
        <v/>
      </c>
      <c r="N322" s="97" t="str">
        <f t="shared" si="275"/>
        <v/>
      </c>
      <c r="O322" s="49" t="str">
        <f t="shared" si="259"/>
        <v/>
      </c>
      <c r="P322" s="97" t="str">
        <f t="shared" si="276"/>
        <v/>
      </c>
      <c r="Q322" s="49" t="str">
        <f t="shared" si="277"/>
        <v/>
      </c>
      <c r="R322" s="97" t="str">
        <f t="shared" si="278"/>
        <v/>
      </c>
      <c r="S322" s="3" t="str">
        <f t="shared" si="279"/>
        <v/>
      </c>
      <c r="T322" s="69">
        <f t="shared" si="280"/>
        <v>0</v>
      </c>
      <c r="U322" s="3">
        <f t="shared" si="281"/>
        <v>0</v>
      </c>
      <c r="V322" s="69" t="str">
        <f t="shared" si="260"/>
        <v/>
      </c>
      <c r="W322" s="69" t="str">
        <f t="shared" si="261"/>
        <v/>
      </c>
      <c r="X322" s="69">
        <f t="shared" si="251"/>
        <v>0</v>
      </c>
      <c r="Y322" s="69">
        <f t="shared" si="252"/>
        <v>0</v>
      </c>
      <c r="Z322" s="33">
        <f t="shared" si="253"/>
        <v>0</v>
      </c>
      <c r="AA322" s="11">
        <f t="shared" si="296"/>
        <v>0</v>
      </c>
      <c r="AB322" s="134" t="str">
        <f t="shared" si="282"/>
        <v/>
      </c>
      <c r="AC322" s="119" t="str">
        <f t="shared" si="283"/>
        <v/>
      </c>
      <c r="AD322" s="116"/>
      <c r="AE322" s="69" t="str">
        <f t="shared" si="284"/>
        <v/>
      </c>
      <c r="AF322" s="69" t="str">
        <f t="shared" si="285"/>
        <v/>
      </c>
      <c r="AG322" s="69">
        <f t="shared" si="262"/>
        <v>0</v>
      </c>
      <c r="AH322" s="69">
        <f t="shared" si="263"/>
        <v>0</v>
      </c>
      <c r="AI322" s="33">
        <f t="shared" si="264"/>
        <v>0</v>
      </c>
      <c r="AJ322" s="116"/>
      <c r="AK322" s="115">
        <f t="shared" si="286"/>
        <v>0</v>
      </c>
      <c r="AL322" s="13">
        <f t="shared" si="265"/>
        <v>0</v>
      </c>
      <c r="AM322" s="11">
        <f t="shared" si="254"/>
        <v>0</v>
      </c>
      <c r="AN322" s="56">
        <f t="shared" si="255"/>
        <v>0</v>
      </c>
      <c r="AO322" s="56">
        <f t="shared" si="256"/>
        <v>0</v>
      </c>
      <c r="AP322" s="56">
        <f t="shared" si="266"/>
        <v>0</v>
      </c>
      <c r="AQ322" s="27" t="str">
        <f t="shared" si="293"/>
        <v/>
      </c>
      <c r="AR322" s="27" t="str">
        <f t="shared" si="294"/>
        <v/>
      </c>
      <c r="AS322" s="27" t="str">
        <f t="shared" si="295"/>
        <v/>
      </c>
      <c r="AT322" s="27" t="e">
        <f>IF(#REF!&lt;&gt;"","S"&amp;RIGHT(#REF!)&amp;",","")</f>
        <v>#REF!</v>
      </c>
      <c r="AU322" s="27" t="e">
        <f>IF(#REF!&lt;&gt;"","S"&amp;RIGHT(#REF!)&amp;",","")</f>
        <v>#REF!</v>
      </c>
      <c r="AV322" s="27" t="e">
        <f>IF(#REF!&lt;&gt;"","S"&amp;RIGHT(#REF!)&amp;",","")</f>
        <v>#REF!</v>
      </c>
      <c r="AW322" s="27" t="e">
        <f>IF(#REF!&lt;&gt;"","S"&amp;RIGHT(#REF!)&amp;",","")</f>
        <v>#REF!</v>
      </c>
      <c r="AX322" s="27" t="e">
        <f>IF(#REF!&lt;&gt;"","S"&amp;RIGHT(#REF!)&amp;",","")</f>
        <v>#REF!</v>
      </c>
      <c r="AY322" s="27" t="e">
        <f>IF(#REF!&lt;&gt;"","S"&amp;RIGHT(#REF!)&amp;",","")</f>
        <v>#REF!</v>
      </c>
      <c r="AZ322" s="27" t="e">
        <f>IF(#REF!&lt;&gt;"","S"&amp;#REF!&amp;",","")</f>
        <v>#REF!</v>
      </c>
      <c r="BA322" s="27" t="e">
        <f>IF(#REF!&lt;&gt;"","S"&amp;#REF!&amp;",","")</f>
        <v>#REF!</v>
      </c>
      <c r="BB322" s="27" t="e">
        <f>IF(#REF!&lt;&gt;"","S"&amp;#REF!&amp;",","")</f>
        <v>#REF!</v>
      </c>
      <c r="BC322" s="27"/>
      <c r="BD322" s="27"/>
      <c r="BE322" s="27"/>
      <c r="BF322" s="27"/>
      <c r="BG322" s="27"/>
      <c r="BH322" s="27"/>
      <c r="BI322" s="27" t="str">
        <f t="shared" si="290"/>
        <v/>
      </c>
      <c r="BJ322" s="27" t="str">
        <f t="shared" si="291"/>
        <v/>
      </c>
      <c r="BK322" s="27" t="str">
        <f t="shared" si="292"/>
        <v/>
      </c>
      <c r="BL322" s="27" t="e">
        <f>IF(#REF!="","",CONCATENATE($L322,","))</f>
        <v>#REF!</v>
      </c>
      <c r="BM322" s="27" t="e">
        <f>IF(#REF!="","",CONCATENATE($L322,","))</f>
        <v>#REF!</v>
      </c>
      <c r="BN322" s="27" t="e">
        <f>IF(#REF!="","",CONCATENATE($L322,","))</f>
        <v>#REF!</v>
      </c>
      <c r="BO322" s="27" t="e">
        <f>IF(#REF!="","",CONCATENATE($L322,","))</f>
        <v>#REF!</v>
      </c>
      <c r="BP322" s="27" t="e">
        <f>IF(#REF!="","",CONCATENATE($L322,","))</f>
        <v>#REF!</v>
      </c>
      <c r="BQ322" s="27" t="e">
        <f>IF(#REF!="","",CONCATENATE($L322,","))</f>
        <v>#REF!</v>
      </c>
      <c r="BR322" s="27" t="e">
        <f>IF(#REF!="","",CONCATENATE($L322,","))</f>
        <v>#REF!</v>
      </c>
      <c r="BS322" s="27" t="e">
        <f>IF(#REF!="","",CONCATENATE($L322,","))</f>
        <v>#REF!</v>
      </c>
      <c r="BT322" s="27" t="e">
        <f>IF(#REF!="","",CONCATENATE($L322,","))</f>
        <v>#REF!</v>
      </c>
      <c r="BU322" s="40"/>
      <c r="BV322" s="40"/>
      <c r="BW322" s="70"/>
      <c r="BX322" s="70"/>
      <c r="BY322" s="70"/>
      <c r="BZ322" s="70"/>
      <c r="CA322" s="70"/>
      <c r="CB322" s="70"/>
      <c r="CC322" s="70"/>
      <c r="CR322" s="7"/>
      <c r="CY322" s="10">
        <f t="shared" ca="1" si="245"/>
        <v>25</v>
      </c>
    </row>
    <row r="323" spans="1:103">
      <c r="A323" s="130"/>
      <c r="B323" s="33" t="str">
        <f t="shared" si="257"/>
        <v>DB</v>
      </c>
      <c r="C323" s="7" t="str">
        <f t="shared" si="246"/>
        <v/>
      </c>
      <c r="D323" s="3">
        <f t="shared" si="247"/>
        <v>0</v>
      </c>
      <c r="E323" s="7" t="str">
        <f t="shared" si="258"/>
        <v>,</v>
      </c>
      <c r="F323" s="93">
        <f t="shared" si="248"/>
        <v>0</v>
      </c>
      <c r="G323" s="93" t="str">
        <f t="shared" ca="1" si="297"/>
        <v>B</v>
      </c>
      <c r="H323" s="130">
        <f t="shared" ca="1" si="298"/>
        <v>10</v>
      </c>
      <c r="I323" s="93">
        <f t="shared" si="249"/>
        <v>0</v>
      </c>
      <c r="J323" s="93" t="str">
        <f t="shared" si="250"/>
        <v>0</v>
      </c>
      <c r="K323" s="94"/>
      <c r="L323" s="49" t="str">
        <f t="shared" si="273"/>
        <v/>
      </c>
      <c r="M323" s="97" t="str">
        <f t="shared" si="274"/>
        <v/>
      </c>
      <c r="N323" s="97" t="str">
        <f t="shared" si="275"/>
        <v/>
      </c>
      <c r="O323" s="49" t="str">
        <f t="shared" si="259"/>
        <v/>
      </c>
      <c r="P323" s="97" t="str">
        <f t="shared" si="276"/>
        <v/>
      </c>
      <c r="Q323" s="49" t="str">
        <f t="shared" si="277"/>
        <v/>
      </c>
      <c r="R323" s="97" t="str">
        <f t="shared" si="278"/>
        <v/>
      </c>
      <c r="S323" s="3" t="str">
        <f t="shared" si="279"/>
        <v/>
      </c>
      <c r="T323" s="69">
        <f t="shared" si="280"/>
        <v>0</v>
      </c>
      <c r="U323" s="3">
        <f t="shared" si="281"/>
        <v>0</v>
      </c>
      <c r="V323" s="69" t="str">
        <f t="shared" si="260"/>
        <v/>
      </c>
      <c r="W323" s="69" t="str">
        <f t="shared" si="261"/>
        <v/>
      </c>
      <c r="X323" s="69">
        <f t="shared" si="251"/>
        <v>0</v>
      </c>
      <c r="Y323" s="69">
        <f t="shared" si="252"/>
        <v>0</v>
      </c>
      <c r="Z323" s="33">
        <f t="shared" si="253"/>
        <v>0</v>
      </c>
      <c r="AA323" s="11">
        <f t="shared" si="296"/>
        <v>0</v>
      </c>
      <c r="AB323" s="134" t="str">
        <f t="shared" si="282"/>
        <v/>
      </c>
      <c r="AC323" s="119" t="str">
        <f t="shared" si="283"/>
        <v/>
      </c>
      <c r="AD323" s="116"/>
      <c r="AE323" s="69" t="str">
        <f t="shared" si="284"/>
        <v/>
      </c>
      <c r="AF323" s="69" t="str">
        <f t="shared" si="285"/>
        <v/>
      </c>
      <c r="AG323" s="69">
        <f t="shared" si="262"/>
        <v>0</v>
      </c>
      <c r="AH323" s="69">
        <f t="shared" si="263"/>
        <v>0</v>
      </c>
      <c r="AI323" s="33">
        <f t="shared" si="264"/>
        <v>0</v>
      </c>
      <c r="AJ323" s="116"/>
      <c r="AK323" s="115">
        <f t="shared" si="286"/>
        <v>0</v>
      </c>
      <c r="AL323" s="13">
        <f t="shared" si="265"/>
        <v>0</v>
      </c>
      <c r="AM323" s="11">
        <f t="shared" si="254"/>
        <v>0</v>
      </c>
      <c r="AN323" s="56">
        <f t="shared" si="255"/>
        <v>0</v>
      </c>
      <c r="AO323" s="56">
        <f t="shared" si="256"/>
        <v>0</v>
      </c>
      <c r="AP323" s="56">
        <f t="shared" si="266"/>
        <v>0</v>
      </c>
      <c r="AQ323" s="27" t="str">
        <f t="shared" si="293"/>
        <v/>
      </c>
      <c r="AR323" s="27" t="str">
        <f t="shared" si="294"/>
        <v/>
      </c>
      <c r="AS323" s="27" t="str">
        <f t="shared" si="295"/>
        <v/>
      </c>
      <c r="AT323" s="27" t="e">
        <f>IF(#REF!&lt;&gt;"","S"&amp;RIGHT(#REF!)&amp;",","")</f>
        <v>#REF!</v>
      </c>
      <c r="AU323" s="27" t="e">
        <f>IF(#REF!&lt;&gt;"","S"&amp;RIGHT(#REF!)&amp;",","")</f>
        <v>#REF!</v>
      </c>
      <c r="AV323" s="27" t="e">
        <f>IF(#REF!&lt;&gt;"","S"&amp;RIGHT(#REF!)&amp;",","")</f>
        <v>#REF!</v>
      </c>
      <c r="AW323" s="27" t="e">
        <f>IF(#REF!&lt;&gt;"","S"&amp;RIGHT(#REF!)&amp;",","")</f>
        <v>#REF!</v>
      </c>
      <c r="AX323" s="27" t="e">
        <f>IF(#REF!&lt;&gt;"","S"&amp;RIGHT(#REF!)&amp;",","")</f>
        <v>#REF!</v>
      </c>
      <c r="AY323" s="27" t="e">
        <f>IF(#REF!&lt;&gt;"","S"&amp;RIGHT(#REF!)&amp;",","")</f>
        <v>#REF!</v>
      </c>
      <c r="AZ323" s="27" t="e">
        <f>IF(#REF!&lt;&gt;"","S"&amp;#REF!&amp;",","")</f>
        <v>#REF!</v>
      </c>
      <c r="BA323" s="27" t="e">
        <f>IF(#REF!&lt;&gt;"","S"&amp;#REF!&amp;",","")</f>
        <v>#REF!</v>
      </c>
      <c r="BB323" s="27" t="e">
        <f>IF(#REF!&lt;&gt;"","S"&amp;#REF!&amp;",","")</f>
        <v>#REF!</v>
      </c>
      <c r="BC323" s="27"/>
      <c r="BD323" s="27"/>
      <c r="BE323" s="27"/>
      <c r="BF323" s="27"/>
      <c r="BG323" s="27"/>
      <c r="BH323" s="27"/>
      <c r="BI323" s="27" t="str">
        <f t="shared" si="290"/>
        <v/>
      </c>
      <c r="BJ323" s="27" t="str">
        <f t="shared" si="291"/>
        <v/>
      </c>
      <c r="BK323" s="27" t="str">
        <f t="shared" si="292"/>
        <v/>
      </c>
      <c r="BL323" s="27" t="e">
        <f>IF(#REF!="","",CONCATENATE($L323,","))</f>
        <v>#REF!</v>
      </c>
      <c r="BM323" s="27" t="e">
        <f>IF(#REF!="","",CONCATENATE($L323,","))</f>
        <v>#REF!</v>
      </c>
      <c r="BN323" s="27" t="e">
        <f>IF(#REF!="","",CONCATENATE($L323,","))</f>
        <v>#REF!</v>
      </c>
      <c r="BO323" s="27" t="e">
        <f>IF(#REF!="","",CONCATENATE($L323,","))</f>
        <v>#REF!</v>
      </c>
      <c r="BP323" s="27" t="e">
        <f>IF(#REF!="","",CONCATENATE($L323,","))</f>
        <v>#REF!</v>
      </c>
      <c r="BQ323" s="27" t="e">
        <f>IF(#REF!="","",CONCATENATE($L323,","))</f>
        <v>#REF!</v>
      </c>
      <c r="BR323" s="27" t="e">
        <f>IF(#REF!="","",CONCATENATE($L323,","))</f>
        <v>#REF!</v>
      </c>
      <c r="BS323" s="27" t="e">
        <f>IF(#REF!="","",CONCATENATE($L323,","))</f>
        <v>#REF!</v>
      </c>
      <c r="BT323" s="27" t="e">
        <f>IF(#REF!="","",CONCATENATE($L323,","))</f>
        <v>#REF!</v>
      </c>
      <c r="BU323" s="40"/>
      <c r="BV323" s="40"/>
      <c r="BW323" s="70"/>
      <c r="BX323" s="70"/>
      <c r="BY323" s="70"/>
      <c r="BZ323" s="70"/>
      <c r="CA323" s="70"/>
      <c r="CB323" s="70"/>
      <c r="CC323" s="70"/>
      <c r="CR323" s="7"/>
      <c r="CY323" s="10">
        <f t="shared" ca="1" si="245"/>
        <v>30</v>
      </c>
    </row>
    <row r="324" spans="1:103">
      <c r="A324" s="130"/>
      <c r="B324" s="33" t="str">
        <f t="shared" si="257"/>
        <v>DB</v>
      </c>
      <c r="C324" s="7" t="str">
        <f t="shared" si="246"/>
        <v/>
      </c>
      <c r="D324" s="3">
        <f t="shared" si="247"/>
        <v>0</v>
      </c>
      <c r="E324" s="7" t="str">
        <f t="shared" si="258"/>
        <v>,</v>
      </c>
      <c r="F324" s="93">
        <f t="shared" si="248"/>
        <v>0</v>
      </c>
      <c r="G324" s="93" t="str">
        <f t="shared" ca="1" si="297"/>
        <v>R</v>
      </c>
      <c r="H324" s="130">
        <f t="shared" ca="1" si="298"/>
        <v>21</v>
      </c>
      <c r="I324" s="93">
        <f t="shared" si="249"/>
        <v>0</v>
      </c>
      <c r="J324" s="93" t="str">
        <f t="shared" si="250"/>
        <v>0</v>
      </c>
      <c r="K324" s="94"/>
      <c r="L324" s="49" t="str">
        <f t="shared" si="273"/>
        <v/>
      </c>
      <c r="M324" s="97" t="str">
        <f t="shared" si="274"/>
        <v/>
      </c>
      <c r="N324" s="97" t="str">
        <f t="shared" si="275"/>
        <v/>
      </c>
      <c r="O324" s="49" t="str">
        <f t="shared" si="259"/>
        <v/>
      </c>
      <c r="P324" s="97" t="str">
        <f t="shared" si="276"/>
        <v/>
      </c>
      <c r="Q324" s="49" t="str">
        <f t="shared" si="277"/>
        <v/>
      </c>
      <c r="R324" s="97" t="str">
        <f t="shared" si="278"/>
        <v/>
      </c>
      <c r="S324" s="3" t="str">
        <f t="shared" si="279"/>
        <v/>
      </c>
      <c r="T324" s="69">
        <f t="shared" si="280"/>
        <v>0</v>
      </c>
      <c r="U324" s="3">
        <f t="shared" si="281"/>
        <v>0</v>
      </c>
      <c r="V324" s="69" t="str">
        <f t="shared" si="260"/>
        <v/>
      </c>
      <c r="W324" s="69" t="str">
        <f t="shared" si="261"/>
        <v/>
      </c>
      <c r="X324" s="69">
        <f t="shared" si="251"/>
        <v>0</v>
      </c>
      <c r="Y324" s="69">
        <f t="shared" si="252"/>
        <v>0</v>
      </c>
      <c r="Z324" s="33">
        <f t="shared" si="253"/>
        <v>0</v>
      </c>
      <c r="AA324" s="11">
        <f t="shared" si="296"/>
        <v>0</v>
      </c>
      <c r="AB324" s="134" t="str">
        <f t="shared" si="282"/>
        <v/>
      </c>
      <c r="AC324" s="119" t="str">
        <f t="shared" si="283"/>
        <v/>
      </c>
      <c r="AD324" s="116"/>
      <c r="AE324" s="69" t="str">
        <f t="shared" si="284"/>
        <v/>
      </c>
      <c r="AF324" s="69" t="str">
        <f t="shared" si="285"/>
        <v/>
      </c>
      <c r="AG324" s="69">
        <f t="shared" si="262"/>
        <v>0</v>
      </c>
      <c r="AH324" s="69">
        <f t="shared" si="263"/>
        <v>0</v>
      </c>
      <c r="AI324" s="33">
        <f t="shared" si="264"/>
        <v>0</v>
      </c>
      <c r="AJ324" s="116"/>
      <c r="AK324" s="115">
        <f t="shared" si="286"/>
        <v>0</v>
      </c>
      <c r="AL324" s="13">
        <f t="shared" si="265"/>
        <v>0</v>
      </c>
      <c r="AM324" s="11">
        <f t="shared" si="254"/>
        <v>0</v>
      </c>
      <c r="AN324" s="56">
        <f t="shared" si="255"/>
        <v>0</v>
      </c>
      <c r="AO324" s="56">
        <f t="shared" si="256"/>
        <v>0</v>
      </c>
      <c r="AP324" s="56">
        <f t="shared" si="266"/>
        <v>0</v>
      </c>
      <c r="AQ324" s="27" t="str">
        <f t="shared" si="293"/>
        <v/>
      </c>
      <c r="AR324" s="27" t="str">
        <f t="shared" si="294"/>
        <v/>
      </c>
      <c r="AS324" s="27" t="str">
        <f t="shared" si="295"/>
        <v/>
      </c>
      <c r="AT324" s="27" t="e">
        <f>IF(#REF!&lt;&gt;"","S"&amp;RIGHT(#REF!)&amp;",","")</f>
        <v>#REF!</v>
      </c>
      <c r="AU324" s="27" t="e">
        <f>IF(#REF!&lt;&gt;"","S"&amp;RIGHT(#REF!)&amp;",","")</f>
        <v>#REF!</v>
      </c>
      <c r="AV324" s="27" t="e">
        <f>IF(#REF!&lt;&gt;"","S"&amp;RIGHT(#REF!)&amp;",","")</f>
        <v>#REF!</v>
      </c>
      <c r="AW324" s="27" t="e">
        <f>IF(#REF!&lt;&gt;"","S"&amp;RIGHT(#REF!)&amp;",","")</f>
        <v>#REF!</v>
      </c>
      <c r="AX324" s="27" t="e">
        <f>IF(#REF!&lt;&gt;"","S"&amp;RIGHT(#REF!)&amp;",","")</f>
        <v>#REF!</v>
      </c>
      <c r="AY324" s="27" t="e">
        <f>IF(#REF!&lt;&gt;"","S"&amp;RIGHT(#REF!)&amp;",","")</f>
        <v>#REF!</v>
      </c>
      <c r="AZ324" s="27" t="e">
        <f>IF(#REF!&lt;&gt;"","S"&amp;#REF!&amp;",","")</f>
        <v>#REF!</v>
      </c>
      <c r="BA324" s="27" t="e">
        <f>IF(#REF!&lt;&gt;"","S"&amp;#REF!&amp;",","")</f>
        <v>#REF!</v>
      </c>
      <c r="BB324" s="27" t="e">
        <f>IF(#REF!&lt;&gt;"","S"&amp;#REF!&amp;",","")</f>
        <v>#REF!</v>
      </c>
      <c r="BC324" s="27"/>
      <c r="BD324" s="27"/>
      <c r="BE324" s="27"/>
      <c r="BF324" s="27"/>
      <c r="BG324" s="27"/>
      <c r="BH324" s="27"/>
      <c r="BI324" s="27" t="str">
        <f t="shared" si="290"/>
        <v/>
      </c>
      <c r="BJ324" s="27" t="str">
        <f t="shared" si="291"/>
        <v/>
      </c>
      <c r="BK324" s="27" t="str">
        <f t="shared" si="292"/>
        <v/>
      </c>
      <c r="BL324" s="27" t="e">
        <f>IF(#REF!="","",CONCATENATE($L324,","))</f>
        <v>#REF!</v>
      </c>
      <c r="BM324" s="27" t="e">
        <f>IF(#REF!="","",CONCATENATE($L324,","))</f>
        <v>#REF!</v>
      </c>
      <c r="BN324" s="27" t="e">
        <f>IF(#REF!="","",CONCATENATE($L324,","))</f>
        <v>#REF!</v>
      </c>
      <c r="BO324" s="27" t="e">
        <f>IF(#REF!="","",CONCATENATE($L324,","))</f>
        <v>#REF!</v>
      </c>
      <c r="BP324" s="27" t="e">
        <f>IF(#REF!="","",CONCATENATE($L324,","))</f>
        <v>#REF!</v>
      </c>
      <c r="BQ324" s="27" t="e">
        <f>IF(#REF!="","",CONCATENATE($L324,","))</f>
        <v>#REF!</v>
      </c>
      <c r="BR324" s="27" t="e">
        <f>IF(#REF!="","",CONCATENATE($L324,","))</f>
        <v>#REF!</v>
      </c>
      <c r="BS324" s="27" t="e">
        <f>IF(#REF!="","",CONCATENATE($L324,","))</f>
        <v>#REF!</v>
      </c>
      <c r="BT324" s="27" t="e">
        <f>IF(#REF!="","",CONCATENATE($L324,","))</f>
        <v>#REF!</v>
      </c>
      <c r="BU324" s="71"/>
      <c r="BV324" s="29"/>
      <c r="BW324" s="71"/>
      <c r="BX324" s="71"/>
      <c r="BY324" s="29"/>
      <c r="BZ324" s="71"/>
      <c r="CA324" s="71"/>
      <c r="CB324" s="38"/>
      <c r="CC324" s="52"/>
      <c r="CR324" s="7"/>
      <c r="CY324" s="10">
        <f t="shared" ca="1" si="245"/>
        <v>16</v>
      </c>
    </row>
    <row r="325" spans="1:103">
      <c r="A325" s="130"/>
      <c r="B325" s="33" t="str">
        <f t="shared" si="257"/>
        <v>DB</v>
      </c>
      <c r="C325" s="7" t="str">
        <f t="shared" si="246"/>
        <v/>
      </c>
      <c r="D325" s="3">
        <f t="shared" si="247"/>
        <v>0</v>
      </c>
      <c r="E325" s="7" t="str">
        <f t="shared" si="258"/>
        <v>,</v>
      </c>
      <c r="F325" s="93">
        <f t="shared" si="248"/>
        <v>0</v>
      </c>
      <c r="G325" s="93" t="str">
        <f t="shared" ca="1" si="297"/>
        <v>B</v>
      </c>
      <c r="H325" s="130">
        <f t="shared" ca="1" si="298"/>
        <v>4</v>
      </c>
      <c r="I325" s="93">
        <f t="shared" si="249"/>
        <v>0</v>
      </c>
      <c r="J325" s="93" t="str">
        <f t="shared" si="250"/>
        <v>0</v>
      </c>
      <c r="K325" s="94"/>
      <c r="L325" s="49" t="str">
        <f t="shared" si="273"/>
        <v/>
      </c>
      <c r="M325" s="97" t="str">
        <f t="shared" si="274"/>
        <v/>
      </c>
      <c r="N325" s="97" t="str">
        <f t="shared" si="275"/>
        <v/>
      </c>
      <c r="O325" s="49" t="str">
        <f t="shared" si="259"/>
        <v/>
      </c>
      <c r="P325" s="97" t="str">
        <f t="shared" si="276"/>
        <v/>
      </c>
      <c r="Q325" s="49" t="str">
        <f t="shared" si="277"/>
        <v/>
      </c>
      <c r="R325" s="97" t="str">
        <f t="shared" si="278"/>
        <v/>
      </c>
      <c r="S325" s="3" t="str">
        <f t="shared" si="279"/>
        <v/>
      </c>
      <c r="T325" s="69">
        <f t="shared" si="280"/>
        <v>0</v>
      </c>
      <c r="U325" s="3">
        <f t="shared" si="281"/>
        <v>0</v>
      </c>
      <c r="V325" s="69" t="str">
        <f t="shared" si="260"/>
        <v/>
      </c>
      <c r="W325" s="69" t="str">
        <f t="shared" si="261"/>
        <v/>
      </c>
      <c r="X325" s="69">
        <f t="shared" si="251"/>
        <v>0</v>
      </c>
      <c r="Y325" s="69">
        <f t="shared" si="252"/>
        <v>0</v>
      </c>
      <c r="Z325" s="33">
        <f t="shared" si="253"/>
        <v>0</v>
      </c>
      <c r="AA325" s="11">
        <f t="shared" si="296"/>
        <v>0</v>
      </c>
      <c r="AB325" s="134" t="str">
        <f t="shared" si="282"/>
        <v/>
      </c>
      <c r="AC325" s="119" t="str">
        <f t="shared" si="283"/>
        <v/>
      </c>
      <c r="AD325" s="116"/>
      <c r="AE325" s="69" t="str">
        <f t="shared" si="284"/>
        <v/>
      </c>
      <c r="AF325" s="69" t="str">
        <f t="shared" si="285"/>
        <v/>
      </c>
      <c r="AG325" s="69">
        <f t="shared" si="262"/>
        <v>0</v>
      </c>
      <c r="AH325" s="69">
        <f t="shared" si="263"/>
        <v>0</v>
      </c>
      <c r="AI325" s="33">
        <f t="shared" si="264"/>
        <v>0</v>
      </c>
      <c r="AJ325" s="116"/>
      <c r="AK325" s="115">
        <f t="shared" si="286"/>
        <v>0</v>
      </c>
      <c r="AL325" s="13">
        <f t="shared" si="265"/>
        <v>0</v>
      </c>
      <c r="AM325" s="11">
        <f t="shared" si="254"/>
        <v>0</v>
      </c>
      <c r="AN325" s="56">
        <f t="shared" si="255"/>
        <v>0</v>
      </c>
      <c r="AO325" s="56">
        <f t="shared" si="256"/>
        <v>0</v>
      </c>
      <c r="AP325" s="56">
        <f t="shared" si="266"/>
        <v>0</v>
      </c>
      <c r="AQ325" s="27" t="str">
        <f t="shared" si="293"/>
        <v/>
      </c>
      <c r="AR325" s="27" t="str">
        <f t="shared" si="294"/>
        <v/>
      </c>
      <c r="AS325" s="27" t="str">
        <f t="shared" si="295"/>
        <v/>
      </c>
      <c r="AT325" s="27" t="e">
        <f>IF(#REF!&lt;&gt;"","S"&amp;RIGHT(#REF!)&amp;",","")</f>
        <v>#REF!</v>
      </c>
      <c r="AU325" s="27" t="e">
        <f>IF(#REF!&lt;&gt;"","S"&amp;RIGHT(#REF!)&amp;",","")</f>
        <v>#REF!</v>
      </c>
      <c r="AV325" s="27" t="e">
        <f>IF(#REF!&lt;&gt;"","S"&amp;RIGHT(#REF!)&amp;",","")</f>
        <v>#REF!</v>
      </c>
      <c r="AW325" s="27" t="e">
        <f>IF(#REF!&lt;&gt;"","S"&amp;RIGHT(#REF!)&amp;",","")</f>
        <v>#REF!</v>
      </c>
      <c r="AX325" s="27" t="e">
        <f>IF(#REF!&lt;&gt;"","S"&amp;RIGHT(#REF!)&amp;",","")</f>
        <v>#REF!</v>
      </c>
      <c r="AY325" s="27" t="e">
        <f>IF(#REF!&lt;&gt;"","S"&amp;RIGHT(#REF!)&amp;",","")</f>
        <v>#REF!</v>
      </c>
      <c r="AZ325" s="27" t="e">
        <f>IF(#REF!&lt;&gt;"","S"&amp;#REF!&amp;",","")</f>
        <v>#REF!</v>
      </c>
      <c r="BA325" s="27" t="e">
        <f>IF(#REF!&lt;&gt;"","S"&amp;#REF!&amp;",","")</f>
        <v>#REF!</v>
      </c>
      <c r="BB325" s="27" t="e">
        <f>IF(#REF!&lt;&gt;"","S"&amp;#REF!&amp;",","")</f>
        <v>#REF!</v>
      </c>
      <c r="BC325" s="27"/>
      <c r="BD325" s="27"/>
      <c r="BE325" s="27"/>
      <c r="BF325" s="27"/>
      <c r="BG325" s="27"/>
      <c r="BH325" s="27"/>
      <c r="BI325" s="27" t="str">
        <f t="shared" si="290"/>
        <v/>
      </c>
      <c r="BJ325" s="27" t="str">
        <f t="shared" si="291"/>
        <v/>
      </c>
      <c r="BK325" s="27" t="str">
        <f t="shared" si="292"/>
        <v/>
      </c>
      <c r="BL325" s="27" t="e">
        <f>IF(#REF!="","",CONCATENATE($L325,","))</f>
        <v>#REF!</v>
      </c>
      <c r="BM325" s="27" t="e">
        <f>IF(#REF!="","",CONCATENATE($L325,","))</f>
        <v>#REF!</v>
      </c>
      <c r="BN325" s="27" t="e">
        <f>IF(#REF!="","",CONCATENATE($L325,","))</f>
        <v>#REF!</v>
      </c>
      <c r="BO325" s="27" t="e">
        <f>IF(#REF!="","",CONCATENATE($L325,","))</f>
        <v>#REF!</v>
      </c>
      <c r="BP325" s="27" t="e">
        <f>IF(#REF!="","",CONCATENATE($L325,","))</f>
        <v>#REF!</v>
      </c>
      <c r="BQ325" s="27" t="e">
        <f>IF(#REF!="","",CONCATENATE($L325,","))</f>
        <v>#REF!</v>
      </c>
      <c r="BR325" s="27" t="e">
        <f>IF(#REF!="","",CONCATENATE($L325,","))</f>
        <v>#REF!</v>
      </c>
      <c r="BS325" s="27" t="e">
        <f>IF(#REF!="","",CONCATENATE($L325,","))</f>
        <v>#REF!</v>
      </c>
      <c r="BT325" s="27" t="e">
        <f>IF(#REF!="","",CONCATENATE($L325,","))</f>
        <v>#REF!</v>
      </c>
      <c r="BU325" s="71"/>
      <c r="BV325" s="29"/>
      <c r="BW325" s="71"/>
      <c r="BX325" s="71"/>
      <c r="BY325" s="29"/>
      <c r="BZ325" s="71"/>
      <c r="CA325" s="71"/>
      <c r="CB325" s="38"/>
      <c r="CC325" s="52"/>
      <c r="CR325" s="7"/>
      <c r="CY325" s="10">
        <f t="shared" ref="CY325:CY388" ca="1" si="299">IF($A$2="no",INT(RAND()*36+1),INT(RAND()*37))</f>
        <v>24</v>
      </c>
    </row>
    <row r="326" spans="1:103">
      <c r="A326" s="130"/>
      <c r="B326" s="33" t="str">
        <f t="shared" si="257"/>
        <v>DB</v>
      </c>
      <c r="C326" s="7" t="str">
        <f t="shared" ref="C326:C389" si="300">IF(AND(AN326=0,AO326=0),"",IF(AN326="Profit Target","profit target",IF(AO326="Stop Loss","stop loss","")))</f>
        <v/>
      </c>
      <c r="D326" s="3">
        <f t="shared" ref="D326:D389" si="301">AL326</f>
        <v>0</v>
      </c>
      <c r="E326" s="7" t="str">
        <f t="shared" si="258"/>
        <v>,</v>
      </c>
      <c r="F326" s="93">
        <f t="shared" ref="F326:F389" si="302">VLOOKUP(A326,$CM$107:$CW$144,10,0)</f>
        <v>0</v>
      </c>
      <c r="G326" s="93" t="str">
        <f t="shared" ca="1" si="297"/>
        <v>R</v>
      </c>
      <c r="H326" s="130">
        <f t="shared" ca="1" si="298"/>
        <v>23</v>
      </c>
      <c r="I326" s="93">
        <f t="shared" ref="I326:I389" si="303">VLOOKUP(A326,$CM$107:$CW$144,4,0)</f>
        <v>0</v>
      </c>
      <c r="J326" s="93" t="str">
        <f t="shared" ref="J326:J389" si="304">VLOOKUP(A326,$CM$107:$CX$144,12,0)</f>
        <v>0</v>
      </c>
      <c r="K326" s="94"/>
      <c r="L326" s="49" t="str">
        <f t="shared" si="273"/>
        <v/>
      </c>
      <c r="M326" s="97" t="str">
        <f t="shared" si="274"/>
        <v/>
      </c>
      <c r="N326" s="97" t="str">
        <f t="shared" si="275"/>
        <v/>
      </c>
      <c r="O326" s="49" t="str">
        <f t="shared" si="259"/>
        <v/>
      </c>
      <c r="P326" s="97" t="str">
        <f t="shared" si="276"/>
        <v/>
      </c>
      <c r="Q326" s="49" t="str">
        <f t="shared" si="277"/>
        <v/>
      </c>
      <c r="R326" s="97" t="str">
        <f t="shared" si="278"/>
        <v/>
      </c>
      <c r="S326" s="3" t="str">
        <f t="shared" si="279"/>
        <v/>
      </c>
      <c r="T326" s="69">
        <f t="shared" si="280"/>
        <v>0</v>
      </c>
      <c r="U326" s="3">
        <f t="shared" si="281"/>
        <v>0</v>
      </c>
      <c r="V326" s="69" t="str">
        <f t="shared" si="260"/>
        <v/>
      </c>
      <c r="W326" s="69" t="str">
        <f t="shared" si="261"/>
        <v/>
      </c>
      <c r="X326" s="69">
        <f t="shared" ref="X326:X389" si="305">IF(M326&lt;&gt;"",IF(V326="W",16*$L326,-2*$L326),0)</f>
        <v>0</v>
      </c>
      <c r="Y326" s="69">
        <f t="shared" ref="Y326:Y389" si="306">IF(P326&lt;&gt;"",IF(W326="W",1*$O326,-2*$O326),0)</f>
        <v>0</v>
      </c>
      <c r="Z326" s="33">
        <f t="shared" ref="Z326:Z389" si="307">IF(A326&lt;&gt;"",IF(OR($AN325&lt;&gt;0,$AO325&lt;&gt;0),"0",SUM(X326:Y326)),0)</f>
        <v>0</v>
      </c>
      <c r="AA326" s="33"/>
      <c r="AB326" s="134" t="str">
        <f t="shared" si="282"/>
        <v/>
      </c>
      <c r="AC326" s="119" t="str">
        <f t="shared" si="283"/>
        <v/>
      </c>
      <c r="AD326" s="116"/>
      <c r="AE326" s="69" t="str">
        <f t="shared" si="284"/>
        <v/>
      </c>
      <c r="AF326" s="69" t="str">
        <f t="shared" si="285"/>
        <v/>
      </c>
      <c r="AG326" s="69">
        <f t="shared" si="262"/>
        <v>0</v>
      </c>
      <c r="AH326" s="69">
        <f t="shared" si="263"/>
        <v>0</v>
      </c>
      <c r="AI326" s="33">
        <f t="shared" si="264"/>
        <v>0</v>
      </c>
      <c r="AJ326" s="116"/>
      <c r="AK326" s="115">
        <f t="shared" si="286"/>
        <v>0</v>
      </c>
      <c r="AL326" s="13">
        <f t="shared" si="265"/>
        <v>0</v>
      </c>
      <c r="AM326" s="11">
        <f t="shared" ref="AM326:AM389" si="308">IF(A326&lt;&gt;"",AL326+AM325,0)</f>
        <v>0</v>
      </c>
      <c r="AN326" s="56">
        <f t="shared" ref="AN326:AN389" si="309">IF($A326&lt;&gt;"",IF(AN325&gt;0,AN325,IF(AND(AP325&gt;=$CD$1,$CD$2*AP325&gt;=AM326),"Profit Target",IF(AM326&gt;=$O$1,"Profit Target",0))),0)</f>
        <v>0</v>
      </c>
      <c r="AO326" s="56">
        <f t="shared" ref="AO326:AO389" si="310">IF($A326&lt;&gt;"",IF(AO325&lt;&gt;0,AO325,IF(AN325&lt;&gt;0,AO325,IF(AM326&lt;=$O$2,"Stop Loss",0))),0)</f>
        <v>0</v>
      </c>
      <c r="AP326" s="56">
        <f t="shared" si="266"/>
        <v>0</v>
      </c>
      <c r="AQ326" s="27" t="str">
        <f t="shared" si="293"/>
        <v/>
      </c>
      <c r="AR326" s="27" t="str">
        <f t="shared" si="294"/>
        <v/>
      </c>
      <c r="AS326" s="27" t="str">
        <f t="shared" si="295"/>
        <v/>
      </c>
      <c r="AT326" s="27" t="e">
        <f>IF(#REF!&lt;&gt;"","S"&amp;RIGHT(#REF!)&amp;",","")</f>
        <v>#REF!</v>
      </c>
      <c r="AU326" s="27" t="e">
        <f>IF(#REF!&lt;&gt;"","S"&amp;RIGHT(#REF!)&amp;",","")</f>
        <v>#REF!</v>
      </c>
      <c r="AV326" s="27" t="e">
        <f>IF(#REF!&lt;&gt;"","S"&amp;RIGHT(#REF!)&amp;",","")</f>
        <v>#REF!</v>
      </c>
      <c r="AW326" s="27" t="e">
        <f>IF(#REF!&lt;&gt;"","S"&amp;RIGHT(#REF!)&amp;",","")</f>
        <v>#REF!</v>
      </c>
      <c r="AX326" s="27" t="e">
        <f>IF(#REF!&lt;&gt;"","S"&amp;RIGHT(#REF!)&amp;",","")</f>
        <v>#REF!</v>
      </c>
      <c r="AY326" s="27" t="e">
        <f>IF(#REF!&lt;&gt;"","S"&amp;RIGHT(#REF!)&amp;",","")</f>
        <v>#REF!</v>
      </c>
      <c r="AZ326" s="27" t="e">
        <f>IF(#REF!&lt;&gt;"","S"&amp;#REF!&amp;",","")</f>
        <v>#REF!</v>
      </c>
      <c r="BA326" s="27" t="e">
        <f>IF(#REF!&lt;&gt;"","S"&amp;#REF!&amp;",","")</f>
        <v>#REF!</v>
      </c>
      <c r="BB326" s="27" t="e">
        <f>IF(#REF!&lt;&gt;"","S"&amp;#REF!&amp;",","")</f>
        <v>#REF!</v>
      </c>
      <c r="BC326" s="27"/>
      <c r="BD326" s="27"/>
      <c r="BE326" s="27"/>
      <c r="BF326" s="27"/>
      <c r="BG326" s="27"/>
      <c r="BH326" s="27"/>
      <c r="BI326" s="27" t="str">
        <f t="shared" si="290"/>
        <v/>
      </c>
      <c r="BJ326" s="27" t="str">
        <f t="shared" si="291"/>
        <v/>
      </c>
      <c r="BK326" s="27" t="str">
        <f t="shared" si="292"/>
        <v/>
      </c>
      <c r="BL326" s="27" t="e">
        <f>IF(#REF!="","",CONCATENATE($L326,","))</f>
        <v>#REF!</v>
      </c>
      <c r="BM326" s="27" t="e">
        <f>IF(#REF!="","",CONCATENATE($L326,","))</f>
        <v>#REF!</v>
      </c>
      <c r="BN326" s="27" t="e">
        <f>IF(#REF!="","",CONCATENATE($L326,","))</f>
        <v>#REF!</v>
      </c>
      <c r="BO326" s="27" t="e">
        <f>IF(#REF!="","",CONCATENATE($L326,","))</f>
        <v>#REF!</v>
      </c>
      <c r="BP326" s="27" t="e">
        <f>IF(#REF!="","",CONCATENATE($L326,","))</f>
        <v>#REF!</v>
      </c>
      <c r="BQ326" s="27" t="e">
        <f>IF(#REF!="","",CONCATENATE($L326,","))</f>
        <v>#REF!</v>
      </c>
      <c r="BR326" s="27" t="e">
        <f>IF(#REF!="","",CONCATENATE($L326,","))</f>
        <v>#REF!</v>
      </c>
      <c r="BS326" s="27" t="e">
        <f>IF(#REF!="","",CONCATENATE($L326,","))</f>
        <v>#REF!</v>
      </c>
      <c r="BT326" s="27" t="e">
        <f>IF(#REF!="","",CONCATENATE($L326,","))</f>
        <v>#REF!</v>
      </c>
      <c r="BU326" s="71"/>
      <c r="BV326" s="29"/>
      <c r="BW326" s="71"/>
      <c r="BX326" s="71"/>
      <c r="BY326" s="29"/>
      <c r="BZ326" s="71"/>
      <c r="CA326" s="71"/>
      <c r="CB326" s="38"/>
      <c r="CC326" s="52"/>
      <c r="CR326" s="7"/>
      <c r="CY326" s="10">
        <f t="shared" ca="1" si="299"/>
        <v>26</v>
      </c>
    </row>
    <row r="327" spans="1:103">
      <c r="A327" s="130"/>
      <c r="B327" s="33" t="str">
        <f t="shared" ref="B327:B390" si="311">IF(M328&lt;&gt;"",M328&amp;P328,IF(R328&lt;&gt;"",R328,"DB"))</f>
        <v>DB</v>
      </c>
      <c r="C327" s="7" t="str">
        <f t="shared" si="300"/>
        <v/>
      </c>
      <c r="D327" s="3">
        <f t="shared" si="301"/>
        <v>0</v>
      </c>
      <c r="E327" s="7" t="str">
        <f t="shared" ref="E327:E390" si="312">IF(M328="",Q328&amp;",",L328&amp;","&amp;L328&amp;","&amp;O328&amp;","&amp;O328&amp;",")</f>
        <v>,</v>
      </c>
      <c r="F327" s="93">
        <f t="shared" si="302"/>
        <v>0</v>
      </c>
      <c r="G327" s="93" t="str">
        <f t="shared" ca="1" si="297"/>
        <v>B</v>
      </c>
      <c r="H327" s="130">
        <f t="shared" ca="1" si="298"/>
        <v>29</v>
      </c>
      <c r="I327" s="93">
        <f t="shared" si="303"/>
        <v>0</v>
      </c>
      <c r="J327" s="93" t="str">
        <f t="shared" si="304"/>
        <v>0</v>
      </c>
      <c r="K327" s="94"/>
      <c r="L327" s="49" t="str">
        <f t="shared" si="273"/>
        <v/>
      </c>
      <c r="M327" s="97" t="str">
        <f t="shared" si="274"/>
        <v/>
      </c>
      <c r="N327" s="97" t="str">
        <f t="shared" si="275"/>
        <v/>
      </c>
      <c r="O327" s="49" t="str">
        <f t="shared" ref="O327:O390" si="313">IF($A326&lt;&gt;"",8,"")</f>
        <v/>
      </c>
      <c r="P327" s="97" t="str">
        <f t="shared" si="276"/>
        <v/>
      </c>
      <c r="Q327" s="49" t="str">
        <f t="shared" si="277"/>
        <v/>
      </c>
      <c r="R327" s="97" t="str">
        <f t="shared" si="278"/>
        <v/>
      </c>
      <c r="S327" s="3" t="str">
        <f t="shared" si="279"/>
        <v/>
      </c>
      <c r="T327" s="69">
        <f t="shared" si="280"/>
        <v>0</v>
      </c>
      <c r="U327" s="3">
        <f t="shared" si="281"/>
        <v>0</v>
      </c>
      <c r="V327" s="69" t="str">
        <f t="shared" ref="V327:V390" si="314">IF($M327&lt;&gt;"",IF(ABS(LEFT(N327,2))=ABS(J327),"W",IF(ABS(RIGHT(N327,2))=ABS(J327),"W","L")),"")</f>
        <v/>
      </c>
      <c r="W327" s="69" t="str">
        <f t="shared" ref="W327:W390" si="315">IF($P327&lt;&gt;"",IF(AND(ABS($I327)=1,P327="DZ1,DZ2,"),"W",IF(AND(ABS($I327)=1,P327="DZ1,DZ3,"),"W",IF(AND(ABS($I327)=2,P327="DZ1,DZ2,"),"W",IF(AND(ABS($I327)=2,P327="DZ2,DZ3,"),"W",IF(AND(ABS($I327)=3,P327="DZ1,DZ3,"),"W",IF(AND(ABS($I327)=3,P327="DZ2,DZ3,"),"W","L")))))),"")</f>
        <v/>
      </c>
      <c r="X327" s="69">
        <f t="shared" si="305"/>
        <v>0</v>
      </c>
      <c r="Y327" s="69">
        <f t="shared" si="306"/>
        <v>0</v>
      </c>
      <c r="Z327" s="33">
        <f t="shared" si="307"/>
        <v>0</v>
      </c>
      <c r="AA327" s="33"/>
      <c r="AB327" s="134" t="str">
        <f t="shared" si="282"/>
        <v/>
      </c>
      <c r="AC327" s="119" t="str">
        <f t="shared" si="283"/>
        <v/>
      </c>
      <c r="AD327" s="116"/>
      <c r="AE327" s="69" t="str">
        <f t="shared" si="284"/>
        <v/>
      </c>
      <c r="AF327" s="69" t="str">
        <f t="shared" si="285"/>
        <v/>
      </c>
      <c r="AG327" s="69">
        <f t="shared" ref="AG327:AG390" si="316">IF(AB327&lt;&gt;"",IF(AE327="W",16*$L327,-2*$L327),0)</f>
        <v>0</v>
      </c>
      <c r="AH327" s="69">
        <f t="shared" ref="AH327:AH390" si="317">IF(AB327&lt;&gt;"",IF(AF327="W",1*$O327,-2*$O327),0)</f>
        <v>0</v>
      </c>
      <c r="AI327" s="33">
        <f t="shared" ref="AI327:AI390" si="318">IF($A326&lt;&gt;"",IF(OR($AN326&lt;&gt;0,$AO326&lt;&gt;0),"0",SUM(AG327:AH327)),0)</f>
        <v>0</v>
      </c>
      <c r="AJ327" s="116"/>
      <c r="AK327" s="115">
        <f t="shared" si="286"/>
        <v>0</v>
      </c>
      <c r="AL327" s="13">
        <f t="shared" ref="AL327:AL390" si="319">IF(A327&lt;&gt;"",T327+Z327,0)</f>
        <v>0</v>
      </c>
      <c r="AM327" s="11">
        <f t="shared" si="308"/>
        <v>0</v>
      </c>
      <c r="AN327" s="56">
        <f t="shared" si="309"/>
        <v>0</v>
      </c>
      <c r="AO327" s="56">
        <f t="shared" si="310"/>
        <v>0</v>
      </c>
      <c r="AP327" s="56">
        <f t="shared" ref="AP327:AP390" si="320">IF(AM327&gt;AP326,AM327,AP326)</f>
        <v>0</v>
      </c>
      <c r="AQ327" s="27" t="str">
        <f t="shared" si="293"/>
        <v/>
      </c>
      <c r="AR327" s="27" t="str">
        <f t="shared" si="294"/>
        <v/>
      </c>
      <c r="AS327" s="27" t="str">
        <f t="shared" si="295"/>
        <v/>
      </c>
      <c r="AT327" s="27" t="e">
        <f>IF(#REF!&lt;&gt;"","S"&amp;RIGHT(#REF!)&amp;",","")</f>
        <v>#REF!</v>
      </c>
      <c r="AU327" s="27" t="e">
        <f>IF(#REF!&lt;&gt;"","S"&amp;RIGHT(#REF!)&amp;",","")</f>
        <v>#REF!</v>
      </c>
      <c r="AV327" s="27" t="e">
        <f>IF(#REF!&lt;&gt;"","S"&amp;RIGHT(#REF!)&amp;",","")</f>
        <v>#REF!</v>
      </c>
      <c r="AW327" s="27" t="e">
        <f>IF(#REF!&lt;&gt;"","S"&amp;RIGHT(#REF!)&amp;",","")</f>
        <v>#REF!</v>
      </c>
      <c r="AX327" s="27" t="e">
        <f>IF(#REF!&lt;&gt;"","S"&amp;RIGHT(#REF!)&amp;",","")</f>
        <v>#REF!</v>
      </c>
      <c r="AY327" s="27" t="e">
        <f>IF(#REF!&lt;&gt;"","S"&amp;RIGHT(#REF!)&amp;",","")</f>
        <v>#REF!</v>
      </c>
      <c r="AZ327" s="27" t="e">
        <f>IF(#REF!&lt;&gt;"","S"&amp;#REF!&amp;",","")</f>
        <v>#REF!</v>
      </c>
      <c r="BA327" s="27" t="e">
        <f>IF(#REF!&lt;&gt;"","S"&amp;#REF!&amp;",","")</f>
        <v>#REF!</v>
      </c>
      <c r="BB327" s="27" t="e">
        <f>IF(#REF!&lt;&gt;"","S"&amp;#REF!&amp;",","")</f>
        <v>#REF!</v>
      </c>
      <c r="BC327" s="27"/>
      <c r="BD327" s="27"/>
      <c r="BE327" s="27"/>
      <c r="BF327" s="27"/>
      <c r="BG327" s="27"/>
      <c r="BH327" s="27"/>
      <c r="BI327" s="27" t="str">
        <f t="shared" si="290"/>
        <v/>
      </c>
      <c r="BJ327" s="27" t="str">
        <f t="shared" si="291"/>
        <v/>
      </c>
      <c r="BK327" s="27" t="str">
        <f t="shared" si="292"/>
        <v/>
      </c>
      <c r="BL327" s="27" t="e">
        <f>IF(#REF!="","",CONCATENATE($L327,","))</f>
        <v>#REF!</v>
      </c>
      <c r="BM327" s="27" t="e">
        <f>IF(#REF!="","",CONCATENATE($L327,","))</f>
        <v>#REF!</v>
      </c>
      <c r="BN327" s="27" t="e">
        <f>IF(#REF!="","",CONCATENATE($L327,","))</f>
        <v>#REF!</v>
      </c>
      <c r="BO327" s="27" t="e">
        <f>IF(#REF!="","",CONCATENATE($L327,","))</f>
        <v>#REF!</v>
      </c>
      <c r="BP327" s="27" t="e">
        <f>IF(#REF!="","",CONCATENATE($L327,","))</f>
        <v>#REF!</v>
      </c>
      <c r="BQ327" s="27" t="e">
        <f>IF(#REF!="","",CONCATENATE($L327,","))</f>
        <v>#REF!</v>
      </c>
      <c r="BR327" s="27" t="e">
        <f>IF(#REF!="","",CONCATENATE($L327,","))</f>
        <v>#REF!</v>
      </c>
      <c r="BS327" s="27" t="e">
        <f>IF(#REF!="","",CONCATENATE($L327,","))</f>
        <v>#REF!</v>
      </c>
      <c r="BT327" s="27" t="e">
        <f>IF(#REF!="","",CONCATENATE($L327,","))</f>
        <v>#REF!</v>
      </c>
      <c r="BU327" s="71"/>
      <c r="BV327" s="71"/>
      <c r="BW327" s="71"/>
      <c r="BX327" s="71"/>
      <c r="BY327" s="71"/>
      <c r="BZ327" s="71"/>
      <c r="CA327" s="71"/>
      <c r="CB327" s="38"/>
      <c r="CC327" s="52"/>
      <c r="CR327" s="7"/>
      <c r="CY327" s="10">
        <f t="shared" ca="1" si="299"/>
        <v>26</v>
      </c>
    </row>
    <row r="328" spans="1:103">
      <c r="A328" s="130"/>
      <c r="B328" s="33" t="str">
        <f t="shared" si="311"/>
        <v>DB</v>
      </c>
      <c r="C328" s="7" t="str">
        <f t="shared" si="300"/>
        <v/>
      </c>
      <c r="D328" s="3">
        <f t="shared" si="301"/>
        <v>0</v>
      </c>
      <c r="E328" s="7" t="str">
        <f t="shared" si="312"/>
        <v>,</v>
      </c>
      <c r="F328" s="93">
        <f t="shared" si="302"/>
        <v>0</v>
      </c>
      <c r="G328" s="93" t="str">
        <f t="shared" ca="1" si="297"/>
        <v>B</v>
      </c>
      <c r="H328" s="130">
        <f t="shared" ca="1" si="298"/>
        <v>10</v>
      </c>
      <c r="I328" s="93">
        <f t="shared" si="303"/>
        <v>0</v>
      </c>
      <c r="J328" s="93" t="str">
        <f t="shared" si="304"/>
        <v>0</v>
      </c>
      <c r="K328" s="94"/>
      <c r="L328" s="49" t="str">
        <f t="shared" ref="L328:L391" si="321">IF($A327&lt;&gt;"",1,"")</f>
        <v/>
      </c>
      <c r="M328" s="97" t="str">
        <f t="shared" ref="M328:M391" si="322">IF($A327&lt;&gt;"",IF(OR($AN327&lt;&gt;0,$AO327&lt;&gt;0,ABS(U327)&gt;0),"",IF($A327=0,M327,IF(OR($AO$2=$AK327,$AO$2=0),VLOOKUP($A327,$CP$5:$CR$45,3),""))),"")</f>
        <v/>
      </c>
      <c r="N328" s="97" t="str">
        <f t="shared" ref="N328:N391" si="323">IF($A327&lt;&gt;"",IF(OR($AN327&lt;&gt;0,$AO327&lt;&gt;0),"",IF($A327=0,N327,VLOOKUP($A327,$CP$5:$FPR$45,4))),"")</f>
        <v/>
      </c>
      <c r="O328" s="49" t="str">
        <f t="shared" si="313"/>
        <v/>
      </c>
      <c r="P328" s="97" t="str">
        <f t="shared" ref="P328:P391" si="324">IF($A327&lt;&gt;"",IF(OR($AN327&lt;&gt;0,$AO327&lt;&gt;0,ABS(U327)&gt;0),"",IF($A327=0,P327,IF(OR($AO$2=$AK327,$AO$2=0),IF(ABS(I327)=1,"DZ2,DZ3,",IF(ABS(I327)=2,"DZ1,DZ3,","DZ1,DZ2,")),""))),"")</f>
        <v/>
      </c>
      <c r="Q328" s="49" t="str">
        <f t="shared" ref="Q328:Q391" si="325">IF($A327&lt;&gt;"",IF(U327=0,1,IF(U327=1,1,IF(U327=2,2,IF(U327=3,4,IF(U327=4,8,""))))),"")</f>
        <v/>
      </c>
      <c r="R328" s="97" t="str">
        <f t="shared" ref="R328:R391" si="326">IF($A327&lt;&gt;"",IF(ABS(U327)=0,"",IF(F326="R","B,","R,")),"")</f>
        <v/>
      </c>
      <c r="S328" s="3" t="str">
        <f t="shared" ref="S328:S391" si="327">IF(R328&lt;&gt;"",IF(F328&amp;","=R328,"W","L"),"")</f>
        <v/>
      </c>
      <c r="T328" s="69">
        <f t="shared" ref="T328:T391" si="328">IF(R328&lt;&gt;"",IF(S328="W",1*$Q328,-$Q328),0)</f>
        <v>0</v>
      </c>
      <c r="U328" s="3">
        <f t="shared" ref="U328:U391" si="329">IF(U327=4,0,IF(S328="W",0,IF(S328="L",U327+1,IF($AO$3="yes",IF(Z328&gt;0,1,0)))))</f>
        <v>0</v>
      </c>
      <c r="V328" s="69" t="str">
        <f t="shared" si="314"/>
        <v/>
      </c>
      <c r="W328" s="69" t="str">
        <f t="shared" si="315"/>
        <v/>
      </c>
      <c r="X328" s="69">
        <f t="shared" si="305"/>
        <v>0</v>
      </c>
      <c r="Y328" s="69">
        <f t="shared" si="306"/>
        <v>0</v>
      </c>
      <c r="Z328" s="33">
        <f t="shared" si="307"/>
        <v>0</v>
      </c>
      <c r="AA328" s="33"/>
      <c r="AB328" s="134" t="str">
        <f t="shared" ref="AB328:AB391" si="330">IF($A327&lt;&gt;"",IF(OR($AN327&lt;&gt;0,$AO327&lt;&gt;0,ABS(U327)&gt;0),"",IF($A327=0,AB327,VLOOKUP($A327,$CP$5:$CR$45,3))),"")</f>
        <v/>
      </c>
      <c r="AC328" s="119" t="str">
        <f t="shared" ref="AC328:AC391" si="331">IF($A327&lt;&gt;"",IF(OR($AN327&lt;&gt;0,$AO327&lt;&gt;0,ABS(U327)&gt;0),"",IF($A327=0,AC327,IF(ABS(I327)=1,"DZ2,DZ3,",IF(ABS(I327)=2,"DZ1,DZ3,","DZ1,DZ2,")))),"")</f>
        <v/>
      </c>
      <c r="AD328" s="116"/>
      <c r="AE328" s="69" t="str">
        <f t="shared" ref="AE328:AE391" si="332">IF($A328&lt;&gt;"",IF(ABS(LEFT(N328,2))=ABS(J328),"W",IF(ABS(RIGHT(N328,2))=ABS(J328),"W","L")),"")</f>
        <v/>
      </c>
      <c r="AF328" s="69" t="str">
        <f t="shared" ref="AF328:AF391" si="333">IF($A328&lt;&gt;"",IF(AND(ABS($I328)=1,AC328="DZ1,DZ2,"),"W",IF(AND(ABS($I328)=1,AC328="DZ1,DZ3,"),"W",IF(AND(ABS($I328)=2,AC328="DZ1,DZ2,"),"W",IF(AND(ABS($I328)=2,AC328="DZ2,DZ3,"),"W",IF(AND(ABS($I328)=3,AC328="DZ1,DZ3,"),"W",IF(AND(ABS($I328)=3,AC328="DZ2,DZ3,"),"W","L")))))),"")</f>
        <v/>
      </c>
      <c r="AG328" s="69">
        <f t="shared" si="316"/>
        <v>0</v>
      </c>
      <c r="AH328" s="69">
        <f t="shared" si="317"/>
        <v>0</v>
      </c>
      <c r="AI328" s="33">
        <f t="shared" si="318"/>
        <v>0</v>
      </c>
      <c r="AJ328" s="116"/>
      <c r="AK328" s="115">
        <f t="shared" ref="AK328:AK391" si="334">IF(AI328&lt;&gt;"",IF(AI328&gt;=0,0,IF(AI328&lt;0,AK327+1,AK327)))</f>
        <v>0</v>
      </c>
      <c r="AL328" s="13">
        <f t="shared" si="319"/>
        <v>0</v>
      </c>
      <c r="AM328" s="11">
        <f t="shared" si="308"/>
        <v>0</v>
      </c>
      <c r="AN328" s="56">
        <f t="shared" si="309"/>
        <v>0</v>
      </c>
      <c r="AO328" s="56">
        <f t="shared" si="310"/>
        <v>0</v>
      </c>
      <c r="AP328" s="56">
        <f t="shared" si="320"/>
        <v>0</v>
      </c>
      <c r="AQ328" s="27" t="str">
        <f t="shared" si="293"/>
        <v/>
      </c>
      <c r="AR328" s="27" t="str">
        <f t="shared" si="294"/>
        <v/>
      </c>
      <c r="AS328" s="27" t="str">
        <f t="shared" si="295"/>
        <v/>
      </c>
      <c r="AT328" s="27" t="e">
        <f>IF(#REF!&lt;&gt;"","S"&amp;RIGHT(#REF!)&amp;",","")</f>
        <v>#REF!</v>
      </c>
      <c r="AU328" s="27" t="e">
        <f>IF(#REF!&lt;&gt;"","S"&amp;RIGHT(#REF!)&amp;",","")</f>
        <v>#REF!</v>
      </c>
      <c r="AV328" s="27" t="e">
        <f>IF(#REF!&lt;&gt;"","S"&amp;RIGHT(#REF!)&amp;",","")</f>
        <v>#REF!</v>
      </c>
      <c r="AW328" s="27" t="e">
        <f>IF(#REF!&lt;&gt;"","S"&amp;RIGHT(#REF!)&amp;",","")</f>
        <v>#REF!</v>
      </c>
      <c r="AX328" s="27" t="e">
        <f>IF(#REF!&lt;&gt;"","S"&amp;RIGHT(#REF!)&amp;",","")</f>
        <v>#REF!</v>
      </c>
      <c r="AY328" s="27" t="e">
        <f>IF(#REF!&lt;&gt;"","S"&amp;RIGHT(#REF!)&amp;",","")</f>
        <v>#REF!</v>
      </c>
      <c r="AZ328" s="27" t="e">
        <f>IF(#REF!&lt;&gt;"","S"&amp;#REF!&amp;",","")</f>
        <v>#REF!</v>
      </c>
      <c r="BA328" s="27" t="e">
        <f>IF(#REF!&lt;&gt;"","S"&amp;#REF!&amp;",","")</f>
        <v>#REF!</v>
      </c>
      <c r="BB328" s="27" t="e">
        <f>IF(#REF!&lt;&gt;"","S"&amp;#REF!&amp;",","")</f>
        <v>#REF!</v>
      </c>
      <c r="BC328" s="27"/>
      <c r="BD328" s="27"/>
      <c r="BE328" s="27"/>
      <c r="BF328" s="27"/>
      <c r="BG328" s="27"/>
      <c r="BH328" s="27"/>
      <c r="BI328" s="27" t="str">
        <f t="shared" si="290"/>
        <v/>
      </c>
      <c r="BJ328" s="27" t="str">
        <f t="shared" si="291"/>
        <v/>
      </c>
      <c r="BK328" s="27" t="str">
        <f t="shared" si="292"/>
        <v/>
      </c>
      <c r="BL328" s="27" t="e">
        <f>IF(#REF!="","",CONCATENATE($L328,","))</f>
        <v>#REF!</v>
      </c>
      <c r="BM328" s="27" t="e">
        <f>IF(#REF!="","",CONCATENATE($L328,","))</f>
        <v>#REF!</v>
      </c>
      <c r="BN328" s="27" t="e">
        <f>IF(#REF!="","",CONCATENATE($L328,","))</f>
        <v>#REF!</v>
      </c>
      <c r="BO328" s="27" t="e">
        <f>IF(#REF!="","",CONCATENATE($L328,","))</f>
        <v>#REF!</v>
      </c>
      <c r="BP328" s="27" t="e">
        <f>IF(#REF!="","",CONCATENATE($L328,","))</f>
        <v>#REF!</v>
      </c>
      <c r="BQ328" s="27" t="e">
        <f>IF(#REF!="","",CONCATENATE($L328,","))</f>
        <v>#REF!</v>
      </c>
      <c r="BR328" s="27" t="e">
        <f>IF(#REF!="","",CONCATENATE($L328,","))</f>
        <v>#REF!</v>
      </c>
      <c r="BS328" s="27" t="e">
        <f>IF(#REF!="","",CONCATENATE($L328,","))</f>
        <v>#REF!</v>
      </c>
      <c r="BT328" s="27" t="e">
        <f>IF(#REF!="","",CONCATENATE($L328,","))</f>
        <v>#REF!</v>
      </c>
      <c r="BU328" s="71"/>
      <c r="BV328" s="71"/>
      <c r="BW328" s="71"/>
      <c r="BX328" s="71"/>
      <c r="BY328" s="71"/>
      <c r="BZ328" s="71"/>
      <c r="CA328" s="71"/>
      <c r="CB328" s="38"/>
      <c r="CC328" s="52"/>
      <c r="CR328" s="7"/>
      <c r="CY328" s="10">
        <f t="shared" ca="1" si="299"/>
        <v>12</v>
      </c>
    </row>
    <row r="329" spans="1:103">
      <c r="A329" s="130"/>
      <c r="B329" s="33" t="str">
        <f t="shared" si="311"/>
        <v>DB</v>
      </c>
      <c r="C329" s="7" t="str">
        <f t="shared" si="300"/>
        <v/>
      </c>
      <c r="D329" s="3">
        <f t="shared" si="301"/>
        <v>0</v>
      </c>
      <c r="E329" s="7" t="str">
        <f t="shared" si="312"/>
        <v>,</v>
      </c>
      <c r="F329" s="93">
        <f t="shared" si="302"/>
        <v>0</v>
      </c>
      <c r="G329" s="93" t="str">
        <f t="shared" ca="1" si="297"/>
        <v>B</v>
      </c>
      <c r="H329" s="130">
        <f t="shared" ca="1" si="298"/>
        <v>22</v>
      </c>
      <c r="I329" s="93">
        <f t="shared" si="303"/>
        <v>0</v>
      </c>
      <c r="J329" s="93" t="str">
        <f t="shared" si="304"/>
        <v>0</v>
      </c>
      <c r="K329" s="94"/>
      <c r="L329" s="49" t="str">
        <f t="shared" si="321"/>
        <v/>
      </c>
      <c r="M329" s="97" t="str">
        <f t="shared" si="322"/>
        <v/>
      </c>
      <c r="N329" s="97" t="str">
        <f t="shared" si="323"/>
        <v/>
      </c>
      <c r="O329" s="49" t="str">
        <f t="shared" si="313"/>
        <v/>
      </c>
      <c r="P329" s="97" t="str">
        <f t="shared" si="324"/>
        <v/>
      </c>
      <c r="Q329" s="49" t="str">
        <f t="shared" si="325"/>
        <v/>
      </c>
      <c r="R329" s="97" t="str">
        <f t="shared" si="326"/>
        <v/>
      </c>
      <c r="S329" s="3" t="str">
        <f t="shared" si="327"/>
        <v/>
      </c>
      <c r="T329" s="69">
        <f t="shared" si="328"/>
        <v>0</v>
      </c>
      <c r="U329" s="3">
        <f t="shared" si="329"/>
        <v>0</v>
      </c>
      <c r="V329" s="69" t="str">
        <f t="shared" si="314"/>
        <v/>
      </c>
      <c r="W329" s="69" t="str">
        <f t="shared" si="315"/>
        <v/>
      </c>
      <c r="X329" s="69">
        <f t="shared" si="305"/>
        <v>0</v>
      </c>
      <c r="Y329" s="69">
        <f t="shared" si="306"/>
        <v>0</v>
      </c>
      <c r="Z329" s="33">
        <f t="shared" si="307"/>
        <v>0</v>
      </c>
      <c r="AA329" s="33"/>
      <c r="AB329" s="134" t="str">
        <f t="shared" si="330"/>
        <v/>
      </c>
      <c r="AC329" s="119" t="str">
        <f t="shared" si="331"/>
        <v/>
      </c>
      <c r="AD329" s="116"/>
      <c r="AE329" s="69" t="str">
        <f t="shared" si="332"/>
        <v/>
      </c>
      <c r="AF329" s="69" t="str">
        <f t="shared" si="333"/>
        <v/>
      </c>
      <c r="AG329" s="69">
        <f t="shared" si="316"/>
        <v>0</v>
      </c>
      <c r="AH329" s="69">
        <f t="shared" si="317"/>
        <v>0</v>
      </c>
      <c r="AI329" s="33">
        <f t="shared" si="318"/>
        <v>0</v>
      </c>
      <c r="AJ329" s="116"/>
      <c r="AK329" s="115">
        <f t="shared" si="334"/>
        <v>0</v>
      </c>
      <c r="AL329" s="13">
        <f t="shared" si="319"/>
        <v>0</v>
      </c>
      <c r="AM329" s="11">
        <f t="shared" si="308"/>
        <v>0</v>
      </c>
      <c r="AN329" s="56">
        <f t="shared" si="309"/>
        <v>0</v>
      </c>
      <c r="AO329" s="56">
        <f t="shared" si="310"/>
        <v>0</v>
      </c>
      <c r="AP329" s="56">
        <f t="shared" si="320"/>
        <v>0</v>
      </c>
      <c r="AQ329" s="27" t="str">
        <f t="shared" si="293"/>
        <v/>
      </c>
      <c r="AR329" s="27" t="str">
        <f t="shared" si="294"/>
        <v/>
      </c>
      <c r="AS329" s="27" t="str">
        <f t="shared" si="295"/>
        <v/>
      </c>
      <c r="AT329" s="27" t="e">
        <f>IF(#REF!&lt;&gt;"","S"&amp;RIGHT(#REF!)&amp;",","")</f>
        <v>#REF!</v>
      </c>
      <c r="AU329" s="27" t="e">
        <f>IF(#REF!&lt;&gt;"","S"&amp;RIGHT(#REF!)&amp;",","")</f>
        <v>#REF!</v>
      </c>
      <c r="AV329" s="27" t="e">
        <f>IF(#REF!&lt;&gt;"","S"&amp;RIGHT(#REF!)&amp;",","")</f>
        <v>#REF!</v>
      </c>
      <c r="AW329" s="27" t="e">
        <f>IF(#REF!&lt;&gt;"","S"&amp;RIGHT(#REF!)&amp;",","")</f>
        <v>#REF!</v>
      </c>
      <c r="AX329" s="27" t="e">
        <f>IF(#REF!&lt;&gt;"","S"&amp;RIGHT(#REF!)&amp;",","")</f>
        <v>#REF!</v>
      </c>
      <c r="AY329" s="27" t="e">
        <f>IF(#REF!&lt;&gt;"","S"&amp;RIGHT(#REF!)&amp;",","")</f>
        <v>#REF!</v>
      </c>
      <c r="AZ329" s="27" t="e">
        <f>IF(#REF!&lt;&gt;"","S"&amp;#REF!&amp;",","")</f>
        <v>#REF!</v>
      </c>
      <c r="BA329" s="27" t="e">
        <f>IF(#REF!&lt;&gt;"","S"&amp;#REF!&amp;",","")</f>
        <v>#REF!</v>
      </c>
      <c r="BB329" s="27" t="e">
        <f>IF(#REF!&lt;&gt;"","S"&amp;#REF!&amp;",","")</f>
        <v>#REF!</v>
      </c>
      <c r="BC329" s="27"/>
      <c r="BD329" s="27"/>
      <c r="BE329" s="27"/>
      <c r="BF329" s="27"/>
      <c r="BG329" s="27"/>
      <c r="BH329" s="27"/>
      <c r="BI329" s="27" t="str">
        <f t="shared" ref="BI329:BI392" si="335">IF(M329="","",CONCATENATE($L329,","))</f>
        <v/>
      </c>
      <c r="BJ329" s="27" t="str">
        <f t="shared" ref="BJ329:BJ392" si="336">IF(P329="","",CONCATENATE($L329,","))</f>
        <v/>
      </c>
      <c r="BK329" s="27" t="str">
        <f t="shared" ref="BK329:BK392" si="337">IF(R329="","",CONCATENATE($L329,","))</f>
        <v/>
      </c>
      <c r="BL329" s="27" t="e">
        <f>IF(#REF!="","",CONCATENATE($L329,","))</f>
        <v>#REF!</v>
      </c>
      <c r="BM329" s="27" t="e">
        <f>IF(#REF!="","",CONCATENATE($L329,","))</f>
        <v>#REF!</v>
      </c>
      <c r="BN329" s="27" t="e">
        <f>IF(#REF!="","",CONCATENATE($L329,","))</f>
        <v>#REF!</v>
      </c>
      <c r="BO329" s="27" t="e">
        <f>IF(#REF!="","",CONCATENATE($L329,","))</f>
        <v>#REF!</v>
      </c>
      <c r="BP329" s="27" t="e">
        <f>IF(#REF!="","",CONCATENATE($L329,","))</f>
        <v>#REF!</v>
      </c>
      <c r="BQ329" s="27" t="e">
        <f>IF(#REF!="","",CONCATENATE($L329,","))</f>
        <v>#REF!</v>
      </c>
      <c r="BR329" s="27" t="e">
        <f>IF(#REF!="","",CONCATENATE($L329,","))</f>
        <v>#REF!</v>
      </c>
      <c r="BS329" s="27" t="e">
        <f>IF(#REF!="","",CONCATENATE($L329,","))</f>
        <v>#REF!</v>
      </c>
      <c r="BT329" s="27" t="e">
        <f>IF(#REF!="","",CONCATENATE($L329,","))</f>
        <v>#REF!</v>
      </c>
      <c r="BU329" s="71"/>
      <c r="BV329" s="71"/>
      <c r="BW329" s="71"/>
      <c r="BX329" s="71"/>
      <c r="BY329" s="71"/>
      <c r="BZ329" s="71"/>
      <c r="CA329" s="71"/>
      <c r="CB329" s="38"/>
      <c r="CC329" s="52"/>
      <c r="CR329" s="7"/>
      <c r="CY329" s="10">
        <f t="shared" ca="1" si="299"/>
        <v>16</v>
      </c>
    </row>
    <row r="330" spans="1:103">
      <c r="A330" s="130"/>
      <c r="B330" s="33" t="str">
        <f t="shared" si="311"/>
        <v>DB</v>
      </c>
      <c r="C330" s="7" t="str">
        <f t="shared" si="300"/>
        <v/>
      </c>
      <c r="D330" s="3">
        <f t="shared" si="301"/>
        <v>0</v>
      </c>
      <c r="E330" s="7" t="str">
        <f t="shared" si="312"/>
        <v>,</v>
      </c>
      <c r="F330" s="93">
        <f t="shared" si="302"/>
        <v>0</v>
      </c>
      <c r="G330" s="93" t="str">
        <f t="shared" ca="1" si="297"/>
        <v>B</v>
      </c>
      <c r="H330" s="130">
        <f t="shared" ca="1" si="298"/>
        <v>4</v>
      </c>
      <c r="I330" s="93">
        <f t="shared" si="303"/>
        <v>0</v>
      </c>
      <c r="J330" s="93" t="str">
        <f t="shared" si="304"/>
        <v>0</v>
      </c>
      <c r="K330" s="94"/>
      <c r="L330" s="49" t="str">
        <f t="shared" si="321"/>
        <v/>
      </c>
      <c r="M330" s="97" t="str">
        <f t="shared" si="322"/>
        <v/>
      </c>
      <c r="N330" s="97" t="str">
        <f t="shared" si="323"/>
        <v/>
      </c>
      <c r="O330" s="49" t="str">
        <f t="shared" si="313"/>
        <v/>
      </c>
      <c r="P330" s="97" t="str">
        <f t="shared" si="324"/>
        <v/>
      </c>
      <c r="Q330" s="49" t="str">
        <f t="shared" si="325"/>
        <v/>
      </c>
      <c r="R330" s="97" t="str">
        <f t="shared" si="326"/>
        <v/>
      </c>
      <c r="S330" s="3" t="str">
        <f t="shared" si="327"/>
        <v/>
      </c>
      <c r="T330" s="69">
        <f t="shared" si="328"/>
        <v>0</v>
      </c>
      <c r="U330" s="3">
        <f t="shared" si="329"/>
        <v>0</v>
      </c>
      <c r="V330" s="69" t="str">
        <f t="shared" si="314"/>
        <v/>
      </c>
      <c r="W330" s="69" t="str">
        <f t="shared" si="315"/>
        <v/>
      </c>
      <c r="X330" s="69">
        <f t="shared" si="305"/>
        <v>0</v>
      </c>
      <c r="Y330" s="69">
        <f t="shared" si="306"/>
        <v>0</v>
      </c>
      <c r="Z330" s="33">
        <f t="shared" si="307"/>
        <v>0</v>
      </c>
      <c r="AA330" s="33"/>
      <c r="AB330" s="134" t="str">
        <f t="shared" si="330"/>
        <v/>
      </c>
      <c r="AC330" s="119" t="str">
        <f t="shared" si="331"/>
        <v/>
      </c>
      <c r="AD330" s="116"/>
      <c r="AE330" s="69" t="str">
        <f t="shared" si="332"/>
        <v/>
      </c>
      <c r="AF330" s="69" t="str">
        <f t="shared" si="333"/>
        <v/>
      </c>
      <c r="AG330" s="69">
        <f t="shared" si="316"/>
        <v>0</v>
      </c>
      <c r="AH330" s="69">
        <f t="shared" si="317"/>
        <v>0</v>
      </c>
      <c r="AI330" s="33">
        <f t="shared" si="318"/>
        <v>0</v>
      </c>
      <c r="AJ330" s="116"/>
      <c r="AK330" s="115">
        <f t="shared" si="334"/>
        <v>0</v>
      </c>
      <c r="AL330" s="13">
        <f t="shared" si="319"/>
        <v>0</v>
      </c>
      <c r="AM330" s="11">
        <f t="shared" si="308"/>
        <v>0</v>
      </c>
      <c r="AN330" s="56">
        <f t="shared" si="309"/>
        <v>0</v>
      </c>
      <c r="AO330" s="56">
        <f t="shared" si="310"/>
        <v>0</v>
      </c>
      <c r="AP330" s="56">
        <f t="shared" si="320"/>
        <v>0</v>
      </c>
      <c r="AQ330" s="27" t="str">
        <f t="shared" si="293"/>
        <v/>
      </c>
      <c r="AR330" s="27" t="str">
        <f t="shared" si="294"/>
        <v/>
      </c>
      <c r="AS330" s="27" t="str">
        <f t="shared" si="295"/>
        <v/>
      </c>
      <c r="AT330" s="27" t="e">
        <f>IF(#REF!&lt;&gt;"","S"&amp;RIGHT(#REF!)&amp;",","")</f>
        <v>#REF!</v>
      </c>
      <c r="AU330" s="27" t="e">
        <f>IF(#REF!&lt;&gt;"","S"&amp;RIGHT(#REF!)&amp;",","")</f>
        <v>#REF!</v>
      </c>
      <c r="AV330" s="27" t="e">
        <f>IF(#REF!&lt;&gt;"","S"&amp;RIGHT(#REF!)&amp;",","")</f>
        <v>#REF!</v>
      </c>
      <c r="AW330" s="27" t="e">
        <f>IF(#REF!&lt;&gt;"","S"&amp;RIGHT(#REF!)&amp;",","")</f>
        <v>#REF!</v>
      </c>
      <c r="AX330" s="27" t="e">
        <f>IF(#REF!&lt;&gt;"","S"&amp;RIGHT(#REF!)&amp;",","")</f>
        <v>#REF!</v>
      </c>
      <c r="AY330" s="27" t="e">
        <f>IF(#REF!&lt;&gt;"","S"&amp;RIGHT(#REF!)&amp;",","")</f>
        <v>#REF!</v>
      </c>
      <c r="AZ330" s="27" t="e">
        <f>IF(#REF!&lt;&gt;"","S"&amp;#REF!&amp;",","")</f>
        <v>#REF!</v>
      </c>
      <c r="BA330" s="27" t="e">
        <f>IF(#REF!&lt;&gt;"","S"&amp;#REF!&amp;",","")</f>
        <v>#REF!</v>
      </c>
      <c r="BB330" s="27" t="e">
        <f>IF(#REF!&lt;&gt;"","S"&amp;#REF!&amp;",","")</f>
        <v>#REF!</v>
      </c>
      <c r="BC330" s="27"/>
      <c r="BD330" s="27"/>
      <c r="BE330" s="27"/>
      <c r="BF330" s="27"/>
      <c r="BG330" s="27"/>
      <c r="BH330" s="27"/>
      <c r="BI330" s="27" t="str">
        <f t="shared" si="335"/>
        <v/>
      </c>
      <c r="BJ330" s="27" t="str">
        <f t="shared" si="336"/>
        <v/>
      </c>
      <c r="BK330" s="27" t="str">
        <f t="shared" si="337"/>
        <v/>
      </c>
      <c r="BL330" s="27" t="e">
        <f>IF(#REF!="","",CONCATENATE($L330,","))</f>
        <v>#REF!</v>
      </c>
      <c r="BM330" s="27" t="e">
        <f>IF(#REF!="","",CONCATENATE($L330,","))</f>
        <v>#REF!</v>
      </c>
      <c r="BN330" s="27" t="e">
        <f>IF(#REF!="","",CONCATENATE($L330,","))</f>
        <v>#REF!</v>
      </c>
      <c r="BO330" s="27" t="e">
        <f>IF(#REF!="","",CONCATENATE($L330,","))</f>
        <v>#REF!</v>
      </c>
      <c r="BP330" s="27" t="e">
        <f>IF(#REF!="","",CONCATENATE($L330,","))</f>
        <v>#REF!</v>
      </c>
      <c r="BQ330" s="27" t="e">
        <f>IF(#REF!="","",CONCATENATE($L330,","))</f>
        <v>#REF!</v>
      </c>
      <c r="BR330" s="27" t="e">
        <f>IF(#REF!="","",CONCATENATE($L330,","))</f>
        <v>#REF!</v>
      </c>
      <c r="BS330" s="27" t="e">
        <f>IF(#REF!="","",CONCATENATE($L330,","))</f>
        <v>#REF!</v>
      </c>
      <c r="BT330" s="27" t="e">
        <f>IF(#REF!="","",CONCATENATE($L330,","))</f>
        <v>#REF!</v>
      </c>
      <c r="BU330" s="71"/>
      <c r="BV330" s="71"/>
      <c r="BW330" s="71"/>
      <c r="BX330" s="71"/>
      <c r="BY330" s="71"/>
      <c r="BZ330" s="71"/>
      <c r="CA330" s="71"/>
      <c r="CB330" s="38"/>
      <c r="CC330" s="52"/>
      <c r="CR330" s="7"/>
      <c r="CY330" s="10">
        <f t="shared" ca="1" si="299"/>
        <v>31</v>
      </c>
    </row>
    <row r="331" spans="1:103">
      <c r="A331" s="130"/>
      <c r="B331" s="33" t="str">
        <f t="shared" si="311"/>
        <v>DB</v>
      </c>
      <c r="C331" s="7" t="str">
        <f t="shared" si="300"/>
        <v/>
      </c>
      <c r="D331" s="3">
        <f t="shared" si="301"/>
        <v>0</v>
      </c>
      <c r="E331" s="7" t="str">
        <f t="shared" si="312"/>
        <v>,</v>
      </c>
      <c r="F331" s="93">
        <f t="shared" si="302"/>
        <v>0</v>
      </c>
      <c r="G331" s="93" t="str">
        <f t="shared" ca="1" si="297"/>
        <v>B</v>
      </c>
      <c r="H331" s="130">
        <f t="shared" ca="1" si="298"/>
        <v>35</v>
      </c>
      <c r="I331" s="93">
        <f t="shared" si="303"/>
        <v>0</v>
      </c>
      <c r="J331" s="93" t="str">
        <f t="shared" si="304"/>
        <v>0</v>
      </c>
      <c r="K331" s="94"/>
      <c r="L331" s="49" t="str">
        <f t="shared" si="321"/>
        <v/>
      </c>
      <c r="M331" s="97" t="str">
        <f t="shared" si="322"/>
        <v/>
      </c>
      <c r="N331" s="97" t="str">
        <f t="shared" si="323"/>
        <v/>
      </c>
      <c r="O331" s="49" t="str">
        <f t="shared" si="313"/>
        <v/>
      </c>
      <c r="P331" s="97" t="str">
        <f t="shared" si="324"/>
        <v/>
      </c>
      <c r="Q331" s="49" t="str">
        <f t="shared" si="325"/>
        <v/>
      </c>
      <c r="R331" s="97" t="str">
        <f t="shared" si="326"/>
        <v/>
      </c>
      <c r="S331" s="3" t="str">
        <f t="shared" si="327"/>
        <v/>
      </c>
      <c r="T331" s="69">
        <f t="shared" si="328"/>
        <v>0</v>
      </c>
      <c r="U331" s="3">
        <f t="shared" si="329"/>
        <v>0</v>
      </c>
      <c r="V331" s="69" t="str">
        <f t="shared" si="314"/>
        <v/>
      </c>
      <c r="W331" s="69" t="str">
        <f t="shared" si="315"/>
        <v/>
      </c>
      <c r="X331" s="69">
        <f t="shared" si="305"/>
        <v>0</v>
      </c>
      <c r="Y331" s="69">
        <f t="shared" si="306"/>
        <v>0</v>
      </c>
      <c r="Z331" s="33">
        <f t="shared" si="307"/>
        <v>0</v>
      </c>
      <c r="AA331" s="33"/>
      <c r="AB331" s="134" t="str">
        <f t="shared" si="330"/>
        <v/>
      </c>
      <c r="AC331" s="119" t="str">
        <f t="shared" si="331"/>
        <v/>
      </c>
      <c r="AD331" s="116"/>
      <c r="AE331" s="69" t="str">
        <f t="shared" si="332"/>
        <v/>
      </c>
      <c r="AF331" s="69" t="str">
        <f t="shared" si="333"/>
        <v/>
      </c>
      <c r="AG331" s="69">
        <f t="shared" si="316"/>
        <v>0</v>
      </c>
      <c r="AH331" s="69">
        <f t="shared" si="317"/>
        <v>0</v>
      </c>
      <c r="AI331" s="33">
        <f t="shared" si="318"/>
        <v>0</v>
      </c>
      <c r="AJ331" s="116"/>
      <c r="AK331" s="115">
        <f t="shared" si="334"/>
        <v>0</v>
      </c>
      <c r="AL331" s="13">
        <f t="shared" si="319"/>
        <v>0</v>
      </c>
      <c r="AM331" s="11">
        <f t="shared" si="308"/>
        <v>0</v>
      </c>
      <c r="AN331" s="56">
        <f t="shared" si="309"/>
        <v>0</v>
      </c>
      <c r="AO331" s="56">
        <f t="shared" si="310"/>
        <v>0</v>
      </c>
      <c r="AP331" s="56">
        <f t="shared" si="320"/>
        <v>0</v>
      </c>
      <c r="AQ331" s="27" t="str">
        <f t="shared" si="293"/>
        <v/>
      </c>
      <c r="AR331" s="27" t="str">
        <f t="shared" si="294"/>
        <v/>
      </c>
      <c r="AS331" s="27" t="str">
        <f t="shared" si="295"/>
        <v/>
      </c>
      <c r="AT331" s="27" t="e">
        <f>IF(#REF!&lt;&gt;"","S"&amp;RIGHT(#REF!)&amp;",","")</f>
        <v>#REF!</v>
      </c>
      <c r="AU331" s="27" t="e">
        <f>IF(#REF!&lt;&gt;"","S"&amp;RIGHT(#REF!)&amp;",","")</f>
        <v>#REF!</v>
      </c>
      <c r="AV331" s="27" t="e">
        <f>IF(#REF!&lt;&gt;"","S"&amp;RIGHT(#REF!)&amp;",","")</f>
        <v>#REF!</v>
      </c>
      <c r="AW331" s="27" t="e">
        <f>IF(#REF!&lt;&gt;"","S"&amp;RIGHT(#REF!)&amp;",","")</f>
        <v>#REF!</v>
      </c>
      <c r="AX331" s="27" t="e">
        <f>IF(#REF!&lt;&gt;"","S"&amp;RIGHT(#REF!)&amp;",","")</f>
        <v>#REF!</v>
      </c>
      <c r="AY331" s="27" t="e">
        <f>IF(#REF!&lt;&gt;"","S"&amp;RIGHT(#REF!)&amp;",","")</f>
        <v>#REF!</v>
      </c>
      <c r="AZ331" s="27" t="e">
        <f>IF(#REF!&lt;&gt;"","S"&amp;#REF!&amp;",","")</f>
        <v>#REF!</v>
      </c>
      <c r="BA331" s="27" t="e">
        <f>IF(#REF!&lt;&gt;"","S"&amp;#REF!&amp;",","")</f>
        <v>#REF!</v>
      </c>
      <c r="BB331" s="27" t="e">
        <f>IF(#REF!&lt;&gt;"","S"&amp;#REF!&amp;",","")</f>
        <v>#REF!</v>
      </c>
      <c r="BC331" s="27"/>
      <c r="BD331" s="27"/>
      <c r="BE331" s="27"/>
      <c r="BF331" s="27"/>
      <c r="BG331" s="27"/>
      <c r="BH331" s="27"/>
      <c r="BI331" s="27" t="str">
        <f t="shared" si="335"/>
        <v/>
      </c>
      <c r="BJ331" s="27" t="str">
        <f t="shared" si="336"/>
        <v/>
      </c>
      <c r="BK331" s="27" t="str">
        <f t="shared" si="337"/>
        <v/>
      </c>
      <c r="BL331" s="27" t="e">
        <f>IF(#REF!="","",CONCATENATE($L331,","))</f>
        <v>#REF!</v>
      </c>
      <c r="BM331" s="27" t="e">
        <f>IF(#REF!="","",CONCATENATE($L331,","))</f>
        <v>#REF!</v>
      </c>
      <c r="BN331" s="27" t="e">
        <f>IF(#REF!="","",CONCATENATE($L331,","))</f>
        <v>#REF!</v>
      </c>
      <c r="BO331" s="27" t="e">
        <f>IF(#REF!="","",CONCATENATE($L331,","))</f>
        <v>#REF!</v>
      </c>
      <c r="BP331" s="27" t="e">
        <f>IF(#REF!="","",CONCATENATE($L331,","))</f>
        <v>#REF!</v>
      </c>
      <c r="BQ331" s="27" t="e">
        <f>IF(#REF!="","",CONCATENATE($L331,","))</f>
        <v>#REF!</v>
      </c>
      <c r="BR331" s="27" t="e">
        <f>IF(#REF!="","",CONCATENATE($L331,","))</f>
        <v>#REF!</v>
      </c>
      <c r="BS331" s="27" t="e">
        <f>IF(#REF!="","",CONCATENATE($L331,","))</f>
        <v>#REF!</v>
      </c>
      <c r="BT331" s="27" t="e">
        <f>IF(#REF!="","",CONCATENATE($L331,","))</f>
        <v>#REF!</v>
      </c>
      <c r="BU331" s="71"/>
      <c r="BV331" s="71"/>
      <c r="BW331" s="71"/>
      <c r="BX331" s="71"/>
      <c r="BY331" s="71"/>
      <c r="BZ331" s="71"/>
      <c r="CA331" s="71"/>
      <c r="CB331" s="38"/>
      <c r="CC331" s="52"/>
      <c r="CR331" s="7"/>
      <c r="CY331" s="10">
        <f t="shared" ca="1" si="299"/>
        <v>8</v>
      </c>
    </row>
    <row r="332" spans="1:103">
      <c r="A332" s="130"/>
      <c r="B332" s="33" t="str">
        <f t="shared" si="311"/>
        <v>DB</v>
      </c>
      <c r="C332" s="7" t="str">
        <f t="shared" si="300"/>
        <v/>
      </c>
      <c r="D332" s="3">
        <f t="shared" si="301"/>
        <v>0</v>
      </c>
      <c r="E332" s="7" t="str">
        <f t="shared" si="312"/>
        <v>,</v>
      </c>
      <c r="F332" s="93">
        <f t="shared" si="302"/>
        <v>0</v>
      </c>
      <c r="G332" s="93" t="str">
        <f t="shared" ca="1" si="297"/>
        <v>R</v>
      </c>
      <c r="H332" s="130">
        <f t="shared" ca="1" si="298"/>
        <v>3</v>
      </c>
      <c r="I332" s="93">
        <f t="shared" si="303"/>
        <v>0</v>
      </c>
      <c r="J332" s="93" t="str">
        <f t="shared" si="304"/>
        <v>0</v>
      </c>
      <c r="K332" s="94"/>
      <c r="L332" s="49" t="str">
        <f t="shared" si="321"/>
        <v/>
      </c>
      <c r="M332" s="97" t="str">
        <f t="shared" si="322"/>
        <v/>
      </c>
      <c r="N332" s="97" t="str">
        <f t="shared" si="323"/>
        <v/>
      </c>
      <c r="O332" s="49" t="str">
        <f t="shared" si="313"/>
        <v/>
      </c>
      <c r="P332" s="97" t="str">
        <f t="shared" si="324"/>
        <v/>
      </c>
      <c r="Q332" s="49" t="str">
        <f t="shared" si="325"/>
        <v/>
      </c>
      <c r="R332" s="97" t="str">
        <f t="shared" si="326"/>
        <v/>
      </c>
      <c r="S332" s="3" t="str">
        <f t="shared" si="327"/>
        <v/>
      </c>
      <c r="T332" s="69">
        <f t="shared" si="328"/>
        <v>0</v>
      </c>
      <c r="U332" s="3">
        <f t="shared" si="329"/>
        <v>0</v>
      </c>
      <c r="V332" s="69" t="str">
        <f t="shared" si="314"/>
        <v/>
      </c>
      <c r="W332" s="69" t="str">
        <f t="shared" si="315"/>
        <v/>
      </c>
      <c r="X332" s="69">
        <f t="shared" si="305"/>
        <v>0</v>
      </c>
      <c r="Y332" s="69">
        <f t="shared" si="306"/>
        <v>0</v>
      </c>
      <c r="Z332" s="33">
        <f t="shared" si="307"/>
        <v>0</v>
      </c>
      <c r="AA332" s="33"/>
      <c r="AB332" s="134" t="str">
        <f t="shared" si="330"/>
        <v/>
      </c>
      <c r="AC332" s="119" t="str">
        <f t="shared" si="331"/>
        <v/>
      </c>
      <c r="AD332" s="116"/>
      <c r="AE332" s="69" t="str">
        <f t="shared" si="332"/>
        <v/>
      </c>
      <c r="AF332" s="69" t="str">
        <f t="shared" si="333"/>
        <v/>
      </c>
      <c r="AG332" s="69">
        <f t="shared" si="316"/>
        <v>0</v>
      </c>
      <c r="AH332" s="69">
        <f t="shared" si="317"/>
        <v>0</v>
      </c>
      <c r="AI332" s="33">
        <f t="shared" si="318"/>
        <v>0</v>
      </c>
      <c r="AJ332" s="116"/>
      <c r="AK332" s="115">
        <f t="shared" si="334"/>
        <v>0</v>
      </c>
      <c r="AL332" s="13">
        <f t="shared" si="319"/>
        <v>0</v>
      </c>
      <c r="AM332" s="11">
        <f t="shared" si="308"/>
        <v>0</v>
      </c>
      <c r="AN332" s="56">
        <f t="shared" si="309"/>
        <v>0</v>
      </c>
      <c r="AO332" s="56">
        <f t="shared" si="310"/>
        <v>0</v>
      </c>
      <c r="AP332" s="56">
        <f t="shared" si="320"/>
        <v>0</v>
      </c>
      <c r="AQ332" s="27" t="str">
        <f t="shared" si="293"/>
        <v/>
      </c>
      <c r="AR332" s="27" t="str">
        <f t="shared" si="294"/>
        <v/>
      </c>
      <c r="AS332" s="27" t="str">
        <f t="shared" si="295"/>
        <v/>
      </c>
      <c r="AT332" s="27" t="e">
        <f>IF(#REF!&lt;&gt;"","S"&amp;RIGHT(#REF!)&amp;",","")</f>
        <v>#REF!</v>
      </c>
      <c r="AU332" s="27" t="e">
        <f>IF(#REF!&lt;&gt;"","S"&amp;RIGHT(#REF!)&amp;",","")</f>
        <v>#REF!</v>
      </c>
      <c r="AV332" s="27" t="e">
        <f>IF(#REF!&lt;&gt;"","S"&amp;RIGHT(#REF!)&amp;",","")</f>
        <v>#REF!</v>
      </c>
      <c r="AW332" s="27" t="e">
        <f>IF(#REF!&lt;&gt;"","S"&amp;RIGHT(#REF!)&amp;",","")</f>
        <v>#REF!</v>
      </c>
      <c r="AX332" s="27" t="e">
        <f>IF(#REF!&lt;&gt;"","S"&amp;RIGHT(#REF!)&amp;",","")</f>
        <v>#REF!</v>
      </c>
      <c r="AY332" s="27" t="e">
        <f>IF(#REF!&lt;&gt;"","S"&amp;RIGHT(#REF!)&amp;",","")</f>
        <v>#REF!</v>
      </c>
      <c r="AZ332" s="27" t="e">
        <f>IF(#REF!&lt;&gt;"","S"&amp;#REF!&amp;",","")</f>
        <v>#REF!</v>
      </c>
      <c r="BA332" s="27" t="e">
        <f>IF(#REF!&lt;&gt;"","S"&amp;#REF!&amp;",","")</f>
        <v>#REF!</v>
      </c>
      <c r="BB332" s="27" t="e">
        <f>IF(#REF!&lt;&gt;"","S"&amp;#REF!&amp;",","")</f>
        <v>#REF!</v>
      </c>
      <c r="BC332" s="27"/>
      <c r="BD332" s="27"/>
      <c r="BE332" s="27"/>
      <c r="BF332" s="27"/>
      <c r="BG332" s="27"/>
      <c r="BH332" s="27"/>
      <c r="BI332" s="27" t="str">
        <f t="shared" si="335"/>
        <v/>
      </c>
      <c r="BJ332" s="27" t="str">
        <f t="shared" si="336"/>
        <v/>
      </c>
      <c r="BK332" s="27" t="str">
        <f t="shared" si="337"/>
        <v/>
      </c>
      <c r="BL332" s="27" t="e">
        <f>IF(#REF!="","",CONCATENATE($L332,","))</f>
        <v>#REF!</v>
      </c>
      <c r="BM332" s="27" t="e">
        <f>IF(#REF!="","",CONCATENATE($L332,","))</f>
        <v>#REF!</v>
      </c>
      <c r="BN332" s="27" t="e">
        <f>IF(#REF!="","",CONCATENATE($L332,","))</f>
        <v>#REF!</v>
      </c>
      <c r="BO332" s="27" t="e">
        <f>IF(#REF!="","",CONCATENATE($L332,","))</f>
        <v>#REF!</v>
      </c>
      <c r="BP332" s="27" t="e">
        <f>IF(#REF!="","",CONCATENATE($L332,","))</f>
        <v>#REF!</v>
      </c>
      <c r="BQ332" s="27" t="e">
        <f>IF(#REF!="","",CONCATENATE($L332,","))</f>
        <v>#REF!</v>
      </c>
      <c r="BR332" s="27" t="e">
        <f>IF(#REF!="","",CONCATENATE($L332,","))</f>
        <v>#REF!</v>
      </c>
      <c r="BS332" s="27" t="e">
        <f>IF(#REF!="","",CONCATENATE($L332,","))</f>
        <v>#REF!</v>
      </c>
      <c r="BT332" s="27" t="e">
        <f>IF(#REF!="","",CONCATENATE($L332,","))</f>
        <v>#REF!</v>
      </c>
      <c r="BU332" s="71"/>
      <c r="BV332" s="71"/>
      <c r="BW332" s="71"/>
      <c r="BX332" s="71"/>
      <c r="BY332" s="71"/>
      <c r="BZ332" s="71"/>
      <c r="CA332" s="71"/>
      <c r="CB332" s="38"/>
      <c r="CC332" s="52"/>
      <c r="CR332" s="7"/>
      <c r="CY332" s="10">
        <f t="shared" ca="1" si="299"/>
        <v>10</v>
      </c>
    </row>
    <row r="333" spans="1:103">
      <c r="A333" s="130"/>
      <c r="B333" s="33" t="str">
        <f t="shared" si="311"/>
        <v>DB</v>
      </c>
      <c r="C333" s="7" t="str">
        <f t="shared" si="300"/>
        <v/>
      </c>
      <c r="D333" s="3">
        <f t="shared" si="301"/>
        <v>0</v>
      </c>
      <c r="E333" s="7" t="str">
        <f t="shared" si="312"/>
        <v>,</v>
      </c>
      <c r="F333" s="93">
        <f t="shared" si="302"/>
        <v>0</v>
      </c>
      <c r="G333" s="93" t="str">
        <f t="shared" ca="1" si="297"/>
        <v>R</v>
      </c>
      <c r="H333" s="130">
        <f t="shared" ca="1" si="298"/>
        <v>32</v>
      </c>
      <c r="I333" s="93">
        <f t="shared" si="303"/>
        <v>0</v>
      </c>
      <c r="J333" s="93" t="str">
        <f t="shared" si="304"/>
        <v>0</v>
      </c>
      <c r="K333" s="94"/>
      <c r="L333" s="49" t="str">
        <f t="shared" si="321"/>
        <v/>
      </c>
      <c r="M333" s="97" t="str">
        <f t="shared" si="322"/>
        <v/>
      </c>
      <c r="N333" s="97" t="str">
        <f t="shared" si="323"/>
        <v/>
      </c>
      <c r="O333" s="49" t="str">
        <f t="shared" si="313"/>
        <v/>
      </c>
      <c r="P333" s="97" t="str">
        <f t="shared" si="324"/>
        <v/>
      </c>
      <c r="Q333" s="49" t="str">
        <f t="shared" si="325"/>
        <v/>
      </c>
      <c r="R333" s="97" t="str">
        <f t="shared" si="326"/>
        <v/>
      </c>
      <c r="S333" s="3" t="str">
        <f t="shared" si="327"/>
        <v/>
      </c>
      <c r="T333" s="69">
        <f t="shared" si="328"/>
        <v>0</v>
      </c>
      <c r="U333" s="3">
        <f t="shared" si="329"/>
        <v>0</v>
      </c>
      <c r="V333" s="69" t="str">
        <f t="shared" si="314"/>
        <v/>
      </c>
      <c r="W333" s="69" t="str">
        <f t="shared" si="315"/>
        <v/>
      </c>
      <c r="X333" s="69">
        <f t="shared" si="305"/>
        <v>0</v>
      </c>
      <c r="Y333" s="69">
        <f t="shared" si="306"/>
        <v>0</v>
      </c>
      <c r="Z333" s="33">
        <f t="shared" si="307"/>
        <v>0</v>
      </c>
      <c r="AA333" s="33"/>
      <c r="AB333" s="134" t="str">
        <f t="shared" si="330"/>
        <v/>
      </c>
      <c r="AC333" s="119" t="str">
        <f t="shared" si="331"/>
        <v/>
      </c>
      <c r="AD333" s="116"/>
      <c r="AE333" s="69" t="str">
        <f t="shared" si="332"/>
        <v/>
      </c>
      <c r="AF333" s="69" t="str">
        <f t="shared" si="333"/>
        <v/>
      </c>
      <c r="AG333" s="69">
        <f t="shared" si="316"/>
        <v>0</v>
      </c>
      <c r="AH333" s="69">
        <f t="shared" si="317"/>
        <v>0</v>
      </c>
      <c r="AI333" s="33">
        <f t="shared" si="318"/>
        <v>0</v>
      </c>
      <c r="AJ333" s="116"/>
      <c r="AK333" s="115">
        <f t="shared" si="334"/>
        <v>0</v>
      </c>
      <c r="AL333" s="13">
        <f t="shared" si="319"/>
        <v>0</v>
      </c>
      <c r="AM333" s="11">
        <f t="shared" si="308"/>
        <v>0</v>
      </c>
      <c r="AN333" s="56">
        <f t="shared" si="309"/>
        <v>0</v>
      </c>
      <c r="AO333" s="56">
        <f t="shared" si="310"/>
        <v>0</v>
      </c>
      <c r="AP333" s="56">
        <f t="shared" si="320"/>
        <v>0</v>
      </c>
      <c r="AQ333" s="27" t="str">
        <f t="shared" si="293"/>
        <v/>
      </c>
      <c r="AR333" s="27" t="str">
        <f t="shared" si="294"/>
        <v/>
      </c>
      <c r="AS333" s="27" t="str">
        <f t="shared" si="295"/>
        <v/>
      </c>
      <c r="AT333" s="27" t="e">
        <f>IF(#REF!&lt;&gt;"","S"&amp;RIGHT(#REF!)&amp;",","")</f>
        <v>#REF!</v>
      </c>
      <c r="AU333" s="27" t="e">
        <f>IF(#REF!&lt;&gt;"","S"&amp;RIGHT(#REF!)&amp;",","")</f>
        <v>#REF!</v>
      </c>
      <c r="AV333" s="27" t="e">
        <f>IF(#REF!&lt;&gt;"","S"&amp;RIGHT(#REF!)&amp;",","")</f>
        <v>#REF!</v>
      </c>
      <c r="AW333" s="27" t="e">
        <f>IF(#REF!&lt;&gt;"","S"&amp;RIGHT(#REF!)&amp;",","")</f>
        <v>#REF!</v>
      </c>
      <c r="AX333" s="27" t="e">
        <f>IF(#REF!&lt;&gt;"","S"&amp;RIGHT(#REF!)&amp;",","")</f>
        <v>#REF!</v>
      </c>
      <c r="AY333" s="27" t="e">
        <f>IF(#REF!&lt;&gt;"","S"&amp;RIGHT(#REF!)&amp;",","")</f>
        <v>#REF!</v>
      </c>
      <c r="AZ333" s="27" t="e">
        <f>IF(#REF!&lt;&gt;"","S"&amp;#REF!&amp;",","")</f>
        <v>#REF!</v>
      </c>
      <c r="BA333" s="27" t="e">
        <f>IF(#REF!&lt;&gt;"","S"&amp;#REF!&amp;",","")</f>
        <v>#REF!</v>
      </c>
      <c r="BB333" s="27" t="e">
        <f>IF(#REF!&lt;&gt;"","S"&amp;#REF!&amp;",","")</f>
        <v>#REF!</v>
      </c>
      <c r="BC333" s="27"/>
      <c r="BD333" s="27"/>
      <c r="BE333" s="27"/>
      <c r="BF333" s="27"/>
      <c r="BG333" s="27"/>
      <c r="BH333" s="27"/>
      <c r="BI333" s="27" t="str">
        <f t="shared" si="335"/>
        <v/>
      </c>
      <c r="BJ333" s="27" t="str">
        <f t="shared" si="336"/>
        <v/>
      </c>
      <c r="BK333" s="27" t="str">
        <f t="shared" si="337"/>
        <v/>
      </c>
      <c r="BL333" s="27" t="e">
        <f>IF(#REF!="","",CONCATENATE($L333,","))</f>
        <v>#REF!</v>
      </c>
      <c r="BM333" s="27" t="e">
        <f>IF(#REF!="","",CONCATENATE($L333,","))</f>
        <v>#REF!</v>
      </c>
      <c r="BN333" s="27" t="e">
        <f>IF(#REF!="","",CONCATENATE($L333,","))</f>
        <v>#REF!</v>
      </c>
      <c r="BO333" s="27" t="e">
        <f>IF(#REF!="","",CONCATENATE($L333,","))</f>
        <v>#REF!</v>
      </c>
      <c r="BP333" s="27" t="e">
        <f>IF(#REF!="","",CONCATENATE($L333,","))</f>
        <v>#REF!</v>
      </c>
      <c r="BQ333" s="27" t="e">
        <f>IF(#REF!="","",CONCATENATE($L333,","))</f>
        <v>#REF!</v>
      </c>
      <c r="BR333" s="27" t="e">
        <f>IF(#REF!="","",CONCATENATE($L333,","))</f>
        <v>#REF!</v>
      </c>
      <c r="BS333" s="27" t="e">
        <f>IF(#REF!="","",CONCATENATE($L333,","))</f>
        <v>#REF!</v>
      </c>
      <c r="BT333" s="27" t="e">
        <f>IF(#REF!="","",CONCATENATE($L333,","))</f>
        <v>#REF!</v>
      </c>
      <c r="BU333" s="71"/>
      <c r="BV333" s="71"/>
      <c r="BW333" s="71"/>
      <c r="BX333" s="71"/>
      <c r="BY333" s="71"/>
      <c r="BZ333" s="71"/>
      <c r="CA333" s="71"/>
      <c r="CB333" s="38"/>
      <c r="CC333" s="52"/>
      <c r="CR333" s="7"/>
      <c r="CY333" s="10">
        <f t="shared" ca="1" si="299"/>
        <v>26</v>
      </c>
    </row>
    <row r="334" spans="1:103">
      <c r="A334" s="130"/>
      <c r="B334" s="33" t="str">
        <f t="shared" si="311"/>
        <v>DB</v>
      </c>
      <c r="C334" s="7" t="str">
        <f t="shared" si="300"/>
        <v/>
      </c>
      <c r="D334" s="3">
        <f t="shared" si="301"/>
        <v>0</v>
      </c>
      <c r="E334" s="7" t="str">
        <f t="shared" si="312"/>
        <v>,</v>
      </c>
      <c r="F334" s="93">
        <f t="shared" si="302"/>
        <v>0</v>
      </c>
      <c r="G334" s="93" t="str">
        <f t="shared" ca="1" si="297"/>
        <v>R</v>
      </c>
      <c r="H334" s="130">
        <f t="shared" ca="1" si="298"/>
        <v>27</v>
      </c>
      <c r="I334" s="93">
        <f t="shared" si="303"/>
        <v>0</v>
      </c>
      <c r="J334" s="93" t="str">
        <f t="shared" si="304"/>
        <v>0</v>
      </c>
      <c r="K334" s="94"/>
      <c r="L334" s="49" t="str">
        <f t="shared" si="321"/>
        <v/>
      </c>
      <c r="M334" s="97" t="str">
        <f t="shared" si="322"/>
        <v/>
      </c>
      <c r="N334" s="97" t="str">
        <f t="shared" si="323"/>
        <v/>
      </c>
      <c r="O334" s="49" t="str">
        <f t="shared" si="313"/>
        <v/>
      </c>
      <c r="P334" s="97" t="str">
        <f t="shared" si="324"/>
        <v/>
      </c>
      <c r="Q334" s="49" t="str">
        <f t="shared" si="325"/>
        <v/>
      </c>
      <c r="R334" s="97" t="str">
        <f t="shared" si="326"/>
        <v/>
      </c>
      <c r="S334" s="3" t="str">
        <f t="shared" si="327"/>
        <v/>
      </c>
      <c r="T334" s="69">
        <f t="shared" si="328"/>
        <v>0</v>
      </c>
      <c r="U334" s="3">
        <f t="shared" si="329"/>
        <v>0</v>
      </c>
      <c r="V334" s="69" t="str">
        <f t="shared" si="314"/>
        <v/>
      </c>
      <c r="W334" s="69" t="str">
        <f t="shared" si="315"/>
        <v/>
      </c>
      <c r="X334" s="69">
        <f t="shared" si="305"/>
        <v>0</v>
      </c>
      <c r="Y334" s="69">
        <f t="shared" si="306"/>
        <v>0</v>
      </c>
      <c r="Z334" s="33">
        <f t="shared" si="307"/>
        <v>0</v>
      </c>
      <c r="AA334" s="33"/>
      <c r="AB334" s="134" t="str">
        <f t="shared" si="330"/>
        <v/>
      </c>
      <c r="AC334" s="119" t="str">
        <f t="shared" si="331"/>
        <v/>
      </c>
      <c r="AD334" s="116"/>
      <c r="AE334" s="69" t="str">
        <f t="shared" si="332"/>
        <v/>
      </c>
      <c r="AF334" s="69" t="str">
        <f t="shared" si="333"/>
        <v/>
      </c>
      <c r="AG334" s="69">
        <f t="shared" si="316"/>
        <v>0</v>
      </c>
      <c r="AH334" s="69">
        <f t="shared" si="317"/>
        <v>0</v>
      </c>
      <c r="AI334" s="33">
        <f t="shared" si="318"/>
        <v>0</v>
      </c>
      <c r="AJ334" s="116"/>
      <c r="AK334" s="115">
        <f t="shared" si="334"/>
        <v>0</v>
      </c>
      <c r="AL334" s="13">
        <f t="shared" si="319"/>
        <v>0</v>
      </c>
      <c r="AM334" s="11">
        <f t="shared" si="308"/>
        <v>0</v>
      </c>
      <c r="AN334" s="56">
        <f t="shared" si="309"/>
        <v>0</v>
      </c>
      <c r="AO334" s="56">
        <f t="shared" si="310"/>
        <v>0</v>
      </c>
      <c r="AP334" s="56">
        <f t="shared" si="320"/>
        <v>0</v>
      </c>
      <c r="AQ334" s="27" t="str">
        <f t="shared" si="293"/>
        <v/>
      </c>
      <c r="AR334" s="27" t="str">
        <f t="shared" si="294"/>
        <v/>
      </c>
      <c r="AS334" s="27" t="str">
        <f t="shared" si="295"/>
        <v/>
      </c>
      <c r="AT334" s="27" t="e">
        <f>IF(#REF!&lt;&gt;"","S"&amp;RIGHT(#REF!)&amp;",","")</f>
        <v>#REF!</v>
      </c>
      <c r="AU334" s="27" t="e">
        <f>IF(#REF!&lt;&gt;"","S"&amp;RIGHT(#REF!)&amp;",","")</f>
        <v>#REF!</v>
      </c>
      <c r="AV334" s="27" t="e">
        <f>IF(#REF!&lt;&gt;"","S"&amp;RIGHT(#REF!)&amp;",","")</f>
        <v>#REF!</v>
      </c>
      <c r="AW334" s="27" t="e">
        <f>IF(#REF!&lt;&gt;"","S"&amp;RIGHT(#REF!)&amp;",","")</f>
        <v>#REF!</v>
      </c>
      <c r="AX334" s="27" t="e">
        <f>IF(#REF!&lt;&gt;"","S"&amp;RIGHT(#REF!)&amp;",","")</f>
        <v>#REF!</v>
      </c>
      <c r="AY334" s="27" t="e">
        <f>IF(#REF!&lt;&gt;"","S"&amp;RIGHT(#REF!)&amp;",","")</f>
        <v>#REF!</v>
      </c>
      <c r="AZ334" s="27" t="e">
        <f>IF(#REF!&lt;&gt;"","S"&amp;#REF!&amp;",","")</f>
        <v>#REF!</v>
      </c>
      <c r="BA334" s="27" t="e">
        <f>IF(#REF!&lt;&gt;"","S"&amp;#REF!&amp;",","")</f>
        <v>#REF!</v>
      </c>
      <c r="BB334" s="27" t="e">
        <f>IF(#REF!&lt;&gt;"","S"&amp;#REF!&amp;",","")</f>
        <v>#REF!</v>
      </c>
      <c r="BC334" s="27"/>
      <c r="BD334" s="27"/>
      <c r="BE334" s="27"/>
      <c r="BF334" s="27"/>
      <c r="BG334" s="27"/>
      <c r="BH334" s="27"/>
      <c r="BI334" s="27" t="str">
        <f t="shared" si="335"/>
        <v/>
      </c>
      <c r="BJ334" s="27" t="str">
        <f t="shared" si="336"/>
        <v/>
      </c>
      <c r="BK334" s="27" t="str">
        <f t="shared" si="337"/>
        <v/>
      </c>
      <c r="BL334" s="27" t="e">
        <f>IF(#REF!="","",CONCATENATE($L334,","))</f>
        <v>#REF!</v>
      </c>
      <c r="BM334" s="27" t="e">
        <f>IF(#REF!="","",CONCATENATE($L334,","))</f>
        <v>#REF!</v>
      </c>
      <c r="BN334" s="27" t="e">
        <f>IF(#REF!="","",CONCATENATE($L334,","))</f>
        <v>#REF!</v>
      </c>
      <c r="BO334" s="27" t="e">
        <f>IF(#REF!="","",CONCATENATE($L334,","))</f>
        <v>#REF!</v>
      </c>
      <c r="BP334" s="27" t="e">
        <f>IF(#REF!="","",CONCATENATE($L334,","))</f>
        <v>#REF!</v>
      </c>
      <c r="BQ334" s="27" t="e">
        <f>IF(#REF!="","",CONCATENATE($L334,","))</f>
        <v>#REF!</v>
      </c>
      <c r="BR334" s="27" t="e">
        <f>IF(#REF!="","",CONCATENATE($L334,","))</f>
        <v>#REF!</v>
      </c>
      <c r="BS334" s="27" t="e">
        <f>IF(#REF!="","",CONCATENATE($L334,","))</f>
        <v>#REF!</v>
      </c>
      <c r="BT334" s="27" t="e">
        <f>IF(#REF!="","",CONCATENATE($L334,","))</f>
        <v>#REF!</v>
      </c>
      <c r="BU334" s="53"/>
      <c r="BV334" s="53"/>
      <c r="BW334" s="53"/>
      <c r="BX334" s="53"/>
      <c r="BY334" s="53"/>
      <c r="BZ334" s="53"/>
      <c r="CA334" s="53"/>
      <c r="CB334" s="38"/>
      <c r="CC334" s="52"/>
      <c r="CR334" s="7"/>
      <c r="CY334" s="10">
        <f t="shared" ca="1" si="299"/>
        <v>31</v>
      </c>
    </row>
    <row r="335" spans="1:103">
      <c r="A335" s="130"/>
      <c r="B335" s="33" t="str">
        <f t="shared" si="311"/>
        <v>DB</v>
      </c>
      <c r="C335" s="7" t="str">
        <f t="shared" si="300"/>
        <v/>
      </c>
      <c r="D335" s="3">
        <f t="shared" si="301"/>
        <v>0</v>
      </c>
      <c r="E335" s="7" t="str">
        <f t="shared" si="312"/>
        <v>,</v>
      </c>
      <c r="F335" s="93">
        <f t="shared" si="302"/>
        <v>0</v>
      </c>
      <c r="G335" s="93" t="str">
        <f t="shared" ca="1" si="297"/>
        <v>B</v>
      </c>
      <c r="H335" s="130">
        <f t="shared" ca="1" si="298"/>
        <v>28</v>
      </c>
      <c r="I335" s="93">
        <f t="shared" si="303"/>
        <v>0</v>
      </c>
      <c r="J335" s="93" t="str">
        <f t="shared" si="304"/>
        <v>0</v>
      </c>
      <c r="K335" s="94"/>
      <c r="L335" s="49" t="str">
        <f t="shared" si="321"/>
        <v/>
      </c>
      <c r="M335" s="97" t="str">
        <f t="shared" si="322"/>
        <v/>
      </c>
      <c r="N335" s="97" t="str">
        <f t="shared" si="323"/>
        <v/>
      </c>
      <c r="O335" s="49" t="str">
        <f t="shared" si="313"/>
        <v/>
      </c>
      <c r="P335" s="97" t="str">
        <f t="shared" si="324"/>
        <v/>
      </c>
      <c r="Q335" s="49" t="str">
        <f t="shared" si="325"/>
        <v/>
      </c>
      <c r="R335" s="97" t="str">
        <f t="shared" si="326"/>
        <v/>
      </c>
      <c r="S335" s="3" t="str">
        <f t="shared" si="327"/>
        <v/>
      </c>
      <c r="T335" s="69">
        <f t="shared" si="328"/>
        <v>0</v>
      </c>
      <c r="U335" s="3">
        <f t="shared" si="329"/>
        <v>0</v>
      </c>
      <c r="V335" s="69" t="str">
        <f t="shared" si="314"/>
        <v/>
      </c>
      <c r="W335" s="69" t="str">
        <f t="shared" si="315"/>
        <v/>
      </c>
      <c r="X335" s="69">
        <f t="shared" si="305"/>
        <v>0</v>
      </c>
      <c r="Y335" s="69">
        <f t="shared" si="306"/>
        <v>0</v>
      </c>
      <c r="Z335" s="33">
        <f t="shared" si="307"/>
        <v>0</v>
      </c>
      <c r="AA335" s="33"/>
      <c r="AB335" s="134" t="str">
        <f t="shared" si="330"/>
        <v/>
      </c>
      <c r="AC335" s="119" t="str">
        <f t="shared" si="331"/>
        <v/>
      </c>
      <c r="AD335" s="116"/>
      <c r="AE335" s="69" t="str">
        <f t="shared" si="332"/>
        <v/>
      </c>
      <c r="AF335" s="69" t="str">
        <f t="shared" si="333"/>
        <v/>
      </c>
      <c r="AG335" s="69">
        <f t="shared" si="316"/>
        <v>0</v>
      </c>
      <c r="AH335" s="69">
        <f t="shared" si="317"/>
        <v>0</v>
      </c>
      <c r="AI335" s="33">
        <f t="shared" si="318"/>
        <v>0</v>
      </c>
      <c r="AJ335" s="116"/>
      <c r="AK335" s="115">
        <f t="shared" si="334"/>
        <v>0</v>
      </c>
      <c r="AL335" s="13">
        <f t="shared" si="319"/>
        <v>0</v>
      </c>
      <c r="AM335" s="11">
        <f t="shared" si="308"/>
        <v>0</v>
      </c>
      <c r="AN335" s="56">
        <f t="shared" si="309"/>
        <v>0</v>
      </c>
      <c r="AO335" s="56">
        <f t="shared" si="310"/>
        <v>0</v>
      </c>
      <c r="AP335" s="56">
        <f t="shared" si="320"/>
        <v>0</v>
      </c>
      <c r="AQ335" s="27" t="str">
        <f t="shared" si="293"/>
        <v/>
      </c>
      <c r="AR335" s="27" t="str">
        <f t="shared" si="294"/>
        <v/>
      </c>
      <c r="AS335" s="27" t="str">
        <f t="shared" si="295"/>
        <v/>
      </c>
      <c r="AT335" s="27" t="e">
        <f>IF(#REF!&lt;&gt;"","S"&amp;RIGHT(#REF!)&amp;",","")</f>
        <v>#REF!</v>
      </c>
      <c r="AU335" s="27" t="e">
        <f>IF(#REF!&lt;&gt;"","S"&amp;RIGHT(#REF!)&amp;",","")</f>
        <v>#REF!</v>
      </c>
      <c r="AV335" s="27" t="e">
        <f>IF(#REF!&lt;&gt;"","S"&amp;RIGHT(#REF!)&amp;",","")</f>
        <v>#REF!</v>
      </c>
      <c r="AW335" s="27" t="e">
        <f>IF(#REF!&lt;&gt;"","S"&amp;RIGHT(#REF!)&amp;",","")</f>
        <v>#REF!</v>
      </c>
      <c r="AX335" s="27" t="e">
        <f>IF(#REF!&lt;&gt;"","S"&amp;RIGHT(#REF!)&amp;",","")</f>
        <v>#REF!</v>
      </c>
      <c r="AY335" s="27" t="e">
        <f>IF(#REF!&lt;&gt;"","S"&amp;RIGHT(#REF!)&amp;",","")</f>
        <v>#REF!</v>
      </c>
      <c r="AZ335" s="27" t="e">
        <f>IF(#REF!&lt;&gt;"","S"&amp;#REF!&amp;",","")</f>
        <v>#REF!</v>
      </c>
      <c r="BA335" s="27" t="e">
        <f>IF(#REF!&lt;&gt;"","S"&amp;#REF!&amp;",","")</f>
        <v>#REF!</v>
      </c>
      <c r="BB335" s="27" t="e">
        <f>IF(#REF!&lt;&gt;"","S"&amp;#REF!&amp;",","")</f>
        <v>#REF!</v>
      </c>
      <c r="BC335" s="27"/>
      <c r="BD335" s="27"/>
      <c r="BE335" s="27"/>
      <c r="BF335" s="27"/>
      <c r="BG335" s="27"/>
      <c r="BH335" s="27"/>
      <c r="BI335" s="27" t="str">
        <f t="shared" si="335"/>
        <v/>
      </c>
      <c r="BJ335" s="27" t="str">
        <f t="shared" si="336"/>
        <v/>
      </c>
      <c r="BK335" s="27" t="str">
        <f t="shared" si="337"/>
        <v/>
      </c>
      <c r="BL335" s="27" t="e">
        <f>IF(#REF!="","",CONCATENATE($L335,","))</f>
        <v>#REF!</v>
      </c>
      <c r="BM335" s="27" t="e">
        <f>IF(#REF!="","",CONCATENATE($L335,","))</f>
        <v>#REF!</v>
      </c>
      <c r="BN335" s="27" t="e">
        <f>IF(#REF!="","",CONCATENATE($L335,","))</f>
        <v>#REF!</v>
      </c>
      <c r="BO335" s="27" t="e">
        <f>IF(#REF!="","",CONCATENATE($L335,","))</f>
        <v>#REF!</v>
      </c>
      <c r="BP335" s="27" t="e">
        <f>IF(#REF!="","",CONCATENATE($L335,","))</f>
        <v>#REF!</v>
      </c>
      <c r="BQ335" s="27" t="e">
        <f>IF(#REF!="","",CONCATENATE($L335,","))</f>
        <v>#REF!</v>
      </c>
      <c r="BR335" s="27" t="e">
        <f>IF(#REF!="","",CONCATENATE($L335,","))</f>
        <v>#REF!</v>
      </c>
      <c r="BS335" s="27" t="e">
        <f>IF(#REF!="","",CONCATENATE($L335,","))</f>
        <v>#REF!</v>
      </c>
      <c r="BT335" s="27" t="e">
        <f>IF(#REF!="","",CONCATENATE($L335,","))</f>
        <v>#REF!</v>
      </c>
      <c r="BU335" s="40"/>
      <c r="BV335"/>
      <c r="BW335"/>
      <c r="BX335"/>
      <c r="BY335"/>
      <c r="BZ335"/>
      <c r="CA335"/>
      <c r="CB335" s="38"/>
      <c r="CC335" s="52"/>
      <c r="CR335" s="7"/>
      <c r="CY335" s="10">
        <f t="shared" ca="1" si="299"/>
        <v>6</v>
      </c>
    </row>
    <row r="336" spans="1:103">
      <c r="A336" s="130"/>
      <c r="B336" s="33" t="str">
        <f t="shared" si="311"/>
        <v>DB</v>
      </c>
      <c r="C336" s="7" t="str">
        <f t="shared" si="300"/>
        <v/>
      </c>
      <c r="D336" s="3">
        <f t="shared" si="301"/>
        <v>0</v>
      </c>
      <c r="E336" s="7" t="str">
        <f t="shared" si="312"/>
        <v>,</v>
      </c>
      <c r="F336" s="93">
        <f t="shared" si="302"/>
        <v>0</v>
      </c>
      <c r="G336" s="93" t="str">
        <f t="shared" ca="1" si="297"/>
        <v>B</v>
      </c>
      <c r="H336" s="130">
        <f t="shared" ca="1" si="298"/>
        <v>20</v>
      </c>
      <c r="I336" s="93">
        <f t="shared" si="303"/>
        <v>0</v>
      </c>
      <c r="J336" s="93" t="str">
        <f t="shared" si="304"/>
        <v>0</v>
      </c>
      <c r="K336" s="94"/>
      <c r="L336" s="49" t="str">
        <f t="shared" si="321"/>
        <v/>
      </c>
      <c r="M336" s="97" t="str">
        <f t="shared" si="322"/>
        <v/>
      </c>
      <c r="N336" s="97" t="str">
        <f t="shared" si="323"/>
        <v/>
      </c>
      <c r="O336" s="49" t="str">
        <f t="shared" si="313"/>
        <v/>
      </c>
      <c r="P336" s="97" t="str">
        <f t="shared" si="324"/>
        <v/>
      </c>
      <c r="Q336" s="49" t="str">
        <f t="shared" si="325"/>
        <v/>
      </c>
      <c r="R336" s="97" t="str">
        <f t="shared" si="326"/>
        <v/>
      </c>
      <c r="S336" s="3" t="str">
        <f t="shared" si="327"/>
        <v/>
      </c>
      <c r="T336" s="69">
        <f t="shared" si="328"/>
        <v>0</v>
      </c>
      <c r="U336" s="3">
        <f t="shared" si="329"/>
        <v>0</v>
      </c>
      <c r="V336" s="69" t="str">
        <f t="shared" si="314"/>
        <v/>
      </c>
      <c r="W336" s="69" t="str">
        <f t="shared" si="315"/>
        <v/>
      </c>
      <c r="X336" s="69">
        <f t="shared" si="305"/>
        <v>0</v>
      </c>
      <c r="Y336" s="69">
        <f t="shared" si="306"/>
        <v>0</v>
      </c>
      <c r="Z336" s="33">
        <f t="shared" si="307"/>
        <v>0</v>
      </c>
      <c r="AA336" s="33"/>
      <c r="AB336" s="134" t="str">
        <f t="shared" si="330"/>
        <v/>
      </c>
      <c r="AC336" s="119" t="str">
        <f t="shared" si="331"/>
        <v/>
      </c>
      <c r="AD336" s="116"/>
      <c r="AE336" s="69" t="str">
        <f t="shared" si="332"/>
        <v/>
      </c>
      <c r="AF336" s="69" t="str">
        <f t="shared" si="333"/>
        <v/>
      </c>
      <c r="AG336" s="69">
        <f t="shared" si="316"/>
        <v>0</v>
      </c>
      <c r="AH336" s="69">
        <f t="shared" si="317"/>
        <v>0</v>
      </c>
      <c r="AI336" s="33">
        <f t="shared" si="318"/>
        <v>0</v>
      </c>
      <c r="AJ336" s="116"/>
      <c r="AK336" s="115">
        <f t="shared" si="334"/>
        <v>0</v>
      </c>
      <c r="AL336" s="13">
        <f t="shared" si="319"/>
        <v>0</v>
      </c>
      <c r="AM336" s="11">
        <f t="shared" si="308"/>
        <v>0</v>
      </c>
      <c r="AN336" s="56">
        <f t="shared" si="309"/>
        <v>0</v>
      </c>
      <c r="AO336" s="56">
        <f t="shared" si="310"/>
        <v>0</v>
      </c>
      <c r="AP336" s="56">
        <f t="shared" si="320"/>
        <v>0</v>
      </c>
      <c r="AQ336" s="27" t="str">
        <f t="shared" si="293"/>
        <v/>
      </c>
      <c r="AR336" s="27" t="str">
        <f t="shared" si="294"/>
        <v/>
      </c>
      <c r="AS336" s="27" t="str">
        <f t="shared" si="295"/>
        <v/>
      </c>
      <c r="AT336" s="27" t="e">
        <f>IF(#REF!&lt;&gt;"","S"&amp;RIGHT(#REF!)&amp;",","")</f>
        <v>#REF!</v>
      </c>
      <c r="AU336" s="27" t="e">
        <f>IF(#REF!&lt;&gt;"","S"&amp;RIGHT(#REF!)&amp;",","")</f>
        <v>#REF!</v>
      </c>
      <c r="AV336" s="27" t="e">
        <f>IF(#REF!&lt;&gt;"","S"&amp;RIGHT(#REF!)&amp;",","")</f>
        <v>#REF!</v>
      </c>
      <c r="AW336" s="27" t="e">
        <f>IF(#REF!&lt;&gt;"","S"&amp;RIGHT(#REF!)&amp;",","")</f>
        <v>#REF!</v>
      </c>
      <c r="AX336" s="27" t="e">
        <f>IF(#REF!&lt;&gt;"","S"&amp;RIGHT(#REF!)&amp;",","")</f>
        <v>#REF!</v>
      </c>
      <c r="AY336" s="27" t="e">
        <f>IF(#REF!&lt;&gt;"","S"&amp;RIGHT(#REF!)&amp;",","")</f>
        <v>#REF!</v>
      </c>
      <c r="AZ336" s="27" t="e">
        <f>IF(#REF!&lt;&gt;"","S"&amp;#REF!&amp;",","")</f>
        <v>#REF!</v>
      </c>
      <c r="BA336" s="27" t="e">
        <f>IF(#REF!&lt;&gt;"","S"&amp;#REF!&amp;",","")</f>
        <v>#REF!</v>
      </c>
      <c r="BB336" s="27" t="e">
        <f>IF(#REF!&lt;&gt;"","S"&amp;#REF!&amp;",","")</f>
        <v>#REF!</v>
      </c>
      <c r="BC336" s="27"/>
      <c r="BD336" s="27"/>
      <c r="BE336" s="27"/>
      <c r="BF336" s="27"/>
      <c r="BG336" s="27"/>
      <c r="BH336" s="27"/>
      <c r="BI336" s="27" t="str">
        <f t="shared" si="335"/>
        <v/>
      </c>
      <c r="BJ336" s="27" t="str">
        <f t="shared" si="336"/>
        <v/>
      </c>
      <c r="BK336" s="27" t="str">
        <f t="shared" si="337"/>
        <v/>
      </c>
      <c r="BL336" s="27" t="e">
        <f>IF(#REF!="","",CONCATENATE($L336,","))</f>
        <v>#REF!</v>
      </c>
      <c r="BM336" s="27" t="e">
        <f>IF(#REF!="","",CONCATENATE($L336,","))</f>
        <v>#REF!</v>
      </c>
      <c r="BN336" s="27" t="e">
        <f>IF(#REF!="","",CONCATENATE($L336,","))</f>
        <v>#REF!</v>
      </c>
      <c r="BO336" s="27" t="e">
        <f>IF(#REF!="","",CONCATENATE($L336,","))</f>
        <v>#REF!</v>
      </c>
      <c r="BP336" s="27" t="e">
        <f>IF(#REF!="","",CONCATENATE($L336,","))</f>
        <v>#REF!</v>
      </c>
      <c r="BQ336" s="27" t="e">
        <f>IF(#REF!="","",CONCATENATE($L336,","))</f>
        <v>#REF!</v>
      </c>
      <c r="BR336" s="27" t="e">
        <f>IF(#REF!="","",CONCATENATE($L336,","))</f>
        <v>#REF!</v>
      </c>
      <c r="BS336" s="27" t="e">
        <f>IF(#REF!="","",CONCATENATE($L336,","))</f>
        <v>#REF!</v>
      </c>
      <c r="BT336" s="27" t="e">
        <f>IF(#REF!="","",CONCATENATE($L336,","))</f>
        <v>#REF!</v>
      </c>
      <c r="BU336" s="40"/>
      <c r="BV336"/>
      <c r="BW336"/>
      <c r="BX336"/>
      <c r="BY336"/>
      <c r="BZ336"/>
      <c r="CA336"/>
      <c r="CB336" s="38"/>
      <c r="CC336" s="39"/>
      <c r="CR336" s="7"/>
      <c r="CY336" s="10">
        <f t="shared" ca="1" si="299"/>
        <v>8</v>
      </c>
    </row>
    <row r="337" spans="1:103">
      <c r="A337" s="130"/>
      <c r="B337" s="33" t="str">
        <f t="shared" si="311"/>
        <v>DB</v>
      </c>
      <c r="C337" s="7" t="str">
        <f t="shared" si="300"/>
        <v/>
      </c>
      <c r="D337" s="3">
        <f t="shared" si="301"/>
        <v>0</v>
      </c>
      <c r="E337" s="7" t="str">
        <f t="shared" si="312"/>
        <v>,</v>
      </c>
      <c r="F337" s="93">
        <f t="shared" si="302"/>
        <v>0</v>
      </c>
      <c r="G337" s="93" t="str">
        <f t="shared" ca="1" si="297"/>
        <v>R</v>
      </c>
      <c r="H337" s="130">
        <f t="shared" ca="1" si="298"/>
        <v>19</v>
      </c>
      <c r="I337" s="93">
        <f t="shared" si="303"/>
        <v>0</v>
      </c>
      <c r="J337" s="93" t="str">
        <f t="shared" si="304"/>
        <v>0</v>
      </c>
      <c r="K337" s="94"/>
      <c r="L337" s="49" t="str">
        <f t="shared" si="321"/>
        <v/>
      </c>
      <c r="M337" s="97" t="str">
        <f t="shared" si="322"/>
        <v/>
      </c>
      <c r="N337" s="97" t="str">
        <f t="shared" si="323"/>
        <v/>
      </c>
      <c r="O337" s="49" t="str">
        <f t="shared" si="313"/>
        <v/>
      </c>
      <c r="P337" s="97" t="str">
        <f t="shared" si="324"/>
        <v/>
      </c>
      <c r="Q337" s="49" t="str">
        <f t="shared" si="325"/>
        <v/>
      </c>
      <c r="R337" s="97" t="str">
        <f t="shared" si="326"/>
        <v/>
      </c>
      <c r="S337" s="3" t="str">
        <f t="shared" si="327"/>
        <v/>
      </c>
      <c r="T337" s="69">
        <f t="shared" si="328"/>
        <v>0</v>
      </c>
      <c r="U337" s="3">
        <f t="shared" si="329"/>
        <v>0</v>
      </c>
      <c r="V337" s="69" t="str">
        <f t="shared" si="314"/>
        <v/>
      </c>
      <c r="W337" s="69" t="str">
        <f t="shared" si="315"/>
        <v/>
      </c>
      <c r="X337" s="69">
        <f t="shared" si="305"/>
        <v>0</v>
      </c>
      <c r="Y337" s="69">
        <f t="shared" si="306"/>
        <v>0</v>
      </c>
      <c r="Z337" s="33">
        <f t="shared" si="307"/>
        <v>0</v>
      </c>
      <c r="AA337" s="33"/>
      <c r="AB337" s="134" t="str">
        <f t="shared" si="330"/>
        <v/>
      </c>
      <c r="AC337" s="119" t="str">
        <f t="shared" si="331"/>
        <v/>
      </c>
      <c r="AD337" s="116"/>
      <c r="AE337" s="69" t="str">
        <f t="shared" si="332"/>
        <v/>
      </c>
      <c r="AF337" s="69" t="str">
        <f t="shared" si="333"/>
        <v/>
      </c>
      <c r="AG337" s="69">
        <f t="shared" si="316"/>
        <v>0</v>
      </c>
      <c r="AH337" s="69">
        <f t="shared" si="317"/>
        <v>0</v>
      </c>
      <c r="AI337" s="33">
        <f t="shared" si="318"/>
        <v>0</v>
      </c>
      <c r="AJ337" s="116"/>
      <c r="AK337" s="115">
        <f t="shared" si="334"/>
        <v>0</v>
      </c>
      <c r="AL337" s="13">
        <f t="shared" si="319"/>
        <v>0</v>
      </c>
      <c r="AM337" s="11">
        <f t="shared" si="308"/>
        <v>0</v>
      </c>
      <c r="AN337" s="56">
        <f t="shared" si="309"/>
        <v>0</v>
      </c>
      <c r="AO337" s="56">
        <f t="shared" si="310"/>
        <v>0</v>
      </c>
      <c r="AP337" s="56">
        <f t="shared" si="320"/>
        <v>0</v>
      </c>
      <c r="AQ337" s="27" t="str">
        <f t="shared" si="293"/>
        <v/>
      </c>
      <c r="AR337" s="27" t="str">
        <f t="shared" si="294"/>
        <v/>
      </c>
      <c r="AS337" s="27" t="str">
        <f t="shared" si="295"/>
        <v/>
      </c>
      <c r="AT337" s="27" t="e">
        <f>IF(#REF!&lt;&gt;"","S"&amp;RIGHT(#REF!)&amp;",","")</f>
        <v>#REF!</v>
      </c>
      <c r="AU337" s="27" t="e">
        <f>IF(#REF!&lt;&gt;"","S"&amp;RIGHT(#REF!)&amp;",","")</f>
        <v>#REF!</v>
      </c>
      <c r="AV337" s="27" t="e">
        <f>IF(#REF!&lt;&gt;"","S"&amp;RIGHT(#REF!)&amp;",","")</f>
        <v>#REF!</v>
      </c>
      <c r="AW337" s="27" t="e">
        <f>IF(#REF!&lt;&gt;"","S"&amp;RIGHT(#REF!)&amp;",","")</f>
        <v>#REF!</v>
      </c>
      <c r="AX337" s="27" t="e">
        <f>IF(#REF!&lt;&gt;"","S"&amp;RIGHT(#REF!)&amp;",","")</f>
        <v>#REF!</v>
      </c>
      <c r="AY337" s="27" t="e">
        <f>IF(#REF!&lt;&gt;"","S"&amp;RIGHT(#REF!)&amp;",","")</f>
        <v>#REF!</v>
      </c>
      <c r="AZ337" s="27" t="e">
        <f>IF(#REF!&lt;&gt;"","S"&amp;#REF!&amp;",","")</f>
        <v>#REF!</v>
      </c>
      <c r="BA337" s="27" t="e">
        <f>IF(#REF!&lt;&gt;"","S"&amp;#REF!&amp;",","")</f>
        <v>#REF!</v>
      </c>
      <c r="BB337" s="27" t="e">
        <f>IF(#REF!&lt;&gt;"","S"&amp;#REF!&amp;",","")</f>
        <v>#REF!</v>
      </c>
      <c r="BC337" s="27"/>
      <c r="BD337" s="27"/>
      <c r="BE337" s="27"/>
      <c r="BF337" s="27"/>
      <c r="BG337" s="27"/>
      <c r="BH337" s="27"/>
      <c r="BI337" s="27" t="str">
        <f t="shared" si="335"/>
        <v/>
      </c>
      <c r="BJ337" s="27" t="str">
        <f t="shared" si="336"/>
        <v/>
      </c>
      <c r="BK337" s="27" t="str">
        <f t="shared" si="337"/>
        <v/>
      </c>
      <c r="BL337" s="27" t="e">
        <f>IF(#REF!="","",CONCATENATE($L337,","))</f>
        <v>#REF!</v>
      </c>
      <c r="BM337" s="27" t="e">
        <f>IF(#REF!="","",CONCATENATE($L337,","))</f>
        <v>#REF!</v>
      </c>
      <c r="BN337" s="27" t="e">
        <f>IF(#REF!="","",CONCATENATE($L337,","))</f>
        <v>#REF!</v>
      </c>
      <c r="BO337" s="27" t="e">
        <f>IF(#REF!="","",CONCATENATE($L337,","))</f>
        <v>#REF!</v>
      </c>
      <c r="BP337" s="27" t="e">
        <f>IF(#REF!="","",CONCATENATE($L337,","))</f>
        <v>#REF!</v>
      </c>
      <c r="BQ337" s="27" t="e">
        <f>IF(#REF!="","",CONCATENATE($L337,","))</f>
        <v>#REF!</v>
      </c>
      <c r="BR337" s="27" t="e">
        <f>IF(#REF!="","",CONCATENATE($L337,","))</f>
        <v>#REF!</v>
      </c>
      <c r="BS337" s="27" t="e">
        <f>IF(#REF!="","",CONCATENATE($L337,","))</f>
        <v>#REF!</v>
      </c>
      <c r="BT337" s="27" t="e">
        <f>IF(#REF!="","",CONCATENATE($L337,","))</f>
        <v>#REF!</v>
      </c>
      <c r="BU337" s="40"/>
      <c r="BV337"/>
      <c r="BW337"/>
      <c r="BX337"/>
      <c r="BY337"/>
      <c r="BZ337"/>
      <c r="CA337"/>
      <c r="CB337" s="38"/>
      <c r="CC337" s="39"/>
      <c r="CR337" s="7"/>
      <c r="CY337" s="10">
        <f t="shared" ca="1" si="299"/>
        <v>25</v>
      </c>
    </row>
    <row r="338" spans="1:103">
      <c r="A338" s="130"/>
      <c r="B338" s="33" t="str">
        <f t="shared" si="311"/>
        <v>DB</v>
      </c>
      <c r="C338" s="7" t="str">
        <f t="shared" si="300"/>
        <v/>
      </c>
      <c r="D338" s="3">
        <f t="shared" si="301"/>
        <v>0</v>
      </c>
      <c r="E338" s="7" t="str">
        <f t="shared" si="312"/>
        <v>,</v>
      </c>
      <c r="F338" s="93">
        <f t="shared" si="302"/>
        <v>0</v>
      </c>
      <c r="G338" s="93" t="str">
        <f t="shared" ca="1" si="297"/>
        <v>R</v>
      </c>
      <c r="H338" s="130">
        <f t="shared" ca="1" si="298"/>
        <v>19</v>
      </c>
      <c r="I338" s="93">
        <f t="shared" si="303"/>
        <v>0</v>
      </c>
      <c r="J338" s="93" t="str">
        <f t="shared" si="304"/>
        <v>0</v>
      </c>
      <c r="K338" s="94"/>
      <c r="L338" s="49" t="str">
        <f t="shared" si="321"/>
        <v/>
      </c>
      <c r="M338" s="97" t="str">
        <f t="shared" si="322"/>
        <v/>
      </c>
      <c r="N338" s="97" t="str">
        <f t="shared" si="323"/>
        <v/>
      </c>
      <c r="O338" s="49" t="str">
        <f t="shared" si="313"/>
        <v/>
      </c>
      <c r="P338" s="97" t="str">
        <f t="shared" si="324"/>
        <v/>
      </c>
      <c r="Q338" s="49" t="str">
        <f t="shared" si="325"/>
        <v/>
      </c>
      <c r="R338" s="97" t="str">
        <f t="shared" si="326"/>
        <v/>
      </c>
      <c r="S338" s="3" t="str">
        <f t="shared" si="327"/>
        <v/>
      </c>
      <c r="T338" s="69">
        <f t="shared" si="328"/>
        <v>0</v>
      </c>
      <c r="U338" s="3">
        <f t="shared" si="329"/>
        <v>0</v>
      </c>
      <c r="V338" s="69" t="str">
        <f t="shared" si="314"/>
        <v/>
      </c>
      <c r="W338" s="69" t="str">
        <f t="shared" si="315"/>
        <v/>
      </c>
      <c r="X338" s="69">
        <f t="shared" si="305"/>
        <v>0</v>
      </c>
      <c r="Y338" s="69">
        <f t="shared" si="306"/>
        <v>0</v>
      </c>
      <c r="Z338" s="33">
        <f t="shared" si="307"/>
        <v>0</v>
      </c>
      <c r="AA338" s="33"/>
      <c r="AB338" s="134" t="str">
        <f t="shared" si="330"/>
        <v/>
      </c>
      <c r="AC338" s="119" t="str">
        <f t="shared" si="331"/>
        <v/>
      </c>
      <c r="AD338" s="116"/>
      <c r="AE338" s="69" t="str">
        <f t="shared" si="332"/>
        <v/>
      </c>
      <c r="AF338" s="69" t="str">
        <f t="shared" si="333"/>
        <v/>
      </c>
      <c r="AG338" s="69">
        <f t="shared" si="316"/>
        <v>0</v>
      </c>
      <c r="AH338" s="69">
        <f t="shared" si="317"/>
        <v>0</v>
      </c>
      <c r="AI338" s="33">
        <f t="shared" si="318"/>
        <v>0</v>
      </c>
      <c r="AJ338" s="116"/>
      <c r="AK338" s="115">
        <f t="shared" si="334"/>
        <v>0</v>
      </c>
      <c r="AL338" s="13">
        <f t="shared" si="319"/>
        <v>0</v>
      </c>
      <c r="AM338" s="11">
        <f t="shared" si="308"/>
        <v>0</v>
      </c>
      <c r="AN338" s="56">
        <f t="shared" si="309"/>
        <v>0</v>
      </c>
      <c r="AO338" s="56">
        <f t="shared" si="310"/>
        <v>0</v>
      </c>
      <c r="AP338" s="56">
        <f t="shared" si="320"/>
        <v>0</v>
      </c>
      <c r="AQ338" s="27" t="str">
        <f t="shared" si="293"/>
        <v/>
      </c>
      <c r="AR338" s="27" t="str">
        <f t="shared" si="294"/>
        <v/>
      </c>
      <c r="AS338" s="27" t="str">
        <f t="shared" si="295"/>
        <v/>
      </c>
      <c r="AT338" s="27" t="e">
        <f>IF(#REF!&lt;&gt;"","S"&amp;RIGHT(#REF!)&amp;",","")</f>
        <v>#REF!</v>
      </c>
      <c r="AU338" s="27" t="e">
        <f>IF(#REF!&lt;&gt;"","S"&amp;RIGHT(#REF!)&amp;",","")</f>
        <v>#REF!</v>
      </c>
      <c r="AV338" s="27" t="e">
        <f>IF(#REF!&lt;&gt;"","S"&amp;RIGHT(#REF!)&amp;",","")</f>
        <v>#REF!</v>
      </c>
      <c r="AW338" s="27" t="e">
        <f>IF(#REF!&lt;&gt;"","S"&amp;RIGHT(#REF!)&amp;",","")</f>
        <v>#REF!</v>
      </c>
      <c r="AX338" s="27" t="e">
        <f>IF(#REF!&lt;&gt;"","S"&amp;RIGHT(#REF!)&amp;",","")</f>
        <v>#REF!</v>
      </c>
      <c r="AY338" s="27" t="e">
        <f>IF(#REF!&lt;&gt;"","S"&amp;RIGHT(#REF!)&amp;",","")</f>
        <v>#REF!</v>
      </c>
      <c r="AZ338" s="27" t="e">
        <f>IF(#REF!&lt;&gt;"","S"&amp;#REF!&amp;",","")</f>
        <v>#REF!</v>
      </c>
      <c r="BA338" s="27" t="e">
        <f>IF(#REF!&lt;&gt;"","S"&amp;#REF!&amp;",","")</f>
        <v>#REF!</v>
      </c>
      <c r="BB338" s="27" t="e">
        <f>IF(#REF!&lt;&gt;"","S"&amp;#REF!&amp;",","")</f>
        <v>#REF!</v>
      </c>
      <c r="BC338" s="27"/>
      <c r="BD338" s="27"/>
      <c r="BE338" s="27"/>
      <c r="BF338" s="27"/>
      <c r="BG338" s="27"/>
      <c r="BH338" s="27"/>
      <c r="BI338" s="27" t="str">
        <f t="shared" si="335"/>
        <v/>
      </c>
      <c r="BJ338" s="27" t="str">
        <f t="shared" si="336"/>
        <v/>
      </c>
      <c r="BK338" s="27" t="str">
        <f t="shared" si="337"/>
        <v/>
      </c>
      <c r="BL338" s="27" t="e">
        <f>IF(#REF!="","",CONCATENATE($L338,","))</f>
        <v>#REF!</v>
      </c>
      <c r="BM338" s="27" t="e">
        <f>IF(#REF!="","",CONCATENATE($L338,","))</f>
        <v>#REF!</v>
      </c>
      <c r="BN338" s="27" t="e">
        <f>IF(#REF!="","",CONCATENATE($L338,","))</f>
        <v>#REF!</v>
      </c>
      <c r="BO338" s="27" t="e">
        <f>IF(#REF!="","",CONCATENATE($L338,","))</f>
        <v>#REF!</v>
      </c>
      <c r="BP338" s="27" t="e">
        <f>IF(#REF!="","",CONCATENATE($L338,","))</f>
        <v>#REF!</v>
      </c>
      <c r="BQ338" s="27" t="e">
        <f>IF(#REF!="","",CONCATENATE($L338,","))</f>
        <v>#REF!</v>
      </c>
      <c r="BR338" s="27" t="e">
        <f>IF(#REF!="","",CONCATENATE($L338,","))</f>
        <v>#REF!</v>
      </c>
      <c r="BS338" s="27" t="e">
        <f>IF(#REF!="","",CONCATENATE($L338,","))</f>
        <v>#REF!</v>
      </c>
      <c r="BT338" s="27" t="e">
        <f>IF(#REF!="","",CONCATENATE($L338,","))</f>
        <v>#REF!</v>
      </c>
      <c r="BU338" s="40"/>
      <c r="BV338"/>
      <c r="BW338"/>
      <c r="BX338"/>
      <c r="BY338"/>
      <c r="BZ338"/>
      <c r="CA338"/>
      <c r="CB338" s="38"/>
      <c r="CC338" s="39"/>
      <c r="CR338" s="7"/>
      <c r="CY338" s="10">
        <f t="shared" ca="1" si="299"/>
        <v>18</v>
      </c>
    </row>
    <row r="339" spans="1:103">
      <c r="A339" s="130"/>
      <c r="B339" s="33" t="str">
        <f t="shared" si="311"/>
        <v>DB</v>
      </c>
      <c r="C339" s="7" t="str">
        <f t="shared" si="300"/>
        <v/>
      </c>
      <c r="D339" s="3">
        <f t="shared" si="301"/>
        <v>0</v>
      </c>
      <c r="E339" s="7" t="str">
        <f t="shared" si="312"/>
        <v>,</v>
      </c>
      <c r="F339" s="93">
        <f t="shared" si="302"/>
        <v>0</v>
      </c>
      <c r="G339" s="93" t="str">
        <f t="shared" ca="1" si="297"/>
        <v>R</v>
      </c>
      <c r="H339" s="130">
        <f t="shared" ca="1" si="298"/>
        <v>1</v>
      </c>
      <c r="I339" s="93">
        <f t="shared" si="303"/>
        <v>0</v>
      </c>
      <c r="J339" s="93" t="str">
        <f t="shared" si="304"/>
        <v>0</v>
      </c>
      <c r="K339" s="94"/>
      <c r="L339" s="49" t="str">
        <f t="shared" si="321"/>
        <v/>
      </c>
      <c r="M339" s="97" t="str">
        <f t="shared" si="322"/>
        <v/>
      </c>
      <c r="N339" s="97" t="str">
        <f t="shared" si="323"/>
        <v/>
      </c>
      <c r="O339" s="49" t="str">
        <f t="shared" si="313"/>
        <v/>
      </c>
      <c r="P339" s="97" t="str">
        <f t="shared" si="324"/>
        <v/>
      </c>
      <c r="Q339" s="49" t="str">
        <f t="shared" si="325"/>
        <v/>
      </c>
      <c r="R339" s="97" t="str">
        <f t="shared" si="326"/>
        <v/>
      </c>
      <c r="S339" s="3" t="str">
        <f t="shared" si="327"/>
        <v/>
      </c>
      <c r="T339" s="69">
        <f t="shared" si="328"/>
        <v>0</v>
      </c>
      <c r="U339" s="3">
        <f t="shared" si="329"/>
        <v>0</v>
      </c>
      <c r="V339" s="69" t="str">
        <f t="shared" si="314"/>
        <v/>
      </c>
      <c r="W339" s="69" t="str">
        <f t="shared" si="315"/>
        <v/>
      </c>
      <c r="X339" s="69">
        <f t="shared" si="305"/>
        <v>0</v>
      </c>
      <c r="Y339" s="69">
        <f t="shared" si="306"/>
        <v>0</v>
      </c>
      <c r="Z339" s="33">
        <f t="shared" si="307"/>
        <v>0</v>
      </c>
      <c r="AA339" s="33"/>
      <c r="AB339" s="134" t="str">
        <f t="shared" si="330"/>
        <v/>
      </c>
      <c r="AC339" s="119" t="str">
        <f t="shared" si="331"/>
        <v/>
      </c>
      <c r="AD339" s="116"/>
      <c r="AE339" s="69" t="str">
        <f t="shared" si="332"/>
        <v/>
      </c>
      <c r="AF339" s="69" t="str">
        <f t="shared" si="333"/>
        <v/>
      </c>
      <c r="AG339" s="69">
        <f t="shared" si="316"/>
        <v>0</v>
      </c>
      <c r="AH339" s="69">
        <f t="shared" si="317"/>
        <v>0</v>
      </c>
      <c r="AI339" s="33">
        <f t="shared" si="318"/>
        <v>0</v>
      </c>
      <c r="AJ339" s="116"/>
      <c r="AK339" s="115">
        <f t="shared" si="334"/>
        <v>0</v>
      </c>
      <c r="AL339" s="13">
        <f t="shared" si="319"/>
        <v>0</v>
      </c>
      <c r="AM339" s="11">
        <f t="shared" si="308"/>
        <v>0</v>
      </c>
      <c r="AN339" s="56">
        <f t="shared" si="309"/>
        <v>0</v>
      </c>
      <c r="AO339" s="56">
        <f t="shared" si="310"/>
        <v>0</v>
      </c>
      <c r="AP339" s="56">
        <f t="shared" si="320"/>
        <v>0</v>
      </c>
      <c r="AQ339" s="27" t="str">
        <f t="shared" si="293"/>
        <v/>
      </c>
      <c r="AR339" s="27" t="str">
        <f t="shared" si="294"/>
        <v/>
      </c>
      <c r="AS339" s="27" t="str">
        <f t="shared" si="295"/>
        <v/>
      </c>
      <c r="AT339" s="27" t="e">
        <f>IF(#REF!&lt;&gt;"","S"&amp;RIGHT(#REF!)&amp;",","")</f>
        <v>#REF!</v>
      </c>
      <c r="AU339" s="27" t="e">
        <f>IF(#REF!&lt;&gt;"","S"&amp;RIGHT(#REF!)&amp;",","")</f>
        <v>#REF!</v>
      </c>
      <c r="AV339" s="27" t="e">
        <f>IF(#REF!&lt;&gt;"","S"&amp;RIGHT(#REF!)&amp;",","")</f>
        <v>#REF!</v>
      </c>
      <c r="AW339" s="27" t="e">
        <f>IF(#REF!&lt;&gt;"","S"&amp;RIGHT(#REF!)&amp;",","")</f>
        <v>#REF!</v>
      </c>
      <c r="AX339" s="27" t="e">
        <f>IF(#REF!&lt;&gt;"","S"&amp;RIGHT(#REF!)&amp;",","")</f>
        <v>#REF!</v>
      </c>
      <c r="AY339" s="27" t="e">
        <f>IF(#REF!&lt;&gt;"","S"&amp;RIGHT(#REF!)&amp;",","")</f>
        <v>#REF!</v>
      </c>
      <c r="AZ339" s="27" t="e">
        <f>IF(#REF!&lt;&gt;"","S"&amp;#REF!&amp;",","")</f>
        <v>#REF!</v>
      </c>
      <c r="BA339" s="27" t="e">
        <f>IF(#REF!&lt;&gt;"","S"&amp;#REF!&amp;",","")</f>
        <v>#REF!</v>
      </c>
      <c r="BB339" s="27" t="e">
        <f>IF(#REF!&lt;&gt;"","S"&amp;#REF!&amp;",","")</f>
        <v>#REF!</v>
      </c>
      <c r="BC339" s="27"/>
      <c r="BD339" s="27"/>
      <c r="BE339" s="27"/>
      <c r="BF339" s="27"/>
      <c r="BG339" s="27"/>
      <c r="BH339" s="27"/>
      <c r="BI339" s="27" t="str">
        <f t="shared" si="335"/>
        <v/>
      </c>
      <c r="BJ339" s="27" t="str">
        <f t="shared" si="336"/>
        <v/>
      </c>
      <c r="BK339" s="27" t="str">
        <f t="shared" si="337"/>
        <v/>
      </c>
      <c r="BL339" s="27" t="e">
        <f>IF(#REF!="","",CONCATENATE($L339,","))</f>
        <v>#REF!</v>
      </c>
      <c r="BM339" s="27" t="e">
        <f>IF(#REF!="","",CONCATENATE($L339,","))</f>
        <v>#REF!</v>
      </c>
      <c r="BN339" s="27" t="e">
        <f>IF(#REF!="","",CONCATENATE($L339,","))</f>
        <v>#REF!</v>
      </c>
      <c r="BO339" s="27" t="e">
        <f>IF(#REF!="","",CONCATENATE($L339,","))</f>
        <v>#REF!</v>
      </c>
      <c r="BP339" s="27" t="e">
        <f>IF(#REF!="","",CONCATENATE($L339,","))</f>
        <v>#REF!</v>
      </c>
      <c r="BQ339" s="27" t="e">
        <f>IF(#REF!="","",CONCATENATE($L339,","))</f>
        <v>#REF!</v>
      </c>
      <c r="BR339" s="27" t="e">
        <f>IF(#REF!="","",CONCATENATE($L339,","))</f>
        <v>#REF!</v>
      </c>
      <c r="BS339" s="27" t="e">
        <f>IF(#REF!="","",CONCATENATE($L339,","))</f>
        <v>#REF!</v>
      </c>
      <c r="BT339" s="27" t="e">
        <f>IF(#REF!="","",CONCATENATE($L339,","))</f>
        <v>#REF!</v>
      </c>
      <c r="BU339" s="40"/>
      <c r="BV339" s="5"/>
      <c r="BW339"/>
      <c r="BX339"/>
      <c r="BY339"/>
      <c r="BZ339"/>
      <c r="CA339"/>
      <c r="CB339" s="38"/>
      <c r="CC339" s="39"/>
      <c r="CR339" s="7"/>
      <c r="CY339" s="10">
        <f t="shared" ca="1" si="299"/>
        <v>9</v>
      </c>
    </row>
    <row r="340" spans="1:103">
      <c r="A340" s="130"/>
      <c r="B340" s="33" t="str">
        <f t="shared" si="311"/>
        <v>DB</v>
      </c>
      <c r="C340" s="7" t="str">
        <f t="shared" si="300"/>
        <v/>
      </c>
      <c r="D340" s="3">
        <f t="shared" si="301"/>
        <v>0</v>
      </c>
      <c r="E340" s="7" t="str">
        <f t="shared" si="312"/>
        <v>,</v>
      </c>
      <c r="F340" s="93">
        <f t="shared" si="302"/>
        <v>0</v>
      </c>
      <c r="G340" s="93" t="str">
        <f t="shared" ca="1" si="297"/>
        <v>B</v>
      </c>
      <c r="H340" s="130">
        <f t="shared" ca="1" si="298"/>
        <v>22</v>
      </c>
      <c r="I340" s="93">
        <f t="shared" si="303"/>
        <v>0</v>
      </c>
      <c r="J340" s="93" t="str">
        <f t="shared" si="304"/>
        <v>0</v>
      </c>
      <c r="K340" s="94"/>
      <c r="L340" s="49" t="str">
        <f t="shared" si="321"/>
        <v/>
      </c>
      <c r="M340" s="97" t="str">
        <f t="shared" si="322"/>
        <v/>
      </c>
      <c r="N340" s="97" t="str">
        <f t="shared" si="323"/>
        <v/>
      </c>
      <c r="O340" s="49" t="str">
        <f t="shared" si="313"/>
        <v/>
      </c>
      <c r="P340" s="97" t="str">
        <f t="shared" si="324"/>
        <v/>
      </c>
      <c r="Q340" s="49" t="str">
        <f t="shared" si="325"/>
        <v/>
      </c>
      <c r="R340" s="97" t="str">
        <f t="shared" si="326"/>
        <v/>
      </c>
      <c r="S340" s="3" t="str">
        <f t="shared" si="327"/>
        <v/>
      </c>
      <c r="T340" s="69">
        <f t="shared" si="328"/>
        <v>0</v>
      </c>
      <c r="U340" s="3">
        <f t="shared" si="329"/>
        <v>0</v>
      </c>
      <c r="V340" s="69" t="str">
        <f t="shared" si="314"/>
        <v/>
      </c>
      <c r="W340" s="69" t="str">
        <f t="shared" si="315"/>
        <v/>
      </c>
      <c r="X340" s="69">
        <f t="shared" si="305"/>
        <v>0</v>
      </c>
      <c r="Y340" s="69">
        <f t="shared" si="306"/>
        <v>0</v>
      </c>
      <c r="Z340" s="33">
        <f t="shared" si="307"/>
        <v>0</v>
      </c>
      <c r="AA340" s="33"/>
      <c r="AB340" s="134" t="str">
        <f t="shared" si="330"/>
        <v/>
      </c>
      <c r="AC340" s="119" t="str">
        <f t="shared" si="331"/>
        <v/>
      </c>
      <c r="AD340" s="116"/>
      <c r="AE340" s="69" t="str">
        <f t="shared" si="332"/>
        <v/>
      </c>
      <c r="AF340" s="69" t="str">
        <f t="shared" si="333"/>
        <v/>
      </c>
      <c r="AG340" s="69">
        <f t="shared" si="316"/>
        <v>0</v>
      </c>
      <c r="AH340" s="69">
        <f t="shared" si="317"/>
        <v>0</v>
      </c>
      <c r="AI340" s="33">
        <f t="shared" si="318"/>
        <v>0</v>
      </c>
      <c r="AJ340" s="116"/>
      <c r="AK340" s="115">
        <f t="shared" si="334"/>
        <v>0</v>
      </c>
      <c r="AL340" s="13">
        <f t="shared" si="319"/>
        <v>0</v>
      </c>
      <c r="AM340" s="11">
        <f t="shared" si="308"/>
        <v>0</v>
      </c>
      <c r="AN340" s="56">
        <f t="shared" si="309"/>
        <v>0</v>
      </c>
      <c r="AO340" s="56">
        <f t="shared" si="310"/>
        <v>0</v>
      </c>
      <c r="AP340" s="56">
        <f t="shared" si="320"/>
        <v>0</v>
      </c>
      <c r="AQ340" s="27" t="str">
        <f t="shared" si="293"/>
        <v/>
      </c>
      <c r="AR340" s="27" t="str">
        <f t="shared" si="294"/>
        <v/>
      </c>
      <c r="AS340" s="27" t="str">
        <f t="shared" si="295"/>
        <v/>
      </c>
      <c r="AT340" s="27" t="e">
        <f>IF(#REF!&lt;&gt;"","S"&amp;RIGHT(#REF!)&amp;",","")</f>
        <v>#REF!</v>
      </c>
      <c r="AU340" s="27" t="e">
        <f>IF(#REF!&lt;&gt;"","S"&amp;RIGHT(#REF!)&amp;",","")</f>
        <v>#REF!</v>
      </c>
      <c r="AV340" s="27" t="e">
        <f>IF(#REF!&lt;&gt;"","S"&amp;RIGHT(#REF!)&amp;",","")</f>
        <v>#REF!</v>
      </c>
      <c r="AW340" s="27" t="e">
        <f>IF(#REF!&lt;&gt;"","S"&amp;RIGHT(#REF!)&amp;",","")</f>
        <v>#REF!</v>
      </c>
      <c r="AX340" s="27" t="e">
        <f>IF(#REF!&lt;&gt;"","S"&amp;RIGHT(#REF!)&amp;",","")</f>
        <v>#REF!</v>
      </c>
      <c r="AY340" s="27" t="e">
        <f>IF(#REF!&lt;&gt;"","S"&amp;RIGHT(#REF!)&amp;",","")</f>
        <v>#REF!</v>
      </c>
      <c r="AZ340" s="27" t="e">
        <f>IF(#REF!&lt;&gt;"","S"&amp;#REF!&amp;",","")</f>
        <v>#REF!</v>
      </c>
      <c r="BA340" s="27" t="e">
        <f>IF(#REF!&lt;&gt;"","S"&amp;#REF!&amp;",","")</f>
        <v>#REF!</v>
      </c>
      <c r="BB340" s="27" t="e">
        <f>IF(#REF!&lt;&gt;"","S"&amp;#REF!&amp;",","")</f>
        <v>#REF!</v>
      </c>
      <c r="BC340" s="27"/>
      <c r="BD340" s="27"/>
      <c r="BE340" s="27"/>
      <c r="BF340" s="27"/>
      <c r="BG340" s="27"/>
      <c r="BH340" s="27"/>
      <c r="BI340" s="27" t="str">
        <f t="shared" si="335"/>
        <v/>
      </c>
      <c r="BJ340" s="27" t="str">
        <f t="shared" si="336"/>
        <v/>
      </c>
      <c r="BK340" s="27" t="str">
        <f t="shared" si="337"/>
        <v/>
      </c>
      <c r="BL340" s="27" t="e">
        <f>IF(#REF!="","",CONCATENATE($L340,","))</f>
        <v>#REF!</v>
      </c>
      <c r="BM340" s="27" t="e">
        <f>IF(#REF!="","",CONCATENATE($L340,","))</f>
        <v>#REF!</v>
      </c>
      <c r="BN340" s="27" t="e">
        <f>IF(#REF!="","",CONCATENATE($L340,","))</f>
        <v>#REF!</v>
      </c>
      <c r="BO340" s="27" t="e">
        <f>IF(#REF!="","",CONCATENATE($L340,","))</f>
        <v>#REF!</v>
      </c>
      <c r="BP340" s="27" t="e">
        <f>IF(#REF!="","",CONCATENATE($L340,","))</f>
        <v>#REF!</v>
      </c>
      <c r="BQ340" s="27" t="e">
        <f>IF(#REF!="","",CONCATENATE($L340,","))</f>
        <v>#REF!</v>
      </c>
      <c r="BR340" s="27" t="e">
        <f>IF(#REF!="","",CONCATENATE($L340,","))</f>
        <v>#REF!</v>
      </c>
      <c r="BS340" s="27" t="e">
        <f>IF(#REF!="","",CONCATENATE($L340,","))</f>
        <v>#REF!</v>
      </c>
      <c r="BT340" s="27" t="e">
        <f>IF(#REF!="","",CONCATENATE($L340,","))</f>
        <v>#REF!</v>
      </c>
      <c r="BU340" s="40"/>
      <c r="BV340" s="5"/>
      <c r="BW340"/>
      <c r="BX340"/>
      <c r="BY340"/>
      <c r="BZ340"/>
      <c r="CA340"/>
      <c r="CB340" s="38"/>
      <c r="CC340" s="39"/>
      <c r="CR340" s="7"/>
      <c r="CY340" s="10">
        <f t="shared" ca="1" si="299"/>
        <v>13</v>
      </c>
    </row>
    <row r="341" spans="1:103">
      <c r="A341" s="130"/>
      <c r="B341" s="33" t="str">
        <f t="shared" si="311"/>
        <v>DB</v>
      </c>
      <c r="C341" s="7" t="str">
        <f t="shared" si="300"/>
        <v/>
      </c>
      <c r="D341" s="3">
        <f t="shared" si="301"/>
        <v>0</v>
      </c>
      <c r="E341" s="7" t="str">
        <f t="shared" si="312"/>
        <v>,</v>
      </c>
      <c r="F341" s="93">
        <f t="shared" si="302"/>
        <v>0</v>
      </c>
      <c r="G341" s="93" t="str">
        <f t="shared" ca="1" si="297"/>
        <v>B</v>
      </c>
      <c r="H341" s="130">
        <f t="shared" ca="1" si="298"/>
        <v>33</v>
      </c>
      <c r="I341" s="93">
        <f t="shared" si="303"/>
        <v>0</v>
      </c>
      <c r="J341" s="93" t="str">
        <f t="shared" si="304"/>
        <v>0</v>
      </c>
      <c r="K341" s="94"/>
      <c r="L341" s="49" t="str">
        <f t="shared" si="321"/>
        <v/>
      </c>
      <c r="M341" s="97" t="str">
        <f t="shared" si="322"/>
        <v/>
      </c>
      <c r="N341" s="97" t="str">
        <f t="shared" si="323"/>
        <v/>
      </c>
      <c r="O341" s="49" t="str">
        <f t="shared" si="313"/>
        <v/>
      </c>
      <c r="P341" s="97" t="str">
        <f t="shared" si="324"/>
        <v/>
      </c>
      <c r="Q341" s="49" t="str">
        <f t="shared" si="325"/>
        <v/>
      </c>
      <c r="R341" s="97" t="str">
        <f t="shared" si="326"/>
        <v/>
      </c>
      <c r="S341" s="3" t="str">
        <f t="shared" si="327"/>
        <v/>
      </c>
      <c r="T341" s="69">
        <f t="shared" si="328"/>
        <v>0</v>
      </c>
      <c r="U341" s="3">
        <f t="shared" si="329"/>
        <v>0</v>
      </c>
      <c r="V341" s="69" t="str">
        <f t="shared" si="314"/>
        <v/>
      </c>
      <c r="W341" s="69" t="str">
        <f t="shared" si="315"/>
        <v/>
      </c>
      <c r="X341" s="69">
        <f t="shared" si="305"/>
        <v>0</v>
      </c>
      <c r="Y341" s="69">
        <f t="shared" si="306"/>
        <v>0</v>
      </c>
      <c r="Z341" s="33">
        <f t="shared" si="307"/>
        <v>0</v>
      </c>
      <c r="AA341" s="33"/>
      <c r="AB341" s="134" t="str">
        <f t="shared" si="330"/>
        <v/>
      </c>
      <c r="AC341" s="119" t="str">
        <f t="shared" si="331"/>
        <v/>
      </c>
      <c r="AD341" s="116"/>
      <c r="AE341" s="69" t="str">
        <f t="shared" si="332"/>
        <v/>
      </c>
      <c r="AF341" s="69" t="str">
        <f t="shared" si="333"/>
        <v/>
      </c>
      <c r="AG341" s="69">
        <f t="shared" si="316"/>
        <v>0</v>
      </c>
      <c r="AH341" s="69">
        <f t="shared" si="317"/>
        <v>0</v>
      </c>
      <c r="AI341" s="33">
        <f t="shared" si="318"/>
        <v>0</v>
      </c>
      <c r="AJ341" s="116"/>
      <c r="AK341" s="115">
        <f t="shared" si="334"/>
        <v>0</v>
      </c>
      <c r="AL341" s="13">
        <f t="shared" si="319"/>
        <v>0</v>
      </c>
      <c r="AM341" s="11">
        <f t="shared" si="308"/>
        <v>0</v>
      </c>
      <c r="AN341" s="56">
        <f t="shared" si="309"/>
        <v>0</v>
      </c>
      <c r="AO341" s="56">
        <f t="shared" si="310"/>
        <v>0</v>
      </c>
      <c r="AP341" s="56">
        <f t="shared" si="320"/>
        <v>0</v>
      </c>
      <c r="AQ341" s="27" t="str">
        <f t="shared" si="293"/>
        <v/>
      </c>
      <c r="AR341" s="27" t="str">
        <f t="shared" si="294"/>
        <v/>
      </c>
      <c r="AS341" s="27" t="str">
        <f t="shared" si="295"/>
        <v/>
      </c>
      <c r="AT341" s="27" t="e">
        <f>IF(#REF!&lt;&gt;"","S"&amp;RIGHT(#REF!)&amp;",","")</f>
        <v>#REF!</v>
      </c>
      <c r="AU341" s="27" t="e">
        <f>IF(#REF!&lt;&gt;"","S"&amp;RIGHT(#REF!)&amp;",","")</f>
        <v>#REF!</v>
      </c>
      <c r="AV341" s="27" t="e">
        <f>IF(#REF!&lt;&gt;"","S"&amp;RIGHT(#REF!)&amp;",","")</f>
        <v>#REF!</v>
      </c>
      <c r="AW341" s="27" t="e">
        <f>IF(#REF!&lt;&gt;"","S"&amp;RIGHT(#REF!)&amp;",","")</f>
        <v>#REF!</v>
      </c>
      <c r="AX341" s="27" t="e">
        <f>IF(#REF!&lt;&gt;"","S"&amp;RIGHT(#REF!)&amp;",","")</f>
        <v>#REF!</v>
      </c>
      <c r="AY341" s="27" t="e">
        <f>IF(#REF!&lt;&gt;"","S"&amp;RIGHT(#REF!)&amp;",","")</f>
        <v>#REF!</v>
      </c>
      <c r="AZ341" s="27" t="e">
        <f>IF(#REF!&lt;&gt;"","S"&amp;#REF!&amp;",","")</f>
        <v>#REF!</v>
      </c>
      <c r="BA341" s="27" t="e">
        <f>IF(#REF!&lt;&gt;"","S"&amp;#REF!&amp;",","")</f>
        <v>#REF!</v>
      </c>
      <c r="BB341" s="27" t="e">
        <f>IF(#REF!&lt;&gt;"","S"&amp;#REF!&amp;",","")</f>
        <v>#REF!</v>
      </c>
      <c r="BC341" s="27"/>
      <c r="BD341" s="27"/>
      <c r="BE341" s="27"/>
      <c r="BF341" s="27"/>
      <c r="BG341" s="27"/>
      <c r="BH341" s="27"/>
      <c r="BI341" s="27" t="str">
        <f t="shared" si="335"/>
        <v/>
      </c>
      <c r="BJ341" s="27" t="str">
        <f t="shared" si="336"/>
        <v/>
      </c>
      <c r="BK341" s="27" t="str">
        <f t="shared" si="337"/>
        <v/>
      </c>
      <c r="BL341" s="27" t="e">
        <f>IF(#REF!="","",CONCATENATE($L341,","))</f>
        <v>#REF!</v>
      </c>
      <c r="BM341" s="27" t="e">
        <f>IF(#REF!="","",CONCATENATE($L341,","))</f>
        <v>#REF!</v>
      </c>
      <c r="BN341" s="27" t="e">
        <f>IF(#REF!="","",CONCATENATE($L341,","))</f>
        <v>#REF!</v>
      </c>
      <c r="BO341" s="27" t="e">
        <f>IF(#REF!="","",CONCATENATE($L341,","))</f>
        <v>#REF!</v>
      </c>
      <c r="BP341" s="27" t="e">
        <f>IF(#REF!="","",CONCATENATE($L341,","))</f>
        <v>#REF!</v>
      </c>
      <c r="BQ341" s="27" t="e">
        <f>IF(#REF!="","",CONCATENATE($L341,","))</f>
        <v>#REF!</v>
      </c>
      <c r="BR341" s="27" t="e">
        <f>IF(#REF!="","",CONCATENATE($L341,","))</f>
        <v>#REF!</v>
      </c>
      <c r="BS341" s="27" t="e">
        <f>IF(#REF!="","",CONCATENATE($L341,","))</f>
        <v>#REF!</v>
      </c>
      <c r="BT341" s="27" t="e">
        <f>IF(#REF!="","",CONCATENATE($L341,","))</f>
        <v>#REF!</v>
      </c>
      <c r="BU341" s="40"/>
      <c r="BV341" s="5"/>
      <c r="BW341"/>
      <c r="BX341"/>
      <c r="BY341"/>
      <c r="BZ341"/>
      <c r="CA341"/>
      <c r="CB341" s="70"/>
      <c r="CC341" s="51"/>
      <c r="CR341" s="7"/>
      <c r="CY341" s="10">
        <f t="shared" ca="1" si="299"/>
        <v>26</v>
      </c>
    </row>
    <row r="342" spans="1:103">
      <c r="A342" s="130"/>
      <c r="B342" s="33" t="str">
        <f t="shared" si="311"/>
        <v>DB</v>
      </c>
      <c r="C342" s="7" t="str">
        <f t="shared" si="300"/>
        <v/>
      </c>
      <c r="D342" s="3">
        <f t="shared" si="301"/>
        <v>0</v>
      </c>
      <c r="E342" s="7" t="str">
        <f t="shared" si="312"/>
        <v>,</v>
      </c>
      <c r="F342" s="93">
        <f t="shared" si="302"/>
        <v>0</v>
      </c>
      <c r="G342" s="93" t="str">
        <f t="shared" ca="1" si="297"/>
        <v>R</v>
      </c>
      <c r="H342" s="130">
        <f t="shared" ca="1" si="298"/>
        <v>18</v>
      </c>
      <c r="I342" s="93">
        <f t="shared" si="303"/>
        <v>0</v>
      </c>
      <c r="J342" s="93" t="str">
        <f t="shared" si="304"/>
        <v>0</v>
      </c>
      <c r="K342" s="94"/>
      <c r="L342" s="49" t="str">
        <f t="shared" si="321"/>
        <v/>
      </c>
      <c r="M342" s="97" t="str">
        <f t="shared" si="322"/>
        <v/>
      </c>
      <c r="N342" s="97" t="str">
        <f t="shared" si="323"/>
        <v/>
      </c>
      <c r="O342" s="49" t="str">
        <f t="shared" si="313"/>
        <v/>
      </c>
      <c r="P342" s="97" t="str">
        <f t="shared" si="324"/>
        <v/>
      </c>
      <c r="Q342" s="49" t="str">
        <f t="shared" si="325"/>
        <v/>
      </c>
      <c r="R342" s="97" t="str">
        <f t="shared" si="326"/>
        <v/>
      </c>
      <c r="S342" s="3" t="str">
        <f t="shared" si="327"/>
        <v/>
      </c>
      <c r="T342" s="69">
        <f t="shared" si="328"/>
        <v>0</v>
      </c>
      <c r="U342" s="3">
        <f t="shared" si="329"/>
        <v>0</v>
      </c>
      <c r="V342" s="69" t="str">
        <f t="shared" si="314"/>
        <v/>
      </c>
      <c r="W342" s="69" t="str">
        <f t="shared" si="315"/>
        <v/>
      </c>
      <c r="X342" s="69">
        <f t="shared" si="305"/>
        <v>0</v>
      </c>
      <c r="Y342" s="69">
        <f t="shared" si="306"/>
        <v>0</v>
      </c>
      <c r="Z342" s="33">
        <f t="shared" si="307"/>
        <v>0</v>
      </c>
      <c r="AA342" s="33"/>
      <c r="AB342" s="134" t="str">
        <f t="shared" si="330"/>
        <v/>
      </c>
      <c r="AC342" s="119" t="str">
        <f t="shared" si="331"/>
        <v/>
      </c>
      <c r="AD342" s="116"/>
      <c r="AE342" s="69" t="str">
        <f t="shared" si="332"/>
        <v/>
      </c>
      <c r="AF342" s="69" t="str">
        <f t="shared" si="333"/>
        <v/>
      </c>
      <c r="AG342" s="69">
        <f t="shared" si="316"/>
        <v>0</v>
      </c>
      <c r="AH342" s="69">
        <f t="shared" si="317"/>
        <v>0</v>
      </c>
      <c r="AI342" s="33">
        <f t="shared" si="318"/>
        <v>0</v>
      </c>
      <c r="AJ342" s="116"/>
      <c r="AK342" s="115">
        <f t="shared" si="334"/>
        <v>0</v>
      </c>
      <c r="AL342" s="13">
        <f t="shared" si="319"/>
        <v>0</v>
      </c>
      <c r="AM342" s="11">
        <f t="shared" si="308"/>
        <v>0</v>
      </c>
      <c r="AN342" s="56">
        <f t="shared" si="309"/>
        <v>0</v>
      </c>
      <c r="AO342" s="56">
        <f t="shared" si="310"/>
        <v>0</v>
      </c>
      <c r="AP342" s="56">
        <f t="shared" si="320"/>
        <v>0</v>
      </c>
      <c r="AQ342" s="27" t="str">
        <f t="shared" si="293"/>
        <v/>
      </c>
      <c r="AR342" s="27" t="str">
        <f t="shared" si="294"/>
        <v/>
      </c>
      <c r="AS342" s="27" t="str">
        <f t="shared" si="295"/>
        <v/>
      </c>
      <c r="AT342" s="27" t="e">
        <f>IF(#REF!&lt;&gt;"","S"&amp;RIGHT(#REF!)&amp;",","")</f>
        <v>#REF!</v>
      </c>
      <c r="AU342" s="27" t="e">
        <f>IF(#REF!&lt;&gt;"","S"&amp;RIGHT(#REF!)&amp;",","")</f>
        <v>#REF!</v>
      </c>
      <c r="AV342" s="27" t="e">
        <f>IF(#REF!&lt;&gt;"","S"&amp;RIGHT(#REF!)&amp;",","")</f>
        <v>#REF!</v>
      </c>
      <c r="AW342" s="27" t="e">
        <f>IF(#REF!&lt;&gt;"","S"&amp;RIGHT(#REF!)&amp;",","")</f>
        <v>#REF!</v>
      </c>
      <c r="AX342" s="27" t="e">
        <f>IF(#REF!&lt;&gt;"","S"&amp;RIGHT(#REF!)&amp;",","")</f>
        <v>#REF!</v>
      </c>
      <c r="AY342" s="27" t="e">
        <f>IF(#REF!&lt;&gt;"","S"&amp;RIGHT(#REF!)&amp;",","")</f>
        <v>#REF!</v>
      </c>
      <c r="AZ342" s="27" t="e">
        <f>IF(#REF!&lt;&gt;"","S"&amp;#REF!&amp;",","")</f>
        <v>#REF!</v>
      </c>
      <c r="BA342" s="27" t="e">
        <f>IF(#REF!&lt;&gt;"","S"&amp;#REF!&amp;",","")</f>
        <v>#REF!</v>
      </c>
      <c r="BB342" s="27" t="e">
        <f>IF(#REF!&lt;&gt;"","S"&amp;#REF!&amp;",","")</f>
        <v>#REF!</v>
      </c>
      <c r="BC342" s="27"/>
      <c r="BD342" s="27"/>
      <c r="BE342" s="27"/>
      <c r="BF342" s="27"/>
      <c r="BG342" s="27"/>
      <c r="BH342" s="27"/>
      <c r="BI342" s="27" t="str">
        <f t="shared" si="335"/>
        <v/>
      </c>
      <c r="BJ342" s="27" t="str">
        <f t="shared" si="336"/>
        <v/>
      </c>
      <c r="BK342" s="27" t="str">
        <f t="shared" si="337"/>
        <v/>
      </c>
      <c r="BL342" s="27" t="e">
        <f>IF(#REF!="","",CONCATENATE($L342,","))</f>
        <v>#REF!</v>
      </c>
      <c r="BM342" s="27" t="e">
        <f>IF(#REF!="","",CONCATENATE($L342,","))</f>
        <v>#REF!</v>
      </c>
      <c r="BN342" s="27" t="e">
        <f>IF(#REF!="","",CONCATENATE($L342,","))</f>
        <v>#REF!</v>
      </c>
      <c r="BO342" s="27" t="e">
        <f>IF(#REF!="","",CONCATENATE($L342,","))</f>
        <v>#REF!</v>
      </c>
      <c r="BP342" s="27" t="e">
        <f>IF(#REF!="","",CONCATENATE($L342,","))</f>
        <v>#REF!</v>
      </c>
      <c r="BQ342" s="27" t="e">
        <f>IF(#REF!="","",CONCATENATE($L342,","))</f>
        <v>#REF!</v>
      </c>
      <c r="BR342" s="27" t="e">
        <f>IF(#REF!="","",CONCATENATE($L342,","))</f>
        <v>#REF!</v>
      </c>
      <c r="BS342" s="27" t="e">
        <f>IF(#REF!="","",CONCATENATE($L342,","))</f>
        <v>#REF!</v>
      </c>
      <c r="BT342" s="27" t="e">
        <f>IF(#REF!="","",CONCATENATE($L342,","))</f>
        <v>#REF!</v>
      </c>
      <c r="BU342" s="40"/>
      <c r="BV342" s="5"/>
      <c r="BW342"/>
      <c r="BX342"/>
      <c r="BY342"/>
      <c r="BZ342"/>
      <c r="CA342"/>
      <c r="CB342" s="70"/>
      <c r="CC342" s="7"/>
      <c r="CR342" s="7"/>
      <c r="CY342" s="10">
        <f t="shared" ca="1" si="299"/>
        <v>21</v>
      </c>
    </row>
    <row r="343" spans="1:103">
      <c r="A343" s="130"/>
      <c r="B343" s="33" t="str">
        <f t="shared" si="311"/>
        <v>DB</v>
      </c>
      <c r="C343" s="7" t="str">
        <f t="shared" si="300"/>
        <v/>
      </c>
      <c r="D343" s="3">
        <f t="shared" si="301"/>
        <v>0</v>
      </c>
      <c r="E343" s="7" t="str">
        <f t="shared" si="312"/>
        <v>,</v>
      </c>
      <c r="F343" s="93">
        <f t="shared" si="302"/>
        <v>0</v>
      </c>
      <c r="G343" s="93" t="str">
        <f t="shared" ca="1" si="297"/>
        <v>R</v>
      </c>
      <c r="H343" s="130">
        <f t="shared" ca="1" si="298"/>
        <v>18</v>
      </c>
      <c r="I343" s="93">
        <f t="shared" si="303"/>
        <v>0</v>
      </c>
      <c r="J343" s="93" t="str">
        <f t="shared" si="304"/>
        <v>0</v>
      </c>
      <c r="K343" s="94"/>
      <c r="L343" s="49" t="str">
        <f t="shared" si="321"/>
        <v/>
      </c>
      <c r="M343" s="97" t="str">
        <f t="shared" si="322"/>
        <v/>
      </c>
      <c r="N343" s="97" t="str">
        <f t="shared" si="323"/>
        <v/>
      </c>
      <c r="O343" s="49" t="str">
        <f t="shared" si="313"/>
        <v/>
      </c>
      <c r="P343" s="97" t="str">
        <f t="shared" si="324"/>
        <v/>
      </c>
      <c r="Q343" s="49" t="str">
        <f t="shared" si="325"/>
        <v/>
      </c>
      <c r="R343" s="97" t="str">
        <f t="shared" si="326"/>
        <v/>
      </c>
      <c r="S343" s="3" t="str">
        <f t="shared" si="327"/>
        <v/>
      </c>
      <c r="T343" s="69">
        <f t="shared" si="328"/>
        <v>0</v>
      </c>
      <c r="U343" s="3">
        <f t="shared" si="329"/>
        <v>0</v>
      </c>
      <c r="V343" s="69" t="str">
        <f t="shared" si="314"/>
        <v/>
      </c>
      <c r="W343" s="69" t="str">
        <f t="shared" si="315"/>
        <v/>
      </c>
      <c r="X343" s="69">
        <f t="shared" si="305"/>
        <v>0</v>
      </c>
      <c r="Y343" s="69">
        <f t="shared" si="306"/>
        <v>0</v>
      </c>
      <c r="Z343" s="33">
        <f t="shared" si="307"/>
        <v>0</v>
      </c>
      <c r="AA343" s="33"/>
      <c r="AB343" s="134" t="str">
        <f t="shared" si="330"/>
        <v/>
      </c>
      <c r="AC343" s="119" t="str">
        <f t="shared" si="331"/>
        <v/>
      </c>
      <c r="AD343" s="116"/>
      <c r="AE343" s="69" t="str">
        <f t="shared" si="332"/>
        <v/>
      </c>
      <c r="AF343" s="69" t="str">
        <f t="shared" si="333"/>
        <v/>
      </c>
      <c r="AG343" s="69">
        <f t="shared" si="316"/>
        <v>0</v>
      </c>
      <c r="AH343" s="69">
        <f t="shared" si="317"/>
        <v>0</v>
      </c>
      <c r="AI343" s="33">
        <f t="shared" si="318"/>
        <v>0</v>
      </c>
      <c r="AJ343" s="116"/>
      <c r="AK343" s="115">
        <f t="shared" si="334"/>
        <v>0</v>
      </c>
      <c r="AL343" s="13">
        <f t="shared" si="319"/>
        <v>0</v>
      </c>
      <c r="AM343" s="11">
        <f t="shared" si="308"/>
        <v>0</v>
      </c>
      <c r="AN343" s="56">
        <f t="shared" si="309"/>
        <v>0</v>
      </c>
      <c r="AO343" s="56">
        <f t="shared" si="310"/>
        <v>0</v>
      </c>
      <c r="AP343" s="56">
        <f t="shared" si="320"/>
        <v>0</v>
      </c>
      <c r="AQ343" s="27" t="str">
        <f t="shared" si="293"/>
        <v/>
      </c>
      <c r="AR343" s="27" t="str">
        <f t="shared" si="294"/>
        <v/>
      </c>
      <c r="AS343" s="27" t="str">
        <f t="shared" si="295"/>
        <v/>
      </c>
      <c r="AT343" s="27" t="e">
        <f>IF(#REF!&lt;&gt;"","S"&amp;RIGHT(#REF!)&amp;",","")</f>
        <v>#REF!</v>
      </c>
      <c r="AU343" s="27" t="e">
        <f>IF(#REF!&lt;&gt;"","S"&amp;RIGHT(#REF!)&amp;",","")</f>
        <v>#REF!</v>
      </c>
      <c r="AV343" s="27" t="e">
        <f>IF(#REF!&lt;&gt;"","S"&amp;RIGHT(#REF!)&amp;",","")</f>
        <v>#REF!</v>
      </c>
      <c r="AW343" s="27" t="e">
        <f>IF(#REF!&lt;&gt;"","S"&amp;RIGHT(#REF!)&amp;",","")</f>
        <v>#REF!</v>
      </c>
      <c r="AX343" s="27" t="e">
        <f>IF(#REF!&lt;&gt;"","S"&amp;RIGHT(#REF!)&amp;",","")</f>
        <v>#REF!</v>
      </c>
      <c r="AY343" s="27" t="e">
        <f>IF(#REF!&lt;&gt;"","S"&amp;RIGHT(#REF!)&amp;",","")</f>
        <v>#REF!</v>
      </c>
      <c r="AZ343" s="27" t="e">
        <f>IF(#REF!&lt;&gt;"","S"&amp;#REF!&amp;",","")</f>
        <v>#REF!</v>
      </c>
      <c r="BA343" s="27" t="e">
        <f>IF(#REF!&lt;&gt;"","S"&amp;#REF!&amp;",","")</f>
        <v>#REF!</v>
      </c>
      <c r="BB343" s="27" t="e">
        <f>IF(#REF!&lt;&gt;"","S"&amp;#REF!&amp;",","")</f>
        <v>#REF!</v>
      </c>
      <c r="BC343" s="27"/>
      <c r="BD343" s="27"/>
      <c r="BE343" s="27"/>
      <c r="BF343" s="27"/>
      <c r="BG343" s="27"/>
      <c r="BH343" s="27"/>
      <c r="BI343" s="27" t="str">
        <f t="shared" si="335"/>
        <v/>
      </c>
      <c r="BJ343" s="27" t="str">
        <f t="shared" si="336"/>
        <v/>
      </c>
      <c r="BK343" s="27" t="str">
        <f t="shared" si="337"/>
        <v/>
      </c>
      <c r="BL343" s="27" t="e">
        <f>IF(#REF!="","",CONCATENATE($L343,","))</f>
        <v>#REF!</v>
      </c>
      <c r="BM343" s="27" t="e">
        <f>IF(#REF!="","",CONCATENATE($L343,","))</f>
        <v>#REF!</v>
      </c>
      <c r="BN343" s="27" t="e">
        <f>IF(#REF!="","",CONCATENATE($L343,","))</f>
        <v>#REF!</v>
      </c>
      <c r="BO343" s="27" t="e">
        <f>IF(#REF!="","",CONCATENATE($L343,","))</f>
        <v>#REF!</v>
      </c>
      <c r="BP343" s="27" t="e">
        <f>IF(#REF!="","",CONCATENATE($L343,","))</f>
        <v>#REF!</v>
      </c>
      <c r="BQ343" s="27" t="e">
        <f>IF(#REF!="","",CONCATENATE($L343,","))</f>
        <v>#REF!</v>
      </c>
      <c r="BR343" s="27" t="e">
        <f>IF(#REF!="","",CONCATENATE($L343,","))</f>
        <v>#REF!</v>
      </c>
      <c r="BS343" s="27" t="e">
        <f>IF(#REF!="","",CONCATENATE($L343,","))</f>
        <v>#REF!</v>
      </c>
      <c r="BT343" s="27" t="e">
        <f>IF(#REF!="","",CONCATENATE($L343,","))</f>
        <v>#REF!</v>
      </c>
      <c r="BU343" s="40"/>
      <c r="BV343" s="5"/>
      <c r="BW343"/>
      <c r="BX343"/>
      <c r="BY343"/>
      <c r="BZ343"/>
      <c r="CA343"/>
      <c r="CB343" s="70"/>
      <c r="CC343" s="7"/>
      <c r="CR343" s="7"/>
      <c r="CY343" s="10">
        <f t="shared" ca="1" si="299"/>
        <v>8</v>
      </c>
    </row>
    <row r="344" spans="1:103">
      <c r="A344" s="130"/>
      <c r="B344" s="33" t="str">
        <f t="shared" si="311"/>
        <v>DB</v>
      </c>
      <c r="C344" s="7" t="str">
        <f t="shared" si="300"/>
        <v/>
      </c>
      <c r="D344" s="3">
        <f t="shared" si="301"/>
        <v>0</v>
      </c>
      <c r="E344" s="7" t="str">
        <f t="shared" si="312"/>
        <v>,</v>
      </c>
      <c r="F344" s="93">
        <f t="shared" si="302"/>
        <v>0</v>
      </c>
      <c r="G344" s="93" t="str">
        <f t="shared" ca="1" si="297"/>
        <v>B</v>
      </c>
      <c r="H344" s="130">
        <f t="shared" ca="1" si="298"/>
        <v>22</v>
      </c>
      <c r="I344" s="93">
        <f t="shared" si="303"/>
        <v>0</v>
      </c>
      <c r="J344" s="93" t="str">
        <f t="shared" si="304"/>
        <v>0</v>
      </c>
      <c r="K344" s="94"/>
      <c r="L344" s="49" t="str">
        <f t="shared" si="321"/>
        <v/>
      </c>
      <c r="M344" s="97" t="str">
        <f t="shared" si="322"/>
        <v/>
      </c>
      <c r="N344" s="97" t="str">
        <f t="shared" si="323"/>
        <v/>
      </c>
      <c r="O344" s="49" t="str">
        <f t="shared" si="313"/>
        <v/>
      </c>
      <c r="P344" s="97" t="str">
        <f t="shared" si="324"/>
        <v/>
      </c>
      <c r="Q344" s="49" t="str">
        <f t="shared" si="325"/>
        <v/>
      </c>
      <c r="R344" s="97" t="str">
        <f t="shared" si="326"/>
        <v/>
      </c>
      <c r="S344" s="3" t="str">
        <f t="shared" si="327"/>
        <v/>
      </c>
      <c r="T344" s="69">
        <f t="shared" si="328"/>
        <v>0</v>
      </c>
      <c r="U344" s="3">
        <f t="shared" si="329"/>
        <v>0</v>
      </c>
      <c r="V344" s="69" t="str">
        <f t="shared" si="314"/>
        <v/>
      </c>
      <c r="W344" s="69" t="str">
        <f t="shared" si="315"/>
        <v/>
      </c>
      <c r="X344" s="69">
        <f t="shared" si="305"/>
        <v>0</v>
      </c>
      <c r="Y344" s="69">
        <f t="shared" si="306"/>
        <v>0</v>
      </c>
      <c r="Z344" s="33">
        <f t="shared" si="307"/>
        <v>0</v>
      </c>
      <c r="AA344" s="33"/>
      <c r="AB344" s="134" t="str">
        <f t="shared" si="330"/>
        <v/>
      </c>
      <c r="AC344" s="119" t="str">
        <f t="shared" si="331"/>
        <v/>
      </c>
      <c r="AD344" s="116"/>
      <c r="AE344" s="69" t="str">
        <f t="shared" si="332"/>
        <v/>
      </c>
      <c r="AF344" s="69" t="str">
        <f t="shared" si="333"/>
        <v/>
      </c>
      <c r="AG344" s="69">
        <f t="shared" si="316"/>
        <v>0</v>
      </c>
      <c r="AH344" s="69">
        <f t="shared" si="317"/>
        <v>0</v>
      </c>
      <c r="AI344" s="33">
        <f t="shared" si="318"/>
        <v>0</v>
      </c>
      <c r="AJ344" s="116"/>
      <c r="AK344" s="115">
        <f t="shared" si="334"/>
        <v>0</v>
      </c>
      <c r="AL344" s="13">
        <f t="shared" si="319"/>
        <v>0</v>
      </c>
      <c r="AM344" s="11">
        <f t="shared" si="308"/>
        <v>0</v>
      </c>
      <c r="AN344" s="56">
        <f t="shared" si="309"/>
        <v>0</v>
      </c>
      <c r="AO344" s="56">
        <f t="shared" si="310"/>
        <v>0</v>
      </c>
      <c r="AP344" s="56">
        <f t="shared" si="320"/>
        <v>0</v>
      </c>
      <c r="AQ344" s="27" t="str">
        <f t="shared" si="293"/>
        <v/>
      </c>
      <c r="AR344" s="27" t="str">
        <f t="shared" si="294"/>
        <v/>
      </c>
      <c r="AS344" s="27" t="str">
        <f t="shared" si="295"/>
        <v/>
      </c>
      <c r="AT344" s="27" t="e">
        <f>IF(#REF!&lt;&gt;"","S"&amp;RIGHT(#REF!)&amp;",","")</f>
        <v>#REF!</v>
      </c>
      <c r="AU344" s="27" t="e">
        <f>IF(#REF!&lt;&gt;"","S"&amp;RIGHT(#REF!)&amp;",","")</f>
        <v>#REF!</v>
      </c>
      <c r="AV344" s="27" t="e">
        <f>IF(#REF!&lt;&gt;"","S"&amp;RIGHT(#REF!)&amp;",","")</f>
        <v>#REF!</v>
      </c>
      <c r="AW344" s="27" t="e">
        <f>IF(#REF!&lt;&gt;"","S"&amp;RIGHT(#REF!)&amp;",","")</f>
        <v>#REF!</v>
      </c>
      <c r="AX344" s="27" t="e">
        <f>IF(#REF!&lt;&gt;"","S"&amp;RIGHT(#REF!)&amp;",","")</f>
        <v>#REF!</v>
      </c>
      <c r="AY344" s="27" t="e">
        <f>IF(#REF!&lt;&gt;"","S"&amp;RIGHT(#REF!)&amp;",","")</f>
        <v>#REF!</v>
      </c>
      <c r="AZ344" s="27" t="e">
        <f>IF(#REF!&lt;&gt;"","S"&amp;#REF!&amp;",","")</f>
        <v>#REF!</v>
      </c>
      <c r="BA344" s="27" t="e">
        <f>IF(#REF!&lt;&gt;"","S"&amp;#REF!&amp;",","")</f>
        <v>#REF!</v>
      </c>
      <c r="BB344" s="27" t="e">
        <f>IF(#REF!&lt;&gt;"","S"&amp;#REF!&amp;",","")</f>
        <v>#REF!</v>
      </c>
      <c r="BC344" s="27"/>
      <c r="BD344" s="27"/>
      <c r="BE344" s="27"/>
      <c r="BF344" s="27"/>
      <c r="BG344" s="27"/>
      <c r="BH344" s="27"/>
      <c r="BI344" s="27" t="str">
        <f t="shared" si="335"/>
        <v/>
      </c>
      <c r="BJ344" s="27" t="str">
        <f t="shared" si="336"/>
        <v/>
      </c>
      <c r="BK344" s="27" t="str">
        <f t="shared" si="337"/>
        <v/>
      </c>
      <c r="BL344" s="27" t="e">
        <f>IF(#REF!="","",CONCATENATE($L344,","))</f>
        <v>#REF!</v>
      </c>
      <c r="BM344" s="27" t="e">
        <f>IF(#REF!="","",CONCATENATE($L344,","))</f>
        <v>#REF!</v>
      </c>
      <c r="BN344" s="27" t="e">
        <f>IF(#REF!="","",CONCATENATE($L344,","))</f>
        <v>#REF!</v>
      </c>
      <c r="BO344" s="27" t="e">
        <f>IF(#REF!="","",CONCATENATE($L344,","))</f>
        <v>#REF!</v>
      </c>
      <c r="BP344" s="27" t="e">
        <f>IF(#REF!="","",CONCATENATE($L344,","))</f>
        <v>#REF!</v>
      </c>
      <c r="BQ344" s="27" t="e">
        <f>IF(#REF!="","",CONCATENATE($L344,","))</f>
        <v>#REF!</v>
      </c>
      <c r="BR344" s="27" t="e">
        <f>IF(#REF!="","",CONCATENATE($L344,","))</f>
        <v>#REF!</v>
      </c>
      <c r="BS344" s="27" t="e">
        <f>IF(#REF!="","",CONCATENATE($L344,","))</f>
        <v>#REF!</v>
      </c>
      <c r="BT344" s="27" t="e">
        <f>IF(#REF!="","",CONCATENATE($L344,","))</f>
        <v>#REF!</v>
      </c>
      <c r="BU344" s="40"/>
      <c r="BV344" s="5"/>
      <c r="BW344"/>
      <c r="BX344"/>
      <c r="BY344"/>
      <c r="BZ344"/>
      <c r="CA344"/>
      <c r="CB344" s="70"/>
      <c r="CC344" s="7"/>
      <c r="CR344" s="7"/>
      <c r="CY344" s="10">
        <f t="shared" ca="1" si="299"/>
        <v>26</v>
      </c>
    </row>
    <row r="345" spans="1:103">
      <c r="A345" s="130"/>
      <c r="B345" s="33" t="str">
        <f t="shared" si="311"/>
        <v>DB</v>
      </c>
      <c r="C345" s="7" t="str">
        <f t="shared" si="300"/>
        <v/>
      </c>
      <c r="D345" s="3">
        <f t="shared" si="301"/>
        <v>0</v>
      </c>
      <c r="E345" s="7" t="str">
        <f t="shared" si="312"/>
        <v>,</v>
      </c>
      <c r="F345" s="93">
        <f t="shared" si="302"/>
        <v>0</v>
      </c>
      <c r="G345" s="93" t="str">
        <f t="shared" ca="1" si="297"/>
        <v>B</v>
      </c>
      <c r="H345" s="130">
        <f t="shared" ca="1" si="298"/>
        <v>6</v>
      </c>
      <c r="I345" s="93">
        <f t="shared" si="303"/>
        <v>0</v>
      </c>
      <c r="J345" s="93" t="str">
        <f t="shared" si="304"/>
        <v>0</v>
      </c>
      <c r="K345" s="94"/>
      <c r="L345" s="49" t="str">
        <f t="shared" si="321"/>
        <v/>
      </c>
      <c r="M345" s="97" t="str">
        <f t="shared" si="322"/>
        <v/>
      </c>
      <c r="N345" s="97" t="str">
        <f t="shared" si="323"/>
        <v/>
      </c>
      <c r="O345" s="49" t="str">
        <f t="shared" si="313"/>
        <v/>
      </c>
      <c r="P345" s="97" t="str">
        <f t="shared" si="324"/>
        <v/>
      </c>
      <c r="Q345" s="49" t="str">
        <f t="shared" si="325"/>
        <v/>
      </c>
      <c r="R345" s="97" t="str">
        <f t="shared" si="326"/>
        <v/>
      </c>
      <c r="S345" s="3" t="str">
        <f t="shared" si="327"/>
        <v/>
      </c>
      <c r="T345" s="69">
        <f t="shared" si="328"/>
        <v>0</v>
      </c>
      <c r="U345" s="3">
        <f t="shared" si="329"/>
        <v>0</v>
      </c>
      <c r="V345" s="69" t="str">
        <f t="shared" si="314"/>
        <v/>
      </c>
      <c r="W345" s="69" t="str">
        <f t="shared" si="315"/>
        <v/>
      </c>
      <c r="X345" s="69">
        <f t="shared" si="305"/>
        <v>0</v>
      </c>
      <c r="Y345" s="69">
        <f t="shared" si="306"/>
        <v>0</v>
      </c>
      <c r="Z345" s="33">
        <f t="shared" si="307"/>
        <v>0</v>
      </c>
      <c r="AA345" s="33"/>
      <c r="AB345" s="134" t="str">
        <f t="shared" si="330"/>
        <v/>
      </c>
      <c r="AC345" s="119" t="str">
        <f t="shared" si="331"/>
        <v/>
      </c>
      <c r="AD345" s="116"/>
      <c r="AE345" s="69" t="str">
        <f t="shared" si="332"/>
        <v/>
      </c>
      <c r="AF345" s="69" t="str">
        <f t="shared" si="333"/>
        <v/>
      </c>
      <c r="AG345" s="69">
        <f t="shared" si="316"/>
        <v>0</v>
      </c>
      <c r="AH345" s="69">
        <f t="shared" si="317"/>
        <v>0</v>
      </c>
      <c r="AI345" s="33">
        <f t="shared" si="318"/>
        <v>0</v>
      </c>
      <c r="AJ345" s="116"/>
      <c r="AK345" s="115">
        <f t="shared" si="334"/>
        <v>0</v>
      </c>
      <c r="AL345" s="13">
        <f t="shared" si="319"/>
        <v>0</v>
      </c>
      <c r="AM345" s="11">
        <f t="shared" si="308"/>
        <v>0</v>
      </c>
      <c r="AN345" s="56">
        <f t="shared" si="309"/>
        <v>0</v>
      </c>
      <c r="AO345" s="56">
        <f t="shared" si="310"/>
        <v>0</v>
      </c>
      <c r="AP345" s="56">
        <f t="shared" si="320"/>
        <v>0</v>
      </c>
      <c r="AQ345" s="27" t="str">
        <f t="shared" si="293"/>
        <v/>
      </c>
      <c r="AR345" s="27" t="str">
        <f t="shared" si="294"/>
        <v/>
      </c>
      <c r="AS345" s="27" t="str">
        <f t="shared" si="295"/>
        <v/>
      </c>
      <c r="AT345" s="27" t="e">
        <f>IF(#REF!&lt;&gt;"","S"&amp;RIGHT(#REF!)&amp;",","")</f>
        <v>#REF!</v>
      </c>
      <c r="AU345" s="27" t="e">
        <f>IF(#REF!&lt;&gt;"","S"&amp;RIGHT(#REF!)&amp;",","")</f>
        <v>#REF!</v>
      </c>
      <c r="AV345" s="27" t="e">
        <f>IF(#REF!&lt;&gt;"","S"&amp;RIGHT(#REF!)&amp;",","")</f>
        <v>#REF!</v>
      </c>
      <c r="AW345" s="27" t="e">
        <f>IF(#REF!&lt;&gt;"","S"&amp;RIGHT(#REF!)&amp;",","")</f>
        <v>#REF!</v>
      </c>
      <c r="AX345" s="27" t="e">
        <f>IF(#REF!&lt;&gt;"","S"&amp;RIGHT(#REF!)&amp;",","")</f>
        <v>#REF!</v>
      </c>
      <c r="AY345" s="27" t="e">
        <f>IF(#REF!&lt;&gt;"","S"&amp;RIGHT(#REF!)&amp;",","")</f>
        <v>#REF!</v>
      </c>
      <c r="AZ345" s="27" t="e">
        <f>IF(#REF!&lt;&gt;"","S"&amp;#REF!&amp;",","")</f>
        <v>#REF!</v>
      </c>
      <c r="BA345" s="27" t="e">
        <f>IF(#REF!&lt;&gt;"","S"&amp;#REF!&amp;",","")</f>
        <v>#REF!</v>
      </c>
      <c r="BB345" s="27" t="e">
        <f>IF(#REF!&lt;&gt;"","S"&amp;#REF!&amp;",","")</f>
        <v>#REF!</v>
      </c>
      <c r="BC345" s="27"/>
      <c r="BD345" s="27"/>
      <c r="BE345" s="27"/>
      <c r="BF345" s="27"/>
      <c r="BG345" s="27"/>
      <c r="BH345" s="27"/>
      <c r="BI345" s="27" t="str">
        <f t="shared" si="335"/>
        <v/>
      </c>
      <c r="BJ345" s="27" t="str">
        <f t="shared" si="336"/>
        <v/>
      </c>
      <c r="BK345" s="27" t="str">
        <f t="shared" si="337"/>
        <v/>
      </c>
      <c r="BL345" s="27" t="e">
        <f>IF(#REF!="","",CONCATENATE($L345,","))</f>
        <v>#REF!</v>
      </c>
      <c r="BM345" s="27" t="e">
        <f>IF(#REF!="","",CONCATENATE($L345,","))</f>
        <v>#REF!</v>
      </c>
      <c r="BN345" s="27" t="e">
        <f>IF(#REF!="","",CONCATENATE($L345,","))</f>
        <v>#REF!</v>
      </c>
      <c r="BO345" s="27" t="e">
        <f>IF(#REF!="","",CONCATENATE($L345,","))</f>
        <v>#REF!</v>
      </c>
      <c r="BP345" s="27" t="e">
        <f>IF(#REF!="","",CONCATENATE($L345,","))</f>
        <v>#REF!</v>
      </c>
      <c r="BQ345" s="27" t="e">
        <f>IF(#REF!="","",CONCATENATE($L345,","))</f>
        <v>#REF!</v>
      </c>
      <c r="BR345" s="27" t="e">
        <f>IF(#REF!="","",CONCATENATE($L345,","))</f>
        <v>#REF!</v>
      </c>
      <c r="BS345" s="27" t="e">
        <f>IF(#REF!="","",CONCATENATE($L345,","))</f>
        <v>#REF!</v>
      </c>
      <c r="BT345" s="27" t="e">
        <f>IF(#REF!="","",CONCATENATE($L345,","))</f>
        <v>#REF!</v>
      </c>
      <c r="BU345" s="40"/>
      <c r="BV345" s="5"/>
      <c r="BW345"/>
      <c r="BX345"/>
      <c r="BY345"/>
      <c r="BZ345"/>
      <c r="CA345"/>
      <c r="CB345" s="40"/>
      <c r="CC345" s="7"/>
      <c r="CR345" s="7"/>
      <c r="CY345" s="10">
        <f t="shared" ca="1" si="299"/>
        <v>27</v>
      </c>
    </row>
    <row r="346" spans="1:103">
      <c r="A346" s="130"/>
      <c r="B346" s="33" t="str">
        <f t="shared" si="311"/>
        <v>DB</v>
      </c>
      <c r="C346" s="7" t="str">
        <f t="shared" si="300"/>
        <v/>
      </c>
      <c r="D346" s="3">
        <f t="shared" si="301"/>
        <v>0</v>
      </c>
      <c r="E346" s="7" t="str">
        <f t="shared" si="312"/>
        <v>,</v>
      </c>
      <c r="F346" s="93">
        <f t="shared" si="302"/>
        <v>0</v>
      </c>
      <c r="G346" s="93" t="str">
        <f t="shared" ca="1" si="297"/>
        <v>R</v>
      </c>
      <c r="H346" s="130">
        <f t="shared" ca="1" si="298"/>
        <v>5</v>
      </c>
      <c r="I346" s="93">
        <f t="shared" si="303"/>
        <v>0</v>
      </c>
      <c r="J346" s="93" t="str">
        <f t="shared" si="304"/>
        <v>0</v>
      </c>
      <c r="K346" s="94"/>
      <c r="L346" s="49" t="str">
        <f t="shared" si="321"/>
        <v/>
      </c>
      <c r="M346" s="97" t="str">
        <f t="shared" si="322"/>
        <v/>
      </c>
      <c r="N346" s="97" t="str">
        <f t="shared" si="323"/>
        <v/>
      </c>
      <c r="O346" s="49" t="str">
        <f t="shared" si="313"/>
        <v/>
      </c>
      <c r="P346" s="97" t="str">
        <f t="shared" si="324"/>
        <v/>
      </c>
      <c r="Q346" s="49" t="str">
        <f t="shared" si="325"/>
        <v/>
      </c>
      <c r="R346" s="97" t="str">
        <f t="shared" si="326"/>
        <v/>
      </c>
      <c r="S346" s="3" t="str">
        <f t="shared" si="327"/>
        <v/>
      </c>
      <c r="T346" s="69">
        <f t="shared" si="328"/>
        <v>0</v>
      </c>
      <c r="U346" s="3">
        <f t="shared" si="329"/>
        <v>0</v>
      </c>
      <c r="V346" s="69" t="str">
        <f t="shared" si="314"/>
        <v/>
      </c>
      <c r="W346" s="69" t="str">
        <f t="shared" si="315"/>
        <v/>
      </c>
      <c r="X346" s="69">
        <f t="shared" si="305"/>
        <v>0</v>
      </c>
      <c r="Y346" s="69">
        <f t="shared" si="306"/>
        <v>0</v>
      </c>
      <c r="Z346" s="33">
        <f t="shared" si="307"/>
        <v>0</v>
      </c>
      <c r="AA346" s="33"/>
      <c r="AB346" s="134" t="str">
        <f t="shared" si="330"/>
        <v/>
      </c>
      <c r="AC346" s="119" t="str">
        <f t="shared" si="331"/>
        <v/>
      </c>
      <c r="AD346" s="116"/>
      <c r="AE346" s="69" t="str">
        <f t="shared" si="332"/>
        <v/>
      </c>
      <c r="AF346" s="69" t="str">
        <f t="shared" si="333"/>
        <v/>
      </c>
      <c r="AG346" s="69">
        <f t="shared" si="316"/>
        <v>0</v>
      </c>
      <c r="AH346" s="69">
        <f t="shared" si="317"/>
        <v>0</v>
      </c>
      <c r="AI346" s="33">
        <f t="shared" si="318"/>
        <v>0</v>
      </c>
      <c r="AJ346" s="116"/>
      <c r="AK346" s="115">
        <f t="shared" si="334"/>
        <v>0</v>
      </c>
      <c r="AL346" s="13">
        <f t="shared" si="319"/>
        <v>0</v>
      </c>
      <c r="AM346" s="11">
        <f t="shared" si="308"/>
        <v>0</v>
      </c>
      <c r="AN346" s="56">
        <f t="shared" si="309"/>
        <v>0</v>
      </c>
      <c r="AO346" s="56">
        <f t="shared" si="310"/>
        <v>0</v>
      </c>
      <c r="AP346" s="56">
        <f t="shared" si="320"/>
        <v>0</v>
      </c>
      <c r="AQ346" s="27" t="str">
        <f t="shared" si="293"/>
        <v/>
      </c>
      <c r="AR346" s="27" t="str">
        <f t="shared" si="294"/>
        <v/>
      </c>
      <c r="AS346" s="27" t="str">
        <f t="shared" si="295"/>
        <v/>
      </c>
      <c r="AT346" s="27" t="e">
        <f>IF(#REF!&lt;&gt;"","S"&amp;RIGHT(#REF!)&amp;",","")</f>
        <v>#REF!</v>
      </c>
      <c r="AU346" s="27" t="e">
        <f>IF(#REF!&lt;&gt;"","S"&amp;RIGHT(#REF!)&amp;",","")</f>
        <v>#REF!</v>
      </c>
      <c r="AV346" s="27" t="e">
        <f>IF(#REF!&lt;&gt;"","S"&amp;RIGHT(#REF!)&amp;",","")</f>
        <v>#REF!</v>
      </c>
      <c r="AW346" s="27" t="e">
        <f>IF(#REF!&lt;&gt;"","S"&amp;RIGHT(#REF!)&amp;",","")</f>
        <v>#REF!</v>
      </c>
      <c r="AX346" s="27" t="e">
        <f>IF(#REF!&lt;&gt;"","S"&amp;RIGHT(#REF!)&amp;",","")</f>
        <v>#REF!</v>
      </c>
      <c r="AY346" s="27" t="e">
        <f>IF(#REF!&lt;&gt;"","S"&amp;RIGHT(#REF!)&amp;",","")</f>
        <v>#REF!</v>
      </c>
      <c r="AZ346" s="27" t="e">
        <f>IF(#REF!&lt;&gt;"","S"&amp;#REF!&amp;",","")</f>
        <v>#REF!</v>
      </c>
      <c r="BA346" s="27" t="e">
        <f>IF(#REF!&lt;&gt;"","S"&amp;#REF!&amp;",","")</f>
        <v>#REF!</v>
      </c>
      <c r="BB346" s="27" t="e">
        <f>IF(#REF!&lt;&gt;"","S"&amp;#REF!&amp;",","")</f>
        <v>#REF!</v>
      </c>
      <c r="BC346" s="27"/>
      <c r="BD346" s="27"/>
      <c r="BE346" s="27"/>
      <c r="BF346" s="27"/>
      <c r="BG346" s="27"/>
      <c r="BH346" s="27"/>
      <c r="BI346" s="27" t="str">
        <f t="shared" si="335"/>
        <v/>
      </c>
      <c r="BJ346" s="27" t="str">
        <f t="shared" si="336"/>
        <v/>
      </c>
      <c r="BK346" s="27" t="str">
        <f t="shared" si="337"/>
        <v/>
      </c>
      <c r="BL346" s="27" t="e">
        <f>IF(#REF!="","",CONCATENATE($L346,","))</f>
        <v>#REF!</v>
      </c>
      <c r="BM346" s="27" t="e">
        <f>IF(#REF!="","",CONCATENATE($L346,","))</f>
        <v>#REF!</v>
      </c>
      <c r="BN346" s="27" t="e">
        <f>IF(#REF!="","",CONCATENATE($L346,","))</f>
        <v>#REF!</v>
      </c>
      <c r="BO346" s="27" t="e">
        <f>IF(#REF!="","",CONCATENATE($L346,","))</f>
        <v>#REF!</v>
      </c>
      <c r="BP346" s="27" t="e">
        <f>IF(#REF!="","",CONCATENATE($L346,","))</f>
        <v>#REF!</v>
      </c>
      <c r="BQ346" s="27" t="e">
        <f>IF(#REF!="","",CONCATENATE($L346,","))</f>
        <v>#REF!</v>
      </c>
      <c r="BR346" s="27" t="e">
        <f>IF(#REF!="","",CONCATENATE($L346,","))</f>
        <v>#REF!</v>
      </c>
      <c r="BS346" s="27" t="e">
        <f>IF(#REF!="","",CONCATENATE($L346,","))</f>
        <v>#REF!</v>
      </c>
      <c r="BT346" s="27" t="e">
        <f>IF(#REF!="","",CONCATENATE($L346,","))</f>
        <v>#REF!</v>
      </c>
      <c r="BU346" s="40"/>
      <c r="BV346" s="5"/>
      <c r="BW346"/>
      <c r="BX346"/>
      <c r="BY346"/>
      <c r="BZ346"/>
      <c r="CA346"/>
      <c r="CB346" s="40"/>
      <c r="CC346" s="7"/>
      <c r="CR346" s="7"/>
      <c r="CY346" s="10">
        <f t="shared" ca="1" si="299"/>
        <v>25</v>
      </c>
    </row>
    <row r="347" spans="1:103">
      <c r="A347" s="130"/>
      <c r="B347" s="33" t="str">
        <f t="shared" si="311"/>
        <v>DB</v>
      </c>
      <c r="C347" s="7" t="str">
        <f t="shared" si="300"/>
        <v/>
      </c>
      <c r="D347" s="3">
        <f t="shared" si="301"/>
        <v>0</v>
      </c>
      <c r="E347" s="7" t="str">
        <f t="shared" si="312"/>
        <v>,</v>
      </c>
      <c r="F347" s="93">
        <f t="shared" si="302"/>
        <v>0</v>
      </c>
      <c r="G347" s="93" t="str">
        <f t="shared" ca="1" si="297"/>
        <v>B</v>
      </c>
      <c r="H347" s="130">
        <f t="shared" ca="1" si="298"/>
        <v>4</v>
      </c>
      <c r="I347" s="93">
        <f t="shared" si="303"/>
        <v>0</v>
      </c>
      <c r="J347" s="93" t="str">
        <f t="shared" si="304"/>
        <v>0</v>
      </c>
      <c r="K347" s="94"/>
      <c r="L347" s="49" t="str">
        <f t="shared" si="321"/>
        <v/>
      </c>
      <c r="M347" s="97" t="str">
        <f t="shared" si="322"/>
        <v/>
      </c>
      <c r="N347" s="97" t="str">
        <f t="shared" si="323"/>
        <v/>
      </c>
      <c r="O347" s="49" t="str">
        <f t="shared" si="313"/>
        <v/>
      </c>
      <c r="P347" s="97" t="str">
        <f t="shared" si="324"/>
        <v/>
      </c>
      <c r="Q347" s="49" t="str">
        <f t="shared" si="325"/>
        <v/>
      </c>
      <c r="R347" s="97" t="str">
        <f t="shared" si="326"/>
        <v/>
      </c>
      <c r="S347" s="3" t="str">
        <f t="shared" si="327"/>
        <v/>
      </c>
      <c r="T347" s="69">
        <f t="shared" si="328"/>
        <v>0</v>
      </c>
      <c r="U347" s="3">
        <f t="shared" si="329"/>
        <v>0</v>
      </c>
      <c r="V347" s="69" t="str">
        <f t="shared" si="314"/>
        <v/>
      </c>
      <c r="W347" s="69" t="str">
        <f t="shared" si="315"/>
        <v/>
      </c>
      <c r="X347" s="69">
        <f t="shared" si="305"/>
        <v>0</v>
      </c>
      <c r="Y347" s="69">
        <f t="shared" si="306"/>
        <v>0</v>
      </c>
      <c r="Z347" s="33">
        <f t="shared" si="307"/>
        <v>0</v>
      </c>
      <c r="AA347" s="33"/>
      <c r="AB347" s="134" t="str">
        <f t="shared" si="330"/>
        <v/>
      </c>
      <c r="AC347" s="119" t="str">
        <f t="shared" si="331"/>
        <v/>
      </c>
      <c r="AD347" s="116"/>
      <c r="AE347" s="69" t="str">
        <f t="shared" si="332"/>
        <v/>
      </c>
      <c r="AF347" s="69" t="str">
        <f t="shared" si="333"/>
        <v/>
      </c>
      <c r="AG347" s="69">
        <f t="shared" si="316"/>
        <v>0</v>
      </c>
      <c r="AH347" s="69">
        <f t="shared" si="317"/>
        <v>0</v>
      </c>
      <c r="AI347" s="33">
        <f t="shared" si="318"/>
        <v>0</v>
      </c>
      <c r="AJ347" s="116"/>
      <c r="AK347" s="115">
        <f t="shared" si="334"/>
        <v>0</v>
      </c>
      <c r="AL347" s="13">
        <f t="shared" si="319"/>
        <v>0</v>
      </c>
      <c r="AM347" s="11">
        <f t="shared" si="308"/>
        <v>0</v>
      </c>
      <c r="AN347" s="56">
        <f t="shared" si="309"/>
        <v>0</v>
      </c>
      <c r="AO347" s="56">
        <f t="shared" si="310"/>
        <v>0</v>
      </c>
      <c r="AP347" s="56">
        <f t="shared" si="320"/>
        <v>0</v>
      </c>
      <c r="AQ347" s="27" t="str">
        <f t="shared" si="293"/>
        <v/>
      </c>
      <c r="AR347" s="27" t="str">
        <f t="shared" si="294"/>
        <v/>
      </c>
      <c r="AS347" s="27" t="str">
        <f t="shared" si="295"/>
        <v/>
      </c>
      <c r="AT347" s="27" t="e">
        <f>IF(#REF!&lt;&gt;"","S"&amp;RIGHT(#REF!)&amp;",","")</f>
        <v>#REF!</v>
      </c>
      <c r="AU347" s="27" t="e">
        <f>IF(#REF!&lt;&gt;"","S"&amp;RIGHT(#REF!)&amp;",","")</f>
        <v>#REF!</v>
      </c>
      <c r="AV347" s="27" t="e">
        <f>IF(#REF!&lt;&gt;"","S"&amp;RIGHT(#REF!)&amp;",","")</f>
        <v>#REF!</v>
      </c>
      <c r="AW347" s="27" t="e">
        <f>IF(#REF!&lt;&gt;"","S"&amp;RIGHT(#REF!)&amp;",","")</f>
        <v>#REF!</v>
      </c>
      <c r="AX347" s="27" t="e">
        <f>IF(#REF!&lt;&gt;"","S"&amp;RIGHT(#REF!)&amp;",","")</f>
        <v>#REF!</v>
      </c>
      <c r="AY347" s="27" t="e">
        <f>IF(#REF!&lt;&gt;"","S"&amp;RIGHT(#REF!)&amp;",","")</f>
        <v>#REF!</v>
      </c>
      <c r="AZ347" s="27" t="e">
        <f>IF(#REF!&lt;&gt;"","S"&amp;#REF!&amp;",","")</f>
        <v>#REF!</v>
      </c>
      <c r="BA347" s="27" t="e">
        <f>IF(#REF!&lt;&gt;"","S"&amp;#REF!&amp;",","")</f>
        <v>#REF!</v>
      </c>
      <c r="BB347" s="27" t="e">
        <f>IF(#REF!&lt;&gt;"","S"&amp;#REF!&amp;",","")</f>
        <v>#REF!</v>
      </c>
      <c r="BC347" s="27"/>
      <c r="BD347" s="27"/>
      <c r="BE347" s="27"/>
      <c r="BF347" s="27"/>
      <c r="BG347" s="27"/>
      <c r="BH347" s="27"/>
      <c r="BI347" s="27" t="str">
        <f t="shared" si="335"/>
        <v/>
      </c>
      <c r="BJ347" s="27" t="str">
        <f t="shared" si="336"/>
        <v/>
      </c>
      <c r="BK347" s="27" t="str">
        <f t="shared" si="337"/>
        <v/>
      </c>
      <c r="BL347" s="27" t="e">
        <f>IF(#REF!="","",CONCATENATE($L347,","))</f>
        <v>#REF!</v>
      </c>
      <c r="BM347" s="27" t="e">
        <f>IF(#REF!="","",CONCATENATE($L347,","))</f>
        <v>#REF!</v>
      </c>
      <c r="BN347" s="27" t="e">
        <f>IF(#REF!="","",CONCATENATE($L347,","))</f>
        <v>#REF!</v>
      </c>
      <c r="BO347" s="27" t="e">
        <f>IF(#REF!="","",CONCATENATE($L347,","))</f>
        <v>#REF!</v>
      </c>
      <c r="BP347" s="27" t="e">
        <f>IF(#REF!="","",CONCATENATE($L347,","))</f>
        <v>#REF!</v>
      </c>
      <c r="BQ347" s="27" t="e">
        <f>IF(#REF!="","",CONCATENATE($L347,","))</f>
        <v>#REF!</v>
      </c>
      <c r="BR347" s="27" t="e">
        <f>IF(#REF!="","",CONCATENATE($L347,","))</f>
        <v>#REF!</v>
      </c>
      <c r="BS347" s="27" t="e">
        <f>IF(#REF!="","",CONCATENATE($L347,","))</f>
        <v>#REF!</v>
      </c>
      <c r="BT347" s="27" t="e">
        <f>IF(#REF!="","",CONCATENATE($L347,","))</f>
        <v>#REF!</v>
      </c>
      <c r="BU347" s="40"/>
      <c r="BV347" s="5"/>
      <c r="BW347"/>
      <c r="BX347"/>
      <c r="BY347"/>
      <c r="BZ347"/>
      <c r="CA347"/>
      <c r="CB347" s="40"/>
      <c r="CC347" s="7"/>
      <c r="CR347" s="7"/>
      <c r="CY347" s="10">
        <f t="shared" ca="1" si="299"/>
        <v>9</v>
      </c>
    </row>
    <row r="348" spans="1:103">
      <c r="A348" s="130"/>
      <c r="B348" s="33" t="str">
        <f t="shared" si="311"/>
        <v>DB</v>
      </c>
      <c r="C348" s="7" t="str">
        <f t="shared" si="300"/>
        <v/>
      </c>
      <c r="D348" s="3">
        <f t="shared" si="301"/>
        <v>0</v>
      </c>
      <c r="E348" s="7" t="str">
        <f t="shared" si="312"/>
        <v>,</v>
      </c>
      <c r="F348" s="93">
        <f t="shared" si="302"/>
        <v>0</v>
      </c>
      <c r="G348" s="93" t="str">
        <f t="shared" ca="1" si="297"/>
        <v>B</v>
      </c>
      <c r="H348" s="130">
        <f t="shared" ca="1" si="298"/>
        <v>33</v>
      </c>
      <c r="I348" s="93">
        <f t="shared" si="303"/>
        <v>0</v>
      </c>
      <c r="J348" s="93" t="str">
        <f t="shared" si="304"/>
        <v>0</v>
      </c>
      <c r="K348" s="94"/>
      <c r="L348" s="49" t="str">
        <f t="shared" si="321"/>
        <v/>
      </c>
      <c r="M348" s="97" t="str">
        <f t="shared" si="322"/>
        <v/>
      </c>
      <c r="N348" s="97" t="str">
        <f t="shared" si="323"/>
        <v/>
      </c>
      <c r="O348" s="49" t="str">
        <f t="shared" si="313"/>
        <v/>
      </c>
      <c r="P348" s="97" t="str">
        <f t="shared" si="324"/>
        <v/>
      </c>
      <c r="Q348" s="49" t="str">
        <f t="shared" si="325"/>
        <v/>
      </c>
      <c r="R348" s="97" t="str">
        <f t="shared" si="326"/>
        <v/>
      </c>
      <c r="S348" s="3" t="str">
        <f t="shared" si="327"/>
        <v/>
      </c>
      <c r="T348" s="69">
        <f t="shared" si="328"/>
        <v>0</v>
      </c>
      <c r="U348" s="3">
        <f t="shared" si="329"/>
        <v>0</v>
      </c>
      <c r="V348" s="69" t="str">
        <f t="shared" si="314"/>
        <v/>
      </c>
      <c r="W348" s="69" t="str">
        <f t="shared" si="315"/>
        <v/>
      </c>
      <c r="X348" s="69">
        <f t="shared" si="305"/>
        <v>0</v>
      </c>
      <c r="Y348" s="69">
        <f t="shared" si="306"/>
        <v>0</v>
      </c>
      <c r="Z348" s="33">
        <f t="shared" si="307"/>
        <v>0</v>
      </c>
      <c r="AA348" s="33"/>
      <c r="AB348" s="134" t="str">
        <f t="shared" si="330"/>
        <v/>
      </c>
      <c r="AC348" s="119" t="str">
        <f t="shared" si="331"/>
        <v/>
      </c>
      <c r="AD348" s="116"/>
      <c r="AE348" s="69" t="str">
        <f t="shared" si="332"/>
        <v/>
      </c>
      <c r="AF348" s="69" t="str">
        <f t="shared" si="333"/>
        <v/>
      </c>
      <c r="AG348" s="69">
        <f t="shared" si="316"/>
        <v>0</v>
      </c>
      <c r="AH348" s="69">
        <f t="shared" si="317"/>
        <v>0</v>
      </c>
      <c r="AI348" s="33">
        <f t="shared" si="318"/>
        <v>0</v>
      </c>
      <c r="AJ348" s="116"/>
      <c r="AK348" s="115">
        <f t="shared" si="334"/>
        <v>0</v>
      </c>
      <c r="AL348" s="13">
        <f t="shared" si="319"/>
        <v>0</v>
      </c>
      <c r="AM348" s="11">
        <f t="shared" si="308"/>
        <v>0</v>
      </c>
      <c r="AN348" s="56">
        <f t="shared" si="309"/>
        <v>0</v>
      </c>
      <c r="AO348" s="56">
        <f t="shared" si="310"/>
        <v>0</v>
      </c>
      <c r="AP348" s="56">
        <f t="shared" si="320"/>
        <v>0</v>
      </c>
      <c r="AQ348" s="27" t="str">
        <f t="shared" si="293"/>
        <v/>
      </c>
      <c r="AR348" s="27" t="str">
        <f t="shared" si="294"/>
        <v/>
      </c>
      <c r="AS348" s="27" t="str">
        <f t="shared" si="295"/>
        <v/>
      </c>
      <c r="AT348" s="27" t="e">
        <f>IF(#REF!&lt;&gt;"","S"&amp;RIGHT(#REF!)&amp;",","")</f>
        <v>#REF!</v>
      </c>
      <c r="AU348" s="27" t="e">
        <f>IF(#REF!&lt;&gt;"","S"&amp;RIGHT(#REF!)&amp;",","")</f>
        <v>#REF!</v>
      </c>
      <c r="AV348" s="27" t="e">
        <f>IF(#REF!&lt;&gt;"","S"&amp;RIGHT(#REF!)&amp;",","")</f>
        <v>#REF!</v>
      </c>
      <c r="AW348" s="27" t="e">
        <f>IF(#REF!&lt;&gt;"","S"&amp;RIGHT(#REF!)&amp;",","")</f>
        <v>#REF!</v>
      </c>
      <c r="AX348" s="27" t="e">
        <f>IF(#REF!&lt;&gt;"","S"&amp;RIGHT(#REF!)&amp;",","")</f>
        <v>#REF!</v>
      </c>
      <c r="AY348" s="27" t="e">
        <f>IF(#REF!&lt;&gt;"","S"&amp;RIGHT(#REF!)&amp;",","")</f>
        <v>#REF!</v>
      </c>
      <c r="AZ348" s="27" t="e">
        <f>IF(#REF!&lt;&gt;"","S"&amp;#REF!&amp;",","")</f>
        <v>#REF!</v>
      </c>
      <c r="BA348" s="27" t="e">
        <f>IF(#REF!&lt;&gt;"","S"&amp;#REF!&amp;",","")</f>
        <v>#REF!</v>
      </c>
      <c r="BB348" s="27" t="e">
        <f>IF(#REF!&lt;&gt;"","S"&amp;#REF!&amp;",","")</f>
        <v>#REF!</v>
      </c>
      <c r="BC348" s="27"/>
      <c r="BD348" s="27"/>
      <c r="BE348" s="27"/>
      <c r="BF348" s="27"/>
      <c r="BG348" s="27"/>
      <c r="BH348" s="27"/>
      <c r="BI348" s="27" t="str">
        <f t="shared" si="335"/>
        <v/>
      </c>
      <c r="BJ348" s="27" t="str">
        <f t="shared" si="336"/>
        <v/>
      </c>
      <c r="BK348" s="27" t="str">
        <f t="shared" si="337"/>
        <v/>
      </c>
      <c r="BL348" s="27" t="e">
        <f>IF(#REF!="","",CONCATENATE($L348,","))</f>
        <v>#REF!</v>
      </c>
      <c r="BM348" s="27" t="e">
        <f>IF(#REF!="","",CONCATENATE($L348,","))</f>
        <v>#REF!</v>
      </c>
      <c r="BN348" s="27" t="e">
        <f>IF(#REF!="","",CONCATENATE($L348,","))</f>
        <v>#REF!</v>
      </c>
      <c r="BO348" s="27" t="e">
        <f>IF(#REF!="","",CONCATENATE($L348,","))</f>
        <v>#REF!</v>
      </c>
      <c r="BP348" s="27" t="e">
        <f>IF(#REF!="","",CONCATENATE($L348,","))</f>
        <v>#REF!</v>
      </c>
      <c r="BQ348" s="27" t="e">
        <f>IF(#REF!="","",CONCATENATE($L348,","))</f>
        <v>#REF!</v>
      </c>
      <c r="BR348" s="27" t="e">
        <f>IF(#REF!="","",CONCATENATE($L348,","))</f>
        <v>#REF!</v>
      </c>
      <c r="BS348" s="27" t="e">
        <f>IF(#REF!="","",CONCATENATE($L348,","))</f>
        <v>#REF!</v>
      </c>
      <c r="BT348" s="27" t="e">
        <f>IF(#REF!="","",CONCATENATE($L348,","))</f>
        <v>#REF!</v>
      </c>
      <c r="BU348" s="40"/>
      <c r="BV348" s="5"/>
      <c r="BW348"/>
      <c r="BX348"/>
      <c r="BY348"/>
      <c r="BZ348"/>
      <c r="CA348"/>
      <c r="CB348" s="40"/>
      <c r="CC348" s="7"/>
      <c r="CR348" s="7"/>
      <c r="CY348" s="10">
        <f t="shared" ca="1" si="299"/>
        <v>5</v>
      </c>
    </row>
    <row r="349" spans="1:103">
      <c r="A349" s="130"/>
      <c r="B349" s="33" t="str">
        <f t="shared" si="311"/>
        <v>DB</v>
      </c>
      <c r="C349" s="7" t="str">
        <f t="shared" si="300"/>
        <v/>
      </c>
      <c r="D349" s="3">
        <f t="shared" si="301"/>
        <v>0</v>
      </c>
      <c r="E349" s="7" t="str">
        <f t="shared" si="312"/>
        <v>,</v>
      </c>
      <c r="F349" s="93">
        <f t="shared" si="302"/>
        <v>0</v>
      </c>
      <c r="G349" s="93" t="str">
        <f t="shared" ca="1" si="297"/>
        <v>B</v>
      </c>
      <c r="H349" s="130">
        <f t="shared" ca="1" si="298"/>
        <v>8</v>
      </c>
      <c r="I349" s="93">
        <f t="shared" si="303"/>
        <v>0</v>
      </c>
      <c r="J349" s="93" t="str">
        <f t="shared" si="304"/>
        <v>0</v>
      </c>
      <c r="K349" s="94"/>
      <c r="L349" s="49" t="str">
        <f t="shared" si="321"/>
        <v/>
      </c>
      <c r="M349" s="97" t="str">
        <f t="shared" si="322"/>
        <v/>
      </c>
      <c r="N349" s="97" t="str">
        <f t="shared" si="323"/>
        <v/>
      </c>
      <c r="O349" s="49" t="str">
        <f t="shared" si="313"/>
        <v/>
      </c>
      <c r="P349" s="97" t="str">
        <f t="shared" si="324"/>
        <v/>
      </c>
      <c r="Q349" s="49" t="str">
        <f t="shared" si="325"/>
        <v/>
      </c>
      <c r="R349" s="97" t="str">
        <f t="shared" si="326"/>
        <v/>
      </c>
      <c r="S349" s="3" t="str">
        <f t="shared" si="327"/>
        <v/>
      </c>
      <c r="T349" s="69">
        <f t="shared" si="328"/>
        <v>0</v>
      </c>
      <c r="U349" s="3">
        <f t="shared" si="329"/>
        <v>0</v>
      </c>
      <c r="V349" s="69" t="str">
        <f t="shared" si="314"/>
        <v/>
      </c>
      <c r="W349" s="69" t="str">
        <f t="shared" si="315"/>
        <v/>
      </c>
      <c r="X349" s="69">
        <f t="shared" si="305"/>
        <v>0</v>
      </c>
      <c r="Y349" s="69">
        <f t="shared" si="306"/>
        <v>0</v>
      </c>
      <c r="Z349" s="33">
        <f t="shared" si="307"/>
        <v>0</v>
      </c>
      <c r="AA349" s="33"/>
      <c r="AB349" s="134" t="str">
        <f t="shared" si="330"/>
        <v/>
      </c>
      <c r="AC349" s="119" t="str">
        <f t="shared" si="331"/>
        <v/>
      </c>
      <c r="AD349" s="116"/>
      <c r="AE349" s="69" t="str">
        <f t="shared" si="332"/>
        <v/>
      </c>
      <c r="AF349" s="69" t="str">
        <f t="shared" si="333"/>
        <v/>
      </c>
      <c r="AG349" s="69">
        <f t="shared" si="316"/>
        <v>0</v>
      </c>
      <c r="AH349" s="69">
        <f t="shared" si="317"/>
        <v>0</v>
      </c>
      <c r="AI349" s="33">
        <f t="shared" si="318"/>
        <v>0</v>
      </c>
      <c r="AJ349" s="116"/>
      <c r="AK349" s="115">
        <f t="shared" si="334"/>
        <v>0</v>
      </c>
      <c r="AL349" s="13">
        <f t="shared" si="319"/>
        <v>0</v>
      </c>
      <c r="AM349" s="11">
        <f t="shared" si="308"/>
        <v>0</v>
      </c>
      <c r="AN349" s="56">
        <f t="shared" si="309"/>
        <v>0</v>
      </c>
      <c r="AO349" s="56">
        <f t="shared" si="310"/>
        <v>0</v>
      </c>
      <c r="AP349" s="56">
        <f t="shared" si="320"/>
        <v>0</v>
      </c>
      <c r="AQ349" s="27" t="str">
        <f t="shared" si="293"/>
        <v/>
      </c>
      <c r="AR349" s="27" t="str">
        <f t="shared" si="294"/>
        <v/>
      </c>
      <c r="AS349" s="27" t="str">
        <f t="shared" si="295"/>
        <v/>
      </c>
      <c r="AT349" s="27" t="e">
        <f>IF(#REF!&lt;&gt;"","S"&amp;RIGHT(#REF!)&amp;",","")</f>
        <v>#REF!</v>
      </c>
      <c r="AU349" s="27" t="e">
        <f>IF(#REF!&lt;&gt;"","S"&amp;RIGHT(#REF!)&amp;",","")</f>
        <v>#REF!</v>
      </c>
      <c r="AV349" s="27" t="e">
        <f>IF(#REF!&lt;&gt;"","S"&amp;RIGHT(#REF!)&amp;",","")</f>
        <v>#REF!</v>
      </c>
      <c r="AW349" s="27" t="e">
        <f>IF(#REF!&lt;&gt;"","S"&amp;RIGHT(#REF!)&amp;",","")</f>
        <v>#REF!</v>
      </c>
      <c r="AX349" s="27" t="e">
        <f>IF(#REF!&lt;&gt;"","S"&amp;RIGHT(#REF!)&amp;",","")</f>
        <v>#REF!</v>
      </c>
      <c r="AY349" s="27" t="e">
        <f>IF(#REF!&lt;&gt;"","S"&amp;RIGHT(#REF!)&amp;",","")</f>
        <v>#REF!</v>
      </c>
      <c r="AZ349" s="27" t="e">
        <f>IF(#REF!&lt;&gt;"","S"&amp;#REF!&amp;",","")</f>
        <v>#REF!</v>
      </c>
      <c r="BA349" s="27" t="e">
        <f>IF(#REF!&lt;&gt;"","S"&amp;#REF!&amp;",","")</f>
        <v>#REF!</v>
      </c>
      <c r="BB349" s="27" t="e">
        <f>IF(#REF!&lt;&gt;"","S"&amp;#REF!&amp;",","")</f>
        <v>#REF!</v>
      </c>
      <c r="BC349" s="27"/>
      <c r="BD349" s="27"/>
      <c r="BE349" s="27"/>
      <c r="BF349" s="27"/>
      <c r="BG349" s="27"/>
      <c r="BH349" s="27"/>
      <c r="BI349" s="27" t="str">
        <f t="shared" si="335"/>
        <v/>
      </c>
      <c r="BJ349" s="27" t="str">
        <f t="shared" si="336"/>
        <v/>
      </c>
      <c r="BK349" s="27" t="str">
        <f t="shared" si="337"/>
        <v/>
      </c>
      <c r="BL349" s="27" t="e">
        <f>IF(#REF!="","",CONCATENATE($L349,","))</f>
        <v>#REF!</v>
      </c>
      <c r="BM349" s="27" t="e">
        <f>IF(#REF!="","",CONCATENATE($L349,","))</f>
        <v>#REF!</v>
      </c>
      <c r="BN349" s="27" t="e">
        <f>IF(#REF!="","",CONCATENATE($L349,","))</f>
        <v>#REF!</v>
      </c>
      <c r="BO349" s="27" t="e">
        <f>IF(#REF!="","",CONCATENATE($L349,","))</f>
        <v>#REF!</v>
      </c>
      <c r="BP349" s="27" t="e">
        <f>IF(#REF!="","",CONCATENATE($L349,","))</f>
        <v>#REF!</v>
      </c>
      <c r="BQ349" s="27" t="e">
        <f>IF(#REF!="","",CONCATENATE($L349,","))</f>
        <v>#REF!</v>
      </c>
      <c r="BR349" s="27" t="e">
        <f>IF(#REF!="","",CONCATENATE($L349,","))</f>
        <v>#REF!</v>
      </c>
      <c r="BS349" s="27" t="e">
        <f>IF(#REF!="","",CONCATENATE($L349,","))</f>
        <v>#REF!</v>
      </c>
      <c r="BT349" s="27" t="e">
        <f>IF(#REF!="","",CONCATENATE($L349,","))</f>
        <v>#REF!</v>
      </c>
      <c r="BU349" s="40"/>
      <c r="BV349" s="5"/>
      <c r="BW349"/>
      <c r="BX349"/>
      <c r="BY349"/>
      <c r="BZ349"/>
      <c r="CA349"/>
      <c r="CB349" s="40"/>
      <c r="CC349" s="7"/>
      <c r="CR349" s="7"/>
      <c r="CY349" s="10">
        <f t="shared" ca="1" si="299"/>
        <v>9</v>
      </c>
    </row>
    <row r="350" spans="1:103">
      <c r="A350" s="130"/>
      <c r="B350" s="33" t="str">
        <f t="shared" si="311"/>
        <v>DB</v>
      </c>
      <c r="C350" s="7" t="str">
        <f t="shared" si="300"/>
        <v/>
      </c>
      <c r="D350" s="3">
        <f t="shared" si="301"/>
        <v>0</v>
      </c>
      <c r="E350" s="7" t="str">
        <f t="shared" si="312"/>
        <v>,</v>
      </c>
      <c r="F350" s="93">
        <f t="shared" si="302"/>
        <v>0</v>
      </c>
      <c r="G350" s="93" t="str">
        <f t="shared" ca="1" si="297"/>
        <v>R</v>
      </c>
      <c r="H350" s="130">
        <f t="shared" ca="1" si="298"/>
        <v>14</v>
      </c>
      <c r="I350" s="93">
        <f t="shared" si="303"/>
        <v>0</v>
      </c>
      <c r="J350" s="93" t="str">
        <f t="shared" si="304"/>
        <v>0</v>
      </c>
      <c r="K350" s="94"/>
      <c r="L350" s="49" t="str">
        <f t="shared" si="321"/>
        <v/>
      </c>
      <c r="M350" s="97" t="str">
        <f t="shared" si="322"/>
        <v/>
      </c>
      <c r="N350" s="97" t="str">
        <f t="shared" si="323"/>
        <v/>
      </c>
      <c r="O350" s="49" t="str">
        <f t="shared" si="313"/>
        <v/>
      </c>
      <c r="P350" s="97" t="str">
        <f t="shared" si="324"/>
        <v/>
      </c>
      <c r="Q350" s="49" t="str">
        <f t="shared" si="325"/>
        <v/>
      </c>
      <c r="R350" s="97" t="str">
        <f t="shared" si="326"/>
        <v/>
      </c>
      <c r="S350" s="3" t="str">
        <f t="shared" si="327"/>
        <v/>
      </c>
      <c r="T350" s="69">
        <f t="shared" si="328"/>
        <v>0</v>
      </c>
      <c r="U350" s="3">
        <f t="shared" si="329"/>
        <v>0</v>
      </c>
      <c r="V350" s="69" t="str">
        <f t="shared" si="314"/>
        <v/>
      </c>
      <c r="W350" s="69" t="str">
        <f t="shared" si="315"/>
        <v/>
      </c>
      <c r="X350" s="69">
        <f t="shared" si="305"/>
        <v>0</v>
      </c>
      <c r="Y350" s="69">
        <f t="shared" si="306"/>
        <v>0</v>
      </c>
      <c r="Z350" s="33">
        <f t="shared" si="307"/>
        <v>0</v>
      </c>
      <c r="AA350" s="33"/>
      <c r="AB350" s="134" t="str">
        <f t="shared" si="330"/>
        <v/>
      </c>
      <c r="AC350" s="119" t="str">
        <f t="shared" si="331"/>
        <v/>
      </c>
      <c r="AD350" s="116"/>
      <c r="AE350" s="69" t="str">
        <f t="shared" si="332"/>
        <v/>
      </c>
      <c r="AF350" s="69" t="str">
        <f t="shared" si="333"/>
        <v/>
      </c>
      <c r="AG350" s="69">
        <f t="shared" si="316"/>
        <v>0</v>
      </c>
      <c r="AH350" s="69">
        <f t="shared" si="317"/>
        <v>0</v>
      </c>
      <c r="AI350" s="33">
        <f t="shared" si="318"/>
        <v>0</v>
      </c>
      <c r="AJ350" s="116"/>
      <c r="AK350" s="115">
        <f t="shared" si="334"/>
        <v>0</v>
      </c>
      <c r="AL350" s="13">
        <f t="shared" si="319"/>
        <v>0</v>
      </c>
      <c r="AM350" s="11">
        <f t="shared" si="308"/>
        <v>0</v>
      </c>
      <c r="AN350" s="56">
        <f t="shared" si="309"/>
        <v>0</v>
      </c>
      <c r="AO350" s="56">
        <f t="shared" si="310"/>
        <v>0</v>
      </c>
      <c r="AP350" s="56">
        <f t="shared" si="320"/>
        <v>0</v>
      </c>
      <c r="AQ350" s="27" t="str">
        <f t="shared" si="293"/>
        <v/>
      </c>
      <c r="AR350" s="27" t="str">
        <f t="shared" si="294"/>
        <v/>
      </c>
      <c r="AS350" s="27" t="str">
        <f t="shared" si="295"/>
        <v/>
      </c>
      <c r="AT350" s="27" t="e">
        <f>IF(#REF!&lt;&gt;"","S"&amp;RIGHT(#REF!)&amp;",","")</f>
        <v>#REF!</v>
      </c>
      <c r="AU350" s="27" t="e">
        <f>IF(#REF!&lt;&gt;"","S"&amp;RIGHT(#REF!)&amp;",","")</f>
        <v>#REF!</v>
      </c>
      <c r="AV350" s="27" t="e">
        <f>IF(#REF!&lt;&gt;"","S"&amp;RIGHT(#REF!)&amp;",","")</f>
        <v>#REF!</v>
      </c>
      <c r="AW350" s="27" t="e">
        <f>IF(#REF!&lt;&gt;"","S"&amp;RIGHT(#REF!)&amp;",","")</f>
        <v>#REF!</v>
      </c>
      <c r="AX350" s="27" t="e">
        <f>IF(#REF!&lt;&gt;"","S"&amp;RIGHT(#REF!)&amp;",","")</f>
        <v>#REF!</v>
      </c>
      <c r="AY350" s="27" t="e">
        <f>IF(#REF!&lt;&gt;"","S"&amp;RIGHT(#REF!)&amp;",","")</f>
        <v>#REF!</v>
      </c>
      <c r="AZ350" s="27" t="e">
        <f>IF(#REF!&lt;&gt;"","S"&amp;#REF!&amp;",","")</f>
        <v>#REF!</v>
      </c>
      <c r="BA350" s="27" t="e">
        <f>IF(#REF!&lt;&gt;"","S"&amp;#REF!&amp;",","")</f>
        <v>#REF!</v>
      </c>
      <c r="BB350" s="27" t="e">
        <f>IF(#REF!&lt;&gt;"","S"&amp;#REF!&amp;",","")</f>
        <v>#REF!</v>
      </c>
      <c r="BC350" s="27"/>
      <c r="BD350" s="27"/>
      <c r="BE350" s="27"/>
      <c r="BF350" s="27"/>
      <c r="BG350" s="27"/>
      <c r="BH350" s="27"/>
      <c r="BI350" s="27" t="str">
        <f t="shared" si="335"/>
        <v/>
      </c>
      <c r="BJ350" s="27" t="str">
        <f t="shared" si="336"/>
        <v/>
      </c>
      <c r="BK350" s="27" t="str">
        <f t="shared" si="337"/>
        <v/>
      </c>
      <c r="BL350" s="27" t="e">
        <f>IF(#REF!="","",CONCATENATE($L350,","))</f>
        <v>#REF!</v>
      </c>
      <c r="BM350" s="27" t="e">
        <f>IF(#REF!="","",CONCATENATE($L350,","))</f>
        <v>#REF!</v>
      </c>
      <c r="BN350" s="27" t="e">
        <f>IF(#REF!="","",CONCATENATE($L350,","))</f>
        <v>#REF!</v>
      </c>
      <c r="BO350" s="27" t="e">
        <f>IF(#REF!="","",CONCATENATE($L350,","))</f>
        <v>#REF!</v>
      </c>
      <c r="BP350" s="27" t="e">
        <f>IF(#REF!="","",CONCATENATE($L350,","))</f>
        <v>#REF!</v>
      </c>
      <c r="BQ350" s="27" t="e">
        <f>IF(#REF!="","",CONCATENATE($L350,","))</f>
        <v>#REF!</v>
      </c>
      <c r="BR350" s="27" t="e">
        <f>IF(#REF!="","",CONCATENATE($L350,","))</f>
        <v>#REF!</v>
      </c>
      <c r="BS350" s="27" t="e">
        <f>IF(#REF!="","",CONCATENATE($L350,","))</f>
        <v>#REF!</v>
      </c>
      <c r="BT350" s="27" t="e">
        <f>IF(#REF!="","",CONCATENATE($L350,","))</f>
        <v>#REF!</v>
      </c>
      <c r="BU350" s="40"/>
      <c r="BV350" s="5"/>
      <c r="BW350"/>
      <c r="BX350"/>
      <c r="BY350"/>
      <c r="BZ350"/>
      <c r="CA350"/>
      <c r="CB350" s="40"/>
      <c r="CC350" s="7"/>
      <c r="CR350" s="7"/>
      <c r="CY350" s="10">
        <f t="shared" ca="1" si="299"/>
        <v>33</v>
      </c>
    </row>
    <row r="351" spans="1:103">
      <c r="A351" s="130"/>
      <c r="B351" s="33" t="str">
        <f t="shared" si="311"/>
        <v>DB</v>
      </c>
      <c r="C351" s="7" t="str">
        <f t="shared" si="300"/>
        <v/>
      </c>
      <c r="D351" s="3">
        <f t="shared" si="301"/>
        <v>0</v>
      </c>
      <c r="E351" s="7" t="str">
        <f t="shared" si="312"/>
        <v>,</v>
      </c>
      <c r="F351" s="93">
        <f t="shared" si="302"/>
        <v>0</v>
      </c>
      <c r="G351" s="93" t="str">
        <f t="shared" ca="1" si="297"/>
        <v>B</v>
      </c>
      <c r="H351" s="130">
        <f t="shared" ca="1" si="298"/>
        <v>22</v>
      </c>
      <c r="I351" s="93">
        <f t="shared" si="303"/>
        <v>0</v>
      </c>
      <c r="J351" s="93" t="str">
        <f t="shared" si="304"/>
        <v>0</v>
      </c>
      <c r="K351" s="94"/>
      <c r="L351" s="49" t="str">
        <f t="shared" si="321"/>
        <v/>
      </c>
      <c r="M351" s="97" t="str">
        <f t="shared" si="322"/>
        <v/>
      </c>
      <c r="N351" s="97" t="str">
        <f t="shared" si="323"/>
        <v/>
      </c>
      <c r="O351" s="49" t="str">
        <f t="shared" si="313"/>
        <v/>
      </c>
      <c r="P351" s="97" t="str">
        <f t="shared" si="324"/>
        <v/>
      </c>
      <c r="Q351" s="49" t="str">
        <f t="shared" si="325"/>
        <v/>
      </c>
      <c r="R351" s="97" t="str">
        <f t="shared" si="326"/>
        <v/>
      </c>
      <c r="S351" s="3" t="str">
        <f t="shared" si="327"/>
        <v/>
      </c>
      <c r="T351" s="69">
        <f t="shared" si="328"/>
        <v>0</v>
      </c>
      <c r="U351" s="3">
        <f t="shared" si="329"/>
        <v>0</v>
      </c>
      <c r="V351" s="69" t="str">
        <f t="shared" si="314"/>
        <v/>
      </c>
      <c r="W351" s="69" t="str">
        <f t="shared" si="315"/>
        <v/>
      </c>
      <c r="X351" s="69">
        <f t="shared" si="305"/>
        <v>0</v>
      </c>
      <c r="Y351" s="69">
        <f t="shared" si="306"/>
        <v>0</v>
      </c>
      <c r="Z351" s="33">
        <f t="shared" si="307"/>
        <v>0</v>
      </c>
      <c r="AA351" s="33"/>
      <c r="AB351" s="134" t="str">
        <f t="shared" si="330"/>
        <v/>
      </c>
      <c r="AC351" s="119" t="str">
        <f t="shared" si="331"/>
        <v/>
      </c>
      <c r="AD351" s="116"/>
      <c r="AE351" s="69" t="str">
        <f t="shared" si="332"/>
        <v/>
      </c>
      <c r="AF351" s="69" t="str">
        <f t="shared" si="333"/>
        <v/>
      </c>
      <c r="AG351" s="69">
        <f t="shared" si="316"/>
        <v>0</v>
      </c>
      <c r="AH351" s="69">
        <f t="shared" si="317"/>
        <v>0</v>
      </c>
      <c r="AI351" s="33">
        <f t="shared" si="318"/>
        <v>0</v>
      </c>
      <c r="AJ351" s="116"/>
      <c r="AK351" s="115">
        <f t="shared" si="334"/>
        <v>0</v>
      </c>
      <c r="AL351" s="13">
        <f t="shared" si="319"/>
        <v>0</v>
      </c>
      <c r="AM351" s="11">
        <f t="shared" si="308"/>
        <v>0</v>
      </c>
      <c r="AN351" s="56">
        <f t="shared" si="309"/>
        <v>0</v>
      </c>
      <c r="AO351" s="56">
        <f t="shared" si="310"/>
        <v>0</v>
      </c>
      <c r="AP351" s="56">
        <f t="shared" si="320"/>
        <v>0</v>
      </c>
      <c r="AQ351" s="27" t="str">
        <f t="shared" si="293"/>
        <v/>
      </c>
      <c r="AR351" s="27" t="str">
        <f t="shared" si="294"/>
        <v/>
      </c>
      <c r="AS351" s="27" t="str">
        <f t="shared" si="295"/>
        <v/>
      </c>
      <c r="AT351" s="27" t="e">
        <f>IF(#REF!&lt;&gt;"","S"&amp;RIGHT(#REF!)&amp;",","")</f>
        <v>#REF!</v>
      </c>
      <c r="AU351" s="27" t="e">
        <f>IF(#REF!&lt;&gt;"","S"&amp;RIGHT(#REF!)&amp;",","")</f>
        <v>#REF!</v>
      </c>
      <c r="AV351" s="27" t="e">
        <f>IF(#REF!&lt;&gt;"","S"&amp;RIGHT(#REF!)&amp;",","")</f>
        <v>#REF!</v>
      </c>
      <c r="AW351" s="27" t="e">
        <f>IF(#REF!&lt;&gt;"","S"&amp;RIGHT(#REF!)&amp;",","")</f>
        <v>#REF!</v>
      </c>
      <c r="AX351" s="27" t="e">
        <f>IF(#REF!&lt;&gt;"","S"&amp;RIGHT(#REF!)&amp;",","")</f>
        <v>#REF!</v>
      </c>
      <c r="AY351" s="27" t="e">
        <f>IF(#REF!&lt;&gt;"","S"&amp;RIGHT(#REF!)&amp;",","")</f>
        <v>#REF!</v>
      </c>
      <c r="AZ351" s="27" t="e">
        <f>IF(#REF!&lt;&gt;"","S"&amp;#REF!&amp;",","")</f>
        <v>#REF!</v>
      </c>
      <c r="BA351" s="27" t="e">
        <f>IF(#REF!&lt;&gt;"","S"&amp;#REF!&amp;",","")</f>
        <v>#REF!</v>
      </c>
      <c r="BB351" s="27" t="e">
        <f>IF(#REF!&lt;&gt;"","S"&amp;#REF!&amp;",","")</f>
        <v>#REF!</v>
      </c>
      <c r="BC351" s="27"/>
      <c r="BD351" s="27"/>
      <c r="BE351" s="27"/>
      <c r="BF351" s="27"/>
      <c r="BG351" s="27"/>
      <c r="BH351" s="27"/>
      <c r="BI351" s="27" t="str">
        <f t="shared" si="335"/>
        <v/>
      </c>
      <c r="BJ351" s="27" t="str">
        <f t="shared" si="336"/>
        <v/>
      </c>
      <c r="BK351" s="27" t="str">
        <f t="shared" si="337"/>
        <v/>
      </c>
      <c r="BL351" s="27" t="e">
        <f>IF(#REF!="","",CONCATENATE($L351,","))</f>
        <v>#REF!</v>
      </c>
      <c r="BM351" s="27" t="e">
        <f>IF(#REF!="","",CONCATENATE($L351,","))</f>
        <v>#REF!</v>
      </c>
      <c r="BN351" s="27" t="e">
        <f>IF(#REF!="","",CONCATENATE($L351,","))</f>
        <v>#REF!</v>
      </c>
      <c r="BO351" s="27" t="e">
        <f>IF(#REF!="","",CONCATENATE($L351,","))</f>
        <v>#REF!</v>
      </c>
      <c r="BP351" s="27" t="e">
        <f>IF(#REF!="","",CONCATENATE($L351,","))</f>
        <v>#REF!</v>
      </c>
      <c r="BQ351" s="27" t="e">
        <f>IF(#REF!="","",CONCATENATE($L351,","))</f>
        <v>#REF!</v>
      </c>
      <c r="BR351" s="27" t="e">
        <f>IF(#REF!="","",CONCATENATE($L351,","))</f>
        <v>#REF!</v>
      </c>
      <c r="BS351" s="27" t="e">
        <f>IF(#REF!="","",CONCATENATE($L351,","))</f>
        <v>#REF!</v>
      </c>
      <c r="BT351" s="27" t="e">
        <f>IF(#REF!="","",CONCATENATE($L351,","))</f>
        <v>#REF!</v>
      </c>
      <c r="BU351" s="40"/>
      <c r="BV351"/>
      <c r="BW351"/>
      <c r="BX351"/>
      <c r="BY351"/>
      <c r="BZ351"/>
      <c r="CA351"/>
      <c r="CB351" s="40"/>
      <c r="CC351" s="7"/>
      <c r="CR351" s="7"/>
      <c r="CY351" s="10">
        <f t="shared" ca="1" si="299"/>
        <v>32</v>
      </c>
    </row>
    <row r="352" spans="1:103">
      <c r="A352" s="130"/>
      <c r="B352" s="33" t="str">
        <f t="shared" si="311"/>
        <v>DB</v>
      </c>
      <c r="C352" s="7" t="str">
        <f t="shared" si="300"/>
        <v/>
      </c>
      <c r="D352" s="3">
        <f t="shared" si="301"/>
        <v>0</v>
      </c>
      <c r="E352" s="7" t="str">
        <f t="shared" si="312"/>
        <v>,</v>
      </c>
      <c r="F352" s="93">
        <f t="shared" si="302"/>
        <v>0</v>
      </c>
      <c r="G352" s="93" t="str">
        <f t="shared" ca="1" si="297"/>
        <v>B</v>
      </c>
      <c r="H352" s="130">
        <f t="shared" ca="1" si="298"/>
        <v>2</v>
      </c>
      <c r="I352" s="93">
        <f t="shared" si="303"/>
        <v>0</v>
      </c>
      <c r="J352" s="93" t="str">
        <f t="shared" si="304"/>
        <v>0</v>
      </c>
      <c r="K352" s="94"/>
      <c r="L352" s="49" t="str">
        <f t="shared" si="321"/>
        <v/>
      </c>
      <c r="M352" s="97" t="str">
        <f t="shared" si="322"/>
        <v/>
      </c>
      <c r="N352" s="97" t="str">
        <f t="shared" si="323"/>
        <v/>
      </c>
      <c r="O352" s="49" t="str">
        <f t="shared" si="313"/>
        <v/>
      </c>
      <c r="P352" s="97" t="str">
        <f t="shared" si="324"/>
        <v/>
      </c>
      <c r="Q352" s="49" t="str">
        <f t="shared" si="325"/>
        <v/>
      </c>
      <c r="R352" s="97" t="str">
        <f t="shared" si="326"/>
        <v/>
      </c>
      <c r="S352" s="3" t="str">
        <f t="shared" si="327"/>
        <v/>
      </c>
      <c r="T352" s="69">
        <f t="shared" si="328"/>
        <v>0</v>
      </c>
      <c r="U352" s="3">
        <f t="shared" si="329"/>
        <v>0</v>
      </c>
      <c r="V352" s="69" t="str">
        <f t="shared" si="314"/>
        <v/>
      </c>
      <c r="W352" s="69" t="str">
        <f t="shared" si="315"/>
        <v/>
      </c>
      <c r="X352" s="69">
        <f t="shared" si="305"/>
        <v>0</v>
      </c>
      <c r="Y352" s="69">
        <f t="shared" si="306"/>
        <v>0</v>
      </c>
      <c r="Z352" s="33">
        <f t="shared" si="307"/>
        <v>0</v>
      </c>
      <c r="AA352" s="33"/>
      <c r="AB352" s="134" t="str">
        <f t="shared" si="330"/>
        <v/>
      </c>
      <c r="AC352" s="119" t="str">
        <f t="shared" si="331"/>
        <v/>
      </c>
      <c r="AD352" s="116"/>
      <c r="AE352" s="69" t="str">
        <f t="shared" si="332"/>
        <v/>
      </c>
      <c r="AF352" s="69" t="str">
        <f t="shared" si="333"/>
        <v/>
      </c>
      <c r="AG352" s="69">
        <f t="shared" si="316"/>
        <v>0</v>
      </c>
      <c r="AH352" s="69">
        <f t="shared" si="317"/>
        <v>0</v>
      </c>
      <c r="AI352" s="33">
        <f t="shared" si="318"/>
        <v>0</v>
      </c>
      <c r="AJ352" s="116"/>
      <c r="AK352" s="115">
        <f t="shared" si="334"/>
        <v>0</v>
      </c>
      <c r="AL352" s="13">
        <f t="shared" si="319"/>
        <v>0</v>
      </c>
      <c r="AM352" s="11">
        <f t="shared" si="308"/>
        <v>0</v>
      </c>
      <c r="AN352" s="56">
        <f t="shared" si="309"/>
        <v>0</v>
      </c>
      <c r="AO352" s="56">
        <f t="shared" si="310"/>
        <v>0</v>
      </c>
      <c r="AP352" s="56">
        <f t="shared" si="320"/>
        <v>0</v>
      </c>
      <c r="AQ352" s="27" t="str">
        <f t="shared" si="293"/>
        <v/>
      </c>
      <c r="AR352" s="27" t="str">
        <f t="shared" si="294"/>
        <v/>
      </c>
      <c r="AS352" s="27" t="str">
        <f t="shared" si="295"/>
        <v/>
      </c>
      <c r="AT352" s="27" t="e">
        <f>IF(#REF!&lt;&gt;"","S"&amp;RIGHT(#REF!)&amp;",","")</f>
        <v>#REF!</v>
      </c>
      <c r="AU352" s="27" t="e">
        <f>IF(#REF!&lt;&gt;"","S"&amp;RIGHT(#REF!)&amp;",","")</f>
        <v>#REF!</v>
      </c>
      <c r="AV352" s="27" t="e">
        <f>IF(#REF!&lt;&gt;"","S"&amp;RIGHT(#REF!)&amp;",","")</f>
        <v>#REF!</v>
      </c>
      <c r="AW352" s="27" t="e">
        <f>IF(#REF!&lt;&gt;"","S"&amp;RIGHT(#REF!)&amp;",","")</f>
        <v>#REF!</v>
      </c>
      <c r="AX352" s="27" t="e">
        <f>IF(#REF!&lt;&gt;"","S"&amp;RIGHT(#REF!)&amp;",","")</f>
        <v>#REF!</v>
      </c>
      <c r="AY352" s="27" t="e">
        <f>IF(#REF!&lt;&gt;"","S"&amp;RIGHT(#REF!)&amp;",","")</f>
        <v>#REF!</v>
      </c>
      <c r="AZ352" s="27" t="e">
        <f>IF(#REF!&lt;&gt;"","S"&amp;#REF!&amp;",","")</f>
        <v>#REF!</v>
      </c>
      <c r="BA352" s="27" t="e">
        <f>IF(#REF!&lt;&gt;"","S"&amp;#REF!&amp;",","")</f>
        <v>#REF!</v>
      </c>
      <c r="BB352" s="27" t="e">
        <f>IF(#REF!&lt;&gt;"","S"&amp;#REF!&amp;",","")</f>
        <v>#REF!</v>
      </c>
      <c r="BC352" s="27"/>
      <c r="BD352" s="27"/>
      <c r="BE352" s="27"/>
      <c r="BF352" s="27"/>
      <c r="BG352" s="27"/>
      <c r="BH352" s="27"/>
      <c r="BI352" s="27" t="str">
        <f t="shared" si="335"/>
        <v/>
      </c>
      <c r="BJ352" s="27" t="str">
        <f t="shared" si="336"/>
        <v/>
      </c>
      <c r="BK352" s="27" t="str">
        <f t="shared" si="337"/>
        <v/>
      </c>
      <c r="BL352" s="27" t="e">
        <f>IF(#REF!="","",CONCATENATE($L352,","))</f>
        <v>#REF!</v>
      </c>
      <c r="BM352" s="27" t="e">
        <f>IF(#REF!="","",CONCATENATE($L352,","))</f>
        <v>#REF!</v>
      </c>
      <c r="BN352" s="27" t="e">
        <f>IF(#REF!="","",CONCATENATE($L352,","))</f>
        <v>#REF!</v>
      </c>
      <c r="BO352" s="27" t="e">
        <f>IF(#REF!="","",CONCATENATE($L352,","))</f>
        <v>#REF!</v>
      </c>
      <c r="BP352" s="27" t="e">
        <f>IF(#REF!="","",CONCATENATE($L352,","))</f>
        <v>#REF!</v>
      </c>
      <c r="BQ352" s="27" t="e">
        <f>IF(#REF!="","",CONCATENATE($L352,","))</f>
        <v>#REF!</v>
      </c>
      <c r="BR352" s="27" t="e">
        <f>IF(#REF!="","",CONCATENATE($L352,","))</f>
        <v>#REF!</v>
      </c>
      <c r="BS352" s="27" t="e">
        <f>IF(#REF!="","",CONCATENATE($L352,","))</f>
        <v>#REF!</v>
      </c>
      <c r="BT352" s="27" t="e">
        <f>IF(#REF!="","",CONCATENATE($L352,","))</f>
        <v>#REF!</v>
      </c>
      <c r="BU352" s="40"/>
      <c r="BV352"/>
      <c r="BW352"/>
      <c r="BX352"/>
      <c r="BY352"/>
      <c r="BZ352"/>
      <c r="CA352"/>
      <c r="CB352" s="40"/>
      <c r="CC352" s="7"/>
      <c r="CR352" s="7"/>
      <c r="CY352" s="10">
        <f t="shared" ca="1" si="299"/>
        <v>2</v>
      </c>
    </row>
    <row r="353" spans="1:103">
      <c r="A353" s="130"/>
      <c r="B353" s="33" t="str">
        <f t="shared" si="311"/>
        <v>DB</v>
      </c>
      <c r="C353" s="7" t="str">
        <f t="shared" si="300"/>
        <v/>
      </c>
      <c r="D353" s="3">
        <f t="shared" si="301"/>
        <v>0</v>
      </c>
      <c r="E353" s="7" t="str">
        <f t="shared" si="312"/>
        <v>,</v>
      </c>
      <c r="F353" s="93">
        <f t="shared" si="302"/>
        <v>0</v>
      </c>
      <c r="G353" s="93" t="str">
        <f t="shared" ca="1" si="297"/>
        <v>B</v>
      </c>
      <c r="H353" s="130">
        <f t="shared" ca="1" si="298"/>
        <v>20</v>
      </c>
      <c r="I353" s="93">
        <f t="shared" si="303"/>
        <v>0</v>
      </c>
      <c r="J353" s="93" t="str">
        <f t="shared" si="304"/>
        <v>0</v>
      </c>
      <c r="K353" s="94"/>
      <c r="L353" s="49" t="str">
        <f t="shared" si="321"/>
        <v/>
      </c>
      <c r="M353" s="97" t="str">
        <f t="shared" si="322"/>
        <v/>
      </c>
      <c r="N353" s="97" t="str">
        <f t="shared" si="323"/>
        <v/>
      </c>
      <c r="O353" s="49" t="str">
        <f t="shared" si="313"/>
        <v/>
      </c>
      <c r="P353" s="97" t="str">
        <f t="shared" si="324"/>
        <v/>
      </c>
      <c r="Q353" s="49" t="str">
        <f t="shared" si="325"/>
        <v/>
      </c>
      <c r="R353" s="97" t="str">
        <f t="shared" si="326"/>
        <v/>
      </c>
      <c r="S353" s="3" t="str">
        <f t="shared" si="327"/>
        <v/>
      </c>
      <c r="T353" s="69">
        <f t="shared" si="328"/>
        <v>0</v>
      </c>
      <c r="U353" s="3">
        <f t="shared" si="329"/>
        <v>0</v>
      </c>
      <c r="V353" s="69" t="str">
        <f t="shared" si="314"/>
        <v/>
      </c>
      <c r="W353" s="69" t="str">
        <f t="shared" si="315"/>
        <v/>
      </c>
      <c r="X353" s="69">
        <f t="shared" si="305"/>
        <v>0</v>
      </c>
      <c r="Y353" s="69">
        <f t="shared" si="306"/>
        <v>0</v>
      </c>
      <c r="Z353" s="33">
        <f t="shared" si="307"/>
        <v>0</v>
      </c>
      <c r="AA353" s="33"/>
      <c r="AB353" s="134" t="str">
        <f t="shared" si="330"/>
        <v/>
      </c>
      <c r="AC353" s="119" t="str">
        <f t="shared" si="331"/>
        <v/>
      </c>
      <c r="AD353" s="116"/>
      <c r="AE353" s="69" t="str">
        <f t="shared" si="332"/>
        <v/>
      </c>
      <c r="AF353" s="69" t="str">
        <f t="shared" si="333"/>
        <v/>
      </c>
      <c r="AG353" s="69">
        <f t="shared" si="316"/>
        <v>0</v>
      </c>
      <c r="AH353" s="69">
        <f t="shared" si="317"/>
        <v>0</v>
      </c>
      <c r="AI353" s="33">
        <f t="shared" si="318"/>
        <v>0</v>
      </c>
      <c r="AJ353" s="116"/>
      <c r="AK353" s="115">
        <f t="shared" si="334"/>
        <v>0</v>
      </c>
      <c r="AL353" s="13">
        <f t="shared" si="319"/>
        <v>0</v>
      </c>
      <c r="AM353" s="11">
        <f t="shared" si="308"/>
        <v>0</v>
      </c>
      <c r="AN353" s="56">
        <f t="shared" si="309"/>
        <v>0</v>
      </c>
      <c r="AO353" s="56">
        <f t="shared" si="310"/>
        <v>0</v>
      </c>
      <c r="AP353" s="56">
        <f t="shared" si="320"/>
        <v>0</v>
      </c>
      <c r="AQ353" s="27" t="str">
        <f t="shared" ref="AQ353:AQ416" si="338">IF(M353&lt;&gt;"","S"&amp;RIGHT(M353)&amp;",","")</f>
        <v/>
      </c>
      <c r="AR353" s="27" t="str">
        <f t="shared" ref="AR353:AR416" si="339">IF(P353&lt;&gt;"","S"&amp;RIGHT(P353)&amp;",","")</f>
        <v/>
      </c>
      <c r="AS353" s="27" t="str">
        <f t="shared" ref="AS353:AS416" si="340">IF(R353&lt;&gt;"","S"&amp;RIGHT(R353)&amp;",","")</f>
        <v/>
      </c>
      <c r="AT353" s="27" t="e">
        <f>IF(#REF!&lt;&gt;"","S"&amp;RIGHT(#REF!)&amp;",","")</f>
        <v>#REF!</v>
      </c>
      <c r="AU353" s="27" t="e">
        <f>IF(#REF!&lt;&gt;"","S"&amp;RIGHT(#REF!)&amp;",","")</f>
        <v>#REF!</v>
      </c>
      <c r="AV353" s="27" t="e">
        <f>IF(#REF!&lt;&gt;"","S"&amp;RIGHT(#REF!)&amp;",","")</f>
        <v>#REF!</v>
      </c>
      <c r="AW353" s="27" t="e">
        <f>IF(#REF!&lt;&gt;"","S"&amp;RIGHT(#REF!)&amp;",","")</f>
        <v>#REF!</v>
      </c>
      <c r="AX353" s="27" t="e">
        <f>IF(#REF!&lt;&gt;"","S"&amp;RIGHT(#REF!)&amp;",","")</f>
        <v>#REF!</v>
      </c>
      <c r="AY353" s="27" t="e">
        <f>IF(#REF!&lt;&gt;"","S"&amp;RIGHT(#REF!)&amp;",","")</f>
        <v>#REF!</v>
      </c>
      <c r="AZ353" s="27" t="e">
        <f>IF(#REF!&lt;&gt;"","S"&amp;#REF!&amp;",","")</f>
        <v>#REF!</v>
      </c>
      <c r="BA353" s="27" t="e">
        <f>IF(#REF!&lt;&gt;"","S"&amp;#REF!&amp;",","")</f>
        <v>#REF!</v>
      </c>
      <c r="BB353" s="27" t="e">
        <f>IF(#REF!&lt;&gt;"","S"&amp;#REF!&amp;",","")</f>
        <v>#REF!</v>
      </c>
      <c r="BC353" s="27"/>
      <c r="BD353" s="27"/>
      <c r="BE353" s="27"/>
      <c r="BF353" s="27"/>
      <c r="BG353" s="27"/>
      <c r="BH353" s="27"/>
      <c r="BI353" s="27" t="str">
        <f t="shared" si="335"/>
        <v/>
      </c>
      <c r="BJ353" s="27" t="str">
        <f t="shared" si="336"/>
        <v/>
      </c>
      <c r="BK353" s="27" t="str">
        <f t="shared" si="337"/>
        <v/>
      </c>
      <c r="BL353" s="27" t="e">
        <f>IF(#REF!="","",CONCATENATE($L353,","))</f>
        <v>#REF!</v>
      </c>
      <c r="BM353" s="27" t="e">
        <f>IF(#REF!="","",CONCATENATE($L353,","))</f>
        <v>#REF!</v>
      </c>
      <c r="BN353" s="27" t="e">
        <f>IF(#REF!="","",CONCATENATE($L353,","))</f>
        <v>#REF!</v>
      </c>
      <c r="BO353" s="27" t="e">
        <f>IF(#REF!="","",CONCATENATE($L353,","))</f>
        <v>#REF!</v>
      </c>
      <c r="BP353" s="27" t="e">
        <f>IF(#REF!="","",CONCATENATE($L353,","))</f>
        <v>#REF!</v>
      </c>
      <c r="BQ353" s="27" t="e">
        <f>IF(#REF!="","",CONCATENATE($L353,","))</f>
        <v>#REF!</v>
      </c>
      <c r="BR353" s="27" t="e">
        <f>IF(#REF!="","",CONCATENATE($L353,","))</f>
        <v>#REF!</v>
      </c>
      <c r="BS353" s="27" t="e">
        <f>IF(#REF!="","",CONCATENATE($L353,","))</f>
        <v>#REF!</v>
      </c>
      <c r="BT353" s="27" t="e">
        <f>IF(#REF!="","",CONCATENATE($L353,","))</f>
        <v>#REF!</v>
      </c>
      <c r="BU353" s="40"/>
      <c r="BV353"/>
      <c r="BW353"/>
      <c r="BX353"/>
      <c r="BY353"/>
      <c r="BZ353"/>
      <c r="CA353"/>
      <c r="CB353" s="40"/>
      <c r="CC353" s="7"/>
      <c r="CR353" s="7"/>
      <c r="CY353" s="10">
        <f t="shared" ca="1" si="299"/>
        <v>8</v>
      </c>
    </row>
    <row r="354" spans="1:103">
      <c r="A354" s="130"/>
      <c r="B354" s="33" t="str">
        <f t="shared" si="311"/>
        <v>DB</v>
      </c>
      <c r="C354" s="7" t="str">
        <f t="shared" si="300"/>
        <v/>
      </c>
      <c r="D354" s="3">
        <f t="shared" si="301"/>
        <v>0</v>
      </c>
      <c r="E354" s="7" t="str">
        <f t="shared" si="312"/>
        <v>,</v>
      </c>
      <c r="F354" s="93">
        <f t="shared" si="302"/>
        <v>0</v>
      </c>
      <c r="G354" s="93" t="str">
        <f t="shared" ca="1" si="297"/>
        <v>R</v>
      </c>
      <c r="H354" s="130">
        <f t="shared" ca="1" si="298"/>
        <v>5</v>
      </c>
      <c r="I354" s="93">
        <f t="shared" si="303"/>
        <v>0</v>
      </c>
      <c r="J354" s="93" t="str">
        <f t="shared" si="304"/>
        <v>0</v>
      </c>
      <c r="K354" s="94"/>
      <c r="L354" s="49" t="str">
        <f t="shared" si="321"/>
        <v/>
      </c>
      <c r="M354" s="97" t="str">
        <f t="shared" si="322"/>
        <v/>
      </c>
      <c r="N354" s="97" t="str">
        <f t="shared" si="323"/>
        <v/>
      </c>
      <c r="O354" s="49" t="str">
        <f t="shared" si="313"/>
        <v/>
      </c>
      <c r="P354" s="97" t="str">
        <f t="shared" si="324"/>
        <v/>
      </c>
      <c r="Q354" s="49" t="str">
        <f t="shared" si="325"/>
        <v/>
      </c>
      <c r="R354" s="97" t="str">
        <f t="shared" si="326"/>
        <v/>
      </c>
      <c r="S354" s="3" t="str">
        <f t="shared" si="327"/>
        <v/>
      </c>
      <c r="T354" s="69">
        <f t="shared" si="328"/>
        <v>0</v>
      </c>
      <c r="U354" s="3">
        <f t="shared" si="329"/>
        <v>0</v>
      </c>
      <c r="V354" s="69" t="str">
        <f t="shared" si="314"/>
        <v/>
      </c>
      <c r="W354" s="69" t="str">
        <f t="shared" si="315"/>
        <v/>
      </c>
      <c r="X354" s="69">
        <f t="shared" si="305"/>
        <v>0</v>
      </c>
      <c r="Y354" s="69">
        <f t="shared" si="306"/>
        <v>0</v>
      </c>
      <c r="Z354" s="33">
        <f t="shared" si="307"/>
        <v>0</v>
      </c>
      <c r="AA354" s="33"/>
      <c r="AB354" s="134" t="str">
        <f t="shared" si="330"/>
        <v/>
      </c>
      <c r="AC354" s="119" t="str">
        <f t="shared" si="331"/>
        <v/>
      </c>
      <c r="AD354" s="116"/>
      <c r="AE354" s="69" t="str">
        <f t="shared" si="332"/>
        <v/>
      </c>
      <c r="AF354" s="69" t="str">
        <f t="shared" si="333"/>
        <v/>
      </c>
      <c r="AG354" s="69">
        <f t="shared" si="316"/>
        <v>0</v>
      </c>
      <c r="AH354" s="69">
        <f t="shared" si="317"/>
        <v>0</v>
      </c>
      <c r="AI354" s="33">
        <f t="shared" si="318"/>
        <v>0</v>
      </c>
      <c r="AJ354" s="116"/>
      <c r="AK354" s="115">
        <f t="shared" si="334"/>
        <v>0</v>
      </c>
      <c r="AL354" s="13">
        <f t="shared" si="319"/>
        <v>0</v>
      </c>
      <c r="AM354" s="11">
        <f t="shared" si="308"/>
        <v>0</v>
      </c>
      <c r="AN354" s="56">
        <f t="shared" si="309"/>
        <v>0</v>
      </c>
      <c r="AO354" s="56">
        <f t="shared" si="310"/>
        <v>0</v>
      </c>
      <c r="AP354" s="56">
        <f t="shared" si="320"/>
        <v>0</v>
      </c>
      <c r="AQ354" s="27" t="str">
        <f t="shared" si="338"/>
        <v/>
      </c>
      <c r="AR354" s="27" t="str">
        <f t="shared" si="339"/>
        <v/>
      </c>
      <c r="AS354" s="27" t="str">
        <f t="shared" si="340"/>
        <v/>
      </c>
      <c r="AT354" s="27" t="e">
        <f>IF(#REF!&lt;&gt;"","S"&amp;RIGHT(#REF!)&amp;",","")</f>
        <v>#REF!</v>
      </c>
      <c r="AU354" s="27" t="e">
        <f>IF(#REF!&lt;&gt;"","S"&amp;RIGHT(#REF!)&amp;",","")</f>
        <v>#REF!</v>
      </c>
      <c r="AV354" s="27" t="e">
        <f>IF(#REF!&lt;&gt;"","S"&amp;RIGHT(#REF!)&amp;",","")</f>
        <v>#REF!</v>
      </c>
      <c r="AW354" s="27" t="e">
        <f>IF(#REF!&lt;&gt;"","S"&amp;RIGHT(#REF!)&amp;",","")</f>
        <v>#REF!</v>
      </c>
      <c r="AX354" s="27" t="e">
        <f>IF(#REF!&lt;&gt;"","S"&amp;RIGHT(#REF!)&amp;",","")</f>
        <v>#REF!</v>
      </c>
      <c r="AY354" s="27" t="e">
        <f>IF(#REF!&lt;&gt;"","S"&amp;RIGHT(#REF!)&amp;",","")</f>
        <v>#REF!</v>
      </c>
      <c r="AZ354" s="27" t="e">
        <f>IF(#REF!&lt;&gt;"","S"&amp;#REF!&amp;",","")</f>
        <v>#REF!</v>
      </c>
      <c r="BA354" s="27" t="e">
        <f>IF(#REF!&lt;&gt;"","S"&amp;#REF!&amp;",","")</f>
        <v>#REF!</v>
      </c>
      <c r="BB354" s="27" t="e">
        <f>IF(#REF!&lt;&gt;"","S"&amp;#REF!&amp;",","")</f>
        <v>#REF!</v>
      </c>
      <c r="BC354" s="27"/>
      <c r="BD354" s="27"/>
      <c r="BE354" s="27"/>
      <c r="BF354" s="27"/>
      <c r="BG354" s="27"/>
      <c r="BH354" s="27"/>
      <c r="BI354" s="27" t="str">
        <f t="shared" si="335"/>
        <v/>
      </c>
      <c r="BJ354" s="27" t="str">
        <f t="shared" si="336"/>
        <v/>
      </c>
      <c r="BK354" s="27" t="str">
        <f t="shared" si="337"/>
        <v/>
      </c>
      <c r="BL354" s="27" t="e">
        <f>IF(#REF!="","",CONCATENATE($L354,","))</f>
        <v>#REF!</v>
      </c>
      <c r="BM354" s="27" t="e">
        <f>IF(#REF!="","",CONCATENATE($L354,","))</f>
        <v>#REF!</v>
      </c>
      <c r="BN354" s="27" t="e">
        <f>IF(#REF!="","",CONCATENATE($L354,","))</f>
        <v>#REF!</v>
      </c>
      <c r="BO354" s="27" t="e">
        <f>IF(#REF!="","",CONCATENATE($L354,","))</f>
        <v>#REF!</v>
      </c>
      <c r="BP354" s="27" t="e">
        <f>IF(#REF!="","",CONCATENATE($L354,","))</f>
        <v>#REF!</v>
      </c>
      <c r="BQ354" s="27" t="e">
        <f>IF(#REF!="","",CONCATENATE($L354,","))</f>
        <v>#REF!</v>
      </c>
      <c r="BR354" s="27" t="e">
        <f>IF(#REF!="","",CONCATENATE($L354,","))</f>
        <v>#REF!</v>
      </c>
      <c r="BS354" s="27" t="e">
        <f>IF(#REF!="","",CONCATENATE($L354,","))</f>
        <v>#REF!</v>
      </c>
      <c r="BT354" s="27" t="e">
        <f>IF(#REF!="","",CONCATENATE($L354,","))</f>
        <v>#REF!</v>
      </c>
      <c r="BU354" s="40"/>
      <c r="BV354"/>
      <c r="BW354"/>
      <c r="BX354"/>
      <c r="BY354"/>
      <c r="BZ354"/>
      <c r="CA354"/>
      <c r="CB354" s="40"/>
      <c r="CC354" s="7"/>
      <c r="CR354" s="7"/>
      <c r="CY354" s="10">
        <f t="shared" ca="1" si="299"/>
        <v>12</v>
      </c>
    </row>
    <row r="355" spans="1:103">
      <c r="A355" s="130"/>
      <c r="B355" s="33" t="str">
        <f t="shared" si="311"/>
        <v>DB</v>
      </c>
      <c r="C355" s="7" t="str">
        <f t="shared" si="300"/>
        <v/>
      </c>
      <c r="D355" s="3">
        <f t="shared" si="301"/>
        <v>0</v>
      </c>
      <c r="E355" s="7" t="str">
        <f t="shared" si="312"/>
        <v>,</v>
      </c>
      <c r="F355" s="93">
        <f t="shared" si="302"/>
        <v>0</v>
      </c>
      <c r="G355" s="93" t="str">
        <f t="shared" ca="1" si="297"/>
        <v>B</v>
      </c>
      <c r="H355" s="130">
        <f t="shared" ca="1" si="298"/>
        <v>31</v>
      </c>
      <c r="I355" s="93">
        <f t="shared" si="303"/>
        <v>0</v>
      </c>
      <c r="J355" s="93" t="str">
        <f t="shared" si="304"/>
        <v>0</v>
      </c>
      <c r="K355" s="94"/>
      <c r="L355" s="49" t="str">
        <f t="shared" si="321"/>
        <v/>
      </c>
      <c r="M355" s="97" t="str">
        <f t="shared" si="322"/>
        <v/>
      </c>
      <c r="N355" s="97" t="str">
        <f t="shared" si="323"/>
        <v/>
      </c>
      <c r="O355" s="49" t="str">
        <f t="shared" si="313"/>
        <v/>
      </c>
      <c r="P355" s="97" t="str">
        <f t="shared" si="324"/>
        <v/>
      </c>
      <c r="Q355" s="49" t="str">
        <f t="shared" si="325"/>
        <v/>
      </c>
      <c r="R355" s="97" t="str">
        <f t="shared" si="326"/>
        <v/>
      </c>
      <c r="S355" s="3" t="str">
        <f t="shared" si="327"/>
        <v/>
      </c>
      <c r="T355" s="69">
        <f t="shared" si="328"/>
        <v>0</v>
      </c>
      <c r="U355" s="3">
        <f t="shared" si="329"/>
        <v>0</v>
      </c>
      <c r="V355" s="69" t="str">
        <f t="shared" si="314"/>
        <v/>
      </c>
      <c r="W355" s="69" t="str">
        <f t="shared" si="315"/>
        <v/>
      </c>
      <c r="X355" s="69">
        <f t="shared" si="305"/>
        <v>0</v>
      </c>
      <c r="Y355" s="69">
        <f t="shared" si="306"/>
        <v>0</v>
      </c>
      <c r="Z355" s="33">
        <f t="shared" si="307"/>
        <v>0</v>
      </c>
      <c r="AA355" s="33"/>
      <c r="AB355" s="134" t="str">
        <f t="shared" si="330"/>
        <v/>
      </c>
      <c r="AC355" s="119" t="str">
        <f t="shared" si="331"/>
        <v/>
      </c>
      <c r="AD355" s="116"/>
      <c r="AE355" s="69" t="str">
        <f t="shared" si="332"/>
        <v/>
      </c>
      <c r="AF355" s="69" t="str">
        <f t="shared" si="333"/>
        <v/>
      </c>
      <c r="AG355" s="69">
        <f t="shared" si="316"/>
        <v>0</v>
      </c>
      <c r="AH355" s="69">
        <f t="shared" si="317"/>
        <v>0</v>
      </c>
      <c r="AI355" s="33">
        <f t="shared" si="318"/>
        <v>0</v>
      </c>
      <c r="AJ355" s="116"/>
      <c r="AK355" s="115">
        <f t="shared" si="334"/>
        <v>0</v>
      </c>
      <c r="AL355" s="13">
        <f t="shared" si="319"/>
        <v>0</v>
      </c>
      <c r="AM355" s="11">
        <f t="shared" si="308"/>
        <v>0</v>
      </c>
      <c r="AN355" s="56">
        <f t="shared" si="309"/>
        <v>0</v>
      </c>
      <c r="AO355" s="56">
        <f t="shared" si="310"/>
        <v>0</v>
      </c>
      <c r="AP355" s="56">
        <f t="shared" si="320"/>
        <v>0</v>
      </c>
      <c r="AQ355" s="27" t="str">
        <f t="shared" si="338"/>
        <v/>
      </c>
      <c r="AR355" s="27" t="str">
        <f t="shared" si="339"/>
        <v/>
      </c>
      <c r="AS355" s="27" t="str">
        <f t="shared" si="340"/>
        <v/>
      </c>
      <c r="AT355" s="27" t="e">
        <f>IF(#REF!&lt;&gt;"","S"&amp;RIGHT(#REF!)&amp;",","")</f>
        <v>#REF!</v>
      </c>
      <c r="AU355" s="27" t="e">
        <f>IF(#REF!&lt;&gt;"","S"&amp;RIGHT(#REF!)&amp;",","")</f>
        <v>#REF!</v>
      </c>
      <c r="AV355" s="27" t="e">
        <f>IF(#REF!&lt;&gt;"","S"&amp;RIGHT(#REF!)&amp;",","")</f>
        <v>#REF!</v>
      </c>
      <c r="AW355" s="27" t="e">
        <f>IF(#REF!&lt;&gt;"","S"&amp;RIGHT(#REF!)&amp;",","")</f>
        <v>#REF!</v>
      </c>
      <c r="AX355" s="27" t="e">
        <f>IF(#REF!&lt;&gt;"","S"&amp;RIGHT(#REF!)&amp;",","")</f>
        <v>#REF!</v>
      </c>
      <c r="AY355" s="27" t="e">
        <f>IF(#REF!&lt;&gt;"","S"&amp;RIGHT(#REF!)&amp;",","")</f>
        <v>#REF!</v>
      </c>
      <c r="AZ355" s="27" t="e">
        <f>IF(#REF!&lt;&gt;"","S"&amp;#REF!&amp;",","")</f>
        <v>#REF!</v>
      </c>
      <c r="BA355" s="27" t="e">
        <f>IF(#REF!&lt;&gt;"","S"&amp;#REF!&amp;",","")</f>
        <v>#REF!</v>
      </c>
      <c r="BB355" s="27" t="e">
        <f>IF(#REF!&lt;&gt;"","S"&amp;#REF!&amp;",","")</f>
        <v>#REF!</v>
      </c>
      <c r="BC355" s="27"/>
      <c r="BD355" s="27"/>
      <c r="BE355" s="27"/>
      <c r="BF355" s="27"/>
      <c r="BG355" s="27"/>
      <c r="BH355" s="27"/>
      <c r="BI355" s="27" t="str">
        <f t="shared" si="335"/>
        <v/>
      </c>
      <c r="BJ355" s="27" t="str">
        <f t="shared" si="336"/>
        <v/>
      </c>
      <c r="BK355" s="27" t="str">
        <f t="shared" si="337"/>
        <v/>
      </c>
      <c r="BL355" s="27" t="e">
        <f>IF(#REF!="","",CONCATENATE($L355,","))</f>
        <v>#REF!</v>
      </c>
      <c r="BM355" s="27" t="e">
        <f>IF(#REF!="","",CONCATENATE($L355,","))</f>
        <v>#REF!</v>
      </c>
      <c r="BN355" s="27" t="e">
        <f>IF(#REF!="","",CONCATENATE($L355,","))</f>
        <v>#REF!</v>
      </c>
      <c r="BO355" s="27" t="e">
        <f>IF(#REF!="","",CONCATENATE($L355,","))</f>
        <v>#REF!</v>
      </c>
      <c r="BP355" s="27" t="e">
        <f>IF(#REF!="","",CONCATENATE($L355,","))</f>
        <v>#REF!</v>
      </c>
      <c r="BQ355" s="27" t="e">
        <f>IF(#REF!="","",CONCATENATE($L355,","))</f>
        <v>#REF!</v>
      </c>
      <c r="BR355" s="27" t="e">
        <f>IF(#REF!="","",CONCATENATE($L355,","))</f>
        <v>#REF!</v>
      </c>
      <c r="BS355" s="27" t="e">
        <f>IF(#REF!="","",CONCATENATE($L355,","))</f>
        <v>#REF!</v>
      </c>
      <c r="BT355" s="27" t="e">
        <f>IF(#REF!="","",CONCATENATE($L355,","))</f>
        <v>#REF!</v>
      </c>
      <c r="BU355" s="40"/>
      <c r="BV355"/>
      <c r="BW355"/>
      <c r="BX355"/>
      <c r="BY355"/>
      <c r="BZ355"/>
      <c r="CA355"/>
      <c r="CB355" s="40"/>
      <c r="CC355" s="7"/>
      <c r="CR355" s="7"/>
      <c r="CY355" s="10">
        <f t="shared" ca="1" si="299"/>
        <v>29</v>
      </c>
    </row>
    <row r="356" spans="1:103">
      <c r="A356" s="130"/>
      <c r="B356" s="33" t="str">
        <f t="shared" si="311"/>
        <v>DB</v>
      </c>
      <c r="C356" s="7" t="str">
        <f t="shared" si="300"/>
        <v/>
      </c>
      <c r="D356" s="3">
        <f t="shared" si="301"/>
        <v>0</v>
      </c>
      <c r="E356" s="7" t="str">
        <f t="shared" si="312"/>
        <v>,</v>
      </c>
      <c r="F356" s="93">
        <f t="shared" si="302"/>
        <v>0</v>
      </c>
      <c r="G356" s="93" t="str">
        <f t="shared" ca="1" si="297"/>
        <v>R</v>
      </c>
      <c r="H356" s="130">
        <f t="shared" ca="1" si="298"/>
        <v>32</v>
      </c>
      <c r="I356" s="93">
        <f t="shared" si="303"/>
        <v>0</v>
      </c>
      <c r="J356" s="93" t="str">
        <f t="shared" si="304"/>
        <v>0</v>
      </c>
      <c r="K356" s="94"/>
      <c r="L356" s="49" t="str">
        <f t="shared" si="321"/>
        <v/>
      </c>
      <c r="M356" s="97" t="str">
        <f t="shared" si="322"/>
        <v/>
      </c>
      <c r="N356" s="97" t="str">
        <f t="shared" si="323"/>
        <v/>
      </c>
      <c r="O356" s="49" t="str">
        <f t="shared" si="313"/>
        <v/>
      </c>
      <c r="P356" s="97" t="str">
        <f t="shared" si="324"/>
        <v/>
      </c>
      <c r="Q356" s="49" t="str">
        <f t="shared" si="325"/>
        <v/>
      </c>
      <c r="R356" s="97" t="str">
        <f t="shared" si="326"/>
        <v/>
      </c>
      <c r="S356" s="3" t="str">
        <f t="shared" si="327"/>
        <v/>
      </c>
      <c r="T356" s="69">
        <f t="shared" si="328"/>
        <v>0</v>
      </c>
      <c r="U356" s="3">
        <f t="shared" si="329"/>
        <v>0</v>
      </c>
      <c r="V356" s="69" t="str">
        <f t="shared" si="314"/>
        <v/>
      </c>
      <c r="W356" s="69" t="str">
        <f t="shared" si="315"/>
        <v/>
      </c>
      <c r="X356" s="69">
        <f t="shared" si="305"/>
        <v>0</v>
      </c>
      <c r="Y356" s="69">
        <f t="shared" si="306"/>
        <v>0</v>
      </c>
      <c r="Z356" s="33">
        <f t="shared" si="307"/>
        <v>0</v>
      </c>
      <c r="AA356" s="33"/>
      <c r="AB356" s="134" t="str">
        <f t="shared" si="330"/>
        <v/>
      </c>
      <c r="AC356" s="119" t="str">
        <f t="shared" si="331"/>
        <v/>
      </c>
      <c r="AD356" s="116"/>
      <c r="AE356" s="69" t="str">
        <f t="shared" si="332"/>
        <v/>
      </c>
      <c r="AF356" s="69" t="str">
        <f t="shared" si="333"/>
        <v/>
      </c>
      <c r="AG356" s="69">
        <f t="shared" si="316"/>
        <v>0</v>
      </c>
      <c r="AH356" s="69">
        <f t="shared" si="317"/>
        <v>0</v>
      </c>
      <c r="AI356" s="33">
        <f t="shared" si="318"/>
        <v>0</v>
      </c>
      <c r="AJ356" s="116"/>
      <c r="AK356" s="115">
        <f t="shared" si="334"/>
        <v>0</v>
      </c>
      <c r="AL356" s="13">
        <f t="shared" si="319"/>
        <v>0</v>
      </c>
      <c r="AM356" s="11">
        <f t="shared" si="308"/>
        <v>0</v>
      </c>
      <c r="AN356" s="56">
        <f t="shared" si="309"/>
        <v>0</v>
      </c>
      <c r="AO356" s="56">
        <f t="shared" si="310"/>
        <v>0</v>
      </c>
      <c r="AP356" s="56">
        <f t="shared" si="320"/>
        <v>0</v>
      </c>
      <c r="AQ356" s="27" t="str">
        <f t="shared" si="338"/>
        <v/>
      </c>
      <c r="AR356" s="27" t="str">
        <f t="shared" si="339"/>
        <v/>
      </c>
      <c r="AS356" s="27" t="str">
        <f t="shared" si="340"/>
        <v/>
      </c>
      <c r="AT356" s="27" t="e">
        <f>IF(#REF!&lt;&gt;"","S"&amp;RIGHT(#REF!)&amp;",","")</f>
        <v>#REF!</v>
      </c>
      <c r="AU356" s="27" t="e">
        <f>IF(#REF!&lt;&gt;"","S"&amp;RIGHT(#REF!)&amp;",","")</f>
        <v>#REF!</v>
      </c>
      <c r="AV356" s="27" t="e">
        <f>IF(#REF!&lt;&gt;"","S"&amp;RIGHT(#REF!)&amp;",","")</f>
        <v>#REF!</v>
      </c>
      <c r="AW356" s="27" t="e">
        <f>IF(#REF!&lt;&gt;"","S"&amp;RIGHT(#REF!)&amp;",","")</f>
        <v>#REF!</v>
      </c>
      <c r="AX356" s="27" t="e">
        <f>IF(#REF!&lt;&gt;"","S"&amp;RIGHT(#REF!)&amp;",","")</f>
        <v>#REF!</v>
      </c>
      <c r="AY356" s="27" t="e">
        <f>IF(#REF!&lt;&gt;"","S"&amp;RIGHT(#REF!)&amp;",","")</f>
        <v>#REF!</v>
      </c>
      <c r="AZ356" s="27" t="e">
        <f>IF(#REF!&lt;&gt;"","S"&amp;#REF!&amp;",","")</f>
        <v>#REF!</v>
      </c>
      <c r="BA356" s="27" t="e">
        <f>IF(#REF!&lt;&gt;"","S"&amp;#REF!&amp;",","")</f>
        <v>#REF!</v>
      </c>
      <c r="BB356" s="27" t="e">
        <f>IF(#REF!&lt;&gt;"","S"&amp;#REF!&amp;",","")</f>
        <v>#REF!</v>
      </c>
      <c r="BC356" s="27"/>
      <c r="BD356" s="27"/>
      <c r="BE356" s="27"/>
      <c r="BF356" s="27"/>
      <c r="BG356" s="27"/>
      <c r="BH356" s="27"/>
      <c r="BI356" s="27" t="str">
        <f t="shared" si="335"/>
        <v/>
      </c>
      <c r="BJ356" s="27" t="str">
        <f t="shared" si="336"/>
        <v/>
      </c>
      <c r="BK356" s="27" t="str">
        <f t="shared" si="337"/>
        <v/>
      </c>
      <c r="BL356" s="27" t="e">
        <f>IF(#REF!="","",CONCATENATE($L356,","))</f>
        <v>#REF!</v>
      </c>
      <c r="BM356" s="27" t="e">
        <f>IF(#REF!="","",CONCATENATE($L356,","))</f>
        <v>#REF!</v>
      </c>
      <c r="BN356" s="27" t="e">
        <f>IF(#REF!="","",CONCATENATE($L356,","))</f>
        <v>#REF!</v>
      </c>
      <c r="BO356" s="27" t="e">
        <f>IF(#REF!="","",CONCATENATE($L356,","))</f>
        <v>#REF!</v>
      </c>
      <c r="BP356" s="27" t="e">
        <f>IF(#REF!="","",CONCATENATE($L356,","))</f>
        <v>#REF!</v>
      </c>
      <c r="BQ356" s="27" t="e">
        <f>IF(#REF!="","",CONCATENATE($L356,","))</f>
        <v>#REF!</v>
      </c>
      <c r="BR356" s="27" t="e">
        <f>IF(#REF!="","",CONCATENATE($L356,","))</f>
        <v>#REF!</v>
      </c>
      <c r="BS356" s="27" t="e">
        <f>IF(#REF!="","",CONCATENATE($L356,","))</f>
        <v>#REF!</v>
      </c>
      <c r="BT356" s="27" t="e">
        <f>IF(#REF!="","",CONCATENATE($L356,","))</f>
        <v>#REF!</v>
      </c>
      <c r="BU356" s="40"/>
      <c r="BV356"/>
      <c r="BW356"/>
      <c r="BX356"/>
      <c r="BY356"/>
      <c r="BZ356"/>
      <c r="CA356"/>
      <c r="CB356" s="40"/>
      <c r="CC356" s="7"/>
      <c r="CR356" s="7"/>
      <c r="CY356" s="10">
        <f t="shared" ca="1" si="299"/>
        <v>5</v>
      </c>
    </row>
    <row r="357" spans="1:103">
      <c r="A357" s="130"/>
      <c r="B357" s="33" t="str">
        <f t="shared" si="311"/>
        <v>DB</v>
      </c>
      <c r="C357" s="7" t="str">
        <f t="shared" si="300"/>
        <v/>
      </c>
      <c r="D357" s="3">
        <f t="shared" si="301"/>
        <v>0</v>
      </c>
      <c r="E357" s="7" t="str">
        <f t="shared" si="312"/>
        <v>,</v>
      </c>
      <c r="F357" s="93">
        <f t="shared" si="302"/>
        <v>0</v>
      </c>
      <c r="G357" s="93" t="str">
        <f t="shared" ca="1" si="297"/>
        <v>R</v>
      </c>
      <c r="H357" s="130">
        <f t="shared" ca="1" si="298"/>
        <v>19</v>
      </c>
      <c r="I357" s="93">
        <f t="shared" si="303"/>
        <v>0</v>
      </c>
      <c r="J357" s="93" t="str">
        <f t="shared" si="304"/>
        <v>0</v>
      </c>
      <c r="K357" s="94"/>
      <c r="L357" s="49" t="str">
        <f t="shared" si="321"/>
        <v/>
      </c>
      <c r="M357" s="97" t="str">
        <f t="shared" si="322"/>
        <v/>
      </c>
      <c r="N357" s="97" t="str">
        <f t="shared" si="323"/>
        <v/>
      </c>
      <c r="O357" s="49" t="str">
        <f t="shared" si="313"/>
        <v/>
      </c>
      <c r="P357" s="97" t="str">
        <f t="shared" si="324"/>
        <v/>
      </c>
      <c r="Q357" s="49" t="str">
        <f t="shared" si="325"/>
        <v/>
      </c>
      <c r="R357" s="97" t="str">
        <f t="shared" si="326"/>
        <v/>
      </c>
      <c r="S357" s="3" t="str">
        <f t="shared" si="327"/>
        <v/>
      </c>
      <c r="T357" s="69">
        <f t="shared" si="328"/>
        <v>0</v>
      </c>
      <c r="U357" s="3">
        <f t="shared" si="329"/>
        <v>0</v>
      </c>
      <c r="V357" s="69" t="str">
        <f t="shared" si="314"/>
        <v/>
      </c>
      <c r="W357" s="69" t="str">
        <f t="shared" si="315"/>
        <v/>
      </c>
      <c r="X357" s="69">
        <f t="shared" si="305"/>
        <v>0</v>
      </c>
      <c r="Y357" s="69">
        <f t="shared" si="306"/>
        <v>0</v>
      </c>
      <c r="Z357" s="33">
        <f t="shared" si="307"/>
        <v>0</v>
      </c>
      <c r="AA357" s="33"/>
      <c r="AB357" s="134" t="str">
        <f t="shared" si="330"/>
        <v/>
      </c>
      <c r="AC357" s="119" t="str">
        <f t="shared" si="331"/>
        <v/>
      </c>
      <c r="AD357" s="116"/>
      <c r="AE357" s="69" t="str">
        <f t="shared" si="332"/>
        <v/>
      </c>
      <c r="AF357" s="69" t="str">
        <f t="shared" si="333"/>
        <v/>
      </c>
      <c r="AG357" s="69">
        <f t="shared" si="316"/>
        <v>0</v>
      </c>
      <c r="AH357" s="69">
        <f t="shared" si="317"/>
        <v>0</v>
      </c>
      <c r="AI357" s="33">
        <f t="shared" si="318"/>
        <v>0</v>
      </c>
      <c r="AJ357" s="116"/>
      <c r="AK357" s="115">
        <f t="shared" si="334"/>
        <v>0</v>
      </c>
      <c r="AL357" s="13">
        <f t="shared" si="319"/>
        <v>0</v>
      </c>
      <c r="AM357" s="11">
        <f t="shared" si="308"/>
        <v>0</v>
      </c>
      <c r="AN357" s="56">
        <f t="shared" si="309"/>
        <v>0</v>
      </c>
      <c r="AO357" s="56">
        <f t="shared" si="310"/>
        <v>0</v>
      </c>
      <c r="AP357" s="56">
        <f t="shared" si="320"/>
        <v>0</v>
      </c>
      <c r="AQ357" s="27" t="str">
        <f t="shared" si="338"/>
        <v/>
      </c>
      <c r="AR357" s="27" t="str">
        <f t="shared" si="339"/>
        <v/>
      </c>
      <c r="AS357" s="27" t="str">
        <f t="shared" si="340"/>
        <v/>
      </c>
      <c r="AT357" s="27" t="e">
        <f>IF(#REF!&lt;&gt;"","S"&amp;RIGHT(#REF!)&amp;",","")</f>
        <v>#REF!</v>
      </c>
      <c r="AU357" s="27" t="e">
        <f>IF(#REF!&lt;&gt;"","S"&amp;RIGHT(#REF!)&amp;",","")</f>
        <v>#REF!</v>
      </c>
      <c r="AV357" s="27" t="e">
        <f>IF(#REF!&lt;&gt;"","S"&amp;RIGHT(#REF!)&amp;",","")</f>
        <v>#REF!</v>
      </c>
      <c r="AW357" s="27" t="e">
        <f>IF(#REF!&lt;&gt;"","S"&amp;RIGHT(#REF!)&amp;",","")</f>
        <v>#REF!</v>
      </c>
      <c r="AX357" s="27" t="e">
        <f>IF(#REF!&lt;&gt;"","S"&amp;RIGHT(#REF!)&amp;",","")</f>
        <v>#REF!</v>
      </c>
      <c r="AY357" s="27" t="e">
        <f>IF(#REF!&lt;&gt;"","S"&amp;RIGHT(#REF!)&amp;",","")</f>
        <v>#REF!</v>
      </c>
      <c r="AZ357" s="27" t="e">
        <f>IF(#REF!&lt;&gt;"","S"&amp;#REF!&amp;",","")</f>
        <v>#REF!</v>
      </c>
      <c r="BA357" s="27" t="e">
        <f>IF(#REF!&lt;&gt;"","S"&amp;#REF!&amp;",","")</f>
        <v>#REF!</v>
      </c>
      <c r="BB357" s="27" t="e">
        <f>IF(#REF!&lt;&gt;"","S"&amp;#REF!&amp;",","")</f>
        <v>#REF!</v>
      </c>
      <c r="BC357" s="27"/>
      <c r="BD357" s="27"/>
      <c r="BE357" s="27"/>
      <c r="BF357" s="27"/>
      <c r="BG357" s="27"/>
      <c r="BH357" s="27"/>
      <c r="BI357" s="27" t="str">
        <f t="shared" si="335"/>
        <v/>
      </c>
      <c r="BJ357" s="27" t="str">
        <f t="shared" si="336"/>
        <v/>
      </c>
      <c r="BK357" s="27" t="str">
        <f t="shared" si="337"/>
        <v/>
      </c>
      <c r="BL357" s="27" t="e">
        <f>IF(#REF!="","",CONCATENATE($L357,","))</f>
        <v>#REF!</v>
      </c>
      <c r="BM357" s="27" t="e">
        <f>IF(#REF!="","",CONCATENATE($L357,","))</f>
        <v>#REF!</v>
      </c>
      <c r="BN357" s="27" t="e">
        <f>IF(#REF!="","",CONCATENATE($L357,","))</f>
        <v>#REF!</v>
      </c>
      <c r="BO357" s="27" t="e">
        <f>IF(#REF!="","",CONCATENATE($L357,","))</f>
        <v>#REF!</v>
      </c>
      <c r="BP357" s="27" t="e">
        <f>IF(#REF!="","",CONCATENATE($L357,","))</f>
        <v>#REF!</v>
      </c>
      <c r="BQ357" s="27" t="e">
        <f>IF(#REF!="","",CONCATENATE($L357,","))</f>
        <v>#REF!</v>
      </c>
      <c r="BR357" s="27" t="e">
        <f>IF(#REF!="","",CONCATENATE($L357,","))</f>
        <v>#REF!</v>
      </c>
      <c r="BS357" s="27" t="e">
        <f>IF(#REF!="","",CONCATENATE($L357,","))</f>
        <v>#REF!</v>
      </c>
      <c r="BT357" s="27" t="e">
        <f>IF(#REF!="","",CONCATENATE($L357,","))</f>
        <v>#REF!</v>
      </c>
      <c r="BU357" s="40"/>
      <c r="BV357"/>
      <c r="BW357"/>
      <c r="BX357"/>
      <c r="BY357"/>
      <c r="BZ357"/>
      <c r="CA357"/>
      <c r="CB357" s="40"/>
      <c r="CC357" s="7"/>
      <c r="CR357" s="7"/>
      <c r="CY357" s="10">
        <f t="shared" ca="1" si="299"/>
        <v>33</v>
      </c>
    </row>
    <row r="358" spans="1:103">
      <c r="A358" s="130"/>
      <c r="B358" s="33" t="str">
        <f t="shared" si="311"/>
        <v>DB</v>
      </c>
      <c r="C358" s="7" t="str">
        <f t="shared" si="300"/>
        <v/>
      </c>
      <c r="D358" s="3">
        <f t="shared" si="301"/>
        <v>0</v>
      </c>
      <c r="E358" s="7" t="str">
        <f t="shared" si="312"/>
        <v>,</v>
      </c>
      <c r="F358" s="93">
        <f t="shared" si="302"/>
        <v>0</v>
      </c>
      <c r="G358" s="93" t="str">
        <f t="shared" ca="1" si="297"/>
        <v>B</v>
      </c>
      <c r="H358" s="130">
        <f t="shared" ca="1" si="298"/>
        <v>26</v>
      </c>
      <c r="I358" s="93">
        <f t="shared" si="303"/>
        <v>0</v>
      </c>
      <c r="J358" s="93" t="str">
        <f t="shared" si="304"/>
        <v>0</v>
      </c>
      <c r="K358" s="94"/>
      <c r="L358" s="49" t="str">
        <f t="shared" si="321"/>
        <v/>
      </c>
      <c r="M358" s="97" t="str">
        <f t="shared" si="322"/>
        <v/>
      </c>
      <c r="N358" s="97" t="str">
        <f t="shared" si="323"/>
        <v/>
      </c>
      <c r="O358" s="49" t="str">
        <f t="shared" si="313"/>
        <v/>
      </c>
      <c r="P358" s="97" t="str">
        <f t="shared" si="324"/>
        <v/>
      </c>
      <c r="Q358" s="49" t="str">
        <f t="shared" si="325"/>
        <v/>
      </c>
      <c r="R358" s="97" t="str">
        <f t="shared" si="326"/>
        <v/>
      </c>
      <c r="S358" s="3" t="str">
        <f t="shared" si="327"/>
        <v/>
      </c>
      <c r="T358" s="69">
        <f t="shared" si="328"/>
        <v>0</v>
      </c>
      <c r="U358" s="3">
        <f t="shared" si="329"/>
        <v>0</v>
      </c>
      <c r="V358" s="69" t="str">
        <f t="shared" si="314"/>
        <v/>
      </c>
      <c r="W358" s="69" t="str">
        <f t="shared" si="315"/>
        <v/>
      </c>
      <c r="X358" s="69">
        <f t="shared" si="305"/>
        <v>0</v>
      </c>
      <c r="Y358" s="69">
        <f t="shared" si="306"/>
        <v>0</v>
      </c>
      <c r="Z358" s="33">
        <f t="shared" si="307"/>
        <v>0</v>
      </c>
      <c r="AA358" s="33"/>
      <c r="AB358" s="134" t="str">
        <f t="shared" si="330"/>
        <v/>
      </c>
      <c r="AC358" s="119" t="str">
        <f t="shared" si="331"/>
        <v/>
      </c>
      <c r="AD358" s="116"/>
      <c r="AE358" s="69" t="str">
        <f t="shared" si="332"/>
        <v/>
      </c>
      <c r="AF358" s="69" t="str">
        <f t="shared" si="333"/>
        <v/>
      </c>
      <c r="AG358" s="69">
        <f t="shared" si="316"/>
        <v>0</v>
      </c>
      <c r="AH358" s="69">
        <f t="shared" si="317"/>
        <v>0</v>
      </c>
      <c r="AI358" s="33">
        <f t="shared" si="318"/>
        <v>0</v>
      </c>
      <c r="AJ358" s="116"/>
      <c r="AK358" s="115">
        <f t="shared" si="334"/>
        <v>0</v>
      </c>
      <c r="AL358" s="13">
        <f t="shared" si="319"/>
        <v>0</v>
      </c>
      <c r="AM358" s="11">
        <f t="shared" si="308"/>
        <v>0</v>
      </c>
      <c r="AN358" s="56">
        <f t="shared" si="309"/>
        <v>0</v>
      </c>
      <c r="AO358" s="56">
        <f t="shared" si="310"/>
        <v>0</v>
      </c>
      <c r="AP358" s="56">
        <f t="shared" si="320"/>
        <v>0</v>
      </c>
      <c r="AQ358" s="27" t="str">
        <f t="shared" si="338"/>
        <v/>
      </c>
      <c r="AR358" s="27" t="str">
        <f t="shared" si="339"/>
        <v/>
      </c>
      <c r="AS358" s="27" t="str">
        <f t="shared" si="340"/>
        <v/>
      </c>
      <c r="AT358" s="27" t="e">
        <f>IF(#REF!&lt;&gt;"","S"&amp;RIGHT(#REF!)&amp;",","")</f>
        <v>#REF!</v>
      </c>
      <c r="AU358" s="27" t="e">
        <f>IF(#REF!&lt;&gt;"","S"&amp;RIGHT(#REF!)&amp;",","")</f>
        <v>#REF!</v>
      </c>
      <c r="AV358" s="27" t="e">
        <f>IF(#REF!&lt;&gt;"","S"&amp;RIGHT(#REF!)&amp;",","")</f>
        <v>#REF!</v>
      </c>
      <c r="AW358" s="27" t="e">
        <f>IF(#REF!&lt;&gt;"","S"&amp;RIGHT(#REF!)&amp;",","")</f>
        <v>#REF!</v>
      </c>
      <c r="AX358" s="27" t="e">
        <f>IF(#REF!&lt;&gt;"","S"&amp;RIGHT(#REF!)&amp;",","")</f>
        <v>#REF!</v>
      </c>
      <c r="AY358" s="27" t="e">
        <f>IF(#REF!&lt;&gt;"","S"&amp;RIGHT(#REF!)&amp;",","")</f>
        <v>#REF!</v>
      </c>
      <c r="AZ358" s="27" t="e">
        <f>IF(#REF!&lt;&gt;"","S"&amp;#REF!&amp;",","")</f>
        <v>#REF!</v>
      </c>
      <c r="BA358" s="27" t="e">
        <f>IF(#REF!&lt;&gt;"","S"&amp;#REF!&amp;",","")</f>
        <v>#REF!</v>
      </c>
      <c r="BB358" s="27" t="e">
        <f>IF(#REF!&lt;&gt;"","S"&amp;#REF!&amp;",","")</f>
        <v>#REF!</v>
      </c>
      <c r="BC358" s="27"/>
      <c r="BD358" s="27"/>
      <c r="BE358" s="27"/>
      <c r="BF358" s="27"/>
      <c r="BG358" s="27"/>
      <c r="BH358" s="27"/>
      <c r="BI358" s="27" t="str">
        <f t="shared" si="335"/>
        <v/>
      </c>
      <c r="BJ358" s="27" t="str">
        <f t="shared" si="336"/>
        <v/>
      </c>
      <c r="BK358" s="27" t="str">
        <f t="shared" si="337"/>
        <v/>
      </c>
      <c r="BL358" s="27" t="e">
        <f>IF(#REF!="","",CONCATENATE($L358,","))</f>
        <v>#REF!</v>
      </c>
      <c r="BM358" s="27" t="e">
        <f>IF(#REF!="","",CONCATENATE($L358,","))</f>
        <v>#REF!</v>
      </c>
      <c r="BN358" s="27" t="e">
        <f>IF(#REF!="","",CONCATENATE($L358,","))</f>
        <v>#REF!</v>
      </c>
      <c r="BO358" s="27" t="e">
        <f>IF(#REF!="","",CONCATENATE($L358,","))</f>
        <v>#REF!</v>
      </c>
      <c r="BP358" s="27" t="e">
        <f>IF(#REF!="","",CONCATENATE($L358,","))</f>
        <v>#REF!</v>
      </c>
      <c r="BQ358" s="27" t="e">
        <f>IF(#REF!="","",CONCATENATE($L358,","))</f>
        <v>#REF!</v>
      </c>
      <c r="BR358" s="27" t="e">
        <f>IF(#REF!="","",CONCATENATE($L358,","))</f>
        <v>#REF!</v>
      </c>
      <c r="BS358" s="27" t="e">
        <f>IF(#REF!="","",CONCATENATE($L358,","))</f>
        <v>#REF!</v>
      </c>
      <c r="BT358" s="27" t="e">
        <f>IF(#REF!="","",CONCATENATE($L358,","))</f>
        <v>#REF!</v>
      </c>
      <c r="BU358" s="40"/>
      <c r="BV358" s="40"/>
      <c r="BW358"/>
      <c r="BX358"/>
      <c r="BY358"/>
      <c r="BZ358"/>
      <c r="CA358"/>
      <c r="CB358" s="40"/>
      <c r="CC358" s="7"/>
      <c r="CR358" s="7"/>
      <c r="CY358" s="10">
        <f t="shared" ca="1" si="299"/>
        <v>5</v>
      </c>
    </row>
    <row r="359" spans="1:103">
      <c r="A359" s="130"/>
      <c r="B359" s="33" t="str">
        <f t="shared" si="311"/>
        <v>DB</v>
      </c>
      <c r="C359" s="7" t="str">
        <f t="shared" si="300"/>
        <v/>
      </c>
      <c r="D359" s="3">
        <f t="shared" si="301"/>
        <v>0</v>
      </c>
      <c r="E359" s="7" t="str">
        <f t="shared" si="312"/>
        <v>,</v>
      </c>
      <c r="F359" s="93">
        <f t="shared" si="302"/>
        <v>0</v>
      </c>
      <c r="G359" s="93" t="str">
        <f t="shared" ca="1" si="297"/>
        <v>B</v>
      </c>
      <c r="H359" s="130">
        <f t="shared" ca="1" si="298"/>
        <v>4</v>
      </c>
      <c r="I359" s="93">
        <f t="shared" si="303"/>
        <v>0</v>
      </c>
      <c r="J359" s="93" t="str">
        <f t="shared" si="304"/>
        <v>0</v>
      </c>
      <c r="K359" s="94"/>
      <c r="L359" s="49" t="str">
        <f t="shared" si="321"/>
        <v/>
      </c>
      <c r="M359" s="97" t="str">
        <f t="shared" si="322"/>
        <v/>
      </c>
      <c r="N359" s="97" t="str">
        <f t="shared" si="323"/>
        <v/>
      </c>
      <c r="O359" s="49" t="str">
        <f t="shared" si="313"/>
        <v/>
      </c>
      <c r="P359" s="97" t="str">
        <f t="shared" si="324"/>
        <v/>
      </c>
      <c r="Q359" s="49" t="str">
        <f t="shared" si="325"/>
        <v/>
      </c>
      <c r="R359" s="97" t="str">
        <f t="shared" si="326"/>
        <v/>
      </c>
      <c r="S359" s="3" t="str">
        <f t="shared" si="327"/>
        <v/>
      </c>
      <c r="T359" s="69">
        <f t="shared" si="328"/>
        <v>0</v>
      </c>
      <c r="U359" s="3">
        <f t="shared" si="329"/>
        <v>0</v>
      </c>
      <c r="V359" s="69" t="str">
        <f t="shared" si="314"/>
        <v/>
      </c>
      <c r="W359" s="69" t="str">
        <f t="shared" si="315"/>
        <v/>
      </c>
      <c r="X359" s="69">
        <f t="shared" si="305"/>
        <v>0</v>
      </c>
      <c r="Y359" s="69">
        <f t="shared" si="306"/>
        <v>0</v>
      </c>
      <c r="Z359" s="33">
        <f t="shared" si="307"/>
        <v>0</v>
      </c>
      <c r="AA359" s="33"/>
      <c r="AB359" s="134" t="str">
        <f t="shared" si="330"/>
        <v/>
      </c>
      <c r="AC359" s="119" t="str">
        <f t="shared" si="331"/>
        <v/>
      </c>
      <c r="AD359" s="116"/>
      <c r="AE359" s="69" t="str">
        <f t="shared" si="332"/>
        <v/>
      </c>
      <c r="AF359" s="69" t="str">
        <f t="shared" si="333"/>
        <v/>
      </c>
      <c r="AG359" s="69">
        <f t="shared" si="316"/>
        <v>0</v>
      </c>
      <c r="AH359" s="69">
        <f t="shared" si="317"/>
        <v>0</v>
      </c>
      <c r="AI359" s="33">
        <f t="shared" si="318"/>
        <v>0</v>
      </c>
      <c r="AJ359" s="116"/>
      <c r="AK359" s="115">
        <f t="shared" si="334"/>
        <v>0</v>
      </c>
      <c r="AL359" s="13">
        <f t="shared" si="319"/>
        <v>0</v>
      </c>
      <c r="AM359" s="11">
        <f t="shared" si="308"/>
        <v>0</v>
      </c>
      <c r="AN359" s="56">
        <f t="shared" si="309"/>
        <v>0</v>
      </c>
      <c r="AO359" s="56">
        <f t="shared" si="310"/>
        <v>0</v>
      </c>
      <c r="AP359" s="56">
        <f t="shared" si="320"/>
        <v>0</v>
      </c>
      <c r="AQ359" s="27" t="str">
        <f t="shared" si="338"/>
        <v/>
      </c>
      <c r="AR359" s="27" t="str">
        <f t="shared" si="339"/>
        <v/>
      </c>
      <c r="AS359" s="27" t="str">
        <f t="shared" si="340"/>
        <v/>
      </c>
      <c r="AT359" s="27" t="e">
        <f>IF(#REF!&lt;&gt;"","S"&amp;RIGHT(#REF!)&amp;",","")</f>
        <v>#REF!</v>
      </c>
      <c r="AU359" s="27" t="e">
        <f>IF(#REF!&lt;&gt;"","S"&amp;RIGHT(#REF!)&amp;",","")</f>
        <v>#REF!</v>
      </c>
      <c r="AV359" s="27" t="e">
        <f>IF(#REF!&lt;&gt;"","S"&amp;RIGHT(#REF!)&amp;",","")</f>
        <v>#REF!</v>
      </c>
      <c r="AW359" s="27" t="e">
        <f>IF(#REF!&lt;&gt;"","S"&amp;RIGHT(#REF!)&amp;",","")</f>
        <v>#REF!</v>
      </c>
      <c r="AX359" s="27" t="e">
        <f>IF(#REF!&lt;&gt;"","S"&amp;RIGHT(#REF!)&amp;",","")</f>
        <v>#REF!</v>
      </c>
      <c r="AY359" s="27" t="e">
        <f>IF(#REF!&lt;&gt;"","S"&amp;RIGHT(#REF!)&amp;",","")</f>
        <v>#REF!</v>
      </c>
      <c r="AZ359" s="27" t="e">
        <f>IF(#REF!&lt;&gt;"","S"&amp;#REF!&amp;",","")</f>
        <v>#REF!</v>
      </c>
      <c r="BA359" s="27" t="e">
        <f>IF(#REF!&lt;&gt;"","S"&amp;#REF!&amp;",","")</f>
        <v>#REF!</v>
      </c>
      <c r="BB359" s="27" t="e">
        <f>IF(#REF!&lt;&gt;"","S"&amp;#REF!&amp;",","")</f>
        <v>#REF!</v>
      </c>
      <c r="BC359" s="27"/>
      <c r="BD359" s="27"/>
      <c r="BE359" s="27"/>
      <c r="BF359" s="27"/>
      <c r="BG359" s="27"/>
      <c r="BH359" s="27"/>
      <c r="BI359" s="27" t="str">
        <f t="shared" si="335"/>
        <v/>
      </c>
      <c r="BJ359" s="27" t="str">
        <f t="shared" si="336"/>
        <v/>
      </c>
      <c r="BK359" s="27" t="str">
        <f t="shared" si="337"/>
        <v/>
      </c>
      <c r="BL359" s="27" t="e">
        <f>IF(#REF!="","",CONCATENATE($L359,","))</f>
        <v>#REF!</v>
      </c>
      <c r="BM359" s="27" t="e">
        <f>IF(#REF!="","",CONCATENATE($L359,","))</f>
        <v>#REF!</v>
      </c>
      <c r="BN359" s="27" t="e">
        <f>IF(#REF!="","",CONCATENATE($L359,","))</f>
        <v>#REF!</v>
      </c>
      <c r="BO359" s="27" t="e">
        <f>IF(#REF!="","",CONCATENATE($L359,","))</f>
        <v>#REF!</v>
      </c>
      <c r="BP359" s="27" t="e">
        <f>IF(#REF!="","",CONCATENATE($L359,","))</f>
        <v>#REF!</v>
      </c>
      <c r="BQ359" s="27" t="e">
        <f>IF(#REF!="","",CONCATENATE($L359,","))</f>
        <v>#REF!</v>
      </c>
      <c r="BR359" s="27" t="e">
        <f>IF(#REF!="","",CONCATENATE($L359,","))</f>
        <v>#REF!</v>
      </c>
      <c r="BS359" s="27" t="e">
        <f>IF(#REF!="","",CONCATENATE($L359,","))</f>
        <v>#REF!</v>
      </c>
      <c r="BT359" s="27" t="e">
        <f>IF(#REF!="","",CONCATENATE($L359,","))</f>
        <v>#REF!</v>
      </c>
      <c r="BU359" s="40"/>
      <c r="BV359" s="40"/>
      <c r="BW359"/>
      <c r="BX359"/>
      <c r="BY359"/>
      <c r="BZ359"/>
      <c r="CA359"/>
      <c r="CB359" s="40"/>
      <c r="CC359" s="7"/>
      <c r="CR359" s="7"/>
      <c r="CY359" s="10">
        <f t="shared" ca="1" si="299"/>
        <v>24</v>
      </c>
    </row>
    <row r="360" spans="1:103">
      <c r="A360" s="130"/>
      <c r="B360" s="33" t="str">
        <f t="shared" si="311"/>
        <v>DB</v>
      </c>
      <c r="C360" s="7" t="str">
        <f t="shared" si="300"/>
        <v/>
      </c>
      <c r="D360" s="3">
        <f t="shared" si="301"/>
        <v>0</v>
      </c>
      <c r="E360" s="7" t="str">
        <f t="shared" si="312"/>
        <v>,</v>
      </c>
      <c r="F360" s="93">
        <f t="shared" si="302"/>
        <v>0</v>
      </c>
      <c r="G360" s="93" t="str">
        <f t="shared" ca="1" si="297"/>
        <v>R</v>
      </c>
      <c r="H360" s="130">
        <f t="shared" ca="1" si="298"/>
        <v>32</v>
      </c>
      <c r="I360" s="93">
        <f t="shared" si="303"/>
        <v>0</v>
      </c>
      <c r="J360" s="93" t="str">
        <f t="shared" si="304"/>
        <v>0</v>
      </c>
      <c r="K360" s="94"/>
      <c r="L360" s="49" t="str">
        <f t="shared" si="321"/>
        <v/>
      </c>
      <c r="M360" s="97" t="str">
        <f t="shared" si="322"/>
        <v/>
      </c>
      <c r="N360" s="97" t="str">
        <f t="shared" si="323"/>
        <v/>
      </c>
      <c r="O360" s="49" t="str">
        <f t="shared" si="313"/>
        <v/>
      </c>
      <c r="P360" s="97" t="str">
        <f t="shared" si="324"/>
        <v/>
      </c>
      <c r="Q360" s="49" t="str">
        <f t="shared" si="325"/>
        <v/>
      </c>
      <c r="R360" s="97" t="str">
        <f t="shared" si="326"/>
        <v/>
      </c>
      <c r="S360" s="3" t="str">
        <f t="shared" si="327"/>
        <v/>
      </c>
      <c r="T360" s="69">
        <f t="shared" si="328"/>
        <v>0</v>
      </c>
      <c r="U360" s="3">
        <f t="shared" si="329"/>
        <v>0</v>
      </c>
      <c r="V360" s="69" t="str">
        <f t="shared" si="314"/>
        <v/>
      </c>
      <c r="W360" s="69" t="str">
        <f t="shared" si="315"/>
        <v/>
      </c>
      <c r="X360" s="69">
        <f t="shared" si="305"/>
        <v>0</v>
      </c>
      <c r="Y360" s="69">
        <f t="shared" si="306"/>
        <v>0</v>
      </c>
      <c r="Z360" s="33">
        <f t="shared" si="307"/>
        <v>0</v>
      </c>
      <c r="AA360" s="33"/>
      <c r="AB360" s="134" t="str">
        <f t="shared" si="330"/>
        <v/>
      </c>
      <c r="AC360" s="119" t="str">
        <f t="shared" si="331"/>
        <v/>
      </c>
      <c r="AD360" s="116"/>
      <c r="AE360" s="69" t="str">
        <f t="shared" si="332"/>
        <v/>
      </c>
      <c r="AF360" s="69" t="str">
        <f t="shared" si="333"/>
        <v/>
      </c>
      <c r="AG360" s="69">
        <f t="shared" si="316"/>
        <v>0</v>
      </c>
      <c r="AH360" s="69">
        <f t="shared" si="317"/>
        <v>0</v>
      </c>
      <c r="AI360" s="33">
        <f t="shared" si="318"/>
        <v>0</v>
      </c>
      <c r="AJ360" s="116"/>
      <c r="AK360" s="115">
        <f t="shared" si="334"/>
        <v>0</v>
      </c>
      <c r="AL360" s="13">
        <f t="shared" si="319"/>
        <v>0</v>
      </c>
      <c r="AM360" s="11">
        <f t="shared" si="308"/>
        <v>0</v>
      </c>
      <c r="AN360" s="56">
        <f t="shared" si="309"/>
        <v>0</v>
      </c>
      <c r="AO360" s="56">
        <f t="shared" si="310"/>
        <v>0</v>
      </c>
      <c r="AP360" s="56">
        <f t="shared" si="320"/>
        <v>0</v>
      </c>
      <c r="AQ360" s="27" t="str">
        <f t="shared" si="338"/>
        <v/>
      </c>
      <c r="AR360" s="27" t="str">
        <f t="shared" si="339"/>
        <v/>
      </c>
      <c r="AS360" s="27" t="str">
        <f t="shared" si="340"/>
        <v/>
      </c>
      <c r="AT360" s="27" t="e">
        <f>IF(#REF!&lt;&gt;"","S"&amp;RIGHT(#REF!)&amp;",","")</f>
        <v>#REF!</v>
      </c>
      <c r="AU360" s="27" t="e">
        <f>IF(#REF!&lt;&gt;"","S"&amp;RIGHT(#REF!)&amp;",","")</f>
        <v>#REF!</v>
      </c>
      <c r="AV360" s="27" t="e">
        <f>IF(#REF!&lt;&gt;"","S"&amp;RIGHT(#REF!)&amp;",","")</f>
        <v>#REF!</v>
      </c>
      <c r="AW360" s="27" t="e">
        <f>IF(#REF!&lt;&gt;"","S"&amp;RIGHT(#REF!)&amp;",","")</f>
        <v>#REF!</v>
      </c>
      <c r="AX360" s="27" t="e">
        <f>IF(#REF!&lt;&gt;"","S"&amp;RIGHT(#REF!)&amp;",","")</f>
        <v>#REF!</v>
      </c>
      <c r="AY360" s="27" t="e">
        <f>IF(#REF!&lt;&gt;"","S"&amp;RIGHT(#REF!)&amp;",","")</f>
        <v>#REF!</v>
      </c>
      <c r="AZ360" s="27" t="e">
        <f>IF(#REF!&lt;&gt;"","S"&amp;#REF!&amp;",","")</f>
        <v>#REF!</v>
      </c>
      <c r="BA360" s="27" t="e">
        <f>IF(#REF!&lt;&gt;"","S"&amp;#REF!&amp;",","")</f>
        <v>#REF!</v>
      </c>
      <c r="BB360" s="27" t="e">
        <f>IF(#REF!&lt;&gt;"","S"&amp;#REF!&amp;",","")</f>
        <v>#REF!</v>
      </c>
      <c r="BC360" s="27"/>
      <c r="BD360" s="27"/>
      <c r="BE360" s="27"/>
      <c r="BF360" s="27"/>
      <c r="BG360" s="27"/>
      <c r="BH360" s="27"/>
      <c r="BI360" s="27" t="str">
        <f t="shared" si="335"/>
        <v/>
      </c>
      <c r="BJ360" s="27" t="str">
        <f t="shared" si="336"/>
        <v/>
      </c>
      <c r="BK360" s="27" t="str">
        <f t="shared" si="337"/>
        <v/>
      </c>
      <c r="BL360" s="27" t="e">
        <f>IF(#REF!="","",CONCATENATE($L360,","))</f>
        <v>#REF!</v>
      </c>
      <c r="BM360" s="27" t="e">
        <f>IF(#REF!="","",CONCATENATE($L360,","))</f>
        <v>#REF!</v>
      </c>
      <c r="BN360" s="27" t="e">
        <f>IF(#REF!="","",CONCATENATE($L360,","))</f>
        <v>#REF!</v>
      </c>
      <c r="BO360" s="27" t="e">
        <f>IF(#REF!="","",CONCATENATE($L360,","))</f>
        <v>#REF!</v>
      </c>
      <c r="BP360" s="27" t="e">
        <f>IF(#REF!="","",CONCATENATE($L360,","))</f>
        <v>#REF!</v>
      </c>
      <c r="BQ360" s="27" t="e">
        <f>IF(#REF!="","",CONCATENATE($L360,","))</f>
        <v>#REF!</v>
      </c>
      <c r="BR360" s="27" t="e">
        <f>IF(#REF!="","",CONCATENATE($L360,","))</f>
        <v>#REF!</v>
      </c>
      <c r="BS360" s="27" t="e">
        <f>IF(#REF!="","",CONCATENATE($L360,","))</f>
        <v>#REF!</v>
      </c>
      <c r="BT360" s="27" t="e">
        <f>IF(#REF!="","",CONCATENATE($L360,","))</f>
        <v>#REF!</v>
      </c>
      <c r="BU360" s="40"/>
      <c r="BV360" s="40"/>
      <c r="BW360"/>
      <c r="BX360"/>
      <c r="BY360"/>
      <c r="BZ360"/>
      <c r="CA360"/>
      <c r="CB360" s="40"/>
      <c r="CC360" s="7"/>
      <c r="CR360" s="7"/>
      <c r="CY360" s="10">
        <f t="shared" ca="1" si="299"/>
        <v>28</v>
      </c>
    </row>
    <row r="361" spans="1:103">
      <c r="A361" s="130"/>
      <c r="B361" s="33" t="str">
        <f t="shared" si="311"/>
        <v>DB</v>
      </c>
      <c r="C361" s="7" t="str">
        <f t="shared" si="300"/>
        <v/>
      </c>
      <c r="D361" s="3">
        <f t="shared" si="301"/>
        <v>0</v>
      </c>
      <c r="E361" s="7" t="str">
        <f t="shared" si="312"/>
        <v>,</v>
      </c>
      <c r="F361" s="93">
        <f t="shared" si="302"/>
        <v>0</v>
      </c>
      <c r="G361" s="93" t="str">
        <f t="shared" ca="1" si="297"/>
        <v>B</v>
      </c>
      <c r="H361" s="130">
        <f t="shared" ca="1" si="298"/>
        <v>17</v>
      </c>
      <c r="I361" s="93">
        <f t="shared" si="303"/>
        <v>0</v>
      </c>
      <c r="J361" s="93" t="str">
        <f t="shared" si="304"/>
        <v>0</v>
      </c>
      <c r="K361" s="94"/>
      <c r="L361" s="49" t="str">
        <f t="shared" si="321"/>
        <v/>
      </c>
      <c r="M361" s="97" t="str">
        <f t="shared" si="322"/>
        <v/>
      </c>
      <c r="N361" s="97" t="str">
        <f t="shared" si="323"/>
        <v/>
      </c>
      <c r="O361" s="49" t="str">
        <f t="shared" si="313"/>
        <v/>
      </c>
      <c r="P361" s="97" t="str">
        <f t="shared" si="324"/>
        <v/>
      </c>
      <c r="Q361" s="49" t="str">
        <f t="shared" si="325"/>
        <v/>
      </c>
      <c r="R361" s="97" t="str">
        <f t="shared" si="326"/>
        <v/>
      </c>
      <c r="S361" s="3" t="str">
        <f t="shared" si="327"/>
        <v/>
      </c>
      <c r="T361" s="69">
        <f t="shared" si="328"/>
        <v>0</v>
      </c>
      <c r="U361" s="3">
        <f t="shared" si="329"/>
        <v>0</v>
      </c>
      <c r="V361" s="69" t="str">
        <f t="shared" si="314"/>
        <v/>
      </c>
      <c r="W361" s="69" t="str">
        <f t="shared" si="315"/>
        <v/>
      </c>
      <c r="X361" s="69">
        <f t="shared" si="305"/>
        <v>0</v>
      </c>
      <c r="Y361" s="69">
        <f t="shared" si="306"/>
        <v>0</v>
      </c>
      <c r="Z361" s="33">
        <f t="shared" si="307"/>
        <v>0</v>
      </c>
      <c r="AA361" s="33"/>
      <c r="AB361" s="134" t="str">
        <f t="shared" si="330"/>
        <v/>
      </c>
      <c r="AC361" s="119" t="str">
        <f t="shared" si="331"/>
        <v/>
      </c>
      <c r="AD361" s="116"/>
      <c r="AE361" s="69" t="str">
        <f t="shared" si="332"/>
        <v/>
      </c>
      <c r="AF361" s="69" t="str">
        <f t="shared" si="333"/>
        <v/>
      </c>
      <c r="AG361" s="69">
        <f t="shared" si="316"/>
        <v>0</v>
      </c>
      <c r="AH361" s="69">
        <f t="shared" si="317"/>
        <v>0</v>
      </c>
      <c r="AI361" s="33">
        <f t="shared" si="318"/>
        <v>0</v>
      </c>
      <c r="AJ361" s="116"/>
      <c r="AK361" s="115">
        <f t="shared" si="334"/>
        <v>0</v>
      </c>
      <c r="AL361" s="13">
        <f t="shared" si="319"/>
        <v>0</v>
      </c>
      <c r="AM361" s="11">
        <f t="shared" si="308"/>
        <v>0</v>
      </c>
      <c r="AN361" s="56">
        <f t="shared" si="309"/>
        <v>0</v>
      </c>
      <c r="AO361" s="56">
        <f t="shared" si="310"/>
        <v>0</v>
      </c>
      <c r="AP361" s="56">
        <f t="shared" si="320"/>
        <v>0</v>
      </c>
      <c r="AQ361" s="27" t="str">
        <f t="shared" si="338"/>
        <v/>
      </c>
      <c r="AR361" s="27" t="str">
        <f t="shared" si="339"/>
        <v/>
      </c>
      <c r="AS361" s="27" t="str">
        <f t="shared" si="340"/>
        <v/>
      </c>
      <c r="AT361" s="27" t="e">
        <f>IF(#REF!&lt;&gt;"","S"&amp;RIGHT(#REF!)&amp;",","")</f>
        <v>#REF!</v>
      </c>
      <c r="AU361" s="27" t="e">
        <f>IF(#REF!&lt;&gt;"","S"&amp;RIGHT(#REF!)&amp;",","")</f>
        <v>#REF!</v>
      </c>
      <c r="AV361" s="27" t="e">
        <f>IF(#REF!&lt;&gt;"","S"&amp;RIGHT(#REF!)&amp;",","")</f>
        <v>#REF!</v>
      </c>
      <c r="AW361" s="27" t="e">
        <f>IF(#REF!&lt;&gt;"","S"&amp;RIGHT(#REF!)&amp;",","")</f>
        <v>#REF!</v>
      </c>
      <c r="AX361" s="27" t="e">
        <f>IF(#REF!&lt;&gt;"","S"&amp;RIGHT(#REF!)&amp;",","")</f>
        <v>#REF!</v>
      </c>
      <c r="AY361" s="27" t="e">
        <f>IF(#REF!&lt;&gt;"","S"&amp;RIGHT(#REF!)&amp;",","")</f>
        <v>#REF!</v>
      </c>
      <c r="AZ361" s="27" t="e">
        <f>IF(#REF!&lt;&gt;"","S"&amp;#REF!&amp;",","")</f>
        <v>#REF!</v>
      </c>
      <c r="BA361" s="27" t="e">
        <f>IF(#REF!&lt;&gt;"","S"&amp;#REF!&amp;",","")</f>
        <v>#REF!</v>
      </c>
      <c r="BB361" s="27" t="e">
        <f>IF(#REF!&lt;&gt;"","S"&amp;#REF!&amp;",","")</f>
        <v>#REF!</v>
      </c>
      <c r="BC361" s="27"/>
      <c r="BD361" s="27"/>
      <c r="BE361" s="27"/>
      <c r="BF361" s="27"/>
      <c r="BG361" s="27"/>
      <c r="BH361" s="27"/>
      <c r="BI361" s="27" t="str">
        <f t="shared" si="335"/>
        <v/>
      </c>
      <c r="BJ361" s="27" t="str">
        <f t="shared" si="336"/>
        <v/>
      </c>
      <c r="BK361" s="27" t="str">
        <f t="shared" si="337"/>
        <v/>
      </c>
      <c r="BL361" s="27" t="e">
        <f>IF(#REF!="","",CONCATENATE($L361,","))</f>
        <v>#REF!</v>
      </c>
      <c r="BM361" s="27" t="e">
        <f>IF(#REF!="","",CONCATENATE($L361,","))</f>
        <v>#REF!</v>
      </c>
      <c r="BN361" s="27" t="e">
        <f>IF(#REF!="","",CONCATENATE($L361,","))</f>
        <v>#REF!</v>
      </c>
      <c r="BO361" s="27" t="e">
        <f>IF(#REF!="","",CONCATENATE($L361,","))</f>
        <v>#REF!</v>
      </c>
      <c r="BP361" s="27" t="e">
        <f>IF(#REF!="","",CONCATENATE($L361,","))</f>
        <v>#REF!</v>
      </c>
      <c r="BQ361" s="27" t="e">
        <f>IF(#REF!="","",CONCATENATE($L361,","))</f>
        <v>#REF!</v>
      </c>
      <c r="BR361" s="27" t="e">
        <f>IF(#REF!="","",CONCATENATE($L361,","))</f>
        <v>#REF!</v>
      </c>
      <c r="BS361" s="27" t="e">
        <f>IF(#REF!="","",CONCATENATE($L361,","))</f>
        <v>#REF!</v>
      </c>
      <c r="BT361" s="27" t="e">
        <f>IF(#REF!="","",CONCATENATE($L361,","))</f>
        <v>#REF!</v>
      </c>
      <c r="BU361" s="40"/>
      <c r="BV361" s="40"/>
      <c r="BW361"/>
      <c r="BX361"/>
      <c r="BY361"/>
      <c r="BZ361"/>
      <c r="CA361"/>
      <c r="CB361" s="40"/>
      <c r="CC361" s="7"/>
      <c r="CR361" s="7"/>
      <c r="CY361" s="10">
        <f t="shared" ca="1" si="299"/>
        <v>36</v>
      </c>
    </row>
    <row r="362" spans="1:103">
      <c r="A362" s="130"/>
      <c r="B362" s="33" t="str">
        <f t="shared" si="311"/>
        <v>DB</v>
      </c>
      <c r="C362" s="7" t="str">
        <f t="shared" si="300"/>
        <v/>
      </c>
      <c r="D362" s="3">
        <f t="shared" si="301"/>
        <v>0</v>
      </c>
      <c r="E362" s="7" t="str">
        <f t="shared" si="312"/>
        <v>,</v>
      </c>
      <c r="F362" s="93">
        <f t="shared" si="302"/>
        <v>0</v>
      </c>
      <c r="G362" s="93">
        <f t="shared" ca="1" si="297"/>
        <v>0</v>
      </c>
      <c r="H362" s="130">
        <f t="shared" ca="1" si="298"/>
        <v>0</v>
      </c>
      <c r="I362" s="93">
        <f t="shared" si="303"/>
        <v>0</v>
      </c>
      <c r="J362" s="93" t="str">
        <f t="shared" si="304"/>
        <v>0</v>
      </c>
      <c r="K362" s="94"/>
      <c r="L362" s="49" t="str">
        <f t="shared" si="321"/>
        <v/>
      </c>
      <c r="M362" s="97" t="str">
        <f t="shared" si="322"/>
        <v/>
      </c>
      <c r="N362" s="97" t="str">
        <f t="shared" si="323"/>
        <v/>
      </c>
      <c r="O362" s="49" t="str">
        <f t="shared" si="313"/>
        <v/>
      </c>
      <c r="P362" s="97" t="str">
        <f t="shared" si="324"/>
        <v/>
      </c>
      <c r="Q362" s="49" t="str">
        <f t="shared" si="325"/>
        <v/>
      </c>
      <c r="R362" s="97" t="str">
        <f t="shared" si="326"/>
        <v/>
      </c>
      <c r="S362" s="3" t="str">
        <f t="shared" si="327"/>
        <v/>
      </c>
      <c r="T362" s="69">
        <f t="shared" si="328"/>
        <v>0</v>
      </c>
      <c r="U362" s="3">
        <f t="shared" si="329"/>
        <v>0</v>
      </c>
      <c r="V362" s="69" t="str">
        <f t="shared" si="314"/>
        <v/>
      </c>
      <c r="W362" s="69" t="str">
        <f t="shared" si="315"/>
        <v/>
      </c>
      <c r="X362" s="69">
        <f t="shared" si="305"/>
        <v>0</v>
      </c>
      <c r="Y362" s="69">
        <f t="shared" si="306"/>
        <v>0</v>
      </c>
      <c r="Z362" s="33">
        <f t="shared" si="307"/>
        <v>0</v>
      </c>
      <c r="AA362" s="33"/>
      <c r="AB362" s="134" t="str">
        <f t="shared" si="330"/>
        <v/>
      </c>
      <c r="AC362" s="119" t="str">
        <f t="shared" si="331"/>
        <v/>
      </c>
      <c r="AD362" s="116"/>
      <c r="AE362" s="69" t="str">
        <f t="shared" si="332"/>
        <v/>
      </c>
      <c r="AF362" s="69" t="str">
        <f t="shared" si="333"/>
        <v/>
      </c>
      <c r="AG362" s="69">
        <f t="shared" si="316"/>
        <v>0</v>
      </c>
      <c r="AH362" s="69">
        <f t="shared" si="317"/>
        <v>0</v>
      </c>
      <c r="AI362" s="33">
        <f t="shared" si="318"/>
        <v>0</v>
      </c>
      <c r="AJ362" s="116"/>
      <c r="AK362" s="115">
        <f t="shared" si="334"/>
        <v>0</v>
      </c>
      <c r="AL362" s="13">
        <f t="shared" si="319"/>
        <v>0</v>
      </c>
      <c r="AM362" s="11">
        <f t="shared" si="308"/>
        <v>0</v>
      </c>
      <c r="AN362" s="56">
        <f t="shared" si="309"/>
        <v>0</v>
      </c>
      <c r="AO362" s="56">
        <f t="shared" si="310"/>
        <v>0</v>
      </c>
      <c r="AP362" s="56">
        <f t="shared" si="320"/>
        <v>0</v>
      </c>
      <c r="AQ362" s="27" t="str">
        <f t="shared" si="338"/>
        <v/>
      </c>
      <c r="AR362" s="27" t="str">
        <f t="shared" si="339"/>
        <v/>
      </c>
      <c r="AS362" s="27" t="str">
        <f t="shared" si="340"/>
        <v/>
      </c>
      <c r="AT362" s="27" t="e">
        <f>IF(#REF!&lt;&gt;"","S"&amp;RIGHT(#REF!)&amp;",","")</f>
        <v>#REF!</v>
      </c>
      <c r="AU362" s="27" t="e">
        <f>IF(#REF!&lt;&gt;"","S"&amp;RIGHT(#REF!)&amp;",","")</f>
        <v>#REF!</v>
      </c>
      <c r="AV362" s="27" t="e">
        <f>IF(#REF!&lt;&gt;"","S"&amp;RIGHT(#REF!)&amp;",","")</f>
        <v>#REF!</v>
      </c>
      <c r="AW362" s="27" t="e">
        <f>IF(#REF!&lt;&gt;"","S"&amp;RIGHT(#REF!)&amp;",","")</f>
        <v>#REF!</v>
      </c>
      <c r="AX362" s="27" t="e">
        <f>IF(#REF!&lt;&gt;"","S"&amp;RIGHT(#REF!)&amp;",","")</f>
        <v>#REF!</v>
      </c>
      <c r="AY362" s="27" t="e">
        <f>IF(#REF!&lt;&gt;"","S"&amp;RIGHT(#REF!)&amp;",","")</f>
        <v>#REF!</v>
      </c>
      <c r="AZ362" s="27" t="e">
        <f>IF(#REF!&lt;&gt;"","S"&amp;#REF!&amp;",","")</f>
        <v>#REF!</v>
      </c>
      <c r="BA362" s="27" t="e">
        <f>IF(#REF!&lt;&gt;"","S"&amp;#REF!&amp;",","")</f>
        <v>#REF!</v>
      </c>
      <c r="BB362" s="27" t="e">
        <f>IF(#REF!&lt;&gt;"","S"&amp;#REF!&amp;",","")</f>
        <v>#REF!</v>
      </c>
      <c r="BC362" s="27"/>
      <c r="BD362" s="27"/>
      <c r="BE362" s="27"/>
      <c r="BF362" s="27"/>
      <c r="BG362" s="27"/>
      <c r="BH362" s="27"/>
      <c r="BI362" s="27" t="str">
        <f t="shared" si="335"/>
        <v/>
      </c>
      <c r="BJ362" s="27" t="str">
        <f t="shared" si="336"/>
        <v/>
      </c>
      <c r="BK362" s="27" t="str">
        <f t="shared" si="337"/>
        <v/>
      </c>
      <c r="BL362" s="27" t="e">
        <f>IF(#REF!="","",CONCATENATE($L362,","))</f>
        <v>#REF!</v>
      </c>
      <c r="BM362" s="27" t="e">
        <f>IF(#REF!="","",CONCATENATE($L362,","))</f>
        <v>#REF!</v>
      </c>
      <c r="BN362" s="27" t="e">
        <f>IF(#REF!="","",CONCATENATE($L362,","))</f>
        <v>#REF!</v>
      </c>
      <c r="BO362" s="27" t="e">
        <f>IF(#REF!="","",CONCATENATE($L362,","))</f>
        <v>#REF!</v>
      </c>
      <c r="BP362" s="27" t="e">
        <f>IF(#REF!="","",CONCATENATE($L362,","))</f>
        <v>#REF!</v>
      </c>
      <c r="BQ362" s="27" t="e">
        <f>IF(#REF!="","",CONCATENATE($L362,","))</f>
        <v>#REF!</v>
      </c>
      <c r="BR362" s="27" t="e">
        <f>IF(#REF!="","",CONCATENATE($L362,","))</f>
        <v>#REF!</v>
      </c>
      <c r="BS362" s="27" t="e">
        <f>IF(#REF!="","",CONCATENATE($L362,","))</f>
        <v>#REF!</v>
      </c>
      <c r="BT362" s="27" t="e">
        <f>IF(#REF!="","",CONCATENATE($L362,","))</f>
        <v>#REF!</v>
      </c>
      <c r="BU362" s="40"/>
      <c r="BV362" s="40"/>
      <c r="BW362"/>
      <c r="BX362"/>
      <c r="BY362"/>
      <c r="BZ362"/>
      <c r="CA362"/>
      <c r="CB362" s="40"/>
      <c r="CC362" s="7"/>
      <c r="CR362" s="7"/>
      <c r="CY362" s="10">
        <f t="shared" ca="1" si="299"/>
        <v>20</v>
      </c>
    </row>
    <row r="363" spans="1:103">
      <c r="A363" s="130"/>
      <c r="B363" s="33" t="str">
        <f t="shared" si="311"/>
        <v>DB</v>
      </c>
      <c r="C363" s="7" t="str">
        <f t="shared" si="300"/>
        <v/>
      </c>
      <c r="D363" s="3">
        <f t="shared" si="301"/>
        <v>0</v>
      </c>
      <c r="E363" s="7" t="str">
        <f t="shared" si="312"/>
        <v>,</v>
      </c>
      <c r="F363" s="93">
        <f t="shared" si="302"/>
        <v>0</v>
      </c>
      <c r="G363" s="93" t="str">
        <f t="shared" ca="1" si="297"/>
        <v>R</v>
      </c>
      <c r="H363" s="130">
        <f t="shared" ca="1" si="298"/>
        <v>23</v>
      </c>
      <c r="I363" s="93">
        <f t="shared" si="303"/>
        <v>0</v>
      </c>
      <c r="J363" s="93" t="str">
        <f t="shared" si="304"/>
        <v>0</v>
      </c>
      <c r="K363" s="94"/>
      <c r="L363" s="49" t="str">
        <f t="shared" si="321"/>
        <v/>
      </c>
      <c r="M363" s="97" t="str">
        <f t="shared" si="322"/>
        <v/>
      </c>
      <c r="N363" s="97" t="str">
        <f t="shared" si="323"/>
        <v/>
      </c>
      <c r="O363" s="49" t="str">
        <f t="shared" si="313"/>
        <v/>
      </c>
      <c r="P363" s="97" t="str">
        <f t="shared" si="324"/>
        <v/>
      </c>
      <c r="Q363" s="49" t="str">
        <f t="shared" si="325"/>
        <v/>
      </c>
      <c r="R363" s="97" t="str">
        <f t="shared" si="326"/>
        <v/>
      </c>
      <c r="S363" s="3" t="str">
        <f t="shared" si="327"/>
        <v/>
      </c>
      <c r="T363" s="69">
        <f t="shared" si="328"/>
        <v>0</v>
      </c>
      <c r="U363" s="3">
        <f t="shared" si="329"/>
        <v>0</v>
      </c>
      <c r="V363" s="69" t="str">
        <f t="shared" si="314"/>
        <v/>
      </c>
      <c r="W363" s="69" t="str">
        <f t="shared" si="315"/>
        <v/>
      </c>
      <c r="X363" s="69">
        <f t="shared" si="305"/>
        <v>0</v>
      </c>
      <c r="Y363" s="69">
        <f t="shared" si="306"/>
        <v>0</v>
      </c>
      <c r="Z363" s="33">
        <f t="shared" si="307"/>
        <v>0</v>
      </c>
      <c r="AA363" s="33"/>
      <c r="AB363" s="134" t="str">
        <f t="shared" si="330"/>
        <v/>
      </c>
      <c r="AC363" s="119" t="str">
        <f t="shared" si="331"/>
        <v/>
      </c>
      <c r="AD363" s="116"/>
      <c r="AE363" s="69" t="str">
        <f t="shared" si="332"/>
        <v/>
      </c>
      <c r="AF363" s="69" t="str">
        <f t="shared" si="333"/>
        <v/>
      </c>
      <c r="AG363" s="69">
        <f t="shared" si="316"/>
        <v>0</v>
      </c>
      <c r="AH363" s="69">
        <f t="shared" si="317"/>
        <v>0</v>
      </c>
      <c r="AI363" s="33">
        <f t="shared" si="318"/>
        <v>0</v>
      </c>
      <c r="AJ363" s="116"/>
      <c r="AK363" s="115">
        <f t="shared" si="334"/>
        <v>0</v>
      </c>
      <c r="AL363" s="13">
        <f t="shared" si="319"/>
        <v>0</v>
      </c>
      <c r="AM363" s="11">
        <f t="shared" si="308"/>
        <v>0</v>
      </c>
      <c r="AN363" s="56">
        <f t="shared" si="309"/>
        <v>0</v>
      </c>
      <c r="AO363" s="56">
        <f t="shared" si="310"/>
        <v>0</v>
      </c>
      <c r="AP363" s="56">
        <f t="shared" si="320"/>
        <v>0</v>
      </c>
      <c r="AQ363" s="27" t="str">
        <f t="shared" si="338"/>
        <v/>
      </c>
      <c r="AR363" s="27" t="str">
        <f t="shared" si="339"/>
        <v/>
      </c>
      <c r="AS363" s="27" t="str">
        <f t="shared" si="340"/>
        <v/>
      </c>
      <c r="AT363" s="27" t="e">
        <f>IF(#REF!&lt;&gt;"","S"&amp;RIGHT(#REF!)&amp;",","")</f>
        <v>#REF!</v>
      </c>
      <c r="AU363" s="27" t="e">
        <f>IF(#REF!&lt;&gt;"","S"&amp;RIGHT(#REF!)&amp;",","")</f>
        <v>#REF!</v>
      </c>
      <c r="AV363" s="27" t="e">
        <f>IF(#REF!&lt;&gt;"","S"&amp;RIGHT(#REF!)&amp;",","")</f>
        <v>#REF!</v>
      </c>
      <c r="AW363" s="27" t="e">
        <f>IF(#REF!&lt;&gt;"","S"&amp;RIGHT(#REF!)&amp;",","")</f>
        <v>#REF!</v>
      </c>
      <c r="AX363" s="27" t="e">
        <f>IF(#REF!&lt;&gt;"","S"&amp;RIGHT(#REF!)&amp;",","")</f>
        <v>#REF!</v>
      </c>
      <c r="AY363" s="27" t="e">
        <f>IF(#REF!&lt;&gt;"","S"&amp;RIGHT(#REF!)&amp;",","")</f>
        <v>#REF!</v>
      </c>
      <c r="AZ363" s="27" t="e">
        <f>IF(#REF!&lt;&gt;"","S"&amp;#REF!&amp;",","")</f>
        <v>#REF!</v>
      </c>
      <c r="BA363" s="27" t="e">
        <f>IF(#REF!&lt;&gt;"","S"&amp;#REF!&amp;",","")</f>
        <v>#REF!</v>
      </c>
      <c r="BB363" s="27" t="e">
        <f>IF(#REF!&lt;&gt;"","S"&amp;#REF!&amp;",","")</f>
        <v>#REF!</v>
      </c>
      <c r="BC363" s="27"/>
      <c r="BD363" s="27"/>
      <c r="BE363" s="27"/>
      <c r="BF363" s="27"/>
      <c r="BG363" s="27"/>
      <c r="BH363" s="27"/>
      <c r="BI363" s="27" t="str">
        <f t="shared" si="335"/>
        <v/>
      </c>
      <c r="BJ363" s="27" t="str">
        <f t="shared" si="336"/>
        <v/>
      </c>
      <c r="BK363" s="27" t="str">
        <f t="shared" si="337"/>
        <v/>
      </c>
      <c r="BL363" s="27" t="e">
        <f>IF(#REF!="","",CONCATENATE($L363,","))</f>
        <v>#REF!</v>
      </c>
      <c r="BM363" s="27" t="e">
        <f>IF(#REF!="","",CONCATENATE($L363,","))</f>
        <v>#REF!</v>
      </c>
      <c r="BN363" s="27" t="e">
        <f>IF(#REF!="","",CONCATENATE($L363,","))</f>
        <v>#REF!</v>
      </c>
      <c r="BO363" s="27" t="e">
        <f>IF(#REF!="","",CONCATENATE($L363,","))</f>
        <v>#REF!</v>
      </c>
      <c r="BP363" s="27" t="e">
        <f>IF(#REF!="","",CONCATENATE($L363,","))</f>
        <v>#REF!</v>
      </c>
      <c r="BQ363" s="27" t="e">
        <f>IF(#REF!="","",CONCATENATE($L363,","))</f>
        <v>#REF!</v>
      </c>
      <c r="BR363" s="27" t="e">
        <f>IF(#REF!="","",CONCATENATE($L363,","))</f>
        <v>#REF!</v>
      </c>
      <c r="BS363" s="27" t="e">
        <f>IF(#REF!="","",CONCATENATE($L363,","))</f>
        <v>#REF!</v>
      </c>
      <c r="BT363" s="27" t="e">
        <f>IF(#REF!="","",CONCATENATE($L363,","))</f>
        <v>#REF!</v>
      </c>
      <c r="BU363" s="40"/>
      <c r="BV363" s="40"/>
      <c r="BW363"/>
      <c r="BX363"/>
      <c r="BY363"/>
      <c r="BZ363"/>
      <c r="CA363"/>
      <c r="CB363" s="40"/>
      <c r="CC363" s="7"/>
      <c r="CR363" s="7"/>
      <c r="CY363" s="10">
        <f t="shared" ca="1" si="299"/>
        <v>11</v>
      </c>
    </row>
    <row r="364" spans="1:103">
      <c r="A364" s="130"/>
      <c r="B364" s="33" t="str">
        <f t="shared" si="311"/>
        <v>DB</v>
      </c>
      <c r="C364" s="7" t="str">
        <f t="shared" si="300"/>
        <v/>
      </c>
      <c r="D364" s="3">
        <f t="shared" si="301"/>
        <v>0</v>
      </c>
      <c r="E364" s="7" t="str">
        <f t="shared" si="312"/>
        <v>,</v>
      </c>
      <c r="F364" s="93">
        <f t="shared" si="302"/>
        <v>0</v>
      </c>
      <c r="G364" s="93" t="str">
        <f t="shared" ca="1" si="297"/>
        <v>B</v>
      </c>
      <c r="H364" s="130">
        <f t="shared" ca="1" si="298"/>
        <v>22</v>
      </c>
      <c r="I364" s="93">
        <f t="shared" si="303"/>
        <v>0</v>
      </c>
      <c r="J364" s="93" t="str">
        <f t="shared" si="304"/>
        <v>0</v>
      </c>
      <c r="K364" s="94"/>
      <c r="L364" s="49" t="str">
        <f t="shared" si="321"/>
        <v/>
      </c>
      <c r="M364" s="97" t="str">
        <f t="shared" si="322"/>
        <v/>
      </c>
      <c r="N364" s="97" t="str">
        <f t="shared" si="323"/>
        <v/>
      </c>
      <c r="O364" s="49" t="str">
        <f t="shared" si="313"/>
        <v/>
      </c>
      <c r="P364" s="97" t="str">
        <f t="shared" si="324"/>
        <v/>
      </c>
      <c r="Q364" s="49" t="str">
        <f t="shared" si="325"/>
        <v/>
      </c>
      <c r="R364" s="97" t="str">
        <f t="shared" si="326"/>
        <v/>
      </c>
      <c r="S364" s="3" t="str">
        <f t="shared" si="327"/>
        <v/>
      </c>
      <c r="T364" s="69">
        <f t="shared" si="328"/>
        <v>0</v>
      </c>
      <c r="U364" s="3">
        <f t="shared" si="329"/>
        <v>0</v>
      </c>
      <c r="V364" s="69" t="str">
        <f t="shared" si="314"/>
        <v/>
      </c>
      <c r="W364" s="69" t="str">
        <f t="shared" si="315"/>
        <v/>
      </c>
      <c r="X364" s="69">
        <f t="shared" si="305"/>
        <v>0</v>
      </c>
      <c r="Y364" s="69">
        <f t="shared" si="306"/>
        <v>0</v>
      </c>
      <c r="Z364" s="33">
        <f t="shared" si="307"/>
        <v>0</v>
      </c>
      <c r="AA364" s="33"/>
      <c r="AB364" s="134" t="str">
        <f t="shared" si="330"/>
        <v/>
      </c>
      <c r="AC364" s="119" t="str">
        <f t="shared" si="331"/>
        <v/>
      </c>
      <c r="AD364" s="116"/>
      <c r="AE364" s="69" t="str">
        <f t="shared" si="332"/>
        <v/>
      </c>
      <c r="AF364" s="69" t="str">
        <f t="shared" si="333"/>
        <v/>
      </c>
      <c r="AG364" s="69">
        <f t="shared" si="316"/>
        <v>0</v>
      </c>
      <c r="AH364" s="69">
        <f t="shared" si="317"/>
        <v>0</v>
      </c>
      <c r="AI364" s="33">
        <f t="shared" si="318"/>
        <v>0</v>
      </c>
      <c r="AJ364" s="116"/>
      <c r="AK364" s="115">
        <f t="shared" si="334"/>
        <v>0</v>
      </c>
      <c r="AL364" s="13">
        <f t="shared" si="319"/>
        <v>0</v>
      </c>
      <c r="AM364" s="11">
        <f t="shared" si="308"/>
        <v>0</v>
      </c>
      <c r="AN364" s="56">
        <f t="shared" si="309"/>
        <v>0</v>
      </c>
      <c r="AO364" s="56">
        <f t="shared" si="310"/>
        <v>0</v>
      </c>
      <c r="AP364" s="56">
        <f t="shared" si="320"/>
        <v>0</v>
      </c>
      <c r="AQ364" s="27" t="str">
        <f t="shared" si="338"/>
        <v/>
      </c>
      <c r="AR364" s="27" t="str">
        <f t="shared" si="339"/>
        <v/>
      </c>
      <c r="AS364" s="27" t="str">
        <f t="shared" si="340"/>
        <v/>
      </c>
      <c r="AT364" s="27" t="e">
        <f>IF(#REF!&lt;&gt;"","S"&amp;RIGHT(#REF!)&amp;",","")</f>
        <v>#REF!</v>
      </c>
      <c r="AU364" s="27" t="e">
        <f>IF(#REF!&lt;&gt;"","S"&amp;RIGHT(#REF!)&amp;",","")</f>
        <v>#REF!</v>
      </c>
      <c r="AV364" s="27" t="e">
        <f>IF(#REF!&lt;&gt;"","S"&amp;RIGHT(#REF!)&amp;",","")</f>
        <v>#REF!</v>
      </c>
      <c r="AW364" s="27" t="e">
        <f>IF(#REF!&lt;&gt;"","S"&amp;RIGHT(#REF!)&amp;",","")</f>
        <v>#REF!</v>
      </c>
      <c r="AX364" s="27" t="e">
        <f>IF(#REF!&lt;&gt;"","S"&amp;RIGHT(#REF!)&amp;",","")</f>
        <v>#REF!</v>
      </c>
      <c r="AY364" s="27" t="e">
        <f>IF(#REF!&lt;&gt;"","S"&amp;RIGHT(#REF!)&amp;",","")</f>
        <v>#REF!</v>
      </c>
      <c r="AZ364" s="27" t="e">
        <f>IF(#REF!&lt;&gt;"","S"&amp;#REF!&amp;",","")</f>
        <v>#REF!</v>
      </c>
      <c r="BA364" s="27" t="e">
        <f>IF(#REF!&lt;&gt;"","S"&amp;#REF!&amp;",","")</f>
        <v>#REF!</v>
      </c>
      <c r="BB364" s="27" t="e">
        <f>IF(#REF!&lt;&gt;"","S"&amp;#REF!&amp;",","")</f>
        <v>#REF!</v>
      </c>
      <c r="BC364" s="27"/>
      <c r="BD364" s="27"/>
      <c r="BE364" s="27"/>
      <c r="BF364" s="27"/>
      <c r="BG364" s="27"/>
      <c r="BH364" s="27"/>
      <c r="BI364" s="27" t="str">
        <f t="shared" si="335"/>
        <v/>
      </c>
      <c r="BJ364" s="27" t="str">
        <f t="shared" si="336"/>
        <v/>
      </c>
      <c r="BK364" s="27" t="str">
        <f t="shared" si="337"/>
        <v/>
      </c>
      <c r="BL364" s="27" t="e">
        <f>IF(#REF!="","",CONCATENATE($L364,","))</f>
        <v>#REF!</v>
      </c>
      <c r="BM364" s="27" t="e">
        <f>IF(#REF!="","",CONCATENATE($L364,","))</f>
        <v>#REF!</v>
      </c>
      <c r="BN364" s="27" t="e">
        <f>IF(#REF!="","",CONCATENATE($L364,","))</f>
        <v>#REF!</v>
      </c>
      <c r="BO364" s="27" t="e">
        <f>IF(#REF!="","",CONCATENATE($L364,","))</f>
        <v>#REF!</v>
      </c>
      <c r="BP364" s="27" t="e">
        <f>IF(#REF!="","",CONCATENATE($L364,","))</f>
        <v>#REF!</v>
      </c>
      <c r="BQ364" s="27" t="e">
        <f>IF(#REF!="","",CONCATENATE($L364,","))</f>
        <v>#REF!</v>
      </c>
      <c r="BR364" s="27" t="e">
        <f>IF(#REF!="","",CONCATENATE($L364,","))</f>
        <v>#REF!</v>
      </c>
      <c r="BS364" s="27" t="e">
        <f>IF(#REF!="","",CONCATENATE($L364,","))</f>
        <v>#REF!</v>
      </c>
      <c r="BT364" s="27" t="e">
        <f>IF(#REF!="","",CONCATENATE($L364,","))</f>
        <v>#REF!</v>
      </c>
      <c r="BU364" s="40"/>
      <c r="BV364" s="40"/>
      <c r="BW364"/>
      <c r="BX364"/>
      <c r="BY364"/>
      <c r="BZ364"/>
      <c r="CA364"/>
      <c r="CB364" s="40"/>
      <c r="CC364" s="7"/>
      <c r="CR364" s="7"/>
      <c r="CY364" s="10">
        <f t="shared" ca="1" si="299"/>
        <v>21</v>
      </c>
    </row>
    <row r="365" spans="1:103">
      <c r="A365" s="130"/>
      <c r="B365" s="33" t="str">
        <f t="shared" si="311"/>
        <v>DB</v>
      </c>
      <c r="C365" s="7" t="str">
        <f t="shared" si="300"/>
        <v/>
      </c>
      <c r="D365" s="3">
        <f t="shared" si="301"/>
        <v>0</v>
      </c>
      <c r="E365" s="7" t="str">
        <f t="shared" si="312"/>
        <v>,</v>
      </c>
      <c r="F365" s="93">
        <f t="shared" si="302"/>
        <v>0</v>
      </c>
      <c r="G365" s="93" t="str">
        <f t="shared" ca="1" si="297"/>
        <v>R</v>
      </c>
      <c r="H365" s="130">
        <f t="shared" ca="1" si="298"/>
        <v>19</v>
      </c>
      <c r="I365" s="93">
        <f t="shared" si="303"/>
        <v>0</v>
      </c>
      <c r="J365" s="93" t="str">
        <f t="shared" si="304"/>
        <v>0</v>
      </c>
      <c r="K365" s="94"/>
      <c r="L365" s="49" t="str">
        <f t="shared" si="321"/>
        <v/>
      </c>
      <c r="M365" s="97" t="str">
        <f t="shared" si="322"/>
        <v/>
      </c>
      <c r="N365" s="97" t="str">
        <f t="shared" si="323"/>
        <v/>
      </c>
      <c r="O365" s="49" t="str">
        <f t="shared" si="313"/>
        <v/>
      </c>
      <c r="P365" s="97" t="str">
        <f t="shared" si="324"/>
        <v/>
      </c>
      <c r="Q365" s="49" t="str">
        <f t="shared" si="325"/>
        <v/>
      </c>
      <c r="R365" s="97" t="str">
        <f t="shared" si="326"/>
        <v/>
      </c>
      <c r="S365" s="3" t="str">
        <f t="shared" si="327"/>
        <v/>
      </c>
      <c r="T365" s="69">
        <f t="shared" si="328"/>
        <v>0</v>
      </c>
      <c r="U365" s="3">
        <f t="shared" si="329"/>
        <v>0</v>
      </c>
      <c r="V365" s="69" t="str">
        <f t="shared" si="314"/>
        <v/>
      </c>
      <c r="W365" s="69" t="str">
        <f t="shared" si="315"/>
        <v/>
      </c>
      <c r="X365" s="69">
        <f t="shared" si="305"/>
        <v>0</v>
      </c>
      <c r="Y365" s="69">
        <f t="shared" si="306"/>
        <v>0</v>
      </c>
      <c r="Z365" s="33">
        <f t="shared" si="307"/>
        <v>0</v>
      </c>
      <c r="AA365" s="33"/>
      <c r="AB365" s="134" t="str">
        <f t="shared" si="330"/>
        <v/>
      </c>
      <c r="AC365" s="119" t="str">
        <f t="shared" si="331"/>
        <v/>
      </c>
      <c r="AD365" s="116"/>
      <c r="AE365" s="69" t="str">
        <f t="shared" si="332"/>
        <v/>
      </c>
      <c r="AF365" s="69" t="str">
        <f t="shared" si="333"/>
        <v/>
      </c>
      <c r="AG365" s="69">
        <f t="shared" si="316"/>
        <v>0</v>
      </c>
      <c r="AH365" s="69">
        <f t="shared" si="317"/>
        <v>0</v>
      </c>
      <c r="AI365" s="33">
        <f t="shared" si="318"/>
        <v>0</v>
      </c>
      <c r="AJ365" s="116"/>
      <c r="AK365" s="115">
        <f t="shared" si="334"/>
        <v>0</v>
      </c>
      <c r="AL365" s="13">
        <f t="shared" si="319"/>
        <v>0</v>
      </c>
      <c r="AM365" s="11">
        <f t="shared" si="308"/>
        <v>0</v>
      </c>
      <c r="AN365" s="56">
        <f t="shared" si="309"/>
        <v>0</v>
      </c>
      <c r="AO365" s="56">
        <f t="shared" si="310"/>
        <v>0</v>
      </c>
      <c r="AP365" s="56">
        <f t="shared" si="320"/>
        <v>0</v>
      </c>
      <c r="AQ365" s="27" t="str">
        <f t="shared" si="338"/>
        <v/>
      </c>
      <c r="AR365" s="27" t="str">
        <f t="shared" si="339"/>
        <v/>
      </c>
      <c r="AS365" s="27" t="str">
        <f t="shared" si="340"/>
        <v/>
      </c>
      <c r="AT365" s="27" t="e">
        <f>IF(#REF!&lt;&gt;"","S"&amp;RIGHT(#REF!)&amp;",","")</f>
        <v>#REF!</v>
      </c>
      <c r="AU365" s="27" t="e">
        <f>IF(#REF!&lt;&gt;"","S"&amp;RIGHT(#REF!)&amp;",","")</f>
        <v>#REF!</v>
      </c>
      <c r="AV365" s="27" t="e">
        <f>IF(#REF!&lt;&gt;"","S"&amp;RIGHT(#REF!)&amp;",","")</f>
        <v>#REF!</v>
      </c>
      <c r="AW365" s="27" t="e">
        <f>IF(#REF!&lt;&gt;"","S"&amp;RIGHT(#REF!)&amp;",","")</f>
        <v>#REF!</v>
      </c>
      <c r="AX365" s="27" t="e">
        <f>IF(#REF!&lt;&gt;"","S"&amp;RIGHT(#REF!)&amp;",","")</f>
        <v>#REF!</v>
      </c>
      <c r="AY365" s="27" t="e">
        <f>IF(#REF!&lt;&gt;"","S"&amp;RIGHT(#REF!)&amp;",","")</f>
        <v>#REF!</v>
      </c>
      <c r="AZ365" s="27" t="e">
        <f>IF(#REF!&lt;&gt;"","S"&amp;#REF!&amp;",","")</f>
        <v>#REF!</v>
      </c>
      <c r="BA365" s="27" t="e">
        <f>IF(#REF!&lt;&gt;"","S"&amp;#REF!&amp;",","")</f>
        <v>#REF!</v>
      </c>
      <c r="BB365" s="27" t="e">
        <f>IF(#REF!&lt;&gt;"","S"&amp;#REF!&amp;",","")</f>
        <v>#REF!</v>
      </c>
      <c r="BC365" s="27"/>
      <c r="BD365" s="27"/>
      <c r="BE365" s="27"/>
      <c r="BF365" s="27"/>
      <c r="BG365" s="27"/>
      <c r="BH365" s="27"/>
      <c r="BI365" s="27" t="str">
        <f t="shared" si="335"/>
        <v/>
      </c>
      <c r="BJ365" s="27" t="str">
        <f t="shared" si="336"/>
        <v/>
      </c>
      <c r="BK365" s="27" t="str">
        <f t="shared" si="337"/>
        <v/>
      </c>
      <c r="BL365" s="27" t="e">
        <f>IF(#REF!="","",CONCATENATE($L365,","))</f>
        <v>#REF!</v>
      </c>
      <c r="BM365" s="27" t="e">
        <f>IF(#REF!="","",CONCATENATE($L365,","))</f>
        <v>#REF!</v>
      </c>
      <c r="BN365" s="27" t="e">
        <f>IF(#REF!="","",CONCATENATE($L365,","))</f>
        <v>#REF!</v>
      </c>
      <c r="BO365" s="27" t="e">
        <f>IF(#REF!="","",CONCATENATE($L365,","))</f>
        <v>#REF!</v>
      </c>
      <c r="BP365" s="27" t="e">
        <f>IF(#REF!="","",CONCATENATE($L365,","))</f>
        <v>#REF!</v>
      </c>
      <c r="BQ365" s="27" t="e">
        <f>IF(#REF!="","",CONCATENATE($L365,","))</f>
        <v>#REF!</v>
      </c>
      <c r="BR365" s="27" t="e">
        <f>IF(#REF!="","",CONCATENATE($L365,","))</f>
        <v>#REF!</v>
      </c>
      <c r="BS365" s="27" t="e">
        <f>IF(#REF!="","",CONCATENATE($L365,","))</f>
        <v>#REF!</v>
      </c>
      <c r="BT365" s="27" t="e">
        <f>IF(#REF!="","",CONCATENATE($L365,","))</f>
        <v>#REF!</v>
      </c>
      <c r="BU365" s="40"/>
      <c r="BV365" s="40"/>
      <c r="BW365"/>
      <c r="BX365"/>
      <c r="BY365"/>
      <c r="BZ365"/>
      <c r="CA365"/>
      <c r="CB365" s="40"/>
      <c r="CC365" s="7"/>
      <c r="CR365" s="7"/>
      <c r="CY365" s="10">
        <f t="shared" ca="1" si="299"/>
        <v>16</v>
      </c>
    </row>
    <row r="366" spans="1:103">
      <c r="A366" s="130"/>
      <c r="B366" s="33" t="str">
        <f t="shared" si="311"/>
        <v>DB</v>
      </c>
      <c r="C366" s="7" t="str">
        <f t="shared" si="300"/>
        <v/>
      </c>
      <c r="D366" s="3">
        <f t="shared" si="301"/>
        <v>0</v>
      </c>
      <c r="E366" s="7" t="str">
        <f t="shared" si="312"/>
        <v>,</v>
      </c>
      <c r="F366" s="93">
        <f t="shared" si="302"/>
        <v>0</v>
      </c>
      <c r="G366" s="93" t="str">
        <f t="shared" ca="1" si="297"/>
        <v>R</v>
      </c>
      <c r="H366" s="130">
        <f t="shared" ca="1" si="298"/>
        <v>9</v>
      </c>
      <c r="I366" s="93">
        <f t="shared" si="303"/>
        <v>0</v>
      </c>
      <c r="J366" s="93" t="str">
        <f t="shared" si="304"/>
        <v>0</v>
      </c>
      <c r="K366" s="94"/>
      <c r="L366" s="49" t="str">
        <f t="shared" si="321"/>
        <v/>
      </c>
      <c r="M366" s="97" t="str">
        <f t="shared" si="322"/>
        <v/>
      </c>
      <c r="N366" s="97" t="str">
        <f t="shared" si="323"/>
        <v/>
      </c>
      <c r="O366" s="49" t="str">
        <f t="shared" si="313"/>
        <v/>
      </c>
      <c r="P366" s="97" t="str">
        <f t="shared" si="324"/>
        <v/>
      </c>
      <c r="Q366" s="49" t="str">
        <f t="shared" si="325"/>
        <v/>
      </c>
      <c r="R366" s="97" t="str">
        <f t="shared" si="326"/>
        <v/>
      </c>
      <c r="S366" s="3" t="str">
        <f t="shared" si="327"/>
        <v/>
      </c>
      <c r="T366" s="69">
        <f t="shared" si="328"/>
        <v>0</v>
      </c>
      <c r="U366" s="3">
        <f t="shared" si="329"/>
        <v>0</v>
      </c>
      <c r="V366" s="69" t="str">
        <f t="shared" si="314"/>
        <v/>
      </c>
      <c r="W366" s="69" t="str">
        <f t="shared" si="315"/>
        <v/>
      </c>
      <c r="X366" s="69">
        <f t="shared" si="305"/>
        <v>0</v>
      </c>
      <c r="Y366" s="69">
        <f t="shared" si="306"/>
        <v>0</v>
      </c>
      <c r="Z366" s="33">
        <f t="shared" si="307"/>
        <v>0</v>
      </c>
      <c r="AA366" s="33"/>
      <c r="AB366" s="134" t="str">
        <f t="shared" si="330"/>
        <v/>
      </c>
      <c r="AC366" s="119" t="str">
        <f t="shared" si="331"/>
        <v/>
      </c>
      <c r="AD366" s="116"/>
      <c r="AE366" s="69" t="str">
        <f t="shared" si="332"/>
        <v/>
      </c>
      <c r="AF366" s="69" t="str">
        <f t="shared" si="333"/>
        <v/>
      </c>
      <c r="AG366" s="69">
        <f t="shared" si="316"/>
        <v>0</v>
      </c>
      <c r="AH366" s="69">
        <f t="shared" si="317"/>
        <v>0</v>
      </c>
      <c r="AI366" s="33">
        <f t="shared" si="318"/>
        <v>0</v>
      </c>
      <c r="AJ366" s="116"/>
      <c r="AK366" s="115">
        <f t="shared" si="334"/>
        <v>0</v>
      </c>
      <c r="AL366" s="13">
        <f t="shared" si="319"/>
        <v>0</v>
      </c>
      <c r="AM366" s="11">
        <f t="shared" si="308"/>
        <v>0</v>
      </c>
      <c r="AN366" s="56">
        <f t="shared" si="309"/>
        <v>0</v>
      </c>
      <c r="AO366" s="56">
        <f t="shared" si="310"/>
        <v>0</v>
      </c>
      <c r="AP366" s="56">
        <f t="shared" si="320"/>
        <v>0</v>
      </c>
      <c r="AQ366" s="27" t="str">
        <f t="shared" si="338"/>
        <v/>
      </c>
      <c r="AR366" s="27" t="str">
        <f t="shared" si="339"/>
        <v/>
      </c>
      <c r="AS366" s="27" t="str">
        <f t="shared" si="340"/>
        <v/>
      </c>
      <c r="AT366" s="27" t="e">
        <f>IF(#REF!&lt;&gt;"","S"&amp;RIGHT(#REF!)&amp;",","")</f>
        <v>#REF!</v>
      </c>
      <c r="AU366" s="27" t="e">
        <f>IF(#REF!&lt;&gt;"","S"&amp;RIGHT(#REF!)&amp;",","")</f>
        <v>#REF!</v>
      </c>
      <c r="AV366" s="27" t="e">
        <f>IF(#REF!&lt;&gt;"","S"&amp;RIGHT(#REF!)&amp;",","")</f>
        <v>#REF!</v>
      </c>
      <c r="AW366" s="27" t="e">
        <f>IF(#REF!&lt;&gt;"","S"&amp;RIGHT(#REF!)&amp;",","")</f>
        <v>#REF!</v>
      </c>
      <c r="AX366" s="27" t="e">
        <f>IF(#REF!&lt;&gt;"","S"&amp;RIGHT(#REF!)&amp;",","")</f>
        <v>#REF!</v>
      </c>
      <c r="AY366" s="27" t="e">
        <f>IF(#REF!&lt;&gt;"","S"&amp;RIGHT(#REF!)&amp;",","")</f>
        <v>#REF!</v>
      </c>
      <c r="AZ366" s="27" t="e">
        <f>IF(#REF!&lt;&gt;"","S"&amp;#REF!&amp;",","")</f>
        <v>#REF!</v>
      </c>
      <c r="BA366" s="27" t="e">
        <f>IF(#REF!&lt;&gt;"","S"&amp;#REF!&amp;",","")</f>
        <v>#REF!</v>
      </c>
      <c r="BB366" s="27" t="e">
        <f>IF(#REF!&lt;&gt;"","S"&amp;#REF!&amp;",","")</f>
        <v>#REF!</v>
      </c>
      <c r="BC366" s="27"/>
      <c r="BD366" s="27"/>
      <c r="BE366" s="27"/>
      <c r="BF366" s="27"/>
      <c r="BG366" s="27"/>
      <c r="BH366" s="27"/>
      <c r="BI366" s="27" t="str">
        <f t="shared" si="335"/>
        <v/>
      </c>
      <c r="BJ366" s="27" t="str">
        <f t="shared" si="336"/>
        <v/>
      </c>
      <c r="BK366" s="27" t="str">
        <f t="shared" si="337"/>
        <v/>
      </c>
      <c r="BL366" s="27" t="e">
        <f>IF(#REF!="","",CONCATENATE($L366,","))</f>
        <v>#REF!</v>
      </c>
      <c r="BM366" s="27" t="e">
        <f>IF(#REF!="","",CONCATENATE($L366,","))</f>
        <v>#REF!</v>
      </c>
      <c r="BN366" s="27" t="e">
        <f>IF(#REF!="","",CONCATENATE($L366,","))</f>
        <v>#REF!</v>
      </c>
      <c r="BO366" s="27" t="e">
        <f>IF(#REF!="","",CONCATENATE($L366,","))</f>
        <v>#REF!</v>
      </c>
      <c r="BP366" s="27" t="e">
        <f>IF(#REF!="","",CONCATENATE($L366,","))</f>
        <v>#REF!</v>
      </c>
      <c r="BQ366" s="27" t="e">
        <f>IF(#REF!="","",CONCATENATE($L366,","))</f>
        <v>#REF!</v>
      </c>
      <c r="BR366" s="27" t="e">
        <f>IF(#REF!="","",CONCATENATE($L366,","))</f>
        <v>#REF!</v>
      </c>
      <c r="BS366" s="27" t="e">
        <f>IF(#REF!="","",CONCATENATE($L366,","))</f>
        <v>#REF!</v>
      </c>
      <c r="BT366" s="27" t="e">
        <f>IF(#REF!="","",CONCATENATE($L366,","))</f>
        <v>#REF!</v>
      </c>
      <c r="BU366" s="40"/>
      <c r="BV366" s="40"/>
      <c r="BW366"/>
      <c r="BX366"/>
      <c r="BY366"/>
      <c r="BZ366"/>
      <c r="CA366"/>
      <c r="CB366" s="40"/>
      <c r="CC366" s="7"/>
      <c r="CR366" s="7"/>
      <c r="CY366" s="10">
        <f t="shared" ca="1" si="299"/>
        <v>31</v>
      </c>
    </row>
    <row r="367" spans="1:103">
      <c r="A367" s="130"/>
      <c r="B367" s="33" t="str">
        <f t="shared" si="311"/>
        <v>DB</v>
      </c>
      <c r="C367" s="7" t="str">
        <f t="shared" si="300"/>
        <v/>
      </c>
      <c r="D367" s="3">
        <f t="shared" si="301"/>
        <v>0</v>
      </c>
      <c r="E367" s="7" t="str">
        <f t="shared" si="312"/>
        <v>,</v>
      </c>
      <c r="F367" s="93">
        <f t="shared" si="302"/>
        <v>0</v>
      </c>
      <c r="G367" s="93" t="str">
        <f t="shared" ca="1" si="297"/>
        <v>B</v>
      </c>
      <c r="H367" s="130">
        <f t="shared" ca="1" si="298"/>
        <v>26</v>
      </c>
      <c r="I367" s="93">
        <f t="shared" si="303"/>
        <v>0</v>
      </c>
      <c r="J367" s="93" t="str">
        <f t="shared" si="304"/>
        <v>0</v>
      </c>
      <c r="K367" s="94"/>
      <c r="L367" s="49" t="str">
        <f t="shared" si="321"/>
        <v/>
      </c>
      <c r="M367" s="97" t="str">
        <f t="shared" si="322"/>
        <v/>
      </c>
      <c r="N367" s="97" t="str">
        <f t="shared" si="323"/>
        <v/>
      </c>
      <c r="O367" s="49" t="str">
        <f t="shared" si="313"/>
        <v/>
      </c>
      <c r="P367" s="97" t="str">
        <f t="shared" si="324"/>
        <v/>
      </c>
      <c r="Q367" s="49" t="str">
        <f t="shared" si="325"/>
        <v/>
      </c>
      <c r="R367" s="97" t="str">
        <f t="shared" si="326"/>
        <v/>
      </c>
      <c r="S367" s="3" t="str">
        <f t="shared" si="327"/>
        <v/>
      </c>
      <c r="T367" s="69">
        <f t="shared" si="328"/>
        <v>0</v>
      </c>
      <c r="U367" s="3">
        <f t="shared" si="329"/>
        <v>0</v>
      </c>
      <c r="V367" s="69" t="str">
        <f t="shared" si="314"/>
        <v/>
      </c>
      <c r="W367" s="69" t="str">
        <f t="shared" si="315"/>
        <v/>
      </c>
      <c r="X367" s="69">
        <f t="shared" si="305"/>
        <v>0</v>
      </c>
      <c r="Y367" s="69">
        <f t="shared" si="306"/>
        <v>0</v>
      </c>
      <c r="Z367" s="33">
        <f t="shared" si="307"/>
        <v>0</v>
      </c>
      <c r="AA367" s="33"/>
      <c r="AB367" s="134" t="str">
        <f t="shared" si="330"/>
        <v/>
      </c>
      <c r="AC367" s="119" t="str">
        <f t="shared" si="331"/>
        <v/>
      </c>
      <c r="AD367" s="116"/>
      <c r="AE367" s="69" t="str">
        <f t="shared" si="332"/>
        <v/>
      </c>
      <c r="AF367" s="69" t="str">
        <f t="shared" si="333"/>
        <v/>
      </c>
      <c r="AG367" s="69">
        <f t="shared" si="316"/>
        <v>0</v>
      </c>
      <c r="AH367" s="69">
        <f t="shared" si="317"/>
        <v>0</v>
      </c>
      <c r="AI367" s="33">
        <f t="shared" si="318"/>
        <v>0</v>
      </c>
      <c r="AJ367" s="116"/>
      <c r="AK367" s="115">
        <f t="shared" si="334"/>
        <v>0</v>
      </c>
      <c r="AL367" s="13">
        <f t="shared" si="319"/>
        <v>0</v>
      </c>
      <c r="AM367" s="11">
        <f t="shared" si="308"/>
        <v>0</v>
      </c>
      <c r="AN367" s="56">
        <f t="shared" si="309"/>
        <v>0</v>
      </c>
      <c r="AO367" s="56">
        <f t="shared" si="310"/>
        <v>0</v>
      </c>
      <c r="AP367" s="56">
        <f t="shared" si="320"/>
        <v>0</v>
      </c>
      <c r="AQ367" s="27" t="str">
        <f t="shared" si="338"/>
        <v/>
      </c>
      <c r="AR367" s="27" t="str">
        <f t="shared" si="339"/>
        <v/>
      </c>
      <c r="AS367" s="27" t="str">
        <f t="shared" si="340"/>
        <v/>
      </c>
      <c r="AT367" s="27" t="e">
        <f>IF(#REF!&lt;&gt;"","S"&amp;RIGHT(#REF!)&amp;",","")</f>
        <v>#REF!</v>
      </c>
      <c r="AU367" s="27" t="e">
        <f>IF(#REF!&lt;&gt;"","S"&amp;RIGHT(#REF!)&amp;",","")</f>
        <v>#REF!</v>
      </c>
      <c r="AV367" s="27" t="e">
        <f>IF(#REF!&lt;&gt;"","S"&amp;RIGHT(#REF!)&amp;",","")</f>
        <v>#REF!</v>
      </c>
      <c r="AW367" s="27" t="e">
        <f>IF(#REF!&lt;&gt;"","S"&amp;RIGHT(#REF!)&amp;",","")</f>
        <v>#REF!</v>
      </c>
      <c r="AX367" s="27" t="e">
        <f>IF(#REF!&lt;&gt;"","S"&amp;RIGHT(#REF!)&amp;",","")</f>
        <v>#REF!</v>
      </c>
      <c r="AY367" s="27" t="e">
        <f>IF(#REF!&lt;&gt;"","S"&amp;RIGHT(#REF!)&amp;",","")</f>
        <v>#REF!</v>
      </c>
      <c r="AZ367" s="27" t="e">
        <f>IF(#REF!&lt;&gt;"","S"&amp;#REF!&amp;",","")</f>
        <v>#REF!</v>
      </c>
      <c r="BA367" s="27" t="e">
        <f>IF(#REF!&lt;&gt;"","S"&amp;#REF!&amp;",","")</f>
        <v>#REF!</v>
      </c>
      <c r="BB367" s="27" t="e">
        <f>IF(#REF!&lt;&gt;"","S"&amp;#REF!&amp;",","")</f>
        <v>#REF!</v>
      </c>
      <c r="BC367" s="27"/>
      <c r="BD367" s="27"/>
      <c r="BE367" s="27"/>
      <c r="BF367" s="27"/>
      <c r="BG367" s="27"/>
      <c r="BH367" s="27"/>
      <c r="BI367" s="27" t="str">
        <f t="shared" si="335"/>
        <v/>
      </c>
      <c r="BJ367" s="27" t="str">
        <f t="shared" si="336"/>
        <v/>
      </c>
      <c r="BK367" s="27" t="str">
        <f t="shared" si="337"/>
        <v/>
      </c>
      <c r="BL367" s="27" t="e">
        <f>IF(#REF!="","",CONCATENATE($L367,","))</f>
        <v>#REF!</v>
      </c>
      <c r="BM367" s="27" t="e">
        <f>IF(#REF!="","",CONCATENATE($L367,","))</f>
        <v>#REF!</v>
      </c>
      <c r="BN367" s="27" t="e">
        <f>IF(#REF!="","",CONCATENATE($L367,","))</f>
        <v>#REF!</v>
      </c>
      <c r="BO367" s="27" t="e">
        <f>IF(#REF!="","",CONCATENATE($L367,","))</f>
        <v>#REF!</v>
      </c>
      <c r="BP367" s="27" t="e">
        <f>IF(#REF!="","",CONCATENATE($L367,","))</f>
        <v>#REF!</v>
      </c>
      <c r="BQ367" s="27" t="e">
        <f>IF(#REF!="","",CONCATENATE($L367,","))</f>
        <v>#REF!</v>
      </c>
      <c r="BR367" s="27" t="e">
        <f>IF(#REF!="","",CONCATENATE($L367,","))</f>
        <v>#REF!</v>
      </c>
      <c r="BS367" s="27" t="e">
        <f>IF(#REF!="","",CONCATENATE($L367,","))</f>
        <v>#REF!</v>
      </c>
      <c r="BT367" s="27" t="e">
        <f>IF(#REF!="","",CONCATENATE($L367,","))</f>
        <v>#REF!</v>
      </c>
      <c r="BU367" s="40"/>
      <c r="BV367" s="40"/>
      <c r="BW367"/>
      <c r="BX367"/>
      <c r="BY367"/>
      <c r="BZ367"/>
      <c r="CA367"/>
      <c r="CB367" s="40"/>
      <c r="CC367" s="7"/>
      <c r="CR367" s="7"/>
      <c r="CY367" s="10">
        <f t="shared" ca="1" si="299"/>
        <v>19</v>
      </c>
    </row>
    <row r="368" spans="1:103">
      <c r="A368" s="130"/>
      <c r="B368" s="33" t="str">
        <f t="shared" si="311"/>
        <v>DB</v>
      </c>
      <c r="C368" s="7" t="str">
        <f t="shared" si="300"/>
        <v/>
      </c>
      <c r="D368" s="3">
        <f t="shared" si="301"/>
        <v>0</v>
      </c>
      <c r="E368" s="7" t="str">
        <f t="shared" si="312"/>
        <v>,</v>
      </c>
      <c r="F368" s="93">
        <f t="shared" si="302"/>
        <v>0</v>
      </c>
      <c r="G368" s="93" t="str">
        <f t="shared" ca="1" si="297"/>
        <v>B</v>
      </c>
      <c r="H368" s="130">
        <f t="shared" ca="1" si="298"/>
        <v>2</v>
      </c>
      <c r="I368" s="93">
        <f t="shared" si="303"/>
        <v>0</v>
      </c>
      <c r="J368" s="93" t="str">
        <f t="shared" si="304"/>
        <v>0</v>
      </c>
      <c r="K368" s="94"/>
      <c r="L368" s="49" t="str">
        <f t="shared" si="321"/>
        <v/>
      </c>
      <c r="M368" s="97" t="str">
        <f t="shared" si="322"/>
        <v/>
      </c>
      <c r="N368" s="97" t="str">
        <f t="shared" si="323"/>
        <v/>
      </c>
      <c r="O368" s="49" t="str">
        <f t="shared" si="313"/>
        <v/>
      </c>
      <c r="P368" s="97" t="str">
        <f t="shared" si="324"/>
        <v/>
      </c>
      <c r="Q368" s="49" t="str">
        <f t="shared" si="325"/>
        <v/>
      </c>
      <c r="R368" s="97" t="str">
        <f t="shared" si="326"/>
        <v/>
      </c>
      <c r="S368" s="3" t="str">
        <f t="shared" si="327"/>
        <v/>
      </c>
      <c r="T368" s="69">
        <f t="shared" si="328"/>
        <v>0</v>
      </c>
      <c r="U368" s="3">
        <f t="shared" si="329"/>
        <v>0</v>
      </c>
      <c r="V368" s="69" t="str">
        <f t="shared" si="314"/>
        <v/>
      </c>
      <c r="W368" s="69" t="str">
        <f t="shared" si="315"/>
        <v/>
      </c>
      <c r="X368" s="69">
        <f t="shared" si="305"/>
        <v>0</v>
      </c>
      <c r="Y368" s="69">
        <f t="shared" si="306"/>
        <v>0</v>
      </c>
      <c r="Z368" s="33">
        <f t="shared" si="307"/>
        <v>0</v>
      </c>
      <c r="AA368" s="33"/>
      <c r="AB368" s="134" t="str">
        <f t="shared" si="330"/>
        <v/>
      </c>
      <c r="AC368" s="119" t="str">
        <f t="shared" si="331"/>
        <v/>
      </c>
      <c r="AD368" s="116"/>
      <c r="AE368" s="69" t="str">
        <f t="shared" si="332"/>
        <v/>
      </c>
      <c r="AF368" s="69" t="str">
        <f t="shared" si="333"/>
        <v/>
      </c>
      <c r="AG368" s="69">
        <f t="shared" si="316"/>
        <v>0</v>
      </c>
      <c r="AH368" s="69">
        <f t="shared" si="317"/>
        <v>0</v>
      </c>
      <c r="AI368" s="33">
        <f t="shared" si="318"/>
        <v>0</v>
      </c>
      <c r="AJ368" s="116"/>
      <c r="AK368" s="115">
        <f t="shared" si="334"/>
        <v>0</v>
      </c>
      <c r="AL368" s="13">
        <f t="shared" si="319"/>
        <v>0</v>
      </c>
      <c r="AM368" s="11">
        <f t="shared" si="308"/>
        <v>0</v>
      </c>
      <c r="AN368" s="56">
        <f t="shared" si="309"/>
        <v>0</v>
      </c>
      <c r="AO368" s="56">
        <f t="shared" si="310"/>
        <v>0</v>
      </c>
      <c r="AP368" s="56">
        <f t="shared" si="320"/>
        <v>0</v>
      </c>
      <c r="AQ368" s="27" t="str">
        <f t="shared" si="338"/>
        <v/>
      </c>
      <c r="AR368" s="27" t="str">
        <f t="shared" si="339"/>
        <v/>
      </c>
      <c r="AS368" s="27" t="str">
        <f t="shared" si="340"/>
        <v/>
      </c>
      <c r="AT368" s="27" t="e">
        <f>IF(#REF!&lt;&gt;"","S"&amp;RIGHT(#REF!)&amp;",","")</f>
        <v>#REF!</v>
      </c>
      <c r="AU368" s="27" t="e">
        <f>IF(#REF!&lt;&gt;"","S"&amp;RIGHT(#REF!)&amp;",","")</f>
        <v>#REF!</v>
      </c>
      <c r="AV368" s="27" t="e">
        <f>IF(#REF!&lt;&gt;"","S"&amp;RIGHT(#REF!)&amp;",","")</f>
        <v>#REF!</v>
      </c>
      <c r="AW368" s="27" t="e">
        <f>IF(#REF!&lt;&gt;"","S"&amp;RIGHT(#REF!)&amp;",","")</f>
        <v>#REF!</v>
      </c>
      <c r="AX368" s="27" t="e">
        <f>IF(#REF!&lt;&gt;"","S"&amp;RIGHT(#REF!)&amp;",","")</f>
        <v>#REF!</v>
      </c>
      <c r="AY368" s="27" t="e">
        <f>IF(#REF!&lt;&gt;"","S"&amp;RIGHT(#REF!)&amp;",","")</f>
        <v>#REF!</v>
      </c>
      <c r="AZ368" s="27" t="e">
        <f>IF(#REF!&lt;&gt;"","S"&amp;#REF!&amp;",","")</f>
        <v>#REF!</v>
      </c>
      <c r="BA368" s="27" t="e">
        <f>IF(#REF!&lt;&gt;"","S"&amp;#REF!&amp;",","")</f>
        <v>#REF!</v>
      </c>
      <c r="BB368" s="27" t="e">
        <f>IF(#REF!&lt;&gt;"","S"&amp;#REF!&amp;",","")</f>
        <v>#REF!</v>
      </c>
      <c r="BC368" s="27"/>
      <c r="BD368" s="27"/>
      <c r="BE368" s="27"/>
      <c r="BF368" s="27"/>
      <c r="BG368" s="27"/>
      <c r="BH368" s="27"/>
      <c r="BI368" s="27" t="str">
        <f t="shared" si="335"/>
        <v/>
      </c>
      <c r="BJ368" s="27" t="str">
        <f t="shared" si="336"/>
        <v/>
      </c>
      <c r="BK368" s="27" t="str">
        <f t="shared" si="337"/>
        <v/>
      </c>
      <c r="BL368" s="27" t="e">
        <f>IF(#REF!="","",CONCATENATE($L368,","))</f>
        <v>#REF!</v>
      </c>
      <c r="BM368" s="27" t="e">
        <f>IF(#REF!="","",CONCATENATE($L368,","))</f>
        <v>#REF!</v>
      </c>
      <c r="BN368" s="27" t="e">
        <f>IF(#REF!="","",CONCATENATE($L368,","))</f>
        <v>#REF!</v>
      </c>
      <c r="BO368" s="27" t="e">
        <f>IF(#REF!="","",CONCATENATE($L368,","))</f>
        <v>#REF!</v>
      </c>
      <c r="BP368" s="27" t="e">
        <f>IF(#REF!="","",CONCATENATE($L368,","))</f>
        <v>#REF!</v>
      </c>
      <c r="BQ368" s="27" t="e">
        <f>IF(#REF!="","",CONCATENATE($L368,","))</f>
        <v>#REF!</v>
      </c>
      <c r="BR368" s="27" t="e">
        <f>IF(#REF!="","",CONCATENATE($L368,","))</f>
        <v>#REF!</v>
      </c>
      <c r="BS368" s="27" t="e">
        <f>IF(#REF!="","",CONCATENATE($L368,","))</f>
        <v>#REF!</v>
      </c>
      <c r="BT368" s="27" t="e">
        <f>IF(#REF!="","",CONCATENATE($L368,","))</f>
        <v>#REF!</v>
      </c>
      <c r="BU368" s="40"/>
      <c r="BV368" s="40"/>
      <c r="BW368"/>
      <c r="BX368"/>
      <c r="BY368"/>
      <c r="BZ368"/>
      <c r="CA368"/>
      <c r="CB368" s="40"/>
      <c r="CC368" s="7"/>
      <c r="CR368" s="7"/>
      <c r="CY368" s="10">
        <f t="shared" ca="1" si="299"/>
        <v>3</v>
      </c>
    </row>
    <row r="369" spans="1:103">
      <c r="A369" s="130"/>
      <c r="B369" s="33" t="str">
        <f t="shared" si="311"/>
        <v>DB</v>
      </c>
      <c r="C369" s="7" t="str">
        <f t="shared" si="300"/>
        <v/>
      </c>
      <c r="D369" s="3">
        <f t="shared" si="301"/>
        <v>0</v>
      </c>
      <c r="E369" s="7" t="str">
        <f t="shared" si="312"/>
        <v>,</v>
      </c>
      <c r="F369" s="93">
        <f t="shared" si="302"/>
        <v>0</v>
      </c>
      <c r="G369" s="93" t="str">
        <f t="shared" ca="1" si="297"/>
        <v>R</v>
      </c>
      <c r="H369" s="130">
        <f t="shared" ca="1" si="298"/>
        <v>34</v>
      </c>
      <c r="I369" s="93">
        <f t="shared" si="303"/>
        <v>0</v>
      </c>
      <c r="J369" s="93" t="str">
        <f t="shared" si="304"/>
        <v>0</v>
      </c>
      <c r="K369" s="94"/>
      <c r="L369" s="49" t="str">
        <f t="shared" si="321"/>
        <v/>
      </c>
      <c r="M369" s="97" t="str">
        <f t="shared" si="322"/>
        <v/>
      </c>
      <c r="N369" s="97" t="str">
        <f t="shared" si="323"/>
        <v/>
      </c>
      <c r="O369" s="49" t="str">
        <f t="shared" si="313"/>
        <v/>
      </c>
      <c r="P369" s="97" t="str">
        <f t="shared" si="324"/>
        <v/>
      </c>
      <c r="Q369" s="49" t="str">
        <f t="shared" si="325"/>
        <v/>
      </c>
      <c r="R369" s="97" t="str">
        <f t="shared" si="326"/>
        <v/>
      </c>
      <c r="S369" s="3" t="str">
        <f t="shared" si="327"/>
        <v/>
      </c>
      <c r="T369" s="69">
        <f t="shared" si="328"/>
        <v>0</v>
      </c>
      <c r="U369" s="3">
        <f t="shared" si="329"/>
        <v>0</v>
      </c>
      <c r="V369" s="69" t="str">
        <f t="shared" si="314"/>
        <v/>
      </c>
      <c r="W369" s="69" t="str">
        <f t="shared" si="315"/>
        <v/>
      </c>
      <c r="X369" s="69">
        <f t="shared" si="305"/>
        <v>0</v>
      </c>
      <c r="Y369" s="69">
        <f t="shared" si="306"/>
        <v>0</v>
      </c>
      <c r="Z369" s="33">
        <f t="shared" si="307"/>
        <v>0</v>
      </c>
      <c r="AA369" s="33"/>
      <c r="AB369" s="134" t="str">
        <f t="shared" si="330"/>
        <v/>
      </c>
      <c r="AC369" s="119" t="str">
        <f t="shared" si="331"/>
        <v/>
      </c>
      <c r="AD369" s="116"/>
      <c r="AE369" s="69" t="str">
        <f t="shared" si="332"/>
        <v/>
      </c>
      <c r="AF369" s="69" t="str">
        <f t="shared" si="333"/>
        <v/>
      </c>
      <c r="AG369" s="69">
        <f t="shared" si="316"/>
        <v>0</v>
      </c>
      <c r="AH369" s="69">
        <f t="shared" si="317"/>
        <v>0</v>
      </c>
      <c r="AI369" s="33">
        <f t="shared" si="318"/>
        <v>0</v>
      </c>
      <c r="AJ369" s="116"/>
      <c r="AK369" s="115">
        <f t="shared" si="334"/>
        <v>0</v>
      </c>
      <c r="AL369" s="13">
        <f t="shared" si="319"/>
        <v>0</v>
      </c>
      <c r="AM369" s="11">
        <f t="shared" si="308"/>
        <v>0</v>
      </c>
      <c r="AN369" s="56">
        <f t="shared" si="309"/>
        <v>0</v>
      </c>
      <c r="AO369" s="56">
        <f t="shared" si="310"/>
        <v>0</v>
      </c>
      <c r="AP369" s="56">
        <f t="shared" si="320"/>
        <v>0</v>
      </c>
      <c r="AQ369" s="27" t="str">
        <f t="shared" si="338"/>
        <v/>
      </c>
      <c r="AR369" s="27" t="str">
        <f t="shared" si="339"/>
        <v/>
      </c>
      <c r="AS369" s="27" t="str">
        <f t="shared" si="340"/>
        <v/>
      </c>
      <c r="AT369" s="27" t="e">
        <f>IF(#REF!&lt;&gt;"","S"&amp;RIGHT(#REF!)&amp;",","")</f>
        <v>#REF!</v>
      </c>
      <c r="AU369" s="27" t="e">
        <f>IF(#REF!&lt;&gt;"","S"&amp;RIGHT(#REF!)&amp;",","")</f>
        <v>#REF!</v>
      </c>
      <c r="AV369" s="27" t="e">
        <f>IF(#REF!&lt;&gt;"","S"&amp;RIGHT(#REF!)&amp;",","")</f>
        <v>#REF!</v>
      </c>
      <c r="AW369" s="27" t="e">
        <f>IF(#REF!&lt;&gt;"","S"&amp;RIGHT(#REF!)&amp;",","")</f>
        <v>#REF!</v>
      </c>
      <c r="AX369" s="27" t="e">
        <f>IF(#REF!&lt;&gt;"","S"&amp;RIGHT(#REF!)&amp;",","")</f>
        <v>#REF!</v>
      </c>
      <c r="AY369" s="27" t="e">
        <f>IF(#REF!&lt;&gt;"","S"&amp;RIGHT(#REF!)&amp;",","")</f>
        <v>#REF!</v>
      </c>
      <c r="AZ369" s="27" t="e">
        <f>IF(#REF!&lt;&gt;"","S"&amp;#REF!&amp;",","")</f>
        <v>#REF!</v>
      </c>
      <c r="BA369" s="27" t="e">
        <f>IF(#REF!&lt;&gt;"","S"&amp;#REF!&amp;",","")</f>
        <v>#REF!</v>
      </c>
      <c r="BB369" s="27" t="e">
        <f>IF(#REF!&lt;&gt;"","S"&amp;#REF!&amp;",","")</f>
        <v>#REF!</v>
      </c>
      <c r="BC369" s="27"/>
      <c r="BD369" s="27"/>
      <c r="BE369" s="27"/>
      <c r="BF369" s="27"/>
      <c r="BG369" s="27"/>
      <c r="BH369" s="27"/>
      <c r="BI369" s="27" t="str">
        <f t="shared" si="335"/>
        <v/>
      </c>
      <c r="BJ369" s="27" t="str">
        <f t="shared" si="336"/>
        <v/>
      </c>
      <c r="BK369" s="27" t="str">
        <f t="shared" si="337"/>
        <v/>
      </c>
      <c r="BL369" s="27" t="e">
        <f>IF(#REF!="","",CONCATENATE($L369,","))</f>
        <v>#REF!</v>
      </c>
      <c r="BM369" s="27" t="e">
        <f>IF(#REF!="","",CONCATENATE($L369,","))</f>
        <v>#REF!</v>
      </c>
      <c r="BN369" s="27" t="e">
        <f>IF(#REF!="","",CONCATENATE($L369,","))</f>
        <v>#REF!</v>
      </c>
      <c r="BO369" s="27" t="e">
        <f>IF(#REF!="","",CONCATENATE($L369,","))</f>
        <v>#REF!</v>
      </c>
      <c r="BP369" s="27" t="e">
        <f>IF(#REF!="","",CONCATENATE($L369,","))</f>
        <v>#REF!</v>
      </c>
      <c r="BQ369" s="27" t="e">
        <f>IF(#REF!="","",CONCATENATE($L369,","))</f>
        <v>#REF!</v>
      </c>
      <c r="BR369" s="27" t="e">
        <f>IF(#REF!="","",CONCATENATE($L369,","))</f>
        <v>#REF!</v>
      </c>
      <c r="BS369" s="27" t="e">
        <f>IF(#REF!="","",CONCATENATE($L369,","))</f>
        <v>#REF!</v>
      </c>
      <c r="BT369" s="27" t="e">
        <f>IF(#REF!="","",CONCATENATE($L369,","))</f>
        <v>#REF!</v>
      </c>
      <c r="BU369" s="40"/>
      <c r="BV369" s="40"/>
      <c r="BW369"/>
      <c r="BX369"/>
      <c r="BY369"/>
      <c r="BZ369"/>
      <c r="CA369"/>
      <c r="CB369" s="40"/>
      <c r="CC369" s="7"/>
      <c r="CR369" s="7"/>
      <c r="CY369" s="10">
        <f t="shared" ca="1" si="299"/>
        <v>23</v>
      </c>
    </row>
    <row r="370" spans="1:103">
      <c r="A370" s="130"/>
      <c r="B370" s="33" t="str">
        <f t="shared" si="311"/>
        <v>DB</v>
      </c>
      <c r="C370" s="7" t="str">
        <f t="shared" si="300"/>
        <v/>
      </c>
      <c r="D370" s="3">
        <f t="shared" si="301"/>
        <v>0</v>
      </c>
      <c r="E370" s="7" t="str">
        <f t="shared" si="312"/>
        <v>,</v>
      </c>
      <c r="F370" s="93">
        <f t="shared" si="302"/>
        <v>0</v>
      </c>
      <c r="G370" s="93" t="str">
        <f t="shared" ca="1" si="297"/>
        <v>B</v>
      </c>
      <c r="H370" s="130">
        <f t="shared" ca="1" si="298"/>
        <v>35</v>
      </c>
      <c r="I370" s="93">
        <f t="shared" si="303"/>
        <v>0</v>
      </c>
      <c r="J370" s="93" t="str">
        <f t="shared" si="304"/>
        <v>0</v>
      </c>
      <c r="K370" s="94"/>
      <c r="L370" s="49" t="str">
        <f t="shared" si="321"/>
        <v/>
      </c>
      <c r="M370" s="97" t="str">
        <f t="shared" si="322"/>
        <v/>
      </c>
      <c r="N370" s="97" t="str">
        <f t="shared" si="323"/>
        <v/>
      </c>
      <c r="O370" s="49" t="str">
        <f t="shared" si="313"/>
        <v/>
      </c>
      <c r="P370" s="97" t="str">
        <f t="shared" si="324"/>
        <v/>
      </c>
      <c r="Q370" s="49" t="str">
        <f t="shared" si="325"/>
        <v/>
      </c>
      <c r="R370" s="97" t="str">
        <f t="shared" si="326"/>
        <v/>
      </c>
      <c r="S370" s="3" t="str">
        <f t="shared" si="327"/>
        <v/>
      </c>
      <c r="T370" s="69">
        <f t="shared" si="328"/>
        <v>0</v>
      </c>
      <c r="U370" s="3">
        <f t="shared" si="329"/>
        <v>0</v>
      </c>
      <c r="V370" s="69" t="str">
        <f t="shared" si="314"/>
        <v/>
      </c>
      <c r="W370" s="69" t="str">
        <f t="shared" si="315"/>
        <v/>
      </c>
      <c r="X370" s="69">
        <f t="shared" si="305"/>
        <v>0</v>
      </c>
      <c r="Y370" s="69">
        <f t="shared" si="306"/>
        <v>0</v>
      </c>
      <c r="Z370" s="33">
        <f t="shared" si="307"/>
        <v>0</v>
      </c>
      <c r="AA370" s="33"/>
      <c r="AB370" s="134" t="str">
        <f t="shared" si="330"/>
        <v/>
      </c>
      <c r="AC370" s="119" t="str">
        <f t="shared" si="331"/>
        <v/>
      </c>
      <c r="AD370" s="116"/>
      <c r="AE370" s="69" t="str">
        <f t="shared" si="332"/>
        <v/>
      </c>
      <c r="AF370" s="69" t="str">
        <f t="shared" si="333"/>
        <v/>
      </c>
      <c r="AG370" s="69">
        <f t="shared" si="316"/>
        <v>0</v>
      </c>
      <c r="AH370" s="69">
        <f t="shared" si="317"/>
        <v>0</v>
      </c>
      <c r="AI370" s="33">
        <f t="shared" si="318"/>
        <v>0</v>
      </c>
      <c r="AJ370" s="116"/>
      <c r="AK370" s="115">
        <f t="shared" si="334"/>
        <v>0</v>
      </c>
      <c r="AL370" s="13">
        <f t="shared" si="319"/>
        <v>0</v>
      </c>
      <c r="AM370" s="11">
        <f t="shared" si="308"/>
        <v>0</v>
      </c>
      <c r="AN370" s="56">
        <f t="shared" si="309"/>
        <v>0</v>
      </c>
      <c r="AO370" s="56">
        <f t="shared" si="310"/>
        <v>0</v>
      </c>
      <c r="AP370" s="56">
        <f t="shared" si="320"/>
        <v>0</v>
      </c>
      <c r="AQ370" s="27" t="str">
        <f t="shared" si="338"/>
        <v/>
      </c>
      <c r="AR370" s="27" t="str">
        <f t="shared" si="339"/>
        <v/>
      </c>
      <c r="AS370" s="27" t="str">
        <f t="shared" si="340"/>
        <v/>
      </c>
      <c r="AT370" s="27" t="e">
        <f>IF(#REF!&lt;&gt;"","S"&amp;RIGHT(#REF!)&amp;",","")</f>
        <v>#REF!</v>
      </c>
      <c r="AU370" s="27" t="e">
        <f>IF(#REF!&lt;&gt;"","S"&amp;RIGHT(#REF!)&amp;",","")</f>
        <v>#REF!</v>
      </c>
      <c r="AV370" s="27" t="e">
        <f>IF(#REF!&lt;&gt;"","S"&amp;RIGHT(#REF!)&amp;",","")</f>
        <v>#REF!</v>
      </c>
      <c r="AW370" s="27" t="e">
        <f>IF(#REF!&lt;&gt;"","S"&amp;RIGHT(#REF!)&amp;",","")</f>
        <v>#REF!</v>
      </c>
      <c r="AX370" s="27" t="e">
        <f>IF(#REF!&lt;&gt;"","S"&amp;RIGHT(#REF!)&amp;",","")</f>
        <v>#REF!</v>
      </c>
      <c r="AY370" s="27" t="e">
        <f>IF(#REF!&lt;&gt;"","S"&amp;RIGHT(#REF!)&amp;",","")</f>
        <v>#REF!</v>
      </c>
      <c r="AZ370" s="27" t="e">
        <f>IF(#REF!&lt;&gt;"","S"&amp;#REF!&amp;",","")</f>
        <v>#REF!</v>
      </c>
      <c r="BA370" s="27" t="e">
        <f>IF(#REF!&lt;&gt;"","S"&amp;#REF!&amp;",","")</f>
        <v>#REF!</v>
      </c>
      <c r="BB370" s="27" t="e">
        <f>IF(#REF!&lt;&gt;"","S"&amp;#REF!&amp;",","")</f>
        <v>#REF!</v>
      </c>
      <c r="BC370" s="27"/>
      <c r="BD370" s="27"/>
      <c r="BE370" s="27"/>
      <c r="BF370" s="27"/>
      <c r="BG370" s="27"/>
      <c r="BH370" s="27"/>
      <c r="BI370" s="27" t="str">
        <f t="shared" si="335"/>
        <v/>
      </c>
      <c r="BJ370" s="27" t="str">
        <f t="shared" si="336"/>
        <v/>
      </c>
      <c r="BK370" s="27" t="str">
        <f t="shared" si="337"/>
        <v/>
      </c>
      <c r="BL370" s="27" t="e">
        <f>IF(#REF!="","",CONCATENATE($L370,","))</f>
        <v>#REF!</v>
      </c>
      <c r="BM370" s="27" t="e">
        <f>IF(#REF!="","",CONCATENATE($L370,","))</f>
        <v>#REF!</v>
      </c>
      <c r="BN370" s="27" t="e">
        <f>IF(#REF!="","",CONCATENATE($L370,","))</f>
        <v>#REF!</v>
      </c>
      <c r="BO370" s="27" t="e">
        <f>IF(#REF!="","",CONCATENATE($L370,","))</f>
        <v>#REF!</v>
      </c>
      <c r="BP370" s="27" t="e">
        <f>IF(#REF!="","",CONCATENATE($L370,","))</f>
        <v>#REF!</v>
      </c>
      <c r="BQ370" s="27" t="e">
        <f>IF(#REF!="","",CONCATENATE($L370,","))</f>
        <v>#REF!</v>
      </c>
      <c r="BR370" s="27" t="e">
        <f>IF(#REF!="","",CONCATENATE($L370,","))</f>
        <v>#REF!</v>
      </c>
      <c r="BS370" s="27" t="e">
        <f>IF(#REF!="","",CONCATENATE($L370,","))</f>
        <v>#REF!</v>
      </c>
      <c r="BT370" s="27" t="e">
        <f>IF(#REF!="","",CONCATENATE($L370,","))</f>
        <v>#REF!</v>
      </c>
      <c r="BU370" s="40"/>
      <c r="BV370" s="40"/>
      <c r="BW370"/>
      <c r="BX370"/>
      <c r="BY370"/>
      <c r="BZ370"/>
      <c r="CA370"/>
      <c r="CB370" s="40"/>
      <c r="CC370" s="7"/>
      <c r="CR370" s="7"/>
      <c r="CY370" s="10">
        <f t="shared" ca="1" si="299"/>
        <v>15</v>
      </c>
    </row>
    <row r="371" spans="1:103">
      <c r="A371" s="130"/>
      <c r="B371" s="33" t="str">
        <f t="shared" si="311"/>
        <v>DB</v>
      </c>
      <c r="C371" s="7" t="str">
        <f t="shared" si="300"/>
        <v/>
      </c>
      <c r="D371" s="3">
        <f t="shared" si="301"/>
        <v>0</v>
      </c>
      <c r="E371" s="7" t="str">
        <f t="shared" si="312"/>
        <v>,</v>
      </c>
      <c r="F371" s="93">
        <f t="shared" si="302"/>
        <v>0</v>
      </c>
      <c r="G371" s="93" t="str">
        <f t="shared" ca="1" si="297"/>
        <v>R</v>
      </c>
      <c r="H371" s="130">
        <f t="shared" ca="1" si="298"/>
        <v>19</v>
      </c>
      <c r="I371" s="93">
        <f t="shared" si="303"/>
        <v>0</v>
      </c>
      <c r="J371" s="93" t="str">
        <f t="shared" si="304"/>
        <v>0</v>
      </c>
      <c r="K371" s="94"/>
      <c r="L371" s="49" t="str">
        <f t="shared" si="321"/>
        <v/>
      </c>
      <c r="M371" s="97" t="str">
        <f t="shared" si="322"/>
        <v/>
      </c>
      <c r="N371" s="97" t="str">
        <f t="shared" si="323"/>
        <v/>
      </c>
      <c r="O371" s="49" t="str">
        <f t="shared" si="313"/>
        <v/>
      </c>
      <c r="P371" s="97" t="str">
        <f t="shared" si="324"/>
        <v/>
      </c>
      <c r="Q371" s="49" t="str">
        <f t="shared" si="325"/>
        <v/>
      </c>
      <c r="R371" s="97" t="str">
        <f t="shared" si="326"/>
        <v/>
      </c>
      <c r="S371" s="3" t="str">
        <f t="shared" si="327"/>
        <v/>
      </c>
      <c r="T371" s="69">
        <f t="shared" si="328"/>
        <v>0</v>
      </c>
      <c r="U371" s="3">
        <f t="shared" si="329"/>
        <v>0</v>
      </c>
      <c r="V371" s="69" t="str">
        <f t="shared" si="314"/>
        <v/>
      </c>
      <c r="W371" s="69" t="str">
        <f t="shared" si="315"/>
        <v/>
      </c>
      <c r="X371" s="69">
        <f t="shared" si="305"/>
        <v>0</v>
      </c>
      <c r="Y371" s="69">
        <f t="shared" si="306"/>
        <v>0</v>
      </c>
      <c r="Z371" s="33">
        <f t="shared" si="307"/>
        <v>0</v>
      </c>
      <c r="AA371" s="33"/>
      <c r="AB371" s="134" t="str">
        <f t="shared" si="330"/>
        <v/>
      </c>
      <c r="AC371" s="119" t="str">
        <f t="shared" si="331"/>
        <v/>
      </c>
      <c r="AD371" s="116"/>
      <c r="AE371" s="69" t="str">
        <f t="shared" si="332"/>
        <v/>
      </c>
      <c r="AF371" s="69" t="str">
        <f t="shared" si="333"/>
        <v/>
      </c>
      <c r="AG371" s="69">
        <f t="shared" si="316"/>
        <v>0</v>
      </c>
      <c r="AH371" s="69">
        <f t="shared" si="317"/>
        <v>0</v>
      </c>
      <c r="AI371" s="33">
        <f t="shared" si="318"/>
        <v>0</v>
      </c>
      <c r="AJ371" s="116"/>
      <c r="AK371" s="115">
        <f t="shared" si="334"/>
        <v>0</v>
      </c>
      <c r="AL371" s="13">
        <f t="shared" si="319"/>
        <v>0</v>
      </c>
      <c r="AM371" s="11">
        <f t="shared" si="308"/>
        <v>0</v>
      </c>
      <c r="AN371" s="56">
        <f t="shared" si="309"/>
        <v>0</v>
      </c>
      <c r="AO371" s="56">
        <f t="shared" si="310"/>
        <v>0</v>
      </c>
      <c r="AP371" s="56">
        <f t="shared" si="320"/>
        <v>0</v>
      </c>
      <c r="AQ371" s="27" t="str">
        <f t="shared" si="338"/>
        <v/>
      </c>
      <c r="AR371" s="27" t="str">
        <f t="shared" si="339"/>
        <v/>
      </c>
      <c r="AS371" s="27" t="str">
        <f t="shared" si="340"/>
        <v/>
      </c>
      <c r="AT371" s="27" t="e">
        <f>IF(#REF!&lt;&gt;"","S"&amp;RIGHT(#REF!)&amp;",","")</f>
        <v>#REF!</v>
      </c>
      <c r="AU371" s="27" t="e">
        <f>IF(#REF!&lt;&gt;"","S"&amp;RIGHT(#REF!)&amp;",","")</f>
        <v>#REF!</v>
      </c>
      <c r="AV371" s="27" t="e">
        <f>IF(#REF!&lt;&gt;"","S"&amp;RIGHT(#REF!)&amp;",","")</f>
        <v>#REF!</v>
      </c>
      <c r="AW371" s="27" t="e">
        <f>IF(#REF!&lt;&gt;"","S"&amp;RIGHT(#REF!)&amp;",","")</f>
        <v>#REF!</v>
      </c>
      <c r="AX371" s="27" t="e">
        <f>IF(#REF!&lt;&gt;"","S"&amp;RIGHT(#REF!)&amp;",","")</f>
        <v>#REF!</v>
      </c>
      <c r="AY371" s="27" t="e">
        <f>IF(#REF!&lt;&gt;"","S"&amp;RIGHT(#REF!)&amp;",","")</f>
        <v>#REF!</v>
      </c>
      <c r="AZ371" s="27" t="e">
        <f>IF(#REF!&lt;&gt;"","S"&amp;#REF!&amp;",","")</f>
        <v>#REF!</v>
      </c>
      <c r="BA371" s="27" t="e">
        <f>IF(#REF!&lt;&gt;"","S"&amp;#REF!&amp;",","")</f>
        <v>#REF!</v>
      </c>
      <c r="BB371" s="27" t="e">
        <f>IF(#REF!&lt;&gt;"","S"&amp;#REF!&amp;",","")</f>
        <v>#REF!</v>
      </c>
      <c r="BC371" s="27"/>
      <c r="BD371" s="27"/>
      <c r="BE371" s="27"/>
      <c r="BF371" s="27"/>
      <c r="BG371" s="27"/>
      <c r="BH371" s="27"/>
      <c r="BI371" s="27" t="str">
        <f t="shared" si="335"/>
        <v/>
      </c>
      <c r="BJ371" s="27" t="str">
        <f t="shared" si="336"/>
        <v/>
      </c>
      <c r="BK371" s="27" t="str">
        <f t="shared" si="337"/>
        <v/>
      </c>
      <c r="BL371" s="27" t="e">
        <f>IF(#REF!="","",CONCATENATE($L371,","))</f>
        <v>#REF!</v>
      </c>
      <c r="BM371" s="27" t="e">
        <f>IF(#REF!="","",CONCATENATE($L371,","))</f>
        <v>#REF!</v>
      </c>
      <c r="BN371" s="27" t="e">
        <f>IF(#REF!="","",CONCATENATE($L371,","))</f>
        <v>#REF!</v>
      </c>
      <c r="BO371" s="27" t="e">
        <f>IF(#REF!="","",CONCATENATE($L371,","))</f>
        <v>#REF!</v>
      </c>
      <c r="BP371" s="27" t="e">
        <f>IF(#REF!="","",CONCATENATE($L371,","))</f>
        <v>#REF!</v>
      </c>
      <c r="BQ371" s="27" t="e">
        <f>IF(#REF!="","",CONCATENATE($L371,","))</f>
        <v>#REF!</v>
      </c>
      <c r="BR371" s="27" t="e">
        <f>IF(#REF!="","",CONCATENATE($L371,","))</f>
        <v>#REF!</v>
      </c>
      <c r="BS371" s="27" t="e">
        <f>IF(#REF!="","",CONCATENATE($L371,","))</f>
        <v>#REF!</v>
      </c>
      <c r="BT371" s="27" t="e">
        <f>IF(#REF!="","",CONCATENATE($L371,","))</f>
        <v>#REF!</v>
      </c>
      <c r="BU371" s="40"/>
      <c r="BV371" s="40"/>
      <c r="BW371"/>
      <c r="BX371"/>
      <c r="BY371"/>
      <c r="BZ371"/>
      <c r="CA371"/>
      <c r="CB371" s="40"/>
      <c r="CC371" s="7"/>
      <c r="CR371" s="7"/>
      <c r="CY371" s="10">
        <f t="shared" ca="1" si="299"/>
        <v>13</v>
      </c>
    </row>
    <row r="372" spans="1:103">
      <c r="A372" s="130"/>
      <c r="B372" s="33" t="str">
        <f t="shared" si="311"/>
        <v>DB</v>
      </c>
      <c r="C372" s="7" t="str">
        <f t="shared" si="300"/>
        <v/>
      </c>
      <c r="D372" s="3">
        <f t="shared" si="301"/>
        <v>0</v>
      </c>
      <c r="E372" s="7" t="str">
        <f t="shared" si="312"/>
        <v>,</v>
      </c>
      <c r="F372" s="93">
        <f t="shared" si="302"/>
        <v>0</v>
      </c>
      <c r="G372" s="93" t="str">
        <f t="shared" ca="1" si="297"/>
        <v>B</v>
      </c>
      <c r="H372" s="130">
        <f t="shared" ca="1" si="298"/>
        <v>8</v>
      </c>
      <c r="I372" s="93">
        <f t="shared" si="303"/>
        <v>0</v>
      </c>
      <c r="J372" s="93" t="str">
        <f t="shared" si="304"/>
        <v>0</v>
      </c>
      <c r="K372" s="94"/>
      <c r="L372" s="49" t="str">
        <f t="shared" si="321"/>
        <v/>
      </c>
      <c r="M372" s="97" t="str">
        <f t="shared" si="322"/>
        <v/>
      </c>
      <c r="N372" s="97" t="str">
        <f t="shared" si="323"/>
        <v/>
      </c>
      <c r="O372" s="49" t="str">
        <f t="shared" si="313"/>
        <v/>
      </c>
      <c r="P372" s="97" t="str">
        <f t="shared" si="324"/>
        <v/>
      </c>
      <c r="Q372" s="49" t="str">
        <f t="shared" si="325"/>
        <v/>
      </c>
      <c r="R372" s="97" t="str">
        <f t="shared" si="326"/>
        <v/>
      </c>
      <c r="S372" s="3" t="str">
        <f t="shared" si="327"/>
        <v/>
      </c>
      <c r="T372" s="69">
        <f t="shared" si="328"/>
        <v>0</v>
      </c>
      <c r="U372" s="3">
        <f t="shared" si="329"/>
        <v>0</v>
      </c>
      <c r="V372" s="69" t="str">
        <f t="shared" si="314"/>
        <v/>
      </c>
      <c r="W372" s="69" t="str">
        <f t="shared" si="315"/>
        <v/>
      </c>
      <c r="X372" s="69">
        <f t="shared" si="305"/>
        <v>0</v>
      </c>
      <c r="Y372" s="69">
        <f t="shared" si="306"/>
        <v>0</v>
      </c>
      <c r="Z372" s="33">
        <f t="shared" si="307"/>
        <v>0</v>
      </c>
      <c r="AA372" s="33"/>
      <c r="AB372" s="134" t="str">
        <f t="shared" si="330"/>
        <v/>
      </c>
      <c r="AC372" s="119" t="str">
        <f t="shared" si="331"/>
        <v/>
      </c>
      <c r="AD372" s="116"/>
      <c r="AE372" s="69" t="str">
        <f t="shared" si="332"/>
        <v/>
      </c>
      <c r="AF372" s="69" t="str">
        <f t="shared" si="333"/>
        <v/>
      </c>
      <c r="AG372" s="69">
        <f t="shared" si="316"/>
        <v>0</v>
      </c>
      <c r="AH372" s="69">
        <f t="shared" si="317"/>
        <v>0</v>
      </c>
      <c r="AI372" s="33">
        <f t="shared" si="318"/>
        <v>0</v>
      </c>
      <c r="AJ372" s="116"/>
      <c r="AK372" s="115">
        <f t="shared" si="334"/>
        <v>0</v>
      </c>
      <c r="AL372" s="13">
        <f t="shared" si="319"/>
        <v>0</v>
      </c>
      <c r="AM372" s="11">
        <f t="shared" si="308"/>
        <v>0</v>
      </c>
      <c r="AN372" s="56">
        <f t="shared" si="309"/>
        <v>0</v>
      </c>
      <c r="AO372" s="56">
        <f t="shared" si="310"/>
        <v>0</v>
      </c>
      <c r="AP372" s="56">
        <f t="shared" si="320"/>
        <v>0</v>
      </c>
      <c r="AQ372" s="27" t="str">
        <f t="shared" si="338"/>
        <v/>
      </c>
      <c r="AR372" s="27" t="str">
        <f t="shared" si="339"/>
        <v/>
      </c>
      <c r="AS372" s="27" t="str">
        <f t="shared" si="340"/>
        <v/>
      </c>
      <c r="AT372" s="27" t="e">
        <f>IF(#REF!&lt;&gt;"","S"&amp;RIGHT(#REF!)&amp;",","")</f>
        <v>#REF!</v>
      </c>
      <c r="AU372" s="27" t="e">
        <f>IF(#REF!&lt;&gt;"","S"&amp;RIGHT(#REF!)&amp;",","")</f>
        <v>#REF!</v>
      </c>
      <c r="AV372" s="27" t="e">
        <f>IF(#REF!&lt;&gt;"","S"&amp;RIGHT(#REF!)&amp;",","")</f>
        <v>#REF!</v>
      </c>
      <c r="AW372" s="27" t="e">
        <f>IF(#REF!&lt;&gt;"","S"&amp;RIGHT(#REF!)&amp;",","")</f>
        <v>#REF!</v>
      </c>
      <c r="AX372" s="27" t="e">
        <f>IF(#REF!&lt;&gt;"","S"&amp;RIGHT(#REF!)&amp;",","")</f>
        <v>#REF!</v>
      </c>
      <c r="AY372" s="27" t="e">
        <f>IF(#REF!&lt;&gt;"","S"&amp;RIGHT(#REF!)&amp;",","")</f>
        <v>#REF!</v>
      </c>
      <c r="AZ372" s="27" t="e">
        <f>IF(#REF!&lt;&gt;"","S"&amp;#REF!&amp;",","")</f>
        <v>#REF!</v>
      </c>
      <c r="BA372" s="27" t="e">
        <f>IF(#REF!&lt;&gt;"","S"&amp;#REF!&amp;",","")</f>
        <v>#REF!</v>
      </c>
      <c r="BB372" s="27" t="e">
        <f>IF(#REF!&lt;&gt;"","S"&amp;#REF!&amp;",","")</f>
        <v>#REF!</v>
      </c>
      <c r="BC372" s="27"/>
      <c r="BD372" s="27"/>
      <c r="BE372" s="27"/>
      <c r="BF372" s="27"/>
      <c r="BG372" s="27"/>
      <c r="BH372" s="27"/>
      <c r="BI372" s="27" t="str">
        <f t="shared" si="335"/>
        <v/>
      </c>
      <c r="BJ372" s="27" t="str">
        <f t="shared" si="336"/>
        <v/>
      </c>
      <c r="BK372" s="27" t="str">
        <f t="shared" si="337"/>
        <v/>
      </c>
      <c r="BL372" s="27" t="e">
        <f>IF(#REF!="","",CONCATENATE($L372,","))</f>
        <v>#REF!</v>
      </c>
      <c r="BM372" s="27" t="e">
        <f>IF(#REF!="","",CONCATENATE($L372,","))</f>
        <v>#REF!</v>
      </c>
      <c r="BN372" s="27" t="e">
        <f>IF(#REF!="","",CONCATENATE($L372,","))</f>
        <v>#REF!</v>
      </c>
      <c r="BO372" s="27" t="e">
        <f>IF(#REF!="","",CONCATENATE($L372,","))</f>
        <v>#REF!</v>
      </c>
      <c r="BP372" s="27" t="e">
        <f>IF(#REF!="","",CONCATENATE($L372,","))</f>
        <v>#REF!</v>
      </c>
      <c r="BQ372" s="27" t="e">
        <f>IF(#REF!="","",CONCATENATE($L372,","))</f>
        <v>#REF!</v>
      </c>
      <c r="BR372" s="27" t="e">
        <f>IF(#REF!="","",CONCATENATE($L372,","))</f>
        <v>#REF!</v>
      </c>
      <c r="BS372" s="27" t="e">
        <f>IF(#REF!="","",CONCATENATE($L372,","))</f>
        <v>#REF!</v>
      </c>
      <c r="BT372" s="27" t="e">
        <f>IF(#REF!="","",CONCATENATE($L372,","))</f>
        <v>#REF!</v>
      </c>
      <c r="BU372" s="40"/>
      <c r="BV372" s="40"/>
      <c r="BW372"/>
      <c r="BX372"/>
      <c r="BY372"/>
      <c r="BZ372"/>
      <c r="CA372"/>
      <c r="CB372" s="40"/>
      <c r="CC372" s="7"/>
      <c r="CR372" s="7"/>
      <c r="CY372" s="10">
        <f t="shared" ca="1" si="299"/>
        <v>14</v>
      </c>
    </row>
    <row r="373" spans="1:103">
      <c r="A373" s="130"/>
      <c r="B373" s="33" t="str">
        <f t="shared" si="311"/>
        <v>DB</v>
      </c>
      <c r="C373" s="7" t="str">
        <f t="shared" si="300"/>
        <v/>
      </c>
      <c r="D373" s="3">
        <f t="shared" si="301"/>
        <v>0</v>
      </c>
      <c r="E373" s="7" t="str">
        <f t="shared" si="312"/>
        <v>,</v>
      </c>
      <c r="F373" s="93">
        <f t="shared" si="302"/>
        <v>0</v>
      </c>
      <c r="G373" s="93" t="str">
        <f t="shared" ca="1" si="297"/>
        <v>R</v>
      </c>
      <c r="H373" s="130">
        <f t="shared" ca="1" si="298"/>
        <v>18</v>
      </c>
      <c r="I373" s="93">
        <f t="shared" si="303"/>
        <v>0</v>
      </c>
      <c r="J373" s="93" t="str">
        <f t="shared" si="304"/>
        <v>0</v>
      </c>
      <c r="K373" s="94"/>
      <c r="L373" s="49" t="str">
        <f t="shared" si="321"/>
        <v/>
      </c>
      <c r="M373" s="97" t="str">
        <f t="shared" si="322"/>
        <v/>
      </c>
      <c r="N373" s="97" t="str">
        <f t="shared" si="323"/>
        <v/>
      </c>
      <c r="O373" s="49" t="str">
        <f t="shared" si="313"/>
        <v/>
      </c>
      <c r="P373" s="97" t="str">
        <f t="shared" si="324"/>
        <v/>
      </c>
      <c r="Q373" s="49" t="str">
        <f t="shared" si="325"/>
        <v/>
      </c>
      <c r="R373" s="97" t="str">
        <f t="shared" si="326"/>
        <v/>
      </c>
      <c r="S373" s="3" t="str">
        <f t="shared" si="327"/>
        <v/>
      </c>
      <c r="T373" s="69">
        <f t="shared" si="328"/>
        <v>0</v>
      </c>
      <c r="U373" s="3">
        <f t="shared" si="329"/>
        <v>0</v>
      </c>
      <c r="V373" s="69" t="str">
        <f t="shared" si="314"/>
        <v/>
      </c>
      <c r="W373" s="69" t="str">
        <f t="shared" si="315"/>
        <v/>
      </c>
      <c r="X373" s="69">
        <f t="shared" si="305"/>
        <v>0</v>
      </c>
      <c r="Y373" s="69">
        <f t="shared" si="306"/>
        <v>0</v>
      </c>
      <c r="Z373" s="33">
        <f t="shared" si="307"/>
        <v>0</v>
      </c>
      <c r="AA373" s="33"/>
      <c r="AB373" s="134" t="str">
        <f t="shared" si="330"/>
        <v/>
      </c>
      <c r="AC373" s="119" t="str">
        <f t="shared" si="331"/>
        <v/>
      </c>
      <c r="AD373" s="116"/>
      <c r="AE373" s="69" t="str">
        <f t="shared" si="332"/>
        <v/>
      </c>
      <c r="AF373" s="69" t="str">
        <f t="shared" si="333"/>
        <v/>
      </c>
      <c r="AG373" s="69">
        <f t="shared" si="316"/>
        <v>0</v>
      </c>
      <c r="AH373" s="69">
        <f t="shared" si="317"/>
        <v>0</v>
      </c>
      <c r="AI373" s="33">
        <f t="shared" si="318"/>
        <v>0</v>
      </c>
      <c r="AJ373" s="116"/>
      <c r="AK373" s="115">
        <f t="shared" si="334"/>
        <v>0</v>
      </c>
      <c r="AL373" s="13">
        <f t="shared" si="319"/>
        <v>0</v>
      </c>
      <c r="AM373" s="11">
        <f t="shared" si="308"/>
        <v>0</v>
      </c>
      <c r="AN373" s="56">
        <f t="shared" si="309"/>
        <v>0</v>
      </c>
      <c r="AO373" s="56">
        <f t="shared" si="310"/>
        <v>0</v>
      </c>
      <c r="AP373" s="56">
        <f t="shared" si="320"/>
        <v>0</v>
      </c>
      <c r="AQ373" s="27" t="str">
        <f t="shared" si="338"/>
        <v/>
      </c>
      <c r="AR373" s="27" t="str">
        <f t="shared" si="339"/>
        <v/>
      </c>
      <c r="AS373" s="27" t="str">
        <f t="shared" si="340"/>
        <v/>
      </c>
      <c r="AT373" s="27" t="e">
        <f>IF(#REF!&lt;&gt;"","S"&amp;RIGHT(#REF!)&amp;",","")</f>
        <v>#REF!</v>
      </c>
      <c r="AU373" s="27" t="e">
        <f>IF(#REF!&lt;&gt;"","S"&amp;RIGHT(#REF!)&amp;",","")</f>
        <v>#REF!</v>
      </c>
      <c r="AV373" s="27" t="e">
        <f>IF(#REF!&lt;&gt;"","S"&amp;RIGHT(#REF!)&amp;",","")</f>
        <v>#REF!</v>
      </c>
      <c r="AW373" s="27" t="e">
        <f>IF(#REF!&lt;&gt;"","S"&amp;RIGHT(#REF!)&amp;",","")</f>
        <v>#REF!</v>
      </c>
      <c r="AX373" s="27" t="e">
        <f>IF(#REF!&lt;&gt;"","S"&amp;RIGHT(#REF!)&amp;",","")</f>
        <v>#REF!</v>
      </c>
      <c r="AY373" s="27" t="e">
        <f>IF(#REF!&lt;&gt;"","S"&amp;RIGHT(#REF!)&amp;",","")</f>
        <v>#REF!</v>
      </c>
      <c r="AZ373" s="27" t="e">
        <f>IF(#REF!&lt;&gt;"","S"&amp;#REF!&amp;",","")</f>
        <v>#REF!</v>
      </c>
      <c r="BA373" s="27" t="e">
        <f>IF(#REF!&lt;&gt;"","S"&amp;#REF!&amp;",","")</f>
        <v>#REF!</v>
      </c>
      <c r="BB373" s="27" t="e">
        <f>IF(#REF!&lt;&gt;"","S"&amp;#REF!&amp;",","")</f>
        <v>#REF!</v>
      </c>
      <c r="BC373" s="27"/>
      <c r="BD373" s="27"/>
      <c r="BE373" s="27"/>
      <c r="BF373" s="27"/>
      <c r="BG373" s="27"/>
      <c r="BH373" s="27"/>
      <c r="BI373" s="27" t="str">
        <f t="shared" si="335"/>
        <v/>
      </c>
      <c r="BJ373" s="27" t="str">
        <f t="shared" si="336"/>
        <v/>
      </c>
      <c r="BK373" s="27" t="str">
        <f t="shared" si="337"/>
        <v/>
      </c>
      <c r="BL373" s="27" t="e">
        <f>IF(#REF!="","",CONCATENATE($L373,","))</f>
        <v>#REF!</v>
      </c>
      <c r="BM373" s="27" t="e">
        <f>IF(#REF!="","",CONCATENATE($L373,","))</f>
        <v>#REF!</v>
      </c>
      <c r="BN373" s="27" t="e">
        <f>IF(#REF!="","",CONCATENATE($L373,","))</f>
        <v>#REF!</v>
      </c>
      <c r="BO373" s="27" t="e">
        <f>IF(#REF!="","",CONCATENATE($L373,","))</f>
        <v>#REF!</v>
      </c>
      <c r="BP373" s="27" t="e">
        <f>IF(#REF!="","",CONCATENATE($L373,","))</f>
        <v>#REF!</v>
      </c>
      <c r="BQ373" s="27" t="e">
        <f>IF(#REF!="","",CONCATENATE($L373,","))</f>
        <v>#REF!</v>
      </c>
      <c r="BR373" s="27" t="e">
        <f>IF(#REF!="","",CONCATENATE($L373,","))</f>
        <v>#REF!</v>
      </c>
      <c r="BS373" s="27" t="e">
        <f>IF(#REF!="","",CONCATENATE($L373,","))</f>
        <v>#REF!</v>
      </c>
      <c r="BT373" s="27" t="e">
        <f>IF(#REF!="","",CONCATENATE($L373,","))</f>
        <v>#REF!</v>
      </c>
      <c r="BU373" s="40"/>
      <c r="BV373" s="40"/>
      <c r="BW373"/>
      <c r="BX373"/>
      <c r="BY373"/>
      <c r="BZ373"/>
      <c r="CA373"/>
      <c r="CB373" s="40"/>
      <c r="CC373" s="7"/>
      <c r="CR373" s="7"/>
      <c r="CY373" s="10">
        <f t="shared" ca="1" si="299"/>
        <v>5</v>
      </c>
    </row>
    <row r="374" spans="1:103">
      <c r="A374" s="130"/>
      <c r="B374" s="33" t="str">
        <f t="shared" si="311"/>
        <v>DB</v>
      </c>
      <c r="C374" s="7" t="str">
        <f t="shared" si="300"/>
        <v/>
      </c>
      <c r="D374" s="3">
        <f t="shared" si="301"/>
        <v>0</v>
      </c>
      <c r="E374" s="7" t="str">
        <f t="shared" si="312"/>
        <v>,</v>
      </c>
      <c r="F374" s="93">
        <f t="shared" si="302"/>
        <v>0</v>
      </c>
      <c r="G374" s="93" t="str">
        <f t="shared" ca="1" si="297"/>
        <v>B</v>
      </c>
      <c r="H374" s="130">
        <f t="shared" ca="1" si="298"/>
        <v>11</v>
      </c>
      <c r="I374" s="93">
        <f t="shared" si="303"/>
        <v>0</v>
      </c>
      <c r="J374" s="93" t="str">
        <f t="shared" si="304"/>
        <v>0</v>
      </c>
      <c r="K374" s="94"/>
      <c r="L374" s="49" t="str">
        <f t="shared" si="321"/>
        <v/>
      </c>
      <c r="M374" s="97" t="str">
        <f t="shared" si="322"/>
        <v/>
      </c>
      <c r="N374" s="97" t="str">
        <f t="shared" si="323"/>
        <v/>
      </c>
      <c r="O374" s="49" t="str">
        <f t="shared" si="313"/>
        <v/>
      </c>
      <c r="P374" s="97" t="str">
        <f t="shared" si="324"/>
        <v/>
      </c>
      <c r="Q374" s="49" t="str">
        <f t="shared" si="325"/>
        <v/>
      </c>
      <c r="R374" s="97" t="str">
        <f t="shared" si="326"/>
        <v/>
      </c>
      <c r="S374" s="3" t="str">
        <f t="shared" si="327"/>
        <v/>
      </c>
      <c r="T374" s="69">
        <f t="shared" si="328"/>
        <v>0</v>
      </c>
      <c r="U374" s="3">
        <f t="shared" si="329"/>
        <v>0</v>
      </c>
      <c r="V374" s="69" t="str">
        <f t="shared" si="314"/>
        <v/>
      </c>
      <c r="W374" s="69" t="str">
        <f t="shared" si="315"/>
        <v/>
      </c>
      <c r="X374" s="69">
        <f t="shared" si="305"/>
        <v>0</v>
      </c>
      <c r="Y374" s="69">
        <f t="shared" si="306"/>
        <v>0</v>
      </c>
      <c r="Z374" s="33">
        <f t="shared" si="307"/>
        <v>0</v>
      </c>
      <c r="AA374" s="33"/>
      <c r="AB374" s="134" t="str">
        <f t="shared" si="330"/>
        <v/>
      </c>
      <c r="AC374" s="119" t="str">
        <f t="shared" si="331"/>
        <v/>
      </c>
      <c r="AD374" s="116"/>
      <c r="AE374" s="69" t="str">
        <f t="shared" si="332"/>
        <v/>
      </c>
      <c r="AF374" s="69" t="str">
        <f t="shared" si="333"/>
        <v/>
      </c>
      <c r="AG374" s="69">
        <f t="shared" si="316"/>
        <v>0</v>
      </c>
      <c r="AH374" s="69">
        <f t="shared" si="317"/>
        <v>0</v>
      </c>
      <c r="AI374" s="33">
        <f t="shared" si="318"/>
        <v>0</v>
      </c>
      <c r="AJ374" s="116"/>
      <c r="AK374" s="115">
        <f t="shared" si="334"/>
        <v>0</v>
      </c>
      <c r="AL374" s="13">
        <f t="shared" si="319"/>
        <v>0</v>
      </c>
      <c r="AM374" s="11">
        <f t="shared" si="308"/>
        <v>0</v>
      </c>
      <c r="AN374" s="56">
        <f t="shared" si="309"/>
        <v>0</v>
      </c>
      <c r="AO374" s="56">
        <f t="shared" si="310"/>
        <v>0</v>
      </c>
      <c r="AP374" s="56">
        <f t="shared" si="320"/>
        <v>0</v>
      </c>
      <c r="AQ374" s="27" t="str">
        <f t="shared" si="338"/>
        <v/>
      </c>
      <c r="AR374" s="27" t="str">
        <f t="shared" si="339"/>
        <v/>
      </c>
      <c r="AS374" s="27" t="str">
        <f t="shared" si="340"/>
        <v/>
      </c>
      <c r="AT374" s="27" t="e">
        <f>IF(#REF!&lt;&gt;"","S"&amp;RIGHT(#REF!)&amp;",","")</f>
        <v>#REF!</v>
      </c>
      <c r="AU374" s="27" t="e">
        <f>IF(#REF!&lt;&gt;"","S"&amp;RIGHT(#REF!)&amp;",","")</f>
        <v>#REF!</v>
      </c>
      <c r="AV374" s="27" t="e">
        <f>IF(#REF!&lt;&gt;"","S"&amp;RIGHT(#REF!)&amp;",","")</f>
        <v>#REF!</v>
      </c>
      <c r="AW374" s="27" t="e">
        <f>IF(#REF!&lt;&gt;"","S"&amp;RIGHT(#REF!)&amp;",","")</f>
        <v>#REF!</v>
      </c>
      <c r="AX374" s="27" t="e">
        <f>IF(#REF!&lt;&gt;"","S"&amp;RIGHT(#REF!)&amp;",","")</f>
        <v>#REF!</v>
      </c>
      <c r="AY374" s="27" t="e">
        <f>IF(#REF!&lt;&gt;"","S"&amp;RIGHT(#REF!)&amp;",","")</f>
        <v>#REF!</v>
      </c>
      <c r="AZ374" s="27" t="e">
        <f>IF(#REF!&lt;&gt;"","S"&amp;#REF!&amp;",","")</f>
        <v>#REF!</v>
      </c>
      <c r="BA374" s="27" t="e">
        <f>IF(#REF!&lt;&gt;"","S"&amp;#REF!&amp;",","")</f>
        <v>#REF!</v>
      </c>
      <c r="BB374" s="27" t="e">
        <f>IF(#REF!&lt;&gt;"","S"&amp;#REF!&amp;",","")</f>
        <v>#REF!</v>
      </c>
      <c r="BC374" s="27"/>
      <c r="BD374" s="27"/>
      <c r="BE374" s="27"/>
      <c r="BF374" s="27"/>
      <c r="BG374" s="27"/>
      <c r="BH374" s="27"/>
      <c r="BI374" s="27" t="str">
        <f t="shared" si="335"/>
        <v/>
      </c>
      <c r="BJ374" s="27" t="str">
        <f t="shared" si="336"/>
        <v/>
      </c>
      <c r="BK374" s="27" t="str">
        <f t="shared" si="337"/>
        <v/>
      </c>
      <c r="BL374" s="27" t="e">
        <f>IF(#REF!="","",CONCATENATE($L374,","))</f>
        <v>#REF!</v>
      </c>
      <c r="BM374" s="27" t="e">
        <f>IF(#REF!="","",CONCATENATE($L374,","))</f>
        <v>#REF!</v>
      </c>
      <c r="BN374" s="27" t="e">
        <f>IF(#REF!="","",CONCATENATE($L374,","))</f>
        <v>#REF!</v>
      </c>
      <c r="BO374" s="27" t="e">
        <f>IF(#REF!="","",CONCATENATE($L374,","))</f>
        <v>#REF!</v>
      </c>
      <c r="BP374" s="27" t="e">
        <f>IF(#REF!="","",CONCATENATE($L374,","))</f>
        <v>#REF!</v>
      </c>
      <c r="BQ374" s="27" t="e">
        <f>IF(#REF!="","",CONCATENATE($L374,","))</f>
        <v>#REF!</v>
      </c>
      <c r="BR374" s="27" t="e">
        <f>IF(#REF!="","",CONCATENATE($L374,","))</f>
        <v>#REF!</v>
      </c>
      <c r="BS374" s="27" t="e">
        <f>IF(#REF!="","",CONCATENATE($L374,","))</f>
        <v>#REF!</v>
      </c>
      <c r="BT374" s="27" t="e">
        <f>IF(#REF!="","",CONCATENATE($L374,","))</f>
        <v>#REF!</v>
      </c>
      <c r="BU374" s="40"/>
      <c r="BV374" s="40"/>
      <c r="BW374"/>
      <c r="BX374"/>
      <c r="BY374"/>
      <c r="BZ374"/>
      <c r="CA374"/>
      <c r="CB374" s="40"/>
      <c r="CC374" s="7"/>
      <c r="CR374" s="7"/>
      <c r="CY374" s="10">
        <f t="shared" ca="1" si="299"/>
        <v>3</v>
      </c>
    </row>
    <row r="375" spans="1:103">
      <c r="A375" s="130"/>
      <c r="B375" s="33" t="str">
        <f t="shared" si="311"/>
        <v>DB</v>
      </c>
      <c r="C375" s="7" t="str">
        <f t="shared" si="300"/>
        <v/>
      </c>
      <c r="D375" s="3">
        <f t="shared" si="301"/>
        <v>0</v>
      </c>
      <c r="E375" s="7" t="str">
        <f t="shared" si="312"/>
        <v>,</v>
      </c>
      <c r="F375" s="93">
        <f t="shared" si="302"/>
        <v>0</v>
      </c>
      <c r="G375" s="93" t="str">
        <f t="shared" ca="1" si="297"/>
        <v>B</v>
      </c>
      <c r="H375" s="130">
        <f t="shared" ca="1" si="298"/>
        <v>31</v>
      </c>
      <c r="I375" s="93">
        <f t="shared" si="303"/>
        <v>0</v>
      </c>
      <c r="J375" s="93" t="str">
        <f t="shared" si="304"/>
        <v>0</v>
      </c>
      <c r="K375" s="94"/>
      <c r="L375" s="49" t="str">
        <f t="shared" si="321"/>
        <v/>
      </c>
      <c r="M375" s="97" t="str">
        <f t="shared" si="322"/>
        <v/>
      </c>
      <c r="N375" s="97" t="str">
        <f t="shared" si="323"/>
        <v/>
      </c>
      <c r="O375" s="49" t="str">
        <f t="shared" si="313"/>
        <v/>
      </c>
      <c r="P375" s="97" t="str">
        <f t="shared" si="324"/>
        <v/>
      </c>
      <c r="Q375" s="49" t="str">
        <f t="shared" si="325"/>
        <v/>
      </c>
      <c r="R375" s="97" t="str">
        <f t="shared" si="326"/>
        <v/>
      </c>
      <c r="S375" s="3" t="str">
        <f t="shared" si="327"/>
        <v/>
      </c>
      <c r="T375" s="69">
        <f t="shared" si="328"/>
        <v>0</v>
      </c>
      <c r="U375" s="3">
        <f t="shared" si="329"/>
        <v>0</v>
      </c>
      <c r="V375" s="69" t="str">
        <f t="shared" si="314"/>
        <v/>
      </c>
      <c r="W375" s="69" t="str">
        <f t="shared" si="315"/>
        <v/>
      </c>
      <c r="X375" s="69">
        <f t="shared" si="305"/>
        <v>0</v>
      </c>
      <c r="Y375" s="69">
        <f t="shared" si="306"/>
        <v>0</v>
      </c>
      <c r="Z375" s="33">
        <f t="shared" si="307"/>
        <v>0</v>
      </c>
      <c r="AA375" s="33"/>
      <c r="AB375" s="134" t="str">
        <f t="shared" si="330"/>
        <v/>
      </c>
      <c r="AC375" s="119" t="str">
        <f t="shared" si="331"/>
        <v/>
      </c>
      <c r="AD375" s="116"/>
      <c r="AE375" s="69" t="str">
        <f t="shared" si="332"/>
        <v/>
      </c>
      <c r="AF375" s="69" t="str">
        <f t="shared" si="333"/>
        <v/>
      </c>
      <c r="AG375" s="69">
        <f t="shared" si="316"/>
        <v>0</v>
      </c>
      <c r="AH375" s="69">
        <f t="shared" si="317"/>
        <v>0</v>
      </c>
      <c r="AI375" s="33">
        <f t="shared" si="318"/>
        <v>0</v>
      </c>
      <c r="AJ375" s="116"/>
      <c r="AK375" s="115">
        <f t="shared" si="334"/>
        <v>0</v>
      </c>
      <c r="AL375" s="13">
        <f t="shared" si="319"/>
        <v>0</v>
      </c>
      <c r="AM375" s="11">
        <f t="shared" si="308"/>
        <v>0</v>
      </c>
      <c r="AN375" s="56">
        <f t="shared" si="309"/>
        <v>0</v>
      </c>
      <c r="AO375" s="56">
        <f t="shared" si="310"/>
        <v>0</v>
      </c>
      <c r="AP375" s="56">
        <f t="shared" si="320"/>
        <v>0</v>
      </c>
      <c r="AQ375" s="27" t="str">
        <f t="shared" si="338"/>
        <v/>
      </c>
      <c r="AR375" s="27" t="str">
        <f t="shared" si="339"/>
        <v/>
      </c>
      <c r="AS375" s="27" t="str">
        <f t="shared" si="340"/>
        <v/>
      </c>
      <c r="AT375" s="27" t="e">
        <f>IF(#REF!&lt;&gt;"","S"&amp;RIGHT(#REF!)&amp;",","")</f>
        <v>#REF!</v>
      </c>
      <c r="AU375" s="27" t="e">
        <f>IF(#REF!&lt;&gt;"","S"&amp;RIGHT(#REF!)&amp;",","")</f>
        <v>#REF!</v>
      </c>
      <c r="AV375" s="27" t="e">
        <f>IF(#REF!&lt;&gt;"","S"&amp;RIGHT(#REF!)&amp;",","")</f>
        <v>#REF!</v>
      </c>
      <c r="AW375" s="27" t="e">
        <f>IF(#REF!&lt;&gt;"","S"&amp;RIGHT(#REF!)&amp;",","")</f>
        <v>#REF!</v>
      </c>
      <c r="AX375" s="27" t="e">
        <f>IF(#REF!&lt;&gt;"","S"&amp;RIGHT(#REF!)&amp;",","")</f>
        <v>#REF!</v>
      </c>
      <c r="AY375" s="27" t="e">
        <f>IF(#REF!&lt;&gt;"","S"&amp;RIGHT(#REF!)&amp;",","")</f>
        <v>#REF!</v>
      </c>
      <c r="AZ375" s="27" t="e">
        <f>IF(#REF!&lt;&gt;"","S"&amp;#REF!&amp;",","")</f>
        <v>#REF!</v>
      </c>
      <c r="BA375" s="27" t="e">
        <f>IF(#REF!&lt;&gt;"","S"&amp;#REF!&amp;",","")</f>
        <v>#REF!</v>
      </c>
      <c r="BB375" s="27" t="e">
        <f>IF(#REF!&lt;&gt;"","S"&amp;#REF!&amp;",","")</f>
        <v>#REF!</v>
      </c>
      <c r="BC375" s="27"/>
      <c r="BD375" s="27"/>
      <c r="BE375" s="27"/>
      <c r="BF375" s="27"/>
      <c r="BG375" s="27"/>
      <c r="BH375" s="27"/>
      <c r="BI375" s="27" t="str">
        <f t="shared" si="335"/>
        <v/>
      </c>
      <c r="BJ375" s="27" t="str">
        <f t="shared" si="336"/>
        <v/>
      </c>
      <c r="BK375" s="27" t="str">
        <f t="shared" si="337"/>
        <v/>
      </c>
      <c r="BL375" s="27" t="e">
        <f>IF(#REF!="","",CONCATENATE($L375,","))</f>
        <v>#REF!</v>
      </c>
      <c r="BM375" s="27" t="e">
        <f>IF(#REF!="","",CONCATENATE($L375,","))</f>
        <v>#REF!</v>
      </c>
      <c r="BN375" s="27" t="e">
        <f>IF(#REF!="","",CONCATENATE($L375,","))</f>
        <v>#REF!</v>
      </c>
      <c r="BO375" s="27" t="e">
        <f>IF(#REF!="","",CONCATENATE($L375,","))</f>
        <v>#REF!</v>
      </c>
      <c r="BP375" s="27" t="e">
        <f>IF(#REF!="","",CONCATENATE($L375,","))</f>
        <v>#REF!</v>
      </c>
      <c r="BQ375" s="27" t="e">
        <f>IF(#REF!="","",CONCATENATE($L375,","))</f>
        <v>#REF!</v>
      </c>
      <c r="BR375" s="27" t="e">
        <f>IF(#REF!="","",CONCATENATE($L375,","))</f>
        <v>#REF!</v>
      </c>
      <c r="BS375" s="27" t="e">
        <f>IF(#REF!="","",CONCATENATE($L375,","))</f>
        <v>#REF!</v>
      </c>
      <c r="BT375" s="27" t="e">
        <f>IF(#REF!="","",CONCATENATE($L375,","))</f>
        <v>#REF!</v>
      </c>
      <c r="BU375" s="40"/>
      <c r="BV375" s="40"/>
      <c r="BW375"/>
      <c r="BX375"/>
      <c r="BY375"/>
      <c r="BZ375"/>
      <c r="CA375"/>
      <c r="CB375" s="40"/>
      <c r="CC375" s="7"/>
      <c r="CR375" s="7"/>
      <c r="CY375" s="10">
        <f t="shared" ca="1" si="299"/>
        <v>16</v>
      </c>
    </row>
    <row r="376" spans="1:103">
      <c r="A376" s="130"/>
      <c r="B376" s="33" t="str">
        <f t="shared" si="311"/>
        <v>DB</v>
      </c>
      <c r="C376" s="7" t="str">
        <f t="shared" si="300"/>
        <v/>
      </c>
      <c r="D376" s="3">
        <f t="shared" si="301"/>
        <v>0</v>
      </c>
      <c r="E376" s="7" t="str">
        <f t="shared" si="312"/>
        <v>,</v>
      </c>
      <c r="F376" s="93">
        <f t="shared" si="302"/>
        <v>0</v>
      </c>
      <c r="G376" s="93" t="str">
        <f t="shared" ca="1" si="297"/>
        <v>B</v>
      </c>
      <c r="H376" s="130">
        <f t="shared" ca="1" si="298"/>
        <v>26</v>
      </c>
      <c r="I376" s="93">
        <f t="shared" si="303"/>
        <v>0</v>
      </c>
      <c r="J376" s="93" t="str">
        <f t="shared" si="304"/>
        <v>0</v>
      </c>
      <c r="K376" s="94"/>
      <c r="L376" s="49" t="str">
        <f t="shared" si="321"/>
        <v/>
      </c>
      <c r="M376" s="97" t="str">
        <f t="shared" si="322"/>
        <v/>
      </c>
      <c r="N376" s="97" t="str">
        <f t="shared" si="323"/>
        <v/>
      </c>
      <c r="O376" s="49" t="str">
        <f t="shared" si="313"/>
        <v/>
      </c>
      <c r="P376" s="97" t="str">
        <f t="shared" si="324"/>
        <v/>
      </c>
      <c r="Q376" s="49" t="str">
        <f t="shared" si="325"/>
        <v/>
      </c>
      <c r="R376" s="97" t="str">
        <f t="shared" si="326"/>
        <v/>
      </c>
      <c r="S376" s="3" t="str">
        <f t="shared" si="327"/>
        <v/>
      </c>
      <c r="T376" s="69">
        <f t="shared" si="328"/>
        <v>0</v>
      </c>
      <c r="U376" s="3">
        <f t="shared" si="329"/>
        <v>0</v>
      </c>
      <c r="V376" s="69" t="str">
        <f t="shared" si="314"/>
        <v/>
      </c>
      <c r="W376" s="69" t="str">
        <f t="shared" si="315"/>
        <v/>
      </c>
      <c r="X376" s="69">
        <f t="shared" si="305"/>
        <v>0</v>
      </c>
      <c r="Y376" s="69">
        <f t="shared" si="306"/>
        <v>0</v>
      </c>
      <c r="Z376" s="33">
        <f t="shared" si="307"/>
        <v>0</v>
      </c>
      <c r="AA376" s="33"/>
      <c r="AB376" s="134" t="str">
        <f t="shared" si="330"/>
        <v/>
      </c>
      <c r="AC376" s="119" t="str">
        <f t="shared" si="331"/>
        <v/>
      </c>
      <c r="AD376" s="116"/>
      <c r="AE376" s="69" t="str">
        <f t="shared" si="332"/>
        <v/>
      </c>
      <c r="AF376" s="69" t="str">
        <f t="shared" si="333"/>
        <v/>
      </c>
      <c r="AG376" s="69">
        <f t="shared" si="316"/>
        <v>0</v>
      </c>
      <c r="AH376" s="69">
        <f t="shared" si="317"/>
        <v>0</v>
      </c>
      <c r="AI376" s="33">
        <f t="shared" si="318"/>
        <v>0</v>
      </c>
      <c r="AJ376" s="116"/>
      <c r="AK376" s="115">
        <f t="shared" si="334"/>
        <v>0</v>
      </c>
      <c r="AL376" s="13">
        <f t="shared" si="319"/>
        <v>0</v>
      </c>
      <c r="AM376" s="11">
        <f t="shared" si="308"/>
        <v>0</v>
      </c>
      <c r="AN376" s="56">
        <f t="shared" si="309"/>
        <v>0</v>
      </c>
      <c r="AO376" s="56">
        <f t="shared" si="310"/>
        <v>0</v>
      </c>
      <c r="AP376" s="56">
        <f t="shared" si="320"/>
        <v>0</v>
      </c>
      <c r="AQ376" s="27" t="str">
        <f t="shared" si="338"/>
        <v/>
      </c>
      <c r="AR376" s="27" t="str">
        <f t="shared" si="339"/>
        <v/>
      </c>
      <c r="AS376" s="27" t="str">
        <f t="shared" si="340"/>
        <v/>
      </c>
      <c r="AT376" s="27" t="e">
        <f>IF(#REF!&lt;&gt;"","S"&amp;RIGHT(#REF!)&amp;",","")</f>
        <v>#REF!</v>
      </c>
      <c r="AU376" s="27" t="e">
        <f>IF(#REF!&lt;&gt;"","S"&amp;RIGHT(#REF!)&amp;",","")</f>
        <v>#REF!</v>
      </c>
      <c r="AV376" s="27" t="e">
        <f>IF(#REF!&lt;&gt;"","S"&amp;RIGHT(#REF!)&amp;",","")</f>
        <v>#REF!</v>
      </c>
      <c r="AW376" s="27" t="e">
        <f>IF(#REF!&lt;&gt;"","S"&amp;RIGHT(#REF!)&amp;",","")</f>
        <v>#REF!</v>
      </c>
      <c r="AX376" s="27" t="e">
        <f>IF(#REF!&lt;&gt;"","S"&amp;RIGHT(#REF!)&amp;",","")</f>
        <v>#REF!</v>
      </c>
      <c r="AY376" s="27" t="e">
        <f>IF(#REF!&lt;&gt;"","S"&amp;RIGHT(#REF!)&amp;",","")</f>
        <v>#REF!</v>
      </c>
      <c r="AZ376" s="27" t="e">
        <f>IF(#REF!&lt;&gt;"","S"&amp;#REF!&amp;",","")</f>
        <v>#REF!</v>
      </c>
      <c r="BA376" s="27" t="e">
        <f>IF(#REF!&lt;&gt;"","S"&amp;#REF!&amp;",","")</f>
        <v>#REF!</v>
      </c>
      <c r="BB376" s="27" t="e">
        <f>IF(#REF!&lt;&gt;"","S"&amp;#REF!&amp;",","")</f>
        <v>#REF!</v>
      </c>
      <c r="BC376" s="27"/>
      <c r="BD376" s="27"/>
      <c r="BE376" s="27"/>
      <c r="BF376" s="27"/>
      <c r="BG376" s="27"/>
      <c r="BH376" s="27"/>
      <c r="BI376" s="27" t="str">
        <f t="shared" si="335"/>
        <v/>
      </c>
      <c r="BJ376" s="27" t="str">
        <f t="shared" si="336"/>
        <v/>
      </c>
      <c r="BK376" s="27" t="str">
        <f t="shared" si="337"/>
        <v/>
      </c>
      <c r="BL376" s="27" t="e">
        <f>IF(#REF!="","",CONCATENATE($L376,","))</f>
        <v>#REF!</v>
      </c>
      <c r="BM376" s="27" t="e">
        <f>IF(#REF!="","",CONCATENATE($L376,","))</f>
        <v>#REF!</v>
      </c>
      <c r="BN376" s="27" t="e">
        <f>IF(#REF!="","",CONCATENATE($L376,","))</f>
        <v>#REF!</v>
      </c>
      <c r="BO376" s="27" t="e">
        <f>IF(#REF!="","",CONCATENATE($L376,","))</f>
        <v>#REF!</v>
      </c>
      <c r="BP376" s="27" t="e">
        <f>IF(#REF!="","",CONCATENATE($L376,","))</f>
        <v>#REF!</v>
      </c>
      <c r="BQ376" s="27" t="e">
        <f>IF(#REF!="","",CONCATENATE($L376,","))</f>
        <v>#REF!</v>
      </c>
      <c r="BR376" s="27" t="e">
        <f>IF(#REF!="","",CONCATENATE($L376,","))</f>
        <v>#REF!</v>
      </c>
      <c r="BS376" s="27" t="e">
        <f>IF(#REF!="","",CONCATENATE($L376,","))</f>
        <v>#REF!</v>
      </c>
      <c r="BT376" s="27" t="e">
        <f>IF(#REF!="","",CONCATENATE($L376,","))</f>
        <v>#REF!</v>
      </c>
      <c r="BU376" s="40"/>
      <c r="BV376" s="40"/>
      <c r="BW376"/>
      <c r="BX376"/>
      <c r="BY376"/>
      <c r="BZ376"/>
      <c r="CA376"/>
      <c r="CB376" s="40"/>
      <c r="CC376" s="7"/>
      <c r="CR376" s="7"/>
      <c r="CY376" s="10">
        <f t="shared" ca="1" si="299"/>
        <v>28</v>
      </c>
    </row>
    <row r="377" spans="1:103">
      <c r="A377" s="130"/>
      <c r="B377" s="33" t="str">
        <f t="shared" si="311"/>
        <v>DB</v>
      </c>
      <c r="C377" s="7" t="str">
        <f t="shared" si="300"/>
        <v/>
      </c>
      <c r="D377" s="3">
        <f t="shared" si="301"/>
        <v>0</v>
      </c>
      <c r="E377" s="7" t="str">
        <f t="shared" si="312"/>
        <v>,</v>
      </c>
      <c r="F377" s="93">
        <f t="shared" si="302"/>
        <v>0</v>
      </c>
      <c r="G377" s="93" t="str">
        <f t="shared" ca="1" si="297"/>
        <v>B</v>
      </c>
      <c r="H377" s="130">
        <f t="shared" ca="1" si="298"/>
        <v>33</v>
      </c>
      <c r="I377" s="93">
        <f t="shared" si="303"/>
        <v>0</v>
      </c>
      <c r="J377" s="93" t="str">
        <f t="shared" si="304"/>
        <v>0</v>
      </c>
      <c r="K377" s="94"/>
      <c r="L377" s="49" t="str">
        <f t="shared" si="321"/>
        <v/>
      </c>
      <c r="M377" s="97" t="str">
        <f t="shared" si="322"/>
        <v/>
      </c>
      <c r="N377" s="97" t="str">
        <f t="shared" si="323"/>
        <v/>
      </c>
      <c r="O377" s="49" t="str">
        <f t="shared" si="313"/>
        <v/>
      </c>
      <c r="P377" s="97" t="str">
        <f t="shared" si="324"/>
        <v/>
      </c>
      <c r="Q377" s="49" t="str">
        <f t="shared" si="325"/>
        <v/>
      </c>
      <c r="R377" s="97" t="str">
        <f t="shared" si="326"/>
        <v/>
      </c>
      <c r="S377" s="3" t="str">
        <f t="shared" si="327"/>
        <v/>
      </c>
      <c r="T377" s="69">
        <f t="shared" si="328"/>
        <v>0</v>
      </c>
      <c r="U377" s="3">
        <f t="shared" si="329"/>
        <v>0</v>
      </c>
      <c r="V377" s="69" t="str">
        <f t="shared" si="314"/>
        <v/>
      </c>
      <c r="W377" s="69" t="str">
        <f t="shared" si="315"/>
        <v/>
      </c>
      <c r="X377" s="69">
        <f t="shared" si="305"/>
        <v>0</v>
      </c>
      <c r="Y377" s="69">
        <f t="shared" si="306"/>
        <v>0</v>
      </c>
      <c r="Z377" s="33">
        <f t="shared" si="307"/>
        <v>0</v>
      </c>
      <c r="AA377" s="33"/>
      <c r="AB377" s="134" t="str">
        <f t="shared" si="330"/>
        <v/>
      </c>
      <c r="AC377" s="119" t="str">
        <f t="shared" si="331"/>
        <v/>
      </c>
      <c r="AD377" s="116"/>
      <c r="AE377" s="69" t="str">
        <f t="shared" si="332"/>
        <v/>
      </c>
      <c r="AF377" s="69" t="str">
        <f t="shared" si="333"/>
        <v/>
      </c>
      <c r="AG377" s="69">
        <f t="shared" si="316"/>
        <v>0</v>
      </c>
      <c r="AH377" s="69">
        <f t="shared" si="317"/>
        <v>0</v>
      </c>
      <c r="AI377" s="33">
        <f t="shared" si="318"/>
        <v>0</v>
      </c>
      <c r="AJ377" s="116"/>
      <c r="AK377" s="115">
        <f t="shared" si="334"/>
        <v>0</v>
      </c>
      <c r="AL377" s="13">
        <f t="shared" si="319"/>
        <v>0</v>
      </c>
      <c r="AM377" s="11">
        <f t="shared" si="308"/>
        <v>0</v>
      </c>
      <c r="AN377" s="56">
        <f t="shared" si="309"/>
        <v>0</v>
      </c>
      <c r="AO377" s="56">
        <f t="shared" si="310"/>
        <v>0</v>
      </c>
      <c r="AP377" s="56">
        <f t="shared" si="320"/>
        <v>0</v>
      </c>
      <c r="AQ377" s="27" t="str">
        <f t="shared" si="338"/>
        <v/>
      </c>
      <c r="AR377" s="27" t="str">
        <f t="shared" si="339"/>
        <v/>
      </c>
      <c r="AS377" s="27" t="str">
        <f t="shared" si="340"/>
        <v/>
      </c>
      <c r="AT377" s="27" t="e">
        <f>IF(#REF!&lt;&gt;"","S"&amp;RIGHT(#REF!)&amp;",","")</f>
        <v>#REF!</v>
      </c>
      <c r="AU377" s="27" t="e">
        <f>IF(#REF!&lt;&gt;"","S"&amp;RIGHT(#REF!)&amp;",","")</f>
        <v>#REF!</v>
      </c>
      <c r="AV377" s="27" t="e">
        <f>IF(#REF!&lt;&gt;"","S"&amp;RIGHT(#REF!)&amp;",","")</f>
        <v>#REF!</v>
      </c>
      <c r="AW377" s="27" t="e">
        <f>IF(#REF!&lt;&gt;"","S"&amp;RIGHT(#REF!)&amp;",","")</f>
        <v>#REF!</v>
      </c>
      <c r="AX377" s="27" t="e">
        <f>IF(#REF!&lt;&gt;"","S"&amp;RIGHT(#REF!)&amp;",","")</f>
        <v>#REF!</v>
      </c>
      <c r="AY377" s="27" t="e">
        <f>IF(#REF!&lt;&gt;"","S"&amp;RIGHT(#REF!)&amp;",","")</f>
        <v>#REF!</v>
      </c>
      <c r="AZ377" s="27" t="e">
        <f>IF(#REF!&lt;&gt;"","S"&amp;#REF!&amp;",","")</f>
        <v>#REF!</v>
      </c>
      <c r="BA377" s="27" t="e">
        <f>IF(#REF!&lt;&gt;"","S"&amp;#REF!&amp;",","")</f>
        <v>#REF!</v>
      </c>
      <c r="BB377" s="27" t="e">
        <f>IF(#REF!&lt;&gt;"","S"&amp;#REF!&amp;",","")</f>
        <v>#REF!</v>
      </c>
      <c r="BC377" s="27"/>
      <c r="BD377" s="27"/>
      <c r="BE377" s="27"/>
      <c r="BF377" s="27"/>
      <c r="BG377" s="27"/>
      <c r="BH377" s="27"/>
      <c r="BI377" s="27" t="str">
        <f t="shared" si="335"/>
        <v/>
      </c>
      <c r="BJ377" s="27" t="str">
        <f t="shared" si="336"/>
        <v/>
      </c>
      <c r="BK377" s="27" t="str">
        <f t="shared" si="337"/>
        <v/>
      </c>
      <c r="BL377" s="27" t="e">
        <f>IF(#REF!="","",CONCATENATE($L377,","))</f>
        <v>#REF!</v>
      </c>
      <c r="BM377" s="27" t="e">
        <f>IF(#REF!="","",CONCATENATE($L377,","))</f>
        <v>#REF!</v>
      </c>
      <c r="BN377" s="27" t="e">
        <f>IF(#REF!="","",CONCATENATE($L377,","))</f>
        <v>#REF!</v>
      </c>
      <c r="BO377" s="27" t="e">
        <f>IF(#REF!="","",CONCATENATE($L377,","))</f>
        <v>#REF!</v>
      </c>
      <c r="BP377" s="27" t="e">
        <f>IF(#REF!="","",CONCATENATE($L377,","))</f>
        <v>#REF!</v>
      </c>
      <c r="BQ377" s="27" t="e">
        <f>IF(#REF!="","",CONCATENATE($L377,","))</f>
        <v>#REF!</v>
      </c>
      <c r="BR377" s="27" t="e">
        <f>IF(#REF!="","",CONCATENATE($L377,","))</f>
        <v>#REF!</v>
      </c>
      <c r="BS377" s="27" t="e">
        <f>IF(#REF!="","",CONCATENATE($L377,","))</f>
        <v>#REF!</v>
      </c>
      <c r="BT377" s="27" t="e">
        <f>IF(#REF!="","",CONCATENATE($L377,","))</f>
        <v>#REF!</v>
      </c>
      <c r="BU377" s="40"/>
      <c r="BV377" s="40"/>
      <c r="BW377"/>
      <c r="BX377"/>
      <c r="BY377"/>
      <c r="BZ377"/>
      <c r="CA377"/>
      <c r="CB377" s="40"/>
      <c r="CC377" s="7"/>
      <c r="CR377" s="7"/>
      <c r="CY377" s="10">
        <f t="shared" ca="1" si="299"/>
        <v>32</v>
      </c>
    </row>
    <row r="378" spans="1:103">
      <c r="A378" s="130"/>
      <c r="B378" s="33" t="str">
        <f t="shared" si="311"/>
        <v>DB</v>
      </c>
      <c r="C378" s="7" t="str">
        <f t="shared" si="300"/>
        <v/>
      </c>
      <c r="D378" s="3">
        <f t="shared" si="301"/>
        <v>0</v>
      </c>
      <c r="E378" s="7" t="str">
        <f t="shared" si="312"/>
        <v>,</v>
      </c>
      <c r="F378" s="93">
        <f t="shared" si="302"/>
        <v>0</v>
      </c>
      <c r="G378" s="93" t="str">
        <f t="shared" ca="1" si="297"/>
        <v>B</v>
      </c>
      <c r="H378" s="130">
        <f t="shared" ca="1" si="298"/>
        <v>26</v>
      </c>
      <c r="I378" s="93">
        <f t="shared" si="303"/>
        <v>0</v>
      </c>
      <c r="J378" s="93" t="str">
        <f t="shared" si="304"/>
        <v>0</v>
      </c>
      <c r="K378" s="94"/>
      <c r="L378" s="49" t="str">
        <f t="shared" si="321"/>
        <v/>
      </c>
      <c r="M378" s="97" t="str">
        <f t="shared" si="322"/>
        <v/>
      </c>
      <c r="N378" s="97" t="str">
        <f t="shared" si="323"/>
        <v/>
      </c>
      <c r="O378" s="49" t="str">
        <f t="shared" si="313"/>
        <v/>
      </c>
      <c r="P378" s="97" t="str">
        <f t="shared" si="324"/>
        <v/>
      </c>
      <c r="Q378" s="49" t="str">
        <f t="shared" si="325"/>
        <v/>
      </c>
      <c r="R378" s="97" t="str">
        <f t="shared" si="326"/>
        <v/>
      </c>
      <c r="S378" s="3" t="str">
        <f t="shared" si="327"/>
        <v/>
      </c>
      <c r="T378" s="69">
        <f t="shared" si="328"/>
        <v>0</v>
      </c>
      <c r="U378" s="3">
        <f t="shared" si="329"/>
        <v>0</v>
      </c>
      <c r="V378" s="69" t="str">
        <f t="shared" si="314"/>
        <v/>
      </c>
      <c r="W378" s="69" t="str">
        <f t="shared" si="315"/>
        <v/>
      </c>
      <c r="X378" s="69">
        <f t="shared" si="305"/>
        <v>0</v>
      </c>
      <c r="Y378" s="69">
        <f t="shared" si="306"/>
        <v>0</v>
      </c>
      <c r="Z378" s="33">
        <f t="shared" si="307"/>
        <v>0</v>
      </c>
      <c r="AA378" s="33"/>
      <c r="AB378" s="134" t="str">
        <f t="shared" si="330"/>
        <v/>
      </c>
      <c r="AC378" s="119" t="str">
        <f t="shared" si="331"/>
        <v/>
      </c>
      <c r="AD378" s="116"/>
      <c r="AE378" s="69" t="str">
        <f t="shared" si="332"/>
        <v/>
      </c>
      <c r="AF378" s="69" t="str">
        <f t="shared" si="333"/>
        <v/>
      </c>
      <c r="AG378" s="69">
        <f t="shared" si="316"/>
        <v>0</v>
      </c>
      <c r="AH378" s="69">
        <f t="shared" si="317"/>
        <v>0</v>
      </c>
      <c r="AI378" s="33">
        <f t="shared" si="318"/>
        <v>0</v>
      </c>
      <c r="AJ378" s="116"/>
      <c r="AK378" s="115">
        <f t="shared" si="334"/>
        <v>0</v>
      </c>
      <c r="AL378" s="13">
        <f t="shared" si="319"/>
        <v>0</v>
      </c>
      <c r="AM378" s="11">
        <f t="shared" si="308"/>
        <v>0</v>
      </c>
      <c r="AN378" s="56">
        <f t="shared" si="309"/>
        <v>0</v>
      </c>
      <c r="AO378" s="56">
        <f t="shared" si="310"/>
        <v>0</v>
      </c>
      <c r="AP378" s="56">
        <f t="shared" si="320"/>
        <v>0</v>
      </c>
      <c r="AQ378" s="27" t="str">
        <f t="shared" si="338"/>
        <v/>
      </c>
      <c r="AR378" s="27" t="str">
        <f t="shared" si="339"/>
        <v/>
      </c>
      <c r="AS378" s="27" t="str">
        <f t="shared" si="340"/>
        <v/>
      </c>
      <c r="AT378" s="27" t="e">
        <f>IF(#REF!&lt;&gt;"","S"&amp;RIGHT(#REF!)&amp;",","")</f>
        <v>#REF!</v>
      </c>
      <c r="AU378" s="27" t="e">
        <f>IF(#REF!&lt;&gt;"","S"&amp;RIGHT(#REF!)&amp;",","")</f>
        <v>#REF!</v>
      </c>
      <c r="AV378" s="27" t="e">
        <f>IF(#REF!&lt;&gt;"","S"&amp;RIGHT(#REF!)&amp;",","")</f>
        <v>#REF!</v>
      </c>
      <c r="AW378" s="27" t="e">
        <f>IF(#REF!&lt;&gt;"","S"&amp;RIGHT(#REF!)&amp;",","")</f>
        <v>#REF!</v>
      </c>
      <c r="AX378" s="27" t="e">
        <f>IF(#REF!&lt;&gt;"","S"&amp;RIGHT(#REF!)&amp;",","")</f>
        <v>#REF!</v>
      </c>
      <c r="AY378" s="27" t="e">
        <f>IF(#REF!&lt;&gt;"","S"&amp;RIGHT(#REF!)&amp;",","")</f>
        <v>#REF!</v>
      </c>
      <c r="AZ378" s="27" t="e">
        <f>IF(#REF!&lt;&gt;"","S"&amp;#REF!&amp;",","")</f>
        <v>#REF!</v>
      </c>
      <c r="BA378" s="27" t="e">
        <f>IF(#REF!&lt;&gt;"","S"&amp;#REF!&amp;",","")</f>
        <v>#REF!</v>
      </c>
      <c r="BB378" s="27" t="e">
        <f>IF(#REF!&lt;&gt;"","S"&amp;#REF!&amp;",","")</f>
        <v>#REF!</v>
      </c>
      <c r="BC378" s="27"/>
      <c r="BD378" s="27"/>
      <c r="BE378" s="27"/>
      <c r="BF378" s="27"/>
      <c r="BG378" s="27"/>
      <c r="BH378" s="27"/>
      <c r="BI378" s="27" t="str">
        <f t="shared" si="335"/>
        <v/>
      </c>
      <c r="BJ378" s="27" t="str">
        <f t="shared" si="336"/>
        <v/>
      </c>
      <c r="BK378" s="27" t="str">
        <f t="shared" si="337"/>
        <v/>
      </c>
      <c r="BL378" s="27" t="e">
        <f>IF(#REF!="","",CONCATENATE($L378,","))</f>
        <v>#REF!</v>
      </c>
      <c r="BM378" s="27" t="e">
        <f>IF(#REF!="","",CONCATENATE($L378,","))</f>
        <v>#REF!</v>
      </c>
      <c r="BN378" s="27" t="e">
        <f>IF(#REF!="","",CONCATENATE($L378,","))</f>
        <v>#REF!</v>
      </c>
      <c r="BO378" s="27" t="e">
        <f>IF(#REF!="","",CONCATENATE($L378,","))</f>
        <v>#REF!</v>
      </c>
      <c r="BP378" s="27" t="e">
        <f>IF(#REF!="","",CONCATENATE($L378,","))</f>
        <v>#REF!</v>
      </c>
      <c r="BQ378" s="27" t="e">
        <f>IF(#REF!="","",CONCATENATE($L378,","))</f>
        <v>#REF!</v>
      </c>
      <c r="BR378" s="27" t="e">
        <f>IF(#REF!="","",CONCATENATE($L378,","))</f>
        <v>#REF!</v>
      </c>
      <c r="BS378" s="27" t="e">
        <f>IF(#REF!="","",CONCATENATE($L378,","))</f>
        <v>#REF!</v>
      </c>
      <c r="BT378" s="27" t="e">
        <f>IF(#REF!="","",CONCATENATE($L378,","))</f>
        <v>#REF!</v>
      </c>
      <c r="BU378" s="40"/>
      <c r="BV378" s="40"/>
      <c r="BW378"/>
      <c r="BX378"/>
      <c r="BY378"/>
      <c r="BZ378"/>
      <c r="CA378"/>
      <c r="CB378" s="40"/>
      <c r="CC378" s="7"/>
      <c r="CR378" s="7"/>
      <c r="CY378" s="10">
        <f t="shared" ca="1" si="299"/>
        <v>30</v>
      </c>
    </row>
    <row r="379" spans="1:103">
      <c r="A379" s="130"/>
      <c r="B379" s="33" t="str">
        <f t="shared" si="311"/>
        <v>DB</v>
      </c>
      <c r="C379" s="7" t="str">
        <f t="shared" si="300"/>
        <v/>
      </c>
      <c r="D379" s="3">
        <f t="shared" si="301"/>
        <v>0</v>
      </c>
      <c r="E379" s="7" t="str">
        <f t="shared" si="312"/>
        <v>,</v>
      </c>
      <c r="F379" s="93">
        <f t="shared" si="302"/>
        <v>0</v>
      </c>
      <c r="G379" s="93" t="str">
        <f t="shared" ca="1" si="297"/>
        <v>R</v>
      </c>
      <c r="H379" s="130">
        <f t="shared" ca="1" si="298"/>
        <v>9</v>
      </c>
      <c r="I379" s="93">
        <f t="shared" si="303"/>
        <v>0</v>
      </c>
      <c r="J379" s="93" t="str">
        <f t="shared" si="304"/>
        <v>0</v>
      </c>
      <c r="K379" s="94"/>
      <c r="L379" s="49" t="str">
        <f t="shared" si="321"/>
        <v/>
      </c>
      <c r="M379" s="97" t="str">
        <f t="shared" si="322"/>
        <v/>
      </c>
      <c r="N379" s="97" t="str">
        <f t="shared" si="323"/>
        <v/>
      </c>
      <c r="O379" s="49" t="str">
        <f t="shared" si="313"/>
        <v/>
      </c>
      <c r="P379" s="97" t="str">
        <f t="shared" si="324"/>
        <v/>
      </c>
      <c r="Q379" s="49" t="str">
        <f t="shared" si="325"/>
        <v/>
      </c>
      <c r="R379" s="97" t="str">
        <f t="shared" si="326"/>
        <v/>
      </c>
      <c r="S379" s="3" t="str">
        <f t="shared" si="327"/>
        <v/>
      </c>
      <c r="T379" s="69">
        <f t="shared" si="328"/>
        <v>0</v>
      </c>
      <c r="U379" s="3">
        <f t="shared" si="329"/>
        <v>0</v>
      </c>
      <c r="V379" s="69" t="str">
        <f t="shared" si="314"/>
        <v/>
      </c>
      <c r="W379" s="69" t="str">
        <f t="shared" si="315"/>
        <v/>
      </c>
      <c r="X379" s="69">
        <f t="shared" si="305"/>
        <v>0</v>
      </c>
      <c r="Y379" s="69">
        <f t="shared" si="306"/>
        <v>0</v>
      </c>
      <c r="Z379" s="33">
        <f t="shared" si="307"/>
        <v>0</v>
      </c>
      <c r="AA379" s="33"/>
      <c r="AB379" s="134" t="str">
        <f t="shared" si="330"/>
        <v/>
      </c>
      <c r="AC379" s="119" t="str">
        <f t="shared" si="331"/>
        <v/>
      </c>
      <c r="AD379" s="116"/>
      <c r="AE379" s="69" t="str">
        <f t="shared" si="332"/>
        <v/>
      </c>
      <c r="AF379" s="69" t="str">
        <f t="shared" si="333"/>
        <v/>
      </c>
      <c r="AG379" s="69">
        <f t="shared" si="316"/>
        <v>0</v>
      </c>
      <c r="AH379" s="69">
        <f t="shared" si="317"/>
        <v>0</v>
      </c>
      <c r="AI379" s="33">
        <f t="shared" si="318"/>
        <v>0</v>
      </c>
      <c r="AJ379" s="116"/>
      <c r="AK379" s="115">
        <f t="shared" si="334"/>
        <v>0</v>
      </c>
      <c r="AL379" s="13">
        <f t="shared" si="319"/>
        <v>0</v>
      </c>
      <c r="AM379" s="11">
        <f t="shared" si="308"/>
        <v>0</v>
      </c>
      <c r="AN379" s="56">
        <f t="shared" si="309"/>
        <v>0</v>
      </c>
      <c r="AO379" s="56">
        <f t="shared" si="310"/>
        <v>0</v>
      </c>
      <c r="AP379" s="56">
        <f t="shared" si="320"/>
        <v>0</v>
      </c>
      <c r="AQ379" s="27" t="str">
        <f t="shared" si="338"/>
        <v/>
      </c>
      <c r="AR379" s="27" t="str">
        <f t="shared" si="339"/>
        <v/>
      </c>
      <c r="AS379" s="27" t="str">
        <f t="shared" si="340"/>
        <v/>
      </c>
      <c r="AT379" s="27" t="e">
        <f>IF(#REF!&lt;&gt;"","S"&amp;RIGHT(#REF!)&amp;",","")</f>
        <v>#REF!</v>
      </c>
      <c r="AU379" s="27" t="e">
        <f>IF(#REF!&lt;&gt;"","S"&amp;RIGHT(#REF!)&amp;",","")</f>
        <v>#REF!</v>
      </c>
      <c r="AV379" s="27" t="e">
        <f>IF(#REF!&lt;&gt;"","S"&amp;RIGHT(#REF!)&amp;",","")</f>
        <v>#REF!</v>
      </c>
      <c r="AW379" s="27" t="e">
        <f>IF(#REF!&lt;&gt;"","S"&amp;RIGHT(#REF!)&amp;",","")</f>
        <v>#REF!</v>
      </c>
      <c r="AX379" s="27" t="e">
        <f>IF(#REF!&lt;&gt;"","S"&amp;RIGHT(#REF!)&amp;",","")</f>
        <v>#REF!</v>
      </c>
      <c r="AY379" s="27" t="e">
        <f>IF(#REF!&lt;&gt;"","S"&amp;RIGHT(#REF!)&amp;",","")</f>
        <v>#REF!</v>
      </c>
      <c r="AZ379" s="27" t="e">
        <f>IF(#REF!&lt;&gt;"","S"&amp;#REF!&amp;",","")</f>
        <v>#REF!</v>
      </c>
      <c r="BA379" s="27" t="e">
        <f>IF(#REF!&lt;&gt;"","S"&amp;#REF!&amp;",","")</f>
        <v>#REF!</v>
      </c>
      <c r="BB379" s="27" t="e">
        <f>IF(#REF!&lt;&gt;"","S"&amp;#REF!&amp;",","")</f>
        <v>#REF!</v>
      </c>
      <c r="BC379" s="27"/>
      <c r="BD379" s="27"/>
      <c r="BE379" s="27"/>
      <c r="BF379" s="27"/>
      <c r="BG379" s="27"/>
      <c r="BH379" s="27"/>
      <c r="BI379" s="27" t="str">
        <f t="shared" si="335"/>
        <v/>
      </c>
      <c r="BJ379" s="27" t="str">
        <f t="shared" si="336"/>
        <v/>
      </c>
      <c r="BK379" s="27" t="str">
        <f t="shared" si="337"/>
        <v/>
      </c>
      <c r="BL379" s="27" t="e">
        <f>IF(#REF!="","",CONCATENATE($L379,","))</f>
        <v>#REF!</v>
      </c>
      <c r="BM379" s="27" t="e">
        <f>IF(#REF!="","",CONCATENATE($L379,","))</f>
        <v>#REF!</v>
      </c>
      <c r="BN379" s="27" t="e">
        <f>IF(#REF!="","",CONCATENATE($L379,","))</f>
        <v>#REF!</v>
      </c>
      <c r="BO379" s="27" t="e">
        <f>IF(#REF!="","",CONCATENATE($L379,","))</f>
        <v>#REF!</v>
      </c>
      <c r="BP379" s="27" t="e">
        <f>IF(#REF!="","",CONCATENATE($L379,","))</f>
        <v>#REF!</v>
      </c>
      <c r="BQ379" s="27" t="e">
        <f>IF(#REF!="","",CONCATENATE($L379,","))</f>
        <v>#REF!</v>
      </c>
      <c r="BR379" s="27" t="e">
        <f>IF(#REF!="","",CONCATENATE($L379,","))</f>
        <v>#REF!</v>
      </c>
      <c r="BS379" s="27" t="e">
        <f>IF(#REF!="","",CONCATENATE($L379,","))</f>
        <v>#REF!</v>
      </c>
      <c r="BT379" s="27" t="e">
        <f>IF(#REF!="","",CONCATENATE($L379,","))</f>
        <v>#REF!</v>
      </c>
      <c r="BU379" s="40"/>
      <c r="BV379" s="40"/>
      <c r="BW379"/>
      <c r="BX379"/>
      <c r="BY379"/>
      <c r="BZ379"/>
      <c r="CA379"/>
      <c r="CB379" s="40"/>
      <c r="CC379" s="7"/>
      <c r="CR379" s="7"/>
      <c r="CY379" s="10">
        <f t="shared" ca="1" si="299"/>
        <v>22</v>
      </c>
    </row>
    <row r="380" spans="1:103">
      <c r="A380" s="130"/>
      <c r="B380" s="33" t="str">
        <f t="shared" si="311"/>
        <v>DB</v>
      </c>
      <c r="C380" s="7" t="str">
        <f t="shared" si="300"/>
        <v/>
      </c>
      <c r="D380" s="3">
        <f t="shared" si="301"/>
        <v>0</v>
      </c>
      <c r="E380" s="7" t="str">
        <f t="shared" si="312"/>
        <v>,</v>
      </c>
      <c r="F380" s="93">
        <f t="shared" si="302"/>
        <v>0</v>
      </c>
      <c r="G380" s="93" t="str">
        <f t="shared" ca="1" si="297"/>
        <v>R</v>
      </c>
      <c r="H380" s="130">
        <f t="shared" ca="1" si="298"/>
        <v>23</v>
      </c>
      <c r="I380" s="93">
        <f t="shared" si="303"/>
        <v>0</v>
      </c>
      <c r="J380" s="93" t="str">
        <f t="shared" si="304"/>
        <v>0</v>
      </c>
      <c r="K380" s="94"/>
      <c r="L380" s="49" t="str">
        <f t="shared" si="321"/>
        <v/>
      </c>
      <c r="M380" s="97" t="str">
        <f t="shared" si="322"/>
        <v/>
      </c>
      <c r="N380" s="97" t="str">
        <f t="shared" si="323"/>
        <v/>
      </c>
      <c r="O380" s="49" t="str">
        <f t="shared" si="313"/>
        <v/>
      </c>
      <c r="P380" s="97" t="str">
        <f t="shared" si="324"/>
        <v/>
      </c>
      <c r="Q380" s="49" t="str">
        <f t="shared" si="325"/>
        <v/>
      </c>
      <c r="R380" s="97" t="str">
        <f t="shared" si="326"/>
        <v/>
      </c>
      <c r="S380" s="3" t="str">
        <f t="shared" si="327"/>
        <v/>
      </c>
      <c r="T380" s="69">
        <f t="shared" si="328"/>
        <v>0</v>
      </c>
      <c r="U380" s="3">
        <f t="shared" si="329"/>
        <v>0</v>
      </c>
      <c r="V380" s="69" t="str">
        <f t="shared" si="314"/>
        <v/>
      </c>
      <c r="W380" s="69" t="str">
        <f t="shared" si="315"/>
        <v/>
      </c>
      <c r="X380" s="69">
        <f t="shared" si="305"/>
        <v>0</v>
      </c>
      <c r="Y380" s="69">
        <f t="shared" si="306"/>
        <v>0</v>
      </c>
      <c r="Z380" s="33">
        <f t="shared" si="307"/>
        <v>0</v>
      </c>
      <c r="AA380" s="33"/>
      <c r="AB380" s="134" t="str">
        <f t="shared" si="330"/>
        <v/>
      </c>
      <c r="AC380" s="119" t="str">
        <f t="shared" si="331"/>
        <v/>
      </c>
      <c r="AD380" s="116"/>
      <c r="AE380" s="69" t="str">
        <f t="shared" si="332"/>
        <v/>
      </c>
      <c r="AF380" s="69" t="str">
        <f t="shared" si="333"/>
        <v/>
      </c>
      <c r="AG380" s="69">
        <f t="shared" si="316"/>
        <v>0</v>
      </c>
      <c r="AH380" s="69">
        <f t="shared" si="317"/>
        <v>0</v>
      </c>
      <c r="AI380" s="33">
        <f t="shared" si="318"/>
        <v>0</v>
      </c>
      <c r="AJ380" s="116"/>
      <c r="AK380" s="115">
        <f t="shared" si="334"/>
        <v>0</v>
      </c>
      <c r="AL380" s="13">
        <f t="shared" si="319"/>
        <v>0</v>
      </c>
      <c r="AM380" s="11">
        <f t="shared" si="308"/>
        <v>0</v>
      </c>
      <c r="AN380" s="56">
        <f t="shared" si="309"/>
        <v>0</v>
      </c>
      <c r="AO380" s="56">
        <f t="shared" si="310"/>
        <v>0</v>
      </c>
      <c r="AP380" s="56">
        <f t="shared" si="320"/>
        <v>0</v>
      </c>
      <c r="AQ380" s="27" t="str">
        <f t="shared" si="338"/>
        <v/>
      </c>
      <c r="AR380" s="27" t="str">
        <f t="shared" si="339"/>
        <v/>
      </c>
      <c r="AS380" s="27" t="str">
        <f t="shared" si="340"/>
        <v/>
      </c>
      <c r="AT380" s="27" t="e">
        <f>IF(#REF!&lt;&gt;"","S"&amp;RIGHT(#REF!)&amp;",","")</f>
        <v>#REF!</v>
      </c>
      <c r="AU380" s="27" t="e">
        <f>IF(#REF!&lt;&gt;"","S"&amp;RIGHT(#REF!)&amp;",","")</f>
        <v>#REF!</v>
      </c>
      <c r="AV380" s="27" t="e">
        <f>IF(#REF!&lt;&gt;"","S"&amp;RIGHT(#REF!)&amp;",","")</f>
        <v>#REF!</v>
      </c>
      <c r="AW380" s="27" t="e">
        <f>IF(#REF!&lt;&gt;"","S"&amp;RIGHT(#REF!)&amp;",","")</f>
        <v>#REF!</v>
      </c>
      <c r="AX380" s="27" t="e">
        <f>IF(#REF!&lt;&gt;"","S"&amp;RIGHT(#REF!)&amp;",","")</f>
        <v>#REF!</v>
      </c>
      <c r="AY380" s="27" t="e">
        <f>IF(#REF!&lt;&gt;"","S"&amp;RIGHT(#REF!)&amp;",","")</f>
        <v>#REF!</v>
      </c>
      <c r="AZ380" s="27" t="e">
        <f>IF(#REF!&lt;&gt;"","S"&amp;#REF!&amp;",","")</f>
        <v>#REF!</v>
      </c>
      <c r="BA380" s="27" t="e">
        <f>IF(#REF!&lt;&gt;"","S"&amp;#REF!&amp;",","")</f>
        <v>#REF!</v>
      </c>
      <c r="BB380" s="27" t="e">
        <f>IF(#REF!&lt;&gt;"","S"&amp;#REF!&amp;",","")</f>
        <v>#REF!</v>
      </c>
      <c r="BC380" s="27"/>
      <c r="BD380" s="27"/>
      <c r="BE380" s="27"/>
      <c r="BF380" s="27"/>
      <c r="BG380" s="27"/>
      <c r="BH380" s="27"/>
      <c r="BI380" s="27" t="str">
        <f t="shared" si="335"/>
        <v/>
      </c>
      <c r="BJ380" s="27" t="str">
        <f t="shared" si="336"/>
        <v/>
      </c>
      <c r="BK380" s="27" t="str">
        <f t="shared" si="337"/>
        <v/>
      </c>
      <c r="BL380" s="27" t="e">
        <f>IF(#REF!="","",CONCATENATE($L380,","))</f>
        <v>#REF!</v>
      </c>
      <c r="BM380" s="27" t="e">
        <f>IF(#REF!="","",CONCATENATE($L380,","))</f>
        <v>#REF!</v>
      </c>
      <c r="BN380" s="27" t="e">
        <f>IF(#REF!="","",CONCATENATE($L380,","))</f>
        <v>#REF!</v>
      </c>
      <c r="BO380" s="27" t="e">
        <f>IF(#REF!="","",CONCATENATE($L380,","))</f>
        <v>#REF!</v>
      </c>
      <c r="BP380" s="27" t="e">
        <f>IF(#REF!="","",CONCATENATE($L380,","))</f>
        <v>#REF!</v>
      </c>
      <c r="BQ380" s="27" t="e">
        <f>IF(#REF!="","",CONCATENATE($L380,","))</f>
        <v>#REF!</v>
      </c>
      <c r="BR380" s="27" t="e">
        <f>IF(#REF!="","",CONCATENATE($L380,","))</f>
        <v>#REF!</v>
      </c>
      <c r="BS380" s="27" t="e">
        <f>IF(#REF!="","",CONCATENATE($L380,","))</f>
        <v>#REF!</v>
      </c>
      <c r="BT380" s="27" t="e">
        <f>IF(#REF!="","",CONCATENATE($L380,","))</f>
        <v>#REF!</v>
      </c>
      <c r="BU380" s="40"/>
      <c r="BV380" s="40"/>
      <c r="BW380"/>
      <c r="BX380"/>
      <c r="BY380"/>
      <c r="BZ380"/>
      <c r="CA380"/>
      <c r="CB380" s="40"/>
      <c r="CC380" s="7"/>
      <c r="CR380" s="7"/>
      <c r="CY380" s="10">
        <f t="shared" ca="1" si="299"/>
        <v>9</v>
      </c>
    </row>
    <row r="381" spans="1:103">
      <c r="A381" s="130"/>
      <c r="B381" s="33" t="str">
        <f t="shared" si="311"/>
        <v>DB</v>
      </c>
      <c r="C381" s="7" t="str">
        <f t="shared" si="300"/>
        <v/>
      </c>
      <c r="D381" s="3">
        <f t="shared" si="301"/>
        <v>0</v>
      </c>
      <c r="E381" s="7" t="str">
        <f t="shared" si="312"/>
        <v>,</v>
      </c>
      <c r="F381" s="93">
        <f t="shared" si="302"/>
        <v>0</v>
      </c>
      <c r="G381" s="93" t="str">
        <f t="shared" ca="1" si="297"/>
        <v>R</v>
      </c>
      <c r="H381" s="130">
        <f t="shared" ca="1" si="298"/>
        <v>32</v>
      </c>
      <c r="I381" s="93">
        <f t="shared" si="303"/>
        <v>0</v>
      </c>
      <c r="J381" s="93" t="str">
        <f t="shared" si="304"/>
        <v>0</v>
      </c>
      <c r="K381" s="94"/>
      <c r="L381" s="49" t="str">
        <f t="shared" si="321"/>
        <v/>
      </c>
      <c r="M381" s="97" t="str">
        <f t="shared" si="322"/>
        <v/>
      </c>
      <c r="N381" s="97" t="str">
        <f t="shared" si="323"/>
        <v/>
      </c>
      <c r="O381" s="49" t="str">
        <f t="shared" si="313"/>
        <v/>
      </c>
      <c r="P381" s="97" t="str">
        <f t="shared" si="324"/>
        <v/>
      </c>
      <c r="Q381" s="49" t="str">
        <f t="shared" si="325"/>
        <v/>
      </c>
      <c r="R381" s="97" t="str">
        <f t="shared" si="326"/>
        <v/>
      </c>
      <c r="S381" s="3" t="str">
        <f t="shared" si="327"/>
        <v/>
      </c>
      <c r="T381" s="69">
        <f t="shared" si="328"/>
        <v>0</v>
      </c>
      <c r="U381" s="3">
        <f t="shared" si="329"/>
        <v>0</v>
      </c>
      <c r="V381" s="69" t="str">
        <f t="shared" si="314"/>
        <v/>
      </c>
      <c r="W381" s="69" t="str">
        <f t="shared" si="315"/>
        <v/>
      </c>
      <c r="X381" s="69">
        <f t="shared" si="305"/>
        <v>0</v>
      </c>
      <c r="Y381" s="69">
        <f t="shared" si="306"/>
        <v>0</v>
      </c>
      <c r="Z381" s="33">
        <f t="shared" si="307"/>
        <v>0</v>
      </c>
      <c r="AA381" s="33"/>
      <c r="AB381" s="134" t="str">
        <f t="shared" si="330"/>
        <v/>
      </c>
      <c r="AC381" s="119" t="str">
        <f t="shared" si="331"/>
        <v/>
      </c>
      <c r="AD381" s="116"/>
      <c r="AE381" s="69" t="str">
        <f t="shared" si="332"/>
        <v/>
      </c>
      <c r="AF381" s="69" t="str">
        <f t="shared" si="333"/>
        <v/>
      </c>
      <c r="AG381" s="69">
        <f t="shared" si="316"/>
        <v>0</v>
      </c>
      <c r="AH381" s="69">
        <f t="shared" si="317"/>
        <v>0</v>
      </c>
      <c r="AI381" s="33">
        <f t="shared" si="318"/>
        <v>0</v>
      </c>
      <c r="AJ381" s="116"/>
      <c r="AK381" s="115">
        <f t="shared" si="334"/>
        <v>0</v>
      </c>
      <c r="AL381" s="13">
        <f t="shared" si="319"/>
        <v>0</v>
      </c>
      <c r="AM381" s="11">
        <f t="shared" si="308"/>
        <v>0</v>
      </c>
      <c r="AN381" s="56">
        <f t="shared" si="309"/>
        <v>0</v>
      </c>
      <c r="AO381" s="56">
        <f t="shared" si="310"/>
        <v>0</v>
      </c>
      <c r="AP381" s="56">
        <f t="shared" si="320"/>
        <v>0</v>
      </c>
      <c r="AQ381" s="27" t="str">
        <f t="shared" si="338"/>
        <v/>
      </c>
      <c r="AR381" s="27" t="str">
        <f t="shared" si="339"/>
        <v/>
      </c>
      <c r="AS381" s="27" t="str">
        <f t="shared" si="340"/>
        <v/>
      </c>
      <c r="AT381" s="27" t="e">
        <f>IF(#REF!&lt;&gt;"","S"&amp;RIGHT(#REF!)&amp;",","")</f>
        <v>#REF!</v>
      </c>
      <c r="AU381" s="27" t="e">
        <f>IF(#REF!&lt;&gt;"","S"&amp;RIGHT(#REF!)&amp;",","")</f>
        <v>#REF!</v>
      </c>
      <c r="AV381" s="27" t="e">
        <f>IF(#REF!&lt;&gt;"","S"&amp;RIGHT(#REF!)&amp;",","")</f>
        <v>#REF!</v>
      </c>
      <c r="AW381" s="27" t="e">
        <f>IF(#REF!&lt;&gt;"","S"&amp;RIGHT(#REF!)&amp;",","")</f>
        <v>#REF!</v>
      </c>
      <c r="AX381" s="27" t="e">
        <f>IF(#REF!&lt;&gt;"","S"&amp;RIGHT(#REF!)&amp;",","")</f>
        <v>#REF!</v>
      </c>
      <c r="AY381" s="27" t="e">
        <f>IF(#REF!&lt;&gt;"","S"&amp;RIGHT(#REF!)&amp;",","")</f>
        <v>#REF!</v>
      </c>
      <c r="AZ381" s="27" t="e">
        <f>IF(#REF!&lt;&gt;"","S"&amp;#REF!&amp;",","")</f>
        <v>#REF!</v>
      </c>
      <c r="BA381" s="27" t="e">
        <f>IF(#REF!&lt;&gt;"","S"&amp;#REF!&amp;",","")</f>
        <v>#REF!</v>
      </c>
      <c r="BB381" s="27" t="e">
        <f>IF(#REF!&lt;&gt;"","S"&amp;#REF!&amp;",","")</f>
        <v>#REF!</v>
      </c>
      <c r="BC381" s="27"/>
      <c r="BD381" s="27"/>
      <c r="BE381" s="27"/>
      <c r="BF381" s="27"/>
      <c r="BG381" s="27"/>
      <c r="BH381" s="27"/>
      <c r="BI381" s="27" t="str">
        <f t="shared" si="335"/>
        <v/>
      </c>
      <c r="BJ381" s="27" t="str">
        <f t="shared" si="336"/>
        <v/>
      </c>
      <c r="BK381" s="27" t="str">
        <f t="shared" si="337"/>
        <v/>
      </c>
      <c r="BL381" s="27" t="e">
        <f>IF(#REF!="","",CONCATENATE($L381,","))</f>
        <v>#REF!</v>
      </c>
      <c r="BM381" s="27" t="e">
        <f>IF(#REF!="","",CONCATENATE($L381,","))</f>
        <v>#REF!</v>
      </c>
      <c r="BN381" s="27" t="e">
        <f>IF(#REF!="","",CONCATENATE($L381,","))</f>
        <v>#REF!</v>
      </c>
      <c r="BO381" s="27" t="e">
        <f>IF(#REF!="","",CONCATENATE($L381,","))</f>
        <v>#REF!</v>
      </c>
      <c r="BP381" s="27" t="e">
        <f>IF(#REF!="","",CONCATENATE($L381,","))</f>
        <v>#REF!</v>
      </c>
      <c r="BQ381" s="27" t="e">
        <f>IF(#REF!="","",CONCATENATE($L381,","))</f>
        <v>#REF!</v>
      </c>
      <c r="BR381" s="27" t="e">
        <f>IF(#REF!="","",CONCATENATE($L381,","))</f>
        <v>#REF!</v>
      </c>
      <c r="BS381" s="27" t="e">
        <f>IF(#REF!="","",CONCATENATE($L381,","))</f>
        <v>#REF!</v>
      </c>
      <c r="BT381" s="27" t="e">
        <f>IF(#REF!="","",CONCATENATE($L381,","))</f>
        <v>#REF!</v>
      </c>
      <c r="BU381" s="40"/>
      <c r="BV381" s="40"/>
      <c r="BW381"/>
      <c r="BX381"/>
      <c r="BY381"/>
      <c r="BZ381"/>
      <c r="CA381"/>
      <c r="CB381" s="40"/>
      <c r="CC381" s="7"/>
      <c r="CR381" s="7"/>
      <c r="CY381" s="10">
        <f t="shared" ca="1" si="299"/>
        <v>1</v>
      </c>
    </row>
    <row r="382" spans="1:103">
      <c r="A382" s="130"/>
      <c r="B382" s="33" t="str">
        <f t="shared" si="311"/>
        <v>DB</v>
      </c>
      <c r="C382" s="7" t="str">
        <f t="shared" si="300"/>
        <v/>
      </c>
      <c r="D382" s="3">
        <f t="shared" si="301"/>
        <v>0</v>
      </c>
      <c r="E382" s="7" t="str">
        <f t="shared" si="312"/>
        <v>,</v>
      </c>
      <c r="F382" s="93">
        <f t="shared" si="302"/>
        <v>0</v>
      </c>
      <c r="G382" s="93" t="str">
        <f t="shared" ca="1" si="297"/>
        <v>B</v>
      </c>
      <c r="H382" s="130">
        <f t="shared" ca="1" si="298"/>
        <v>35</v>
      </c>
      <c r="I382" s="93">
        <f t="shared" si="303"/>
        <v>0</v>
      </c>
      <c r="J382" s="93" t="str">
        <f t="shared" si="304"/>
        <v>0</v>
      </c>
      <c r="K382" s="94"/>
      <c r="L382" s="49" t="str">
        <f t="shared" si="321"/>
        <v/>
      </c>
      <c r="M382" s="97" t="str">
        <f t="shared" si="322"/>
        <v/>
      </c>
      <c r="N382" s="97" t="str">
        <f t="shared" si="323"/>
        <v/>
      </c>
      <c r="O382" s="49" t="str">
        <f t="shared" si="313"/>
        <v/>
      </c>
      <c r="P382" s="97" t="str">
        <f t="shared" si="324"/>
        <v/>
      </c>
      <c r="Q382" s="49" t="str">
        <f t="shared" si="325"/>
        <v/>
      </c>
      <c r="R382" s="97" t="str">
        <f t="shared" si="326"/>
        <v/>
      </c>
      <c r="S382" s="3" t="str">
        <f t="shared" si="327"/>
        <v/>
      </c>
      <c r="T382" s="69">
        <f t="shared" si="328"/>
        <v>0</v>
      </c>
      <c r="U382" s="3">
        <f t="shared" si="329"/>
        <v>0</v>
      </c>
      <c r="V382" s="69" t="str">
        <f t="shared" si="314"/>
        <v/>
      </c>
      <c r="W382" s="69" t="str">
        <f t="shared" si="315"/>
        <v/>
      </c>
      <c r="X382" s="69">
        <f t="shared" si="305"/>
        <v>0</v>
      </c>
      <c r="Y382" s="69">
        <f t="shared" si="306"/>
        <v>0</v>
      </c>
      <c r="Z382" s="33">
        <f t="shared" si="307"/>
        <v>0</v>
      </c>
      <c r="AA382" s="33"/>
      <c r="AB382" s="134" t="str">
        <f t="shared" si="330"/>
        <v/>
      </c>
      <c r="AC382" s="119" t="str">
        <f t="shared" si="331"/>
        <v/>
      </c>
      <c r="AD382" s="116"/>
      <c r="AE382" s="69" t="str">
        <f t="shared" si="332"/>
        <v/>
      </c>
      <c r="AF382" s="69" t="str">
        <f t="shared" si="333"/>
        <v/>
      </c>
      <c r="AG382" s="69">
        <f t="shared" si="316"/>
        <v>0</v>
      </c>
      <c r="AH382" s="69">
        <f t="shared" si="317"/>
        <v>0</v>
      </c>
      <c r="AI382" s="33">
        <f t="shared" si="318"/>
        <v>0</v>
      </c>
      <c r="AJ382" s="116"/>
      <c r="AK382" s="115">
        <f t="shared" si="334"/>
        <v>0</v>
      </c>
      <c r="AL382" s="13">
        <f t="shared" si="319"/>
        <v>0</v>
      </c>
      <c r="AM382" s="11">
        <f t="shared" si="308"/>
        <v>0</v>
      </c>
      <c r="AN382" s="56">
        <f t="shared" si="309"/>
        <v>0</v>
      </c>
      <c r="AO382" s="56">
        <f t="shared" si="310"/>
        <v>0</v>
      </c>
      <c r="AP382" s="56">
        <f t="shared" si="320"/>
        <v>0</v>
      </c>
      <c r="AQ382" s="27" t="str">
        <f t="shared" si="338"/>
        <v/>
      </c>
      <c r="AR382" s="27" t="str">
        <f t="shared" si="339"/>
        <v/>
      </c>
      <c r="AS382" s="27" t="str">
        <f t="shared" si="340"/>
        <v/>
      </c>
      <c r="AT382" s="27" t="e">
        <f>IF(#REF!&lt;&gt;"","S"&amp;RIGHT(#REF!)&amp;",","")</f>
        <v>#REF!</v>
      </c>
      <c r="AU382" s="27" t="e">
        <f>IF(#REF!&lt;&gt;"","S"&amp;RIGHT(#REF!)&amp;",","")</f>
        <v>#REF!</v>
      </c>
      <c r="AV382" s="27" t="e">
        <f>IF(#REF!&lt;&gt;"","S"&amp;RIGHT(#REF!)&amp;",","")</f>
        <v>#REF!</v>
      </c>
      <c r="AW382" s="27" t="e">
        <f>IF(#REF!&lt;&gt;"","S"&amp;RIGHT(#REF!)&amp;",","")</f>
        <v>#REF!</v>
      </c>
      <c r="AX382" s="27" t="e">
        <f>IF(#REF!&lt;&gt;"","S"&amp;RIGHT(#REF!)&amp;",","")</f>
        <v>#REF!</v>
      </c>
      <c r="AY382" s="27" t="e">
        <f>IF(#REF!&lt;&gt;"","S"&amp;RIGHT(#REF!)&amp;",","")</f>
        <v>#REF!</v>
      </c>
      <c r="AZ382" s="27" t="e">
        <f>IF(#REF!&lt;&gt;"","S"&amp;#REF!&amp;",","")</f>
        <v>#REF!</v>
      </c>
      <c r="BA382" s="27" t="e">
        <f>IF(#REF!&lt;&gt;"","S"&amp;#REF!&amp;",","")</f>
        <v>#REF!</v>
      </c>
      <c r="BB382" s="27" t="e">
        <f>IF(#REF!&lt;&gt;"","S"&amp;#REF!&amp;",","")</f>
        <v>#REF!</v>
      </c>
      <c r="BC382" s="27"/>
      <c r="BD382" s="27"/>
      <c r="BE382" s="27"/>
      <c r="BF382" s="27"/>
      <c r="BG382" s="27"/>
      <c r="BH382" s="27"/>
      <c r="BI382" s="27" t="str">
        <f t="shared" si="335"/>
        <v/>
      </c>
      <c r="BJ382" s="27" t="str">
        <f t="shared" si="336"/>
        <v/>
      </c>
      <c r="BK382" s="27" t="str">
        <f t="shared" si="337"/>
        <v/>
      </c>
      <c r="BL382" s="27" t="e">
        <f>IF(#REF!="","",CONCATENATE($L382,","))</f>
        <v>#REF!</v>
      </c>
      <c r="BM382" s="27" t="e">
        <f>IF(#REF!="","",CONCATENATE($L382,","))</f>
        <v>#REF!</v>
      </c>
      <c r="BN382" s="27" t="e">
        <f>IF(#REF!="","",CONCATENATE($L382,","))</f>
        <v>#REF!</v>
      </c>
      <c r="BO382" s="27" t="e">
        <f>IF(#REF!="","",CONCATENATE($L382,","))</f>
        <v>#REF!</v>
      </c>
      <c r="BP382" s="27" t="e">
        <f>IF(#REF!="","",CONCATENATE($L382,","))</f>
        <v>#REF!</v>
      </c>
      <c r="BQ382" s="27" t="e">
        <f>IF(#REF!="","",CONCATENATE($L382,","))</f>
        <v>#REF!</v>
      </c>
      <c r="BR382" s="27" t="e">
        <f>IF(#REF!="","",CONCATENATE($L382,","))</f>
        <v>#REF!</v>
      </c>
      <c r="BS382" s="27" t="e">
        <f>IF(#REF!="","",CONCATENATE($L382,","))</f>
        <v>#REF!</v>
      </c>
      <c r="BT382" s="27" t="e">
        <f>IF(#REF!="","",CONCATENATE($L382,","))</f>
        <v>#REF!</v>
      </c>
      <c r="BU382" s="40"/>
      <c r="BV382" s="40"/>
      <c r="BW382"/>
      <c r="BX382"/>
      <c r="BY382"/>
      <c r="BZ382"/>
      <c r="CA382"/>
      <c r="CB382" s="40"/>
      <c r="CC382" s="7"/>
      <c r="CR382" s="7"/>
      <c r="CY382" s="10">
        <f t="shared" ca="1" si="299"/>
        <v>25</v>
      </c>
    </row>
    <row r="383" spans="1:103">
      <c r="A383" s="130"/>
      <c r="B383" s="33" t="str">
        <f t="shared" si="311"/>
        <v>DB</v>
      </c>
      <c r="C383" s="7" t="str">
        <f t="shared" si="300"/>
        <v/>
      </c>
      <c r="D383" s="3">
        <f t="shared" si="301"/>
        <v>0</v>
      </c>
      <c r="E383" s="7" t="str">
        <f t="shared" si="312"/>
        <v>,</v>
      </c>
      <c r="F383" s="93">
        <f t="shared" si="302"/>
        <v>0</v>
      </c>
      <c r="G383" s="93" t="str">
        <f t="shared" ca="1" si="297"/>
        <v>B</v>
      </c>
      <c r="H383" s="130">
        <f t="shared" ca="1" si="298"/>
        <v>31</v>
      </c>
      <c r="I383" s="93">
        <f t="shared" si="303"/>
        <v>0</v>
      </c>
      <c r="J383" s="93" t="str">
        <f t="shared" si="304"/>
        <v>0</v>
      </c>
      <c r="K383" s="94"/>
      <c r="L383" s="49" t="str">
        <f t="shared" si="321"/>
        <v/>
      </c>
      <c r="M383" s="97" t="str">
        <f t="shared" si="322"/>
        <v/>
      </c>
      <c r="N383" s="97" t="str">
        <f t="shared" si="323"/>
        <v/>
      </c>
      <c r="O383" s="49" t="str">
        <f t="shared" si="313"/>
        <v/>
      </c>
      <c r="P383" s="97" t="str">
        <f t="shared" si="324"/>
        <v/>
      </c>
      <c r="Q383" s="49" t="str">
        <f t="shared" si="325"/>
        <v/>
      </c>
      <c r="R383" s="97" t="str">
        <f t="shared" si="326"/>
        <v/>
      </c>
      <c r="S383" s="3" t="str">
        <f t="shared" si="327"/>
        <v/>
      </c>
      <c r="T383" s="69">
        <f t="shared" si="328"/>
        <v>0</v>
      </c>
      <c r="U383" s="3">
        <f t="shared" si="329"/>
        <v>0</v>
      </c>
      <c r="V383" s="69" t="str">
        <f t="shared" si="314"/>
        <v/>
      </c>
      <c r="W383" s="69" t="str">
        <f t="shared" si="315"/>
        <v/>
      </c>
      <c r="X383" s="69">
        <f t="shared" si="305"/>
        <v>0</v>
      </c>
      <c r="Y383" s="69">
        <f t="shared" si="306"/>
        <v>0</v>
      </c>
      <c r="Z383" s="33">
        <f t="shared" si="307"/>
        <v>0</v>
      </c>
      <c r="AA383" s="33"/>
      <c r="AB383" s="134" t="str">
        <f t="shared" si="330"/>
        <v/>
      </c>
      <c r="AC383" s="119" t="str">
        <f t="shared" si="331"/>
        <v/>
      </c>
      <c r="AD383" s="116"/>
      <c r="AE383" s="69" t="str">
        <f t="shared" si="332"/>
        <v/>
      </c>
      <c r="AF383" s="69" t="str">
        <f t="shared" si="333"/>
        <v/>
      </c>
      <c r="AG383" s="69">
        <f t="shared" si="316"/>
        <v>0</v>
      </c>
      <c r="AH383" s="69">
        <f t="shared" si="317"/>
        <v>0</v>
      </c>
      <c r="AI383" s="33">
        <f t="shared" si="318"/>
        <v>0</v>
      </c>
      <c r="AJ383" s="116"/>
      <c r="AK383" s="115">
        <f t="shared" si="334"/>
        <v>0</v>
      </c>
      <c r="AL383" s="13">
        <f t="shared" si="319"/>
        <v>0</v>
      </c>
      <c r="AM383" s="11">
        <f t="shared" si="308"/>
        <v>0</v>
      </c>
      <c r="AN383" s="56">
        <f t="shared" si="309"/>
        <v>0</v>
      </c>
      <c r="AO383" s="56">
        <f t="shared" si="310"/>
        <v>0</v>
      </c>
      <c r="AP383" s="56">
        <f t="shared" si="320"/>
        <v>0</v>
      </c>
      <c r="AQ383" s="27" t="str">
        <f t="shared" si="338"/>
        <v/>
      </c>
      <c r="AR383" s="27" t="str">
        <f t="shared" si="339"/>
        <v/>
      </c>
      <c r="AS383" s="27" t="str">
        <f t="shared" si="340"/>
        <v/>
      </c>
      <c r="AT383" s="27" t="e">
        <f>IF(#REF!&lt;&gt;"","S"&amp;RIGHT(#REF!)&amp;",","")</f>
        <v>#REF!</v>
      </c>
      <c r="AU383" s="27" t="e">
        <f>IF(#REF!&lt;&gt;"","S"&amp;RIGHT(#REF!)&amp;",","")</f>
        <v>#REF!</v>
      </c>
      <c r="AV383" s="27" t="e">
        <f>IF(#REF!&lt;&gt;"","S"&amp;RIGHT(#REF!)&amp;",","")</f>
        <v>#REF!</v>
      </c>
      <c r="AW383" s="27" t="e">
        <f>IF(#REF!&lt;&gt;"","S"&amp;RIGHT(#REF!)&amp;",","")</f>
        <v>#REF!</v>
      </c>
      <c r="AX383" s="27" t="e">
        <f>IF(#REF!&lt;&gt;"","S"&amp;RIGHT(#REF!)&amp;",","")</f>
        <v>#REF!</v>
      </c>
      <c r="AY383" s="27" t="e">
        <f>IF(#REF!&lt;&gt;"","S"&amp;RIGHT(#REF!)&amp;",","")</f>
        <v>#REF!</v>
      </c>
      <c r="AZ383" s="27" t="e">
        <f>IF(#REF!&lt;&gt;"","S"&amp;#REF!&amp;",","")</f>
        <v>#REF!</v>
      </c>
      <c r="BA383" s="27" t="e">
        <f>IF(#REF!&lt;&gt;"","S"&amp;#REF!&amp;",","")</f>
        <v>#REF!</v>
      </c>
      <c r="BB383" s="27" t="e">
        <f>IF(#REF!&lt;&gt;"","S"&amp;#REF!&amp;",","")</f>
        <v>#REF!</v>
      </c>
      <c r="BC383" s="27"/>
      <c r="BD383" s="27"/>
      <c r="BE383" s="27"/>
      <c r="BF383" s="27"/>
      <c r="BG383" s="27"/>
      <c r="BH383" s="27"/>
      <c r="BI383" s="27" t="str">
        <f t="shared" si="335"/>
        <v/>
      </c>
      <c r="BJ383" s="27" t="str">
        <f t="shared" si="336"/>
        <v/>
      </c>
      <c r="BK383" s="27" t="str">
        <f t="shared" si="337"/>
        <v/>
      </c>
      <c r="BL383" s="27" t="e">
        <f>IF(#REF!="","",CONCATENATE($L383,","))</f>
        <v>#REF!</v>
      </c>
      <c r="BM383" s="27" t="e">
        <f>IF(#REF!="","",CONCATENATE($L383,","))</f>
        <v>#REF!</v>
      </c>
      <c r="BN383" s="27" t="e">
        <f>IF(#REF!="","",CONCATENATE($L383,","))</f>
        <v>#REF!</v>
      </c>
      <c r="BO383" s="27" t="e">
        <f>IF(#REF!="","",CONCATENATE($L383,","))</f>
        <v>#REF!</v>
      </c>
      <c r="BP383" s="27" t="e">
        <f>IF(#REF!="","",CONCATENATE($L383,","))</f>
        <v>#REF!</v>
      </c>
      <c r="BQ383" s="27" t="e">
        <f>IF(#REF!="","",CONCATENATE($L383,","))</f>
        <v>#REF!</v>
      </c>
      <c r="BR383" s="27" t="e">
        <f>IF(#REF!="","",CONCATENATE($L383,","))</f>
        <v>#REF!</v>
      </c>
      <c r="BS383" s="27" t="e">
        <f>IF(#REF!="","",CONCATENATE($L383,","))</f>
        <v>#REF!</v>
      </c>
      <c r="BT383" s="27" t="e">
        <f>IF(#REF!="","",CONCATENATE($L383,","))</f>
        <v>#REF!</v>
      </c>
      <c r="BU383" s="40"/>
      <c r="BV383" s="40"/>
      <c r="BW383"/>
      <c r="BX383"/>
      <c r="BY383"/>
      <c r="BZ383"/>
      <c r="CA383"/>
      <c r="CB383" s="40"/>
      <c r="CC383" s="7"/>
      <c r="CR383" s="7"/>
      <c r="CY383" s="10">
        <f t="shared" ca="1" si="299"/>
        <v>31</v>
      </c>
    </row>
    <row r="384" spans="1:103">
      <c r="A384" s="130"/>
      <c r="B384" s="33" t="str">
        <f t="shared" si="311"/>
        <v>DB</v>
      </c>
      <c r="C384" s="7" t="str">
        <f t="shared" si="300"/>
        <v/>
      </c>
      <c r="D384" s="3">
        <f t="shared" si="301"/>
        <v>0</v>
      </c>
      <c r="E384" s="7" t="str">
        <f t="shared" si="312"/>
        <v>,</v>
      </c>
      <c r="F384" s="93">
        <f t="shared" si="302"/>
        <v>0</v>
      </c>
      <c r="G384" s="93" t="str">
        <f t="shared" ca="1" si="297"/>
        <v>B</v>
      </c>
      <c r="H384" s="130">
        <f t="shared" ca="1" si="298"/>
        <v>2</v>
      </c>
      <c r="I384" s="93">
        <f t="shared" si="303"/>
        <v>0</v>
      </c>
      <c r="J384" s="93" t="str">
        <f t="shared" si="304"/>
        <v>0</v>
      </c>
      <c r="K384" s="94"/>
      <c r="L384" s="49" t="str">
        <f t="shared" si="321"/>
        <v/>
      </c>
      <c r="M384" s="97" t="str">
        <f t="shared" si="322"/>
        <v/>
      </c>
      <c r="N384" s="97" t="str">
        <f t="shared" si="323"/>
        <v/>
      </c>
      <c r="O384" s="49" t="str">
        <f t="shared" si="313"/>
        <v/>
      </c>
      <c r="P384" s="97" t="str">
        <f t="shared" si="324"/>
        <v/>
      </c>
      <c r="Q384" s="49" t="str">
        <f t="shared" si="325"/>
        <v/>
      </c>
      <c r="R384" s="97" t="str">
        <f t="shared" si="326"/>
        <v/>
      </c>
      <c r="S384" s="3" t="str">
        <f t="shared" si="327"/>
        <v/>
      </c>
      <c r="T384" s="69">
        <f t="shared" si="328"/>
        <v>0</v>
      </c>
      <c r="U384" s="3">
        <f t="shared" si="329"/>
        <v>0</v>
      </c>
      <c r="V384" s="69" t="str">
        <f t="shared" si="314"/>
        <v/>
      </c>
      <c r="W384" s="69" t="str">
        <f t="shared" si="315"/>
        <v/>
      </c>
      <c r="X384" s="69">
        <f t="shared" si="305"/>
        <v>0</v>
      </c>
      <c r="Y384" s="69">
        <f t="shared" si="306"/>
        <v>0</v>
      </c>
      <c r="Z384" s="33">
        <f t="shared" si="307"/>
        <v>0</v>
      </c>
      <c r="AA384" s="33"/>
      <c r="AB384" s="134" t="str">
        <f t="shared" si="330"/>
        <v/>
      </c>
      <c r="AC384" s="119" t="str">
        <f t="shared" si="331"/>
        <v/>
      </c>
      <c r="AD384" s="116"/>
      <c r="AE384" s="69" t="str">
        <f t="shared" si="332"/>
        <v/>
      </c>
      <c r="AF384" s="69" t="str">
        <f t="shared" si="333"/>
        <v/>
      </c>
      <c r="AG384" s="69">
        <f t="shared" si="316"/>
        <v>0</v>
      </c>
      <c r="AH384" s="69">
        <f t="shared" si="317"/>
        <v>0</v>
      </c>
      <c r="AI384" s="33">
        <f t="shared" si="318"/>
        <v>0</v>
      </c>
      <c r="AJ384" s="116"/>
      <c r="AK384" s="115">
        <f t="shared" si="334"/>
        <v>0</v>
      </c>
      <c r="AL384" s="13">
        <f t="shared" si="319"/>
        <v>0</v>
      </c>
      <c r="AM384" s="11">
        <f t="shared" si="308"/>
        <v>0</v>
      </c>
      <c r="AN384" s="56">
        <f t="shared" si="309"/>
        <v>0</v>
      </c>
      <c r="AO384" s="56">
        <f t="shared" si="310"/>
        <v>0</v>
      </c>
      <c r="AP384" s="56">
        <f t="shared" si="320"/>
        <v>0</v>
      </c>
      <c r="AQ384" s="27" t="str">
        <f t="shared" si="338"/>
        <v/>
      </c>
      <c r="AR384" s="27" t="str">
        <f t="shared" si="339"/>
        <v/>
      </c>
      <c r="AS384" s="27" t="str">
        <f t="shared" si="340"/>
        <v/>
      </c>
      <c r="AT384" s="27" t="e">
        <f>IF(#REF!&lt;&gt;"","S"&amp;RIGHT(#REF!)&amp;",","")</f>
        <v>#REF!</v>
      </c>
      <c r="AU384" s="27" t="e">
        <f>IF(#REF!&lt;&gt;"","S"&amp;RIGHT(#REF!)&amp;",","")</f>
        <v>#REF!</v>
      </c>
      <c r="AV384" s="27" t="e">
        <f>IF(#REF!&lt;&gt;"","S"&amp;RIGHT(#REF!)&amp;",","")</f>
        <v>#REF!</v>
      </c>
      <c r="AW384" s="27" t="e">
        <f>IF(#REF!&lt;&gt;"","S"&amp;RIGHT(#REF!)&amp;",","")</f>
        <v>#REF!</v>
      </c>
      <c r="AX384" s="27" t="e">
        <f>IF(#REF!&lt;&gt;"","S"&amp;RIGHT(#REF!)&amp;",","")</f>
        <v>#REF!</v>
      </c>
      <c r="AY384" s="27" t="e">
        <f>IF(#REF!&lt;&gt;"","S"&amp;RIGHT(#REF!)&amp;",","")</f>
        <v>#REF!</v>
      </c>
      <c r="AZ384" s="27" t="e">
        <f>IF(#REF!&lt;&gt;"","S"&amp;#REF!&amp;",","")</f>
        <v>#REF!</v>
      </c>
      <c r="BA384" s="27" t="e">
        <f>IF(#REF!&lt;&gt;"","S"&amp;#REF!&amp;",","")</f>
        <v>#REF!</v>
      </c>
      <c r="BB384" s="27" t="e">
        <f>IF(#REF!&lt;&gt;"","S"&amp;#REF!&amp;",","")</f>
        <v>#REF!</v>
      </c>
      <c r="BC384" s="27"/>
      <c r="BD384" s="27"/>
      <c r="BE384" s="27"/>
      <c r="BF384" s="27"/>
      <c r="BG384" s="27"/>
      <c r="BH384" s="27"/>
      <c r="BI384" s="27" t="str">
        <f t="shared" si="335"/>
        <v/>
      </c>
      <c r="BJ384" s="27" t="str">
        <f t="shared" si="336"/>
        <v/>
      </c>
      <c r="BK384" s="27" t="str">
        <f t="shared" si="337"/>
        <v/>
      </c>
      <c r="BL384" s="27" t="e">
        <f>IF(#REF!="","",CONCATENATE($L384,","))</f>
        <v>#REF!</v>
      </c>
      <c r="BM384" s="27" t="e">
        <f>IF(#REF!="","",CONCATENATE($L384,","))</f>
        <v>#REF!</v>
      </c>
      <c r="BN384" s="27" t="e">
        <f>IF(#REF!="","",CONCATENATE($L384,","))</f>
        <v>#REF!</v>
      </c>
      <c r="BO384" s="27" t="e">
        <f>IF(#REF!="","",CONCATENATE($L384,","))</f>
        <v>#REF!</v>
      </c>
      <c r="BP384" s="27" t="e">
        <f>IF(#REF!="","",CONCATENATE($L384,","))</f>
        <v>#REF!</v>
      </c>
      <c r="BQ384" s="27" t="e">
        <f>IF(#REF!="","",CONCATENATE($L384,","))</f>
        <v>#REF!</v>
      </c>
      <c r="BR384" s="27" t="e">
        <f>IF(#REF!="","",CONCATENATE($L384,","))</f>
        <v>#REF!</v>
      </c>
      <c r="BS384" s="27" t="e">
        <f>IF(#REF!="","",CONCATENATE($L384,","))</f>
        <v>#REF!</v>
      </c>
      <c r="BT384" s="27" t="e">
        <f>IF(#REF!="","",CONCATENATE($L384,","))</f>
        <v>#REF!</v>
      </c>
      <c r="BU384" s="40"/>
      <c r="BV384" s="40"/>
      <c r="BW384"/>
      <c r="BX384"/>
      <c r="BY384"/>
      <c r="BZ384"/>
      <c r="CA384"/>
      <c r="CB384" s="40"/>
      <c r="CC384" s="7"/>
      <c r="CR384" s="7"/>
      <c r="CY384" s="10">
        <f t="shared" ca="1" si="299"/>
        <v>15</v>
      </c>
    </row>
    <row r="385" spans="1:103">
      <c r="A385" s="130"/>
      <c r="B385" s="33" t="str">
        <f t="shared" si="311"/>
        <v>DB</v>
      </c>
      <c r="C385" s="7" t="str">
        <f t="shared" si="300"/>
        <v/>
      </c>
      <c r="D385" s="3">
        <f t="shared" si="301"/>
        <v>0</v>
      </c>
      <c r="E385" s="7" t="str">
        <f t="shared" si="312"/>
        <v>,</v>
      </c>
      <c r="F385" s="93">
        <f t="shared" si="302"/>
        <v>0</v>
      </c>
      <c r="G385" s="93" t="str">
        <f t="shared" ref="G385:G448" ca="1" si="341">VLOOKUP(H385,$CM$107:$CW$144,10,0)</f>
        <v>R</v>
      </c>
      <c r="H385" s="130">
        <f t="shared" ref="H385:H448" ca="1" si="342">IF($A$2="no",INT(RAND()*36+1),INT(RAND()*37))</f>
        <v>5</v>
      </c>
      <c r="I385" s="93">
        <f t="shared" si="303"/>
        <v>0</v>
      </c>
      <c r="J385" s="93" t="str">
        <f t="shared" si="304"/>
        <v>0</v>
      </c>
      <c r="K385" s="94"/>
      <c r="L385" s="49" t="str">
        <f t="shared" si="321"/>
        <v/>
      </c>
      <c r="M385" s="97" t="str">
        <f t="shared" si="322"/>
        <v/>
      </c>
      <c r="N385" s="97" t="str">
        <f t="shared" si="323"/>
        <v/>
      </c>
      <c r="O385" s="49" t="str">
        <f t="shared" si="313"/>
        <v/>
      </c>
      <c r="P385" s="97" t="str">
        <f t="shared" si="324"/>
        <v/>
      </c>
      <c r="Q385" s="49" t="str">
        <f t="shared" si="325"/>
        <v/>
      </c>
      <c r="R385" s="97" t="str">
        <f t="shared" si="326"/>
        <v/>
      </c>
      <c r="S385" s="3" t="str">
        <f t="shared" si="327"/>
        <v/>
      </c>
      <c r="T385" s="69">
        <f t="shared" si="328"/>
        <v>0</v>
      </c>
      <c r="U385" s="3">
        <f t="shared" si="329"/>
        <v>0</v>
      </c>
      <c r="V385" s="69" t="str">
        <f t="shared" si="314"/>
        <v/>
      </c>
      <c r="W385" s="69" t="str">
        <f t="shared" si="315"/>
        <v/>
      </c>
      <c r="X385" s="69">
        <f t="shared" si="305"/>
        <v>0</v>
      </c>
      <c r="Y385" s="69">
        <f t="shared" si="306"/>
        <v>0</v>
      </c>
      <c r="Z385" s="33">
        <f t="shared" si="307"/>
        <v>0</v>
      </c>
      <c r="AA385" s="33"/>
      <c r="AB385" s="134" t="str">
        <f t="shared" si="330"/>
        <v/>
      </c>
      <c r="AC385" s="119" t="str">
        <f t="shared" si="331"/>
        <v/>
      </c>
      <c r="AD385" s="116"/>
      <c r="AE385" s="69" t="str">
        <f t="shared" si="332"/>
        <v/>
      </c>
      <c r="AF385" s="69" t="str">
        <f t="shared" si="333"/>
        <v/>
      </c>
      <c r="AG385" s="69">
        <f t="shared" si="316"/>
        <v>0</v>
      </c>
      <c r="AH385" s="69">
        <f t="shared" si="317"/>
        <v>0</v>
      </c>
      <c r="AI385" s="33">
        <f t="shared" si="318"/>
        <v>0</v>
      </c>
      <c r="AJ385" s="116"/>
      <c r="AK385" s="115">
        <f t="shared" si="334"/>
        <v>0</v>
      </c>
      <c r="AL385" s="13">
        <f t="shared" si="319"/>
        <v>0</v>
      </c>
      <c r="AM385" s="11">
        <f t="shared" si="308"/>
        <v>0</v>
      </c>
      <c r="AN385" s="56">
        <f t="shared" si="309"/>
        <v>0</v>
      </c>
      <c r="AO385" s="56">
        <f t="shared" si="310"/>
        <v>0</v>
      </c>
      <c r="AP385" s="56">
        <f t="shared" si="320"/>
        <v>0</v>
      </c>
      <c r="AQ385" s="27" t="str">
        <f t="shared" si="338"/>
        <v/>
      </c>
      <c r="AR385" s="27" t="str">
        <f t="shared" si="339"/>
        <v/>
      </c>
      <c r="AS385" s="27" t="str">
        <f t="shared" si="340"/>
        <v/>
      </c>
      <c r="AT385" s="27" t="e">
        <f>IF(#REF!&lt;&gt;"","S"&amp;RIGHT(#REF!)&amp;",","")</f>
        <v>#REF!</v>
      </c>
      <c r="AU385" s="27" t="e">
        <f>IF(#REF!&lt;&gt;"","S"&amp;RIGHT(#REF!)&amp;",","")</f>
        <v>#REF!</v>
      </c>
      <c r="AV385" s="27" t="e">
        <f>IF(#REF!&lt;&gt;"","S"&amp;RIGHT(#REF!)&amp;",","")</f>
        <v>#REF!</v>
      </c>
      <c r="AW385" s="27" t="e">
        <f>IF(#REF!&lt;&gt;"","S"&amp;RIGHT(#REF!)&amp;",","")</f>
        <v>#REF!</v>
      </c>
      <c r="AX385" s="27" t="e">
        <f>IF(#REF!&lt;&gt;"","S"&amp;RIGHT(#REF!)&amp;",","")</f>
        <v>#REF!</v>
      </c>
      <c r="AY385" s="27" t="e">
        <f>IF(#REF!&lt;&gt;"","S"&amp;RIGHT(#REF!)&amp;",","")</f>
        <v>#REF!</v>
      </c>
      <c r="AZ385" s="27" t="e">
        <f>IF(#REF!&lt;&gt;"","S"&amp;#REF!&amp;",","")</f>
        <v>#REF!</v>
      </c>
      <c r="BA385" s="27" t="e">
        <f>IF(#REF!&lt;&gt;"","S"&amp;#REF!&amp;",","")</f>
        <v>#REF!</v>
      </c>
      <c r="BB385" s="27" t="e">
        <f>IF(#REF!&lt;&gt;"","S"&amp;#REF!&amp;",","")</f>
        <v>#REF!</v>
      </c>
      <c r="BC385" s="27"/>
      <c r="BD385" s="27"/>
      <c r="BE385" s="27"/>
      <c r="BF385" s="27"/>
      <c r="BG385" s="27"/>
      <c r="BH385" s="27"/>
      <c r="BI385" s="27" t="str">
        <f t="shared" si="335"/>
        <v/>
      </c>
      <c r="BJ385" s="27" t="str">
        <f t="shared" si="336"/>
        <v/>
      </c>
      <c r="BK385" s="27" t="str">
        <f t="shared" si="337"/>
        <v/>
      </c>
      <c r="BL385" s="27" t="e">
        <f>IF(#REF!="","",CONCATENATE($L385,","))</f>
        <v>#REF!</v>
      </c>
      <c r="BM385" s="27" t="e">
        <f>IF(#REF!="","",CONCATENATE($L385,","))</f>
        <v>#REF!</v>
      </c>
      <c r="BN385" s="27" t="e">
        <f>IF(#REF!="","",CONCATENATE($L385,","))</f>
        <v>#REF!</v>
      </c>
      <c r="BO385" s="27" t="e">
        <f>IF(#REF!="","",CONCATENATE($L385,","))</f>
        <v>#REF!</v>
      </c>
      <c r="BP385" s="27" t="e">
        <f>IF(#REF!="","",CONCATENATE($L385,","))</f>
        <v>#REF!</v>
      </c>
      <c r="BQ385" s="27" t="e">
        <f>IF(#REF!="","",CONCATENATE($L385,","))</f>
        <v>#REF!</v>
      </c>
      <c r="BR385" s="27" t="e">
        <f>IF(#REF!="","",CONCATENATE($L385,","))</f>
        <v>#REF!</v>
      </c>
      <c r="BS385" s="27" t="e">
        <f>IF(#REF!="","",CONCATENATE($L385,","))</f>
        <v>#REF!</v>
      </c>
      <c r="BT385" s="27" t="e">
        <f>IF(#REF!="","",CONCATENATE($L385,","))</f>
        <v>#REF!</v>
      </c>
      <c r="BU385" s="40"/>
      <c r="BV385" s="40"/>
      <c r="BW385"/>
      <c r="BX385"/>
      <c r="BY385"/>
      <c r="BZ385"/>
      <c r="CA385"/>
      <c r="CB385" s="40"/>
      <c r="CC385" s="7"/>
      <c r="CR385" s="7"/>
      <c r="CY385" s="10">
        <f t="shared" ca="1" si="299"/>
        <v>28</v>
      </c>
    </row>
    <row r="386" spans="1:103">
      <c r="A386" s="130"/>
      <c r="B386" s="33" t="str">
        <f t="shared" si="311"/>
        <v>DB</v>
      </c>
      <c r="C386" s="7" t="str">
        <f t="shared" si="300"/>
        <v/>
      </c>
      <c r="D386" s="3">
        <f t="shared" si="301"/>
        <v>0</v>
      </c>
      <c r="E386" s="7" t="str">
        <f t="shared" si="312"/>
        <v>,</v>
      </c>
      <c r="F386" s="93">
        <f t="shared" si="302"/>
        <v>0</v>
      </c>
      <c r="G386" s="93" t="str">
        <f t="shared" ca="1" si="341"/>
        <v>B</v>
      </c>
      <c r="H386" s="130">
        <f t="shared" ca="1" si="342"/>
        <v>2</v>
      </c>
      <c r="I386" s="93">
        <f t="shared" si="303"/>
        <v>0</v>
      </c>
      <c r="J386" s="93" t="str">
        <f t="shared" si="304"/>
        <v>0</v>
      </c>
      <c r="K386" s="94"/>
      <c r="L386" s="49" t="str">
        <f t="shared" si="321"/>
        <v/>
      </c>
      <c r="M386" s="97" t="str">
        <f t="shared" si="322"/>
        <v/>
      </c>
      <c r="N386" s="97" t="str">
        <f t="shared" si="323"/>
        <v/>
      </c>
      <c r="O386" s="49" t="str">
        <f t="shared" si="313"/>
        <v/>
      </c>
      <c r="P386" s="97" t="str">
        <f t="shared" si="324"/>
        <v/>
      </c>
      <c r="Q386" s="49" t="str">
        <f t="shared" si="325"/>
        <v/>
      </c>
      <c r="R386" s="97" t="str">
        <f t="shared" si="326"/>
        <v/>
      </c>
      <c r="S386" s="3" t="str">
        <f t="shared" si="327"/>
        <v/>
      </c>
      <c r="T386" s="69">
        <f t="shared" si="328"/>
        <v>0</v>
      </c>
      <c r="U386" s="3">
        <f t="shared" si="329"/>
        <v>0</v>
      </c>
      <c r="V386" s="69" t="str">
        <f t="shared" si="314"/>
        <v/>
      </c>
      <c r="W386" s="69" t="str">
        <f t="shared" si="315"/>
        <v/>
      </c>
      <c r="X386" s="69">
        <f t="shared" si="305"/>
        <v>0</v>
      </c>
      <c r="Y386" s="69">
        <f t="shared" si="306"/>
        <v>0</v>
      </c>
      <c r="Z386" s="33">
        <f t="shared" si="307"/>
        <v>0</v>
      </c>
      <c r="AA386" s="33"/>
      <c r="AB386" s="134" t="str">
        <f t="shared" si="330"/>
        <v/>
      </c>
      <c r="AC386" s="119" t="str">
        <f t="shared" si="331"/>
        <v/>
      </c>
      <c r="AD386" s="116"/>
      <c r="AE386" s="69" t="str">
        <f t="shared" si="332"/>
        <v/>
      </c>
      <c r="AF386" s="69" t="str">
        <f t="shared" si="333"/>
        <v/>
      </c>
      <c r="AG386" s="69">
        <f t="shared" si="316"/>
        <v>0</v>
      </c>
      <c r="AH386" s="69">
        <f t="shared" si="317"/>
        <v>0</v>
      </c>
      <c r="AI386" s="33">
        <f t="shared" si="318"/>
        <v>0</v>
      </c>
      <c r="AJ386" s="116"/>
      <c r="AK386" s="115">
        <f t="shared" si="334"/>
        <v>0</v>
      </c>
      <c r="AL386" s="13">
        <f t="shared" si="319"/>
        <v>0</v>
      </c>
      <c r="AM386" s="11">
        <f t="shared" si="308"/>
        <v>0</v>
      </c>
      <c r="AN386" s="56">
        <f t="shared" si="309"/>
        <v>0</v>
      </c>
      <c r="AO386" s="56">
        <f t="shared" si="310"/>
        <v>0</v>
      </c>
      <c r="AP386" s="56">
        <f t="shared" si="320"/>
        <v>0</v>
      </c>
      <c r="AQ386" s="27" t="str">
        <f t="shared" si="338"/>
        <v/>
      </c>
      <c r="AR386" s="27" t="str">
        <f t="shared" si="339"/>
        <v/>
      </c>
      <c r="AS386" s="27" t="str">
        <f t="shared" si="340"/>
        <v/>
      </c>
      <c r="AT386" s="27" t="e">
        <f>IF(#REF!&lt;&gt;"","S"&amp;RIGHT(#REF!)&amp;",","")</f>
        <v>#REF!</v>
      </c>
      <c r="AU386" s="27" t="e">
        <f>IF(#REF!&lt;&gt;"","S"&amp;RIGHT(#REF!)&amp;",","")</f>
        <v>#REF!</v>
      </c>
      <c r="AV386" s="27" t="e">
        <f>IF(#REF!&lt;&gt;"","S"&amp;RIGHT(#REF!)&amp;",","")</f>
        <v>#REF!</v>
      </c>
      <c r="AW386" s="27" t="e">
        <f>IF(#REF!&lt;&gt;"","S"&amp;RIGHT(#REF!)&amp;",","")</f>
        <v>#REF!</v>
      </c>
      <c r="AX386" s="27" t="e">
        <f>IF(#REF!&lt;&gt;"","S"&amp;RIGHT(#REF!)&amp;",","")</f>
        <v>#REF!</v>
      </c>
      <c r="AY386" s="27" t="e">
        <f>IF(#REF!&lt;&gt;"","S"&amp;RIGHT(#REF!)&amp;",","")</f>
        <v>#REF!</v>
      </c>
      <c r="AZ386" s="27" t="e">
        <f>IF(#REF!&lt;&gt;"","S"&amp;#REF!&amp;",","")</f>
        <v>#REF!</v>
      </c>
      <c r="BA386" s="27" t="e">
        <f>IF(#REF!&lt;&gt;"","S"&amp;#REF!&amp;",","")</f>
        <v>#REF!</v>
      </c>
      <c r="BB386" s="27" t="e">
        <f>IF(#REF!&lt;&gt;"","S"&amp;#REF!&amp;",","")</f>
        <v>#REF!</v>
      </c>
      <c r="BC386" s="27"/>
      <c r="BD386" s="27"/>
      <c r="BE386" s="27"/>
      <c r="BF386" s="27"/>
      <c r="BG386" s="27"/>
      <c r="BH386" s="27"/>
      <c r="BI386" s="27" t="str">
        <f t="shared" si="335"/>
        <v/>
      </c>
      <c r="BJ386" s="27" t="str">
        <f t="shared" si="336"/>
        <v/>
      </c>
      <c r="BK386" s="27" t="str">
        <f t="shared" si="337"/>
        <v/>
      </c>
      <c r="BL386" s="27" t="e">
        <f>IF(#REF!="","",CONCATENATE($L386,","))</f>
        <v>#REF!</v>
      </c>
      <c r="BM386" s="27" t="e">
        <f>IF(#REF!="","",CONCATENATE($L386,","))</f>
        <v>#REF!</v>
      </c>
      <c r="BN386" s="27" t="e">
        <f>IF(#REF!="","",CONCATENATE($L386,","))</f>
        <v>#REF!</v>
      </c>
      <c r="BO386" s="27" t="e">
        <f>IF(#REF!="","",CONCATENATE($L386,","))</f>
        <v>#REF!</v>
      </c>
      <c r="BP386" s="27" t="e">
        <f>IF(#REF!="","",CONCATENATE($L386,","))</f>
        <v>#REF!</v>
      </c>
      <c r="BQ386" s="27" t="e">
        <f>IF(#REF!="","",CONCATENATE($L386,","))</f>
        <v>#REF!</v>
      </c>
      <c r="BR386" s="27" t="e">
        <f>IF(#REF!="","",CONCATENATE($L386,","))</f>
        <v>#REF!</v>
      </c>
      <c r="BS386" s="27" t="e">
        <f>IF(#REF!="","",CONCATENATE($L386,","))</f>
        <v>#REF!</v>
      </c>
      <c r="BT386" s="27" t="e">
        <f>IF(#REF!="","",CONCATENATE($L386,","))</f>
        <v>#REF!</v>
      </c>
      <c r="BU386" s="40"/>
      <c r="BV386" s="40"/>
      <c r="BW386"/>
      <c r="BX386"/>
      <c r="BY386"/>
      <c r="BZ386"/>
      <c r="CA386"/>
      <c r="CB386" s="40"/>
      <c r="CC386" s="7"/>
      <c r="CR386" s="7"/>
      <c r="CY386" s="10">
        <f t="shared" ca="1" si="299"/>
        <v>24</v>
      </c>
    </row>
    <row r="387" spans="1:103">
      <c r="A387" s="130"/>
      <c r="B387" s="33" t="str">
        <f t="shared" si="311"/>
        <v>DB</v>
      </c>
      <c r="C387" s="7" t="str">
        <f t="shared" si="300"/>
        <v/>
      </c>
      <c r="D387" s="3">
        <f t="shared" si="301"/>
        <v>0</v>
      </c>
      <c r="E387" s="7" t="str">
        <f t="shared" si="312"/>
        <v>,</v>
      </c>
      <c r="F387" s="93">
        <f t="shared" si="302"/>
        <v>0</v>
      </c>
      <c r="G387" s="93" t="str">
        <f t="shared" ca="1" si="341"/>
        <v>B</v>
      </c>
      <c r="H387" s="130">
        <f t="shared" ca="1" si="342"/>
        <v>22</v>
      </c>
      <c r="I387" s="93">
        <f t="shared" si="303"/>
        <v>0</v>
      </c>
      <c r="J387" s="93" t="str">
        <f t="shared" si="304"/>
        <v>0</v>
      </c>
      <c r="K387" s="94"/>
      <c r="L387" s="49" t="str">
        <f t="shared" si="321"/>
        <v/>
      </c>
      <c r="M387" s="97" t="str">
        <f t="shared" si="322"/>
        <v/>
      </c>
      <c r="N387" s="97" t="str">
        <f t="shared" si="323"/>
        <v/>
      </c>
      <c r="O387" s="49" t="str">
        <f t="shared" si="313"/>
        <v/>
      </c>
      <c r="P387" s="97" t="str">
        <f t="shared" si="324"/>
        <v/>
      </c>
      <c r="Q387" s="49" t="str">
        <f t="shared" si="325"/>
        <v/>
      </c>
      <c r="R387" s="97" t="str">
        <f t="shared" si="326"/>
        <v/>
      </c>
      <c r="S387" s="3" t="str">
        <f t="shared" si="327"/>
        <v/>
      </c>
      <c r="T387" s="69">
        <f t="shared" si="328"/>
        <v>0</v>
      </c>
      <c r="U387" s="3">
        <f t="shared" si="329"/>
        <v>0</v>
      </c>
      <c r="V387" s="69" t="str">
        <f t="shared" si="314"/>
        <v/>
      </c>
      <c r="W387" s="69" t="str">
        <f t="shared" si="315"/>
        <v/>
      </c>
      <c r="X387" s="69">
        <f t="shared" si="305"/>
        <v>0</v>
      </c>
      <c r="Y387" s="69">
        <f t="shared" si="306"/>
        <v>0</v>
      </c>
      <c r="Z387" s="33">
        <f t="shared" si="307"/>
        <v>0</v>
      </c>
      <c r="AA387" s="33"/>
      <c r="AB387" s="134" t="str">
        <f t="shared" si="330"/>
        <v/>
      </c>
      <c r="AC387" s="119" t="str">
        <f t="shared" si="331"/>
        <v/>
      </c>
      <c r="AD387" s="116"/>
      <c r="AE387" s="69" t="str">
        <f t="shared" si="332"/>
        <v/>
      </c>
      <c r="AF387" s="69" t="str">
        <f t="shared" si="333"/>
        <v/>
      </c>
      <c r="AG387" s="69">
        <f t="shared" si="316"/>
        <v>0</v>
      </c>
      <c r="AH387" s="69">
        <f t="shared" si="317"/>
        <v>0</v>
      </c>
      <c r="AI387" s="33">
        <f t="shared" si="318"/>
        <v>0</v>
      </c>
      <c r="AJ387" s="116"/>
      <c r="AK387" s="115">
        <f t="shared" si="334"/>
        <v>0</v>
      </c>
      <c r="AL387" s="13">
        <f t="shared" si="319"/>
        <v>0</v>
      </c>
      <c r="AM387" s="11">
        <f t="shared" si="308"/>
        <v>0</v>
      </c>
      <c r="AN387" s="56">
        <f t="shared" si="309"/>
        <v>0</v>
      </c>
      <c r="AO387" s="56">
        <f t="shared" si="310"/>
        <v>0</v>
      </c>
      <c r="AP387" s="56">
        <f t="shared" si="320"/>
        <v>0</v>
      </c>
      <c r="AQ387" s="27" t="str">
        <f t="shared" si="338"/>
        <v/>
      </c>
      <c r="AR387" s="27" t="str">
        <f t="shared" si="339"/>
        <v/>
      </c>
      <c r="AS387" s="27" t="str">
        <f t="shared" si="340"/>
        <v/>
      </c>
      <c r="AT387" s="27" t="e">
        <f>IF(#REF!&lt;&gt;"","S"&amp;RIGHT(#REF!)&amp;",","")</f>
        <v>#REF!</v>
      </c>
      <c r="AU387" s="27" t="e">
        <f>IF(#REF!&lt;&gt;"","S"&amp;RIGHT(#REF!)&amp;",","")</f>
        <v>#REF!</v>
      </c>
      <c r="AV387" s="27" t="e">
        <f>IF(#REF!&lt;&gt;"","S"&amp;RIGHT(#REF!)&amp;",","")</f>
        <v>#REF!</v>
      </c>
      <c r="AW387" s="27" t="e">
        <f>IF(#REF!&lt;&gt;"","S"&amp;RIGHT(#REF!)&amp;",","")</f>
        <v>#REF!</v>
      </c>
      <c r="AX387" s="27" t="e">
        <f>IF(#REF!&lt;&gt;"","S"&amp;RIGHT(#REF!)&amp;",","")</f>
        <v>#REF!</v>
      </c>
      <c r="AY387" s="27" t="e">
        <f>IF(#REF!&lt;&gt;"","S"&amp;RIGHT(#REF!)&amp;",","")</f>
        <v>#REF!</v>
      </c>
      <c r="AZ387" s="27" t="e">
        <f>IF(#REF!&lt;&gt;"","S"&amp;#REF!&amp;",","")</f>
        <v>#REF!</v>
      </c>
      <c r="BA387" s="27" t="e">
        <f>IF(#REF!&lt;&gt;"","S"&amp;#REF!&amp;",","")</f>
        <v>#REF!</v>
      </c>
      <c r="BB387" s="27" t="e">
        <f>IF(#REF!&lt;&gt;"","S"&amp;#REF!&amp;",","")</f>
        <v>#REF!</v>
      </c>
      <c r="BC387" s="27"/>
      <c r="BD387" s="27"/>
      <c r="BE387" s="27"/>
      <c r="BF387" s="27"/>
      <c r="BG387" s="27"/>
      <c r="BH387" s="27"/>
      <c r="BI387" s="27" t="str">
        <f t="shared" si="335"/>
        <v/>
      </c>
      <c r="BJ387" s="27" t="str">
        <f t="shared" si="336"/>
        <v/>
      </c>
      <c r="BK387" s="27" t="str">
        <f t="shared" si="337"/>
        <v/>
      </c>
      <c r="BL387" s="27" t="e">
        <f>IF(#REF!="","",CONCATENATE($L387,","))</f>
        <v>#REF!</v>
      </c>
      <c r="BM387" s="27" t="e">
        <f>IF(#REF!="","",CONCATENATE($L387,","))</f>
        <v>#REF!</v>
      </c>
      <c r="BN387" s="27" t="e">
        <f>IF(#REF!="","",CONCATENATE($L387,","))</f>
        <v>#REF!</v>
      </c>
      <c r="BO387" s="27" t="e">
        <f>IF(#REF!="","",CONCATENATE($L387,","))</f>
        <v>#REF!</v>
      </c>
      <c r="BP387" s="27" t="e">
        <f>IF(#REF!="","",CONCATENATE($L387,","))</f>
        <v>#REF!</v>
      </c>
      <c r="BQ387" s="27" t="e">
        <f>IF(#REF!="","",CONCATENATE($L387,","))</f>
        <v>#REF!</v>
      </c>
      <c r="BR387" s="27" t="e">
        <f>IF(#REF!="","",CONCATENATE($L387,","))</f>
        <v>#REF!</v>
      </c>
      <c r="BS387" s="27" t="e">
        <f>IF(#REF!="","",CONCATENATE($L387,","))</f>
        <v>#REF!</v>
      </c>
      <c r="BT387" s="27" t="e">
        <f>IF(#REF!="","",CONCATENATE($L387,","))</f>
        <v>#REF!</v>
      </c>
      <c r="BU387" s="40"/>
      <c r="BV387" s="40"/>
      <c r="BW387"/>
      <c r="BX387"/>
      <c r="BY387"/>
      <c r="BZ387"/>
      <c r="CA387"/>
      <c r="CB387" s="40"/>
      <c r="CC387" s="7"/>
      <c r="CR387" s="7"/>
      <c r="CY387" s="10">
        <f t="shared" ca="1" si="299"/>
        <v>29</v>
      </c>
    </row>
    <row r="388" spans="1:103">
      <c r="A388" s="130"/>
      <c r="B388" s="33" t="str">
        <f t="shared" si="311"/>
        <v>DB</v>
      </c>
      <c r="C388" s="7" t="str">
        <f t="shared" si="300"/>
        <v/>
      </c>
      <c r="D388" s="3">
        <f t="shared" si="301"/>
        <v>0</v>
      </c>
      <c r="E388" s="7" t="str">
        <f t="shared" si="312"/>
        <v>,</v>
      </c>
      <c r="F388" s="93">
        <f t="shared" si="302"/>
        <v>0</v>
      </c>
      <c r="G388" s="93" t="str">
        <f t="shared" ca="1" si="341"/>
        <v>R</v>
      </c>
      <c r="H388" s="130">
        <f t="shared" ca="1" si="342"/>
        <v>36</v>
      </c>
      <c r="I388" s="93">
        <f t="shared" si="303"/>
        <v>0</v>
      </c>
      <c r="J388" s="93" t="str">
        <f t="shared" si="304"/>
        <v>0</v>
      </c>
      <c r="K388" s="94"/>
      <c r="L388" s="49" t="str">
        <f t="shared" si="321"/>
        <v/>
      </c>
      <c r="M388" s="97" t="str">
        <f t="shared" si="322"/>
        <v/>
      </c>
      <c r="N388" s="97" t="str">
        <f t="shared" si="323"/>
        <v/>
      </c>
      <c r="O388" s="49" t="str">
        <f t="shared" si="313"/>
        <v/>
      </c>
      <c r="P388" s="97" t="str">
        <f t="shared" si="324"/>
        <v/>
      </c>
      <c r="Q388" s="49" t="str">
        <f t="shared" si="325"/>
        <v/>
      </c>
      <c r="R388" s="97" t="str">
        <f t="shared" si="326"/>
        <v/>
      </c>
      <c r="S388" s="3" t="str">
        <f t="shared" si="327"/>
        <v/>
      </c>
      <c r="T388" s="69">
        <f t="shared" si="328"/>
        <v>0</v>
      </c>
      <c r="U388" s="3">
        <f t="shared" si="329"/>
        <v>0</v>
      </c>
      <c r="V388" s="69" t="str">
        <f t="shared" si="314"/>
        <v/>
      </c>
      <c r="W388" s="69" t="str">
        <f t="shared" si="315"/>
        <v/>
      </c>
      <c r="X388" s="69">
        <f t="shared" si="305"/>
        <v>0</v>
      </c>
      <c r="Y388" s="69">
        <f t="shared" si="306"/>
        <v>0</v>
      </c>
      <c r="Z388" s="33">
        <f t="shared" si="307"/>
        <v>0</v>
      </c>
      <c r="AA388" s="33"/>
      <c r="AB388" s="134" t="str">
        <f t="shared" si="330"/>
        <v/>
      </c>
      <c r="AC388" s="119" t="str">
        <f t="shared" si="331"/>
        <v/>
      </c>
      <c r="AD388" s="116"/>
      <c r="AE388" s="69" t="str">
        <f t="shared" si="332"/>
        <v/>
      </c>
      <c r="AF388" s="69" t="str">
        <f t="shared" si="333"/>
        <v/>
      </c>
      <c r="AG388" s="69">
        <f t="shared" si="316"/>
        <v>0</v>
      </c>
      <c r="AH388" s="69">
        <f t="shared" si="317"/>
        <v>0</v>
      </c>
      <c r="AI388" s="33">
        <f t="shared" si="318"/>
        <v>0</v>
      </c>
      <c r="AJ388" s="116"/>
      <c r="AK388" s="115">
        <f t="shared" si="334"/>
        <v>0</v>
      </c>
      <c r="AL388" s="13">
        <f t="shared" si="319"/>
        <v>0</v>
      </c>
      <c r="AM388" s="11">
        <f t="shared" si="308"/>
        <v>0</v>
      </c>
      <c r="AN388" s="56">
        <f t="shared" si="309"/>
        <v>0</v>
      </c>
      <c r="AO388" s="56">
        <f t="shared" si="310"/>
        <v>0</v>
      </c>
      <c r="AP388" s="56">
        <f t="shared" si="320"/>
        <v>0</v>
      </c>
      <c r="AQ388" s="27" t="str">
        <f t="shared" si="338"/>
        <v/>
      </c>
      <c r="AR388" s="27" t="str">
        <f t="shared" si="339"/>
        <v/>
      </c>
      <c r="AS388" s="27" t="str">
        <f t="shared" si="340"/>
        <v/>
      </c>
      <c r="AT388" s="27" t="e">
        <f>IF(#REF!&lt;&gt;"","S"&amp;RIGHT(#REF!)&amp;",","")</f>
        <v>#REF!</v>
      </c>
      <c r="AU388" s="27" t="e">
        <f>IF(#REF!&lt;&gt;"","S"&amp;RIGHT(#REF!)&amp;",","")</f>
        <v>#REF!</v>
      </c>
      <c r="AV388" s="27" t="e">
        <f>IF(#REF!&lt;&gt;"","S"&amp;RIGHT(#REF!)&amp;",","")</f>
        <v>#REF!</v>
      </c>
      <c r="AW388" s="27" t="e">
        <f>IF(#REF!&lt;&gt;"","S"&amp;RIGHT(#REF!)&amp;",","")</f>
        <v>#REF!</v>
      </c>
      <c r="AX388" s="27" t="e">
        <f>IF(#REF!&lt;&gt;"","S"&amp;RIGHT(#REF!)&amp;",","")</f>
        <v>#REF!</v>
      </c>
      <c r="AY388" s="27" t="e">
        <f>IF(#REF!&lt;&gt;"","S"&amp;RIGHT(#REF!)&amp;",","")</f>
        <v>#REF!</v>
      </c>
      <c r="AZ388" s="27" t="e">
        <f>IF(#REF!&lt;&gt;"","S"&amp;#REF!&amp;",","")</f>
        <v>#REF!</v>
      </c>
      <c r="BA388" s="27" t="e">
        <f>IF(#REF!&lt;&gt;"","S"&amp;#REF!&amp;",","")</f>
        <v>#REF!</v>
      </c>
      <c r="BB388" s="27" t="e">
        <f>IF(#REF!&lt;&gt;"","S"&amp;#REF!&amp;",","")</f>
        <v>#REF!</v>
      </c>
      <c r="BC388" s="27"/>
      <c r="BD388" s="27"/>
      <c r="BE388" s="27"/>
      <c r="BF388" s="27"/>
      <c r="BG388" s="27"/>
      <c r="BH388" s="27"/>
      <c r="BI388" s="27" t="str">
        <f t="shared" si="335"/>
        <v/>
      </c>
      <c r="BJ388" s="27" t="str">
        <f t="shared" si="336"/>
        <v/>
      </c>
      <c r="BK388" s="27" t="str">
        <f t="shared" si="337"/>
        <v/>
      </c>
      <c r="BL388" s="27" t="e">
        <f>IF(#REF!="","",CONCATENATE($L388,","))</f>
        <v>#REF!</v>
      </c>
      <c r="BM388" s="27" t="e">
        <f>IF(#REF!="","",CONCATENATE($L388,","))</f>
        <v>#REF!</v>
      </c>
      <c r="BN388" s="27" t="e">
        <f>IF(#REF!="","",CONCATENATE($L388,","))</f>
        <v>#REF!</v>
      </c>
      <c r="BO388" s="27" t="e">
        <f>IF(#REF!="","",CONCATENATE($L388,","))</f>
        <v>#REF!</v>
      </c>
      <c r="BP388" s="27" t="e">
        <f>IF(#REF!="","",CONCATENATE($L388,","))</f>
        <v>#REF!</v>
      </c>
      <c r="BQ388" s="27" t="e">
        <f>IF(#REF!="","",CONCATENATE($L388,","))</f>
        <v>#REF!</v>
      </c>
      <c r="BR388" s="27" t="e">
        <f>IF(#REF!="","",CONCATENATE($L388,","))</f>
        <v>#REF!</v>
      </c>
      <c r="BS388" s="27" t="e">
        <f>IF(#REF!="","",CONCATENATE($L388,","))</f>
        <v>#REF!</v>
      </c>
      <c r="BT388" s="27" t="e">
        <f>IF(#REF!="","",CONCATENATE($L388,","))</f>
        <v>#REF!</v>
      </c>
      <c r="BU388" s="40"/>
      <c r="BV388" s="40"/>
      <c r="BW388"/>
      <c r="BX388"/>
      <c r="BY388"/>
      <c r="BZ388"/>
      <c r="CA388"/>
      <c r="CB388" s="40"/>
      <c r="CC388" s="7"/>
      <c r="CR388" s="7"/>
      <c r="CY388" s="10">
        <f t="shared" ca="1" si="299"/>
        <v>6</v>
      </c>
    </row>
    <row r="389" spans="1:103">
      <c r="A389" s="130"/>
      <c r="B389" s="33" t="str">
        <f t="shared" si="311"/>
        <v>DB</v>
      </c>
      <c r="C389" s="7" t="str">
        <f t="shared" si="300"/>
        <v/>
      </c>
      <c r="D389" s="3">
        <f t="shared" si="301"/>
        <v>0</v>
      </c>
      <c r="E389" s="7" t="str">
        <f t="shared" si="312"/>
        <v>,</v>
      </c>
      <c r="F389" s="93">
        <f t="shared" si="302"/>
        <v>0</v>
      </c>
      <c r="G389" s="93" t="str">
        <f t="shared" ca="1" si="341"/>
        <v>B</v>
      </c>
      <c r="H389" s="130">
        <f t="shared" ca="1" si="342"/>
        <v>26</v>
      </c>
      <c r="I389" s="93">
        <f t="shared" si="303"/>
        <v>0</v>
      </c>
      <c r="J389" s="93" t="str">
        <f t="shared" si="304"/>
        <v>0</v>
      </c>
      <c r="K389" s="94"/>
      <c r="L389" s="49" t="str">
        <f t="shared" si="321"/>
        <v/>
      </c>
      <c r="M389" s="97" t="str">
        <f t="shared" si="322"/>
        <v/>
      </c>
      <c r="N389" s="97" t="str">
        <f t="shared" si="323"/>
        <v/>
      </c>
      <c r="O389" s="49" t="str">
        <f t="shared" si="313"/>
        <v/>
      </c>
      <c r="P389" s="97" t="str">
        <f t="shared" si="324"/>
        <v/>
      </c>
      <c r="Q389" s="49" t="str">
        <f t="shared" si="325"/>
        <v/>
      </c>
      <c r="R389" s="97" t="str">
        <f t="shared" si="326"/>
        <v/>
      </c>
      <c r="S389" s="3" t="str">
        <f t="shared" si="327"/>
        <v/>
      </c>
      <c r="T389" s="69">
        <f t="shared" si="328"/>
        <v>0</v>
      </c>
      <c r="U389" s="3">
        <f t="shared" si="329"/>
        <v>0</v>
      </c>
      <c r="V389" s="69" t="str">
        <f t="shared" si="314"/>
        <v/>
      </c>
      <c r="W389" s="69" t="str">
        <f t="shared" si="315"/>
        <v/>
      </c>
      <c r="X389" s="69">
        <f t="shared" si="305"/>
        <v>0</v>
      </c>
      <c r="Y389" s="69">
        <f t="shared" si="306"/>
        <v>0</v>
      </c>
      <c r="Z389" s="33">
        <f t="shared" si="307"/>
        <v>0</v>
      </c>
      <c r="AA389" s="33"/>
      <c r="AB389" s="134" t="str">
        <f t="shared" si="330"/>
        <v/>
      </c>
      <c r="AC389" s="119" t="str">
        <f t="shared" si="331"/>
        <v/>
      </c>
      <c r="AD389" s="116"/>
      <c r="AE389" s="69" t="str">
        <f t="shared" si="332"/>
        <v/>
      </c>
      <c r="AF389" s="69" t="str">
        <f t="shared" si="333"/>
        <v/>
      </c>
      <c r="AG389" s="69">
        <f t="shared" si="316"/>
        <v>0</v>
      </c>
      <c r="AH389" s="69">
        <f t="shared" si="317"/>
        <v>0</v>
      </c>
      <c r="AI389" s="33">
        <f t="shared" si="318"/>
        <v>0</v>
      </c>
      <c r="AJ389" s="116"/>
      <c r="AK389" s="115">
        <f t="shared" si="334"/>
        <v>0</v>
      </c>
      <c r="AL389" s="13">
        <f t="shared" si="319"/>
        <v>0</v>
      </c>
      <c r="AM389" s="11">
        <f t="shared" si="308"/>
        <v>0</v>
      </c>
      <c r="AN389" s="56">
        <f t="shared" si="309"/>
        <v>0</v>
      </c>
      <c r="AO389" s="56">
        <f t="shared" si="310"/>
        <v>0</v>
      </c>
      <c r="AP389" s="56">
        <f t="shared" si="320"/>
        <v>0</v>
      </c>
      <c r="AQ389" s="27" t="str">
        <f t="shared" si="338"/>
        <v/>
      </c>
      <c r="AR389" s="27" t="str">
        <f t="shared" si="339"/>
        <v/>
      </c>
      <c r="AS389" s="27" t="str">
        <f t="shared" si="340"/>
        <v/>
      </c>
      <c r="AT389" s="27" t="e">
        <f>IF(#REF!&lt;&gt;"","S"&amp;RIGHT(#REF!)&amp;",","")</f>
        <v>#REF!</v>
      </c>
      <c r="AU389" s="27" t="e">
        <f>IF(#REF!&lt;&gt;"","S"&amp;RIGHT(#REF!)&amp;",","")</f>
        <v>#REF!</v>
      </c>
      <c r="AV389" s="27" t="e">
        <f>IF(#REF!&lt;&gt;"","S"&amp;RIGHT(#REF!)&amp;",","")</f>
        <v>#REF!</v>
      </c>
      <c r="AW389" s="27" t="e">
        <f>IF(#REF!&lt;&gt;"","S"&amp;RIGHT(#REF!)&amp;",","")</f>
        <v>#REF!</v>
      </c>
      <c r="AX389" s="27" t="e">
        <f>IF(#REF!&lt;&gt;"","S"&amp;RIGHT(#REF!)&amp;",","")</f>
        <v>#REF!</v>
      </c>
      <c r="AY389" s="27" t="e">
        <f>IF(#REF!&lt;&gt;"","S"&amp;RIGHT(#REF!)&amp;",","")</f>
        <v>#REF!</v>
      </c>
      <c r="AZ389" s="27" t="e">
        <f>IF(#REF!&lt;&gt;"","S"&amp;#REF!&amp;",","")</f>
        <v>#REF!</v>
      </c>
      <c r="BA389" s="27" t="e">
        <f>IF(#REF!&lt;&gt;"","S"&amp;#REF!&amp;",","")</f>
        <v>#REF!</v>
      </c>
      <c r="BB389" s="27" t="e">
        <f>IF(#REF!&lt;&gt;"","S"&amp;#REF!&amp;",","")</f>
        <v>#REF!</v>
      </c>
      <c r="BC389" s="27"/>
      <c r="BD389" s="27"/>
      <c r="BE389" s="27"/>
      <c r="BF389" s="27"/>
      <c r="BG389" s="27"/>
      <c r="BH389" s="27"/>
      <c r="BI389" s="27" t="str">
        <f t="shared" si="335"/>
        <v/>
      </c>
      <c r="BJ389" s="27" t="str">
        <f t="shared" si="336"/>
        <v/>
      </c>
      <c r="BK389" s="27" t="str">
        <f t="shared" si="337"/>
        <v/>
      </c>
      <c r="BL389" s="27" t="e">
        <f>IF(#REF!="","",CONCATENATE($L389,","))</f>
        <v>#REF!</v>
      </c>
      <c r="BM389" s="27" t="e">
        <f>IF(#REF!="","",CONCATENATE($L389,","))</f>
        <v>#REF!</v>
      </c>
      <c r="BN389" s="27" t="e">
        <f>IF(#REF!="","",CONCATENATE($L389,","))</f>
        <v>#REF!</v>
      </c>
      <c r="BO389" s="27" t="e">
        <f>IF(#REF!="","",CONCATENATE($L389,","))</f>
        <v>#REF!</v>
      </c>
      <c r="BP389" s="27" t="e">
        <f>IF(#REF!="","",CONCATENATE($L389,","))</f>
        <v>#REF!</v>
      </c>
      <c r="BQ389" s="27" t="e">
        <f>IF(#REF!="","",CONCATENATE($L389,","))</f>
        <v>#REF!</v>
      </c>
      <c r="BR389" s="27" t="e">
        <f>IF(#REF!="","",CONCATENATE($L389,","))</f>
        <v>#REF!</v>
      </c>
      <c r="BS389" s="27" t="e">
        <f>IF(#REF!="","",CONCATENATE($L389,","))</f>
        <v>#REF!</v>
      </c>
      <c r="BT389" s="27" t="e">
        <f>IF(#REF!="","",CONCATENATE($L389,","))</f>
        <v>#REF!</v>
      </c>
      <c r="BU389" s="40"/>
      <c r="BV389" s="40"/>
      <c r="BW389"/>
      <c r="BX389"/>
      <c r="BY389"/>
      <c r="BZ389"/>
      <c r="CA389"/>
      <c r="CB389" s="40"/>
      <c r="CC389" s="7"/>
      <c r="CR389" s="7"/>
      <c r="CY389" s="10">
        <f t="shared" ref="CY389:CY452" ca="1" si="343">IF($A$2="no",INT(RAND()*36+1),INT(RAND()*37))</f>
        <v>14</v>
      </c>
    </row>
    <row r="390" spans="1:103">
      <c r="A390" s="130"/>
      <c r="B390" s="33" t="str">
        <f t="shared" si="311"/>
        <v>DB</v>
      </c>
      <c r="C390" s="7" t="str">
        <f t="shared" ref="C390:C453" si="344">IF(AND(AN390=0,AO390=0),"",IF(AN390="Profit Target","profit target",IF(AO390="Stop Loss","stop loss","")))</f>
        <v/>
      </c>
      <c r="D390" s="3">
        <f t="shared" ref="D390:D453" si="345">AL390</f>
        <v>0</v>
      </c>
      <c r="E390" s="7" t="str">
        <f t="shared" si="312"/>
        <v>,</v>
      </c>
      <c r="F390" s="93">
        <f t="shared" ref="F390:F453" si="346">VLOOKUP(A390,$CM$107:$CW$144,10,0)</f>
        <v>0</v>
      </c>
      <c r="G390" s="93" t="str">
        <f t="shared" ca="1" si="341"/>
        <v>R</v>
      </c>
      <c r="H390" s="130">
        <f t="shared" ca="1" si="342"/>
        <v>1</v>
      </c>
      <c r="I390" s="93">
        <f t="shared" ref="I390:I453" si="347">VLOOKUP(A390,$CM$107:$CW$144,4,0)</f>
        <v>0</v>
      </c>
      <c r="J390" s="93" t="str">
        <f t="shared" ref="J390:J410" si="348">VLOOKUP(A390,$CM$107:$CX$144,12,0)</f>
        <v>0</v>
      </c>
      <c r="K390" s="94"/>
      <c r="L390" s="49" t="str">
        <f t="shared" si="321"/>
        <v/>
      </c>
      <c r="M390" s="97" t="str">
        <f t="shared" si="322"/>
        <v/>
      </c>
      <c r="N390" s="97" t="str">
        <f t="shared" si="323"/>
        <v/>
      </c>
      <c r="O390" s="49" t="str">
        <f t="shared" si="313"/>
        <v/>
      </c>
      <c r="P390" s="97" t="str">
        <f t="shared" si="324"/>
        <v/>
      </c>
      <c r="Q390" s="49" t="str">
        <f t="shared" si="325"/>
        <v/>
      </c>
      <c r="R390" s="97" t="str">
        <f t="shared" si="326"/>
        <v/>
      </c>
      <c r="S390" s="3" t="str">
        <f t="shared" si="327"/>
        <v/>
      </c>
      <c r="T390" s="69">
        <f t="shared" si="328"/>
        <v>0</v>
      </c>
      <c r="U390" s="3">
        <f t="shared" si="329"/>
        <v>0</v>
      </c>
      <c r="V390" s="69" t="str">
        <f t="shared" si="314"/>
        <v/>
      </c>
      <c r="W390" s="69" t="str">
        <f t="shared" si="315"/>
        <v/>
      </c>
      <c r="X390" s="69">
        <f t="shared" ref="X390:X453" si="349">IF(M390&lt;&gt;"",IF(V390="W",16*$L390,-2*$L390),0)</f>
        <v>0</v>
      </c>
      <c r="Y390" s="69">
        <f t="shared" ref="Y390:Y453" si="350">IF(P390&lt;&gt;"",IF(W390="W",1*$O390,-2*$O390),0)</f>
        <v>0</v>
      </c>
      <c r="Z390" s="33">
        <f t="shared" ref="Z390:Z453" si="351">IF(A390&lt;&gt;"",IF(OR($AN389&lt;&gt;0,$AO389&lt;&gt;0),"0",SUM(X390:Y390)),0)</f>
        <v>0</v>
      </c>
      <c r="AA390" s="33"/>
      <c r="AB390" s="134" t="str">
        <f t="shared" si="330"/>
        <v/>
      </c>
      <c r="AC390" s="119" t="str">
        <f t="shared" si="331"/>
        <v/>
      </c>
      <c r="AD390" s="116"/>
      <c r="AE390" s="69" t="str">
        <f t="shared" si="332"/>
        <v/>
      </c>
      <c r="AF390" s="69" t="str">
        <f t="shared" si="333"/>
        <v/>
      </c>
      <c r="AG390" s="69">
        <f t="shared" si="316"/>
        <v>0</v>
      </c>
      <c r="AH390" s="69">
        <f t="shared" si="317"/>
        <v>0</v>
      </c>
      <c r="AI390" s="33">
        <f t="shared" si="318"/>
        <v>0</v>
      </c>
      <c r="AJ390" s="116"/>
      <c r="AK390" s="115">
        <f t="shared" si="334"/>
        <v>0</v>
      </c>
      <c r="AL390" s="13">
        <f t="shared" si="319"/>
        <v>0</v>
      </c>
      <c r="AM390" s="11">
        <f t="shared" ref="AM390:AM453" si="352">IF(A390&lt;&gt;"",AL390+AM389,0)</f>
        <v>0</v>
      </c>
      <c r="AN390" s="56">
        <f t="shared" ref="AN390:AN453" si="353">IF($A390&lt;&gt;"",IF(AN389&gt;0,AN389,IF(AND(AP389&gt;=$CD$1,$CD$2*AP389&gt;=AM390),"Profit Target",IF(AM390&gt;=$O$1,"Profit Target",0))),0)</f>
        <v>0</v>
      </c>
      <c r="AO390" s="56">
        <f t="shared" ref="AO390:AO453" si="354">IF($A390&lt;&gt;"",IF(AO389&lt;&gt;0,AO389,IF(AN389&lt;&gt;0,AO389,IF(AM390&lt;=$O$2,"Stop Loss",0))),0)</f>
        <v>0</v>
      </c>
      <c r="AP390" s="56">
        <f t="shared" si="320"/>
        <v>0</v>
      </c>
      <c r="AQ390" s="27" t="str">
        <f t="shared" si="338"/>
        <v/>
      </c>
      <c r="AR390" s="27" t="str">
        <f t="shared" si="339"/>
        <v/>
      </c>
      <c r="AS390" s="27" t="str">
        <f t="shared" si="340"/>
        <v/>
      </c>
      <c r="AT390" s="27" t="e">
        <f>IF(#REF!&lt;&gt;"","S"&amp;RIGHT(#REF!)&amp;",","")</f>
        <v>#REF!</v>
      </c>
      <c r="AU390" s="27" t="e">
        <f>IF(#REF!&lt;&gt;"","S"&amp;RIGHT(#REF!)&amp;",","")</f>
        <v>#REF!</v>
      </c>
      <c r="AV390" s="27" t="e">
        <f>IF(#REF!&lt;&gt;"","S"&amp;RIGHT(#REF!)&amp;",","")</f>
        <v>#REF!</v>
      </c>
      <c r="AW390" s="27" t="e">
        <f>IF(#REF!&lt;&gt;"","S"&amp;RIGHT(#REF!)&amp;",","")</f>
        <v>#REF!</v>
      </c>
      <c r="AX390" s="27" t="e">
        <f>IF(#REF!&lt;&gt;"","S"&amp;RIGHT(#REF!)&amp;",","")</f>
        <v>#REF!</v>
      </c>
      <c r="AY390" s="27" t="e">
        <f>IF(#REF!&lt;&gt;"","S"&amp;RIGHT(#REF!)&amp;",","")</f>
        <v>#REF!</v>
      </c>
      <c r="AZ390" s="27" t="e">
        <f>IF(#REF!&lt;&gt;"","S"&amp;#REF!&amp;",","")</f>
        <v>#REF!</v>
      </c>
      <c r="BA390" s="27" t="e">
        <f>IF(#REF!&lt;&gt;"","S"&amp;#REF!&amp;",","")</f>
        <v>#REF!</v>
      </c>
      <c r="BB390" s="27" t="e">
        <f>IF(#REF!&lt;&gt;"","S"&amp;#REF!&amp;",","")</f>
        <v>#REF!</v>
      </c>
      <c r="BC390" s="27"/>
      <c r="BD390" s="27"/>
      <c r="BE390" s="27"/>
      <c r="BF390" s="27"/>
      <c r="BG390" s="27"/>
      <c r="BH390" s="27"/>
      <c r="BI390" s="27" t="str">
        <f t="shared" si="335"/>
        <v/>
      </c>
      <c r="BJ390" s="27" t="str">
        <f t="shared" si="336"/>
        <v/>
      </c>
      <c r="BK390" s="27" t="str">
        <f t="shared" si="337"/>
        <v/>
      </c>
      <c r="BL390" s="27" t="e">
        <f>IF(#REF!="","",CONCATENATE($L390,","))</f>
        <v>#REF!</v>
      </c>
      <c r="BM390" s="27" t="e">
        <f>IF(#REF!="","",CONCATENATE($L390,","))</f>
        <v>#REF!</v>
      </c>
      <c r="BN390" s="27" t="e">
        <f>IF(#REF!="","",CONCATENATE($L390,","))</f>
        <v>#REF!</v>
      </c>
      <c r="BO390" s="27" t="e">
        <f>IF(#REF!="","",CONCATENATE($L390,","))</f>
        <v>#REF!</v>
      </c>
      <c r="BP390" s="27" t="e">
        <f>IF(#REF!="","",CONCATENATE($L390,","))</f>
        <v>#REF!</v>
      </c>
      <c r="BQ390" s="27" t="e">
        <f>IF(#REF!="","",CONCATENATE($L390,","))</f>
        <v>#REF!</v>
      </c>
      <c r="BR390" s="27" t="e">
        <f>IF(#REF!="","",CONCATENATE($L390,","))</f>
        <v>#REF!</v>
      </c>
      <c r="BS390" s="27" t="e">
        <f>IF(#REF!="","",CONCATENATE($L390,","))</f>
        <v>#REF!</v>
      </c>
      <c r="BT390" s="27" t="e">
        <f>IF(#REF!="","",CONCATENATE($L390,","))</f>
        <v>#REF!</v>
      </c>
      <c r="BU390" s="40"/>
      <c r="BV390" s="40"/>
      <c r="BW390"/>
      <c r="BX390"/>
      <c r="BY390"/>
      <c r="BZ390"/>
      <c r="CA390"/>
      <c r="CB390" s="40"/>
      <c r="CC390" s="7"/>
      <c r="CR390" s="7"/>
      <c r="CY390" s="10">
        <f t="shared" ca="1" si="343"/>
        <v>21</v>
      </c>
    </row>
    <row r="391" spans="1:103">
      <c r="A391" s="130"/>
      <c r="B391" s="33" t="str">
        <f t="shared" ref="B391:B454" si="355">IF(M392&lt;&gt;"",M392&amp;P392,IF(R392&lt;&gt;"",R392,"DB"))</f>
        <v>DB</v>
      </c>
      <c r="C391" s="7" t="str">
        <f t="shared" si="344"/>
        <v/>
      </c>
      <c r="D391" s="3">
        <f t="shared" si="345"/>
        <v>0</v>
      </c>
      <c r="E391" s="7" t="str">
        <f t="shared" ref="E391:E454" si="356">IF(M392="",Q392&amp;",",L392&amp;","&amp;L392&amp;","&amp;O392&amp;","&amp;O392&amp;",")</f>
        <v>,</v>
      </c>
      <c r="F391" s="93">
        <f t="shared" si="346"/>
        <v>0</v>
      </c>
      <c r="G391" s="93" t="str">
        <f t="shared" ca="1" si="341"/>
        <v>R</v>
      </c>
      <c r="H391" s="130">
        <f t="shared" ca="1" si="342"/>
        <v>23</v>
      </c>
      <c r="I391" s="93">
        <f t="shared" si="347"/>
        <v>0</v>
      </c>
      <c r="J391" s="93" t="str">
        <f t="shared" si="348"/>
        <v>0</v>
      </c>
      <c r="K391" s="94"/>
      <c r="L391" s="49" t="str">
        <f t="shared" si="321"/>
        <v/>
      </c>
      <c r="M391" s="97" t="str">
        <f t="shared" si="322"/>
        <v/>
      </c>
      <c r="N391" s="97" t="str">
        <f t="shared" si="323"/>
        <v/>
      </c>
      <c r="O391" s="49" t="str">
        <f t="shared" ref="O391:O454" si="357">IF($A390&lt;&gt;"",8,"")</f>
        <v/>
      </c>
      <c r="P391" s="97" t="str">
        <f t="shared" si="324"/>
        <v/>
      </c>
      <c r="Q391" s="49" t="str">
        <f t="shared" si="325"/>
        <v/>
      </c>
      <c r="R391" s="97" t="str">
        <f t="shared" si="326"/>
        <v/>
      </c>
      <c r="S391" s="3" t="str">
        <f t="shared" si="327"/>
        <v/>
      </c>
      <c r="T391" s="69">
        <f t="shared" si="328"/>
        <v>0</v>
      </c>
      <c r="U391" s="3">
        <f t="shared" si="329"/>
        <v>0</v>
      </c>
      <c r="V391" s="69" t="str">
        <f t="shared" ref="V391:V454" si="358">IF($M391&lt;&gt;"",IF(ABS(LEFT(N391,2))=ABS(J391),"W",IF(ABS(RIGHT(N391,2))=ABS(J391),"W","L")),"")</f>
        <v/>
      </c>
      <c r="W391" s="69" t="str">
        <f t="shared" ref="W391:W454" si="359">IF($P391&lt;&gt;"",IF(AND(ABS($I391)=1,P391="DZ1,DZ2,"),"W",IF(AND(ABS($I391)=1,P391="DZ1,DZ3,"),"W",IF(AND(ABS($I391)=2,P391="DZ1,DZ2,"),"W",IF(AND(ABS($I391)=2,P391="DZ2,DZ3,"),"W",IF(AND(ABS($I391)=3,P391="DZ1,DZ3,"),"W",IF(AND(ABS($I391)=3,P391="DZ2,DZ3,"),"W","L")))))),"")</f>
        <v/>
      </c>
      <c r="X391" s="69">
        <f t="shared" si="349"/>
        <v>0</v>
      </c>
      <c r="Y391" s="69">
        <f t="shared" si="350"/>
        <v>0</v>
      </c>
      <c r="Z391" s="33">
        <f t="shared" si="351"/>
        <v>0</v>
      </c>
      <c r="AA391" s="33"/>
      <c r="AB391" s="134" t="str">
        <f t="shared" si="330"/>
        <v/>
      </c>
      <c r="AC391" s="119" t="str">
        <f t="shared" si="331"/>
        <v/>
      </c>
      <c r="AD391" s="116"/>
      <c r="AE391" s="69" t="str">
        <f t="shared" si="332"/>
        <v/>
      </c>
      <c r="AF391" s="69" t="str">
        <f t="shared" si="333"/>
        <v/>
      </c>
      <c r="AG391" s="69">
        <f t="shared" ref="AG391:AG454" si="360">IF(AB391&lt;&gt;"",IF(AE391="W",16*$L391,-2*$L391),0)</f>
        <v>0</v>
      </c>
      <c r="AH391" s="69">
        <f t="shared" ref="AH391:AH454" si="361">IF(AB391&lt;&gt;"",IF(AF391="W",1*$O391,-2*$O391),0)</f>
        <v>0</v>
      </c>
      <c r="AI391" s="33">
        <f t="shared" ref="AI391:AI454" si="362">IF($A390&lt;&gt;"",IF(OR($AN390&lt;&gt;0,$AO390&lt;&gt;0),"0",SUM(AG391:AH391)),0)</f>
        <v>0</v>
      </c>
      <c r="AJ391" s="116"/>
      <c r="AK391" s="115">
        <f t="shared" si="334"/>
        <v>0</v>
      </c>
      <c r="AL391" s="13">
        <f t="shared" ref="AL391:AL454" si="363">IF(A391&lt;&gt;"",T391+Z391,0)</f>
        <v>0</v>
      </c>
      <c r="AM391" s="11">
        <f t="shared" si="352"/>
        <v>0</v>
      </c>
      <c r="AN391" s="56">
        <f t="shared" si="353"/>
        <v>0</v>
      </c>
      <c r="AO391" s="56">
        <f t="shared" si="354"/>
        <v>0</v>
      </c>
      <c r="AP391" s="56">
        <f t="shared" ref="AP391:AP454" si="364">IF(AM391&gt;AP390,AM391,AP390)</f>
        <v>0</v>
      </c>
      <c r="AQ391" s="27" t="str">
        <f t="shared" si="338"/>
        <v/>
      </c>
      <c r="AR391" s="27" t="str">
        <f t="shared" si="339"/>
        <v/>
      </c>
      <c r="AS391" s="27" t="str">
        <f t="shared" si="340"/>
        <v/>
      </c>
      <c r="AT391" s="27" t="e">
        <f>IF(#REF!&lt;&gt;"","S"&amp;RIGHT(#REF!)&amp;",","")</f>
        <v>#REF!</v>
      </c>
      <c r="AU391" s="27" t="e">
        <f>IF(#REF!&lt;&gt;"","S"&amp;RIGHT(#REF!)&amp;",","")</f>
        <v>#REF!</v>
      </c>
      <c r="AV391" s="27" t="e">
        <f>IF(#REF!&lt;&gt;"","S"&amp;RIGHT(#REF!)&amp;",","")</f>
        <v>#REF!</v>
      </c>
      <c r="AW391" s="27" t="e">
        <f>IF(#REF!&lt;&gt;"","S"&amp;RIGHT(#REF!)&amp;",","")</f>
        <v>#REF!</v>
      </c>
      <c r="AX391" s="27" t="e">
        <f>IF(#REF!&lt;&gt;"","S"&amp;RIGHT(#REF!)&amp;",","")</f>
        <v>#REF!</v>
      </c>
      <c r="AY391" s="27" t="e">
        <f>IF(#REF!&lt;&gt;"","S"&amp;RIGHT(#REF!)&amp;",","")</f>
        <v>#REF!</v>
      </c>
      <c r="AZ391" s="27" t="e">
        <f>IF(#REF!&lt;&gt;"","S"&amp;#REF!&amp;",","")</f>
        <v>#REF!</v>
      </c>
      <c r="BA391" s="27" t="e">
        <f>IF(#REF!&lt;&gt;"","S"&amp;#REF!&amp;",","")</f>
        <v>#REF!</v>
      </c>
      <c r="BB391" s="27" t="e">
        <f>IF(#REF!&lt;&gt;"","S"&amp;#REF!&amp;",","")</f>
        <v>#REF!</v>
      </c>
      <c r="BC391" s="27"/>
      <c r="BD391" s="27"/>
      <c r="BE391" s="27"/>
      <c r="BF391" s="27"/>
      <c r="BG391" s="27"/>
      <c r="BH391" s="27"/>
      <c r="BI391" s="27" t="str">
        <f t="shared" si="335"/>
        <v/>
      </c>
      <c r="BJ391" s="27" t="str">
        <f t="shared" si="336"/>
        <v/>
      </c>
      <c r="BK391" s="27" t="str">
        <f t="shared" si="337"/>
        <v/>
      </c>
      <c r="BL391" s="27" t="e">
        <f>IF(#REF!="","",CONCATENATE($L391,","))</f>
        <v>#REF!</v>
      </c>
      <c r="BM391" s="27" t="e">
        <f>IF(#REF!="","",CONCATENATE($L391,","))</f>
        <v>#REF!</v>
      </c>
      <c r="BN391" s="27" t="e">
        <f>IF(#REF!="","",CONCATENATE($L391,","))</f>
        <v>#REF!</v>
      </c>
      <c r="BO391" s="27" t="e">
        <f>IF(#REF!="","",CONCATENATE($L391,","))</f>
        <v>#REF!</v>
      </c>
      <c r="BP391" s="27" t="e">
        <f>IF(#REF!="","",CONCATENATE($L391,","))</f>
        <v>#REF!</v>
      </c>
      <c r="BQ391" s="27" t="e">
        <f>IF(#REF!="","",CONCATENATE($L391,","))</f>
        <v>#REF!</v>
      </c>
      <c r="BR391" s="27" t="e">
        <f>IF(#REF!="","",CONCATENATE($L391,","))</f>
        <v>#REF!</v>
      </c>
      <c r="BS391" s="27" t="e">
        <f>IF(#REF!="","",CONCATENATE($L391,","))</f>
        <v>#REF!</v>
      </c>
      <c r="BT391" s="27" t="e">
        <f>IF(#REF!="","",CONCATENATE($L391,","))</f>
        <v>#REF!</v>
      </c>
      <c r="BU391" s="40"/>
      <c r="BV391" s="40"/>
      <c r="BW391"/>
      <c r="BX391"/>
      <c r="BY391"/>
      <c r="BZ391"/>
      <c r="CA391"/>
      <c r="CB391" s="40"/>
      <c r="CC391" s="7"/>
      <c r="CR391" s="7"/>
      <c r="CY391" s="10">
        <f t="shared" ca="1" si="343"/>
        <v>30</v>
      </c>
    </row>
    <row r="392" spans="1:103">
      <c r="A392" s="130"/>
      <c r="B392" s="33" t="str">
        <f t="shared" si="355"/>
        <v>DB</v>
      </c>
      <c r="C392" s="7" t="str">
        <f t="shared" si="344"/>
        <v/>
      </c>
      <c r="D392" s="3">
        <f t="shared" si="345"/>
        <v>0</v>
      </c>
      <c r="E392" s="7" t="str">
        <f t="shared" si="356"/>
        <v>,</v>
      </c>
      <c r="F392" s="93">
        <f t="shared" si="346"/>
        <v>0</v>
      </c>
      <c r="G392" s="93" t="str">
        <f t="shared" ca="1" si="341"/>
        <v>B</v>
      </c>
      <c r="H392" s="130">
        <f t="shared" ca="1" si="342"/>
        <v>2</v>
      </c>
      <c r="I392" s="93">
        <f t="shared" si="347"/>
        <v>0</v>
      </c>
      <c r="J392" s="93" t="str">
        <f t="shared" si="348"/>
        <v>0</v>
      </c>
      <c r="K392" s="94"/>
      <c r="L392" s="49" t="str">
        <f t="shared" ref="L392:L455" si="365">IF($A391&lt;&gt;"",1,"")</f>
        <v/>
      </c>
      <c r="M392" s="97" t="str">
        <f t="shared" ref="M392:M455" si="366">IF($A391&lt;&gt;"",IF(OR($AN391&lt;&gt;0,$AO391&lt;&gt;0,ABS(U391)&gt;0),"",IF($A391=0,M391,IF(OR($AO$2=$AK391,$AO$2=0),VLOOKUP($A391,$CP$5:$CR$45,3),""))),"")</f>
        <v/>
      </c>
      <c r="N392" s="97" t="str">
        <f t="shared" ref="N392:N455" si="367">IF($A391&lt;&gt;"",IF(OR($AN391&lt;&gt;0,$AO391&lt;&gt;0),"",IF($A391=0,N391,VLOOKUP($A391,$CP$5:$FPR$45,4))),"")</f>
        <v/>
      </c>
      <c r="O392" s="49" t="str">
        <f t="shared" si="357"/>
        <v/>
      </c>
      <c r="P392" s="97" t="str">
        <f t="shared" ref="P392:P455" si="368">IF($A391&lt;&gt;"",IF(OR($AN391&lt;&gt;0,$AO391&lt;&gt;0,ABS(U391)&gt;0),"",IF($A391=0,P391,IF(OR($AO$2=$AK391,$AO$2=0),IF(ABS(I391)=1,"DZ2,DZ3,",IF(ABS(I391)=2,"DZ1,DZ3,","DZ1,DZ2,")),""))),"")</f>
        <v/>
      </c>
      <c r="Q392" s="49" t="str">
        <f t="shared" ref="Q392:Q455" si="369">IF($A391&lt;&gt;"",IF(U391=0,1,IF(U391=1,1,IF(U391=2,2,IF(U391=3,4,IF(U391=4,8,""))))),"")</f>
        <v/>
      </c>
      <c r="R392" s="97" t="str">
        <f t="shared" ref="R392:R455" si="370">IF($A391&lt;&gt;"",IF(ABS(U391)=0,"",IF(F390="R","B,","R,")),"")</f>
        <v/>
      </c>
      <c r="S392" s="3" t="str">
        <f t="shared" ref="S392:S455" si="371">IF(R392&lt;&gt;"",IF(F392&amp;","=R392,"W","L"),"")</f>
        <v/>
      </c>
      <c r="T392" s="69">
        <f t="shared" ref="T392:T455" si="372">IF(R392&lt;&gt;"",IF(S392="W",1*$Q392,-$Q392),0)</f>
        <v>0</v>
      </c>
      <c r="U392" s="3">
        <f t="shared" ref="U392:U455" si="373">IF(U391=4,0,IF(S392="W",0,IF(S392="L",U391+1,IF($AO$3="yes",IF(Z392&gt;0,1,0)))))</f>
        <v>0</v>
      </c>
      <c r="V392" s="69" t="str">
        <f t="shared" si="358"/>
        <v/>
      </c>
      <c r="W392" s="69" t="str">
        <f t="shared" si="359"/>
        <v/>
      </c>
      <c r="X392" s="69">
        <f t="shared" si="349"/>
        <v>0</v>
      </c>
      <c r="Y392" s="69">
        <f t="shared" si="350"/>
        <v>0</v>
      </c>
      <c r="Z392" s="33">
        <f t="shared" si="351"/>
        <v>0</v>
      </c>
      <c r="AA392" s="33"/>
      <c r="AB392" s="134" t="str">
        <f t="shared" ref="AB392:AB455" si="374">IF($A391&lt;&gt;"",IF(OR($AN391&lt;&gt;0,$AO391&lt;&gt;0,ABS(U391)&gt;0),"",IF($A391=0,AB391,VLOOKUP($A391,$CP$5:$CR$45,3))),"")</f>
        <v/>
      </c>
      <c r="AC392" s="119" t="str">
        <f t="shared" ref="AC392:AC455" si="375">IF($A391&lt;&gt;"",IF(OR($AN391&lt;&gt;0,$AO391&lt;&gt;0,ABS(U391)&gt;0),"",IF($A391=0,AC391,IF(ABS(I391)=1,"DZ2,DZ3,",IF(ABS(I391)=2,"DZ1,DZ3,","DZ1,DZ2,")))),"")</f>
        <v/>
      </c>
      <c r="AD392" s="116"/>
      <c r="AE392" s="69" t="str">
        <f t="shared" ref="AE392:AE455" si="376">IF($A392&lt;&gt;"",IF(ABS(LEFT(N392,2))=ABS(J392),"W",IF(ABS(RIGHT(N392,2))=ABS(J392),"W","L")),"")</f>
        <v/>
      </c>
      <c r="AF392" s="69" t="str">
        <f t="shared" ref="AF392:AF455" si="377">IF($A392&lt;&gt;"",IF(AND(ABS($I392)=1,AC392="DZ1,DZ2,"),"W",IF(AND(ABS($I392)=1,AC392="DZ1,DZ3,"),"W",IF(AND(ABS($I392)=2,AC392="DZ1,DZ2,"),"W",IF(AND(ABS($I392)=2,AC392="DZ2,DZ3,"),"W",IF(AND(ABS($I392)=3,AC392="DZ1,DZ3,"),"W",IF(AND(ABS($I392)=3,AC392="DZ2,DZ3,"),"W","L")))))),"")</f>
        <v/>
      </c>
      <c r="AG392" s="69">
        <f t="shared" si="360"/>
        <v>0</v>
      </c>
      <c r="AH392" s="69">
        <f t="shared" si="361"/>
        <v>0</v>
      </c>
      <c r="AI392" s="33">
        <f t="shared" si="362"/>
        <v>0</v>
      </c>
      <c r="AJ392" s="116"/>
      <c r="AK392" s="115">
        <f t="shared" ref="AK392:AK455" si="378">IF(AI392&lt;&gt;"",IF(AI392&gt;=0,0,IF(AI392&lt;0,AK391+1,AK391)))</f>
        <v>0</v>
      </c>
      <c r="AL392" s="13">
        <f t="shared" si="363"/>
        <v>0</v>
      </c>
      <c r="AM392" s="11">
        <f t="shared" si="352"/>
        <v>0</v>
      </c>
      <c r="AN392" s="56">
        <f t="shared" si="353"/>
        <v>0</v>
      </c>
      <c r="AO392" s="56">
        <f t="shared" si="354"/>
        <v>0</v>
      </c>
      <c r="AP392" s="56">
        <f t="shared" si="364"/>
        <v>0</v>
      </c>
      <c r="AQ392" s="27" t="str">
        <f t="shared" si="338"/>
        <v/>
      </c>
      <c r="AR392" s="27" t="str">
        <f t="shared" si="339"/>
        <v/>
      </c>
      <c r="AS392" s="27" t="str">
        <f t="shared" si="340"/>
        <v/>
      </c>
      <c r="AT392" s="27" t="e">
        <f>IF(#REF!&lt;&gt;"","S"&amp;RIGHT(#REF!)&amp;",","")</f>
        <v>#REF!</v>
      </c>
      <c r="AU392" s="27" t="e">
        <f>IF(#REF!&lt;&gt;"","S"&amp;RIGHT(#REF!)&amp;",","")</f>
        <v>#REF!</v>
      </c>
      <c r="AV392" s="27" t="e">
        <f>IF(#REF!&lt;&gt;"","S"&amp;RIGHT(#REF!)&amp;",","")</f>
        <v>#REF!</v>
      </c>
      <c r="AW392" s="27" t="e">
        <f>IF(#REF!&lt;&gt;"","S"&amp;RIGHT(#REF!)&amp;",","")</f>
        <v>#REF!</v>
      </c>
      <c r="AX392" s="27" t="e">
        <f>IF(#REF!&lt;&gt;"","S"&amp;RIGHT(#REF!)&amp;",","")</f>
        <v>#REF!</v>
      </c>
      <c r="AY392" s="27" t="e">
        <f>IF(#REF!&lt;&gt;"","S"&amp;RIGHT(#REF!)&amp;",","")</f>
        <v>#REF!</v>
      </c>
      <c r="AZ392" s="27" t="e">
        <f>IF(#REF!&lt;&gt;"","S"&amp;#REF!&amp;",","")</f>
        <v>#REF!</v>
      </c>
      <c r="BA392" s="27" t="e">
        <f>IF(#REF!&lt;&gt;"","S"&amp;#REF!&amp;",","")</f>
        <v>#REF!</v>
      </c>
      <c r="BB392" s="27" t="e">
        <f>IF(#REF!&lt;&gt;"","S"&amp;#REF!&amp;",","")</f>
        <v>#REF!</v>
      </c>
      <c r="BC392" s="27"/>
      <c r="BD392" s="27"/>
      <c r="BE392" s="27"/>
      <c r="BF392" s="27"/>
      <c r="BG392" s="27"/>
      <c r="BH392" s="27"/>
      <c r="BI392" s="27" t="str">
        <f t="shared" si="335"/>
        <v/>
      </c>
      <c r="BJ392" s="27" t="str">
        <f t="shared" si="336"/>
        <v/>
      </c>
      <c r="BK392" s="27" t="str">
        <f t="shared" si="337"/>
        <v/>
      </c>
      <c r="BL392" s="27" t="e">
        <f>IF(#REF!="","",CONCATENATE($L392,","))</f>
        <v>#REF!</v>
      </c>
      <c r="BM392" s="27" t="e">
        <f>IF(#REF!="","",CONCATENATE($L392,","))</f>
        <v>#REF!</v>
      </c>
      <c r="BN392" s="27" t="e">
        <f>IF(#REF!="","",CONCATENATE($L392,","))</f>
        <v>#REF!</v>
      </c>
      <c r="BO392" s="27" t="e">
        <f>IF(#REF!="","",CONCATENATE($L392,","))</f>
        <v>#REF!</v>
      </c>
      <c r="BP392" s="27" t="e">
        <f>IF(#REF!="","",CONCATENATE($L392,","))</f>
        <v>#REF!</v>
      </c>
      <c r="BQ392" s="27" t="e">
        <f>IF(#REF!="","",CONCATENATE($L392,","))</f>
        <v>#REF!</v>
      </c>
      <c r="BR392" s="27" t="e">
        <f>IF(#REF!="","",CONCATENATE($L392,","))</f>
        <v>#REF!</v>
      </c>
      <c r="BS392" s="27" t="e">
        <f>IF(#REF!="","",CONCATENATE($L392,","))</f>
        <v>#REF!</v>
      </c>
      <c r="BT392" s="27" t="e">
        <f>IF(#REF!="","",CONCATENATE($L392,","))</f>
        <v>#REF!</v>
      </c>
      <c r="BU392" s="40"/>
      <c r="BV392" s="40"/>
      <c r="BW392"/>
      <c r="BX392"/>
      <c r="BY392"/>
      <c r="BZ392"/>
      <c r="CA392"/>
      <c r="CB392" s="40"/>
      <c r="CC392" s="7"/>
      <c r="CR392" s="7"/>
      <c r="CY392" s="10">
        <f t="shared" ca="1" si="343"/>
        <v>16</v>
      </c>
    </row>
    <row r="393" spans="1:103">
      <c r="A393" s="130"/>
      <c r="B393" s="33" t="str">
        <f t="shared" si="355"/>
        <v>DB</v>
      </c>
      <c r="C393" s="7" t="str">
        <f t="shared" si="344"/>
        <v/>
      </c>
      <c r="D393" s="3">
        <f t="shared" si="345"/>
        <v>0</v>
      </c>
      <c r="E393" s="7" t="str">
        <f t="shared" si="356"/>
        <v>,</v>
      </c>
      <c r="F393" s="93">
        <f t="shared" si="346"/>
        <v>0</v>
      </c>
      <c r="G393" s="93" t="str">
        <f t="shared" ca="1" si="341"/>
        <v>R</v>
      </c>
      <c r="H393" s="130">
        <f t="shared" ca="1" si="342"/>
        <v>16</v>
      </c>
      <c r="I393" s="93">
        <f t="shared" si="347"/>
        <v>0</v>
      </c>
      <c r="J393" s="93" t="str">
        <f t="shared" si="348"/>
        <v>0</v>
      </c>
      <c r="K393" s="94"/>
      <c r="L393" s="49" t="str">
        <f t="shared" si="365"/>
        <v/>
      </c>
      <c r="M393" s="97" t="str">
        <f t="shared" si="366"/>
        <v/>
      </c>
      <c r="N393" s="97" t="str">
        <f t="shared" si="367"/>
        <v/>
      </c>
      <c r="O393" s="49" t="str">
        <f t="shared" si="357"/>
        <v/>
      </c>
      <c r="P393" s="97" t="str">
        <f t="shared" si="368"/>
        <v/>
      </c>
      <c r="Q393" s="49" t="str">
        <f t="shared" si="369"/>
        <v/>
      </c>
      <c r="R393" s="97" t="str">
        <f t="shared" si="370"/>
        <v/>
      </c>
      <c r="S393" s="3" t="str">
        <f t="shared" si="371"/>
        <v/>
      </c>
      <c r="T393" s="69">
        <f t="shared" si="372"/>
        <v>0</v>
      </c>
      <c r="U393" s="3">
        <f t="shared" si="373"/>
        <v>0</v>
      </c>
      <c r="V393" s="69" t="str">
        <f t="shared" si="358"/>
        <v/>
      </c>
      <c r="W393" s="69" t="str">
        <f t="shared" si="359"/>
        <v/>
      </c>
      <c r="X393" s="69">
        <f t="shared" si="349"/>
        <v>0</v>
      </c>
      <c r="Y393" s="69">
        <f t="shared" si="350"/>
        <v>0</v>
      </c>
      <c r="Z393" s="33">
        <f t="shared" si="351"/>
        <v>0</v>
      </c>
      <c r="AA393" s="33"/>
      <c r="AB393" s="134" t="str">
        <f t="shared" si="374"/>
        <v/>
      </c>
      <c r="AC393" s="119" t="str">
        <f t="shared" si="375"/>
        <v/>
      </c>
      <c r="AD393" s="116"/>
      <c r="AE393" s="69" t="str">
        <f t="shared" si="376"/>
        <v/>
      </c>
      <c r="AF393" s="69" t="str">
        <f t="shared" si="377"/>
        <v/>
      </c>
      <c r="AG393" s="69">
        <f t="shared" si="360"/>
        <v>0</v>
      </c>
      <c r="AH393" s="69">
        <f t="shared" si="361"/>
        <v>0</v>
      </c>
      <c r="AI393" s="33">
        <f t="shared" si="362"/>
        <v>0</v>
      </c>
      <c r="AJ393" s="116"/>
      <c r="AK393" s="115">
        <f t="shared" si="378"/>
        <v>0</v>
      </c>
      <c r="AL393" s="13">
        <f t="shared" si="363"/>
        <v>0</v>
      </c>
      <c r="AM393" s="11">
        <f t="shared" si="352"/>
        <v>0</v>
      </c>
      <c r="AN393" s="56">
        <f t="shared" si="353"/>
        <v>0</v>
      </c>
      <c r="AO393" s="56">
        <f t="shared" si="354"/>
        <v>0</v>
      </c>
      <c r="AP393" s="56">
        <f t="shared" si="364"/>
        <v>0</v>
      </c>
      <c r="AQ393" s="27" t="str">
        <f t="shared" si="338"/>
        <v/>
      </c>
      <c r="AR393" s="27" t="str">
        <f t="shared" si="339"/>
        <v/>
      </c>
      <c r="AS393" s="27" t="str">
        <f t="shared" si="340"/>
        <v/>
      </c>
      <c r="AT393" s="27" t="e">
        <f>IF(#REF!&lt;&gt;"","S"&amp;RIGHT(#REF!)&amp;",","")</f>
        <v>#REF!</v>
      </c>
      <c r="AU393" s="27" t="e">
        <f>IF(#REF!&lt;&gt;"","S"&amp;RIGHT(#REF!)&amp;",","")</f>
        <v>#REF!</v>
      </c>
      <c r="AV393" s="27" t="e">
        <f>IF(#REF!&lt;&gt;"","S"&amp;RIGHT(#REF!)&amp;",","")</f>
        <v>#REF!</v>
      </c>
      <c r="AW393" s="27" t="e">
        <f>IF(#REF!&lt;&gt;"","S"&amp;RIGHT(#REF!)&amp;",","")</f>
        <v>#REF!</v>
      </c>
      <c r="AX393" s="27" t="e">
        <f>IF(#REF!&lt;&gt;"","S"&amp;RIGHT(#REF!)&amp;",","")</f>
        <v>#REF!</v>
      </c>
      <c r="AY393" s="27" t="e">
        <f>IF(#REF!&lt;&gt;"","S"&amp;RIGHT(#REF!)&amp;",","")</f>
        <v>#REF!</v>
      </c>
      <c r="AZ393" s="27" t="e">
        <f>IF(#REF!&lt;&gt;"","S"&amp;#REF!&amp;",","")</f>
        <v>#REF!</v>
      </c>
      <c r="BA393" s="27" t="e">
        <f>IF(#REF!&lt;&gt;"","S"&amp;#REF!&amp;",","")</f>
        <v>#REF!</v>
      </c>
      <c r="BB393" s="27" t="e">
        <f>IF(#REF!&lt;&gt;"","S"&amp;#REF!&amp;",","")</f>
        <v>#REF!</v>
      </c>
      <c r="BC393" s="27"/>
      <c r="BD393" s="27"/>
      <c r="BE393" s="27"/>
      <c r="BF393" s="27"/>
      <c r="BG393" s="27"/>
      <c r="BH393" s="27"/>
      <c r="BI393" s="27" t="str">
        <f t="shared" ref="BI393:BI456" si="379">IF(M393="","",CONCATENATE($L393,","))</f>
        <v/>
      </c>
      <c r="BJ393" s="27" t="str">
        <f t="shared" ref="BJ393:BJ456" si="380">IF(P393="","",CONCATENATE($L393,","))</f>
        <v/>
      </c>
      <c r="BK393" s="27" t="str">
        <f t="shared" ref="BK393:BK456" si="381">IF(R393="","",CONCATENATE($L393,","))</f>
        <v/>
      </c>
      <c r="BL393" s="27" t="e">
        <f>IF(#REF!="","",CONCATENATE($L393,","))</f>
        <v>#REF!</v>
      </c>
      <c r="BM393" s="27" t="e">
        <f>IF(#REF!="","",CONCATENATE($L393,","))</f>
        <v>#REF!</v>
      </c>
      <c r="BN393" s="27" t="e">
        <f>IF(#REF!="","",CONCATENATE($L393,","))</f>
        <v>#REF!</v>
      </c>
      <c r="BO393" s="27" t="e">
        <f>IF(#REF!="","",CONCATENATE($L393,","))</f>
        <v>#REF!</v>
      </c>
      <c r="BP393" s="27" t="e">
        <f>IF(#REF!="","",CONCATENATE($L393,","))</f>
        <v>#REF!</v>
      </c>
      <c r="BQ393" s="27" t="e">
        <f>IF(#REF!="","",CONCATENATE($L393,","))</f>
        <v>#REF!</v>
      </c>
      <c r="BR393" s="27" t="e">
        <f>IF(#REF!="","",CONCATENATE($L393,","))</f>
        <v>#REF!</v>
      </c>
      <c r="BS393" s="27" t="e">
        <f>IF(#REF!="","",CONCATENATE($L393,","))</f>
        <v>#REF!</v>
      </c>
      <c r="BT393" s="27" t="e">
        <f>IF(#REF!="","",CONCATENATE($L393,","))</f>
        <v>#REF!</v>
      </c>
      <c r="BU393" s="40"/>
      <c r="BV393" s="40"/>
      <c r="BW393"/>
      <c r="BX393"/>
      <c r="BY393"/>
      <c r="BZ393"/>
      <c r="CA393"/>
      <c r="CB393" s="40"/>
      <c r="CC393" s="7"/>
      <c r="CR393" s="7"/>
      <c r="CY393" s="10">
        <f t="shared" ca="1" si="343"/>
        <v>0</v>
      </c>
    </row>
    <row r="394" spans="1:103">
      <c r="A394" s="130"/>
      <c r="B394" s="33" t="str">
        <f t="shared" si="355"/>
        <v>DB</v>
      </c>
      <c r="C394" s="7" t="str">
        <f t="shared" si="344"/>
        <v/>
      </c>
      <c r="D394" s="3">
        <f t="shared" si="345"/>
        <v>0</v>
      </c>
      <c r="E394" s="7" t="str">
        <f t="shared" si="356"/>
        <v>,</v>
      </c>
      <c r="F394" s="93">
        <f t="shared" si="346"/>
        <v>0</v>
      </c>
      <c r="G394" s="93" t="str">
        <f t="shared" ca="1" si="341"/>
        <v>B</v>
      </c>
      <c r="H394" s="130">
        <f t="shared" ca="1" si="342"/>
        <v>13</v>
      </c>
      <c r="I394" s="93">
        <f t="shared" si="347"/>
        <v>0</v>
      </c>
      <c r="J394" s="93" t="str">
        <f t="shared" si="348"/>
        <v>0</v>
      </c>
      <c r="K394" s="94"/>
      <c r="L394" s="49" t="str">
        <f t="shared" si="365"/>
        <v/>
      </c>
      <c r="M394" s="97" t="str">
        <f t="shared" si="366"/>
        <v/>
      </c>
      <c r="N394" s="97" t="str">
        <f t="shared" si="367"/>
        <v/>
      </c>
      <c r="O394" s="49" t="str">
        <f t="shared" si="357"/>
        <v/>
      </c>
      <c r="P394" s="97" t="str">
        <f t="shared" si="368"/>
        <v/>
      </c>
      <c r="Q394" s="49" t="str">
        <f t="shared" si="369"/>
        <v/>
      </c>
      <c r="R394" s="97" t="str">
        <f t="shared" si="370"/>
        <v/>
      </c>
      <c r="S394" s="3" t="str">
        <f t="shared" si="371"/>
        <v/>
      </c>
      <c r="T394" s="69">
        <f t="shared" si="372"/>
        <v>0</v>
      </c>
      <c r="U394" s="3">
        <f t="shared" si="373"/>
        <v>0</v>
      </c>
      <c r="V394" s="69" t="str">
        <f t="shared" si="358"/>
        <v/>
      </c>
      <c r="W394" s="69" t="str">
        <f t="shared" si="359"/>
        <v/>
      </c>
      <c r="X394" s="69">
        <f t="shared" si="349"/>
        <v>0</v>
      </c>
      <c r="Y394" s="69">
        <f t="shared" si="350"/>
        <v>0</v>
      </c>
      <c r="Z394" s="33">
        <f t="shared" si="351"/>
        <v>0</v>
      </c>
      <c r="AA394" s="33"/>
      <c r="AB394" s="134" t="str">
        <f t="shared" si="374"/>
        <v/>
      </c>
      <c r="AC394" s="119" t="str">
        <f t="shared" si="375"/>
        <v/>
      </c>
      <c r="AD394" s="116"/>
      <c r="AE394" s="69" t="str">
        <f t="shared" si="376"/>
        <v/>
      </c>
      <c r="AF394" s="69" t="str">
        <f t="shared" si="377"/>
        <v/>
      </c>
      <c r="AG394" s="69">
        <f t="shared" si="360"/>
        <v>0</v>
      </c>
      <c r="AH394" s="69">
        <f t="shared" si="361"/>
        <v>0</v>
      </c>
      <c r="AI394" s="33">
        <f t="shared" si="362"/>
        <v>0</v>
      </c>
      <c r="AJ394" s="116"/>
      <c r="AK394" s="115">
        <f t="shared" si="378"/>
        <v>0</v>
      </c>
      <c r="AL394" s="13">
        <f t="shared" si="363"/>
        <v>0</v>
      </c>
      <c r="AM394" s="11">
        <f t="shared" si="352"/>
        <v>0</v>
      </c>
      <c r="AN394" s="56">
        <f t="shared" si="353"/>
        <v>0</v>
      </c>
      <c r="AO394" s="56">
        <f t="shared" si="354"/>
        <v>0</v>
      </c>
      <c r="AP394" s="56">
        <f t="shared" si="364"/>
        <v>0</v>
      </c>
      <c r="AQ394" s="27" t="str">
        <f t="shared" si="338"/>
        <v/>
      </c>
      <c r="AR394" s="27" t="str">
        <f t="shared" si="339"/>
        <v/>
      </c>
      <c r="AS394" s="27" t="str">
        <f t="shared" si="340"/>
        <v/>
      </c>
      <c r="AT394" s="27" t="e">
        <f>IF(#REF!&lt;&gt;"","S"&amp;RIGHT(#REF!)&amp;",","")</f>
        <v>#REF!</v>
      </c>
      <c r="AU394" s="27" t="e">
        <f>IF(#REF!&lt;&gt;"","S"&amp;RIGHT(#REF!)&amp;",","")</f>
        <v>#REF!</v>
      </c>
      <c r="AV394" s="27" t="e">
        <f>IF(#REF!&lt;&gt;"","S"&amp;RIGHT(#REF!)&amp;",","")</f>
        <v>#REF!</v>
      </c>
      <c r="AW394" s="27" t="e">
        <f>IF(#REF!&lt;&gt;"","S"&amp;RIGHT(#REF!)&amp;",","")</f>
        <v>#REF!</v>
      </c>
      <c r="AX394" s="27" t="e">
        <f>IF(#REF!&lt;&gt;"","S"&amp;RIGHT(#REF!)&amp;",","")</f>
        <v>#REF!</v>
      </c>
      <c r="AY394" s="27" t="e">
        <f>IF(#REF!&lt;&gt;"","S"&amp;RIGHT(#REF!)&amp;",","")</f>
        <v>#REF!</v>
      </c>
      <c r="AZ394" s="27" t="e">
        <f>IF(#REF!&lt;&gt;"","S"&amp;#REF!&amp;",","")</f>
        <v>#REF!</v>
      </c>
      <c r="BA394" s="27" t="e">
        <f>IF(#REF!&lt;&gt;"","S"&amp;#REF!&amp;",","")</f>
        <v>#REF!</v>
      </c>
      <c r="BB394" s="27" t="e">
        <f>IF(#REF!&lt;&gt;"","S"&amp;#REF!&amp;",","")</f>
        <v>#REF!</v>
      </c>
      <c r="BC394" s="27"/>
      <c r="BD394" s="27"/>
      <c r="BE394" s="27"/>
      <c r="BF394" s="27"/>
      <c r="BG394" s="27"/>
      <c r="BH394" s="27"/>
      <c r="BI394" s="27" t="str">
        <f t="shared" si="379"/>
        <v/>
      </c>
      <c r="BJ394" s="27" t="str">
        <f t="shared" si="380"/>
        <v/>
      </c>
      <c r="BK394" s="27" t="str">
        <f t="shared" si="381"/>
        <v/>
      </c>
      <c r="BL394" s="27" t="e">
        <f>IF(#REF!="","",CONCATENATE($L394,","))</f>
        <v>#REF!</v>
      </c>
      <c r="BM394" s="27" t="e">
        <f>IF(#REF!="","",CONCATENATE($L394,","))</f>
        <v>#REF!</v>
      </c>
      <c r="BN394" s="27" t="e">
        <f>IF(#REF!="","",CONCATENATE($L394,","))</f>
        <v>#REF!</v>
      </c>
      <c r="BO394" s="27" t="e">
        <f>IF(#REF!="","",CONCATENATE($L394,","))</f>
        <v>#REF!</v>
      </c>
      <c r="BP394" s="27" t="e">
        <f>IF(#REF!="","",CONCATENATE($L394,","))</f>
        <v>#REF!</v>
      </c>
      <c r="BQ394" s="27" t="e">
        <f>IF(#REF!="","",CONCATENATE($L394,","))</f>
        <v>#REF!</v>
      </c>
      <c r="BR394" s="27" t="e">
        <f>IF(#REF!="","",CONCATENATE($L394,","))</f>
        <v>#REF!</v>
      </c>
      <c r="BS394" s="27" t="e">
        <f>IF(#REF!="","",CONCATENATE($L394,","))</f>
        <v>#REF!</v>
      </c>
      <c r="BT394" s="27" t="e">
        <f>IF(#REF!="","",CONCATENATE($L394,","))</f>
        <v>#REF!</v>
      </c>
      <c r="BU394" s="40"/>
      <c r="BV394" s="40"/>
      <c r="BW394"/>
      <c r="BX394"/>
      <c r="BY394"/>
      <c r="BZ394"/>
      <c r="CA394"/>
      <c r="CB394" s="40"/>
      <c r="CC394" s="7"/>
      <c r="CR394" s="7"/>
      <c r="CY394" s="10">
        <f t="shared" ca="1" si="343"/>
        <v>21</v>
      </c>
    </row>
    <row r="395" spans="1:103">
      <c r="A395" s="130"/>
      <c r="B395" s="33" t="str">
        <f t="shared" si="355"/>
        <v>DB</v>
      </c>
      <c r="C395" s="7" t="str">
        <f t="shared" si="344"/>
        <v/>
      </c>
      <c r="D395" s="3">
        <f t="shared" si="345"/>
        <v>0</v>
      </c>
      <c r="E395" s="7" t="str">
        <f t="shared" si="356"/>
        <v>,</v>
      </c>
      <c r="F395" s="93">
        <f t="shared" si="346"/>
        <v>0</v>
      </c>
      <c r="G395" s="93" t="str">
        <f t="shared" ca="1" si="341"/>
        <v>B</v>
      </c>
      <c r="H395" s="130">
        <f t="shared" ca="1" si="342"/>
        <v>2</v>
      </c>
      <c r="I395" s="93">
        <f t="shared" si="347"/>
        <v>0</v>
      </c>
      <c r="J395" s="93" t="str">
        <f t="shared" si="348"/>
        <v>0</v>
      </c>
      <c r="K395" s="94"/>
      <c r="L395" s="49" t="str">
        <f t="shared" si="365"/>
        <v/>
      </c>
      <c r="M395" s="97" t="str">
        <f t="shared" si="366"/>
        <v/>
      </c>
      <c r="N395" s="97" t="str">
        <f t="shared" si="367"/>
        <v/>
      </c>
      <c r="O395" s="49" t="str">
        <f t="shared" si="357"/>
        <v/>
      </c>
      <c r="P395" s="97" t="str">
        <f t="shared" si="368"/>
        <v/>
      </c>
      <c r="Q395" s="49" t="str">
        <f t="shared" si="369"/>
        <v/>
      </c>
      <c r="R395" s="97" t="str">
        <f t="shared" si="370"/>
        <v/>
      </c>
      <c r="S395" s="3" t="str">
        <f t="shared" si="371"/>
        <v/>
      </c>
      <c r="T395" s="69">
        <f t="shared" si="372"/>
        <v>0</v>
      </c>
      <c r="U395" s="3">
        <f t="shared" si="373"/>
        <v>0</v>
      </c>
      <c r="V395" s="69" t="str">
        <f t="shared" si="358"/>
        <v/>
      </c>
      <c r="W395" s="69" t="str">
        <f t="shared" si="359"/>
        <v/>
      </c>
      <c r="X395" s="69">
        <f t="shared" si="349"/>
        <v>0</v>
      </c>
      <c r="Y395" s="69">
        <f t="shared" si="350"/>
        <v>0</v>
      </c>
      <c r="Z395" s="33">
        <f t="shared" si="351"/>
        <v>0</v>
      </c>
      <c r="AA395" s="33"/>
      <c r="AB395" s="134" t="str">
        <f t="shared" si="374"/>
        <v/>
      </c>
      <c r="AC395" s="119" t="str">
        <f t="shared" si="375"/>
        <v/>
      </c>
      <c r="AD395" s="116"/>
      <c r="AE395" s="69" t="str">
        <f t="shared" si="376"/>
        <v/>
      </c>
      <c r="AF395" s="69" t="str">
        <f t="shared" si="377"/>
        <v/>
      </c>
      <c r="AG395" s="69">
        <f t="shared" si="360"/>
        <v>0</v>
      </c>
      <c r="AH395" s="69">
        <f t="shared" si="361"/>
        <v>0</v>
      </c>
      <c r="AI395" s="33">
        <f t="shared" si="362"/>
        <v>0</v>
      </c>
      <c r="AJ395" s="116"/>
      <c r="AK395" s="115">
        <f t="shared" si="378"/>
        <v>0</v>
      </c>
      <c r="AL395" s="13">
        <f t="shared" si="363"/>
        <v>0</v>
      </c>
      <c r="AM395" s="11">
        <f t="shared" si="352"/>
        <v>0</v>
      </c>
      <c r="AN395" s="56">
        <f t="shared" si="353"/>
        <v>0</v>
      </c>
      <c r="AO395" s="56">
        <f t="shared" si="354"/>
        <v>0</v>
      </c>
      <c r="AP395" s="56">
        <f t="shared" si="364"/>
        <v>0</v>
      </c>
      <c r="AQ395" s="27" t="str">
        <f t="shared" si="338"/>
        <v/>
      </c>
      <c r="AR395" s="27" t="str">
        <f t="shared" si="339"/>
        <v/>
      </c>
      <c r="AS395" s="27" t="str">
        <f t="shared" si="340"/>
        <v/>
      </c>
      <c r="AT395" s="27" t="e">
        <f>IF(#REF!&lt;&gt;"","S"&amp;RIGHT(#REF!)&amp;",","")</f>
        <v>#REF!</v>
      </c>
      <c r="AU395" s="27" t="e">
        <f>IF(#REF!&lt;&gt;"","S"&amp;RIGHT(#REF!)&amp;",","")</f>
        <v>#REF!</v>
      </c>
      <c r="AV395" s="27" t="e">
        <f>IF(#REF!&lt;&gt;"","S"&amp;RIGHT(#REF!)&amp;",","")</f>
        <v>#REF!</v>
      </c>
      <c r="AW395" s="27" t="e">
        <f>IF(#REF!&lt;&gt;"","S"&amp;RIGHT(#REF!)&amp;",","")</f>
        <v>#REF!</v>
      </c>
      <c r="AX395" s="27" t="e">
        <f>IF(#REF!&lt;&gt;"","S"&amp;RIGHT(#REF!)&amp;",","")</f>
        <v>#REF!</v>
      </c>
      <c r="AY395" s="27" t="e">
        <f>IF(#REF!&lt;&gt;"","S"&amp;RIGHT(#REF!)&amp;",","")</f>
        <v>#REF!</v>
      </c>
      <c r="AZ395" s="27" t="e">
        <f>IF(#REF!&lt;&gt;"","S"&amp;#REF!&amp;",","")</f>
        <v>#REF!</v>
      </c>
      <c r="BA395" s="27" t="e">
        <f>IF(#REF!&lt;&gt;"","S"&amp;#REF!&amp;",","")</f>
        <v>#REF!</v>
      </c>
      <c r="BB395" s="27" t="e">
        <f>IF(#REF!&lt;&gt;"","S"&amp;#REF!&amp;",","")</f>
        <v>#REF!</v>
      </c>
      <c r="BC395" s="27"/>
      <c r="BD395" s="27"/>
      <c r="BE395" s="27"/>
      <c r="BF395" s="27"/>
      <c r="BG395" s="27"/>
      <c r="BH395" s="27"/>
      <c r="BI395" s="27" t="str">
        <f t="shared" si="379"/>
        <v/>
      </c>
      <c r="BJ395" s="27" t="str">
        <f t="shared" si="380"/>
        <v/>
      </c>
      <c r="BK395" s="27" t="str">
        <f t="shared" si="381"/>
        <v/>
      </c>
      <c r="BL395" s="27" t="e">
        <f>IF(#REF!="","",CONCATENATE($L395,","))</f>
        <v>#REF!</v>
      </c>
      <c r="BM395" s="27" t="e">
        <f>IF(#REF!="","",CONCATENATE($L395,","))</f>
        <v>#REF!</v>
      </c>
      <c r="BN395" s="27" t="e">
        <f>IF(#REF!="","",CONCATENATE($L395,","))</f>
        <v>#REF!</v>
      </c>
      <c r="BO395" s="27" t="e">
        <f>IF(#REF!="","",CONCATENATE($L395,","))</f>
        <v>#REF!</v>
      </c>
      <c r="BP395" s="27" t="e">
        <f>IF(#REF!="","",CONCATENATE($L395,","))</f>
        <v>#REF!</v>
      </c>
      <c r="BQ395" s="27" t="e">
        <f>IF(#REF!="","",CONCATENATE($L395,","))</f>
        <v>#REF!</v>
      </c>
      <c r="BR395" s="27" t="e">
        <f>IF(#REF!="","",CONCATENATE($L395,","))</f>
        <v>#REF!</v>
      </c>
      <c r="BS395" s="27" t="e">
        <f>IF(#REF!="","",CONCATENATE($L395,","))</f>
        <v>#REF!</v>
      </c>
      <c r="BT395" s="27" t="e">
        <f>IF(#REF!="","",CONCATENATE($L395,","))</f>
        <v>#REF!</v>
      </c>
      <c r="BU395" s="40"/>
      <c r="BV395" s="40"/>
      <c r="BW395"/>
      <c r="BX395"/>
      <c r="BY395"/>
      <c r="BZ395"/>
      <c r="CA395"/>
      <c r="CB395" s="40"/>
      <c r="CC395" s="7"/>
      <c r="CR395" s="7"/>
      <c r="CY395" s="10">
        <f t="shared" ca="1" si="343"/>
        <v>24</v>
      </c>
    </row>
    <row r="396" spans="1:103">
      <c r="A396" s="130"/>
      <c r="B396" s="33" t="str">
        <f t="shared" si="355"/>
        <v>DB</v>
      </c>
      <c r="C396" s="7" t="str">
        <f t="shared" si="344"/>
        <v/>
      </c>
      <c r="D396" s="3">
        <f t="shared" si="345"/>
        <v>0</v>
      </c>
      <c r="E396" s="7" t="str">
        <f t="shared" si="356"/>
        <v>,</v>
      </c>
      <c r="F396" s="93">
        <f t="shared" si="346"/>
        <v>0</v>
      </c>
      <c r="G396" s="93" t="str">
        <f t="shared" ca="1" si="341"/>
        <v>R</v>
      </c>
      <c r="H396" s="130">
        <f t="shared" ca="1" si="342"/>
        <v>21</v>
      </c>
      <c r="I396" s="93">
        <f t="shared" si="347"/>
        <v>0</v>
      </c>
      <c r="J396" s="93" t="str">
        <f t="shared" si="348"/>
        <v>0</v>
      </c>
      <c r="K396" s="94"/>
      <c r="L396" s="49" t="str">
        <f t="shared" si="365"/>
        <v/>
      </c>
      <c r="M396" s="97" t="str">
        <f t="shared" si="366"/>
        <v/>
      </c>
      <c r="N396" s="97" t="str">
        <f t="shared" si="367"/>
        <v/>
      </c>
      <c r="O396" s="49" t="str">
        <f t="shared" si="357"/>
        <v/>
      </c>
      <c r="P396" s="97" t="str">
        <f t="shared" si="368"/>
        <v/>
      </c>
      <c r="Q396" s="49" t="str">
        <f t="shared" si="369"/>
        <v/>
      </c>
      <c r="R396" s="97" t="str">
        <f t="shared" si="370"/>
        <v/>
      </c>
      <c r="S396" s="3" t="str">
        <f t="shared" si="371"/>
        <v/>
      </c>
      <c r="T396" s="69">
        <f t="shared" si="372"/>
        <v>0</v>
      </c>
      <c r="U396" s="3">
        <f t="shared" si="373"/>
        <v>0</v>
      </c>
      <c r="V396" s="69" t="str">
        <f t="shared" si="358"/>
        <v/>
      </c>
      <c r="W396" s="69" t="str">
        <f t="shared" si="359"/>
        <v/>
      </c>
      <c r="X396" s="69">
        <f t="shared" si="349"/>
        <v>0</v>
      </c>
      <c r="Y396" s="69">
        <f t="shared" si="350"/>
        <v>0</v>
      </c>
      <c r="Z396" s="33">
        <f t="shared" si="351"/>
        <v>0</v>
      </c>
      <c r="AA396" s="33"/>
      <c r="AB396" s="134" t="str">
        <f t="shared" si="374"/>
        <v/>
      </c>
      <c r="AC396" s="119" t="str">
        <f t="shared" si="375"/>
        <v/>
      </c>
      <c r="AD396" s="116"/>
      <c r="AE396" s="69" t="str">
        <f t="shared" si="376"/>
        <v/>
      </c>
      <c r="AF396" s="69" t="str">
        <f t="shared" si="377"/>
        <v/>
      </c>
      <c r="AG396" s="69">
        <f t="shared" si="360"/>
        <v>0</v>
      </c>
      <c r="AH396" s="69">
        <f t="shared" si="361"/>
        <v>0</v>
      </c>
      <c r="AI396" s="33">
        <f t="shared" si="362"/>
        <v>0</v>
      </c>
      <c r="AJ396" s="116"/>
      <c r="AK396" s="115">
        <f t="shared" si="378"/>
        <v>0</v>
      </c>
      <c r="AL396" s="13">
        <f t="shared" si="363"/>
        <v>0</v>
      </c>
      <c r="AM396" s="11">
        <f t="shared" si="352"/>
        <v>0</v>
      </c>
      <c r="AN396" s="56">
        <f t="shared" si="353"/>
        <v>0</v>
      </c>
      <c r="AO396" s="56">
        <f t="shared" si="354"/>
        <v>0</v>
      </c>
      <c r="AP396" s="56">
        <f t="shared" si="364"/>
        <v>0</v>
      </c>
      <c r="AQ396" s="27" t="str">
        <f t="shared" si="338"/>
        <v/>
      </c>
      <c r="AR396" s="27" t="str">
        <f t="shared" si="339"/>
        <v/>
      </c>
      <c r="AS396" s="27" t="str">
        <f t="shared" si="340"/>
        <v/>
      </c>
      <c r="AT396" s="27" t="e">
        <f>IF(#REF!&lt;&gt;"","S"&amp;RIGHT(#REF!)&amp;",","")</f>
        <v>#REF!</v>
      </c>
      <c r="AU396" s="27" t="e">
        <f>IF(#REF!&lt;&gt;"","S"&amp;RIGHT(#REF!)&amp;",","")</f>
        <v>#REF!</v>
      </c>
      <c r="AV396" s="27" t="e">
        <f>IF(#REF!&lt;&gt;"","S"&amp;RIGHT(#REF!)&amp;",","")</f>
        <v>#REF!</v>
      </c>
      <c r="AW396" s="27" t="e">
        <f>IF(#REF!&lt;&gt;"","S"&amp;RIGHT(#REF!)&amp;",","")</f>
        <v>#REF!</v>
      </c>
      <c r="AX396" s="27" t="e">
        <f>IF(#REF!&lt;&gt;"","S"&amp;RIGHT(#REF!)&amp;",","")</f>
        <v>#REF!</v>
      </c>
      <c r="AY396" s="27" t="e">
        <f>IF(#REF!&lt;&gt;"","S"&amp;RIGHT(#REF!)&amp;",","")</f>
        <v>#REF!</v>
      </c>
      <c r="AZ396" s="27" t="e">
        <f>IF(#REF!&lt;&gt;"","S"&amp;#REF!&amp;",","")</f>
        <v>#REF!</v>
      </c>
      <c r="BA396" s="27" t="e">
        <f>IF(#REF!&lt;&gt;"","S"&amp;#REF!&amp;",","")</f>
        <v>#REF!</v>
      </c>
      <c r="BB396" s="27" t="e">
        <f>IF(#REF!&lt;&gt;"","S"&amp;#REF!&amp;",","")</f>
        <v>#REF!</v>
      </c>
      <c r="BC396" s="27"/>
      <c r="BD396" s="27"/>
      <c r="BE396" s="27"/>
      <c r="BF396" s="27"/>
      <c r="BG396" s="27"/>
      <c r="BH396" s="27"/>
      <c r="BI396" s="27" t="str">
        <f t="shared" si="379"/>
        <v/>
      </c>
      <c r="BJ396" s="27" t="str">
        <f t="shared" si="380"/>
        <v/>
      </c>
      <c r="BK396" s="27" t="str">
        <f t="shared" si="381"/>
        <v/>
      </c>
      <c r="BL396" s="27" t="e">
        <f>IF(#REF!="","",CONCATENATE($L396,","))</f>
        <v>#REF!</v>
      </c>
      <c r="BM396" s="27" t="e">
        <f>IF(#REF!="","",CONCATENATE($L396,","))</f>
        <v>#REF!</v>
      </c>
      <c r="BN396" s="27" t="e">
        <f>IF(#REF!="","",CONCATENATE($L396,","))</f>
        <v>#REF!</v>
      </c>
      <c r="BO396" s="27" t="e">
        <f>IF(#REF!="","",CONCATENATE($L396,","))</f>
        <v>#REF!</v>
      </c>
      <c r="BP396" s="27" t="e">
        <f>IF(#REF!="","",CONCATENATE($L396,","))</f>
        <v>#REF!</v>
      </c>
      <c r="BQ396" s="27" t="e">
        <f>IF(#REF!="","",CONCATENATE($L396,","))</f>
        <v>#REF!</v>
      </c>
      <c r="BR396" s="27" t="e">
        <f>IF(#REF!="","",CONCATENATE($L396,","))</f>
        <v>#REF!</v>
      </c>
      <c r="BS396" s="27" t="e">
        <f>IF(#REF!="","",CONCATENATE($L396,","))</f>
        <v>#REF!</v>
      </c>
      <c r="BT396" s="27" t="e">
        <f>IF(#REF!="","",CONCATENATE($L396,","))</f>
        <v>#REF!</v>
      </c>
      <c r="BU396" s="40"/>
      <c r="BV396" s="40"/>
      <c r="BW396"/>
      <c r="BX396"/>
      <c r="BY396"/>
      <c r="BZ396"/>
      <c r="CA396"/>
      <c r="CB396" s="40"/>
      <c r="CC396" s="7"/>
      <c r="CR396" s="7"/>
      <c r="CY396" s="10">
        <f t="shared" ca="1" si="343"/>
        <v>10</v>
      </c>
    </row>
    <row r="397" spans="1:103">
      <c r="A397" s="130"/>
      <c r="B397" s="33" t="str">
        <f t="shared" si="355"/>
        <v>DB</v>
      </c>
      <c r="C397" s="7" t="str">
        <f t="shared" si="344"/>
        <v/>
      </c>
      <c r="D397" s="3">
        <f t="shared" si="345"/>
        <v>0</v>
      </c>
      <c r="E397" s="7" t="str">
        <f t="shared" si="356"/>
        <v>,</v>
      </c>
      <c r="F397" s="93">
        <f t="shared" si="346"/>
        <v>0</v>
      </c>
      <c r="G397" s="93" t="str">
        <f t="shared" ca="1" si="341"/>
        <v>R</v>
      </c>
      <c r="H397" s="130">
        <f t="shared" ca="1" si="342"/>
        <v>27</v>
      </c>
      <c r="I397" s="93">
        <f t="shared" si="347"/>
        <v>0</v>
      </c>
      <c r="J397" s="93" t="str">
        <f t="shared" si="348"/>
        <v>0</v>
      </c>
      <c r="K397" s="94"/>
      <c r="L397" s="49" t="str">
        <f t="shared" si="365"/>
        <v/>
      </c>
      <c r="M397" s="97" t="str">
        <f t="shared" si="366"/>
        <v/>
      </c>
      <c r="N397" s="97" t="str">
        <f t="shared" si="367"/>
        <v/>
      </c>
      <c r="O397" s="49" t="str">
        <f t="shared" si="357"/>
        <v/>
      </c>
      <c r="P397" s="97" t="str">
        <f t="shared" si="368"/>
        <v/>
      </c>
      <c r="Q397" s="49" t="str">
        <f t="shared" si="369"/>
        <v/>
      </c>
      <c r="R397" s="97" t="str">
        <f t="shared" si="370"/>
        <v/>
      </c>
      <c r="S397" s="3" t="str">
        <f t="shared" si="371"/>
        <v/>
      </c>
      <c r="T397" s="69">
        <f t="shared" si="372"/>
        <v>0</v>
      </c>
      <c r="U397" s="3">
        <f t="shared" si="373"/>
        <v>0</v>
      </c>
      <c r="V397" s="69" t="str">
        <f t="shared" si="358"/>
        <v/>
      </c>
      <c r="W397" s="69" t="str">
        <f t="shared" si="359"/>
        <v/>
      </c>
      <c r="X397" s="69">
        <f t="shared" si="349"/>
        <v>0</v>
      </c>
      <c r="Y397" s="69">
        <f t="shared" si="350"/>
        <v>0</v>
      </c>
      <c r="Z397" s="33">
        <f t="shared" si="351"/>
        <v>0</v>
      </c>
      <c r="AA397" s="33"/>
      <c r="AB397" s="134" t="str">
        <f t="shared" si="374"/>
        <v/>
      </c>
      <c r="AC397" s="119" t="str">
        <f t="shared" si="375"/>
        <v/>
      </c>
      <c r="AD397" s="116"/>
      <c r="AE397" s="69" t="str">
        <f t="shared" si="376"/>
        <v/>
      </c>
      <c r="AF397" s="69" t="str">
        <f t="shared" si="377"/>
        <v/>
      </c>
      <c r="AG397" s="69">
        <f t="shared" si="360"/>
        <v>0</v>
      </c>
      <c r="AH397" s="69">
        <f t="shared" si="361"/>
        <v>0</v>
      </c>
      <c r="AI397" s="33">
        <f t="shared" si="362"/>
        <v>0</v>
      </c>
      <c r="AJ397" s="116"/>
      <c r="AK397" s="115">
        <f t="shared" si="378"/>
        <v>0</v>
      </c>
      <c r="AL397" s="13">
        <f t="shared" si="363"/>
        <v>0</v>
      </c>
      <c r="AM397" s="11">
        <f t="shared" si="352"/>
        <v>0</v>
      </c>
      <c r="AN397" s="56">
        <f t="shared" si="353"/>
        <v>0</v>
      </c>
      <c r="AO397" s="56">
        <f t="shared" si="354"/>
        <v>0</v>
      </c>
      <c r="AP397" s="56">
        <f t="shared" si="364"/>
        <v>0</v>
      </c>
      <c r="AQ397" s="27" t="str">
        <f t="shared" si="338"/>
        <v/>
      </c>
      <c r="AR397" s="27" t="str">
        <f t="shared" si="339"/>
        <v/>
      </c>
      <c r="AS397" s="27" t="str">
        <f t="shared" si="340"/>
        <v/>
      </c>
      <c r="AT397" s="27" t="e">
        <f>IF(#REF!&lt;&gt;"","S"&amp;RIGHT(#REF!)&amp;",","")</f>
        <v>#REF!</v>
      </c>
      <c r="AU397" s="27" t="e">
        <f>IF(#REF!&lt;&gt;"","S"&amp;RIGHT(#REF!)&amp;",","")</f>
        <v>#REF!</v>
      </c>
      <c r="AV397" s="27" t="e">
        <f>IF(#REF!&lt;&gt;"","S"&amp;RIGHT(#REF!)&amp;",","")</f>
        <v>#REF!</v>
      </c>
      <c r="AW397" s="27" t="e">
        <f>IF(#REF!&lt;&gt;"","S"&amp;RIGHT(#REF!)&amp;",","")</f>
        <v>#REF!</v>
      </c>
      <c r="AX397" s="27" t="e">
        <f>IF(#REF!&lt;&gt;"","S"&amp;RIGHT(#REF!)&amp;",","")</f>
        <v>#REF!</v>
      </c>
      <c r="AY397" s="27" t="e">
        <f>IF(#REF!&lt;&gt;"","S"&amp;RIGHT(#REF!)&amp;",","")</f>
        <v>#REF!</v>
      </c>
      <c r="AZ397" s="27" t="e">
        <f>IF(#REF!&lt;&gt;"","S"&amp;#REF!&amp;",","")</f>
        <v>#REF!</v>
      </c>
      <c r="BA397" s="27" t="e">
        <f>IF(#REF!&lt;&gt;"","S"&amp;#REF!&amp;",","")</f>
        <v>#REF!</v>
      </c>
      <c r="BB397" s="27" t="e">
        <f>IF(#REF!&lt;&gt;"","S"&amp;#REF!&amp;",","")</f>
        <v>#REF!</v>
      </c>
      <c r="BC397" s="27"/>
      <c r="BD397" s="27"/>
      <c r="BE397" s="27"/>
      <c r="BF397" s="27"/>
      <c r="BG397" s="27"/>
      <c r="BH397" s="27"/>
      <c r="BI397" s="27" t="str">
        <f t="shared" si="379"/>
        <v/>
      </c>
      <c r="BJ397" s="27" t="str">
        <f t="shared" si="380"/>
        <v/>
      </c>
      <c r="BK397" s="27" t="str">
        <f t="shared" si="381"/>
        <v/>
      </c>
      <c r="BL397" s="27" t="e">
        <f>IF(#REF!="","",CONCATENATE($L397,","))</f>
        <v>#REF!</v>
      </c>
      <c r="BM397" s="27" t="e">
        <f>IF(#REF!="","",CONCATENATE($L397,","))</f>
        <v>#REF!</v>
      </c>
      <c r="BN397" s="27" t="e">
        <f>IF(#REF!="","",CONCATENATE($L397,","))</f>
        <v>#REF!</v>
      </c>
      <c r="BO397" s="27" t="e">
        <f>IF(#REF!="","",CONCATENATE($L397,","))</f>
        <v>#REF!</v>
      </c>
      <c r="BP397" s="27" t="e">
        <f>IF(#REF!="","",CONCATENATE($L397,","))</f>
        <v>#REF!</v>
      </c>
      <c r="BQ397" s="27" t="e">
        <f>IF(#REF!="","",CONCATENATE($L397,","))</f>
        <v>#REF!</v>
      </c>
      <c r="BR397" s="27" t="e">
        <f>IF(#REF!="","",CONCATENATE($L397,","))</f>
        <v>#REF!</v>
      </c>
      <c r="BS397" s="27" t="e">
        <f>IF(#REF!="","",CONCATENATE($L397,","))</f>
        <v>#REF!</v>
      </c>
      <c r="BT397" s="27" t="e">
        <f>IF(#REF!="","",CONCATENATE($L397,","))</f>
        <v>#REF!</v>
      </c>
      <c r="BU397" s="40"/>
      <c r="BV397" s="40"/>
      <c r="BW397"/>
      <c r="BX397"/>
      <c r="BY397"/>
      <c r="BZ397"/>
      <c r="CA397"/>
      <c r="CB397" s="40"/>
      <c r="CC397" s="7"/>
      <c r="CR397" s="7"/>
      <c r="CY397" s="10">
        <f t="shared" ca="1" si="343"/>
        <v>9</v>
      </c>
    </row>
    <row r="398" spans="1:103">
      <c r="A398" s="130"/>
      <c r="B398" s="33" t="str">
        <f t="shared" si="355"/>
        <v>DB</v>
      </c>
      <c r="C398" s="7" t="str">
        <f t="shared" si="344"/>
        <v/>
      </c>
      <c r="D398" s="3">
        <f t="shared" si="345"/>
        <v>0</v>
      </c>
      <c r="E398" s="7" t="str">
        <f t="shared" si="356"/>
        <v>,</v>
      </c>
      <c r="F398" s="93">
        <f t="shared" si="346"/>
        <v>0</v>
      </c>
      <c r="G398" s="93" t="str">
        <f t="shared" ca="1" si="341"/>
        <v>R</v>
      </c>
      <c r="H398" s="130">
        <f t="shared" ca="1" si="342"/>
        <v>5</v>
      </c>
      <c r="I398" s="93">
        <f t="shared" si="347"/>
        <v>0</v>
      </c>
      <c r="J398" s="93" t="str">
        <f t="shared" si="348"/>
        <v>0</v>
      </c>
      <c r="K398" s="94"/>
      <c r="L398" s="49" t="str">
        <f t="shared" si="365"/>
        <v/>
      </c>
      <c r="M398" s="97" t="str">
        <f t="shared" si="366"/>
        <v/>
      </c>
      <c r="N398" s="97" t="str">
        <f t="shared" si="367"/>
        <v/>
      </c>
      <c r="O398" s="49" t="str">
        <f t="shared" si="357"/>
        <v/>
      </c>
      <c r="P398" s="97" t="str">
        <f t="shared" si="368"/>
        <v/>
      </c>
      <c r="Q398" s="49" t="str">
        <f t="shared" si="369"/>
        <v/>
      </c>
      <c r="R398" s="97" t="str">
        <f t="shared" si="370"/>
        <v/>
      </c>
      <c r="S398" s="3" t="str">
        <f t="shared" si="371"/>
        <v/>
      </c>
      <c r="T398" s="69">
        <f t="shared" si="372"/>
        <v>0</v>
      </c>
      <c r="U398" s="3">
        <f t="shared" si="373"/>
        <v>0</v>
      </c>
      <c r="V398" s="69" t="str">
        <f t="shared" si="358"/>
        <v/>
      </c>
      <c r="W398" s="69" t="str">
        <f t="shared" si="359"/>
        <v/>
      </c>
      <c r="X398" s="69">
        <f t="shared" si="349"/>
        <v>0</v>
      </c>
      <c r="Y398" s="69">
        <f t="shared" si="350"/>
        <v>0</v>
      </c>
      <c r="Z398" s="33">
        <f t="shared" si="351"/>
        <v>0</v>
      </c>
      <c r="AA398" s="33"/>
      <c r="AB398" s="134" t="str">
        <f t="shared" si="374"/>
        <v/>
      </c>
      <c r="AC398" s="119" t="str">
        <f t="shared" si="375"/>
        <v/>
      </c>
      <c r="AD398" s="116"/>
      <c r="AE398" s="69" t="str">
        <f t="shared" si="376"/>
        <v/>
      </c>
      <c r="AF398" s="69" t="str">
        <f t="shared" si="377"/>
        <v/>
      </c>
      <c r="AG398" s="69">
        <f t="shared" si="360"/>
        <v>0</v>
      </c>
      <c r="AH398" s="69">
        <f t="shared" si="361"/>
        <v>0</v>
      </c>
      <c r="AI398" s="33">
        <f t="shared" si="362"/>
        <v>0</v>
      </c>
      <c r="AJ398" s="116"/>
      <c r="AK398" s="115">
        <f t="shared" si="378"/>
        <v>0</v>
      </c>
      <c r="AL398" s="13">
        <f t="shared" si="363"/>
        <v>0</v>
      </c>
      <c r="AM398" s="11">
        <f t="shared" si="352"/>
        <v>0</v>
      </c>
      <c r="AN398" s="56">
        <f t="shared" si="353"/>
        <v>0</v>
      </c>
      <c r="AO398" s="56">
        <f t="shared" si="354"/>
        <v>0</v>
      </c>
      <c r="AP398" s="56">
        <f t="shared" si="364"/>
        <v>0</v>
      </c>
      <c r="AQ398" s="27" t="str">
        <f t="shared" si="338"/>
        <v/>
      </c>
      <c r="AR398" s="27" t="str">
        <f t="shared" si="339"/>
        <v/>
      </c>
      <c r="AS398" s="27" t="str">
        <f t="shared" si="340"/>
        <v/>
      </c>
      <c r="AT398" s="27" t="e">
        <f>IF(#REF!&lt;&gt;"","S"&amp;RIGHT(#REF!)&amp;",","")</f>
        <v>#REF!</v>
      </c>
      <c r="AU398" s="27" t="e">
        <f>IF(#REF!&lt;&gt;"","S"&amp;RIGHT(#REF!)&amp;",","")</f>
        <v>#REF!</v>
      </c>
      <c r="AV398" s="27" t="e">
        <f>IF(#REF!&lt;&gt;"","S"&amp;RIGHT(#REF!)&amp;",","")</f>
        <v>#REF!</v>
      </c>
      <c r="AW398" s="27" t="e">
        <f>IF(#REF!&lt;&gt;"","S"&amp;RIGHT(#REF!)&amp;",","")</f>
        <v>#REF!</v>
      </c>
      <c r="AX398" s="27" t="e">
        <f>IF(#REF!&lt;&gt;"","S"&amp;RIGHT(#REF!)&amp;",","")</f>
        <v>#REF!</v>
      </c>
      <c r="AY398" s="27" t="e">
        <f>IF(#REF!&lt;&gt;"","S"&amp;RIGHT(#REF!)&amp;",","")</f>
        <v>#REF!</v>
      </c>
      <c r="AZ398" s="27" t="e">
        <f>IF(#REF!&lt;&gt;"","S"&amp;#REF!&amp;",","")</f>
        <v>#REF!</v>
      </c>
      <c r="BA398" s="27" t="e">
        <f>IF(#REF!&lt;&gt;"","S"&amp;#REF!&amp;",","")</f>
        <v>#REF!</v>
      </c>
      <c r="BB398" s="27" t="e">
        <f>IF(#REF!&lt;&gt;"","S"&amp;#REF!&amp;",","")</f>
        <v>#REF!</v>
      </c>
      <c r="BC398" s="27"/>
      <c r="BD398" s="27"/>
      <c r="BE398" s="27"/>
      <c r="BF398" s="27"/>
      <c r="BG398" s="27"/>
      <c r="BH398" s="27"/>
      <c r="BI398" s="27" t="str">
        <f t="shared" si="379"/>
        <v/>
      </c>
      <c r="BJ398" s="27" t="str">
        <f t="shared" si="380"/>
        <v/>
      </c>
      <c r="BK398" s="27" t="str">
        <f t="shared" si="381"/>
        <v/>
      </c>
      <c r="BL398" s="27" t="e">
        <f>IF(#REF!="","",CONCATENATE($L398,","))</f>
        <v>#REF!</v>
      </c>
      <c r="BM398" s="27" t="e">
        <f>IF(#REF!="","",CONCATENATE($L398,","))</f>
        <v>#REF!</v>
      </c>
      <c r="BN398" s="27" t="e">
        <f>IF(#REF!="","",CONCATENATE($L398,","))</f>
        <v>#REF!</v>
      </c>
      <c r="BO398" s="27" t="e">
        <f>IF(#REF!="","",CONCATENATE($L398,","))</f>
        <v>#REF!</v>
      </c>
      <c r="BP398" s="27" t="e">
        <f>IF(#REF!="","",CONCATENATE($L398,","))</f>
        <v>#REF!</v>
      </c>
      <c r="BQ398" s="27" t="e">
        <f>IF(#REF!="","",CONCATENATE($L398,","))</f>
        <v>#REF!</v>
      </c>
      <c r="BR398" s="27" t="e">
        <f>IF(#REF!="","",CONCATENATE($L398,","))</f>
        <v>#REF!</v>
      </c>
      <c r="BS398" s="27" t="e">
        <f>IF(#REF!="","",CONCATENATE($L398,","))</f>
        <v>#REF!</v>
      </c>
      <c r="BT398" s="27" t="e">
        <f>IF(#REF!="","",CONCATENATE($L398,","))</f>
        <v>#REF!</v>
      </c>
      <c r="BU398" s="40"/>
      <c r="BV398" s="40"/>
      <c r="BW398"/>
      <c r="BX398"/>
      <c r="BY398"/>
      <c r="BZ398"/>
      <c r="CA398"/>
      <c r="CB398" s="40"/>
      <c r="CC398" s="7"/>
      <c r="CR398" s="7"/>
      <c r="CY398" s="10">
        <f t="shared" ca="1" si="343"/>
        <v>36</v>
      </c>
    </row>
    <row r="399" spans="1:103">
      <c r="A399" s="130"/>
      <c r="B399" s="33" t="str">
        <f t="shared" si="355"/>
        <v>DB</v>
      </c>
      <c r="C399" s="7" t="str">
        <f t="shared" si="344"/>
        <v/>
      </c>
      <c r="D399" s="3">
        <f t="shared" si="345"/>
        <v>0</v>
      </c>
      <c r="E399" s="7" t="str">
        <f t="shared" si="356"/>
        <v>,</v>
      </c>
      <c r="F399" s="93">
        <f t="shared" si="346"/>
        <v>0</v>
      </c>
      <c r="G399" s="93" t="str">
        <f t="shared" ca="1" si="341"/>
        <v>B</v>
      </c>
      <c r="H399" s="130">
        <f t="shared" ca="1" si="342"/>
        <v>28</v>
      </c>
      <c r="I399" s="93">
        <f t="shared" si="347"/>
        <v>0</v>
      </c>
      <c r="J399" s="93" t="str">
        <f t="shared" si="348"/>
        <v>0</v>
      </c>
      <c r="K399" s="94"/>
      <c r="L399" s="49" t="str">
        <f t="shared" si="365"/>
        <v/>
      </c>
      <c r="M399" s="97" t="str">
        <f t="shared" si="366"/>
        <v/>
      </c>
      <c r="N399" s="97" t="str">
        <f t="shared" si="367"/>
        <v/>
      </c>
      <c r="O399" s="49" t="str">
        <f t="shared" si="357"/>
        <v/>
      </c>
      <c r="P399" s="97" t="str">
        <f t="shared" si="368"/>
        <v/>
      </c>
      <c r="Q399" s="49" t="str">
        <f t="shared" si="369"/>
        <v/>
      </c>
      <c r="R399" s="97" t="str">
        <f t="shared" si="370"/>
        <v/>
      </c>
      <c r="S399" s="3" t="str">
        <f t="shared" si="371"/>
        <v/>
      </c>
      <c r="T399" s="69">
        <f t="shared" si="372"/>
        <v>0</v>
      </c>
      <c r="U399" s="3">
        <f t="shared" si="373"/>
        <v>0</v>
      </c>
      <c r="V399" s="69" t="str">
        <f t="shared" si="358"/>
        <v/>
      </c>
      <c r="W399" s="69" t="str">
        <f t="shared" si="359"/>
        <v/>
      </c>
      <c r="X399" s="69">
        <f t="shared" si="349"/>
        <v>0</v>
      </c>
      <c r="Y399" s="69">
        <f t="shared" si="350"/>
        <v>0</v>
      </c>
      <c r="Z399" s="33">
        <f t="shared" si="351"/>
        <v>0</v>
      </c>
      <c r="AA399" s="33"/>
      <c r="AB399" s="134" t="str">
        <f t="shared" si="374"/>
        <v/>
      </c>
      <c r="AC399" s="119" t="str">
        <f t="shared" si="375"/>
        <v/>
      </c>
      <c r="AD399" s="116"/>
      <c r="AE399" s="69" t="str">
        <f t="shared" si="376"/>
        <v/>
      </c>
      <c r="AF399" s="69" t="str">
        <f t="shared" si="377"/>
        <v/>
      </c>
      <c r="AG399" s="69">
        <f t="shared" si="360"/>
        <v>0</v>
      </c>
      <c r="AH399" s="69">
        <f t="shared" si="361"/>
        <v>0</v>
      </c>
      <c r="AI399" s="33">
        <f t="shared" si="362"/>
        <v>0</v>
      </c>
      <c r="AJ399" s="116"/>
      <c r="AK399" s="115">
        <f t="shared" si="378"/>
        <v>0</v>
      </c>
      <c r="AL399" s="13">
        <f t="shared" si="363"/>
        <v>0</v>
      </c>
      <c r="AM399" s="11">
        <f t="shared" si="352"/>
        <v>0</v>
      </c>
      <c r="AN399" s="56">
        <f t="shared" si="353"/>
        <v>0</v>
      </c>
      <c r="AO399" s="56">
        <f t="shared" si="354"/>
        <v>0</v>
      </c>
      <c r="AP399" s="56">
        <f t="shared" si="364"/>
        <v>0</v>
      </c>
      <c r="AQ399" s="27" t="str">
        <f t="shared" si="338"/>
        <v/>
      </c>
      <c r="AR399" s="27" t="str">
        <f t="shared" si="339"/>
        <v/>
      </c>
      <c r="AS399" s="27" t="str">
        <f t="shared" si="340"/>
        <v/>
      </c>
      <c r="AT399" s="27" t="e">
        <f>IF(#REF!&lt;&gt;"","S"&amp;RIGHT(#REF!)&amp;",","")</f>
        <v>#REF!</v>
      </c>
      <c r="AU399" s="27" t="e">
        <f>IF(#REF!&lt;&gt;"","S"&amp;RIGHT(#REF!)&amp;",","")</f>
        <v>#REF!</v>
      </c>
      <c r="AV399" s="27" t="e">
        <f>IF(#REF!&lt;&gt;"","S"&amp;RIGHT(#REF!)&amp;",","")</f>
        <v>#REF!</v>
      </c>
      <c r="AW399" s="27" t="e">
        <f>IF(#REF!&lt;&gt;"","S"&amp;RIGHT(#REF!)&amp;",","")</f>
        <v>#REF!</v>
      </c>
      <c r="AX399" s="27" t="e">
        <f>IF(#REF!&lt;&gt;"","S"&amp;RIGHT(#REF!)&amp;",","")</f>
        <v>#REF!</v>
      </c>
      <c r="AY399" s="27" t="e">
        <f>IF(#REF!&lt;&gt;"","S"&amp;RIGHT(#REF!)&amp;",","")</f>
        <v>#REF!</v>
      </c>
      <c r="AZ399" s="27" t="e">
        <f>IF(#REF!&lt;&gt;"","S"&amp;#REF!&amp;",","")</f>
        <v>#REF!</v>
      </c>
      <c r="BA399" s="27" t="e">
        <f>IF(#REF!&lt;&gt;"","S"&amp;#REF!&amp;",","")</f>
        <v>#REF!</v>
      </c>
      <c r="BB399" s="27" t="e">
        <f>IF(#REF!&lt;&gt;"","S"&amp;#REF!&amp;",","")</f>
        <v>#REF!</v>
      </c>
      <c r="BC399" s="27"/>
      <c r="BD399" s="27"/>
      <c r="BE399" s="27"/>
      <c r="BF399" s="27"/>
      <c r="BG399" s="27"/>
      <c r="BH399" s="27"/>
      <c r="BI399" s="27" t="str">
        <f t="shared" si="379"/>
        <v/>
      </c>
      <c r="BJ399" s="27" t="str">
        <f t="shared" si="380"/>
        <v/>
      </c>
      <c r="BK399" s="27" t="str">
        <f t="shared" si="381"/>
        <v/>
      </c>
      <c r="BL399" s="27" t="e">
        <f>IF(#REF!="","",CONCATENATE($L399,","))</f>
        <v>#REF!</v>
      </c>
      <c r="BM399" s="27" t="e">
        <f>IF(#REF!="","",CONCATENATE($L399,","))</f>
        <v>#REF!</v>
      </c>
      <c r="BN399" s="27" t="e">
        <f>IF(#REF!="","",CONCATENATE($L399,","))</f>
        <v>#REF!</v>
      </c>
      <c r="BO399" s="27" t="e">
        <f>IF(#REF!="","",CONCATENATE($L399,","))</f>
        <v>#REF!</v>
      </c>
      <c r="BP399" s="27" t="e">
        <f>IF(#REF!="","",CONCATENATE($L399,","))</f>
        <v>#REF!</v>
      </c>
      <c r="BQ399" s="27" t="e">
        <f>IF(#REF!="","",CONCATENATE($L399,","))</f>
        <v>#REF!</v>
      </c>
      <c r="BR399" s="27" t="e">
        <f>IF(#REF!="","",CONCATENATE($L399,","))</f>
        <v>#REF!</v>
      </c>
      <c r="BS399" s="27" t="e">
        <f>IF(#REF!="","",CONCATENATE($L399,","))</f>
        <v>#REF!</v>
      </c>
      <c r="BT399" s="27" t="e">
        <f>IF(#REF!="","",CONCATENATE($L399,","))</f>
        <v>#REF!</v>
      </c>
      <c r="BU399" s="40"/>
      <c r="BV399" s="40"/>
      <c r="BW399"/>
      <c r="BX399"/>
      <c r="BY399"/>
      <c r="BZ399"/>
      <c r="CA399"/>
      <c r="CB399" s="40"/>
      <c r="CC399" s="7"/>
      <c r="CR399" s="7"/>
      <c r="CY399" s="10">
        <f t="shared" ca="1" si="343"/>
        <v>19</v>
      </c>
    </row>
    <row r="400" spans="1:103">
      <c r="A400" s="130"/>
      <c r="B400" s="33" t="str">
        <f t="shared" si="355"/>
        <v>DB</v>
      </c>
      <c r="C400" s="7" t="str">
        <f t="shared" si="344"/>
        <v/>
      </c>
      <c r="D400" s="3">
        <f t="shared" si="345"/>
        <v>0</v>
      </c>
      <c r="E400" s="7" t="str">
        <f t="shared" si="356"/>
        <v>,</v>
      </c>
      <c r="F400" s="93">
        <f t="shared" si="346"/>
        <v>0</v>
      </c>
      <c r="G400" s="93" t="str">
        <f t="shared" ca="1" si="341"/>
        <v>B</v>
      </c>
      <c r="H400" s="130">
        <f t="shared" ca="1" si="342"/>
        <v>35</v>
      </c>
      <c r="I400" s="93">
        <f t="shared" si="347"/>
        <v>0</v>
      </c>
      <c r="J400" s="93" t="str">
        <f t="shared" si="348"/>
        <v>0</v>
      </c>
      <c r="K400" s="94"/>
      <c r="L400" s="49" t="str">
        <f t="shared" si="365"/>
        <v/>
      </c>
      <c r="M400" s="97" t="str">
        <f t="shared" si="366"/>
        <v/>
      </c>
      <c r="N400" s="97" t="str">
        <f t="shared" si="367"/>
        <v/>
      </c>
      <c r="O400" s="49" t="str">
        <f t="shared" si="357"/>
        <v/>
      </c>
      <c r="P400" s="97" t="str">
        <f t="shared" si="368"/>
        <v/>
      </c>
      <c r="Q400" s="49" t="str">
        <f t="shared" si="369"/>
        <v/>
      </c>
      <c r="R400" s="97" t="str">
        <f t="shared" si="370"/>
        <v/>
      </c>
      <c r="S400" s="3" t="str">
        <f t="shared" si="371"/>
        <v/>
      </c>
      <c r="T400" s="69">
        <f t="shared" si="372"/>
        <v>0</v>
      </c>
      <c r="U400" s="3">
        <f t="shared" si="373"/>
        <v>0</v>
      </c>
      <c r="V400" s="69" t="str">
        <f t="shared" si="358"/>
        <v/>
      </c>
      <c r="W400" s="69" t="str">
        <f t="shared" si="359"/>
        <v/>
      </c>
      <c r="X400" s="69">
        <f t="shared" si="349"/>
        <v>0</v>
      </c>
      <c r="Y400" s="69">
        <f t="shared" si="350"/>
        <v>0</v>
      </c>
      <c r="Z400" s="33">
        <f t="shared" si="351"/>
        <v>0</v>
      </c>
      <c r="AA400" s="33"/>
      <c r="AB400" s="134" t="str">
        <f t="shared" si="374"/>
        <v/>
      </c>
      <c r="AC400" s="119" t="str">
        <f t="shared" si="375"/>
        <v/>
      </c>
      <c r="AD400" s="116"/>
      <c r="AE400" s="69" t="str">
        <f t="shared" si="376"/>
        <v/>
      </c>
      <c r="AF400" s="69" t="str">
        <f t="shared" si="377"/>
        <v/>
      </c>
      <c r="AG400" s="69">
        <f t="shared" si="360"/>
        <v>0</v>
      </c>
      <c r="AH400" s="69">
        <f t="shared" si="361"/>
        <v>0</v>
      </c>
      <c r="AI400" s="33">
        <f t="shared" si="362"/>
        <v>0</v>
      </c>
      <c r="AJ400" s="116"/>
      <c r="AK400" s="115">
        <f t="shared" si="378"/>
        <v>0</v>
      </c>
      <c r="AL400" s="13">
        <f t="shared" si="363"/>
        <v>0</v>
      </c>
      <c r="AM400" s="11">
        <f t="shared" si="352"/>
        <v>0</v>
      </c>
      <c r="AN400" s="56">
        <f t="shared" si="353"/>
        <v>0</v>
      </c>
      <c r="AO400" s="56">
        <f t="shared" si="354"/>
        <v>0</v>
      </c>
      <c r="AP400" s="56">
        <f t="shared" si="364"/>
        <v>0</v>
      </c>
      <c r="AQ400" s="27" t="str">
        <f t="shared" si="338"/>
        <v/>
      </c>
      <c r="AR400" s="27" t="str">
        <f t="shared" si="339"/>
        <v/>
      </c>
      <c r="AS400" s="27" t="str">
        <f t="shared" si="340"/>
        <v/>
      </c>
      <c r="AT400" s="27" t="e">
        <f>IF(#REF!&lt;&gt;"","S"&amp;RIGHT(#REF!)&amp;",","")</f>
        <v>#REF!</v>
      </c>
      <c r="AU400" s="27" t="e">
        <f>IF(#REF!&lt;&gt;"","S"&amp;RIGHT(#REF!)&amp;",","")</f>
        <v>#REF!</v>
      </c>
      <c r="AV400" s="27" t="e">
        <f>IF(#REF!&lt;&gt;"","S"&amp;RIGHT(#REF!)&amp;",","")</f>
        <v>#REF!</v>
      </c>
      <c r="AW400" s="27" t="e">
        <f>IF(#REF!&lt;&gt;"","S"&amp;RIGHT(#REF!)&amp;",","")</f>
        <v>#REF!</v>
      </c>
      <c r="AX400" s="27" t="e">
        <f>IF(#REF!&lt;&gt;"","S"&amp;RIGHT(#REF!)&amp;",","")</f>
        <v>#REF!</v>
      </c>
      <c r="AY400" s="27" t="e">
        <f>IF(#REF!&lt;&gt;"","S"&amp;RIGHT(#REF!)&amp;",","")</f>
        <v>#REF!</v>
      </c>
      <c r="AZ400" s="27" t="e">
        <f>IF(#REF!&lt;&gt;"","S"&amp;#REF!&amp;",","")</f>
        <v>#REF!</v>
      </c>
      <c r="BA400" s="27" t="e">
        <f>IF(#REF!&lt;&gt;"","S"&amp;#REF!&amp;",","")</f>
        <v>#REF!</v>
      </c>
      <c r="BB400" s="27" t="e">
        <f>IF(#REF!&lt;&gt;"","S"&amp;#REF!&amp;",","")</f>
        <v>#REF!</v>
      </c>
      <c r="BC400" s="27"/>
      <c r="BD400" s="27"/>
      <c r="BE400" s="27"/>
      <c r="BF400" s="27"/>
      <c r="BG400" s="27"/>
      <c r="BH400" s="27"/>
      <c r="BI400" s="27" t="str">
        <f t="shared" si="379"/>
        <v/>
      </c>
      <c r="BJ400" s="27" t="str">
        <f t="shared" si="380"/>
        <v/>
      </c>
      <c r="BK400" s="27" t="str">
        <f t="shared" si="381"/>
        <v/>
      </c>
      <c r="BL400" s="27" t="e">
        <f>IF(#REF!="","",CONCATENATE($L400,","))</f>
        <v>#REF!</v>
      </c>
      <c r="BM400" s="27" t="e">
        <f>IF(#REF!="","",CONCATENATE($L400,","))</f>
        <v>#REF!</v>
      </c>
      <c r="BN400" s="27" t="e">
        <f>IF(#REF!="","",CONCATENATE($L400,","))</f>
        <v>#REF!</v>
      </c>
      <c r="BO400" s="27" t="e">
        <f>IF(#REF!="","",CONCATENATE($L400,","))</f>
        <v>#REF!</v>
      </c>
      <c r="BP400" s="27" t="e">
        <f>IF(#REF!="","",CONCATENATE($L400,","))</f>
        <v>#REF!</v>
      </c>
      <c r="BQ400" s="27" t="e">
        <f>IF(#REF!="","",CONCATENATE($L400,","))</f>
        <v>#REF!</v>
      </c>
      <c r="BR400" s="27" t="e">
        <f>IF(#REF!="","",CONCATENATE($L400,","))</f>
        <v>#REF!</v>
      </c>
      <c r="BS400" s="27" t="e">
        <f>IF(#REF!="","",CONCATENATE($L400,","))</f>
        <v>#REF!</v>
      </c>
      <c r="BT400" s="27" t="e">
        <f>IF(#REF!="","",CONCATENATE($L400,","))</f>
        <v>#REF!</v>
      </c>
      <c r="BU400" s="40"/>
      <c r="BV400" s="40"/>
      <c r="BW400"/>
      <c r="BX400"/>
      <c r="BY400"/>
      <c r="BZ400"/>
      <c r="CA400"/>
      <c r="CB400" s="40"/>
      <c r="CC400" s="7"/>
      <c r="CR400" s="7"/>
      <c r="CY400" s="10">
        <f t="shared" ca="1" si="343"/>
        <v>31</v>
      </c>
    </row>
    <row r="401" spans="1:103">
      <c r="A401" s="130"/>
      <c r="B401" s="33" t="str">
        <f t="shared" si="355"/>
        <v>DB</v>
      </c>
      <c r="C401" s="7" t="str">
        <f t="shared" si="344"/>
        <v/>
      </c>
      <c r="D401" s="3">
        <f t="shared" si="345"/>
        <v>0</v>
      </c>
      <c r="E401" s="7" t="str">
        <f t="shared" si="356"/>
        <v>,</v>
      </c>
      <c r="F401" s="93">
        <f t="shared" si="346"/>
        <v>0</v>
      </c>
      <c r="G401" s="93" t="str">
        <f t="shared" ca="1" si="341"/>
        <v>B</v>
      </c>
      <c r="H401" s="130">
        <f t="shared" ca="1" si="342"/>
        <v>11</v>
      </c>
      <c r="I401" s="93">
        <f t="shared" si="347"/>
        <v>0</v>
      </c>
      <c r="J401" s="93" t="str">
        <f t="shared" si="348"/>
        <v>0</v>
      </c>
      <c r="K401" s="94"/>
      <c r="L401" s="49" t="str">
        <f t="shared" si="365"/>
        <v/>
      </c>
      <c r="M401" s="97" t="str">
        <f t="shared" si="366"/>
        <v/>
      </c>
      <c r="N401" s="97" t="str">
        <f t="shared" si="367"/>
        <v/>
      </c>
      <c r="O401" s="49" t="str">
        <f t="shared" si="357"/>
        <v/>
      </c>
      <c r="P401" s="97" t="str">
        <f t="shared" si="368"/>
        <v/>
      </c>
      <c r="Q401" s="49" t="str">
        <f t="shared" si="369"/>
        <v/>
      </c>
      <c r="R401" s="97" t="str">
        <f t="shared" si="370"/>
        <v/>
      </c>
      <c r="S401" s="3" t="str">
        <f t="shared" si="371"/>
        <v/>
      </c>
      <c r="T401" s="69">
        <f t="shared" si="372"/>
        <v>0</v>
      </c>
      <c r="U401" s="3">
        <f t="shared" si="373"/>
        <v>0</v>
      </c>
      <c r="V401" s="69" t="str">
        <f t="shared" si="358"/>
        <v/>
      </c>
      <c r="W401" s="69" t="str">
        <f t="shared" si="359"/>
        <v/>
      </c>
      <c r="X401" s="69">
        <f t="shared" si="349"/>
        <v>0</v>
      </c>
      <c r="Y401" s="69">
        <f t="shared" si="350"/>
        <v>0</v>
      </c>
      <c r="Z401" s="33">
        <f t="shared" si="351"/>
        <v>0</v>
      </c>
      <c r="AA401" s="33"/>
      <c r="AB401" s="134" t="str">
        <f t="shared" si="374"/>
        <v/>
      </c>
      <c r="AC401" s="119" t="str">
        <f t="shared" si="375"/>
        <v/>
      </c>
      <c r="AD401" s="116"/>
      <c r="AE401" s="69" t="str">
        <f t="shared" si="376"/>
        <v/>
      </c>
      <c r="AF401" s="69" t="str">
        <f t="shared" si="377"/>
        <v/>
      </c>
      <c r="AG401" s="69">
        <f t="shared" si="360"/>
        <v>0</v>
      </c>
      <c r="AH401" s="69">
        <f t="shared" si="361"/>
        <v>0</v>
      </c>
      <c r="AI401" s="33">
        <f t="shared" si="362"/>
        <v>0</v>
      </c>
      <c r="AJ401" s="116"/>
      <c r="AK401" s="115">
        <f t="shared" si="378"/>
        <v>0</v>
      </c>
      <c r="AL401" s="13">
        <f t="shared" si="363"/>
        <v>0</v>
      </c>
      <c r="AM401" s="11">
        <f t="shared" si="352"/>
        <v>0</v>
      </c>
      <c r="AN401" s="56">
        <f t="shared" si="353"/>
        <v>0</v>
      </c>
      <c r="AO401" s="56">
        <f t="shared" si="354"/>
        <v>0</v>
      </c>
      <c r="AP401" s="56">
        <f t="shared" si="364"/>
        <v>0</v>
      </c>
      <c r="AQ401" s="27" t="str">
        <f t="shared" si="338"/>
        <v/>
      </c>
      <c r="AR401" s="27" t="str">
        <f t="shared" si="339"/>
        <v/>
      </c>
      <c r="AS401" s="27" t="str">
        <f t="shared" si="340"/>
        <v/>
      </c>
      <c r="AT401" s="27" t="e">
        <f>IF(#REF!&lt;&gt;"","S"&amp;RIGHT(#REF!)&amp;",","")</f>
        <v>#REF!</v>
      </c>
      <c r="AU401" s="27" t="e">
        <f>IF(#REF!&lt;&gt;"","S"&amp;RIGHT(#REF!)&amp;",","")</f>
        <v>#REF!</v>
      </c>
      <c r="AV401" s="27" t="e">
        <f>IF(#REF!&lt;&gt;"","S"&amp;RIGHT(#REF!)&amp;",","")</f>
        <v>#REF!</v>
      </c>
      <c r="AW401" s="27" t="e">
        <f>IF(#REF!&lt;&gt;"","S"&amp;RIGHT(#REF!)&amp;",","")</f>
        <v>#REF!</v>
      </c>
      <c r="AX401" s="27" t="e">
        <f>IF(#REF!&lt;&gt;"","S"&amp;RIGHT(#REF!)&amp;",","")</f>
        <v>#REF!</v>
      </c>
      <c r="AY401" s="27" t="e">
        <f>IF(#REF!&lt;&gt;"","S"&amp;RIGHT(#REF!)&amp;",","")</f>
        <v>#REF!</v>
      </c>
      <c r="AZ401" s="27" t="e">
        <f>IF(#REF!&lt;&gt;"","S"&amp;#REF!&amp;",","")</f>
        <v>#REF!</v>
      </c>
      <c r="BA401" s="27" t="e">
        <f>IF(#REF!&lt;&gt;"","S"&amp;#REF!&amp;",","")</f>
        <v>#REF!</v>
      </c>
      <c r="BB401" s="27" t="e">
        <f>IF(#REF!&lt;&gt;"","S"&amp;#REF!&amp;",","")</f>
        <v>#REF!</v>
      </c>
      <c r="BC401" s="27"/>
      <c r="BD401" s="27"/>
      <c r="BE401" s="27"/>
      <c r="BF401" s="27"/>
      <c r="BG401" s="27"/>
      <c r="BH401" s="27"/>
      <c r="BI401" s="27" t="str">
        <f t="shared" si="379"/>
        <v/>
      </c>
      <c r="BJ401" s="27" t="str">
        <f t="shared" si="380"/>
        <v/>
      </c>
      <c r="BK401" s="27" t="str">
        <f t="shared" si="381"/>
        <v/>
      </c>
      <c r="BL401" s="27" t="e">
        <f>IF(#REF!="","",CONCATENATE($L401,","))</f>
        <v>#REF!</v>
      </c>
      <c r="BM401" s="27" t="e">
        <f>IF(#REF!="","",CONCATENATE($L401,","))</f>
        <v>#REF!</v>
      </c>
      <c r="BN401" s="27" t="e">
        <f>IF(#REF!="","",CONCATENATE($L401,","))</f>
        <v>#REF!</v>
      </c>
      <c r="BO401" s="27" t="e">
        <f>IF(#REF!="","",CONCATENATE($L401,","))</f>
        <v>#REF!</v>
      </c>
      <c r="BP401" s="27" t="e">
        <f>IF(#REF!="","",CONCATENATE($L401,","))</f>
        <v>#REF!</v>
      </c>
      <c r="BQ401" s="27" t="e">
        <f>IF(#REF!="","",CONCATENATE($L401,","))</f>
        <v>#REF!</v>
      </c>
      <c r="BR401" s="27" t="e">
        <f>IF(#REF!="","",CONCATENATE($L401,","))</f>
        <v>#REF!</v>
      </c>
      <c r="BS401" s="27" t="e">
        <f>IF(#REF!="","",CONCATENATE($L401,","))</f>
        <v>#REF!</v>
      </c>
      <c r="BT401" s="27" t="e">
        <f>IF(#REF!="","",CONCATENATE($L401,","))</f>
        <v>#REF!</v>
      </c>
      <c r="BU401" s="40"/>
      <c r="BV401" s="40"/>
      <c r="BW401"/>
      <c r="BX401"/>
      <c r="BY401"/>
      <c r="BZ401"/>
      <c r="CA401"/>
      <c r="CB401" s="40"/>
      <c r="CC401" s="7"/>
      <c r="CR401" s="7"/>
      <c r="CY401" s="10">
        <f t="shared" ca="1" si="343"/>
        <v>25</v>
      </c>
    </row>
    <row r="402" spans="1:103">
      <c r="A402" s="130"/>
      <c r="B402" s="33" t="str">
        <f t="shared" si="355"/>
        <v>DB</v>
      </c>
      <c r="C402" s="7" t="str">
        <f t="shared" si="344"/>
        <v/>
      </c>
      <c r="D402" s="3">
        <f t="shared" si="345"/>
        <v>0</v>
      </c>
      <c r="E402" s="7" t="str">
        <f t="shared" si="356"/>
        <v>,</v>
      </c>
      <c r="F402" s="93">
        <f t="shared" si="346"/>
        <v>0</v>
      </c>
      <c r="G402" s="93" t="str">
        <f t="shared" ca="1" si="341"/>
        <v>B</v>
      </c>
      <c r="H402" s="130">
        <f t="shared" ca="1" si="342"/>
        <v>6</v>
      </c>
      <c r="I402" s="93">
        <f t="shared" si="347"/>
        <v>0</v>
      </c>
      <c r="J402" s="93" t="str">
        <f t="shared" si="348"/>
        <v>0</v>
      </c>
      <c r="K402" s="94"/>
      <c r="L402" s="49" t="str">
        <f t="shared" si="365"/>
        <v/>
      </c>
      <c r="M402" s="97" t="str">
        <f t="shared" si="366"/>
        <v/>
      </c>
      <c r="N402" s="97" t="str">
        <f t="shared" si="367"/>
        <v/>
      </c>
      <c r="O402" s="49" t="str">
        <f t="shared" si="357"/>
        <v/>
      </c>
      <c r="P402" s="97" t="str">
        <f t="shared" si="368"/>
        <v/>
      </c>
      <c r="Q402" s="49" t="str">
        <f t="shared" si="369"/>
        <v/>
      </c>
      <c r="R402" s="97" t="str">
        <f t="shared" si="370"/>
        <v/>
      </c>
      <c r="S402" s="3" t="str">
        <f t="shared" si="371"/>
        <v/>
      </c>
      <c r="T402" s="69">
        <f t="shared" si="372"/>
        <v>0</v>
      </c>
      <c r="U402" s="3">
        <f t="shared" si="373"/>
        <v>0</v>
      </c>
      <c r="V402" s="69" t="str">
        <f t="shared" si="358"/>
        <v/>
      </c>
      <c r="W402" s="69" t="str">
        <f t="shared" si="359"/>
        <v/>
      </c>
      <c r="X402" s="69">
        <f t="shared" si="349"/>
        <v>0</v>
      </c>
      <c r="Y402" s="69">
        <f t="shared" si="350"/>
        <v>0</v>
      </c>
      <c r="Z402" s="33">
        <f t="shared" si="351"/>
        <v>0</v>
      </c>
      <c r="AA402" s="33"/>
      <c r="AB402" s="134" t="str">
        <f t="shared" si="374"/>
        <v/>
      </c>
      <c r="AC402" s="119" t="str">
        <f t="shared" si="375"/>
        <v/>
      </c>
      <c r="AD402" s="116"/>
      <c r="AE402" s="69" t="str">
        <f t="shared" si="376"/>
        <v/>
      </c>
      <c r="AF402" s="69" t="str">
        <f t="shared" si="377"/>
        <v/>
      </c>
      <c r="AG402" s="69">
        <f t="shared" si="360"/>
        <v>0</v>
      </c>
      <c r="AH402" s="69">
        <f t="shared" si="361"/>
        <v>0</v>
      </c>
      <c r="AI402" s="33">
        <f t="shared" si="362"/>
        <v>0</v>
      </c>
      <c r="AJ402" s="116"/>
      <c r="AK402" s="115">
        <f t="shared" si="378"/>
        <v>0</v>
      </c>
      <c r="AL402" s="13">
        <f t="shared" si="363"/>
        <v>0</v>
      </c>
      <c r="AM402" s="11">
        <f t="shared" si="352"/>
        <v>0</v>
      </c>
      <c r="AN402" s="56">
        <f t="shared" si="353"/>
        <v>0</v>
      </c>
      <c r="AO402" s="56">
        <f t="shared" si="354"/>
        <v>0</v>
      </c>
      <c r="AP402" s="56">
        <f t="shared" si="364"/>
        <v>0</v>
      </c>
      <c r="AQ402" s="27" t="str">
        <f t="shared" si="338"/>
        <v/>
      </c>
      <c r="AR402" s="27" t="str">
        <f t="shared" si="339"/>
        <v/>
      </c>
      <c r="AS402" s="27" t="str">
        <f t="shared" si="340"/>
        <v/>
      </c>
      <c r="AT402" s="27" t="e">
        <f>IF(#REF!&lt;&gt;"","S"&amp;RIGHT(#REF!)&amp;",","")</f>
        <v>#REF!</v>
      </c>
      <c r="AU402" s="27" t="e">
        <f>IF(#REF!&lt;&gt;"","S"&amp;RIGHT(#REF!)&amp;",","")</f>
        <v>#REF!</v>
      </c>
      <c r="AV402" s="27" t="e">
        <f>IF(#REF!&lt;&gt;"","S"&amp;RIGHT(#REF!)&amp;",","")</f>
        <v>#REF!</v>
      </c>
      <c r="AW402" s="27" t="e">
        <f>IF(#REF!&lt;&gt;"","S"&amp;RIGHT(#REF!)&amp;",","")</f>
        <v>#REF!</v>
      </c>
      <c r="AX402" s="27" t="e">
        <f>IF(#REF!&lt;&gt;"","S"&amp;RIGHT(#REF!)&amp;",","")</f>
        <v>#REF!</v>
      </c>
      <c r="AY402" s="27" t="e">
        <f>IF(#REF!&lt;&gt;"","S"&amp;RIGHT(#REF!)&amp;",","")</f>
        <v>#REF!</v>
      </c>
      <c r="AZ402" s="27" t="e">
        <f>IF(#REF!&lt;&gt;"","S"&amp;#REF!&amp;",","")</f>
        <v>#REF!</v>
      </c>
      <c r="BA402" s="27" t="e">
        <f>IF(#REF!&lt;&gt;"","S"&amp;#REF!&amp;",","")</f>
        <v>#REF!</v>
      </c>
      <c r="BB402" s="27" t="e">
        <f>IF(#REF!&lt;&gt;"","S"&amp;#REF!&amp;",","")</f>
        <v>#REF!</v>
      </c>
      <c r="BC402" s="27"/>
      <c r="BD402" s="27"/>
      <c r="BE402" s="27"/>
      <c r="BF402" s="27"/>
      <c r="BG402" s="27"/>
      <c r="BH402" s="27"/>
      <c r="BI402" s="27" t="str">
        <f t="shared" si="379"/>
        <v/>
      </c>
      <c r="BJ402" s="27" t="str">
        <f t="shared" si="380"/>
        <v/>
      </c>
      <c r="BK402" s="27" t="str">
        <f t="shared" si="381"/>
        <v/>
      </c>
      <c r="BL402" s="27" t="e">
        <f>IF(#REF!="","",CONCATENATE($L402,","))</f>
        <v>#REF!</v>
      </c>
      <c r="BM402" s="27" t="e">
        <f>IF(#REF!="","",CONCATENATE($L402,","))</f>
        <v>#REF!</v>
      </c>
      <c r="BN402" s="27" t="e">
        <f>IF(#REF!="","",CONCATENATE($L402,","))</f>
        <v>#REF!</v>
      </c>
      <c r="BO402" s="27" t="e">
        <f>IF(#REF!="","",CONCATENATE($L402,","))</f>
        <v>#REF!</v>
      </c>
      <c r="BP402" s="27" t="e">
        <f>IF(#REF!="","",CONCATENATE($L402,","))</f>
        <v>#REF!</v>
      </c>
      <c r="BQ402" s="27" t="e">
        <f>IF(#REF!="","",CONCATENATE($L402,","))</f>
        <v>#REF!</v>
      </c>
      <c r="BR402" s="27" t="e">
        <f>IF(#REF!="","",CONCATENATE($L402,","))</f>
        <v>#REF!</v>
      </c>
      <c r="BS402" s="27" t="e">
        <f>IF(#REF!="","",CONCATENATE($L402,","))</f>
        <v>#REF!</v>
      </c>
      <c r="BT402" s="27" t="e">
        <f>IF(#REF!="","",CONCATENATE($L402,","))</f>
        <v>#REF!</v>
      </c>
      <c r="BU402" s="40"/>
      <c r="BV402" s="40"/>
      <c r="BW402"/>
      <c r="BX402"/>
      <c r="BY402"/>
      <c r="BZ402"/>
      <c r="CA402"/>
      <c r="CB402" s="40"/>
      <c r="CC402" s="7"/>
      <c r="CR402" s="7"/>
      <c r="CY402" s="10">
        <f t="shared" ca="1" si="343"/>
        <v>31</v>
      </c>
    </row>
    <row r="403" spans="1:103">
      <c r="A403" s="130"/>
      <c r="B403" s="33" t="str">
        <f t="shared" si="355"/>
        <v>DB</v>
      </c>
      <c r="C403" s="7" t="str">
        <f t="shared" si="344"/>
        <v/>
      </c>
      <c r="D403" s="3">
        <f t="shared" si="345"/>
        <v>0</v>
      </c>
      <c r="E403" s="7" t="str">
        <f t="shared" si="356"/>
        <v>,</v>
      </c>
      <c r="F403" s="93">
        <f t="shared" si="346"/>
        <v>0</v>
      </c>
      <c r="G403" s="93" t="str">
        <f t="shared" ca="1" si="341"/>
        <v>R</v>
      </c>
      <c r="H403" s="130">
        <f t="shared" ca="1" si="342"/>
        <v>30</v>
      </c>
      <c r="I403" s="93">
        <f t="shared" si="347"/>
        <v>0</v>
      </c>
      <c r="J403" s="93" t="str">
        <f t="shared" si="348"/>
        <v>0</v>
      </c>
      <c r="K403" s="94"/>
      <c r="L403" s="49" t="str">
        <f t="shared" si="365"/>
        <v/>
      </c>
      <c r="M403" s="97" t="str">
        <f t="shared" si="366"/>
        <v/>
      </c>
      <c r="N403" s="97" t="str">
        <f t="shared" si="367"/>
        <v/>
      </c>
      <c r="O403" s="49" t="str">
        <f t="shared" si="357"/>
        <v/>
      </c>
      <c r="P403" s="97" t="str">
        <f t="shared" si="368"/>
        <v/>
      </c>
      <c r="Q403" s="49" t="str">
        <f t="shared" si="369"/>
        <v/>
      </c>
      <c r="R403" s="97" t="str">
        <f t="shared" si="370"/>
        <v/>
      </c>
      <c r="S403" s="3" t="str">
        <f t="shared" si="371"/>
        <v/>
      </c>
      <c r="T403" s="69">
        <f t="shared" si="372"/>
        <v>0</v>
      </c>
      <c r="U403" s="3">
        <f t="shared" si="373"/>
        <v>0</v>
      </c>
      <c r="V403" s="69" t="str">
        <f t="shared" si="358"/>
        <v/>
      </c>
      <c r="W403" s="69" t="str">
        <f t="shared" si="359"/>
        <v/>
      </c>
      <c r="X403" s="69">
        <f t="shared" si="349"/>
        <v>0</v>
      </c>
      <c r="Y403" s="69">
        <f t="shared" si="350"/>
        <v>0</v>
      </c>
      <c r="Z403" s="33">
        <f t="shared" si="351"/>
        <v>0</v>
      </c>
      <c r="AA403" s="33"/>
      <c r="AB403" s="134" t="str">
        <f t="shared" si="374"/>
        <v/>
      </c>
      <c r="AC403" s="119" t="str">
        <f t="shared" si="375"/>
        <v/>
      </c>
      <c r="AD403" s="116"/>
      <c r="AE403" s="69" t="str">
        <f t="shared" si="376"/>
        <v/>
      </c>
      <c r="AF403" s="69" t="str">
        <f t="shared" si="377"/>
        <v/>
      </c>
      <c r="AG403" s="69">
        <f t="shared" si="360"/>
        <v>0</v>
      </c>
      <c r="AH403" s="69">
        <f t="shared" si="361"/>
        <v>0</v>
      </c>
      <c r="AI403" s="33">
        <f t="shared" si="362"/>
        <v>0</v>
      </c>
      <c r="AJ403" s="116"/>
      <c r="AK403" s="115">
        <f t="shared" si="378"/>
        <v>0</v>
      </c>
      <c r="AL403" s="13">
        <f t="shared" si="363"/>
        <v>0</v>
      </c>
      <c r="AM403" s="11">
        <f t="shared" si="352"/>
        <v>0</v>
      </c>
      <c r="AN403" s="56">
        <f t="shared" si="353"/>
        <v>0</v>
      </c>
      <c r="AO403" s="56">
        <f t="shared" si="354"/>
        <v>0</v>
      </c>
      <c r="AP403" s="56">
        <f t="shared" si="364"/>
        <v>0</v>
      </c>
      <c r="AQ403" s="27" t="str">
        <f t="shared" si="338"/>
        <v/>
      </c>
      <c r="AR403" s="27" t="str">
        <f t="shared" si="339"/>
        <v/>
      </c>
      <c r="AS403" s="27" t="str">
        <f t="shared" si="340"/>
        <v/>
      </c>
      <c r="AT403" s="27" t="e">
        <f>IF(#REF!&lt;&gt;"","S"&amp;RIGHT(#REF!)&amp;",","")</f>
        <v>#REF!</v>
      </c>
      <c r="AU403" s="27" t="e">
        <f>IF(#REF!&lt;&gt;"","S"&amp;RIGHT(#REF!)&amp;",","")</f>
        <v>#REF!</v>
      </c>
      <c r="AV403" s="27" t="e">
        <f>IF(#REF!&lt;&gt;"","S"&amp;RIGHT(#REF!)&amp;",","")</f>
        <v>#REF!</v>
      </c>
      <c r="AW403" s="27" t="e">
        <f>IF(#REF!&lt;&gt;"","S"&amp;RIGHT(#REF!)&amp;",","")</f>
        <v>#REF!</v>
      </c>
      <c r="AX403" s="27" t="e">
        <f>IF(#REF!&lt;&gt;"","S"&amp;RIGHT(#REF!)&amp;",","")</f>
        <v>#REF!</v>
      </c>
      <c r="AY403" s="27" t="e">
        <f>IF(#REF!&lt;&gt;"","S"&amp;RIGHT(#REF!)&amp;",","")</f>
        <v>#REF!</v>
      </c>
      <c r="AZ403" s="27" t="e">
        <f>IF(#REF!&lt;&gt;"","S"&amp;#REF!&amp;",","")</f>
        <v>#REF!</v>
      </c>
      <c r="BA403" s="27" t="e">
        <f>IF(#REF!&lt;&gt;"","S"&amp;#REF!&amp;",","")</f>
        <v>#REF!</v>
      </c>
      <c r="BB403" s="27" t="e">
        <f>IF(#REF!&lt;&gt;"","S"&amp;#REF!&amp;",","")</f>
        <v>#REF!</v>
      </c>
      <c r="BC403" s="27"/>
      <c r="BD403" s="27"/>
      <c r="BE403" s="27"/>
      <c r="BF403" s="27"/>
      <c r="BG403" s="27"/>
      <c r="BH403" s="27"/>
      <c r="BI403" s="27" t="str">
        <f t="shared" si="379"/>
        <v/>
      </c>
      <c r="BJ403" s="27" t="str">
        <f t="shared" si="380"/>
        <v/>
      </c>
      <c r="BK403" s="27" t="str">
        <f t="shared" si="381"/>
        <v/>
      </c>
      <c r="BL403" s="27" t="e">
        <f>IF(#REF!="","",CONCATENATE($L403,","))</f>
        <v>#REF!</v>
      </c>
      <c r="BM403" s="27" t="e">
        <f>IF(#REF!="","",CONCATENATE($L403,","))</f>
        <v>#REF!</v>
      </c>
      <c r="BN403" s="27" t="e">
        <f>IF(#REF!="","",CONCATENATE($L403,","))</f>
        <v>#REF!</v>
      </c>
      <c r="BO403" s="27" t="e">
        <f>IF(#REF!="","",CONCATENATE($L403,","))</f>
        <v>#REF!</v>
      </c>
      <c r="BP403" s="27" t="e">
        <f>IF(#REF!="","",CONCATENATE($L403,","))</f>
        <v>#REF!</v>
      </c>
      <c r="BQ403" s="27" t="e">
        <f>IF(#REF!="","",CONCATENATE($L403,","))</f>
        <v>#REF!</v>
      </c>
      <c r="BR403" s="27" t="e">
        <f>IF(#REF!="","",CONCATENATE($L403,","))</f>
        <v>#REF!</v>
      </c>
      <c r="BS403" s="27" t="e">
        <f>IF(#REF!="","",CONCATENATE($L403,","))</f>
        <v>#REF!</v>
      </c>
      <c r="BT403" s="27" t="e">
        <f>IF(#REF!="","",CONCATENATE($L403,","))</f>
        <v>#REF!</v>
      </c>
      <c r="BU403" s="40"/>
      <c r="BV403" s="40"/>
      <c r="BW403"/>
      <c r="BX403"/>
      <c r="BY403"/>
      <c r="BZ403"/>
      <c r="CA403"/>
      <c r="CB403" s="40"/>
      <c r="CC403" s="7"/>
      <c r="CR403" s="7"/>
      <c r="CY403" s="10">
        <f t="shared" ca="1" si="343"/>
        <v>34</v>
      </c>
    </row>
    <row r="404" spans="1:103">
      <c r="A404" s="130"/>
      <c r="B404" s="33" t="str">
        <f t="shared" si="355"/>
        <v>DB</v>
      </c>
      <c r="C404" s="7" t="str">
        <f t="shared" si="344"/>
        <v/>
      </c>
      <c r="D404" s="3">
        <f t="shared" si="345"/>
        <v>0</v>
      </c>
      <c r="E404" s="7" t="str">
        <f t="shared" si="356"/>
        <v>,</v>
      </c>
      <c r="F404" s="93">
        <f t="shared" si="346"/>
        <v>0</v>
      </c>
      <c r="G404" s="93" t="str">
        <f t="shared" ca="1" si="341"/>
        <v>R</v>
      </c>
      <c r="H404" s="130">
        <f t="shared" ca="1" si="342"/>
        <v>14</v>
      </c>
      <c r="I404" s="93">
        <f t="shared" si="347"/>
        <v>0</v>
      </c>
      <c r="J404" s="93" t="str">
        <f t="shared" si="348"/>
        <v>0</v>
      </c>
      <c r="K404" s="94"/>
      <c r="L404" s="49" t="str">
        <f t="shared" si="365"/>
        <v/>
      </c>
      <c r="M404" s="97" t="str">
        <f t="shared" si="366"/>
        <v/>
      </c>
      <c r="N404" s="97" t="str">
        <f t="shared" si="367"/>
        <v/>
      </c>
      <c r="O404" s="49" t="str">
        <f t="shared" si="357"/>
        <v/>
      </c>
      <c r="P404" s="97" t="str">
        <f t="shared" si="368"/>
        <v/>
      </c>
      <c r="Q404" s="49" t="str">
        <f t="shared" si="369"/>
        <v/>
      </c>
      <c r="R404" s="97" t="str">
        <f t="shared" si="370"/>
        <v/>
      </c>
      <c r="S404" s="3" t="str">
        <f t="shared" si="371"/>
        <v/>
      </c>
      <c r="T404" s="69">
        <f t="shared" si="372"/>
        <v>0</v>
      </c>
      <c r="U404" s="3">
        <f t="shared" si="373"/>
        <v>0</v>
      </c>
      <c r="V404" s="69" t="str">
        <f t="shared" si="358"/>
        <v/>
      </c>
      <c r="W404" s="69" t="str">
        <f t="shared" si="359"/>
        <v/>
      </c>
      <c r="X404" s="69">
        <f t="shared" si="349"/>
        <v>0</v>
      </c>
      <c r="Y404" s="69">
        <f t="shared" si="350"/>
        <v>0</v>
      </c>
      <c r="Z404" s="33">
        <f t="shared" si="351"/>
        <v>0</v>
      </c>
      <c r="AA404" s="33"/>
      <c r="AB404" s="134" t="str">
        <f t="shared" si="374"/>
        <v/>
      </c>
      <c r="AC404" s="119" t="str">
        <f t="shared" si="375"/>
        <v/>
      </c>
      <c r="AD404" s="116"/>
      <c r="AE404" s="69" t="str">
        <f t="shared" si="376"/>
        <v/>
      </c>
      <c r="AF404" s="69" t="str">
        <f t="shared" si="377"/>
        <v/>
      </c>
      <c r="AG404" s="69">
        <f t="shared" si="360"/>
        <v>0</v>
      </c>
      <c r="AH404" s="69">
        <f t="shared" si="361"/>
        <v>0</v>
      </c>
      <c r="AI404" s="33">
        <f t="shared" si="362"/>
        <v>0</v>
      </c>
      <c r="AJ404" s="116"/>
      <c r="AK404" s="115">
        <f t="shared" si="378"/>
        <v>0</v>
      </c>
      <c r="AL404" s="13">
        <f t="shared" si="363"/>
        <v>0</v>
      </c>
      <c r="AM404" s="11">
        <f t="shared" si="352"/>
        <v>0</v>
      </c>
      <c r="AN404" s="56">
        <f t="shared" si="353"/>
        <v>0</v>
      </c>
      <c r="AO404" s="56">
        <f t="shared" si="354"/>
        <v>0</v>
      </c>
      <c r="AP404" s="56">
        <f t="shared" si="364"/>
        <v>0</v>
      </c>
      <c r="AQ404" s="27" t="str">
        <f t="shared" si="338"/>
        <v/>
      </c>
      <c r="AR404" s="27" t="str">
        <f t="shared" si="339"/>
        <v/>
      </c>
      <c r="AS404" s="27" t="str">
        <f t="shared" si="340"/>
        <v/>
      </c>
      <c r="AT404" s="27" t="e">
        <f>IF(#REF!&lt;&gt;"","S"&amp;RIGHT(#REF!)&amp;",","")</f>
        <v>#REF!</v>
      </c>
      <c r="AU404" s="27" t="e">
        <f>IF(#REF!&lt;&gt;"","S"&amp;RIGHT(#REF!)&amp;",","")</f>
        <v>#REF!</v>
      </c>
      <c r="AV404" s="27" t="e">
        <f>IF(#REF!&lt;&gt;"","S"&amp;RIGHT(#REF!)&amp;",","")</f>
        <v>#REF!</v>
      </c>
      <c r="AW404" s="27" t="e">
        <f>IF(#REF!&lt;&gt;"","S"&amp;RIGHT(#REF!)&amp;",","")</f>
        <v>#REF!</v>
      </c>
      <c r="AX404" s="27" t="e">
        <f>IF(#REF!&lt;&gt;"","S"&amp;RIGHT(#REF!)&amp;",","")</f>
        <v>#REF!</v>
      </c>
      <c r="AY404" s="27" t="e">
        <f>IF(#REF!&lt;&gt;"","S"&amp;RIGHT(#REF!)&amp;",","")</f>
        <v>#REF!</v>
      </c>
      <c r="AZ404" s="27" t="e">
        <f>IF(#REF!&lt;&gt;"","S"&amp;#REF!&amp;",","")</f>
        <v>#REF!</v>
      </c>
      <c r="BA404" s="27" t="e">
        <f>IF(#REF!&lt;&gt;"","S"&amp;#REF!&amp;",","")</f>
        <v>#REF!</v>
      </c>
      <c r="BB404" s="27" t="e">
        <f>IF(#REF!&lt;&gt;"","S"&amp;#REF!&amp;",","")</f>
        <v>#REF!</v>
      </c>
      <c r="BC404" s="27"/>
      <c r="BD404" s="27"/>
      <c r="BE404" s="27"/>
      <c r="BF404" s="27"/>
      <c r="BG404" s="27"/>
      <c r="BH404" s="27"/>
      <c r="BI404" s="27" t="str">
        <f t="shared" si="379"/>
        <v/>
      </c>
      <c r="BJ404" s="27" t="str">
        <f t="shared" si="380"/>
        <v/>
      </c>
      <c r="BK404" s="27" t="str">
        <f t="shared" si="381"/>
        <v/>
      </c>
      <c r="BL404" s="27" t="e">
        <f>IF(#REF!="","",CONCATENATE($L404,","))</f>
        <v>#REF!</v>
      </c>
      <c r="BM404" s="27" t="e">
        <f>IF(#REF!="","",CONCATENATE($L404,","))</f>
        <v>#REF!</v>
      </c>
      <c r="BN404" s="27" t="e">
        <f>IF(#REF!="","",CONCATENATE($L404,","))</f>
        <v>#REF!</v>
      </c>
      <c r="BO404" s="27" t="e">
        <f>IF(#REF!="","",CONCATENATE($L404,","))</f>
        <v>#REF!</v>
      </c>
      <c r="BP404" s="27" t="e">
        <f>IF(#REF!="","",CONCATENATE($L404,","))</f>
        <v>#REF!</v>
      </c>
      <c r="BQ404" s="27" t="e">
        <f>IF(#REF!="","",CONCATENATE($L404,","))</f>
        <v>#REF!</v>
      </c>
      <c r="BR404" s="27" t="e">
        <f>IF(#REF!="","",CONCATENATE($L404,","))</f>
        <v>#REF!</v>
      </c>
      <c r="BS404" s="27" t="e">
        <f>IF(#REF!="","",CONCATENATE($L404,","))</f>
        <v>#REF!</v>
      </c>
      <c r="BT404" s="27" t="e">
        <f>IF(#REF!="","",CONCATENATE($L404,","))</f>
        <v>#REF!</v>
      </c>
      <c r="BU404" s="40"/>
      <c r="BV404" s="40"/>
      <c r="BW404"/>
      <c r="BX404"/>
      <c r="BY404"/>
      <c r="BZ404"/>
      <c r="CA404"/>
      <c r="CB404" s="40"/>
      <c r="CC404" s="7"/>
      <c r="CR404" s="7"/>
      <c r="CY404" s="10">
        <f t="shared" ca="1" si="343"/>
        <v>11</v>
      </c>
    </row>
    <row r="405" spans="1:103">
      <c r="A405" s="130"/>
      <c r="B405" s="33" t="str">
        <f t="shared" si="355"/>
        <v>DB</v>
      </c>
      <c r="C405" s="7" t="str">
        <f t="shared" si="344"/>
        <v/>
      </c>
      <c r="D405" s="3">
        <f t="shared" si="345"/>
        <v>0</v>
      </c>
      <c r="E405" s="7" t="str">
        <f t="shared" si="356"/>
        <v>,</v>
      </c>
      <c r="F405" s="93">
        <f t="shared" si="346"/>
        <v>0</v>
      </c>
      <c r="G405" s="93" t="str">
        <f t="shared" ca="1" si="341"/>
        <v>R</v>
      </c>
      <c r="H405" s="130">
        <f t="shared" ca="1" si="342"/>
        <v>18</v>
      </c>
      <c r="I405" s="93">
        <f t="shared" si="347"/>
        <v>0</v>
      </c>
      <c r="J405" s="93" t="str">
        <f t="shared" si="348"/>
        <v>0</v>
      </c>
      <c r="K405" s="94"/>
      <c r="L405" s="49" t="str">
        <f t="shared" si="365"/>
        <v/>
      </c>
      <c r="M405" s="97" t="str">
        <f t="shared" si="366"/>
        <v/>
      </c>
      <c r="N405" s="97" t="str">
        <f t="shared" si="367"/>
        <v/>
      </c>
      <c r="O405" s="49" t="str">
        <f t="shared" si="357"/>
        <v/>
      </c>
      <c r="P405" s="97" t="str">
        <f t="shared" si="368"/>
        <v/>
      </c>
      <c r="Q405" s="49" t="str">
        <f t="shared" si="369"/>
        <v/>
      </c>
      <c r="R405" s="97" t="str">
        <f t="shared" si="370"/>
        <v/>
      </c>
      <c r="S405" s="3" t="str">
        <f t="shared" si="371"/>
        <v/>
      </c>
      <c r="T405" s="69">
        <f t="shared" si="372"/>
        <v>0</v>
      </c>
      <c r="U405" s="3">
        <f t="shared" si="373"/>
        <v>0</v>
      </c>
      <c r="V405" s="69" t="str">
        <f t="shared" si="358"/>
        <v/>
      </c>
      <c r="W405" s="69" t="str">
        <f t="shared" si="359"/>
        <v/>
      </c>
      <c r="X405" s="69">
        <f t="shared" si="349"/>
        <v>0</v>
      </c>
      <c r="Y405" s="69">
        <f t="shared" si="350"/>
        <v>0</v>
      </c>
      <c r="Z405" s="33">
        <f t="shared" si="351"/>
        <v>0</v>
      </c>
      <c r="AA405" s="33"/>
      <c r="AB405" s="134" t="str">
        <f t="shared" si="374"/>
        <v/>
      </c>
      <c r="AC405" s="119" t="str">
        <f t="shared" si="375"/>
        <v/>
      </c>
      <c r="AD405" s="116"/>
      <c r="AE405" s="69" t="str">
        <f t="shared" si="376"/>
        <v/>
      </c>
      <c r="AF405" s="69" t="str">
        <f t="shared" si="377"/>
        <v/>
      </c>
      <c r="AG405" s="69">
        <f t="shared" si="360"/>
        <v>0</v>
      </c>
      <c r="AH405" s="69">
        <f t="shared" si="361"/>
        <v>0</v>
      </c>
      <c r="AI405" s="33">
        <f t="shared" si="362"/>
        <v>0</v>
      </c>
      <c r="AJ405" s="116"/>
      <c r="AK405" s="115">
        <f t="shared" si="378"/>
        <v>0</v>
      </c>
      <c r="AL405" s="13">
        <f t="shared" si="363"/>
        <v>0</v>
      </c>
      <c r="AM405" s="11">
        <f t="shared" si="352"/>
        <v>0</v>
      </c>
      <c r="AN405" s="56">
        <f t="shared" si="353"/>
        <v>0</v>
      </c>
      <c r="AO405" s="56">
        <f t="shared" si="354"/>
        <v>0</v>
      </c>
      <c r="AP405" s="56">
        <f t="shared" si="364"/>
        <v>0</v>
      </c>
      <c r="AQ405" s="27" t="str">
        <f t="shared" si="338"/>
        <v/>
      </c>
      <c r="AR405" s="27" t="str">
        <f t="shared" si="339"/>
        <v/>
      </c>
      <c r="AS405" s="27" t="str">
        <f t="shared" si="340"/>
        <v/>
      </c>
      <c r="AT405" s="27" t="e">
        <f>IF(#REF!&lt;&gt;"","S"&amp;RIGHT(#REF!)&amp;",","")</f>
        <v>#REF!</v>
      </c>
      <c r="AU405" s="27" t="e">
        <f>IF(#REF!&lt;&gt;"","S"&amp;RIGHT(#REF!)&amp;",","")</f>
        <v>#REF!</v>
      </c>
      <c r="AV405" s="27" t="e">
        <f>IF(#REF!&lt;&gt;"","S"&amp;RIGHT(#REF!)&amp;",","")</f>
        <v>#REF!</v>
      </c>
      <c r="AW405" s="27" t="e">
        <f>IF(#REF!&lt;&gt;"","S"&amp;RIGHT(#REF!)&amp;",","")</f>
        <v>#REF!</v>
      </c>
      <c r="AX405" s="27" t="e">
        <f>IF(#REF!&lt;&gt;"","S"&amp;RIGHT(#REF!)&amp;",","")</f>
        <v>#REF!</v>
      </c>
      <c r="AY405" s="27" t="e">
        <f>IF(#REF!&lt;&gt;"","S"&amp;RIGHT(#REF!)&amp;",","")</f>
        <v>#REF!</v>
      </c>
      <c r="AZ405" s="27" t="e">
        <f>IF(#REF!&lt;&gt;"","S"&amp;#REF!&amp;",","")</f>
        <v>#REF!</v>
      </c>
      <c r="BA405" s="27" t="e">
        <f>IF(#REF!&lt;&gt;"","S"&amp;#REF!&amp;",","")</f>
        <v>#REF!</v>
      </c>
      <c r="BB405" s="27" t="e">
        <f>IF(#REF!&lt;&gt;"","S"&amp;#REF!&amp;",","")</f>
        <v>#REF!</v>
      </c>
      <c r="BC405" s="27"/>
      <c r="BD405" s="27"/>
      <c r="BE405" s="27"/>
      <c r="BF405" s="27"/>
      <c r="BG405" s="27"/>
      <c r="BH405" s="27"/>
      <c r="BI405" s="27" t="str">
        <f t="shared" si="379"/>
        <v/>
      </c>
      <c r="BJ405" s="27" t="str">
        <f t="shared" si="380"/>
        <v/>
      </c>
      <c r="BK405" s="27" t="str">
        <f t="shared" si="381"/>
        <v/>
      </c>
      <c r="BL405" s="27" t="e">
        <f>IF(#REF!="","",CONCATENATE($L405,","))</f>
        <v>#REF!</v>
      </c>
      <c r="BM405" s="27" t="e">
        <f>IF(#REF!="","",CONCATENATE($L405,","))</f>
        <v>#REF!</v>
      </c>
      <c r="BN405" s="27" t="e">
        <f>IF(#REF!="","",CONCATENATE($L405,","))</f>
        <v>#REF!</v>
      </c>
      <c r="BO405" s="27" t="e">
        <f>IF(#REF!="","",CONCATENATE($L405,","))</f>
        <v>#REF!</v>
      </c>
      <c r="BP405" s="27" t="e">
        <f>IF(#REF!="","",CONCATENATE($L405,","))</f>
        <v>#REF!</v>
      </c>
      <c r="BQ405" s="27" t="e">
        <f>IF(#REF!="","",CONCATENATE($L405,","))</f>
        <v>#REF!</v>
      </c>
      <c r="BR405" s="27" t="e">
        <f>IF(#REF!="","",CONCATENATE($L405,","))</f>
        <v>#REF!</v>
      </c>
      <c r="BS405" s="27" t="e">
        <f>IF(#REF!="","",CONCATENATE($L405,","))</f>
        <v>#REF!</v>
      </c>
      <c r="BT405" s="27" t="e">
        <f>IF(#REF!="","",CONCATENATE($L405,","))</f>
        <v>#REF!</v>
      </c>
      <c r="BU405" s="40"/>
      <c r="BV405" s="40"/>
      <c r="BW405"/>
      <c r="BX405"/>
      <c r="BY405"/>
      <c r="BZ405"/>
      <c r="CA405"/>
      <c r="CB405" s="40"/>
      <c r="CC405" s="7"/>
      <c r="CR405" s="7"/>
      <c r="CY405" s="10">
        <f t="shared" ca="1" si="343"/>
        <v>16</v>
      </c>
    </row>
    <row r="406" spans="1:103">
      <c r="A406" s="130"/>
      <c r="B406" s="33" t="str">
        <f t="shared" si="355"/>
        <v>DB</v>
      </c>
      <c r="C406" s="7" t="str">
        <f t="shared" si="344"/>
        <v/>
      </c>
      <c r="D406" s="3">
        <f t="shared" si="345"/>
        <v>0</v>
      </c>
      <c r="E406" s="7" t="str">
        <f t="shared" si="356"/>
        <v>,</v>
      </c>
      <c r="F406" s="93">
        <f t="shared" si="346"/>
        <v>0</v>
      </c>
      <c r="G406" s="93" t="str">
        <f t="shared" ca="1" si="341"/>
        <v>R</v>
      </c>
      <c r="H406" s="130">
        <f t="shared" ca="1" si="342"/>
        <v>36</v>
      </c>
      <c r="I406" s="93">
        <f t="shared" si="347"/>
        <v>0</v>
      </c>
      <c r="J406" s="93" t="str">
        <f t="shared" si="348"/>
        <v>0</v>
      </c>
      <c r="K406" s="94"/>
      <c r="L406" s="49" t="str">
        <f t="shared" si="365"/>
        <v/>
      </c>
      <c r="M406" s="97" t="str">
        <f t="shared" si="366"/>
        <v/>
      </c>
      <c r="N406" s="97" t="str">
        <f t="shared" si="367"/>
        <v/>
      </c>
      <c r="O406" s="49" t="str">
        <f t="shared" si="357"/>
        <v/>
      </c>
      <c r="P406" s="97" t="str">
        <f t="shared" si="368"/>
        <v/>
      </c>
      <c r="Q406" s="49" t="str">
        <f t="shared" si="369"/>
        <v/>
      </c>
      <c r="R406" s="97" t="str">
        <f t="shared" si="370"/>
        <v/>
      </c>
      <c r="S406" s="3" t="str">
        <f t="shared" si="371"/>
        <v/>
      </c>
      <c r="T406" s="69">
        <f t="shared" si="372"/>
        <v>0</v>
      </c>
      <c r="U406" s="3">
        <f t="shared" si="373"/>
        <v>0</v>
      </c>
      <c r="V406" s="69" t="str">
        <f t="shared" si="358"/>
        <v/>
      </c>
      <c r="W406" s="69" t="str">
        <f t="shared" si="359"/>
        <v/>
      </c>
      <c r="X406" s="69">
        <f t="shared" si="349"/>
        <v>0</v>
      </c>
      <c r="Y406" s="69">
        <f t="shared" si="350"/>
        <v>0</v>
      </c>
      <c r="Z406" s="33">
        <f t="shared" si="351"/>
        <v>0</v>
      </c>
      <c r="AA406" s="33"/>
      <c r="AB406" s="134" t="str">
        <f t="shared" si="374"/>
        <v/>
      </c>
      <c r="AC406" s="119" t="str">
        <f t="shared" si="375"/>
        <v/>
      </c>
      <c r="AD406" s="116"/>
      <c r="AE406" s="69" t="str">
        <f t="shared" si="376"/>
        <v/>
      </c>
      <c r="AF406" s="69" t="str">
        <f t="shared" si="377"/>
        <v/>
      </c>
      <c r="AG406" s="69">
        <f t="shared" si="360"/>
        <v>0</v>
      </c>
      <c r="AH406" s="69">
        <f t="shared" si="361"/>
        <v>0</v>
      </c>
      <c r="AI406" s="33">
        <f t="shared" si="362"/>
        <v>0</v>
      </c>
      <c r="AJ406" s="116"/>
      <c r="AK406" s="115">
        <f t="shared" si="378"/>
        <v>0</v>
      </c>
      <c r="AL406" s="13">
        <f t="shared" si="363"/>
        <v>0</v>
      </c>
      <c r="AM406" s="11">
        <f t="shared" si="352"/>
        <v>0</v>
      </c>
      <c r="AN406" s="56">
        <f t="shared" si="353"/>
        <v>0</v>
      </c>
      <c r="AO406" s="56">
        <f t="shared" si="354"/>
        <v>0</v>
      </c>
      <c r="AP406" s="56">
        <f t="shared" si="364"/>
        <v>0</v>
      </c>
      <c r="AQ406" s="27" t="str">
        <f t="shared" si="338"/>
        <v/>
      </c>
      <c r="AR406" s="27" t="str">
        <f t="shared" si="339"/>
        <v/>
      </c>
      <c r="AS406" s="27" t="str">
        <f t="shared" si="340"/>
        <v/>
      </c>
      <c r="AT406" s="27" t="e">
        <f>IF(#REF!&lt;&gt;"","S"&amp;RIGHT(#REF!)&amp;",","")</f>
        <v>#REF!</v>
      </c>
      <c r="AU406" s="27" t="e">
        <f>IF(#REF!&lt;&gt;"","S"&amp;RIGHT(#REF!)&amp;",","")</f>
        <v>#REF!</v>
      </c>
      <c r="AV406" s="27" t="e">
        <f>IF(#REF!&lt;&gt;"","S"&amp;RIGHT(#REF!)&amp;",","")</f>
        <v>#REF!</v>
      </c>
      <c r="AW406" s="27" t="e">
        <f>IF(#REF!&lt;&gt;"","S"&amp;RIGHT(#REF!)&amp;",","")</f>
        <v>#REF!</v>
      </c>
      <c r="AX406" s="27" t="e">
        <f>IF(#REF!&lt;&gt;"","S"&amp;RIGHT(#REF!)&amp;",","")</f>
        <v>#REF!</v>
      </c>
      <c r="AY406" s="27" t="e">
        <f>IF(#REF!&lt;&gt;"","S"&amp;RIGHT(#REF!)&amp;",","")</f>
        <v>#REF!</v>
      </c>
      <c r="AZ406" s="27" t="e">
        <f>IF(#REF!&lt;&gt;"","S"&amp;#REF!&amp;",","")</f>
        <v>#REF!</v>
      </c>
      <c r="BA406" s="27" t="e">
        <f>IF(#REF!&lt;&gt;"","S"&amp;#REF!&amp;",","")</f>
        <v>#REF!</v>
      </c>
      <c r="BB406" s="27" t="e">
        <f>IF(#REF!&lt;&gt;"","S"&amp;#REF!&amp;",","")</f>
        <v>#REF!</v>
      </c>
      <c r="BC406" s="27"/>
      <c r="BD406" s="27"/>
      <c r="BE406" s="27"/>
      <c r="BF406" s="27"/>
      <c r="BG406" s="27"/>
      <c r="BH406" s="27"/>
      <c r="BI406" s="27" t="str">
        <f t="shared" si="379"/>
        <v/>
      </c>
      <c r="BJ406" s="27" t="str">
        <f t="shared" si="380"/>
        <v/>
      </c>
      <c r="BK406" s="27" t="str">
        <f t="shared" si="381"/>
        <v/>
      </c>
      <c r="BL406" s="27" t="e">
        <f>IF(#REF!="","",CONCATENATE($L406,","))</f>
        <v>#REF!</v>
      </c>
      <c r="BM406" s="27" t="e">
        <f>IF(#REF!="","",CONCATENATE($L406,","))</f>
        <v>#REF!</v>
      </c>
      <c r="BN406" s="27" t="e">
        <f>IF(#REF!="","",CONCATENATE($L406,","))</f>
        <v>#REF!</v>
      </c>
      <c r="BO406" s="27" t="e">
        <f>IF(#REF!="","",CONCATENATE($L406,","))</f>
        <v>#REF!</v>
      </c>
      <c r="BP406" s="27" t="e">
        <f>IF(#REF!="","",CONCATENATE($L406,","))</f>
        <v>#REF!</v>
      </c>
      <c r="BQ406" s="27" t="e">
        <f>IF(#REF!="","",CONCATENATE($L406,","))</f>
        <v>#REF!</v>
      </c>
      <c r="BR406" s="27" t="e">
        <f>IF(#REF!="","",CONCATENATE($L406,","))</f>
        <v>#REF!</v>
      </c>
      <c r="BS406" s="27" t="e">
        <f>IF(#REF!="","",CONCATENATE($L406,","))</f>
        <v>#REF!</v>
      </c>
      <c r="BT406" s="27" t="e">
        <f>IF(#REF!="","",CONCATENATE($L406,","))</f>
        <v>#REF!</v>
      </c>
      <c r="BU406" s="40"/>
      <c r="BV406" s="40"/>
      <c r="BW406"/>
      <c r="BX406"/>
      <c r="BY406"/>
      <c r="BZ406"/>
      <c r="CA406"/>
      <c r="CB406" s="40"/>
      <c r="CC406" s="7"/>
      <c r="CR406" s="7"/>
      <c r="CY406" s="10">
        <f t="shared" ca="1" si="343"/>
        <v>27</v>
      </c>
    </row>
    <row r="407" spans="1:103">
      <c r="A407" s="130"/>
      <c r="B407" s="33" t="str">
        <f t="shared" si="355"/>
        <v>DB</v>
      </c>
      <c r="C407" s="7" t="str">
        <f t="shared" si="344"/>
        <v/>
      </c>
      <c r="D407" s="3">
        <f t="shared" si="345"/>
        <v>0</v>
      </c>
      <c r="E407" s="7" t="str">
        <f t="shared" si="356"/>
        <v>,</v>
      </c>
      <c r="F407" s="93">
        <f t="shared" si="346"/>
        <v>0</v>
      </c>
      <c r="G407" s="93" t="str">
        <f t="shared" ca="1" si="341"/>
        <v>R</v>
      </c>
      <c r="H407" s="130">
        <f t="shared" ca="1" si="342"/>
        <v>16</v>
      </c>
      <c r="I407" s="93">
        <f t="shared" si="347"/>
        <v>0</v>
      </c>
      <c r="J407" s="93" t="str">
        <f t="shared" si="348"/>
        <v>0</v>
      </c>
      <c r="K407" s="94"/>
      <c r="L407" s="49" t="str">
        <f t="shared" si="365"/>
        <v/>
      </c>
      <c r="M407" s="97" t="str">
        <f t="shared" si="366"/>
        <v/>
      </c>
      <c r="N407" s="97" t="str">
        <f t="shared" si="367"/>
        <v/>
      </c>
      <c r="O407" s="49" t="str">
        <f t="shared" si="357"/>
        <v/>
      </c>
      <c r="P407" s="97" t="str">
        <f t="shared" si="368"/>
        <v/>
      </c>
      <c r="Q407" s="49" t="str">
        <f t="shared" si="369"/>
        <v/>
      </c>
      <c r="R407" s="97" t="str">
        <f t="shared" si="370"/>
        <v/>
      </c>
      <c r="S407" s="3" t="str">
        <f t="shared" si="371"/>
        <v/>
      </c>
      <c r="T407" s="69">
        <f t="shared" si="372"/>
        <v>0</v>
      </c>
      <c r="U407" s="3">
        <f t="shared" si="373"/>
        <v>0</v>
      </c>
      <c r="V407" s="69" t="str">
        <f t="shared" si="358"/>
        <v/>
      </c>
      <c r="W407" s="69" t="str">
        <f t="shared" si="359"/>
        <v/>
      </c>
      <c r="X407" s="69">
        <f t="shared" si="349"/>
        <v>0</v>
      </c>
      <c r="Y407" s="69">
        <f t="shared" si="350"/>
        <v>0</v>
      </c>
      <c r="Z407" s="33">
        <f t="shared" si="351"/>
        <v>0</v>
      </c>
      <c r="AA407" s="33"/>
      <c r="AB407" s="134" t="str">
        <f t="shared" si="374"/>
        <v/>
      </c>
      <c r="AC407" s="119" t="str">
        <f t="shared" si="375"/>
        <v/>
      </c>
      <c r="AD407" s="116"/>
      <c r="AE407" s="69" t="str">
        <f t="shared" si="376"/>
        <v/>
      </c>
      <c r="AF407" s="69" t="str">
        <f t="shared" si="377"/>
        <v/>
      </c>
      <c r="AG407" s="69">
        <f t="shared" si="360"/>
        <v>0</v>
      </c>
      <c r="AH407" s="69">
        <f t="shared" si="361"/>
        <v>0</v>
      </c>
      <c r="AI407" s="33">
        <f t="shared" si="362"/>
        <v>0</v>
      </c>
      <c r="AJ407" s="116"/>
      <c r="AK407" s="115">
        <f t="shared" si="378"/>
        <v>0</v>
      </c>
      <c r="AL407" s="13">
        <f t="shared" si="363"/>
        <v>0</v>
      </c>
      <c r="AM407" s="11">
        <f t="shared" si="352"/>
        <v>0</v>
      </c>
      <c r="AN407" s="56">
        <f t="shared" si="353"/>
        <v>0</v>
      </c>
      <c r="AO407" s="56">
        <f t="shared" si="354"/>
        <v>0</v>
      </c>
      <c r="AP407" s="56">
        <f t="shared" si="364"/>
        <v>0</v>
      </c>
      <c r="AQ407" s="27" t="str">
        <f t="shared" si="338"/>
        <v/>
      </c>
      <c r="AR407" s="27" t="str">
        <f t="shared" si="339"/>
        <v/>
      </c>
      <c r="AS407" s="27" t="str">
        <f t="shared" si="340"/>
        <v/>
      </c>
      <c r="AT407" s="27" t="e">
        <f>IF(#REF!&lt;&gt;"","S"&amp;RIGHT(#REF!)&amp;",","")</f>
        <v>#REF!</v>
      </c>
      <c r="AU407" s="27" t="e">
        <f>IF(#REF!&lt;&gt;"","S"&amp;RIGHT(#REF!)&amp;",","")</f>
        <v>#REF!</v>
      </c>
      <c r="AV407" s="27" t="e">
        <f>IF(#REF!&lt;&gt;"","S"&amp;RIGHT(#REF!)&amp;",","")</f>
        <v>#REF!</v>
      </c>
      <c r="AW407" s="27" t="e">
        <f>IF(#REF!&lt;&gt;"","S"&amp;RIGHT(#REF!)&amp;",","")</f>
        <v>#REF!</v>
      </c>
      <c r="AX407" s="27" t="e">
        <f>IF(#REF!&lt;&gt;"","S"&amp;RIGHT(#REF!)&amp;",","")</f>
        <v>#REF!</v>
      </c>
      <c r="AY407" s="27" t="e">
        <f>IF(#REF!&lt;&gt;"","S"&amp;RIGHT(#REF!)&amp;",","")</f>
        <v>#REF!</v>
      </c>
      <c r="AZ407" s="27" t="e">
        <f>IF(#REF!&lt;&gt;"","S"&amp;#REF!&amp;",","")</f>
        <v>#REF!</v>
      </c>
      <c r="BA407" s="27" t="e">
        <f>IF(#REF!&lt;&gt;"","S"&amp;#REF!&amp;",","")</f>
        <v>#REF!</v>
      </c>
      <c r="BB407" s="27" t="e">
        <f>IF(#REF!&lt;&gt;"","S"&amp;#REF!&amp;",","")</f>
        <v>#REF!</v>
      </c>
      <c r="BC407" s="27"/>
      <c r="BD407" s="27"/>
      <c r="BE407" s="27"/>
      <c r="BF407" s="27"/>
      <c r="BG407" s="27"/>
      <c r="BH407" s="27"/>
      <c r="BI407" s="27" t="str">
        <f t="shared" si="379"/>
        <v/>
      </c>
      <c r="BJ407" s="27" t="str">
        <f t="shared" si="380"/>
        <v/>
      </c>
      <c r="BK407" s="27" t="str">
        <f t="shared" si="381"/>
        <v/>
      </c>
      <c r="BL407" s="27" t="e">
        <f>IF(#REF!="","",CONCATENATE($L407,","))</f>
        <v>#REF!</v>
      </c>
      <c r="BM407" s="27" t="e">
        <f>IF(#REF!="","",CONCATENATE($L407,","))</f>
        <v>#REF!</v>
      </c>
      <c r="BN407" s="27" t="e">
        <f>IF(#REF!="","",CONCATENATE($L407,","))</f>
        <v>#REF!</v>
      </c>
      <c r="BO407" s="27" t="e">
        <f>IF(#REF!="","",CONCATENATE($L407,","))</f>
        <v>#REF!</v>
      </c>
      <c r="BP407" s="27" t="e">
        <f>IF(#REF!="","",CONCATENATE($L407,","))</f>
        <v>#REF!</v>
      </c>
      <c r="BQ407" s="27" t="e">
        <f>IF(#REF!="","",CONCATENATE($L407,","))</f>
        <v>#REF!</v>
      </c>
      <c r="BR407" s="27" t="e">
        <f>IF(#REF!="","",CONCATENATE($L407,","))</f>
        <v>#REF!</v>
      </c>
      <c r="BS407" s="27" t="e">
        <f>IF(#REF!="","",CONCATENATE($L407,","))</f>
        <v>#REF!</v>
      </c>
      <c r="BT407" s="27" t="e">
        <f>IF(#REF!="","",CONCATENATE($L407,","))</f>
        <v>#REF!</v>
      </c>
      <c r="BU407" s="40"/>
      <c r="BV407" s="40"/>
      <c r="BW407"/>
      <c r="BX407"/>
      <c r="BY407"/>
      <c r="BZ407"/>
      <c r="CA407"/>
      <c r="CB407" s="40"/>
      <c r="CC407" s="7"/>
      <c r="CR407" s="7"/>
      <c r="CY407" s="10">
        <f t="shared" ca="1" si="343"/>
        <v>5</v>
      </c>
    </row>
    <row r="408" spans="1:103">
      <c r="A408" s="130"/>
      <c r="B408" s="33" t="str">
        <f t="shared" si="355"/>
        <v>DB</v>
      </c>
      <c r="C408" s="7" t="str">
        <f t="shared" si="344"/>
        <v/>
      </c>
      <c r="D408" s="3">
        <f t="shared" si="345"/>
        <v>0</v>
      </c>
      <c r="E408" s="7" t="str">
        <f t="shared" si="356"/>
        <v>,</v>
      </c>
      <c r="F408" s="93">
        <f t="shared" si="346"/>
        <v>0</v>
      </c>
      <c r="G408" s="93" t="str">
        <f t="shared" ca="1" si="341"/>
        <v>R</v>
      </c>
      <c r="H408" s="130">
        <f t="shared" ca="1" si="342"/>
        <v>9</v>
      </c>
      <c r="I408" s="93">
        <f t="shared" si="347"/>
        <v>0</v>
      </c>
      <c r="J408" s="93" t="str">
        <f t="shared" si="348"/>
        <v>0</v>
      </c>
      <c r="K408" s="94"/>
      <c r="L408" s="49" t="str">
        <f t="shared" si="365"/>
        <v/>
      </c>
      <c r="M408" s="97" t="str">
        <f t="shared" si="366"/>
        <v/>
      </c>
      <c r="N408" s="97" t="str">
        <f t="shared" si="367"/>
        <v/>
      </c>
      <c r="O408" s="49" t="str">
        <f t="shared" si="357"/>
        <v/>
      </c>
      <c r="P408" s="97" t="str">
        <f t="shared" si="368"/>
        <v/>
      </c>
      <c r="Q408" s="49" t="str">
        <f t="shared" si="369"/>
        <v/>
      </c>
      <c r="R408" s="97" t="str">
        <f t="shared" si="370"/>
        <v/>
      </c>
      <c r="S408" s="3" t="str">
        <f t="shared" si="371"/>
        <v/>
      </c>
      <c r="T408" s="69">
        <f t="shared" si="372"/>
        <v>0</v>
      </c>
      <c r="U408" s="3">
        <f t="shared" si="373"/>
        <v>0</v>
      </c>
      <c r="V408" s="69" t="str">
        <f t="shared" si="358"/>
        <v/>
      </c>
      <c r="W408" s="69" t="str">
        <f t="shared" si="359"/>
        <v/>
      </c>
      <c r="X408" s="69">
        <f t="shared" si="349"/>
        <v>0</v>
      </c>
      <c r="Y408" s="69">
        <f t="shared" si="350"/>
        <v>0</v>
      </c>
      <c r="Z408" s="33">
        <f t="shared" si="351"/>
        <v>0</v>
      </c>
      <c r="AA408" s="33"/>
      <c r="AB408" s="134" t="str">
        <f t="shared" si="374"/>
        <v/>
      </c>
      <c r="AC408" s="119" t="str">
        <f t="shared" si="375"/>
        <v/>
      </c>
      <c r="AD408" s="116"/>
      <c r="AE408" s="69" t="str">
        <f t="shared" si="376"/>
        <v/>
      </c>
      <c r="AF408" s="69" t="str">
        <f t="shared" si="377"/>
        <v/>
      </c>
      <c r="AG408" s="69">
        <f t="shared" si="360"/>
        <v>0</v>
      </c>
      <c r="AH408" s="69">
        <f t="shared" si="361"/>
        <v>0</v>
      </c>
      <c r="AI408" s="33">
        <f t="shared" si="362"/>
        <v>0</v>
      </c>
      <c r="AJ408" s="116"/>
      <c r="AK408" s="115">
        <f t="shared" si="378"/>
        <v>0</v>
      </c>
      <c r="AL408" s="13">
        <f t="shared" si="363"/>
        <v>0</v>
      </c>
      <c r="AM408" s="11">
        <f t="shared" si="352"/>
        <v>0</v>
      </c>
      <c r="AN408" s="56">
        <f t="shared" si="353"/>
        <v>0</v>
      </c>
      <c r="AO408" s="56">
        <f t="shared" si="354"/>
        <v>0</v>
      </c>
      <c r="AP408" s="56">
        <f t="shared" si="364"/>
        <v>0</v>
      </c>
      <c r="AQ408" s="27" t="str">
        <f t="shared" si="338"/>
        <v/>
      </c>
      <c r="AR408" s="27" t="str">
        <f t="shared" si="339"/>
        <v/>
      </c>
      <c r="AS408" s="27" t="str">
        <f t="shared" si="340"/>
        <v/>
      </c>
      <c r="AT408" s="27" t="e">
        <f>IF(#REF!&lt;&gt;"","S"&amp;RIGHT(#REF!)&amp;",","")</f>
        <v>#REF!</v>
      </c>
      <c r="AU408" s="27" t="e">
        <f>IF(#REF!&lt;&gt;"","S"&amp;RIGHT(#REF!)&amp;",","")</f>
        <v>#REF!</v>
      </c>
      <c r="AV408" s="27" t="e">
        <f>IF(#REF!&lt;&gt;"","S"&amp;RIGHT(#REF!)&amp;",","")</f>
        <v>#REF!</v>
      </c>
      <c r="AW408" s="27" t="e">
        <f>IF(#REF!&lt;&gt;"","S"&amp;RIGHT(#REF!)&amp;",","")</f>
        <v>#REF!</v>
      </c>
      <c r="AX408" s="27" t="e">
        <f>IF(#REF!&lt;&gt;"","S"&amp;RIGHT(#REF!)&amp;",","")</f>
        <v>#REF!</v>
      </c>
      <c r="AY408" s="27" t="e">
        <f>IF(#REF!&lt;&gt;"","S"&amp;RIGHT(#REF!)&amp;",","")</f>
        <v>#REF!</v>
      </c>
      <c r="AZ408" s="27" t="e">
        <f>IF(#REF!&lt;&gt;"","S"&amp;#REF!&amp;",","")</f>
        <v>#REF!</v>
      </c>
      <c r="BA408" s="27" t="e">
        <f>IF(#REF!&lt;&gt;"","S"&amp;#REF!&amp;",","")</f>
        <v>#REF!</v>
      </c>
      <c r="BB408" s="27" t="e">
        <f>IF(#REF!&lt;&gt;"","S"&amp;#REF!&amp;",","")</f>
        <v>#REF!</v>
      </c>
      <c r="BC408" s="27"/>
      <c r="BD408" s="27"/>
      <c r="BE408" s="27"/>
      <c r="BF408" s="27"/>
      <c r="BG408" s="27"/>
      <c r="BH408" s="27"/>
      <c r="BI408" s="27" t="str">
        <f t="shared" si="379"/>
        <v/>
      </c>
      <c r="BJ408" s="27" t="str">
        <f t="shared" si="380"/>
        <v/>
      </c>
      <c r="BK408" s="27" t="str">
        <f t="shared" si="381"/>
        <v/>
      </c>
      <c r="BL408" s="27" t="e">
        <f>IF(#REF!="","",CONCATENATE($L408,","))</f>
        <v>#REF!</v>
      </c>
      <c r="BM408" s="27" t="e">
        <f>IF(#REF!="","",CONCATENATE($L408,","))</f>
        <v>#REF!</v>
      </c>
      <c r="BN408" s="27" t="e">
        <f>IF(#REF!="","",CONCATENATE($L408,","))</f>
        <v>#REF!</v>
      </c>
      <c r="BO408" s="27" t="e">
        <f>IF(#REF!="","",CONCATENATE($L408,","))</f>
        <v>#REF!</v>
      </c>
      <c r="BP408" s="27" t="e">
        <f>IF(#REF!="","",CONCATENATE($L408,","))</f>
        <v>#REF!</v>
      </c>
      <c r="BQ408" s="27" t="e">
        <f>IF(#REF!="","",CONCATENATE($L408,","))</f>
        <v>#REF!</v>
      </c>
      <c r="BR408" s="27" t="e">
        <f>IF(#REF!="","",CONCATENATE($L408,","))</f>
        <v>#REF!</v>
      </c>
      <c r="BS408" s="27" t="e">
        <f>IF(#REF!="","",CONCATENATE($L408,","))</f>
        <v>#REF!</v>
      </c>
      <c r="BT408" s="27" t="e">
        <f>IF(#REF!="","",CONCATENATE($L408,","))</f>
        <v>#REF!</v>
      </c>
      <c r="BU408" s="40"/>
      <c r="BV408" s="40"/>
      <c r="BW408"/>
      <c r="BX408"/>
      <c r="BY408"/>
      <c r="BZ408"/>
      <c r="CA408"/>
      <c r="CB408" s="40"/>
      <c r="CC408" s="7"/>
      <c r="CR408" s="7"/>
      <c r="CY408" s="10">
        <f t="shared" ca="1" si="343"/>
        <v>32</v>
      </c>
    </row>
    <row r="409" spans="1:103">
      <c r="A409" s="130"/>
      <c r="B409" s="33" t="str">
        <f t="shared" si="355"/>
        <v>DB</v>
      </c>
      <c r="C409" s="7" t="str">
        <f t="shared" si="344"/>
        <v/>
      </c>
      <c r="D409" s="3">
        <f t="shared" si="345"/>
        <v>0</v>
      </c>
      <c r="E409" s="7" t="str">
        <f t="shared" si="356"/>
        <v>,</v>
      </c>
      <c r="F409" s="93">
        <f t="shared" si="346"/>
        <v>0</v>
      </c>
      <c r="G409" s="93" t="str">
        <f t="shared" ca="1" si="341"/>
        <v>B</v>
      </c>
      <c r="H409" s="130">
        <f t="shared" ca="1" si="342"/>
        <v>6</v>
      </c>
      <c r="I409" s="93">
        <f t="shared" si="347"/>
        <v>0</v>
      </c>
      <c r="J409" s="93" t="str">
        <f t="shared" si="348"/>
        <v>0</v>
      </c>
      <c r="K409" s="94"/>
      <c r="L409" s="49" t="str">
        <f t="shared" si="365"/>
        <v/>
      </c>
      <c r="M409" s="97" t="str">
        <f t="shared" si="366"/>
        <v/>
      </c>
      <c r="N409" s="97" t="str">
        <f t="shared" si="367"/>
        <v/>
      </c>
      <c r="O409" s="49" t="str">
        <f t="shared" si="357"/>
        <v/>
      </c>
      <c r="P409" s="97" t="str">
        <f t="shared" si="368"/>
        <v/>
      </c>
      <c r="Q409" s="49" t="str">
        <f t="shared" si="369"/>
        <v/>
      </c>
      <c r="R409" s="97" t="str">
        <f t="shared" si="370"/>
        <v/>
      </c>
      <c r="S409" s="3" t="str">
        <f t="shared" si="371"/>
        <v/>
      </c>
      <c r="T409" s="69">
        <f t="shared" si="372"/>
        <v>0</v>
      </c>
      <c r="U409" s="3">
        <f t="shared" si="373"/>
        <v>0</v>
      </c>
      <c r="V409" s="69" t="str">
        <f t="shared" si="358"/>
        <v/>
      </c>
      <c r="W409" s="69" t="str">
        <f t="shared" si="359"/>
        <v/>
      </c>
      <c r="X409" s="69">
        <f t="shared" si="349"/>
        <v>0</v>
      </c>
      <c r="Y409" s="69">
        <f t="shared" si="350"/>
        <v>0</v>
      </c>
      <c r="Z409" s="33">
        <f t="shared" si="351"/>
        <v>0</v>
      </c>
      <c r="AA409" s="33"/>
      <c r="AB409" s="134" t="str">
        <f t="shared" si="374"/>
        <v/>
      </c>
      <c r="AC409" s="119" t="str">
        <f t="shared" si="375"/>
        <v/>
      </c>
      <c r="AD409" s="116"/>
      <c r="AE409" s="69" t="str">
        <f t="shared" si="376"/>
        <v/>
      </c>
      <c r="AF409" s="69" t="str">
        <f t="shared" si="377"/>
        <v/>
      </c>
      <c r="AG409" s="69">
        <f t="shared" si="360"/>
        <v>0</v>
      </c>
      <c r="AH409" s="69">
        <f t="shared" si="361"/>
        <v>0</v>
      </c>
      <c r="AI409" s="33">
        <f t="shared" si="362"/>
        <v>0</v>
      </c>
      <c r="AJ409" s="116"/>
      <c r="AK409" s="115">
        <f t="shared" si="378"/>
        <v>0</v>
      </c>
      <c r="AL409" s="13">
        <f t="shared" si="363"/>
        <v>0</v>
      </c>
      <c r="AM409" s="11">
        <f t="shared" si="352"/>
        <v>0</v>
      </c>
      <c r="AN409" s="56">
        <f t="shared" si="353"/>
        <v>0</v>
      </c>
      <c r="AO409" s="56">
        <f t="shared" si="354"/>
        <v>0</v>
      </c>
      <c r="AP409" s="56">
        <f t="shared" si="364"/>
        <v>0</v>
      </c>
      <c r="AQ409" s="27" t="str">
        <f t="shared" si="338"/>
        <v/>
      </c>
      <c r="AR409" s="27" t="str">
        <f t="shared" si="339"/>
        <v/>
      </c>
      <c r="AS409" s="27" t="str">
        <f t="shared" si="340"/>
        <v/>
      </c>
      <c r="AT409" s="27" t="e">
        <f>IF(#REF!&lt;&gt;"","S"&amp;RIGHT(#REF!)&amp;",","")</f>
        <v>#REF!</v>
      </c>
      <c r="AU409" s="27" t="e">
        <f>IF(#REF!&lt;&gt;"","S"&amp;RIGHT(#REF!)&amp;",","")</f>
        <v>#REF!</v>
      </c>
      <c r="AV409" s="27" t="e">
        <f>IF(#REF!&lt;&gt;"","S"&amp;RIGHT(#REF!)&amp;",","")</f>
        <v>#REF!</v>
      </c>
      <c r="AW409" s="27" t="e">
        <f>IF(#REF!&lt;&gt;"","S"&amp;RIGHT(#REF!)&amp;",","")</f>
        <v>#REF!</v>
      </c>
      <c r="AX409" s="27" t="e">
        <f>IF(#REF!&lt;&gt;"","S"&amp;RIGHT(#REF!)&amp;",","")</f>
        <v>#REF!</v>
      </c>
      <c r="AY409" s="27" t="e">
        <f>IF(#REF!&lt;&gt;"","S"&amp;RIGHT(#REF!)&amp;",","")</f>
        <v>#REF!</v>
      </c>
      <c r="AZ409" s="27" t="e">
        <f>IF(#REF!&lt;&gt;"","S"&amp;#REF!&amp;",","")</f>
        <v>#REF!</v>
      </c>
      <c r="BA409" s="27" t="e">
        <f>IF(#REF!&lt;&gt;"","S"&amp;#REF!&amp;",","")</f>
        <v>#REF!</v>
      </c>
      <c r="BB409" s="27" t="e">
        <f>IF(#REF!&lt;&gt;"","S"&amp;#REF!&amp;",","")</f>
        <v>#REF!</v>
      </c>
      <c r="BC409" s="27"/>
      <c r="BD409" s="27"/>
      <c r="BE409" s="27"/>
      <c r="BF409" s="27"/>
      <c r="BG409" s="27"/>
      <c r="BH409" s="27"/>
      <c r="BI409" s="27" t="str">
        <f t="shared" si="379"/>
        <v/>
      </c>
      <c r="BJ409" s="27" t="str">
        <f t="shared" si="380"/>
        <v/>
      </c>
      <c r="BK409" s="27" t="str">
        <f t="shared" si="381"/>
        <v/>
      </c>
      <c r="BL409" s="27" t="e">
        <f>IF(#REF!="","",CONCATENATE($L409,","))</f>
        <v>#REF!</v>
      </c>
      <c r="BM409" s="27" t="e">
        <f>IF(#REF!="","",CONCATENATE($L409,","))</f>
        <v>#REF!</v>
      </c>
      <c r="BN409" s="27" t="e">
        <f>IF(#REF!="","",CONCATENATE($L409,","))</f>
        <v>#REF!</v>
      </c>
      <c r="BO409" s="27" t="e">
        <f>IF(#REF!="","",CONCATENATE($L409,","))</f>
        <v>#REF!</v>
      </c>
      <c r="BP409" s="27" t="e">
        <f>IF(#REF!="","",CONCATENATE($L409,","))</f>
        <v>#REF!</v>
      </c>
      <c r="BQ409" s="27" t="e">
        <f>IF(#REF!="","",CONCATENATE($L409,","))</f>
        <v>#REF!</v>
      </c>
      <c r="BR409" s="27" t="e">
        <f>IF(#REF!="","",CONCATENATE($L409,","))</f>
        <v>#REF!</v>
      </c>
      <c r="BS409" s="27" t="e">
        <f>IF(#REF!="","",CONCATENATE($L409,","))</f>
        <v>#REF!</v>
      </c>
      <c r="BT409" s="27" t="e">
        <f>IF(#REF!="","",CONCATENATE($L409,","))</f>
        <v>#REF!</v>
      </c>
      <c r="BU409" s="40"/>
      <c r="BV409" s="40"/>
      <c r="BW409"/>
      <c r="BX409"/>
      <c r="BY409"/>
      <c r="BZ409"/>
      <c r="CA409"/>
      <c r="CB409" s="40"/>
      <c r="CC409" s="7"/>
      <c r="CR409" s="7"/>
      <c r="CY409" s="10">
        <f t="shared" ca="1" si="343"/>
        <v>14</v>
      </c>
    </row>
    <row r="410" spans="1:103">
      <c r="A410" s="130"/>
      <c r="B410" s="33" t="str">
        <f t="shared" si="355"/>
        <v>DB</v>
      </c>
      <c r="C410" s="7" t="str">
        <f t="shared" si="344"/>
        <v/>
      </c>
      <c r="D410" s="3">
        <f t="shared" si="345"/>
        <v>0</v>
      </c>
      <c r="E410" s="7" t="str">
        <f t="shared" si="356"/>
        <v>,</v>
      </c>
      <c r="F410" s="93">
        <f t="shared" si="346"/>
        <v>0</v>
      </c>
      <c r="G410" s="93" t="str">
        <f t="shared" ca="1" si="341"/>
        <v>R</v>
      </c>
      <c r="H410" s="130">
        <f t="shared" ca="1" si="342"/>
        <v>36</v>
      </c>
      <c r="I410" s="93">
        <f t="shared" si="347"/>
        <v>0</v>
      </c>
      <c r="J410" s="93" t="str">
        <f t="shared" si="348"/>
        <v>0</v>
      </c>
      <c r="K410" s="94"/>
      <c r="L410" s="49" t="str">
        <f t="shared" si="365"/>
        <v/>
      </c>
      <c r="M410" s="97" t="str">
        <f t="shared" si="366"/>
        <v/>
      </c>
      <c r="N410" s="97" t="str">
        <f t="shared" si="367"/>
        <v/>
      </c>
      <c r="O410" s="49" t="str">
        <f t="shared" si="357"/>
        <v/>
      </c>
      <c r="P410" s="97" t="str">
        <f t="shared" si="368"/>
        <v/>
      </c>
      <c r="Q410" s="49" t="str">
        <f t="shared" si="369"/>
        <v/>
      </c>
      <c r="R410" s="97" t="str">
        <f t="shared" si="370"/>
        <v/>
      </c>
      <c r="S410" s="3" t="str">
        <f t="shared" si="371"/>
        <v/>
      </c>
      <c r="T410" s="69">
        <f t="shared" si="372"/>
        <v>0</v>
      </c>
      <c r="U410" s="3">
        <f t="shared" si="373"/>
        <v>0</v>
      </c>
      <c r="V410" s="69" t="str">
        <f t="shared" si="358"/>
        <v/>
      </c>
      <c r="W410" s="69" t="str">
        <f t="shared" si="359"/>
        <v/>
      </c>
      <c r="X410" s="69">
        <f t="shared" si="349"/>
        <v>0</v>
      </c>
      <c r="Y410" s="69">
        <f t="shared" si="350"/>
        <v>0</v>
      </c>
      <c r="Z410" s="33">
        <f t="shared" si="351"/>
        <v>0</v>
      </c>
      <c r="AA410" s="33"/>
      <c r="AB410" s="134" t="str">
        <f t="shared" si="374"/>
        <v/>
      </c>
      <c r="AC410" s="119" t="str">
        <f t="shared" si="375"/>
        <v/>
      </c>
      <c r="AD410" s="116"/>
      <c r="AE410" s="69" t="str">
        <f t="shared" si="376"/>
        <v/>
      </c>
      <c r="AF410" s="69" t="str">
        <f t="shared" si="377"/>
        <v/>
      </c>
      <c r="AG410" s="69">
        <f t="shared" si="360"/>
        <v>0</v>
      </c>
      <c r="AH410" s="69">
        <f t="shared" si="361"/>
        <v>0</v>
      </c>
      <c r="AI410" s="33">
        <f t="shared" si="362"/>
        <v>0</v>
      </c>
      <c r="AJ410" s="116"/>
      <c r="AK410" s="115">
        <f t="shared" si="378"/>
        <v>0</v>
      </c>
      <c r="AL410" s="13">
        <f t="shared" si="363"/>
        <v>0</v>
      </c>
      <c r="AM410" s="11">
        <f t="shared" si="352"/>
        <v>0</v>
      </c>
      <c r="AN410" s="56">
        <f t="shared" si="353"/>
        <v>0</v>
      </c>
      <c r="AO410" s="56">
        <f t="shared" si="354"/>
        <v>0</v>
      </c>
      <c r="AP410" s="56">
        <f t="shared" si="364"/>
        <v>0</v>
      </c>
      <c r="AQ410" s="27" t="str">
        <f t="shared" si="338"/>
        <v/>
      </c>
      <c r="AR410" s="27" t="str">
        <f t="shared" si="339"/>
        <v/>
      </c>
      <c r="AS410" s="27" t="str">
        <f t="shared" si="340"/>
        <v/>
      </c>
      <c r="AT410" s="27" t="e">
        <f>IF(#REF!&lt;&gt;"","S"&amp;RIGHT(#REF!)&amp;",","")</f>
        <v>#REF!</v>
      </c>
      <c r="AU410" s="27" t="e">
        <f>IF(#REF!&lt;&gt;"","S"&amp;RIGHT(#REF!)&amp;",","")</f>
        <v>#REF!</v>
      </c>
      <c r="AV410" s="27" t="e">
        <f>IF(#REF!&lt;&gt;"","S"&amp;RIGHT(#REF!)&amp;",","")</f>
        <v>#REF!</v>
      </c>
      <c r="AW410" s="27" t="e">
        <f>IF(#REF!&lt;&gt;"","S"&amp;RIGHT(#REF!)&amp;",","")</f>
        <v>#REF!</v>
      </c>
      <c r="AX410" s="27" t="e">
        <f>IF(#REF!&lt;&gt;"","S"&amp;RIGHT(#REF!)&amp;",","")</f>
        <v>#REF!</v>
      </c>
      <c r="AY410" s="27" t="e">
        <f>IF(#REF!&lt;&gt;"","S"&amp;RIGHT(#REF!)&amp;",","")</f>
        <v>#REF!</v>
      </c>
      <c r="AZ410" s="27" t="e">
        <f>IF(#REF!&lt;&gt;"","S"&amp;#REF!&amp;",","")</f>
        <v>#REF!</v>
      </c>
      <c r="BA410" s="27" t="e">
        <f>IF(#REF!&lt;&gt;"","S"&amp;#REF!&amp;",","")</f>
        <v>#REF!</v>
      </c>
      <c r="BB410" s="27" t="e">
        <f>IF(#REF!&lt;&gt;"","S"&amp;#REF!&amp;",","")</f>
        <v>#REF!</v>
      </c>
      <c r="BC410" s="27"/>
      <c r="BD410" s="27"/>
      <c r="BE410" s="27"/>
      <c r="BF410" s="27"/>
      <c r="BG410" s="27"/>
      <c r="BH410" s="27"/>
      <c r="BI410" s="27" t="str">
        <f t="shared" si="379"/>
        <v/>
      </c>
      <c r="BJ410" s="27" t="str">
        <f t="shared" si="380"/>
        <v/>
      </c>
      <c r="BK410" s="27" t="str">
        <f t="shared" si="381"/>
        <v/>
      </c>
      <c r="BL410" s="27" t="e">
        <f>IF(#REF!="","",CONCATENATE($L410,","))</f>
        <v>#REF!</v>
      </c>
      <c r="BM410" s="27" t="e">
        <f>IF(#REF!="","",CONCATENATE($L410,","))</f>
        <v>#REF!</v>
      </c>
      <c r="BN410" s="27" t="e">
        <f>IF(#REF!="","",CONCATENATE($L410,","))</f>
        <v>#REF!</v>
      </c>
      <c r="BO410" s="27" t="e">
        <f>IF(#REF!="","",CONCATENATE($L410,","))</f>
        <v>#REF!</v>
      </c>
      <c r="BP410" s="27" t="e">
        <f>IF(#REF!="","",CONCATENATE($L410,","))</f>
        <v>#REF!</v>
      </c>
      <c r="BQ410" s="27" t="e">
        <f>IF(#REF!="","",CONCATENATE($L410,","))</f>
        <v>#REF!</v>
      </c>
      <c r="BR410" s="27" t="e">
        <f>IF(#REF!="","",CONCATENATE($L410,","))</f>
        <v>#REF!</v>
      </c>
      <c r="BS410" s="27" t="e">
        <f>IF(#REF!="","",CONCATENATE($L410,","))</f>
        <v>#REF!</v>
      </c>
      <c r="BT410" s="27" t="e">
        <f>IF(#REF!="","",CONCATENATE($L410,","))</f>
        <v>#REF!</v>
      </c>
      <c r="BU410" s="40"/>
      <c r="BV410" s="40"/>
      <c r="BW410"/>
      <c r="BX410"/>
      <c r="BY410"/>
      <c r="BZ410"/>
      <c r="CA410"/>
      <c r="CB410" s="40"/>
      <c r="CC410" s="7"/>
      <c r="CR410" s="7"/>
      <c r="CY410" s="10">
        <f t="shared" ca="1" si="343"/>
        <v>26</v>
      </c>
    </row>
    <row r="411" spans="1:103">
      <c r="A411" s="130"/>
      <c r="B411" s="33" t="str">
        <f t="shared" si="355"/>
        <v>DB</v>
      </c>
      <c r="C411" s="7" t="str">
        <f t="shared" si="344"/>
        <v/>
      </c>
      <c r="D411" s="3">
        <f t="shared" si="345"/>
        <v>0</v>
      </c>
      <c r="E411" s="7" t="str">
        <f t="shared" si="356"/>
        <v>,</v>
      </c>
      <c r="F411" s="93">
        <f t="shared" si="346"/>
        <v>0</v>
      </c>
      <c r="G411" s="93" t="str">
        <f t="shared" ca="1" si="341"/>
        <v>B</v>
      </c>
      <c r="H411" s="130">
        <f t="shared" ca="1" si="342"/>
        <v>11</v>
      </c>
      <c r="I411" s="93">
        <f t="shared" si="347"/>
        <v>0</v>
      </c>
      <c r="J411" s="94"/>
      <c r="K411" s="94"/>
      <c r="L411" s="49" t="str">
        <f t="shared" si="365"/>
        <v/>
      </c>
      <c r="M411" s="97" t="str">
        <f t="shared" si="366"/>
        <v/>
      </c>
      <c r="N411" s="97" t="str">
        <f t="shared" si="367"/>
        <v/>
      </c>
      <c r="O411" s="49" t="str">
        <f t="shared" si="357"/>
        <v/>
      </c>
      <c r="P411" s="97" t="str">
        <f t="shared" si="368"/>
        <v/>
      </c>
      <c r="Q411" s="49" t="str">
        <f t="shared" si="369"/>
        <v/>
      </c>
      <c r="R411" s="97" t="str">
        <f t="shared" si="370"/>
        <v/>
      </c>
      <c r="S411" s="3" t="str">
        <f t="shared" si="371"/>
        <v/>
      </c>
      <c r="T411" s="69">
        <f t="shared" si="372"/>
        <v>0</v>
      </c>
      <c r="U411" s="3">
        <f t="shared" si="373"/>
        <v>0</v>
      </c>
      <c r="V411" s="69" t="str">
        <f t="shared" si="358"/>
        <v/>
      </c>
      <c r="W411" s="69" t="str">
        <f t="shared" si="359"/>
        <v/>
      </c>
      <c r="X411" s="69">
        <f t="shared" si="349"/>
        <v>0</v>
      </c>
      <c r="Y411" s="69">
        <f t="shared" si="350"/>
        <v>0</v>
      </c>
      <c r="Z411" s="33">
        <f t="shared" si="351"/>
        <v>0</v>
      </c>
      <c r="AA411" s="33"/>
      <c r="AB411" s="134" t="str">
        <f t="shared" si="374"/>
        <v/>
      </c>
      <c r="AC411" s="119" t="str">
        <f t="shared" si="375"/>
        <v/>
      </c>
      <c r="AD411" s="116"/>
      <c r="AE411" s="69" t="str">
        <f t="shared" si="376"/>
        <v/>
      </c>
      <c r="AF411" s="69" t="str">
        <f t="shared" si="377"/>
        <v/>
      </c>
      <c r="AG411" s="69">
        <f t="shared" si="360"/>
        <v>0</v>
      </c>
      <c r="AH411" s="69">
        <f t="shared" si="361"/>
        <v>0</v>
      </c>
      <c r="AI411" s="33">
        <f t="shared" si="362"/>
        <v>0</v>
      </c>
      <c r="AJ411" s="116"/>
      <c r="AK411" s="115">
        <f t="shared" si="378"/>
        <v>0</v>
      </c>
      <c r="AL411" s="13">
        <f t="shared" si="363"/>
        <v>0</v>
      </c>
      <c r="AM411" s="11">
        <f t="shared" si="352"/>
        <v>0</v>
      </c>
      <c r="AN411" s="56">
        <f t="shared" si="353"/>
        <v>0</v>
      </c>
      <c r="AO411" s="56">
        <f t="shared" si="354"/>
        <v>0</v>
      </c>
      <c r="AP411" s="56">
        <f t="shared" si="364"/>
        <v>0</v>
      </c>
      <c r="AQ411" s="27" t="str">
        <f t="shared" si="338"/>
        <v/>
      </c>
      <c r="AR411" s="27" t="str">
        <f t="shared" si="339"/>
        <v/>
      </c>
      <c r="AS411" s="27" t="str">
        <f t="shared" si="340"/>
        <v/>
      </c>
      <c r="AT411" s="27" t="e">
        <f>IF(#REF!&lt;&gt;"","S"&amp;RIGHT(#REF!)&amp;",","")</f>
        <v>#REF!</v>
      </c>
      <c r="AU411" s="27" t="e">
        <f>IF(#REF!&lt;&gt;"","S"&amp;RIGHT(#REF!)&amp;",","")</f>
        <v>#REF!</v>
      </c>
      <c r="AV411" s="27" t="e">
        <f>IF(#REF!&lt;&gt;"","S"&amp;RIGHT(#REF!)&amp;",","")</f>
        <v>#REF!</v>
      </c>
      <c r="AW411" s="27" t="e">
        <f>IF(#REF!&lt;&gt;"","S"&amp;RIGHT(#REF!)&amp;",","")</f>
        <v>#REF!</v>
      </c>
      <c r="AX411" s="27" t="e">
        <f>IF(#REF!&lt;&gt;"","S"&amp;RIGHT(#REF!)&amp;",","")</f>
        <v>#REF!</v>
      </c>
      <c r="AY411" s="27" t="e">
        <f>IF(#REF!&lt;&gt;"","S"&amp;RIGHT(#REF!)&amp;",","")</f>
        <v>#REF!</v>
      </c>
      <c r="AZ411" s="27" t="e">
        <f>IF(#REF!&lt;&gt;"","S"&amp;#REF!&amp;",","")</f>
        <v>#REF!</v>
      </c>
      <c r="BA411" s="27" t="e">
        <f>IF(#REF!&lt;&gt;"","S"&amp;#REF!&amp;",","")</f>
        <v>#REF!</v>
      </c>
      <c r="BB411" s="27" t="e">
        <f>IF(#REF!&lt;&gt;"","S"&amp;#REF!&amp;",","")</f>
        <v>#REF!</v>
      </c>
      <c r="BC411" s="27"/>
      <c r="BD411" s="27"/>
      <c r="BE411" s="27"/>
      <c r="BF411" s="27"/>
      <c r="BG411" s="27"/>
      <c r="BH411" s="27"/>
      <c r="BI411" s="27" t="str">
        <f t="shared" si="379"/>
        <v/>
      </c>
      <c r="BJ411" s="27" t="str">
        <f t="shared" si="380"/>
        <v/>
      </c>
      <c r="BK411" s="27" t="str">
        <f t="shared" si="381"/>
        <v/>
      </c>
      <c r="BL411" s="27" t="e">
        <f>IF(#REF!="","",CONCATENATE($L411,","))</f>
        <v>#REF!</v>
      </c>
      <c r="BM411" s="27" t="e">
        <f>IF(#REF!="","",CONCATENATE($L411,","))</f>
        <v>#REF!</v>
      </c>
      <c r="BN411" s="27" t="e">
        <f>IF(#REF!="","",CONCATENATE($L411,","))</f>
        <v>#REF!</v>
      </c>
      <c r="BO411" s="27" t="e">
        <f>IF(#REF!="","",CONCATENATE($L411,","))</f>
        <v>#REF!</v>
      </c>
      <c r="BP411" s="27" t="e">
        <f>IF(#REF!="","",CONCATENATE($L411,","))</f>
        <v>#REF!</v>
      </c>
      <c r="BQ411" s="27" t="e">
        <f>IF(#REF!="","",CONCATENATE($L411,","))</f>
        <v>#REF!</v>
      </c>
      <c r="BR411" s="27" t="e">
        <f>IF(#REF!="","",CONCATENATE($L411,","))</f>
        <v>#REF!</v>
      </c>
      <c r="BS411" s="27" t="e">
        <f>IF(#REF!="","",CONCATENATE($L411,","))</f>
        <v>#REF!</v>
      </c>
      <c r="BT411" s="27" t="e">
        <f>IF(#REF!="","",CONCATENATE($L411,","))</f>
        <v>#REF!</v>
      </c>
      <c r="BU411" s="40"/>
      <c r="BV411" s="40"/>
      <c r="BW411"/>
      <c r="BX411"/>
      <c r="BY411"/>
      <c r="BZ411"/>
      <c r="CA411"/>
      <c r="CB411" s="40"/>
      <c r="CC411" s="7"/>
      <c r="CR411" s="7"/>
      <c r="CY411" s="10">
        <f t="shared" ca="1" si="343"/>
        <v>28</v>
      </c>
    </row>
    <row r="412" spans="1:103">
      <c r="A412" s="130"/>
      <c r="B412" s="33" t="str">
        <f t="shared" si="355"/>
        <v>DB</v>
      </c>
      <c r="C412" s="7" t="str">
        <f t="shared" si="344"/>
        <v/>
      </c>
      <c r="D412" s="3">
        <f t="shared" si="345"/>
        <v>0</v>
      </c>
      <c r="E412" s="7" t="str">
        <f t="shared" si="356"/>
        <v>,</v>
      </c>
      <c r="F412" s="93">
        <f t="shared" si="346"/>
        <v>0</v>
      </c>
      <c r="G412" s="93" t="str">
        <f t="shared" ca="1" si="341"/>
        <v>B</v>
      </c>
      <c r="H412" s="130">
        <f t="shared" ca="1" si="342"/>
        <v>17</v>
      </c>
      <c r="I412" s="93">
        <f t="shared" si="347"/>
        <v>0</v>
      </c>
      <c r="J412" s="94"/>
      <c r="K412" s="94"/>
      <c r="L412" s="49" t="str">
        <f t="shared" si="365"/>
        <v/>
      </c>
      <c r="M412" s="97" t="str">
        <f t="shared" si="366"/>
        <v/>
      </c>
      <c r="N412" s="97" t="str">
        <f t="shared" si="367"/>
        <v/>
      </c>
      <c r="O412" s="49" t="str">
        <f t="shared" si="357"/>
        <v/>
      </c>
      <c r="P412" s="97" t="str">
        <f t="shared" si="368"/>
        <v/>
      </c>
      <c r="Q412" s="49" t="str">
        <f t="shared" si="369"/>
        <v/>
      </c>
      <c r="R412" s="97" t="str">
        <f t="shared" si="370"/>
        <v/>
      </c>
      <c r="S412" s="3" t="str">
        <f t="shared" si="371"/>
        <v/>
      </c>
      <c r="T412" s="69">
        <f t="shared" si="372"/>
        <v>0</v>
      </c>
      <c r="U412" s="3">
        <f t="shared" si="373"/>
        <v>0</v>
      </c>
      <c r="V412" s="69" t="str">
        <f t="shared" si="358"/>
        <v/>
      </c>
      <c r="W412" s="69" t="str">
        <f t="shared" si="359"/>
        <v/>
      </c>
      <c r="X412" s="69">
        <f t="shared" si="349"/>
        <v>0</v>
      </c>
      <c r="Y412" s="69">
        <f t="shared" si="350"/>
        <v>0</v>
      </c>
      <c r="Z412" s="33">
        <f t="shared" si="351"/>
        <v>0</v>
      </c>
      <c r="AA412" s="33"/>
      <c r="AB412" s="134" t="str">
        <f t="shared" si="374"/>
        <v/>
      </c>
      <c r="AC412" s="119" t="str">
        <f t="shared" si="375"/>
        <v/>
      </c>
      <c r="AD412" s="116"/>
      <c r="AE412" s="69" t="str">
        <f t="shared" si="376"/>
        <v/>
      </c>
      <c r="AF412" s="69" t="str">
        <f t="shared" si="377"/>
        <v/>
      </c>
      <c r="AG412" s="69">
        <f t="shared" si="360"/>
        <v>0</v>
      </c>
      <c r="AH412" s="69">
        <f t="shared" si="361"/>
        <v>0</v>
      </c>
      <c r="AI412" s="33">
        <f t="shared" si="362"/>
        <v>0</v>
      </c>
      <c r="AJ412" s="116"/>
      <c r="AK412" s="115">
        <f t="shared" si="378"/>
        <v>0</v>
      </c>
      <c r="AL412" s="13">
        <f t="shared" si="363"/>
        <v>0</v>
      </c>
      <c r="AM412" s="11">
        <f t="shared" si="352"/>
        <v>0</v>
      </c>
      <c r="AN412" s="56">
        <f t="shared" si="353"/>
        <v>0</v>
      </c>
      <c r="AO412" s="56">
        <f t="shared" si="354"/>
        <v>0</v>
      </c>
      <c r="AP412" s="56">
        <f t="shared" si="364"/>
        <v>0</v>
      </c>
      <c r="AQ412" s="27" t="str">
        <f t="shared" si="338"/>
        <v/>
      </c>
      <c r="AR412" s="27" t="str">
        <f t="shared" si="339"/>
        <v/>
      </c>
      <c r="AS412" s="27" t="str">
        <f t="shared" si="340"/>
        <v/>
      </c>
      <c r="AT412" s="27" t="e">
        <f>IF(#REF!&lt;&gt;"","S"&amp;RIGHT(#REF!)&amp;",","")</f>
        <v>#REF!</v>
      </c>
      <c r="AU412" s="27" t="e">
        <f>IF(#REF!&lt;&gt;"","S"&amp;RIGHT(#REF!)&amp;",","")</f>
        <v>#REF!</v>
      </c>
      <c r="AV412" s="27" t="e">
        <f>IF(#REF!&lt;&gt;"","S"&amp;RIGHT(#REF!)&amp;",","")</f>
        <v>#REF!</v>
      </c>
      <c r="AW412" s="27" t="e">
        <f>IF(#REF!&lt;&gt;"","S"&amp;RIGHT(#REF!)&amp;",","")</f>
        <v>#REF!</v>
      </c>
      <c r="AX412" s="27" t="e">
        <f>IF(#REF!&lt;&gt;"","S"&amp;RIGHT(#REF!)&amp;",","")</f>
        <v>#REF!</v>
      </c>
      <c r="AY412" s="27" t="e">
        <f>IF(#REF!&lt;&gt;"","S"&amp;RIGHT(#REF!)&amp;",","")</f>
        <v>#REF!</v>
      </c>
      <c r="AZ412" s="27" t="e">
        <f>IF(#REF!&lt;&gt;"","S"&amp;#REF!&amp;",","")</f>
        <v>#REF!</v>
      </c>
      <c r="BA412" s="27" t="e">
        <f>IF(#REF!&lt;&gt;"","S"&amp;#REF!&amp;",","")</f>
        <v>#REF!</v>
      </c>
      <c r="BB412" s="27" t="e">
        <f>IF(#REF!&lt;&gt;"","S"&amp;#REF!&amp;",","")</f>
        <v>#REF!</v>
      </c>
      <c r="BC412" s="27"/>
      <c r="BD412" s="27"/>
      <c r="BE412" s="27"/>
      <c r="BF412" s="27"/>
      <c r="BG412" s="27"/>
      <c r="BH412" s="27"/>
      <c r="BI412" s="27" t="str">
        <f t="shared" si="379"/>
        <v/>
      </c>
      <c r="BJ412" s="27" t="str">
        <f t="shared" si="380"/>
        <v/>
      </c>
      <c r="BK412" s="27" t="str">
        <f t="shared" si="381"/>
        <v/>
      </c>
      <c r="BL412" s="27" t="e">
        <f>IF(#REF!="","",CONCATENATE($L412,","))</f>
        <v>#REF!</v>
      </c>
      <c r="BM412" s="27" t="e">
        <f>IF(#REF!="","",CONCATENATE($L412,","))</f>
        <v>#REF!</v>
      </c>
      <c r="BN412" s="27" t="e">
        <f>IF(#REF!="","",CONCATENATE($L412,","))</f>
        <v>#REF!</v>
      </c>
      <c r="BO412" s="27" t="e">
        <f>IF(#REF!="","",CONCATENATE($L412,","))</f>
        <v>#REF!</v>
      </c>
      <c r="BP412" s="27" t="e">
        <f>IF(#REF!="","",CONCATENATE($L412,","))</f>
        <v>#REF!</v>
      </c>
      <c r="BQ412" s="27" t="e">
        <f>IF(#REF!="","",CONCATENATE($L412,","))</f>
        <v>#REF!</v>
      </c>
      <c r="BR412" s="27" t="e">
        <f>IF(#REF!="","",CONCATENATE($L412,","))</f>
        <v>#REF!</v>
      </c>
      <c r="BS412" s="27" t="e">
        <f>IF(#REF!="","",CONCATENATE($L412,","))</f>
        <v>#REF!</v>
      </c>
      <c r="BT412" s="27" t="e">
        <f>IF(#REF!="","",CONCATENATE($L412,","))</f>
        <v>#REF!</v>
      </c>
      <c r="BU412" s="40"/>
      <c r="BV412" s="40"/>
      <c r="BW412" s="70"/>
      <c r="BX412" s="70"/>
      <c r="BY412" s="70"/>
      <c r="BZ412" s="70"/>
      <c r="CA412" s="70"/>
      <c r="CB412" s="70"/>
      <c r="CC412" s="7"/>
      <c r="CR412" s="7"/>
      <c r="CY412" s="10">
        <f t="shared" ca="1" si="343"/>
        <v>30</v>
      </c>
    </row>
    <row r="413" spans="1:103">
      <c r="A413" s="130"/>
      <c r="B413" s="33" t="str">
        <f t="shared" si="355"/>
        <v>DB</v>
      </c>
      <c r="C413" s="7" t="str">
        <f t="shared" si="344"/>
        <v/>
      </c>
      <c r="D413" s="3">
        <f t="shared" si="345"/>
        <v>0</v>
      </c>
      <c r="E413" s="7" t="str">
        <f t="shared" si="356"/>
        <v>,</v>
      </c>
      <c r="F413" s="93">
        <f t="shared" si="346"/>
        <v>0</v>
      </c>
      <c r="G413" s="93" t="str">
        <f t="shared" ca="1" si="341"/>
        <v>B</v>
      </c>
      <c r="H413" s="130">
        <f t="shared" ca="1" si="342"/>
        <v>8</v>
      </c>
      <c r="I413" s="93">
        <f t="shared" si="347"/>
        <v>0</v>
      </c>
      <c r="J413" s="94"/>
      <c r="K413" s="94"/>
      <c r="L413" s="49" t="str">
        <f t="shared" si="365"/>
        <v/>
      </c>
      <c r="M413" s="97" t="str">
        <f t="shared" si="366"/>
        <v/>
      </c>
      <c r="N413" s="97" t="str">
        <f t="shared" si="367"/>
        <v/>
      </c>
      <c r="O413" s="49" t="str">
        <f t="shared" si="357"/>
        <v/>
      </c>
      <c r="P413" s="97" t="str">
        <f t="shared" si="368"/>
        <v/>
      </c>
      <c r="Q413" s="49" t="str">
        <f t="shared" si="369"/>
        <v/>
      </c>
      <c r="R413" s="97" t="str">
        <f t="shared" si="370"/>
        <v/>
      </c>
      <c r="S413" s="3" t="str">
        <f t="shared" si="371"/>
        <v/>
      </c>
      <c r="T413" s="69">
        <f t="shared" si="372"/>
        <v>0</v>
      </c>
      <c r="U413" s="3">
        <f t="shared" si="373"/>
        <v>0</v>
      </c>
      <c r="V413" s="69" t="str">
        <f t="shared" si="358"/>
        <v/>
      </c>
      <c r="W413" s="69" t="str">
        <f t="shared" si="359"/>
        <v/>
      </c>
      <c r="X413" s="69">
        <f t="shared" si="349"/>
        <v>0</v>
      </c>
      <c r="Y413" s="69">
        <f t="shared" si="350"/>
        <v>0</v>
      </c>
      <c r="Z413" s="33">
        <f t="shared" si="351"/>
        <v>0</v>
      </c>
      <c r="AA413" s="33"/>
      <c r="AB413" s="134" t="str">
        <f t="shared" si="374"/>
        <v/>
      </c>
      <c r="AC413" s="119" t="str">
        <f t="shared" si="375"/>
        <v/>
      </c>
      <c r="AD413" s="116"/>
      <c r="AE413" s="69" t="str">
        <f t="shared" si="376"/>
        <v/>
      </c>
      <c r="AF413" s="69" t="str">
        <f t="shared" si="377"/>
        <v/>
      </c>
      <c r="AG413" s="69">
        <f t="shared" si="360"/>
        <v>0</v>
      </c>
      <c r="AH413" s="69">
        <f t="shared" si="361"/>
        <v>0</v>
      </c>
      <c r="AI413" s="33">
        <f t="shared" si="362"/>
        <v>0</v>
      </c>
      <c r="AJ413" s="116"/>
      <c r="AK413" s="115">
        <f t="shared" si="378"/>
        <v>0</v>
      </c>
      <c r="AL413" s="13">
        <f t="shared" si="363"/>
        <v>0</v>
      </c>
      <c r="AM413" s="11">
        <f t="shared" si="352"/>
        <v>0</v>
      </c>
      <c r="AN413" s="56">
        <f t="shared" si="353"/>
        <v>0</v>
      </c>
      <c r="AO413" s="56">
        <f t="shared" si="354"/>
        <v>0</v>
      </c>
      <c r="AP413" s="56">
        <f t="shared" si="364"/>
        <v>0</v>
      </c>
      <c r="AQ413" s="27" t="str">
        <f t="shared" si="338"/>
        <v/>
      </c>
      <c r="AR413" s="27" t="str">
        <f t="shared" si="339"/>
        <v/>
      </c>
      <c r="AS413" s="27" t="str">
        <f t="shared" si="340"/>
        <v/>
      </c>
      <c r="AT413" s="27" t="e">
        <f>IF(#REF!&lt;&gt;"","S"&amp;RIGHT(#REF!)&amp;",","")</f>
        <v>#REF!</v>
      </c>
      <c r="AU413" s="27" t="e">
        <f>IF(#REF!&lt;&gt;"","S"&amp;RIGHT(#REF!)&amp;",","")</f>
        <v>#REF!</v>
      </c>
      <c r="AV413" s="27" t="e">
        <f>IF(#REF!&lt;&gt;"","S"&amp;RIGHT(#REF!)&amp;",","")</f>
        <v>#REF!</v>
      </c>
      <c r="AW413" s="27" t="e">
        <f>IF(#REF!&lt;&gt;"","S"&amp;RIGHT(#REF!)&amp;",","")</f>
        <v>#REF!</v>
      </c>
      <c r="AX413" s="27" t="e">
        <f>IF(#REF!&lt;&gt;"","S"&amp;RIGHT(#REF!)&amp;",","")</f>
        <v>#REF!</v>
      </c>
      <c r="AY413" s="27" t="e">
        <f>IF(#REF!&lt;&gt;"","S"&amp;RIGHT(#REF!)&amp;",","")</f>
        <v>#REF!</v>
      </c>
      <c r="AZ413" s="27" t="e">
        <f>IF(#REF!&lt;&gt;"","S"&amp;#REF!&amp;",","")</f>
        <v>#REF!</v>
      </c>
      <c r="BA413" s="27" t="e">
        <f>IF(#REF!&lt;&gt;"","S"&amp;#REF!&amp;",","")</f>
        <v>#REF!</v>
      </c>
      <c r="BB413" s="27" t="e">
        <f>IF(#REF!&lt;&gt;"","S"&amp;#REF!&amp;",","")</f>
        <v>#REF!</v>
      </c>
      <c r="BC413" s="27"/>
      <c r="BD413" s="27"/>
      <c r="BE413" s="27"/>
      <c r="BF413" s="27"/>
      <c r="BG413" s="27"/>
      <c r="BH413" s="27"/>
      <c r="BI413" s="27" t="str">
        <f t="shared" si="379"/>
        <v/>
      </c>
      <c r="BJ413" s="27" t="str">
        <f t="shared" si="380"/>
        <v/>
      </c>
      <c r="BK413" s="27" t="str">
        <f t="shared" si="381"/>
        <v/>
      </c>
      <c r="BL413" s="27" t="e">
        <f>IF(#REF!="","",CONCATENATE($L413,","))</f>
        <v>#REF!</v>
      </c>
      <c r="BM413" s="27" t="e">
        <f>IF(#REF!="","",CONCATENATE($L413,","))</f>
        <v>#REF!</v>
      </c>
      <c r="BN413" s="27" t="e">
        <f>IF(#REF!="","",CONCATENATE($L413,","))</f>
        <v>#REF!</v>
      </c>
      <c r="BO413" s="27" t="e">
        <f>IF(#REF!="","",CONCATENATE($L413,","))</f>
        <v>#REF!</v>
      </c>
      <c r="BP413" s="27" t="e">
        <f>IF(#REF!="","",CONCATENATE($L413,","))</f>
        <v>#REF!</v>
      </c>
      <c r="BQ413" s="27" t="e">
        <f>IF(#REF!="","",CONCATENATE($L413,","))</f>
        <v>#REF!</v>
      </c>
      <c r="BR413" s="27" t="e">
        <f>IF(#REF!="","",CONCATENATE($L413,","))</f>
        <v>#REF!</v>
      </c>
      <c r="BS413" s="27" t="e">
        <f>IF(#REF!="","",CONCATENATE($L413,","))</f>
        <v>#REF!</v>
      </c>
      <c r="BT413" s="27" t="e">
        <f>IF(#REF!="","",CONCATENATE($L413,","))</f>
        <v>#REF!</v>
      </c>
      <c r="BU413" s="40"/>
      <c r="BV413" s="40"/>
      <c r="BW413" s="70"/>
      <c r="BX413" s="70"/>
      <c r="BY413" s="70"/>
      <c r="BZ413" s="70"/>
      <c r="CA413" s="70"/>
      <c r="CB413" s="70"/>
      <c r="CC413" s="7"/>
      <c r="CR413" s="7"/>
      <c r="CY413" s="10">
        <f t="shared" ca="1" si="343"/>
        <v>35</v>
      </c>
    </row>
    <row r="414" spans="1:103">
      <c r="A414" s="130"/>
      <c r="B414" s="33" t="str">
        <f t="shared" si="355"/>
        <v>DB</v>
      </c>
      <c r="C414" s="7" t="str">
        <f t="shared" si="344"/>
        <v/>
      </c>
      <c r="D414" s="3">
        <f t="shared" si="345"/>
        <v>0</v>
      </c>
      <c r="E414" s="7" t="str">
        <f t="shared" si="356"/>
        <v>,</v>
      </c>
      <c r="F414" s="93">
        <f t="shared" si="346"/>
        <v>0</v>
      </c>
      <c r="G414" s="93" t="str">
        <f t="shared" ca="1" si="341"/>
        <v>B</v>
      </c>
      <c r="H414" s="130">
        <f t="shared" ca="1" si="342"/>
        <v>31</v>
      </c>
      <c r="I414" s="93">
        <f t="shared" si="347"/>
        <v>0</v>
      </c>
      <c r="J414" s="94"/>
      <c r="K414" s="94"/>
      <c r="L414" s="49" t="str">
        <f t="shared" si="365"/>
        <v/>
      </c>
      <c r="M414" s="97" t="str">
        <f t="shared" si="366"/>
        <v/>
      </c>
      <c r="N414" s="97" t="str">
        <f t="shared" si="367"/>
        <v/>
      </c>
      <c r="O414" s="49" t="str">
        <f t="shared" si="357"/>
        <v/>
      </c>
      <c r="P414" s="97" t="str">
        <f t="shared" si="368"/>
        <v/>
      </c>
      <c r="Q414" s="49" t="str">
        <f t="shared" si="369"/>
        <v/>
      </c>
      <c r="R414" s="97" t="str">
        <f t="shared" si="370"/>
        <v/>
      </c>
      <c r="S414" s="3" t="str">
        <f t="shared" si="371"/>
        <v/>
      </c>
      <c r="T414" s="69">
        <f t="shared" si="372"/>
        <v>0</v>
      </c>
      <c r="U414" s="3">
        <f t="shared" si="373"/>
        <v>0</v>
      </c>
      <c r="V414" s="69" t="str">
        <f t="shared" si="358"/>
        <v/>
      </c>
      <c r="W414" s="69" t="str">
        <f t="shared" si="359"/>
        <v/>
      </c>
      <c r="X414" s="69">
        <f t="shared" si="349"/>
        <v>0</v>
      </c>
      <c r="Y414" s="69">
        <f t="shared" si="350"/>
        <v>0</v>
      </c>
      <c r="Z414" s="33">
        <f t="shared" si="351"/>
        <v>0</v>
      </c>
      <c r="AA414" s="33"/>
      <c r="AB414" s="134" t="str">
        <f t="shared" si="374"/>
        <v/>
      </c>
      <c r="AC414" s="119" t="str">
        <f t="shared" si="375"/>
        <v/>
      </c>
      <c r="AD414" s="116"/>
      <c r="AE414" s="69" t="str">
        <f t="shared" si="376"/>
        <v/>
      </c>
      <c r="AF414" s="69" t="str">
        <f t="shared" si="377"/>
        <v/>
      </c>
      <c r="AG414" s="69">
        <f t="shared" si="360"/>
        <v>0</v>
      </c>
      <c r="AH414" s="69">
        <f t="shared" si="361"/>
        <v>0</v>
      </c>
      <c r="AI414" s="33">
        <f t="shared" si="362"/>
        <v>0</v>
      </c>
      <c r="AJ414" s="116"/>
      <c r="AK414" s="115">
        <f t="shared" si="378"/>
        <v>0</v>
      </c>
      <c r="AL414" s="13">
        <f t="shared" si="363"/>
        <v>0</v>
      </c>
      <c r="AM414" s="11">
        <f t="shared" si="352"/>
        <v>0</v>
      </c>
      <c r="AN414" s="56">
        <f t="shared" si="353"/>
        <v>0</v>
      </c>
      <c r="AO414" s="56">
        <f t="shared" si="354"/>
        <v>0</v>
      </c>
      <c r="AP414" s="56">
        <f t="shared" si="364"/>
        <v>0</v>
      </c>
      <c r="AQ414" s="27" t="str">
        <f t="shared" si="338"/>
        <v/>
      </c>
      <c r="AR414" s="27" t="str">
        <f t="shared" si="339"/>
        <v/>
      </c>
      <c r="AS414" s="27" t="str">
        <f t="shared" si="340"/>
        <v/>
      </c>
      <c r="AT414" s="27" t="e">
        <f>IF(#REF!&lt;&gt;"","S"&amp;RIGHT(#REF!)&amp;",","")</f>
        <v>#REF!</v>
      </c>
      <c r="AU414" s="27" t="e">
        <f>IF(#REF!&lt;&gt;"","S"&amp;RIGHT(#REF!)&amp;",","")</f>
        <v>#REF!</v>
      </c>
      <c r="AV414" s="27" t="e">
        <f>IF(#REF!&lt;&gt;"","S"&amp;RIGHT(#REF!)&amp;",","")</f>
        <v>#REF!</v>
      </c>
      <c r="AW414" s="27" t="e">
        <f>IF(#REF!&lt;&gt;"","S"&amp;RIGHT(#REF!)&amp;",","")</f>
        <v>#REF!</v>
      </c>
      <c r="AX414" s="27" t="e">
        <f>IF(#REF!&lt;&gt;"","S"&amp;RIGHT(#REF!)&amp;",","")</f>
        <v>#REF!</v>
      </c>
      <c r="AY414" s="27" t="e">
        <f>IF(#REF!&lt;&gt;"","S"&amp;RIGHT(#REF!)&amp;",","")</f>
        <v>#REF!</v>
      </c>
      <c r="AZ414" s="27" t="e">
        <f>IF(#REF!&lt;&gt;"","S"&amp;#REF!&amp;",","")</f>
        <v>#REF!</v>
      </c>
      <c r="BA414" s="27" t="e">
        <f>IF(#REF!&lt;&gt;"","S"&amp;#REF!&amp;",","")</f>
        <v>#REF!</v>
      </c>
      <c r="BB414" s="27" t="e">
        <f>IF(#REF!&lt;&gt;"","S"&amp;#REF!&amp;",","")</f>
        <v>#REF!</v>
      </c>
      <c r="BC414" s="27"/>
      <c r="BD414" s="27"/>
      <c r="BE414" s="27"/>
      <c r="BF414" s="27"/>
      <c r="BG414" s="27"/>
      <c r="BH414" s="27"/>
      <c r="BI414" s="27" t="str">
        <f t="shared" si="379"/>
        <v/>
      </c>
      <c r="BJ414" s="27" t="str">
        <f t="shared" si="380"/>
        <v/>
      </c>
      <c r="BK414" s="27" t="str">
        <f t="shared" si="381"/>
        <v/>
      </c>
      <c r="BL414" s="27" t="e">
        <f>IF(#REF!="","",CONCATENATE($L414,","))</f>
        <v>#REF!</v>
      </c>
      <c r="BM414" s="27" t="e">
        <f>IF(#REF!="","",CONCATENATE($L414,","))</f>
        <v>#REF!</v>
      </c>
      <c r="BN414" s="27" t="e">
        <f>IF(#REF!="","",CONCATENATE($L414,","))</f>
        <v>#REF!</v>
      </c>
      <c r="BO414" s="27" t="e">
        <f>IF(#REF!="","",CONCATENATE($L414,","))</f>
        <v>#REF!</v>
      </c>
      <c r="BP414" s="27" t="e">
        <f>IF(#REF!="","",CONCATENATE($L414,","))</f>
        <v>#REF!</v>
      </c>
      <c r="BQ414" s="27" t="e">
        <f>IF(#REF!="","",CONCATENATE($L414,","))</f>
        <v>#REF!</v>
      </c>
      <c r="BR414" s="27" t="e">
        <f>IF(#REF!="","",CONCATENATE($L414,","))</f>
        <v>#REF!</v>
      </c>
      <c r="BS414" s="27" t="e">
        <f>IF(#REF!="","",CONCATENATE($L414,","))</f>
        <v>#REF!</v>
      </c>
      <c r="BT414" s="27" t="e">
        <f>IF(#REF!="","",CONCATENATE($L414,","))</f>
        <v>#REF!</v>
      </c>
      <c r="BU414" s="40"/>
      <c r="BV414" s="40"/>
      <c r="BW414" s="70"/>
      <c r="BX414" s="70"/>
      <c r="BY414" s="70"/>
      <c r="BZ414" s="70"/>
      <c r="CA414" s="70"/>
      <c r="CB414" s="70"/>
      <c r="CC414" s="7"/>
      <c r="CR414" s="7"/>
      <c r="CY414" s="10">
        <f t="shared" ca="1" si="343"/>
        <v>13</v>
      </c>
    </row>
    <row r="415" spans="1:103">
      <c r="A415" s="130"/>
      <c r="B415" s="33" t="str">
        <f t="shared" si="355"/>
        <v>DB</v>
      </c>
      <c r="C415" s="7" t="str">
        <f t="shared" si="344"/>
        <v/>
      </c>
      <c r="D415" s="3">
        <f t="shared" si="345"/>
        <v>0</v>
      </c>
      <c r="E415" s="7" t="str">
        <f t="shared" si="356"/>
        <v>,</v>
      </c>
      <c r="F415" s="93">
        <f t="shared" si="346"/>
        <v>0</v>
      </c>
      <c r="G415" s="93" t="str">
        <f t="shared" ca="1" si="341"/>
        <v>R</v>
      </c>
      <c r="H415" s="130">
        <f t="shared" ca="1" si="342"/>
        <v>16</v>
      </c>
      <c r="I415" s="93">
        <f t="shared" si="347"/>
        <v>0</v>
      </c>
      <c r="J415" s="94"/>
      <c r="K415" s="94"/>
      <c r="L415" s="49" t="str">
        <f t="shared" si="365"/>
        <v/>
      </c>
      <c r="M415" s="97" t="str">
        <f t="shared" si="366"/>
        <v/>
      </c>
      <c r="N415" s="97" t="str">
        <f t="shared" si="367"/>
        <v/>
      </c>
      <c r="O415" s="49" t="str">
        <f t="shared" si="357"/>
        <v/>
      </c>
      <c r="P415" s="97" t="str">
        <f t="shared" si="368"/>
        <v/>
      </c>
      <c r="Q415" s="49" t="str">
        <f t="shared" si="369"/>
        <v/>
      </c>
      <c r="R415" s="97" t="str">
        <f t="shared" si="370"/>
        <v/>
      </c>
      <c r="S415" s="3" t="str">
        <f t="shared" si="371"/>
        <v/>
      </c>
      <c r="T415" s="69">
        <f t="shared" si="372"/>
        <v>0</v>
      </c>
      <c r="U415" s="3">
        <f t="shared" si="373"/>
        <v>0</v>
      </c>
      <c r="V415" s="69" t="str">
        <f t="shared" si="358"/>
        <v/>
      </c>
      <c r="W415" s="69" t="str">
        <f t="shared" si="359"/>
        <v/>
      </c>
      <c r="X415" s="69">
        <f t="shared" si="349"/>
        <v>0</v>
      </c>
      <c r="Y415" s="69">
        <f t="shared" si="350"/>
        <v>0</v>
      </c>
      <c r="Z415" s="33">
        <f t="shared" si="351"/>
        <v>0</v>
      </c>
      <c r="AA415" s="33"/>
      <c r="AB415" s="134" t="str">
        <f t="shared" si="374"/>
        <v/>
      </c>
      <c r="AC415" s="119" t="str">
        <f t="shared" si="375"/>
        <v/>
      </c>
      <c r="AD415" s="116"/>
      <c r="AE415" s="69" t="str">
        <f t="shared" si="376"/>
        <v/>
      </c>
      <c r="AF415" s="69" t="str">
        <f t="shared" si="377"/>
        <v/>
      </c>
      <c r="AG415" s="69">
        <f t="shared" si="360"/>
        <v>0</v>
      </c>
      <c r="AH415" s="69">
        <f t="shared" si="361"/>
        <v>0</v>
      </c>
      <c r="AI415" s="33">
        <f t="shared" si="362"/>
        <v>0</v>
      </c>
      <c r="AJ415" s="116"/>
      <c r="AK415" s="115">
        <f t="shared" si="378"/>
        <v>0</v>
      </c>
      <c r="AL415" s="13">
        <f t="shared" si="363"/>
        <v>0</v>
      </c>
      <c r="AM415" s="11">
        <f t="shared" si="352"/>
        <v>0</v>
      </c>
      <c r="AN415" s="56">
        <f t="shared" si="353"/>
        <v>0</v>
      </c>
      <c r="AO415" s="56">
        <f t="shared" si="354"/>
        <v>0</v>
      </c>
      <c r="AP415" s="56">
        <f t="shared" si="364"/>
        <v>0</v>
      </c>
      <c r="AQ415" s="27" t="str">
        <f t="shared" si="338"/>
        <v/>
      </c>
      <c r="AR415" s="27" t="str">
        <f t="shared" si="339"/>
        <v/>
      </c>
      <c r="AS415" s="27" t="str">
        <f t="shared" si="340"/>
        <v/>
      </c>
      <c r="AT415" s="27" t="e">
        <f>IF(#REF!&lt;&gt;"","S"&amp;RIGHT(#REF!)&amp;",","")</f>
        <v>#REF!</v>
      </c>
      <c r="AU415" s="27" t="e">
        <f>IF(#REF!&lt;&gt;"","S"&amp;RIGHT(#REF!)&amp;",","")</f>
        <v>#REF!</v>
      </c>
      <c r="AV415" s="27" t="e">
        <f>IF(#REF!&lt;&gt;"","S"&amp;RIGHT(#REF!)&amp;",","")</f>
        <v>#REF!</v>
      </c>
      <c r="AW415" s="27" t="e">
        <f>IF(#REF!&lt;&gt;"","S"&amp;RIGHT(#REF!)&amp;",","")</f>
        <v>#REF!</v>
      </c>
      <c r="AX415" s="27" t="e">
        <f>IF(#REF!&lt;&gt;"","S"&amp;RIGHT(#REF!)&amp;",","")</f>
        <v>#REF!</v>
      </c>
      <c r="AY415" s="27" t="e">
        <f>IF(#REF!&lt;&gt;"","S"&amp;RIGHT(#REF!)&amp;",","")</f>
        <v>#REF!</v>
      </c>
      <c r="AZ415" s="27" t="e">
        <f>IF(#REF!&lt;&gt;"","S"&amp;#REF!&amp;",","")</f>
        <v>#REF!</v>
      </c>
      <c r="BA415" s="27" t="e">
        <f>IF(#REF!&lt;&gt;"","S"&amp;#REF!&amp;",","")</f>
        <v>#REF!</v>
      </c>
      <c r="BB415" s="27" t="e">
        <f>IF(#REF!&lt;&gt;"","S"&amp;#REF!&amp;",","")</f>
        <v>#REF!</v>
      </c>
      <c r="BC415" s="27"/>
      <c r="BD415" s="27"/>
      <c r="BE415" s="27"/>
      <c r="BF415" s="27"/>
      <c r="BG415" s="27"/>
      <c r="BH415" s="27"/>
      <c r="BI415" s="27" t="str">
        <f t="shared" si="379"/>
        <v/>
      </c>
      <c r="BJ415" s="27" t="str">
        <f t="shared" si="380"/>
        <v/>
      </c>
      <c r="BK415" s="27" t="str">
        <f t="shared" si="381"/>
        <v/>
      </c>
      <c r="BL415" s="27" t="e">
        <f>IF(#REF!="","",CONCATENATE($L415,","))</f>
        <v>#REF!</v>
      </c>
      <c r="BM415" s="27" t="e">
        <f>IF(#REF!="","",CONCATENATE($L415,","))</f>
        <v>#REF!</v>
      </c>
      <c r="BN415" s="27" t="e">
        <f>IF(#REF!="","",CONCATENATE($L415,","))</f>
        <v>#REF!</v>
      </c>
      <c r="BO415" s="27" t="e">
        <f>IF(#REF!="","",CONCATENATE($L415,","))</f>
        <v>#REF!</v>
      </c>
      <c r="BP415" s="27" t="e">
        <f>IF(#REF!="","",CONCATENATE($L415,","))</f>
        <v>#REF!</v>
      </c>
      <c r="BQ415" s="27" t="e">
        <f>IF(#REF!="","",CONCATENATE($L415,","))</f>
        <v>#REF!</v>
      </c>
      <c r="BR415" s="27" t="e">
        <f>IF(#REF!="","",CONCATENATE($L415,","))</f>
        <v>#REF!</v>
      </c>
      <c r="BS415" s="27" t="e">
        <f>IF(#REF!="","",CONCATENATE($L415,","))</f>
        <v>#REF!</v>
      </c>
      <c r="BT415" s="27" t="e">
        <f>IF(#REF!="","",CONCATENATE($L415,","))</f>
        <v>#REF!</v>
      </c>
      <c r="BU415" s="40"/>
      <c r="BV415" s="40"/>
      <c r="BW415" s="70"/>
      <c r="BX415" s="70"/>
      <c r="BY415" s="70"/>
      <c r="BZ415" s="70"/>
      <c r="CA415" s="70"/>
      <c r="CB415" s="70"/>
      <c r="CC415" s="7"/>
      <c r="CR415" s="7"/>
      <c r="CY415" s="10">
        <f t="shared" ca="1" si="343"/>
        <v>29</v>
      </c>
    </row>
    <row r="416" spans="1:103">
      <c r="A416" s="130"/>
      <c r="B416" s="33" t="str">
        <f t="shared" si="355"/>
        <v>DB</v>
      </c>
      <c r="C416" s="7" t="str">
        <f t="shared" si="344"/>
        <v/>
      </c>
      <c r="D416" s="3">
        <f t="shared" si="345"/>
        <v>0</v>
      </c>
      <c r="E416" s="7" t="str">
        <f t="shared" si="356"/>
        <v>,</v>
      </c>
      <c r="F416" s="93">
        <f t="shared" si="346"/>
        <v>0</v>
      </c>
      <c r="G416" s="93" t="str">
        <f t="shared" ca="1" si="341"/>
        <v>R</v>
      </c>
      <c r="H416" s="130">
        <f t="shared" ca="1" si="342"/>
        <v>21</v>
      </c>
      <c r="I416" s="93">
        <f t="shared" si="347"/>
        <v>0</v>
      </c>
      <c r="J416" s="94"/>
      <c r="K416" s="94"/>
      <c r="L416" s="49" t="str">
        <f t="shared" si="365"/>
        <v/>
      </c>
      <c r="M416" s="97" t="str">
        <f t="shared" si="366"/>
        <v/>
      </c>
      <c r="N416" s="97" t="str">
        <f t="shared" si="367"/>
        <v/>
      </c>
      <c r="O416" s="49" t="str">
        <f t="shared" si="357"/>
        <v/>
      </c>
      <c r="P416" s="97" t="str">
        <f t="shared" si="368"/>
        <v/>
      </c>
      <c r="Q416" s="49" t="str">
        <f t="shared" si="369"/>
        <v/>
      </c>
      <c r="R416" s="97" t="str">
        <f t="shared" si="370"/>
        <v/>
      </c>
      <c r="S416" s="3" t="str">
        <f t="shared" si="371"/>
        <v/>
      </c>
      <c r="T416" s="69">
        <f t="shared" si="372"/>
        <v>0</v>
      </c>
      <c r="U416" s="3">
        <f t="shared" si="373"/>
        <v>0</v>
      </c>
      <c r="V416" s="69" t="str">
        <f t="shared" si="358"/>
        <v/>
      </c>
      <c r="W416" s="69" t="str">
        <f t="shared" si="359"/>
        <v/>
      </c>
      <c r="X416" s="69">
        <f t="shared" si="349"/>
        <v>0</v>
      </c>
      <c r="Y416" s="69">
        <f t="shared" si="350"/>
        <v>0</v>
      </c>
      <c r="Z416" s="33">
        <f t="shared" si="351"/>
        <v>0</v>
      </c>
      <c r="AA416" s="33"/>
      <c r="AB416" s="134" t="str">
        <f t="shared" si="374"/>
        <v/>
      </c>
      <c r="AC416" s="119" t="str">
        <f t="shared" si="375"/>
        <v/>
      </c>
      <c r="AD416" s="116"/>
      <c r="AE416" s="69" t="str">
        <f t="shared" si="376"/>
        <v/>
      </c>
      <c r="AF416" s="69" t="str">
        <f t="shared" si="377"/>
        <v/>
      </c>
      <c r="AG416" s="69">
        <f t="shared" si="360"/>
        <v>0</v>
      </c>
      <c r="AH416" s="69">
        <f t="shared" si="361"/>
        <v>0</v>
      </c>
      <c r="AI416" s="33">
        <f t="shared" si="362"/>
        <v>0</v>
      </c>
      <c r="AJ416" s="116"/>
      <c r="AK416" s="115">
        <f t="shared" si="378"/>
        <v>0</v>
      </c>
      <c r="AL416" s="13">
        <f t="shared" si="363"/>
        <v>0</v>
      </c>
      <c r="AM416" s="11">
        <f t="shared" si="352"/>
        <v>0</v>
      </c>
      <c r="AN416" s="56">
        <f t="shared" si="353"/>
        <v>0</v>
      </c>
      <c r="AO416" s="56">
        <f t="shared" si="354"/>
        <v>0</v>
      </c>
      <c r="AP416" s="56">
        <f t="shared" si="364"/>
        <v>0</v>
      </c>
      <c r="AQ416" s="27" t="str">
        <f t="shared" si="338"/>
        <v/>
      </c>
      <c r="AR416" s="27" t="str">
        <f t="shared" si="339"/>
        <v/>
      </c>
      <c r="AS416" s="27" t="str">
        <f t="shared" si="340"/>
        <v/>
      </c>
      <c r="AT416" s="27" t="e">
        <f>IF(#REF!&lt;&gt;"","S"&amp;RIGHT(#REF!)&amp;",","")</f>
        <v>#REF!</v>
      </c>
      <c r="AU416" s="27" t="e">
        <f>IF(#REF!&lt;&gt;"","S"&amp;RIGHT(#REF!)&amp;",","")</f>
        <v>#REF!</v>
      </c>
      <c r="AV416" s="27" t="e">
        <f>IF(#REF!&lt;&gt;"","S"&amp;RIGHT(#REF!)&amp;",","")</f>
        <v>#REF!</v>
      </c>
      <c r="AW416" s="27" t="e">
        <f>IF(#REF!&lt;&gt;"","S"&amp;RIGHT(#REF!)&amp;",","")</f>
        <v>#REF!</v>
      </c>
      <c r="AX416" s="27" t="e">
        <f>IF(#REF!&lt;&gt;"","S"&amp;RIGHT(#REF!)&amp;",","")</f>
        <v>#REF!</v>
      </c>
      <c r="AY416" s="27" t="e">
        <f>IF(#REF!&lt;&gt;"","S"&amp;RIGHT(#REF!)&amp;",","")</f>
        <v>#REF!</v>
      </c>
      <c r="AZ416" s="27" t="e">
        <f>IF(#REF!&lt;&gt;"","S"&amp;#REF!&amp;",","")</f>
        <v>#REF!</v>
      </c>
      <c r="BA416" s="27" t="e">
        <f>IF(#REF!&lt;&gt;"","S"&amp;#REF!&amp;",","")</f>
        <v>#REF!</v>
      </c>
      <c r="BB416" s="27" t="e">
        <f>IF(#REF!&lt;&gt;"","S"&amp;#REF!&amp;",","")</f>
        <v>#REF!</v>
      </c>
      <c r="BC416" s="27"/>
      <c r="BD416" s="27"/>
      <c r="BE416" s="27"/>
      <c r="BF416" s="27"/>
      <c r="BG416" s="27"/>
      <c r="BH416" s="27"/>
      <c r="BI416" s="27" t="str">
        <f t="shared" si="379"/>
        <v/>
      </c>
      <c r="BJ416" s="27" t="str">
        <f t="shared" si="380"/>
        <v/>
      </c>
      <c r="BK416" s="27" t="str">
        <f t="shared" si="381"/>
        <v/>
      </c>
      <c r="BL416" s="27" t="e">
        <f>IF(#REF!="","",CONCATENATE($L416,","))</f>
        <v>#REF!</v>
      </c>
      <c r="BM416" s="27" t="e">
        <f>IF(#REF!="","",CONCATENATE($L416,","))</f>
        <v>#REF!</v>
      </c>
      <c r="BN416" s="27" t="e">
        <f>IF(#REF!="","",CONCATENATE($L416,","))</f>
        <v>#REF!</v>
      </c>
      <c r="BO416" s="27" t="e">
        <f>IF(#REF!="","",CONCATENATE($L416,","))</f>
        <v>#REF!</v>
      </c>
      <c r="BP416" s="27" t="e">
        <f>IF(#REF!="","",CONCATENATE($L416,","))</f>
        <v>#REF!</v>
      </c>
      <c r="BQ416" s="27" t="e">
        <f>IF(#REF!="","",CONCATENATE($L416,","))</f>
        <v>#REF!</v>
      </c>
      <c r="BR416" s="27" t="e">
        <f>IF(#REF!="","",CONCATENATE($L416,","))</f>
        <v>#REF!</v>
      </c>
      <c r="BS416" s="27" t="e">
        <f>IF(#REF!="","",CONCATENATE($L416,","))</f>
        <v>#REF!</v>
      </c>
      <c r="BT416" s="27" t="e">
        <f>IF(#REF!="","",CONCATENATE($L416,","))</f>
        <v>#REF!</v>
      </c>
      <c r="BU416" s="40"/>
      <c r="BV416" s="40"/>
      <c r="BW416" s="70"/>
      <c r="BX416" s="70"/>
      <c r="BY416" s="70"/>
      <c r="BZ416" s="70"/>
      <c r="CA416" s="70"/>
      <c r="CB416" s="70"/>
      <c r="CC416" s="7"/>
      <c r="CR416" s="7"/>
      <c r="CY416" s="10">
        <f t="shared" ca="1" si="343"/>
        <v>31</v>
      </c>
    </row>
    <row r="417" spans="1:103">
      <c r="A417" s="130"/>
      <c r="B417" s="33" t="str">
        <f t="shared" si="355"/>
        <v>DB</v>
      </c>
      <c r="C417" s="7" t="str">
        <f t="shared" si="344"/>
        <v/>
      </c>
      <c r="D417" s="3">
        <f t="shared" si="345"/>
        <v>0</v>
      </c>
      <c r="E417" s="7" t="str">
        <f t="shared" si="356"/>
        <v>,</v>
      </c>
      <c r="F417" s="93">
        <f t="shared" si="346"/>
        <v>0</v>
      </c>
      <c r="G417" s="93" t="str">
        <f t="shared" ca="1" si="341"/>
        <v>B</v>
      </c>
      <c r="H417" s="130">
        <f t="shared" ca="1" si="342"/>
        <v>20</v>
      </c>
      <c r="I417" s="93">
        <f t="shared" si="347"/>
        <v>0</v>
      </c>
      <c r="J417" s="94"/>
      <c r="K417" s="94"/>
      <c r="L417" s="49" t="str">
        <f t="shared" si="365"/>
        <v/>
      </c>
      <c r="M417" s="97" t="str">
        <f t="shared" si="366"/>
        <v/>
      </c>
      <c r="N417" s="97" t="str">
        <f t="shared" si="367"/>
        <v/>
      </c>
      <c r="O417" s="49" t="str">
        <f t="shared" si="357"/>
        <v/>
      </c>
      <c r="P417" s="97" t="str">
        <f t="shared" si="368"/>
        <v/>
      </c>
      <c r="Q417" s="49" t="str">
        <f t="shared" si="369"/>
        <v/>
      </c>
      <c r="R417" s="97" t="str">
        <f t="shared" si="370"/>
        <v/>
      </c>
      <c r="S417" s="3" t="str">
        <f t="shared" si="371"/>
        <v/>
      </c>
      <c r="T417" s="69">
        <f t="shared" si="372"/>
        <v>0</v>
      </c>
      <c r="U417" s="3">
        <f t="shared" si="373"/>
        <v>0</v>
      </c>
      <c r="V417" s="69" t="str">
        <f t="shared" si="358"/>
        <v/>
      </c>
      <c r="W417" s="69" t="str">
        <f t="shared" si="359"/>
        <v/>
      </c>
      <c r="X417" s="69">
        <f t="shared" si="349"/>
        <v>0</v>
      </c>
      <c r="Y417" s="69">
        <f t="shared" si="350"/>
        <v>0</v>
      </c>
      <c r="Z417" s="33">
        <f t="shared" si="351"/>
        <v>0</v>
      </c>
      <c r="AA417" s="33"/>
      <c r="AB417" s="134" t="str">
        <f t="shared" si="374"/>
        <v/>
      </c>
      <c r="AC417" s="119" t="str">
        <f t="shared" si="375"/>
        <v/>
      </c>
      <c r="AD417" s="116"/>
      <c r="AE417" s="69" t="str">
        <f t="shared" si="376"/>
        <v/>
      </c>
      <c r="AF417" s="69" t="str">
        <f t="shared" si="377"/>
        <v/>
      </c>
      <c r="AG417" s="69">
        <f t="shared" si="360"/>
        <v>0</v>
      </c>
      <c r="AH417" s="69">
        <f t="shared" si="361"/>
        <v>0</v>
      </c>
      <c r="AI417" s="33">
        <f t="shared" si="362"/>
        <v>0</v>
      </c>
      <c r="AJ417" s="116"/>
      <c r="AK417" s="115">
        <f t="shared" si="378"/>
        <v>0</v>
      </c>
      <c r="AL417" s="13">
        <f t="shared" si="363"/>
        <v>0</v>
      </c>
      <c r="AM417" s="11">
        <f t="shared" si="352"/>
        <v>0</v>
      </c>
      <c r="AN417" s="56">
        <f t="shared" si="353"/>
        <v>0</v>
      </c>
      <c r="AO417" s="56">
        <f t="shared" si="354"/>
        <v>0</v>
      </c>
      <c r="AP417" s="56">
        <f t="shared" si="364"/>
        <v>0</v>
      </c>
      <c r="AQ417" s="27" t="str">
        <f t="shared" ref="AQ417:AQ480" si="382">IF(M417&lt;&gt;"","S"&amp;RIGHT(M417)&amp;",","")</f>
        <v/>
      </c>
      <c r="AR417" s="27" t="str">
        <f t="shared" ref="AR417:AR480" si="383">IF(P417&lt;&gt;"","S"&amp;RIGHT(P417)&amp;",","")</f>
        <v/>
      </c>
      <c r="AS417" s="27" t="str">
        <f t="shared" ref="AS417:AS480" si="384">IF(R417&lt;&gt;"","S"&amp;RIGHT(R417)&amp;",","")</f>
        <v/>
      </c>
      <c r="AT417" s="27" t="e">
        <f>IF(#REF!&lt;&gt;"","S"&amp;RIGHT(#REF!)&amp;",","")</f>
        <v>#REF!</v>
      </c>
      <c r="AU417" s="27" t="e">
        <f>IF(#REF!&lt;&gt;"","S"&amp;RIGHT(#REF!)&amp;",","")</f>
        <v>#REF!</v>
      </c>
      <c r="AV417" s="27" t="e">
        <f>IF(#REF!&lt;&gt;"","S"&amp;RIGHT(#REF!)&amp;",","")</f>
        <v>#REF!</v>
      </c>
      <c r="AW417" s="27" t="e">
        <f>IF(#REF!&lt;&gt;"","S"&amp;RIGHT(#REF!)&amp;",","")</f>
        <v>#REF!</v>
      </c>
      <c r="AX417" s="27" t="e">
        <f>IF(#REF!&lt;&gt;"","S"&amp;RIGHT(#REF!)&amp;",","")</f>
        <v>#REF!</v>
      </c>
      <c r="AY417" s="27" t="e">
        <f>IF(#REF!&lt;&gt;"","S"&amp;RIGHT(#REF!)&amp;",","")</f>
        <v>#REF!</v>
      </c>
      <c r="AZ417" s="27" t="e">
        <f>IF(#REF!&lt;&gt;"","S"&amp;#REF!&amp;",","")</f>
        <v>#REF!</v>
      </c>
      <c r="BA417" s="27" t="e">
        <f>IF(#REF!&lt;&gt;"","S"&amp;#REF!&amp;",","")</f>
        <v>#REF!</v>
      </c>
      <c r="BB417" s="27" t="e">
        <f>IF(#REF!&lt;&gt;"","S"&amp;#REF!&amp;",","")</f>
        <v>#REF!</v>
      </c>
      <c r="BC417" s="27"/>
      <c r="BD417" s="27"/>
      <c r="BE417" s="27"/>
      <c r="BF417" s="27"/>
      <c r="BG417" s="27"/>
      <c r="BH417" s="27"/>
      <c r="BI417" s="27" t="str">
        <f t="shared" si="379"/>
        <v/>
      </c>
      <c r="BJ417" s="27" t="str">
        <f t="shared" si="380"/>
        <v/>
      </c>
      <c r="BK417" s="27" t="str">
        <f t="shared" si="381"/>
        <v/>
      </c>
      <c r="BL417" s="27" t="e">
        <f>IF(#REF!="","",CONCATENATE($L417,","))</f>
        <v>#REF!</v>
      </c>
      <c r="BM417" s="27" t="e">
        <f>IF(#REF!="","",CONCATENATE($L417,","))</f>
        <v>#REF!</v>
      </c>
      <c r="BN417" s="27" t="e">
        <f>IF(#REF!="","",CONCATENATE($L417,","))</f>
        <v>#REF!</v>
      </c>
      <c r="BO417" s="27" t="e">
        <f>IF(#REF!="","",CONCATENATE($L417,","))</f>
        <v>#REF!</v>
      </c>
      <c r="BP417" s="27" t="e">
        <f>IF(#REF!="","",CONCATENATE($L417,","))</f>
        <v>#REF!</v>
      </c>
      <c r="BQ417" s="27" t="e">
        <f>IF(#REF!="","",CONCATENATE($L417,","))</f>
        <v>#REF!</v>
      </c>
      <c r="BR417" s="27" t="e">
        <f>IF(#REF!="","",CONCATENATE($L417,","))</f>
        <v>#REF!</v>
      </c>
      <c r="BS417" s="27" t="e">
        <f>IF(#REF!="","",CONCATENATE($L417,","))</f>
        <v>#REF!</v>
      </c>
      <c r="BT417" s="27" t="e">
        <f>IF(#REF!="","",CONCATENATE($L417,","))</f>
        <v>#REF!</v>
      </c>
      <c r="BU417" s="40"/>
      <c r="BV417" s="40"/>
      <c r="BW417" s="70"/>
      <c r="BX417" s="70"/>
      <c r="BY417" s="70"/>
      <c r="BZ417" s="70"/>
      <c r="CA417" s="70"/>
      <c r="CB417" s="70"/>
      <c r="CC417" s="7"/>
      <c r="CR417" s="7"/>
      <c r="CY417" s="10">
        <f t="shared" ca="1" si="343"/>
        <v>4</v>
      </c>
    </row>
    <row r="418" spans="1:103">
      <c r="A418" s="130"/>
      <c r="B418" s="33" t="str">
        <f t="shared" si="355"/>
        <v>DB</v>
      </c>
      <c r="C418" s="7" t="str">
        <f t="shared" si="344"/>
        <v/>
      </c>
      <c r="D418" s="3">
        <f t="shared" si="345"/>
        <v>0</v>
      </c>
      <c r="E418" s="7" t="str">
        <f t="shared" si="356"/>
        <v>,</v>
      </c>
      <c r="F418" s="93">
        <f t="shared" si="346"/>
        <v>0</v>
      </c>
      <c r="G418" s="93" t="str">
        <f t="shared" ca="1" si="341"/>
        <v>R</v>
      </c>
      <c r="H418" s="130">
        <f t="shared" ca="1" si="342"/>
        <v>34</v>
      </c>
      <c r="I418" s="93">
        <f t="shared" si="347"/>
        <v>0</v>
      </c>
      <c r="J418" s="94"/>
      <c r="K418" s="94"/>
      <c r="L418" s="49" t="str">
        <f t="shared" si="365"/>
        <v/>
      </c>
      <c r="M418" s="97" t="str">
        <f t="shared" si="366"/>
        <v/>
      </c>
      <c r="N418" s="97" t="str">
        <f t="shared" si="367"/>
        <v/>
      </c>
      <c r="O418" s="49" t="str">
        <f t="shared" si="357"/>
        <v/>
      </c>
      <c r="P418" s="97" t="str">
        <f t="shared" si="368"/>
        <v/>
      </c>
      <c r="Q418" s="49" t="str">
        <f t="shared" si="369"/>
        <v/>
      </c>
      <c r="R418" s="97" t="str">
        <f t="shared" si="370"/>
        <v/>
      </c>
      <c r="S418" s="3" t="str">
        <f t="shared" si="371"/>
        <v/>
      </c>
      <c r="T418" s="69">
        <f t="shared" si="372"/>
        <v>0</v>
      </c>
      <c r="U418" s="3">
        <f t="shared" si="373"/>
        <v>0</v>
      </c>
      <c r="V418" s="69" t="str">
        <f t="shared" si="358"/>
        <v/>
      </c>
      <c r="W418" s="69" t="str">
        <f t="shared" si="359"/>
        <v/>
      </c>
      <c r="X418" s="69">
        <f t="shared" si="349"/>
        <v>0</v>
      </c>
      <c r="Y418" s="69">
        <f t="shared" si="350"/>
        <v>0</v>
      </c>
      <c r="Z418" s="33">
        <f t="shared" si="351"/>
        <v>0</v>
      </c>
      <c r="AA418" s="33"/>
      <c r="AB418" s="134" t="str">
        <f t="shared" si="374"/>
        <v/>
      </c>
      <c r="AC418" s="119" t="str">
        <f t="shared" si="375"/>
        <v/>
      </c>
      <c r="AD418" s="116"/>
      <c r="AE418" s="69" t="str">
        <f t="shared" si="376"/>
        <v/>
      </c>
      <c r="AF418" s="69" t="str">
        <f t="shared" si="377"/>
        <v/>
      </c>
      <c r="AG418" s="69">
        <f t="shared" si="360"/>
        <v>0</v>
      </c>
      <c r="AH418" s="69">
        <f t="shared" si="361"/>
        <v>0</v>
      </c>
      <c r="AI418" s="33">
        <f t="shared" si="362"/>
        <v>0</v>
      </c>
      <c r="AJ418" s="116"/>
      <c r="AK418" s="115">
        <f t="shared" si="378"/>
        <v>0</v>
      </c>
      <c r="AL418" s="13">
        <f t="shared" si="363"/>
        <v>0</v>
      </c>
      <c r="AM418" s="11">
        <f t="shared" si="352"/>
        <v>0</v>
      </c>
      <c r="AN418" s="56">
        <f t="shared" si="353"/>
        <v>0</v>
      </c>
      <c r="AO418" s="56">
        <f t="shared" si="354"/>
        <v>0</v>
      </c>
      <c r="AP418" s="56">
        <f t="shared" si="364"/>
        <v>0</v>
      </c>
      <c r="AQ418" s="27" t="str">
        <f t="shared" si="382"/>
        <v/>
      </c>
      <c r="AR418" s="27" t="str">
        <f t="shared" si="383"/>
        <v/>
      </c>
      <c r="AS418" s="27" t="str">
        <f t="shared" si="384"/>
        <v/>
      </c>
      <c r="AT418" s="27" t="e">
        <f>IF(#REF!&lt;&gt;"","S"&amp;RIGHT(#REF!)&amp;",","")</f>
        <v>#REF!</v>
      </c>
      <c r="AU418" s="27" t="e">
        <f>IF(#REF!&lt;&gt;"","S"&amp;RIGHT(#REF!)&amp;",","")</f>
        <v>#REF!</v>
      </c>
      <c r="AV418" s="27" t="e">
        <f>IF(#REF!&lt;&gt;"","S"&amp;RIGHT(#REF!)&amp;",","")</f>
        <v>#REF!</v>
      </c>
      <c r="AW418" s="27" t="e">
        <f>IF(#REF!&lt;&gt;"","S"&amp;RIGHT(#REF!)&amp;",","")</f>
        <v>#REF!</v>
      </c>
      <c r="AX418" s="27" t="e">
        <f>IF(#REF!&lt;&gt;"","S"&amp;RIGHT(#REF!)&amp;",","")</f>
        <v>#REF!</v>
      </c>
      <c r="AY418" s="27" t="e">
        <f>IF(#REF!&lt;&gt;"","S"&amp;RIGHT(#REF!)&amp;",","")</f>
        <v>#REF!</v>
      </c>
      <c r="AZ418" s="27" t="e">
        <f>IF(#REF!&lt;&gt;"","S"&amp;#REF!&amp;",","")</f>
        <v>#REF!</v>
      </c>
      <c r="BA418" s="27" t="e">
        <f>IF(#REF!&lt;&gt;"","S"&amp;#REF!&amp;",","")</f>
        <v>#REF!</v>
      </c>
      <c r="BB418" s="27" t="e">
        <f>IF(#REF!&lt;&gt;"","S"&amp;#REF!&amp;",","")</f>
        <v>#REF!</v>
      </c>
      <c r="BC418" s="27"/>
      <c r="BD418" s="27"/>
      <c r="BE418" s="27"/>
      <c r="BF418" s="27"/>
      <c r="BG418" s="27"/>
      <c r="BH418" s="27"/>
      <c r="BI418" s="27" t="str">
        <f t="shared" si="379"/>
        <v/>
      </c>
      <c r="BJ418" s="27" t="str">
        <f t="shared" si="380"/>
        <v/>
      </c>
      <c r="BK418" s="27" t="str">
        <f t="shared" si="381"/>
        <v/>
      </c>
      <c r="BL418" s="27" t="e">
        <f>IF(#REF!="","",CONCATENATE($L418,","))</f>
        <v>#REF!</v>
      </c>
      <c r="BM418" s="27" t="e">
        <f>IF(#REF!="","",CONCATENATE($L418,","))</f>
        <v>#REF!</v>
      </c>
      <c r="BN418" s="27" t="e">
        <f>IF(#REF!="","",CONCATENATE($L418,","))</f>
        <v>#REF!</v>
      </c>
      <c r="BO418" s="27" t="e">
        <f>IF(#REF!="","",CONCATENATE($L418,","))</f>
        <v>#REF!</v>
      </c>
      <c r="BP418" s="27" t="e">
        <f>IF(#REF!="","",CONCATENATE($L418,","))</f>
        <v>#REF!</v>
      </c>
      <c r="BQ418" s="27" t="e">
        <f>IF(#REF!="","",CONCATENATE($L418,","))</f>
        <v>#REF!</v>
      </c>
      <c r="BR418" s="27" t="e">
        <f>IF(#REF!="","",CONCATENATE($L418,","))</f>
        <v>#REF!</v>
      </c>
      <c r="BS418" s="27" t="e">
        <f>IF(#REF!="","",CONCATENATE($L418,","))</f>
        <v>#REF!</v>
      </c>
      <c r="BT418" s="27" t="e">
        <f>IF(#REF!="","",CONCATENATE($L418,","))</f>
        <v>#REF!</v>
      </c>
      <c r="BU418" s="40"/>
      <c r="BV418" s="40"/>
      <c r="BW418" s="70"/>
      <c r="BX418" s="70"/>
      <c r="BY418" s="70"/>
      <c r="BZ418" s="70"/>
      <c r="CA418" s="70"/>
      <c r="CB418" s="70"/>
      <c r="CC418" s="7"/>
      <c r="CR418" s="7"/>
      <c r="CY418" s="10">
        <f t="shared" ca="1" si="343"/>
        <v>26</v>
      </c>
    </row>
    <row r="419" spans="1:103">
      <c r="A419" s="130"/>
      <c r="B419" s="33" t="str">
        <f t="shared" si="355"/>
        <v>DB</v>
      </c>
      <c r="C419" s="7" t="str">
        <f t="shared" si="344"/>
        <v/>
      </c>
      <c r="D419" s="3">
        <f t="shared" si="345"/>
        <v>0</v>
      </c>
      <c r="E419" s="7" t="str">
        <f t="shared" si="356"/>
        <v>,</v>
      </c>
      <c r="F419" s="93">
        <f t="shared" si="346"/>
        <v>0</v>
      </c>
      <c r="G419" s="93" t="str">
        <f t="shared" ca="1" si="341"/>
        <v>R</v>
      </c>
      <c r="H419" s="130">
        <f t="shared" ca="1" si="342"/>
        <v>1</v>
      </c>
      <c r="I419" s="93">
        <f t="shared" si="347"/>
        <v>0</v>
      </c>
      <c r="J419" s="94"/>
      <c r="K419" s="94"/>
      <c r="L419" s="49" t="str">
        <f t="shared" si="365"/>
        <v/>
      </c>
      <c r="M419" s="97" t="str">
        <f t="shared" si="366"/>
        <v/>
      </c>
      <c r="N419" s="97" t="str">
        <f t="shared" si="367"/>
        <v/>
      </c>
      <c r="O419" s="49" t="str">
        <f t="shared" si="357"/>
        <v/>
      </c>
      <c r="P419" s="97" t="str">
        <f t="shared" si="368"/>
        <v/>
      </c>
      <c r="Q419" s="49" t="str">
        <f t="shared" si="369"/>
        <v/>
      </c>
      <c r="R419" s="97" t="str">
        <f t="shared" si="370"/>
        <v/>
      </c>
      <c r="S419" s="3" t="str">
        <f t="shared" si="371"/>
        <v/>
      </c>
      <c r="T419" s="69">
        <f t="shared" si="372"/>
        <v>0</v>
      </c>
      <c r="U419" s="3">
        <f t="shared" si="373"/>
        <v>0</v>
      </c>
      <c r="V419" s="69" t="str">
        <f t="shared" si="358"/>
        <v/>
      </c>
      <c r="W419" s="69" t="str">
        <f t="shared" si="359"/>
        <v/>
      </c>
      <c r="X419" s="69">
        <f t="shared" si="349"/>
        <v>0</v>
      </c>
      <c r="Y419" s="69">
        <f t="shared" si="350"/>
        <v>0</v>
      </c>
      <c r="Z419" s="33">
        <f t="shared" si="351"/>
        <v>0</v>
      </c>
      <c r="AA419" s="33"/>
      <c r="AB419" s="134" t="str">
        <f t="shared" si="374"/>
        <v/>
      </c>
      <c r="AC419" s="119" t="str">
        <f t="shared" si="375"/>
        <v/>
      </c>
      <c r="AD419" s="116"/>
      <c r="AE419" s="69" t="str">
        <f t="shared" si="376"/>
        <v/>
      </c>
      <c r="AF419" s="69" t="str">
        <f t="shared" si="377"/>
        <v/>
      </c>
      <c r="AG419" s="69">
        <f t="shared" si="360"/>
        <v>0</v>
      </c>
      <c r="AH419" s="69">
        <f t="shared" si="361"/>
        <v>0</v>
      </c>
      <c r="AI419" s="33">
        <f t="shared" si="362"/>
        <v>0</v>
      </c>
      <c r="AJ419" s="116"/>
      <c r="AK419" s="115">
        <f t="shared" si="378"/>
        <v>0</v>
      </c>
      <c r="AL419" s="13">
        <f t="shared" si="363"/>
        <v>0</v>
      </c>
      <c r="AM419" s="11">
        <f t="shared" si="352"/>
        <v>0</v>
      </c>
      <c r="AN419" s="56">
        <f t="shared" si="353"/>
        <v>0</v>
      </c>
      <c r="AO419" s="56">
        <f t="shared" si="354"/>
        <v>0</v>
      </c>
      <c r="AP419" s="56">
        <f t="shared" si="364"/>
        <v>0</v>
      </c>
      <c r="AQ419" s="27" t="str">
        <f t="shared" si="382"/>
        <v/>
      </c>
      <c r="AR419" s="27" t="str">
        <f t="shared" si="383"/>
        <v/>
      </c>
      <c r="AS419" s="27" t="str">
        <f t="shared" si="384"/>
        <v/>
      </c>
      <c r="AT419" s="27" t="e">
        <f>IF(#REF!&lt;&gt;"","S"&amp;RIGHT(#REF!)&amp;",","")</f>
        <v>#REF!</v>
      </c>
      <c r="AU419" s="27" t="e">
        <f>IF(#REF!&lt;&gt;"","S"&amp;RIGHT(#REF!)&amp;",","")</f>
        <v>#REF!</v>
      </c>
      <c r="AV419" s="27" t="e">
        <f>IF(#REF!&lt;&gt;"","S"&amp;RIGHT(#REF!)&amp;",","")</f>
        <v>#REF!</v>
      </c>
      <c r="AW419" s="27" t="e">
        <f>IF(#REF!&lt;&gt;"","S"&amp;RIGHT(#REF!)&amp;",","")</f>
        <v>#REF!</v>
      </c>
      <c r="AX419" s="27" t="e">
        <f>IF(#REF!&lt;&gt;"","S"&amp;RIGHT(#REF!)&amp;",","")</f>
        <v>#REF!</v>
      </c>
      <c r="AY419" s="27" t="e">
        <f>IF(#REF!&lt;&gt;"","S"&amp;RIGHT(#REF!)&amp;",","")</f>
        <v>#REF!</v>
      </c>
      <c r="AZ419" s="27" t="e">
        <f>IF(#REF!&lt;&gt;"","S"&amp;#REF!&amp;",","")</f>
        <v>#REF!</v>
      </c>
      <c r="BA419" s="27" t="e">
        <f>IF(#REF!&lt;&gt;"","S"&amp;#REF!&amp;",","")</f>
        <v>#REF!</v>
      </c>
      <c r="BB419" s="27" t="e">
        <f>IF(#REF!&lt;&gt;"","S"&amp;#REF!&amp;",","")</f>
        <v>#REF!</v>
      </c>
      <c r="BC419" s="27"/>
      <c r="BD419" s="27"/>
      <c r="BE419" s="27"/>
      <c r="BF419" s="27"/>
      <c r="BG419" s="27"/>
      <c r="BH419" s="27"/>
      <c r="BI419" s="27" t="str">
        <f t="shared" si="379"/>
        <v/>
      </c>
      <c r="BJ419" s="27" t="str">
        <f t="shared" si="380"/>
        <v/>
      </c>
      <c r="BK419" s="27" t="str">
        <f t="shared" si="381"/>
        <v/>
      </c>
      <c r="BL419" s="27" t="e">
        <f>IF(#REF!="","",CONCATENATE($L419,","))</f>
        <v>#REF!</v>
      </c>
      <c r="BM419" s="27" t="e">
        <f>IF(#REF!="","",CONCATENATE($L419,","))</f>
        <v>#REF!</v>
      </c>
      <c r="BN419" s="27" t="e">
        <f>IF(#REF!="","",CONCATENATE($L419,","))</f>
        <v>#REF!</v>
      </c>
      <c r="BO419" s="27" t="e">
        <f>IF(#REF!="","",CONCATENATE($L419,","))</f>
        <v>#REF!</v>
      </c>
      <c r="BP419" s="27" t="e">
        <f>IF(#REF!="","",CONCATENATE($L419,","))</f>
        <v>#REF!</v>
      </c>
      <c r="BQ419" s="27" t="e">
        <f>IF(#REF!="","",CONCATENATE($L419,","))</f>
        <v>#REF!</v>
      </c>
      <c r="BR419" s="27" t="e">
        <f>IF(#REF!="","",CONCATENATE($L419,","))</f>
        <v>#REF!</v>
      </c>
      <c r="BS419" s="27" t="e">
        <f>IF(#REF!="","",CONCATENATE($L419,","))</f>
        <v>#REF!</v>
      </c>
      <c r="BT419" s="27" t="e">
        <f>IF(#REF!="","",CONCATENATE($L419,","))</f>
        <v>#REF!</v>
      </c>
      <c r="BU419" s="40"/>
      <c r="BV419" s="40"/>
      <c r="BW419" s="70"/>
      <c r="BX419" s="70"/>
      <c r="BY419" s="70"/>
      <c r="BZ419" s="70"/>
      <c r="CA419" s="70"/>
      <c r="CB419" s="70"/>
      <c r="CC419" s="7"/>
      <c r="CR419" s="7"/>
      <c r="CY419" s="10">
        <f t="shared" ca="1" si="343"/>
        <v>22</v>
      </c>
    </row>
    <row r="420" spans="1:103">
      <c r="A420" s="130"/>
      <c r="B420" s="33" t="str">
        <f t="shared" si="355"/>
        <v>DB</v>
      </c>
      <c r="C420" s="7" t="str">
        <f t="shared" si="344"/>
        <v/>
      </c>
      <c r="D420" s="3">
        <f t="shared" si="345"/>
        <v>0</v>
      </c>
      <c r="E420" s="7" t="str">
        <f t="shared" si="356"/>
        <v>,</v>
      </c>
      <c r="F420" s="93">
        <f t="shared" si="346"/>
        <v>0</v>
      </c>
      <c r="G420" s="93" t="str">
        <f t="shared" ca="1" si="341"/>
        <v>R</v>
      </c>
      <c r="H420" s="130">
        <f t="shared" ca="1" si="342"/>
        <v>3</v>
      </c>
      <c r="I420" s="93">
        <f t="shared" si="347"/>
        <v>0</v>
      </c>
      <c r="J420" s="94"/>
      <c r="K420" s="94"/>
      <c r="L420" s="49" t="str">
        <f t="shared" si="365"/>
        <v/>
      </c>
      <c r="M420" s="97" t="str">
        <f t="shared" si="366"/>
        <v/>
      </c>
      <c r="N420" s="97" t="str">
        <f t="shared" si="367"/>
        <v/>
      </c>
      <c r="O420" s="49" t="str">
        <f t="shared" si="357"/>
        <v/>
      </c>
      <c r="P420" s="97" t="str">
        <f t="shared" si="368"/>
        <v/>
      </c>
      <c r="Q420" s="49" t="str">
        <f t="shared" si="369"/>
        <v/>
      </c>
      <c r="R420" s="97" t="str">
        <f t="shared" si="370"/>
        <v/>
      </c>
      <c r="S420" s="3" t="str">
        <f t="shared" si="371"/>
        <v/>
      </c>
      <c r="T420" s="69">
        <f t="shared" si="372"/>
        <v>0</v>
      </c>
      <c r="U420" s="3">
        <f t="shared" si="373"/>
        <v>0</v>
      </c>
      <c r="V420" s="69" t="str">
        <f t="shared" si="358"/>
        <v/>
      </c>
      <c r="W420" s="69" t="str">
        <f t="shared" si="359"/>
        <v/>
      </c>
      <c r="X420" s="69">
        <f t="shared" si="349"/>
        <v>0</v>
      </c>
      <c r="Y420" s="69">
        <f t="shared" si="350"/>
        <v>0</v>
      </c>
      <c r="Z420" s="33">
        <f t="shared" si="351"/>
        <v>0</v>
      </c>
      <c r="AA420" s="33"/>
      <c r="AB420" s="134" t="str">
        <f t="shared" si="374"/>
        <v/>
      </c>
      <c r="AC420" s="119" t="str">
        <f t="shared" si="375"/>
        <v/>
      </c>
      <c r="AD420" s="116"/>
      <c r="AE420" s="69" t="str">
        <f t="shared" si="376"/>
        <v/>
      </c>
      <c r="AF420" s="69" t="str">
        <f t="shared" si="377"/>
        <v/>
      </c>
      <c r="AG420" s="69">
        <f t="shared" si="360"/>
        <v>0</v>
      </c>
      <c r="AH420" s="69">
        <f t="shared" si="361"/>
        <v>0</v>
      </c>
      <c r="AI420" s="33">
        <f t="shared" si="362"/>
        <v>0</v>
      </c>
      <c r="AJ420" s="116"/>
      <c r="AK420" s="115">
        <f t="shared" si="378"/>
        <v>0</v>
      </c>
      <c r="AL420" s="13">
        <f t="shared" si="363"/>
        <v>0</v>
      </c>
      <c r="AM420" s="11">
        <f t="shared" si="352"/>
        <v>0</v>
      </c>
      <c r="AN420" s="56">
        <f t="shared" si="353"/>
        <v>0</v>
      </c>
      <c r="AO420" s="56">
        <f t="shared" si="354"/>
        <v>0</v>
      </c>
      <c r="AP420" s="56">
        <f t="shared" si="364"/>
        <v>0</v>
      </c>
      <c r="AQ420" s="27" t="str">
        <f t="shared" si="382"/>
        <v/>
      </c>
      <c r="AR420" s="27" t="str">
        <f t="shared" si="383"/>
        <v/>
      </c>
      <c r="AS420" s="27" t="str">
        <f t="shared" si="384"/>
        <v/>
      </c>
      <c r="AT420" s="27" t="e">
        <f>IF(#REF!&lt;&gt;"","S"&amp;RIGHT(#REF!)&amp;",","")</f>
        <v>#REF!</v>
      </c>
      <c r="AU420" s="27" t="e">
        <f>IF(#REF!&lt;&gt;"","S"&amp;RIGHT(#REF!)&amp;",","")</f>
        <v>#REF!</v>
      </c>
      <c r="AV420" s="27" t="e">
        <f>IF(#REF!&lt;&gt;"","S"&amp;RIGHT(#REF!)&amp;",","")</f>
        <v>#REF!</v>
      </c>
      <c r="AW420" s="27" t="e">
        <f>IF(#REF!&lt;&gt;"","S"&amp;RIGHT(#REF!)&amp;",","")</f>
        <v>#REF!</v>
      </c>
      <c r="AX420" s="27" t="e">
        <f>IF(#REF!&lt;&gt;"","S"&amp;RIGHT(#REF!)&amp;",","")</f>
        <v>#REF!</v>
      </c>
      <c r="AY420" s="27" t="e">
        <f>IF(#REF!&lt;&gt;"","S"&amp;RIGHT(#REF!)&amp;",","")</f>
        <v>#REF!</v>
      </c>
      <c r="AZ420" s="27" t="e">
        <f>IF(#REF!&lt;&gt;"","S"&amp;#REF!&amp;",","")</f>
        <v>#REF!</v>
      </c>
      <c r="BA420" s="27" t="e">
        <f>IF(#REF!&lt;&gt;"","S"&amp;#REF!&amp;",","")</f>
        <v>#REF!</v>
      </c>
      <c r="BB420" s="27" t="e">
        <f>IF(#REF!&lt;&gt;"","S"&amp;#REF!&amp;",","")</f>
        <v>#REF!</v>
      </c>
      <c r="BC420" s="27"/>
      <c r="BD420" s="27"/>
      <c r="BE420" s="27"/>
      <c r="BF420" s="27"/>
      <c r="BG420" s="27"/>
      <c r="BH420" s="27"/>
      <c r="BI420" s="27" t="str">
        <f t="shared" si="379"/>
        <v/>
      </c>
      <c r="BJ420" s="27" t="str">
        <f t="shared" si="380"/>
        <v/>
      </c>
      <c r="BK420" s="27" t="str">
        <f t="shared" si="381"/>
        <v/>
      </c>
      <c r="BL420" s="27" t="e">
        <f>IF(#REF!="","",CONCATENATE($L420,","))</f>
        <v>#REF!</v>
      </c>
      <c r="BM420" s="27" t="e">
        <f>IF(#REF!="","",CONCATENATE($L420,","))</f>
        <v>#REF!</v>
      </c>
      <c r="BN420" s="27" t="e">
        <f>IF(#REF!="","",CONCATENATE($L420,","))</f>
        <v>#REF!</v>
      </c>
      <c r="BO420" s="27" t="e">
        <f>IF(#REF!="","",CONCATENATE($L420,","))</f>
        <v>#REF!</v>
      </c>
      <c r="BP420" s="27" t="e">
        <f>IF(#REF!="","",CONCATENATE($L420,","))</f>
        <v>#REF!</v>
      </c>
      <c r="BQ420" s="27" t="e">
        <f>IF(#REF!="","",CONCATENATE($L420,","))</f>
        <v>#REF!</v>
      </c>
      <c r="BR420" s="27" t="e">
        <f>IF(#REF!="","",CONCATENATE($L420,","))</f>
        <v>#REF!</v>
      </c>
      <c r="BS420" s="27" t="e">
        <f>IF(#REF!="","",CONCATENATE($L420,","))</f>
        <v>#REF!</v>
      </c>
      <c r="BT420" s="27" t="e">
        <f>IF(#REF!="","",CONCATENATE($L420,","))</f>
        <v>#REF!</v>
      </c>
      <c r="BU420" s="40"/>
      <c r="BV420" s="40"/>
      <c r="BW420" s="70"/>
      <c r="BX420" s="70"/>
      <c r="BY420" s="70"/>
      <c r="BZ420" s="70"/>
      <c r="CA420" s="70"/>
      <c r="CB420" s="70"/>
      <c r="CC420" s="7"/>
      <c r="CR420" s="7"/>
      <c r="CY420" s="10">
        <f t="shared" ca="1" si="343"/>
        <v>21</v>
      </c>
    </row>
    <row r="421" spans="1:103">
      <c r="A421" s="130"/>
      <c r="B421" s="33" t="str">
        <f t="shared" si="355"/>
        <v>DB</v>
      </c>
      <c r="C421" s="7" t="str">
        <f t="shared" si="344"/>
        <v/>
      </c>
      <c r="D421" s="3">
        <f t="shared" si="345"/>
        <v>0</v>
      </c>
      <c r="E421" s="7" t="str">
        <f t="shared" si="356"/>
        <v>,</v>
      </c>
      <c r="F421" s="93">
        <f t="shared" si="346"/>
        <v>0</v>
      </c>
      <c r="G421" s="93" t="str">
        <f t="shared" ca="1" si="341"/>
        <v>B</v>
      </c>
      <c r="H421" s="130">
        <f t="shared" ca="1" si="342"/>
        <v>6</v>
      </c>
      <c r="I421" s="93">
        <f t="shared" si="347"/>
        <v>0</v>
      </c>
      <c r="J421" s="94"/>
      <c r="K421" s="94"/>
      <c r="L421" s="49" t="str">
        <f t="shared" si="365"/>
        <v/>
      </c>
      <c r="M421" s="97" t="str">
        <f t="shared" si="366"/>
        <v/>
      </c>
      <c r="N421" s="97" t="str">
        <f t="shared" si="367"/>
        <v/>
      </c>
      <c r="O421" s="49" t="str">
        <f t="shared" si="357"/>
        <v/>
      </c>
      <c r="P421" s="97" t="str">
        <f t="shared" si="368"/>
        <v/>
      </c>
      <c r="Q421" s="49" t="str">
        <f t="shared" si="369"/>
        <v/>
      </c>
      <c r="R421" s="97" t="str">
        <f t="shared" si="370"/>
        <v/>
      </c>
      <c r="S421" s="3" t="str">
        <f t="shared" si="371"/>
        <v/>
      </c>
      <c r="T421" s="69">
        <f t="shared" si="372"/>
        <v>0</v>
      </c>
      <c r="U421" s="3">
        <f t="shared" si="373"/>
        <v>0</v>
      </c>
      <c r="V421" s="69" t="str">
        <f t="shared" si="358"/>
        <v/>
      </c>
      <c r="W421" s="69" t="str">
        <f t="shared" si="359"/>
        <v/>
      </c>
      <c r="X421" s="69">
        <f t="shared" si="349"/>
        <v>0</v>
      </c>
      <c r="Y421" s="69">
        <f t="shared" si="350"/>
        <v>0</v>
      </c>
      <c r="Z421" s="33">
        <f t="shared" si="351"/>
        <v>0</v>
      </c>
      <c r="AA421" s="33"/>
      <c r="AB421" s="134" t="str">
        <f t="shared" si="374"/>
        <v/>
      </c>
      <c r="AC421" s="119" t="str">
        <f t="shared" si="375"/>
        <v/>
      </c>
      <c r="AD421" s="116"/>
      <c r="AE421" s="69" t="str">
        <f t="shared" si="376"/>
        <v/>
      </c>
      <c r="AF421" s="69" t="str">
        <f t="shared" si="377"/>
        <v/>
      </c>
      <c r="AG421" s="69">
        <f t="shared" si="360"/>
        <v>0</v>
      </c>
      <c r="AH421" s="69">
        <f t="shared" si="361"/>
        <v>0</v>
      </c>
      <c r="AI421" s="33">
        <f t="shared" si="362"/>
        <v>0</v>
      </c>
      <c r="AJ421" s="116"/>
      <c r="AK421" s="115">
        <f t="shared" si="378"/>
        <v>0</v>
      </c>
      <c r="AL421" s="13">
        <f t="shared" si="363"/>
        <v>0</v>
      </c>
      <c r="AM421" s="11">
        <f t="shared" si="352"/>
        <v>0</v>
      </c>
      <c r="AN421" s="56">
        <f t="shared" si="353"/>
        <v>0</v>
      </c>
      <c r="AO421" s="56">
        <f t="shared" si="354"/>
        <v>0</v>
      </c>
      <c r="AP421" s="56">
        <f t="shared" si="364"/>
        <v>0</v>
      </c>
      <c r="AQ421" s="27" t="str">
        <f t="shared" si="382"/>
        <v/>
      </c>
      <c r="AR421" s="27" t="str">
        <f t="shared" si="383"/>
        <v/>
      </c>
      <c r="AS421" s="27" t="str">
        <f t="shared" si="384"/>
        <v/>
      </c>
      <c r="AT421" s="27" t="e">
        <f>IF(#REF!&lt;&gt;"","S"&amp;RIGHT(#REF!)&amp;",","")</f>
        <v>#REF!</v>
      </c>
      <c r="AU421" s="27" t="e">
        <f>IF(#REF!&lt;&gt;"","S"&amp;RIGHT(#REF!)&amp;",","")</f>
        <v>#REF!</v>
      </c>
      <c r="AV421" s="27" t="e">
        <f>IF(#REF!&lt;&gt;"","S"&amp;RIGHT(#REF!)&amp;",","")</f>
        <v>#REF!</v>
      </c>
      <c r="AW421" s="27" t="e">
        <f>IF(#REF!&lt;&gt;"","S"&amp;RIGHT(#REF!)&amp;",","")</f>
        <v>#REF!</v>
      </c>
      <c r="AX421" s="27" t="e">
        <f>IF(#REF!&lt;&gt;"","S"&amp;RIGHT(#REF!)&amp;",","")</f>
        <v>#REF!</v>
      </c>
      <c r="AY421" s="27" t="e">
        <f>IF(#REF!&lt;&gt;"","S"&amp;RIGHT(#REF!)&amp;",","")</f>
        <v>#REF!</v>
      </c>
      <c r="AZ421" s="27" t="e">
        <f>IF(#REF!&lt;&gt;"","S"&amp;#REF!&amp;",","")</f>
        <v>#REF!</v>
      </c>
      <c r="BA421" s="27" t="e">
        <f>IF(#REF!&lt;&gt;"","S"&amp;#REF!&amp;",","")</f>
        <v>#REF!</v>
      </c>
      <c r="BB421" s="27" t="e">
        <f>IF(#REF!&lt;&gt;"","S"&amp;#REF!&amp;",","")</f>
        <v>#REF!</v>
      </c>
      <c r="BC421" s="27"/>
      <c r="BD421" s="27"/>
      <c r="BE421" s="27"/>
      <c r="BF421" s="27"/>
      <c r="BG421" s="27"/>
      <c r="BH421" s="27"/>
      <c r="BI421" s="27" t="str">
        <f t="shared" si="379"/>
        <v/>
      </c>
      <c r="BJ421" s="27" t="str">
        <f t="shared" si="380"/>
        <v/>
      </c>
      <c r="BK421" s="27" t="str">
        <f t="shared" si="381"/>
        <v/>
      </c>
      <c r="BL421" s="27" t="e">
        <f>IF(#REF!="","",CONCATENATE($L421,","))</f>
        <v>#REF!</v>
      </c>
      <c r="BM421" s="27" t="e">
        <f>IF(#REF!="","",CONCATENATE($L421,","))</f>
        <v>#REF!</v>
      </c>
      <c r="BN421" s="27" t="e">
        <f>IF(#REF!="","",CONCATENATE($L421,","))</f>
        <v>#REF!</v>
      </c>
      <c r="BO421" s="27" t="e">
        <f>IF(#REF!="","",CONCATENATE($L421,","))</f>
        <v>#REF!</v>
      </c>
      <c r="BP421" s="27" t="e">
        <f>IF(#REF!="","",CONCATENATE($L421,","))</f>
        <v>#REF!</v>
      </c>
      <c r="BQ421" s="27" t="e">
        <f>IF(#REF!="","",CONCATENATE($L421,","))</f>
        <v>#REF!</v>
      </c>
      <c r="BR421" s="27" t="e">
        <f>IF(#REF!="","",CONCATENATE($L421,","))</f>
        <v>#REF!</v>
      </c>
      <c r="BS421" s="27" t="e">
        <f>IF(#REF!="","",CONCATENATE($L421,","))</f>
        <v>#REF!</v>
      </c>
      <c r="BT421" s="27" t="e">
        <f>IF(#REF!="","",CONCATENATE($L421,","))</f>
        <v>#REF!</v>
      </c>
      <c r="BU421" s="40"/>
      <c r="BV421" s="40"/>
      <c r="BW421" s="70"/>
      <c r="BX421" s="70"/>
      <c r="BY421" s="70"/>
      <c r="BZ421" s="70"/>
      <c r="CA421" s="70"/>
      <c r="CB421" s="70"/>
      <c r="CC421" s="7"/>
      <c r="CR421" s="7"/>
      <c r="CY421" s="10">
        <f t="shared" ca="1" si="343"/>
        <v>5</v>
      </c>
    </row>
    <row r="422" spans="1:103">
      <c r="A422" s="130"/>
      <c r="B422" s="33" t="str">
        <f t="shared" si="355"/>
        <v>DB</v>
      </c>
      <c r="C422" s="7" t="str">
        <f t="shared" si="344"/>
        <v/>
      </c>
      <c r="D422" s="3">
        <f t="shared" si="345"/>
        <v>0</v>
      </c>
      <c r="E422" s="7" t="str">
        <f t="shared" si="356"/>
        <v>,</v>
      </c>
      <c r="F422" s="93">
        <f t="shared" si="346"/>
        <v>0</v>
      </c>
      <c r="G422" s="93" t="str">
        <f t="shared" ca="1" si="341"/>
        <v>R</v>
      </c>
      <c r="H422" s="130">
        <f t="shared" ca="1" si="342"/>
        <v>5</v>
      </c>
      <c r="I422" s="93">
        <f t="shared" si="347"/>
        <v>0</v>
      </c>
      <c r="J422" s="94"/>
      <c r="K422" s="94"/>
      <c r="L422" s="49" t="str">
        <f t="shared" si="365"/>
        <v/>
      </c>
      <c r="M422" s="97" t="str">
        <f t="shared" si="366"/>
        <v/>
      </c>
      <c r="N422" s="97" t="str">
        <f t="shared" si="367"/>
        <v/>
      </c>
      <c r="O422" s="49" t="str">
        <f t="shared" si="357"/>
        <v/>
      </c>
      <c r="P422" s="97" t="str">
        <f t="shared" si="368"/>
        <v/>
      </c>
      <c r="Q422" s="49" t="str">
        <f t="shared" si="369"/>
        <v/>
      </c>
      <c r="R422" s="97" t="str">
        <f t="shared" si="370"/>
        <v/>
      </c>
      <c r="S422" s="3" t="str">
        <f t="shared" si="371"/>
        <v/>
      </c>
      <c r="T422" s="69">
        <f t="shared" si="372"/>
        <v>0</v>
      </c>
      <c r="U422" s="3">
        <f t="shared" si="373"/>
        <v>0</v>
      </c>
      <c r="V422" s="69" t="str">
        <f t="shared" si="358"/>
        <v/>
      </c>
      <c r="W422" s="69" t="str">
        <f t="shared" si="359"/>
        <v/>
      </c>
      <c r="X422" s="69">
        <f t="shared" si="349"/>
        <v>0</v>
      </c>
      <c r="Y422" s="69">
        <f t="shared" si="350"/>
        <v>0</v>
      </c>
      <c r="Z422" s="33">
        <f t="shared" si="351"/>
        <v>0</v>
      </c>
      <c r="AA422" s="33"/>
      <c r="AB422" s="134" t="str">
        <f t="shared" si="374"/>
        <v/>
      </c>
      <c r="AC422" s="119" t="str">
        <f t="shared" si="375"/>
        <v/>
      </c>
      <c r="AD422" s="116"/>
      <c r="AE422" s="69" t="str">
        <f t="shared" si="376"/>
        <v/>
      </c>
      <c r="AF422" s="69" t="str">
        <f t="shared" si="377"/>
        <v/>
      </c>
      <c r="AG422" s="69">
        <f t="shared" si="360"/>
        <v>0</v>
      </c>
      <c r="AH422" s="69">
        <f t="shared" si="361"/>
        <v>0</v>
      </c>
      <c r="AI422" s="33">
        <f t="shared" si="362"/>
        <v>0</v>
      </c>
      <c r="AJ422" s="116"/>
      <c r="AK422" s="115">
        <f t="shared" si="378"/>
        <v>0</v>
      </c>
      <c r="AL422" s="13">
        <f t="shared" si="363"/>
        <v>0</v>
      </c>
      <c r="AM422" s="11">
        <f t="shared" si="352"/>
        <v>0</v>
      </c>
      <c r="AN422" s="56">
        <f t="shared" si="353"/>
        <v>0</v>
      </c>
      <c r="AO422" s="56">
        <f t="shared" si="354"/>
        <v>0</v>
      </c>
      <c r="AP422" s="56">
        <f t="shared" si="364"/>
        <v>0</v>
      </c>
      <c r="AQ422" s="27" t="str">
        <f t="shared" si="382"/>
        <v/>
      </c>
      <c r="AR422" s="27" t="str">
        <f t="shared" si="383"/>
        <v/>
      </c>
      <c r="AS422" s="27" t="str">
        <f t="shared" si="384"/>
        <v/>
      </c>
      <c r="AT422" s="27" t="e">
        <f>IF(#REF!&lt;&gt;"","S"&amp;RIGHT(#REF!)&amp;",","")</f>
        <v>#REF!</v>
      </c>
      <c r="AU422" s="27" t="e">
        <f>IF(#REF!&lt;&gt;"","S"&amp;RIGHT(#REF!)&amp;",","")</f>
        <v>#REF!</v>
      </c>
      <c r="AV422" s="27" t="e">
        <f>IF(#REF!&lt;&gt;"","S"&amp;RIGHT(#REF!)&amp;",","")</f>
        <v>#REF!</v>
      </c>
      <c r="AW422" s="27" t="e">
        <f>IF(#REF!&lt;&gt;"","S"&amp;RIGHT(#REF!)&amp;",","")</f>
        <v>#REF!</v>
      </c>
      <c r="AX422" s="27" t="e">
        <f>IF(#REF!&lt;&gt;"","S"&amp;RIGHT(#REF!)&amp;",","")</f>
        <v>#REF!</v>
      </c>
      <c r="AY422" s="27" t="e">
        <f>IF(#REF!&lt;&gt;"","S"&amp;RIGHT(#REF!)&amp;",","")</f>
        <v>#REF!</v>
      </c>
      <c r="AZ422" s="27" t="e">
        <f>IF(#REF!&lt;&gt;"","S"&amp;#REF!&amp;",","")</f>
        <v>#REF!</v>
      </c>
      <c r="BA422" s="27" t="e">
        <f>IF(#REF!&lt;&gt;"","S"&amp;#REF!&amp;",","")</f>
        <v>#REF!</v>
      </c>
      <c r="BB422" s="27" t="e">
        <f>IF(#REF!&lt;&gt;"","S"&amp;#REF!&amp;",","")</f>
        <v>#REF!</v>
      </c>
      <c r="BC422" s="27"/>
      <c r="BD422" s="27"/>
      <c r="BE422" s="27"/>
      <c r="BF422" s="27"/>
      <c r="BG422" s="27"/>
      <c r="BH422" s="27"/>
      <c r="BI422" s="27" t="str">
        <f t="shared" si="379"/>
        <v/>
      </c>
      <c r="BJ422" s="27" t="str">
        <f t="shared" si="380"/>
        <v/>
      </c>
      <c r="BK422" s="27" t="str">
        <f t="shared" si="381"/>
        <v/>
      </c>
      <c r="BL422" s="27" t="e">
        <f>IF(#REF!="","",CONCATENATE($L422,","))</f>
        <v>#REF!</v>
      </c>
      <c r="BM422" s="27" t="e">
        <f>IF(#REF!="","",CONCATENATE($L422,","))</f>
        <v>#REF!</v>
      </c>
      <c r="BN422" s="27" t="e">
        <f>IF(#REF!="","",CONCATENATE($L422,","))</f>
        <v>#REF!</v>
      </c>
      <c r="BO422" s="27" t="e">
        <f>IF(#REF!="","",CONCATENATE($L422,","))</f>
        <v>#REF!</v>
      </c>
      <c r="BP422" s="27" t="e">
        <f>IF(#REF!="","",CONCATENATE($L422,","))</f>
        <v>#REF!</v>
      </c>
      <c r="BQ422" s="27" t="e">
        <f>IF(#REF!="","",CONCATENATE($L422,","))</f>
        <v>#REF!</v>
      </c>
      <c r="BR422" s="27" t="e">
        <f>IF(#REF!="","",CONCATENATE($L422,","))</f>
        <v>#REF!</v>
      </c>
      <c r="BS422" s="27" t="e">
        <f>IF(#REF!="","",CONCATENATE($L422,","))</f>
        <v>#REF!</v>
      </c>
      <c r="BT422" s="27" t="e">
        <f>IF(#REF!="","",CONCATENATE($L422,","))</f>
        <v>#REF!</v>
      </c>
      <c r="BU422" s="40"/>
      <c r="BV422" s="40"/>
      <c r="BW422" s="70"/>
      <c r="BX422" s="70"/>
      <c r="BY422" s="70"/>
      <c r="BZ422" s="70"/>
      <c r="CA422" s="70"/>
      <c r="CB422" s="40"/>
      <c r="CC422" s="7"/>
      <c r="CR422" s="7"/>
      <c r="CY422" s="10">
        <f t="shared" ca="1" si="343"/>
        <v>29</v>
      </c>
    </row>
    <row r="423" spans="1:103">
      <c r="A423" s="130"/>
      <c r="B423" s="33" t="str">
        <f t="shared" si="355"/>
        <v>DB</v>
      </c>
      <c r="C423" s="7" t="str">
        <f t="shared" si="344"/>
        <v/>
      </c>
      <c r="D423" s="3">
        <f t="shared" si="345"/>
        <v>0</v>
      </c>
      <c r="E423" s="7" t="str">
        <f t="shared" si="356"/>
        <v>,</v>
      </c>
      <c r="F423" s="93">
        <f t="shared" si="346"/>
        <v>0</v>
      </c>
      <c r="G423" s="93" t="str">
        <f t="shared" ca="1" si="341"/>
        <v>B</v>
      </c>
      <c r="H423" s="130">
        <f t="shared" ca="1" si="342"/>
        <v>13</v>
      </c>
      <c r="I423" s="93">
        <f t="shared" si="347"/>
        <v>0</v>
      </c>
      <c r="J423" s="94"/>
      <c r="K423" s="94"/>
      <c r="L423" s="49" t="str">
        <f t="shared" si="365"/>
        <v/>
      </c>
      <c r="M423" s="97" t="str">
        <f t="shared" si="366"/>
        <v/>
      </c>
      <c r="N423" s="97" t="str">
        <f t="shared" si="367"/>
        <v/>
      </c>
      <c r="O423" s="49" t="str">
        <f t="shared" si="357"/>
        <v/>
      </c>
      <c r="P423" s="97" t="str">
        <f t="shared" si="368"/>
        <v/>
      </c>
      <c r="Q423" s="49" t="str">
        <f t="shared" si="369"/>
        <v/>
      </c>
      <c r="R423" s="97" t="str">
        <f t="shared" si="370"/>
        <v/>
      </c>
      <c r="S423" s="3" t="str">
        <f t="shared" si="371"/>
        <v/>
      </c>
      <c r="T423" s="69">
        <f t="shared" si="372"/>
        <v>0</v>
      </c>
      <c r="U423" s="3">
        <f t="shared" si="373"/>
        <v>0</v>
      </c>
      <c r="V423" s="69" t="str">
        <f t="shared" si="358"/>
        <v/>
      </c>
      <c r="W423" s="69" t="str">
        <f t="shared" si="359"/>
        <v/>
      </c>
      <c r="X423" s="69">
        <f t="shared" si="349"/>
        <v>0</v>
      </c>
      <c r="Y423" s="69">
        <f t="shared" si="350"/>
        <v>0</v>
      </c>
      <c r="Z423" s="33">
        <f t="shared" si="351"/>
        <v>0</v>
      </c>
      <c r="AA423" s="33"/>
      <c r="AB423" s="134" t="str">
        <f t="shared" si="374"/>
        <v/>
      </c>
      <c r="AC423" s="119" t="str">
        <f t="shared" si="375"/>
        <v/>
      </c>
      <c r="AD423" s="116"/>
      <c r="AE423" s="69" t="str">
        <f t="shared" si="376"/>
        <v/>
      </c>
      <c r="AF423" s="69" t="str">
        <f t="shared" si="377"/>
        <v/>
      </c>
      <c r="AG423" s="69">
        <f t="shared" si="360"/>
        <v>0</v>
      </c>
      <c r="AH423" s="69">
        <f t="shared" si="361"/>
        <v>0</v>
      </c>
      <c r="AI423" s="33">
        <f t="shared" si="362"/>
        <v>0</v>
      </c>
      <c r="AJ423" s="116"/>
      <c r="AK423" s="115">
        <f t="shared" si="378"/>
        <v>0</v>
      </c>
      <c r="AL423" s="13">
        <f t="shared" si="363"/>
        <v>0</v>
      </c>
      <c r="AM423" s="11">
        <f t="shared" si="352"/>
        <v>0</v>
      </c>
      <c r="AN423" s="56">
        <f t="shared" si="353"/>
        <v>0</v>
      </c>
      <c r="AO423" s="56">
        <f t="shared" si="354"/>
        <v>0</v>
      </c>
      <c r="AP423" s="56">
        <f t="shared" si="364"/>
        <v>0</v>
      </c>
      <c r="AQ423" s="27" t="str">
        <f t="shared" si="382"/>
        <v/>
      </c>
      <c r="AR423" s="27" t="str">
        <f t="shared" si="383"/>
        <v/>
      </c>
      <c r="AS423" s="27" t="str">
        <f t="shared" si="384"/>
        <v/>
      </c>
      <c r="AT423" s="27" t="e">
        <f>IF(#REF!&lt;&gt;"","S"&amp;RIGHT(#REF!)&amp;",","")</f>
        <v>#REF!</v>
      </c>
      <c r="AU423" s="27" t="e">
        <f>IF(#REF!&lt;&gt;"","S"&amp;RIGHT(#REF!)&amp;",","")</f>
        <v>#REF!</v>
      </c>
      <c r="AV423" s="27" t="e">
        <f>IF(#REF!&lt;&gt;"","S"&amp;RIGHT(#REF!)&amp;",","")</f>
        <v>#REF!</v>
      </c>
      <c r="AW423" s="27" t="e">
        <f>IF(#REF!&lt;&gt;"","S"&amp;RIGHT(#REF!)&amp;",","")</f>
        <v>#REF!</v>
      </c>
      <c r="AX423" s="27" t="e">
        <f>IF(#REF!&lt;&gt;"","S"&amp;RIGHT(#REF!)&amp;",","")</f>
        <v>#REF!</v>
      </c>
      <c r="AY423" s="27" t="e">
        <f>IF(#REF!&lt;&gt;"","S"&amp;RIGHT(#REF!)&amp;",","")</f>
        <v>#REF!</v>
      </c>
      <c r="AZ423" s="27" t="e">
        <f>IF(#REF!&lt;&gt;"","S"&amp;#REF!&amp;",","")</f>
        <v>#REF!</v>
      </c>
      <c r="BA423" s="27" t="e">
        <f>IF(#REF!&lt;&gt;"","S"&amp;#REF!&amp;",","")</f>
        <v>#REF!</v>
      </c>
      <c r="BB423" s="27" t="e">
        <f>IF(#REF!&lt;&gt;"","S"&amp;#REF!&amp;",","")</f>
        <v>#REF!</v>
      </c>
      <c r="BC423" s="27"/>
      <c r="BD423" s="27"/>
      <c r="BE423" s="27"/>
      <c r="BF423" s="27"/>
      <c r="BG423" s="27"/>
      <c r="BH423" s="27"/>
      <c r="BI423" s="27" t="str">
        <f t="shared" si="379"/>
        <v/>
      </c>
      <c r="BJ423" s="27" t="str">
        <f t="shared" si="380"/>
        <v/>
      </c>
      <c r="BK423" s="27" t="str">
        <f t="shared" si="381"/>
        <v/>
      </c>
      <c r="BL423" s="27" t="e">
        <f>IF(#REF!="","",CONCATENATE($L423,","))</f>
        <v>#REF!</v>
      </c>
      <c r="BM423" s="27" t="e">
        <f>IF(#REF!="","",CONCATENATE($L423,","))</f>
        <v>#REF!</v>
      </c>
      <c r="BN423" s="27" t="e">
        <f>IF(#REF!="","",CONCATENATE($L423,","))</f>
        <v>#REF!</v>
      </c>
      <c r="BO423" s="27" t="e">
        <f>IF(#REF!="","",CONCATENATE($L423,","))</f>
        <v>#REF!</v>
      </c>
      <c r="BP423" s="27" t="e">
        <f>IF(#REF!="","",CONCATENATE($L423,","))</f>
        <v>#REF!</v>
      </c>
      <c r="BQ423" s="27" t="e">
        <f>IF(#REF!="","",CONCATENATE($L423,","))</f>
        <v>#REF!</v>
      </c>
      <c r="BR423" s="27" t="e">
        <f>IF(#REF!="","",CONCATENATE($L423,","))</f>
        <v>#REF!</v>
      </c>
      <c r="BS423" s="27" t="e">
        <f>IF(#REF!="","",CONCATENATE($L423,","))</f>
        <v>#REF!</v>
      </c>
      <c r="BT423" s="27" t="e">
        <f>IF(#REF!="","",CONCATENATE($L423,","))</f>
        <v>#REF!</v>
      </c>
      <c r="BU423" s="40"/>
      <c r="BV423" s="40"/>
      <c r="BW423" s="40"/>
      <c r="BX423" s="40"/>
      <c r="BY423" s="40"/>
      <c r="BZ423" s="40"/>
      <c r="CA423" s="40"/>
      <c r="CB423" s="40"/>
      <c r="CC423" s="7"/>
      <c r="CR423" s="7"/>
      <c r="CY423" s="10">
        <f t="shared" ca="1" si="343"/>
        <v>3</v>
      </c>
    </row>
    <row r="424" spans="1:103">
      <c r="A424" s="130"/>
      <c r="B424" s="33" t="str">
        <f t="shared" si="355"/>
        <v>DB</v>
      </c>
      <c r="C424" s="7" t="str">
        <f t="shared" si="344"/>
        <v/>
      </c>
      <c r="D424" s="3">
        <f t="shared" si="345"/>
        <v>0</v>
      </c>
      <c r="E424" s="7" t="str">
        <f t="shared" si="356"/>
        <v>,</v>
      </c>
      <c r="F424" s="93">
        <f t="shared" si="346"/>
        <v>0</v>
      </c>
      <c r="G424" s="93" t="str">
        <f t="shared" ca="1" si="341"/>
        <v>B</v>
      </c>
      <c r="H424" s="130">
        <f t="shared" ca="1" si="342"/>
        <v>28</v>
      </c>
      <c r="I424" s="93">
        <f t="shared" si="347"/>
        <v>0</v>
      </c>
      <c r="J424" s="94"/>
      <c r="K424" s="94"/>
      <c r="L424" s="49" t="str">
        <f t="shared" si="365"/>
        <v/>
      </c>
      <c r="M424" s="97" t="str">
        <f t="shared" si="366"/>
        <v/>
      </c>
      <c r="N424" s="97" t="str">
        <f t="shared" si="367"/>
        <v/>
      </c>
      <c r="O424" s="49" t="str">
        <f t="shared" si="357"/>
        <v/>
      </c>
      <c r="P424" s="97" t="str">
        <f t="shared" si="368"/>
        <v/>
      </c>
      <c r="Q424" s="49" t="str">
        <f t="shared" si="369"/>
        <v/>
      </c>
      <c r="R424" s="97" t="str">
        <f t="shared" si="370"/>
        <v/>
      </c>
      <c r="S424" s="3" t="str">
        <f t="shared" si="371"/>
        <v/>
      </c>
      <c r="T424" s="69">
        <f t="shared" si="372"/>
        <v>0</v>
      </c>
      <c r="U424" s="3">
        <f t="shared" si="373"/>
        <v>0</v>
      </c>
      <c r="V424" s="69" t="str">
        <f t="shared" si="358"/>
        <v/>
      </c>
      <c r="W424" s="69" t="str">
        <f t="shared" si="359"/>
        <v/>
      </c>
      <c r="X424" s="69">
        <f t="shared" si="349"/>
        <v>0</v>
      </c>
      <c r="Y424" s="69">
        <f t="shared" si="350"/>
        <v>0</v>
      </c>
      <c r="Z424" s="33">
        <f t="shared" si="351"/>
        <v>0</v>
      </c>
      <c r="AA424" s="33"/>
      <c r="AB424" s="134" t="str">
        <f t="shared" si="374"/>
        <v/>
      </c>
      <c r="AC424" s="119" t="str">
        <f t="shared" si="375"/>
        <v/>
      </c>
      <c r="AD424" s="116"/>
      <c r="AE424" s="69" t="str">
        <f t="shared" si="376"/>
        <v/>
      </c>
      <c r="AF424" s="69" t="str">
        <f t="shared" si="377"/>
        <v/>
      </c>
      <c r="AG424" s="69">
        <f t="shared" si="360"/>
        <v>0</v>
      </c>
      <c r="AH424" s="69">
        <f t="shared" si="361"/>
        <v>0</v>
      </c>
      <c r="AI424" s="33">
        <f t="shared" si="362"/>
        <v>0</v>
      </c>
      <c r="AJ424" s="116"/>
      <c r="AK424" s="115">
        <f t="shared" si="378"/>
        <v>0</v>
      </c>
      <c r="AL424" s="13">
        <f t="shared" si="363"/>
        <v>0</v>
      </c>
      <c r="AM424" s="11">
        <f t="shared" si="352"/>
        <v>0</v>
      </c>
      <c r="AN424" s="56">
        <f t="shared" si="353"/>
        <v>0</v>
      </c>
      <c r="AO424" s="56">
        <f t="shared" si="354"/>
        <v>0</v>
      </c>
      <c r="AP424" s="56">
        <f t="shared" si="364"/>
        <v>0</v>
      </c>
      <c r="AQ424" s="27" t="str">
        <f t="shared" si="382"/>
        <v/>
      </c>
      <c r="AR424" s="27" t="str">
        <f t="shared" si="383"/>
        <v/>
      </c>
      <c r="AS424" s="27" t="str">
        <f t="shared" si="384"/>
        <v/>
      </c>
      <c r="AT424" s="27" t="e">
        <f>IF(#REF!&lt;&gt;"","S"&amp;RIGHT(#REF!)&amp;",","")</f>
        <v>#REF!</v>
      </c>
      <c r="AU424" s="27" t="e">
        <f>IF(#REF!&lt;&gt;"","S"&amp;RIGHT(#REF!)&amp;",","")</f>
        <v>#REF!</v>
      </c>
      <c r="AV424" s="27" t="e">
        <f>IF(#REF!&lt;&gt;"","S"&amp;RIGHT(#REF!)&amp;",","")</f>
        <v>#REF!</v>
      </c>
      <c r="AW424" s="27" t="e">
        <f>IF(#REF!&lt;&gt;"","S"&amp;RIGHT(#REF!)&amp;",","")</f>
        <v>#REF!</v>
      </c>
      <c r="AX424" s="27" t="e">
        <f>IF(#REF!&lt;&gt;"","S"&amp;RIGHT(#REF!)&amp;",","")</f>
        <v>#REF!</v>
      </c>
      <c r="AY424" s="27" t="e">
        <f>IF(#REF!&lt;&gt;"","S"&amp;RIGHT(#REF!)&amp;",","")</f>
        <v>#REF!</v>
      </c>
      <c r="AZ424" s="27" t="e">
        <f>IF(#REF!&lt;&gt;"","S"&amp;#REF!&amp;",","")</f>
        <v>#REF!</v>
      </c>
      <c r="BA424" s="27" t="e">
        <f>IF(#REF!&lt;&gt;"","S"&amp;#REF!&amp;",","")</f>
        <v>#REF!</v>
      </c>
      <c r="BB424" s="27" t="e">
        <f>IF(#REF!&lt;&gt;"","S"&amp;#REF!&amp;",","")</f>
        <v>#REF!</v>
      </c>
      <c r="BC424" s="27"/>
      <c r="BD424" s="27"/>
      <c r="BE424" s="27"/>
      <c r="BF424" s="27"/>
      <c r="BG424" s="27"/>
      <c r="BH424" s="27"/>
      <c r="BI424" s="27" t="str">
        <f t="shared" si="379"/>
        <v/>
      </c>
      <c r="BJ424" s="27" t="str">
        <f t="shared" si="380"/>
        <v/>
      </c>
      <c r="BK424" s="27" t="str">
        <f t="shared" si="381"/>
        <v/>
      </c>
      <c r="BL424" s="27" t="e">
        <f>IF(#REF!="","",CONCATENATE($L424,","))</f>
        <v>#REF!</v>
      </c>
      <c r="BM424" s="27" t="e">
        <f>IF(#REF!="","",CONCATENATE($L424,","))</f>
        <v>#REF!</v>
      </c>
      <c r="BN424" s="27" t="e">
        <f>IF(#REF!="","",CONCATENATE($L424,","))</f>
        <v>#REF!</v>
      </c>
      <c r="BO424" s="27" t="e">
        <f>IF(#REF!="","",CONCATENATE($L424,","))</f>
        <v>#REF!</v>
      </c>
      <c r="BP424" s="27" t="e">
        <f>IF(#REF!="","",CONCATENATE($L424,","))</f>
        <v>#REF!</v>
      </c>
      <c r="BQ424" s="27" t="e">
        <f>IF(#REF!="","",CONCATENATE($L424,","))</f>
        <v>#REF!</v>
      </c>
      <c r="BR424" s="27" t="e">
        <f>IF(#REF!="","",CONCATENATE($L424,","))</f>
        <v>#REF!</v>
      </c>
      <c r="BS424" s="27" t="e">
        <f>IF(#REF!="","",CONCATENATE($L424,","))</f>
        <v>#REF!</v>
      </c>
      <c r="BT424" s="27" t="e">
        <f>IF(#REF!="","",CONCATENATE($L424,","))</f>
        <v>#REF!</v>
      </c>
      <c r="BU424" s="40"/>
      <c r="BV424" s="40"/>
      <c r="BW424"/>
      <c r="BX424"/>
      <c r="BY424"/>
      <c r="BZ424"/>
      <c r="CA424"/>
      <c r="CB424" s="40"/>
      <c r="CC424" s="7"/>
      <c r="CR424" s="7"/>
      <c r="CY424" s="10">
        <f t="shared" ca="1" si="343"/>
        <v>0</v>
      </c>
    </row>
    <row r="425" spans="1:103">
      <c r="A425" s="130"/>
      <c r="B425" s="33" t="str">
        <f t="shared" si="355"/>
        <v>DB</v>
      </c>
      <c r="C425" s="7" t="str">
        <f t="shared" si="344"/>
        <v/>
      </c>
      <c r="D425" s="3">
        <f t="shared" si="345"/>
        <v>0</v>
      </c>
      <c r="E425" s="7" t="str">
        <f t="shared" si="356"/>
        <v>,</v>
      </c>
      <c r="F425" s="93">
        <f t="shared" si="346"/>
        <v>0</v>
      </c>
      <c r="G425" s="93" t="str">
        <f t="shared" ca="1" si="341"/>
        <v>B</v>
      </c>
      <c r="H425" s="130">
        <f t="shared" ca="1" si="342"/>
        <v>6</v>
      </c>
      <c r="I425" s="93">
        <f t="shared" si="347"/>
        <v>0</v>
      </c>
      <c r="J425" s="94"/>
      <c r="K425" s="94"/>
      <c r="L425" s="49" t="str">
        <f t="shared" si="365"/>
        <v/>
      </c>
      <c r="M425" s="97" t="str">
        <f t="shared" si="366"/>
        <v/>
      </c>
      <c r="N425" s="97" t="str">
        <f t="shared" si="367"/>
        <v/>
      </c>
      <c r="O425" s="49" t="str">
        <f t="shared" si="357"/>
        <v/>
      </c>
      <c r="P425" s="97" t="str">
        <f t="shared" si="368"/>
        <v/>
      </c>
      <c r="Q425" s="49" t="str">
        <f t="shared" si="369"/>
        <v/>
      </c>
      <c r="R425" s="97" t="str">
        <f t="shared" si="370"/>
        <v/>
      </c>
      <c r="S425" s="3" t="str">
        <f t="shared" si="371"/>
        <v/>
      </c>
      <c r="T425" s="69">
        <f t="shared" si="372"/>
        <v>0</v>
      </c>
      <c r="U425" s="3">
        <f t="shared" si="373"/>
        <v>0</v>
      </c>
      <c r="V425" s="69" t="str">
        <f t="shared" si="358"/>
        <v/>
      </c>
      <c r="W425" s="69" t="str">
        <f t="shared" si="359"/>
        <v/>
      </c>
      <c r="X425" s="69">
        <f t="shared" si="349"/>
        <v>0</v>
      </c>
      <c r="Y425" s="69">
        <f t="shared" si="350"/>
        <v>0</v>
      </c>
      <c r="Z425" s="33">
        <f t="shared" si="351"/>
        <v>0</v>
      </c>
      <c r="AA425" s="33"/>
      <c r="AB425" s="134" t="str">
        <f t="shared" si="374"/>
        <v/>
      </c>
      <c r="AC425" s="119" t="str">
        <f t="shared" si="375"/>
        <v/>
      </c>
      <c r="AD425" s="116"/>
      <c r="AE425" s="69" t="str">
        <f t="shared" si="376"/>
        <v/>
      </c>
      <c r="AF425" s="69" t="str">
        <f t="shared" si="377"/>
        <v/>
      </c>
      <c r="AG425" s="69">
        <f t="shared" si="360"/>
        <v>0</v>
      </c>
      <c r="AH425" s="69">
        <f t="shared" si="361"/>
        <v>0</v>
      </c>
      <c r="AI425" s="33">
        <f t="shared" si="362"/>
        <v>0</v>
      </c>
      <c r="AJ425" s="116"/>
      <c r="AK425" s="115">
        <f t="shared" si="378"/>
        <v>0</v>
      </c>
      <c r="AL425" s="13">
        <f t="shared" si="363"/>
        <v>0</v>
      </c>
      <c r="AM425" s="11">
        <f t="shared" si="352"/>
        <v>0</v>
      </c>
      <c r="AN425" s="56">
        <f t="shared" si="353"/>
        <v>0</v>
      </c>
      <c r="AO425" s="56">
        <f t="shared" si="354"/>
        <v>0</v>
      </c>
      <c r="AP425" s="56">
        <f t="shared" si="364"/>
        <v>0</v>
      </c>
      <c r="AQ425" s="27" t="str">
        <f t="shared" si="382"/>
        <v/>
      </c>
      <c r="AR425" s="27" t="str">
        <f t="shared" si="383"/>
        <v/>
      </c>
      <c r="AS425" s="27" t="str">
        <f t="shared" si="384"/>
        <v/>
      </c>
      <c r="AT425" s="27" t="e">
        <f>IF(#REF!&lt;&gt;"","S"&amp;RIGHT(#REF!)&amp;",","")</f>
        <v>#REF!</v>
      </c>
      <c r="AU425" s="27" t="e">
        <f>IF(#REF!&lt;&gt;"","S"&amp;RIGHT(#REF!)&amp;",","")</f>
        <v>#REF!</v>
      </c>
      <c r="AV425" s="27" t="e">
        <f>IF(#REF!&lt;&gt;"","S"&amp;RIGHT(#REF!)&amp;",","")</f>
        <v>#REF!</v>
      </c>
      <c r="AW425" s="27" t="e">
        <f>IF(#REF!&lt;&gt;"","S"&amp;RIGHT(#REF!)&amp;",","")</f>
        <v>#REF!</v>
      </c>
      <c r="AX425" s="27" t="e">
        <f>IF(#REF!&lt;&gt;"","S"&amp;RIGHT(#REF!)&amp;",","")</f>
        <v>#REF!</v>
      </c>
      <c r="AY425" s="27" t="e">
        <f>IF(#REF!&lt;&gt;"","S"&amp;RIGHT(#REF!)&amp;",","")</f>
        <v>#REF!</v>
      </c>
      <c r="AZ425" s="27" t="e">
        <f>IF(#REF!&lt;&gt;"","S"&amp;#REF!&amp;",","")</f>
        <v>#REF!</v>
      </c>
      <c r="BA425" s="27" t="e">
        <f>IF(#REF!&lt;&gt;"","S"&amp;#REF!&amp;",","")</f>
        <v>#REF!</v>
      </c>
      <c r="BB425" s="27" t="e">
        <f>IF(#REF!&lt;&gt;"","S"&amp;#REF!&amp;",","")</f>
        <v>#REF!</v>
      </c>
      <c r="BC425" s="27"/>
      <c r="BD425" s="27"/>
      <c r="BE425" s="27"/>
      <c r="BF425" s="27"/>
      <c r="BG425" s="27"/>
      <c r="BH425" s="27"/>
      <c r="BI425" s="27" t="str">
        <f t="shared" si="379"/>
        <v/>
      </c>
      <c r="BJ425" s="27" t="str">
        <f t="shared" si="380"/>
        <v/>
      </c>
      <c r="BK425" s="27" t="str">
        <f t="shared" si="381"/>
        <v/>
      </c>
      <c r="BL425" s="27" t="e">
        <f>IF(#REF!="","",CONCATENATE($L425,","))</f>
        <v>#REF!</v>
      </c>
      <c r="BM425" s="27" t="e">
        <f>IF(#REF!="","",CONCATENATE($L425,","))</f>
        <v>#REF!</v>
      </c>
      <c r="BN425" s="27" t="e">
        <f>IF(#REF!="","",CONCATENATE($L425,","))</f>
        <v>#REF!</v>
      </c>
      <c r="BO425" s="27" t="e">
        <f>IF(#REF!="","",CONCATENATE($L425,","))</f>
        <v>#REF!</v>
      </c>
      <c r="BP425" s="27" t="e">
        <f>IF(#REF!="","",CONCATENATE($L425,","))</f>
        <v>#REF!</v>
      </c>
      <c r="BQ425" s="27" t="e">
        <f>IF(#REF!="","",CONCATENATE($L425,","))</f>
        <v>#REF!</v>
      </c>
      <c r="BR425" s="27" t="e">
        <f>IF(#REF!="","",CONCATENATE($L425,","))</f>
        <v>#REF!</v>
      </c>
      <c r="BS425" s="27" t="e">
        <f>IF(#REF!="","",CONCATENATE($L425,","))</f>
        <v>#REF!</v>
      </c>
      <c r="BT425" s="27" t="e">
        <f>IF(#REF!="","",CONCATENATE($L425,","))</f>
        <v>#REF!</v>
      </c>
      <c r="BU425" s="40"/>
      <c r="BV425" s="40"/>
      <c r="BW425"/>
      <c r="BX425"/>
      <c r="BY425"/>
      <c r="BZ425"/>
      <c r="CA425"/>
      <c r="CB425" s="40"/>
      <c r="CC425" s="37"/>
      <c r="CR425" s="7"/>
      <c r="CY425" s="10">
        <f t="shared" ca="1" si="343"/>
        <v>17</v>
      </c>
    </row>
    <row r="426" spans="1:103">
      <c r="A426" s="130"/>
      <c r="B426" s="33" t="str">
        <f t="shared" si="355"/>
        <v>DB</v>
      </c>
      <c r="C426" s="7" t="str">
        <f t="shared" si="344"/>
        <v/>
      </c>
      <c r="D426" s="3">
        <f t="shared" si="345"/>
        <v>0</v>
      </c>
      <c r="E426" s="7" t="str">
        <f t="shared" si="356"/>
        <v>,</v>
      </c>
      <c r="F426" s="93">
        <f t="shared" si="346"/>
        <v>0</v>
      </c>
      <c r="G426" s="93" t="str">
        <f t="shared" ca="1" si="341"/>
        <v>R</v>
      </c>
      <c r="H426" s="130">
        <f t="shared" ca="1" si="342"/>
        <v>19</v>
      </c>
      <c r="I426" s="93">
        <f t="shared" si="347"/>
        <v>0</v>
      </c>
      <c r="J426" s="94"/>
      <c r="K426" s="94"/>
      <c r="L426" s="49" t="str">
        <f t="shared" si="365"/>
        <v/>
      </c>
      <c r="M426" s="97" t="str">
        <f t="shared" si="366"/>
        <v/>
      </c>
      <c r="N426" s="97" t="str">
        <f t="shared" si="367"/>
        <v/>
      </c>
      <c r="O426" s="49" t="str">
        <f t="shared" si="357"/>
        <v/>
      </c>
      <c r="P426" s="97" t="str">
        <f t="shared" si="368"/>
        <v/>
      </c>
      <c r="Q426" s="49" t="str">
        <f t="shared" si="369"/>
        <v/>
      </c>
      <c r="R426" s="97" t="str">
        <f t="shared" si="370"/>
        <v/>
      </c>
      <c r="S426" s="3" t="str">
        <f t="shared" si="371"/>
        <v/>
      </c>
      <c r="T426" s="69">
        <f t="shared" si="372"/>
        <v>0</v>
      </c>
      <c r="U426" s="3">
        <f t="shared" si="373"/>
        <v>0</v>
      </c>
      <c r="V426" s="69" t="str">
        <f t="shared" si="358"/>
        <v/>
      </c>
      <c r="W426" s="69" t="str">
        <f t="shared" si="359"/>
        <v/>
      </c>
      <c r="X426" s="69">
        <f t="shared" si="349"/>
        <v>0</v>
      </c>
      <c r="Y426" s="69">
        <f t="shared" si="350"/>
        <v>0</v>
      </c>
      <c r="Z426" s="33">
        <f t="shared" si="351"/>
        <v>0</v>
      </c>
      <c r="AA426" s="33"/>
      <c r="AB426" s="134" t="str">
        <f t="shared" si="374"/>
        <v/>
      </c>
      <c r="AC426" s="119" t="str">
        <f t="shared" si="375"/>
        <v/>
      </c>
      <c r="AD426" s="116"/>
      <c r="AE426" s="69" t="str">
        <f t="shared" si="376"/>
        <v/>
      </c>
      <c r="AF426" s="69" t="str">
        <f t="shared" si="377"/>
        <v/>
      </c>
      <c r="AG426" s="69">
        <f t="shared" si="360"/>
        <v>0</v>
      </c>
      <c r="AH426" s="69">
        <f t="shared" si="361"/>
        <v>0</v>
      </c>
      <c r="AI426" s="33">
        <f t="shared" si="362"/>
        <v>0</v>
      </c>
      <c r="AJ426" s="116"/>
      <c r="AK426" s="115">
        <f t="shared" si="378"/>
        <v>0</v>
      </c>
      <c r="AL426" s="13">
        <f t="shared" si="363"/>
        <v>0</v>
      </c>
      <c r="AM426" s="11">
        <f t="shared" si="352"/>
        <v>0</v>
      </c>
      <c r="AN426" s="56">
        <f t="shared" si="353"/>
        <v>0</v>
      </c>
      <c r="AO426" s="56">
        <f t="shared" si="354"/>
        <v>0</v>
      </c>
      <c r="AP426" s="56">
        <f t="shared" si="364"/>
        <v>0</v>
      </c>
      <c r="AQ426" s="27" t="str">
        <f t="shared" si="382"/>
        <v/>
      </c>
      <c r="AR426" s="27" t="str">
        <f t="shared" si="383"/>
        <v/>
      </c>
      <c r="AS426" s="27" t="str">
        <f t="shared" si="384"/>
        <v/>
      </c>
      <c r="AT426" s="27" t="e">
        <f>IF(#REF!&lt;&gt;"","S"&amp;RIGHT(#REF!)&amp;",","")</f>
        <v>#REF!</v>
      </c>
      <c r="AU426" s="27" t="e">
        <f>IF(#REF!&lt;&gt;"","S"&amp;RIGHT(#REF!)&amp;",","")</f>
        <v>#REF!</v>
      </c>
      <c r="AV426" s="27" t="e">
        <f>IF(#REF!&lt;&gt;"","S"&amp;RIGHT(#REF!)&amp;",","")</f>
        <v>#REF!</v>
      </c>
      <c r="AW426" s="27" t="e">
        <f>IF(#REF!&lt;&gt;"","S"&amp;RIGHT(#REF!)&amp;",","")</f>
        <v>#REF!</v>
      </c>
      <c r="AX426" s="27" t="e">
        <f>IF(#REF!&lt;&gt;"","S"&amp;RIGHT(#REF!)&amp;",","")</f>
        <v>#REF!</v>
      </c>
      <c r="AY426" s="27" t="e">
        <f>IF(#REF!&lt;&gt;"","S"&amp;RIGHT(#REF!)&amp;",","")</f>
        <v>#REF!</v>
      </c>
      <c r="AZ426" s="27" t="e">
        <f>IF(#REF!&lt;&gt;"","S"&amp;#REF!&amp;",","")</f>
        <v>#REF!</v>
      </c>
      <c r="BA426" s="27" t="e">
        <f>IF(#REF!&lt;&gt;"","S"&amp;#REF!&amp;",","")</f>
        <v>#REF!</v>
      </c>
      <c r="BB426" s="27" t="e">
        <f>IF(#REF!&lt;&gt;"","S"&amp;#REF!&amp;",","")</f>
        <v>#REF!</v>
      </c>
      <c r="BC426" s="27"/>
      <c r="BD426" s="27"/>
      <c r="BE426" s="27"/>
      <c r="BF426" s="27"/>
      <c r="BG426" s="27"/>
      <c r="BH426" s="27"/>
      <c r="BI426" s="27" t="str">
        <f t="shared" si="379"/>
        <v/>
      </c>
      <c r="BJ426" s="27" t="str">
        <f t="shared" si="380"/>
        <v/>
      </c>
      <c r="BK426" s="27" t="str">
        <f t="shared" si="381"/>
        <v/>
      </c>
      <c r="BL426" s="27" t="e">
        <f>IF(#REF!="","",CONCATENATE($L426,","))</f>
        <v>#REF!</v>
      </c>
      <c r="BM426" s="27" t="e">
        <f>IF(#REF!="","",CONCATENATE($L426,","))</f>
        <v>#REF!</v>
      </c>
      <c r="BN426" s="27" t="e">
        <f>IF(#REF!="","",CONCATENATE($L426,","))</f>
        <v>#REF!</v>
      </c>
      <c r="BO426" s="27" t="e">
        <f>IF(#REF!="","",CONCATENATE($L426,","))</f>
        <v>#REF!</v>
      </c>
      <c r="BP426" s="27" t="e">
        <f>IF(#REF!="","",CONCATENATE($L426,","))</f>
        <v>#REF!</v>
      </c>
      <c r="BQ426" s="27" t="e">
        <f>IF(#REF!="","",CONCATENATE($L426,","))</f>
        <v>#REF!</v>
      </c>
      <c r="BR426" s="27" t="e">
        <f>IF(#REF!="","",CONCATENATE($L426,","))</f>
        <v>#REF!</v>
      </c>
      <c r="BS426" s="27" t="e">
        <f>IF(#REF!="","",CONCATENATE($L426,","))</f>
        <v>#REF!</v>
      </c>
      <c r="BT426" s="27" t="e">
        <f>IF(#REF!="","",CONCATENATE($L426,","))</f>
        <v>#REF!</v>
      </c>
      <c r="BU426" s="40"/>
      <c r="BV426" s="40"/>
      <c r="BW426"/>
      <c r="BX426"/>
      <c r="BY426"/>
      <c r="BZ426"/>
      <c r="CA426"/>
      <c r="CB426" s="40"/>
      <c r="CC426" s="37"/>
      <c r="CR426" s="7"/>
      <c r="CY426" s="10">
        <f t="shared" ca="1" si="343"/>
        <v>20</v>
      </c>
    </row>
    <row r="427" spans="1:103">
      <c r="A427" s="130"/>
      <c r="B427" s="33" t="str">
        <f t="shared" si="355"/>
        <v>DB</v>
      </c>
      <c r="C427" s="7" t="str">
        <f t="shared" si="344"/>
        <v/>
      </c>
      <c r="D427" s="3">
        <f t="shared" si="345"/>
        <v>0</v>
      </c>
      <c r="E427" s="7" t="str">
        <f t="shared" si="356"/>
        <v>,</v>
      </c>
      <c r="F427" s="93">
        <f t="shared" si="346"/>
        <v>0</v>
      </c>
      <c r="G427" s="93" t="str">
        <f t="shared" ca="1" si="341"/>
        <v>B</v>
      </c>
      <c r="H427" s="130">
        <f t="shared" ca="1" si="342"/>
        <v>2</v>
      </c>
      <c r="I427" s="93">
        <f t="shared" si="347"/>
        <v>0</v>
      </c>
      <c r="J427" s="94"/>
      <c r="K427" s="94"/>
      <c r="L427" s="49" t="str">
        <f t="shared" si="365"/>
        <v/>
      </c>
      <c r="M427" s="97" t="str">
        <f t="shared" si="366"/>
        <v/>
      </c>
      <c r="N427" s="97" t="str">
        <f t="shared" si="367"/>
        <v/>
      </c>
      <c r="O427" s="49" t="str">
        <f t="shared" si="357"/>
        <v/>
      </c>
      <c r="P427" s="97" t="str">
        <f t="shared" si="368"/>
        <v/>
      </c>
      <c r="Q427" s="49" t="str">
        <f t="shared" si="369"/>
        <v/>
      </c>
      <c r="R427" s="97" t="str">
        <f t="shared" si="370"/>
        <v/>
      </c>
      <c r="S427" s="3" t="str">
        <f t="shared" si="371"/>
        <v/>
      </c>
      <c r="T427" s="69">
        <f t="shared" si="372"/>
        <v>0</v>
      </c>
      <c r="U427" s="3">
        <f t="shared" si="373"/>
        <v>0</v>
      </c>
      <c r="V427" s="69" t="str">
        <f t="shared" si="358"/>
        <v/>
      </c>
      <c r="W427" s="69" t="str">
        <f t="shared" si="359"/>
        <v/>
      </c>
      <c r="X427" s="69">
        <f t="shared" si="349"/>
        <v>0</v>
      </c>
      <c r="Y427" s="69">
        <f t="shared" si="350"/>
        <v>0</v>
      </c>
      <c r="Z427" s="33">
        <f t="shared" si="351"/>
        <v>0</v>
      </c>
      <c r="AA427" s="33"/>
      <c r="AB427" s="134" t="str">
        <f t="shared" si="374"/>
        <v/>
      </c>
      <c r="AC427" s="119" t="str">
        <f t="shared" si="375"/>
        <v/>
      </c>
      <c r="AD427" s="116"/>
      <c r="AE427" s="69" t="str">
        <f t="shared" si="376"/>
        <v/>
      </c>
      <c r="AF427" s="69" t="str">
        <f t="shared" si="377"/>
        <v/>
      </c>
      <c r="AG427" s="69">
        <f t="shared" si="360"/>
        <v>0</v>
      </c>
      <c r="AH427" s="69">
        <f t="shared" si="361"/>
        <v>0</v>
      </c>
      <c r="AI427" s="33">
        <f t="shared" si="362"/>
        <v>0</v>
      </c>
      <c r="AJ427" s="116"/>
      <c r="AK427" s="115">
        <f t="shared" si="378"/>
        <v>0</v>
      </c>
      <c r="AL427" s="13">
        <f t="shared" si="363"/>
        <v>0</v>
      </c>
      <c r="AM427" s="11">
        <f t="shared" si="352"/>
        <v>0</v>
      </c>
      <c r="AN427" s="56">
        <f t="shared" si="353"/>
        <v>0</v>
      </c>
      <c r="AO427" s="56">
        <f t="shared" si="354"/>
        <v>0</v>
      </c>
      <c r="AP427" s="56">
        <f t="shared" si="364"/>
        <v>0</v>
      </c>
      <c r="AQ427" s="27" t="str">
        <f t="shared" si="382"/>
        <v/>
      </c>
      <c r="AR427" s="27" t="str">
        <f t="shared" si="383"/>
        <v/>
      </c>
      <c r="AS427" s="27" t="str">
        <f t="shared" si="384"/>
        <v/>
      </c>
      <c r="AT427" s="27" t="e">
        <f>IF(#REF!&lt;&gt;"","S"&amp;RIGHT(#REF!)&amp;",","")</f>
        <v>#REF!</v>
      </c>
      <c r="AU427" s="27" t="e">
        <f>IF(#REF!&lt;&gt;"","S"&amp;RIGHT(#REF!)&amp;",","")</f>
        <v>#REF!</v>
      </c>
      <c r="AV427" s="27" t="e">
        <f>IF(#REF!&lt;&gt;"","S"&amp;RIGHT(#REF!)&amp;",","")</f>
        <v>#REF!</v>
      </c>
      <c r="AW427" s="27" t="e">
        <f>IF(#REF!&lt;&gt;"","S"&amp;RIGHT(#REF!)&amp;",","")</f>
        <v>#REF!</v>
      </c>
      <c r="AX427" s="27" t="e">
        <f>IF(#REF!&lt;&gt;"","S"&amp;RIGHT(#REF!)&amp;",","")</f>
        <v>#REF!</v>
      </c>
      <c r="AY427" s="27" t="e">
        <f>IF(#REF!&lt;&gt;"","S"&amp;RIGHT(#REF!)&amp;",","")</f>
        <v>#REF!</v>
      </c>
      <c r="AZ427" s="27" t="e">
        <f>IF(#REF!&lt;&gt;"","S"&amp;#REF!&amp;",","")</f>
        <v>#REF!</v>
      </c>
      <c r="BA427" s="27" t="e">
        <f>IF(#REF!&lt;&gt;"","S"&amp;#REF!&amp;",","")</f>
        <v>#REF!</v>
      </c>
      <c r="BB427" s="27" t="e">
        <f>IF(#REF!&lt;&gt;"","S"&amp;#REF!&amp;",","")</f>
        <v>#REF!</v>
      </c>
      <c r="BC427" s="27"/>
      <c r="BD427" s="27"/>
      <c r="BE427" s="27"/>
      <c r="BF427" s="27"/>
      <c r="BG427" s="27"/>
      <c r="BH427" s="27"/>
      <c r="BI427" s="27" t="str">
        <f t="shared" si="379"/>
        <v/>
      </c>
      <c r="BJ427" s="27" t="str">
        <f t="shared" si="380"/>
        <v/>
      </c>
      <c r="BK427" s="27" t="str">
        <f t="shared" si="381"/>
        <v/>
      </c>
      <c r="BL427" s="27" t="e">
        <f>IF(#REF!="","",CONCATENATE($L427,","))</f>
        <v>#REF!</v>
      </c>
      <c r="BM427" s="27" t="e">
        <f>IF(#REF!="","",CONCATENATE($L427,","))</f>
        <v>#REF!</v>
      </c>
      <c r="BN427" s="27" t="e">
        <f>IF(#REF!="","",CONCATENATE($L427,","))</f>
        <v>#REF!</v>
      </c>
      <c r="BO427" s="27" t="e">
        <f>IF(#REF!="","",CONCATENATE($L427,","))</f>
        <v>#REF!</v>
      </c>
      <c r="BP427" s="27" t="e">
        <f>IF(#REF!="","",CONCATENATE($L427,","))</f>
        <v>#REF!</v>
      </c>
      <c r="BQ427" s="27" t="e">
        <f>IF(#REF!="","",CONCATENATE($L427,","))</f>
        <v>#REF!</v>
      </c>
      <c r="BR427" s="27" t="e">
        <f>IF(#REF!="","",CONCATENATE($L427,","))</f>
        <v>#REF!</v>
      </c>
      <c r="BS427" s="27" t="e">
        <f>IF(#REF!="","",CONCATENATE($L427,","))</f>
        <v>#REF!</v>
      </c>
      <c r="BT427" s="27" t="e">
        <f>IF(#REF!="","",CONCATENATE($L427,","))</f>
        <v>#REF!</v>
      </c>
      <c r="BU427" s="40"/>
      <c r="BV427" s="40"/>
      <c r="BW427"/>
      <c r="BX427"/>
      <c r="BY427"/>
      <c r="BZ427"/>
      <c r="CA427"/>
      <c r="CB427" s="40"/>
      <c r="CC427" s="37"/>
      <c r="CR427" s="7"/>
      <c r="CY427" s="10">
        <f t="shared" ca="1" si="343"/>
        <v>13</v>
      </c>
    </row>
    <row r="428" spans="1:103">
      <c r="A428" s="130"/>
      <c r="B428" s="33" t="str">
        <f t="shared" si="355"/>
        <v>DB</v>
      </c>
      <c r="C428" s="7" t="str">
        <f t="shared" si="344"/>
        <v/>
      </c>
      <c r="D428" s="3">
        <f t="shared" si="345"/>
        <v>0</v>
      </c>
      <c r="E428" s="7" t="str">
        <f t="shared" si="356"/>
        <v>,</v>
      </c>
      <c r="F428" s="93">
        <f t="shared" si="346"/>
        <v>0</v>
      </c>
      <c r="G428" s="93" t="str">
        <f t="shared" ca="1" si="341"/>
        <v>R</v>
      </c>
      <c r="H428" s="130">
        <f t="shared" ca="1" si="342"/>
        <v>34</v>
      </c>
      <c r="I428" s="93">
        <f t="shared" si="347"/>
        <v>0</v>
      </c>
      <c r="J428" s="94"/>
      <c r="K428" s="94"/>
      <c r="L428" s="49" t="str">
        <f t="shared" si="365"/>
        <v/>
      </c>
      <c r="M428" s="97" t="str">
        <f t="shared" si="366"/>
        <v/>
      </c>
      <c r="N428" s="97" t="str">
        <f t="shared" si="367"/>
        <v/>
      </c>
      <c r="O428" s="49" t="str">
        <f t="shared" si="357"/>
        <v/>
      </c>
      <c r="P428" s="97" t="str">
        <f t="shared" si="368"/>
        <v/>
      </c>
      <c r="Q428" s="49" t="str">
        <f t="shared" si="369"/>
        <v/>
      </c>
      <c r="R428" s="97" t="str">
        <f t="shared" si="370"/>
        <v/>
      </c>
      <c r="S428" s="3" t="str">
        <f t="shared" si="371"/>
        <v/>
      </c>
      <c r="T428" s="69">
        <f t="shared" si="372"/>
        <v>0</v>
      </c>
      <c r="U428" s="3">
        <f t="shared" si="373"/>
        <v>0</v>
      </c>
      <c r="V428" s="69" t="str">
        <f t="shared" si="358"/>
        <v/>
      </c>
      <c r="W428" s="69" t="str">
        <f t="shared" si="359"/>
        <v/>
      </c>
      <c r="X428" s="69">
        <f t="shared" si="349"/>
        <v>0</v>
      </c>
      <c r="Y428" s="69">
        <f t="shared" si="350"/>
        <v>0</v>
      </c>
      <c r="Z428" s="33">
        <f t="shared" si="351"/>
        <v>0</v>
      </c>
      <c r="AA428" s="33"/>
      <c r="AB428" s="134" t="str">
        <f t="shared" si="374"/>
        <v/>
      </c>
      <c r="AC428" s="119" t="str">
        <f t="shared" si="375"/>
        <v/>
      </c>
      <c r="AD428" s="116"/>
      <c r="AE428" s="69" t="str">
        <f t="shared" si="376"/>
        <v/>
      </c>
      <c r="AF428" s="69" t="str">
        <f t="shared" si="377"/>
        <v/>
      </c>
      <c r="AG428" s="69">
        <f t="shared" si="360"/>
        <v>0</v>
      </c>
      <c r="AH428" s="69">
        <f t="shared" si="361"/>
        <v>0</v>
      </c>
      <c r="AI428" s="33">
        <f t="shared" si="362"/>
        <v>0</v>
      </c>
      <c r="AJ428" s="116"/>
      <c r="AK428" s="115">
        <f t="shared" si="378"/>
        <v>0</v>
      </c>
      <c r="AL428" s="13">
        <f t="shared" si="363"/>
        <v>0</v>
      </c>
      <c r="AM428" s="11">
        <f t="shared" si="352"/>
        <v>0</v>
      </c>
      <c r="AN428" s="56">
        <f t="shared" si="353"/>
        <v>0</v>
      </c>
      <c r="AO428" s="56">
        <f t="shared" si="354"/>
        <v>0</v>
      </c>
      <c r="AP428" s="56">
        <f t="shared" si="364"/>
        <v>0</v>
      </c>
      <c r="AQ428" s="27" t="str">
        <f t="shared" si="382"/>
        <v/>
      </c>
      <c r="AR428" s="27" t="str">
        <f t="shared" si="383"/>
        <v/>
      </c>
      <c r="AS428" s="27" t="str">
        <f t="shared" si="384"/>
        <v/>
      </c>
      <c r="AT428" s="27" t="e">
        <f>IF(#REF!&lt;&gt;"","S"&amp;RIGHT(#REF!)&amp;",","")</f>
        <v>#REF!</v>
      </c>
      <c r="AU428" s="27" t="e">
        <f>IF(#REF!&lt;&gt;"","S"&amp;RIGHT(#REF!)&amp;",","")</f>
        <v>#REF!</v>
      </c>
      <c r="AV428" s="27" t="e">
        <f>IF(#REF!&lt;&gt;"","S"&amp;RIGHT(#REF!)&amp;",","")</f>
        <v>#REF!</v>
      </c>
      <c r="AW428" s="27" t="e">
        <f>IF(#REF!&lt;&gt;"","S"&amp;RIGHT(#REF!)&amp;",","")</f>
        <v>#REF!</v>
      </c>
      <c r="AX428" s="27" t="e">
        <f>IF(#REF!&lt;&gt;"","S"&amp;RIGHT(#REF!)&amp;",","")</f>
        <v>#REF!</v>
      </c>
      <c r="AY428" s="27" t="e">
        <f>IF(#REF!&lt;&gt;"","S"&amp;RIGHT(#REF!)&amp;",","")</f>
        <v>#REF!</v>
      </c>
      <c r="AZ428" s="27" t="e">
        <f>IF(#REF!&lt;&gt;"","S"&amp;#REF!&amp;",","")</f>
        <v>#REF!</v>
      </c>
      <c r="BA428" s="27" t="e">
        <f>IF(#REF!&lt;&gt;"","S"&amp;#REF!&amp;",","")</f>
        <v>#REF!</v>
      </c>
      <c r="BB428" s="27" t="e">
        <f>IF(#REF!&lt;&gt;"","S"&amp;#REF!&amp;",","")</f>
        <v>#REF!</v>
      </c>
      <c r="BC428" s="27"/>
      <c r="BD428" s="27"/>
      <c r="BE428" s="27"/>
      <c r="BF428" s="27"/>
      <c r="BG428" s="27"/>
      <c r="BH428" s="27"/>
      <c r="BI428" s="27" t="str">
        <f t="shared" si="379"/>
        <v/>
      </c>
      <c r="BJ428" s="27" t="str">
        <f t="shared" si="380"/>
        <v/>
      </c>
      <c r="BK428" s="27" t="str">
        <f t="shared" si="381"/>
        <v/>
      </c>
      <c r="BL428" s="27" t="e">
        <f>IF(#REF!="","",CONCATENATE($L428,","))</f>
        <v>#REF!</v>
      </c>
      <c r="BM428" s="27" t="e">
        <f>IF(#REF!="","",CONCATENATE($L428,","))</f>
        <v>#REF!</v>
      </c>
      <c r="BN428" s="27" t="e">
        <f>IF(#REF!="","",CONCATENATE($L428,","))</f>
        <v>#REF!</v>
      </c>
      <c r="BO428" s="27" t="e">
        <f>IF(#REF!="","",CONCATENATE($L428,","))</f>
        <v>#REF!</v>
      </c>
      <c r="BP428" s="27" t="e">
        <f>IF(#REF!="","",CONCATENATE($L428,","))</f>
        <v>#REF!</v>
      </c>
      <c r="BQ428" s="27" t="e">
        <f>IF(#REF!="","",CONCATENATE($L428,","))</f>
        <v>#REF!</v>
      </c>
      <c r="BR428" s="27" t="e">
        <f>IF(#REF!="","",CONCATENATE($L428,","))</f>
        <v>#REF!</v>
      </c>
      <c r="BS428" s="27" t="e">
        <f>IF(#REF!="","",CONCATENATE($L428,","))</f>
        <v>#REF!</v>
      </c>
      <c r="BT428" s="27" t="e">
        <f>IF(#REF!="","",CONCATENATE($L428,","))</f>
        <v>#REF!</v>
      </c>
      <c r="BU428" s="40"/>
      <c r="BV428" s="40"/>
      <c r="BW428"/>
      <c r="BX428"/>
      <c r="BY428"/>
      <c r="BZ428"/>
      <c r="CA428"/>
      <c r="CB428" s="40"/>
      <c r="CC428" s="37"/>
      <c r="CR428" s="7"/>
      <c r="CY428" s="10">
        <f t="shared" ca="1" si="343"/>
        <v>36</v>
      </c>
    </row>
    <row r="429" spans="1:103">
      <c r="A429" s="130"/>
      <c r="B429" s="33" t="str">
        <f t="shared" si="355"/>
        <v>DB</v>
      </c>
      <c r="C429" s="7" t="str">
        <f t="shared" si="344"/>
        <v/>
      </c>
      <c r="D429" s="3">
        <f t="shared" si="345"/>
        <v>0</v>
      </c>
      <c r="E429" s="7" t="str">
        <f t="shared" si="356"/>
        <v>,</v>
      </c>
      <c r="F429" s="93">
        <f t="shared" si="346"/>
        <v>0</v>
      </c>
      <c r="G429" s="93" t="str">
        <f t="shared" ca="1" si="341"/>
        <v>B</v>
      </c>
      <c r="H429" s="130">
        <f t="shared" ca="1" si="342"/>
        <v>26</v>
      </c>
      <c r="I429" s="93">
        <f t="shared" si="347"/>
        <v>0</v>
      </c>
      <c r="J429" s="94"/>
      <c r="K429" s="94"/>
      <c r="L429" s="49" t="str">
        <f t="shared" si="365"/>
        <v/>
      </c>
      <c r="M429" s="97" t="str">
        <f t="shared" si="366"/>
        <v/>
      </c>
      <c r="N429" s="97" t="str">
        <f t="shared" si="367"/>
        <v/>
      </c>
      <c r="O429" s="49" t="str">
        <f t="shared" si="357"/>
        <v/>
      </c>
      <c r="P429" s="97" t="str">
        <f t="shared" si="368"/>
        <v/>
      </c>
      <c r="Q429" s="49" t="str">
        <f t="shared" si="369"/>
        <v/>
      </c>
      <c r="R429" s="97" t="str">
        <f t="shared" si="370"/>
        <v/>
      </c>
      <c r="S429" s="3" t="str">
        <f t="shared" si="371"/>
        <v/>
      </c>
      <c r="T429" s="69">
        <f t="shared" si="372"/>
        <v>0</v>
      </c>
      <c r="U429" s="3">
        <f t="shared" si="373"/>
        <v>0</v>
      </c>
      <c r="V429" s="69" t="str">
        <f t="shared" si="358"/>
        <v/>
      </c>
      <c r="W429" s="69" t="str">
        <f t="shared" si="359"/>
        <v/>
      </c>
      <c r="X429" s="69">
        <f t="shared" si="349"/>
        <v>0</v>
      </c>
      <c r="Y429" s="69">
        <f t="shared" si="350"/>
        <v>0</v>
      </c>
      <c r="Z429" s="33">
        <f t="shared" si="351"/>
        <v>0</v>
      </c>
      <c r="AA429" s="33"/>
      <c r="AB429" s="134" t="str">
        <f t="shared" si="374"/>
        <v/>
      </c>
      <c r="AC429" s="119" t="str">
        <f t="shared" si="375"/>
        <v/>
      </c>
      <c r="AD429" s="116"/>
      <c r="AE429" s="69" t="str">
        <f t="shared" si="376"/>
        <v/>
      </c>
      <c r="AF429" s="69" t="str">
        <f t="shared" si="377"/>
        <v/>
      </c>
      <c r="AG429" s="69">
        <f t="shared" si="360"/>
        <v>0</v>
      </c>
      <c r="AH429" s="69">
        <f t="shared" si="361"/>
        <v>0</v>
      </c>
      <c r="AI429" s="33">
        <f t="shared" si="362"/>
        <v>0</v>
      </c>
      <c r="AJ429" s="116"/>
      <c r="AK429" s="115">
        <f t="shared" si="378"/>
        <v>0</v>
      </c>
      <c r="AL429" s="13">
        <f t="shared" si="363"/>
        <v>0</v>
      </c>
      <c r="AM429" s="11">
        <f t="shared" si="352"/>
        <v>0</v>
      </c>
      <c r="AN429" s="56">
        <f t="shared" si="353"/>
        <v>0</v>
      </c>
      <c r="AO429" s="56">
        <f t="shared" si="354"/>
        <v>0</v>
      </c>
      <c r="AP429" s="56">
        <f t="shared" si="364"/>
        <v>0</v>
      </c>
      <c r="AQ429" s="27" t="str">
        <f t="shared" si="382"/>
        <v/>
      </c>
      <c r="AR429" s="27" t="str">
        <f t="shared" si="383"/>
        <v/>
      </c>
      <c r="AS429" s="27" t="str">
        <f t="shared" si="384"/>
        <v/>
      </c>
      <c r="AT429" s="27" t="e">
        <f>IF(#REF!&lt;&gt;"","S"&amp;RIGHT(#REF!)&amp;",","")</f>
        <v>#REF!</v>
      </c>
      <c r="AU429" s="27" t="e">
        <f>IF(#REF!&lt;&gt;"","S"&amp;RIGHT(#REF!)&amp;",","")</f>
        <v>#REF!</v>
      </c>
      <c r="AV429" s="27" t="e">
        <f>IF(#REF!&lt;&gt;"","S"&amp;RIGHT(#REF!)&amp;",","")</f>
        <v>#REF!</v>
      </c>
      <c r="AW429" s="27" t="e">
        <f>IF(#REF!&lt;&gt;"","S"&amp;RIGHT(#REF!)&amp;",","")</f>
        <v>#REF!</v>
      </c>
      <c r="AX429" s="27" t="e">
        <f>IF(#REF!&lt;&gt;"","S"&amp;RIGHT(#REF!)&amp;",","")</f>
        <v>#REF!</v>
      </c>
      <c r="AY429" s="27" t="e">
        <f>IF(#REF!&lt;&gt;"","S"&amp;RIGHT(#REF!)&amp;",","")</f>
        <v>#REF!</v>
      </c>
      <c r="AZ429" s="27" t="e">
        <f>IF(#REF!&lt;&gt;"","S"&amp;#REF!&amp;",","")</f>
        <v>#REF!</v>
      </c>
      <c r="BA429" s="27" t="e">
        <f>IF(#REF!&lt;&gt;"","S"&amp;#REF!&amp;",","")</f>
        <v>#REF!</v>
      </c>
      <c r="BB429" s="27" t="e">
        <f>IF(#REF!&lt;&gt;"","S"&amp;#REF!&amp;",","")</f>
        <v>#REF!</v>
      </c>
      <c r="BC429" s="27"/>
      <c r="BD429" s="27"/>
      <c r="BE429" s="27"/>
      <c r="BF429" s="27"/>
      <c r="BG429" s="27"/>
      <c r="BH429" s="27"/>
      <c r="BI429" s="27" t="str">
        <f t="shared" si="379"/>
        <v/>
      </c>
      <c r="BJ429" s="27" t="str">
        <f t="shared" si="380"/>
        <v/>
      </c>
      <c r="BK429" s="27" t="str">
        <f t="shared" si="381"/>
        <v/>
      </c>
      <c r="BL429" s="27" t="e">
        <f>IF(#REF!="","",CONCATENATE($L429,","))</f>
        <v>#REF!</v>
      </c>
      <c r="BM429" s="27" t="e">
        <f>IF(#REF!="","",CONCATENATE($L429,","))</f>
        <v>#REF!</v>
      </c>
      <c r="BN429" s="27" t="e">
        <f>IF(#REF!="","",CONCATENATE($L429,","))</f>
        <v>#REF!</v>
      </c>
      <c r="BO429" s="27" t="e">
        <f>IF(#REF!="","",CONCATENATE($L429,","))</f>
        <v>#REF!</v>
      </c>
      <c r="BP429" s="27" t="e">
        <f>IF(#REF!="","",CONCATENATE($L429,","))</f>
        <v>#REF!</v>
      </c>
      <c r="BQ429" s="27" t="e">
        <f>IF(#REF!="","",CONCATENATE($L429,","))</f>
        <v>#REF!</v>
      </c>
      <c r="BR429" s="27" t="e">
        <f>IF(#REF!="","",CONCATENATE($L429,","))</f>
        <v>#REF!</v>
      </c>
      <c r="BS429" s="27" t="e">
        <f>IF(#REF!="","",CONCATENATE($L429,","))</f>
        <v>#REF!</v>
      </c>
      <c r="BT429" s="27" t="e">
        <f>IF(#REF!="","",CONCATENATE($L429,","))</f>
        <v>#REF!</v>
      </c>
      <c r="BU429" s="40"/>
      <c r="BV429" s="40"/>
      <c r="BW429"/>
      <c r="BX429"/>
      <c r="BY429"/>
      <c r="BZ429"/>
      <c r="CA429"/>
      <c r="CB429" s="40"/>
      <c r="CC429" s="37"/>
      <c r="CR429" s="7"/>
      <c r="CY429" s="10">
        <f t="shared" ca="1" si="343"/>
        <v>36</v>
      </c>
    </row>
    <row r="430" spans="1:103">
      <c r="A430" s="130"/>
      <c r="B430" s="33" t="str">
        <f t="shared" si="355"/>
        <v>DB</v>
      </c>
      <c r="C430" s="7" t="str">
        <f t="shared" si="344"/>
        <v/>
      </c>
      <c r="D430" s="3">
        <f t="shared" si="345"/>
        <v>0</v>
      </c>
      <c r="E430" s="7" t="str">
        <f t="shared" si="356"/>
        <v>,</v>
      </c>
      <c r="F430" s="93">
        <f t="shared" si="346"/>
        <v>0</v>
      </c>
      <c r="G430" s="93" t="str">
        <f t="shared" ca="1" si="341"/>
        <v>R</v>
      </c>
      <c r="H430" s="130">
        <f t="shared" ca="1" si="342"/>
        <v>25</v>
      </c>
      <c r="I430" s="93">
        <f t="shared" si="347"/>
        <v>0</v>
      </c>
      <c r="J430" s="94"/>
      <c r="K430" s="94"/>
      <c r="L430" s="49" t="str">
        <f t="shared" si="365"/>
        <v/>
      </c>
      <c r="M430" s="97" t="str">
        <f t="shared" si="366"/>
        <v/>
      </c>
      <c r="N430" s="97" t="str">
        <f t="shared" si="367"/>
        <v/>
      </c>
      <c r="O430" s="49" t="str">
        <f t="shared" si="357"/>
        <v/>
      </c>
      <c r="P430" s="97" t="str">
        <f t="shared" si="368"/>
        <v/>
      </c>
      <c r="Q430" s="49" t="str">
        <f t="shared" si="369"/>
        <v/>
      </c>
      <c r="R430" s="97" t="str">
        <f t="shared" si="370"/>
        <v/>
      </c>
      <c r="S430" s="3" t="str">
        <f t="shared" si="371"/>
        <v/>
      </c>
      <c r="T430" s="69">
        <f t="shared" si="372"/>
        <v>0</v>
      </c>
      <c r="U430" s="3">
        <f t="shared" si="373"/>
        <v>0</v>
      </c>
      <c r="V430" s="69" t="str">
        <f t="shared" si="358"/>
        <v/>
      </c>
      <c r="W430" s="69" t="str">
        <f t="shared" si="359"/>
        <v/>
      </c>
      <c r="X430" s="69">
        <f t="shared" si="349"/>
        <v>0</v>
      </c>
      <c r="Y430" s="69">
        <f t="shared" si="350"/>
        <v>0</v>
      </c>
      <c r="Z430" s="33">
        <f t="shared" si="351"/>
        <v>0</v>
      </c>
      <c r="AA430" s="33"/>
      <c r="AB430" s="134" t="str">
        <f t="shared" si="374"/>
        <v/>
      </c>
      <c r="AC430" s="119" t="str">
        <f t="shared" si="375"/>
        <v/>
      </c>
      <c r="AD430" s="116"/>
      <c r="AE430" s="69" t="str">
        <f t="shared" si="376"/>
        <v/>
      </c>
      <c r="AF430" s="69" t="str">
        <f t="shared" si="377"/>
        <v/>
      </c>
      <c r="AG430" s="69">
        <f t="shared" si="360"/>
        <v>0</v>
      </c>
      <c r="AH430" s="69">
        <f t="shared" si="361"/>
        <v>0</v>
      </c>
      <c r="AI430" s="33">
        <f t="shared" si="362"/>
        <v>0</v>
      </c>
      <c r="AJ430" s="116"/>
      <c r="AK430" s="115">
        <f t="shared" si="378"/>
        <v>0</v>
      </c>
      <c r="AL430" s="13">
        <f t="shared" si="363"/>
        <v>0</v>
      </c>
      <c r="AM430" s="11">
        <f t="shared" si="352"/>
        <v>0</v>
      </c>
      <c r="AN430" s="56">
        <f t="shared" si="353"/>
        <v>0</v>
      </c>
      <c r="AO430" s="56">
        <f t="shared" si="354"/>
        <v>0</v>
      </c>
      <c r="AP430" s="56">
        <f t="shared" si="364"/>
        <v>0</v>
      </c>
      <c r="AQ430" s="27" t="str">
        <f t="shared" si="382"/>
        <v/>
      </c>
      <c r="AR430" s="27" t="str">
        <f t="shared" si="383"/>
        <v/>
      </c>
      <c r="AS430" s="27" t="str">
        <f t="shared" si="384"/>
        <v/>
      </c>
      <c r="AT430" s="27" t="e">
        <f>IF(#REF!&lt;&gt;"","S"&amp;RIGHT(#REF!)&amp;",","")</f>
        <v>#REF!</v>
      </c>
      <c r="AU430" s="27" t="e">
        <f>IF(#REF!&lt;&gt;"","S"&amp;RIGHT(#REF!)&amp;",","")</f>
        <v>#REF!</v>
      </c>
      <c r="AV430" s="27" t="e">
        <f>IF(#REF!&lt;&gt;"","S"&amp;RIGHT(#REF!)&amp;",","")</f>
        <v>#REF!</v>
      </c>
      <c r="AW430" s="27" t="e">
        <f>IF(#REF!&lt;&gt;"","S"&amp;RIGHT(#REF!)&amp;",","")</f>
        <v>#REF!</v>
      </c>
      <c r="AX430" s="27" t="e">
        <f>IF(#REF!&lt;&gt;"","S"&amp;RIGHT(#REF!)&amp;",","")</f>
        <v>#REF!</v>
      </c>
      <c r="AY430" s="27" t="e">
        <f>IF(#REF!&lt;&gt;"","S"&amp;RIGHT(#REF!)&amp;",","")</f>
        <v>#REF!</v>
      </c>
      <c r="AZ430" s="27" t="e">
        <f>IF(#REF!&lt;&gt;"","S"&amp;#REF!&amp;",","")</f>
        <v>#REF!</v>
      </c>
      <c r="BA430" s="27" t="e">
        <f>IF(#REF!&lt;&gt;"","S"&amp;#REF!&amp;",","")</f>
        <v>#REF!</v>
      </c>
      <c r="BB430" s="27" t="e">
        <f>IF(#REF!&lt;&gt;"","S"&amp;#REF!&amp;",","")</f>
        <v>#REF!</v>
      </c>
      <c r="BC430" s="27"/>
      <c r="BD430" s="27"/>
      <c r="BE430" s="27"/>
      <c r="BF430" s="27"/>
      <c r="BG430" s="27"/>
      <c r="BH430" s="27"/>
      <c r="BI430" s="27" t="str">
        <f t="shared" si="379"/>
        <v/>
      </c>
      <c r="BJ430" s="27" t="str">
        <f t="shared" si="380"/>
        <v/>
      </c>
      <c r="BK430" s="27" t="str">
        <f t="shared" si="381"/>
        <v/>
      </c>
      <c r="BL430" s="27" t="e">
        <f>IF(#REF!="","",CONCATENATE($L430,","))</f>
        <v>#REF!</v>
      </c>
      <c r="BM430" s="27" t="e">
        <f>IF(#REF!="","",CONCATENATE($L430,","))</f>
        <v>#REF!</v>
      </c>
      <c r="BN430" s="27" t="e">
        <f>IF(#REF!="","",CONCATENATE($L430,","))</f>
        <v>#REF!</v>
      </c>
      <c r="BO430" s="27" t="e">
        <f>IF(#REF!="","",CONCATENATE($L430,","))</f>
        <v>#REF!</v>
      </c>
      <c r="BP430" s="27" t="e">
        <f>IF(#REF!="","",CONCATENATE($L430,","))</f>
        <v>#REF!</v>
      </c>
      <c r="BQ430" s="27" t="e">
        <f>IF(#REF!="","",CONCATENATE($L430,","))</f>
        <v>#REF!</v>
      </c>
      <c r="BR430" s="27" t="e">
        <f>IF(#REF!="","",CONCATENATE($L430,","))</f>
        <v>#REF!</v>
      </c>
      <c r="BS430" s="27" t="e">
        <f>IF(#REF!="","",CONCATENATE($L430,","))</f>
        <v>#REF!</v>
      </c>
      <c r="BT430" s="27" t="e">
        <f>IF(#REF!="","",CONCATENATE($L430,","))</f>
        <v>#REF!</v>
      </c>
      <c r="BU430" s="40"/>
      <c r="BV430" s="40"/>
      <c r="BW430"/>
      <c r="BX430"/>
      <c r="BY430"/>
      <c r="BZ430"/>
      <c r="CA430"/>
      <c r="CB430" s="40"/>
      <c r="CC430" s="37"/>
      <c r="CR430" s="7"/>
      <c r="CY430" s="10">
        <f t="shared" ca="1" si="343"/>
        <v>22</v>
      </c>
    </row>
    <row r="431" spans="1:103">
      <c r="A431" s="130"/>
      <c r="B431" s="33" t="str">
        <f t="shared" si="355"/>
        <v>DB</v>
      </c>
      <c r="C431" s="7" t="str">
        <f t="shared" si="344"/>
        <v/>
      </c>
      <c r="D431" s="3">
        <f t="shared" si="345"/>
        <v>0</v>
      </c>
      <c r="E431" s="7" t="str">
        <f t="shared" si="356"/>
        <v>,</v>
      </c>
      <c r="F431" s="93">
        <f t="shared" si="346"/>
        <v>0</v>
      </c>
      <c r="G431" s="93" t="str">
        <f t="shared" ca="1" si="341"/>
        <v>B</v>
      </c>
      <c r="H431" s="130">
        <f t="shared" ca="1" si="342"/>
        <v>4</v>
      </c>
      <c r="I431" s="93">
        <f t="shared" si="347"/>
        <v>0</v>
      </c>
      <c r="J431" s="94"/>
      <c r="K431" s="94"/>
      <c r="L431" s="49" t="str">
        <f t="shared" si="365"/>
        <v/>
      </c>
      <c r="M431" s="97" t="str">
        <f t="shared" si="366"/>
        <v/>
      </c>
      <c r="N431" s="97" t="str">
        <f t="shared" si="367"/>
        <v/>
      </c>
      <c r="O431" s="49" t="str">
        <f t="shared" si="357"/>
        <v/>
      </c>
      <c r="P431" s="97" t="str">
        <f t="shared" si="368"/>
        <v/>
      </c>
      <c r="Q431" s="49" t="str">
        <f t="shared" si="369"/>
        <v/>
      </c>
      <c r="R431" s="97" t="str">
        <f t="shared" si="370"/>
        <v/>
      </c>
      <c r="S431" s="3" t="str">
        <f t="shared" si="371"/>
        <v/>
      </c>
      <c r="T431" s="69">
        <f t="shared" si="372"/>
        <v>0</v>
      </c>
      <c r="U431" s="3">
        <f t="shared" si="373"/>
        <v>0</v>
      </c>
      <c r="V431" s="69" t="str">
        <f t="shared" si="358"/>
        <v/>
      </c>
      <c r="W431" s="69" t="str">
        <f t="shared" si="359"/>
        <v/>
      </c>
      <c r="X431" s="69">
        <f t="shared" si="349"/>
        <v>0</v>
      </c>
      <c r="Y431" s="69">
        <f t="shared" si="350"/>
        <v>0</v>
      </c>
      <c r="Z431" s="33">
        <f t="shared" si="351"/>
        <v>0</v>
      </c>
      <c r="AA431" s="33"/>
      <c r="AB431" s="134" t="str">
        <f t="shared" si="374"/>
        <v/>
      </c>
      <c r="AC431" s="119" t="str">
        <f t="shared" si="375"/>
        <v/>
      </c>
      <c r="AD431" s="116"/>
      <c r="AE431" s="69" t="str">
        <f t="shared" si="376"/>
        <v/>
      </c>
      <c r="AF431" s="69" t="str">
        <f t="shared" si="377"/>
        <v/>
      </c>
      <c r="AG431" s="69">
        <f t="shared" si="360"/>
        <v>0</v>
      </c>
      <c r="AH431" s="69">
        <f t="shared" si="361"/>
        <v>0</v>
      </c>
      <c r="AI431" s="33">
        <f t="shared" si="362"/>
        <v>0</v>
      </c>
      <c r="AJ431" s="116"/>
      <c r="AK431" s="115">
        <f t="shared" si="378"/>
        <v>0</v>
      </c>
      <c r="AL431" s="13">
        <f t="shared" si="363"/>
        <v>0</v>
      </c>
      <c r="AM431" s="11">
        <f t="shared" si="352"/>
        <v>0</v>
      </c>
      <c r="AN431" s="56">
        <f t="shared" si="353"/>
        <v>0</v>
      </c>
      <c r="AO431" s="56">
        <f t="shared" si="354"/>
        <v>0</v>
      </c>
      <c r="AP431" s="56">
        <f t="shared" si="364"/>
        <v>0</v>
      </c>
      <c r="AQ431" s="27" t="str">
        <f t="shared" si="382"/>
        <v/>
      </c>
      <c r="AR431" s="27" t="str">
        <f t="shared" si="383"/>
        <v/>
      </c>
      <c r="AS431" s="27" t="str">
        <f t="shared" si="384"/>
        <v/>
      </c>
      <c r="AT431" s="27" t="e">
        <f>IF(#REF!&lt;&gt;"","S"&amp;RIGHT(#REF!)&amp;",","")</f>
        <v>#REF!</v>
      </c>
      <c r="AU431" s="27" t="e">
        <f>IF(#REF!&lt;&gt;"","S"&amp;RIGHT(#REF!)&amp;",","")</f>
        <v>#REF!</v>
      </c>
      <c r="AV431" s="27" t="e">
        <f>IF(#REF!&lt;&gt;"","S"&amp;RIGHT(#REF!)&amp;",","")</f>
        <v>#REF!</v>
      </c>
      <c r="AW431" s="27" t="e">
        <f>IF(#REF!&lt;&gt;"","S"&amp;RIGHT(#REF!)&amp;",","")</f>
        <v>#REF!</v>
      </c>
      <c r="AX431" s="27" t="e">
        <f>IF(#REF!&lt;&gt;"","S"&amp;RIGHT(#REF!)&amp;",","")</f>
        <v>#REF!</v>
      </c>
      <c r="AY431" s="27" t="e">
        <f>IF(#REF!&lt;&gt;"","S"&amp;RIGHT(#REF!)&amp;",","")</f>
        <v>#REF!</v>
      </c>
      <c r="AZ431" s="27" t="e">
        <f>IF(#REF!&lt;&gt;"","S"&amp;#REF!&amp;",","")</f>
        <v>#REF!</v>
      </c>
      <c r="BA431" s="27" t="e">
        <f>IF(#REF!&lt;&gt;"","S"&amp;#REF!&amp;",","")</f>
        <v>#REF!</v>
      </c>
      <c r="BB431" s="27" t="e">
        <f>IF(#REF!&lt;&gt;"","S"&amp;#REF!&amp;",","")</f>
        <v>#REF!</v>
      </c>
      <c r="BC431" s="27"/>
      <c r="BD431" s="27"/>
      <c r="BE431" s="27"/>
      <c r="BF431" s="27"/>
      <c r="BG431" s="27"/>
      <c r="BH431" s="27"/>
      <c r="BI431" s="27" t="str">
        <f t="shared" si="379"/>
        <v/>
      </c>
      <c r="BJ431" s="27" t="str">
        <f t="shared" si="380"/>
        <v/>
      </c>
      <c r="BK431" s="27" t="str">
        <f t="shared" si="381"/>
        <v/>
      </c>
      <c r="BL431" s="27" t="e">
        <f>IF(#REF!="","",CONCATENATE($L431,","))</f>
        <v>#REF!</v>
      </c>
      <c r="BM431" s="27" t="e">
        <f>IF(#REF!="","",CONCATENATE($L431,","))</f>
        <v>#REF!</v>
      </c>
      <c r="BN431" s="27" t="e">
        <f>IF(#REF!="","",CONCATENATE($L431,","))</f>
        <v>#REF!</v>
      </c>
      <c r="BO431" s="27" t="e">
        <f>IF(#REF!="","",CONCATENATE($L431,","))</f>
        <v>#REF!</v>
      </c>
      <c r="BP431" s="27" t="e">
        <f>IF(#REF!="","",CONCATENATE($L431,","))</f>
        <v>#REF!</v>
      </c>
      <c r="BQ431" s="27" t="e">
        <f>IF(#REF!="","",CONCATENATE($L431,","))</f>
        <v>#REF!</v>
      </c>
      <c r="BR431" s="27" t="e">
        <f>IF(#REF!="","",CONCATENATE($L431,","))</f>
        <v>#REF!</v>
      </c>
      <c r="BS431" s="27" t="e">
        <f>IF(#REF!="","",CONCATENATE($L431,","))</f>
        <v>#REF!</v>
      </c>
      <c r="BT431" s="27" t="e">
        <f>IF(#REF!="","",CONCATENATE($L431,","))</f>
        <v>#REF!</v>
      </c>
      <c r="BU431" s="40"/>
      <c r="BV431" s="40"/>
      <c r="BW431"/>
      <c r="BX431"/>
      <c r="BY431"/>
      <c r="BZ431"/>
      <c r="CA431"/>
      <c r="CB431" s="40"/>
      <c r="CC431" s="37"/>
      <c r="CR431" s="7"/>
      <c r="CY431" s="10">
        <f t="shared" ca="1" si="343"/>
        <v>22</v>
      </c>
    </row>
    <row r="432" spans="1:103">
      <c r="A432" s="130"/>
      <c r="B432" s="33" t="str">
        <f t="shared" si="355"/>
        <v>DB</v>
      </c>
      <c r="C432" s="7" t="str">
        <f t="shared" si="344"/>
        <v/>
      </c>
      <c r="D432" s="3">
        <f t="shared" si="345"/>
        <v>0</v>
      </c>
      <c r="E432" s="7" t="str">
        <f t="shared" si="356"/>
        <v>,</v>
      </c>
      <c r="F432" s="93">
        <f t="shared" si="346"/>
        <v>0</v>
      </c>
      <c r="G432" s="93" t="str">
        <f t="shared" ca="1" si="341"/>
        <v>B</v>
      </c>
      <c r="H432" s="130">
        <f t="shared" ca="1" si="342"/>
        <v>17</v>
      </c>
      <c r="I432" s="93">
        <f t="shared" si="347"/>
        <v>0</v>
      </c>
      <c r="J432" s="94"/>
      <c r="K432" s="94"/>
      <c r="L432" s="49" t="str">
        <f t="shared" si="365"/>
        <v/>
      </c>
      <c r="M432" s="97" t="str">
        <f t="shared" si="366"/>
        <v/>
      </c>
      <c r="N432" s="97" t="str">
        <f t="shared" si="367"/>
        <v/>
      </c>
      <c r="O432" s="49" t="str">
        <f t="shared" si="357"/>
        <v/>
      </c>
      <c r="P432" s="97" t="str">
        <f t="shared" si="368"/>
        <v/>
      </c>
      <c r="Q432" s="49" t="str">
        <f t="shared" si="369"/>
        <v/>
      </c>
      <c r="R432" s="97" t="str">
        <f t="shared" si="370"/>
        <v/>
      </c>
      <c r="S432" s="3" t="str">
        <f t="shared" si="371"/>
        <v/>
      </c>
      <c r="T432" s="69">
        <f t="shared" si="372"/>
        <v>0</v>
      </c>
      <c r="U432" s="3">
        <f t="shared" si="373"/>
        <v>0</v>
      </c>
      <c r="V432" s="69" t="str">
        <f t="shared" si="358"/>
        <v/>
      </c>
      <c r="W432" s="69" t="str">
        <f t="shared" si="359"/>
        <v/>
      </c>
      <c r="X432" s="69">
        <f t="shared" si="349"/>
        <v>0</v>
      </c>
      <c r="Y432" s="69">
        <f t="shared" si="350"/>
        <v>0</v>
      </c>
      <c r="Z432" s="33">
        <f t="shared" si="351"/>
        <v>0</v>
      </c>
      <c r="AA432" s="33"/>
      <c r="AB432" s="134" t="str">
        <f t="shared" si="374"/>
        <v/>
      </c>
      <c r="AC432" s="119" t="str">
        <f t="shared" si="375"/>
        <v/>
      </c>
      <c r="AD432" s="116"/>
      <c r="AE432" s="69" t="str">
        <f t="shared" si="376"/>
        <v/>
      </c>
      <c r="AF432" s="69" t="str">
        <f t="shared" si="377"/>
        <v/>
      </c>
      <c r="AG432" s="69">
        <f t="shared" si="360"/>
        <v>0</v>
      </c>
      <c r="AH432" s="69">
        <f t="shared" si="361"/>
        <v>0</v>
      </c>
      <c r="AI432" s="33">
        <f t="shared" si="362"/>
        <v>0</v>
      </c>
      <c r="AJ432" s="116"/>
      <c r="AK432" s="115">
        <f t="shared" si="378"/>
        <v>0</v>
      </c>
      <c r="AL432" s="13">
        <f t="shared" si="363"/>
        <v>0</v>
      </c>
      <c r="AM432" s="11">
        <f t="shared" si="352"/>
        <v>0</v>
      </c>
      <c r="AN432" s="56">
        <f t="shared" si="353"/>
        <v>0</v>
      </c>
      <c r="AO432" s="56">
        <f t="shared" si="354"/>
        <v>0</v>
      </c>
      <c r="AP432" s="56">
        <f t="shared" si="364"/>
        <v>0</v>
      </c>
      <c r="AQ432" s="27" t="str">
        <f t="shared" si="382"/>
        <v/>
      </c>
      <c r="AR432" s="27" t="str">
        <f t="shared" si="383"/>
        <v/>
      </c>
      <c r="AS432" s="27" t="str">
        <f t="shared" si="384"/>
        <v/>
      </c>
      <c r="AT432" s="27" t="e">
        <f>IF(#REF!&lt;&gt;"","S"&amp;RIGHT(#REF!)&amp;",","")</f>
        <v>#REF!</v>
      </c>
      <c r="AU432" s="27" t="e">
        <f>IF(#REF!&lt;&gt;"","S"&amp;RIGHT(#REF!)&amp;",","")</f>
        <v>#REF!</v>
      </c>
      <c r="AV432" s="27" t="e">
        <f>IF(#REF!&lt;&gt;"","S"&amp;RIGHT(#REF!)&amp;",","")</f>
        <v>#REF!</v>
      </c>
      <c r="AW432" s="27" t="e">
        <f>IF(#REF!&lt;&gt;"","S"&amp;RIGHT(#REF!)&amp;",","")</f>
        <v>#REF!</v>
      </c>
      <c r="AX432" s="27" t="e">
        <f>IF(#REF!&lt;&gt;"","S"&amp;RIGHT(#REF!)&amp;",","")</f>
        <v>#REF!</v>
      </c>
      <c r="AY432" s="27" t="e">
        <f>IF(#REF!&lt;&gt;"","S"&amp;RIGHT(#REF!)&amp;",","")</f>
        <v>#REF!</v>
      </c>
      <c r="AZ432" s="27" t="e">
        <f>IF(#REF!&lt;&gt;"","S"&amp;#REF!&amp;",","")</f>
        <v>#REF!</v>
      </c>
      <c r="BA432" s="27" t="e">
        <f>IF(#REF!&lt;&gt;"","S"&amp;#REF!&amp;",","")</f>
        <v>#REF!</v>
      </c>
      <c r="BB432" s="27" t="e">
        <f>IF(#REF!&lt;&gt;"","S"&amp;#REF!&amp;",","")</f>
        <v>#REF!</v>
      </c>
      <c r="BC432" s="27"/>
      <c r="BD432" s="27"/>
      <c r="BE432" s="27"/>
      <c r="BF432" s="27"/>
      <c r="BG432" s="27"/>
      <c r="BH432" s="27"/>
      <c r="BI432" s="27" t="str">
        <f t="shared" si="379"/>
        <v/>
      </c>
      <c r="BJ432" s="27" t="str">
        <f t="shared" si="380"/>
        <v/>
      </c>
      <c r="BK432" s="27" t="str">
        <f t="shared" si="381"/>
        <v/>
      </c>
      <c r="BL432" s="27" t="e">
        <f>IF(#REF!="","",CONCATENATE($L432,","))</f>
        <v>#REF!</v>
      </c>
      <c r="BM432" s="27" t="e">
        <f>IF(#REF!="","",CONCATENATE($L432,","))</f>
        <v>#REF!</v>
      </c>
      <c r="BN432" s="27" t="e">
        <f>IF(#REF!="","",CONCATENATE($L432,","))</f>
        <v>#REF!</v>
      </c>
      <c r="BO432" s="27" t="e">
        <f>IF(#REF!="","",CONCATENATE($L432,","))</f>
        <v>#REF!</v>
      </c>
      <c r="BP432" s="27" t="e">
        <f>IF(#REF!="","",CONCATENATE($L432,","))</f>
        <v>#REF!</v>
      </c>
      <c r="BQ432" s="27" t="e">
        <f>IF(#REF!="","",CONCATENATE($L432,","))</f>
        <v>#REF!</v>
      </c>
      <c r="BR432" s="27" t="e">
        <f>IF(#REF!="","",CONCATENATE($L432,","))</f>
        <v>#REF!</v>
      </c>
      <c r="BS432" s="27" t="e">
        <f>IF(#REF!="","",CONCATENATE($L432,","))</f>
        <v>#REF!</v>
      </c>
      <c r="BT432" s="27" t="e">
        <f>IF(#REF!="","",CONCATENATE($L432,","))</f>
        <v>#REF!</v>
      </c>
      <c r="BU432" s="40"/>
      <c r="BV432" s="40"/>
      <c r="BW432"/>
      <c r="BX432"/>
      <c r="BY432"/>
      <c r="BZ432"/>
      <c r="CA432"/>
      <c r="CB432" s="40"/>
      <c r="CC432" s="37"/>
      <c r="CR432" s="7"/>
      <c r="CY432" s="10">
        <f t="shared" ca="1" si="343"/>
        <v>8</v>
      </c>
    </row>
    <row r="433" spans="1:103">
      <c r="A433" s="130"/>
      <c r="B433" s="33" t="str">
        <f t="shared" si="355"/>
        <v>DB</v>
      </c>
      <c r="C433" s="7" t="str">
        <f t="shared" si="344"/>
        <v/>
      </c>
      <c r="D433" s="3">
        <f t="shared" si="345"/>
        <v>0</v>
      </c>
      <c r="E433" s="7" t="str">
        <f t="shared" si="356"/>
        <v>,</v>
      </c>
      <c r="F433" s="93">
        <f t="shared" si="346"/>
        <v>0</v>
      </c>
      <c r="G433" s="93" t="str">
        <f t="shared" ca="1" si="341"/>
        <v>B</v>
      </c>
      <c r="H433" s="130">
        <f t="shared" ca="1" si="342"/>
        <v>10</v>
      </c>
      <c r="I433" s="93">
        <f t="shared" si="347"/>
        <v>0</v>
      </c>
      <c r="J433" s="94"/>
      <c r="K433" s="94"/>
      <c r="L433" s="49" t="str">
        <f t="shared" si="365"/>
        <v/>
      </c>
      <c r="M433" s="97" t="str">
        <f t="shared" si="366"/>
        <v/>
      </c>
      <c r="N433" s="97" t="str">
        <f t="shared" si="367"/>
        <v/>
      </c>
      <c r="O433" s="49" t="str">
        <f t="shared" si="357"/>
        <v/>
      </c>
      <c r="P433" s="97" t="str">
        <f t="shared" si="368"/>
        <v/>
      </c>
      <c r="Q433" s="49" t="str">
        <f t="shared" si="369"/>
        <v/>
      </c>
      <c r="R433" s="97" t="str">
        <f t="shared" si="370"/>
        <v/>
      </c>
      <c r="S433" s="3" t="str">
        <f t="shared" si="371"/>
        <v/>
      </c>
      <c r="T433" s="69">
        <f t="shared" si="372"/>
        <v>0</v>
      </c>
      <c r="U433" s="3">
        <f t="shared" si="373"/>
        <v>0</v>
      </c>
      <c r="V433" s="69" t="str">
        <f t="shared" si="358"/>
        <v/>
      </c>
      <c r="W433" s="69" t="str">
        <f t="shared" si="359"/>
        <v/>
      </c>
      <c r="X433" s="69">
        <f t="shared" si="349"/>
        <v>0</v>
      </c>
      <c r="Y433" s="69">
        <f t="shared" si="350"/>
        <v>0</v>
      </c>
      <c r="Z433" s="33">
        <f t="shared" si="351"/>
        <v>0</v>
      </c>
      <c r="AA433" s="33"/>
      <c r="AB433" s="134" t="str">
        <f t="shared" si="374"/>
        <v/>
      </c>
      <c r="AC433" s="119" t="str">
        <f t="shared" si="375"/>
        <v/>
      </c>
      <c r="AD433" s="116"/>
      <c r="AE433" s="69" t="str">
        <f t="shared" si="376"/>
        <v/>
      </c>
      <c r="AF433" s="69" t="str">
        <f t="shared" si="377"/>
        <v/>
      </c>
      <c r="AG433" s="69">
        <f t="shared" si="360"/>
        <v>0</v>
      </c>
      <c r="AH433" s="69">
        <f t="shared" si="361"/>
        <v>0</v>
      </c>
      <c r="AI433" s="33">
        <f t="shared" si="362"/>
        <v>0</v>
      </c>
      <c r="AJ433" s="116"/>
      <c r="AK433" s="115">
        <f t="shared" si="378"/>
        <v>0</v>
      </c>
      <c r="AL433" s="13">
        <f t="shared" si="363"/>
        <v>0</v>
      </c>
      <c r="AM433" s="11">
        <f t="shared" si="352"/>
        <v>0</v>
      </c>
      <c r="AN433" s="56">
        <f t="shared" si="353"/>
        <v>0</v>
      </c>
      <c r="AO433" s="56">
        <f t="shared" si="354"/>
        <v>0</v>
      </c>
      <c r="AP433" s="56">
        <f t="shared" si="364"/>
        <v>0</v>
      </c>
      <c r="AQ433" s="27" t="str">
        <f t="shared" si="382"/>
        <v/>
      </c>
      <c r="AR433" s="27" t="str">
        <f t="shared" si="383"/>
        <v/>
      </c>
      <c r="AS433" s="27" t="str">
        <f t="shared" si="384"/>
        <v/>
      </c>
      <c r="AT433" s="27" t="e">
        <f>IF(#REF!&lt;&gt;"","S"&amp;RIGHT(#REF!)&amp;",","")</f>
        <v>#REF!</v>
      </c>
      <c r="AU433" s="27" t="e">
        <f>IF(#REF!&lt;&gt;"","S"&amp;RIGHT(#REF!)&amp;",","")</f>
        <v>#REF!</v>
      </c>
      <c r="AV433" s="27" t="e">
        <f>IF(#REF!&lt;&gt;"","S"&amp;RIGHT(#REF!)&amp;",","")</f>
        <v>#REF!</v>
      </c>
      <c r="AW433" s="27" t="e">
        <f>IF(#REF!&lt;&gt;"","S"&amp;RIGHT(#REF!)&amp;",","")</f>
        <v>#REF!</v>
      </c>
      <c r="AX433" s="27" t="e">
        <f>IF(#REF!&lt;&gt;"","S"&amp;RIGHT(#REF!)&amp;",","")</f>
        <v>#REF!</v>
      </c>
      <c r="AY433" s="27" t="e">
        <f>IF(#REF!&lt;&gt;"","S"&amp;RIGHT(#REF!)&amp;",","")</f>
        <v>#REF!</v>
      </c>
      <c r="AZ433" s="27" t="e">
        <f>IF(#REF!&lt;&gt;"","S"&amp;#REF!&amp;",","")</f>
        <v>#REF!</v>
      </c>
      <c r="BA433" s="27" t="e">
        <f>IF(#REF!&lt;&gt;"","S"&amp;#REF!&amp;",","")</f>
        <v>#REF!</v>
      </c>
      <c r="BB433" s="27" t="e">
        <f>IF(#REF!&lt;&gt;"","S"&amp;#REF!&amp;",","")</f>
        <v>#REF!</v>
      </c>
      <c r="BC433" s="27"/>
      <c r="BD433" s="27"/>
      <c r="BE433" s="27"/>
      <c r="BF433" s="27"/>
      <c r="BG433" s="27"/>
      <c r="BH433" s="27"/>
      <c r="BI433" s="27" t="str">
        <f t="shared" si="379"/>
        <v/>
      </c>
      <c r="BJ433" s="27" t="str">
        <f t="shared" si="380"/>
        <v/>
      </c>
      <c r="BK433" s="27" t="str">
        <f t="shared" si="381"/>
        <v/>
      </c>
      <c r="BL433" s="27" t="e">
        <f>IF(#REF!="","",CONCATENATE($L433,","))</f>
        <v>#REF!</v>
      </c>
      <c r="BM433" s="27" t="e">
        <f>IF(#REF!="","",CONCATENATE($L433,","))</f>
        <v>#REF!</v>
      </c>
      <c r="BN433" s="27" t="e">
        <f>IF(#REF!="","",CONCATENATE($L433,","))</f>
        <v>#REF!</v>
      </c>
      <c r="BO433" s="27" t="e">
        <f>IF(#REF!="","",CONCATENATE($L433,","))</f>
        <v>#REF!</v>
      </c>
      <c r="BP433" s="27" t="e">
        <f>IF(#REF!="","",CONCATENATE($L433,","))</f>
        <v>#REF!</v>
      </c>
      <c r="BQ433" s="27" t="e">
        <f>IF(#REF!="","",CONCATENATE($L433,","))</f>
        <v>#REF!</v>
      </c>
      <c r="BR433" s="27" t="e">
        <f>IF(#REF!="","",CONCATENATE($L433,","))</f>
        <v>#REF!</v>
      </c>
      <c r="BS433" s="27" t="e">
        <f>IF(#REF!="","",CONCATENATE($L433,","))</f>
        <v>#REF!</v>
      </c>
      <c r="BT433" s="27" t="e">
        <f>IF(#REF!="","",CONCATENATE($L433,","))</f>
        <v>#REF!</v>
      </c>
      <c r="BU433" s="40"/>
      <c r="BV433" s="40"/>
      <c r="BW433"/>
      <c r="BX433"/>
      <c r="BY433"/>
      <c r="BZ433"/>
      <c r="CA433"/>
      <c r="CB433" s="40"/>
      <c r="CC433" s="37"/>
      <c r="CR433" s="7"/>
      <c r="CY433" s="10">
        <f t="shared" ca="1" si="343"/>
        <v>30</v>
      </c>
    </row>
    <row r="434" spans="1:103">
      <c r="A434" s="130"/>
      <c r="B434" s="33" t="str">
        <f t="shared" si="355"/>
        <v>DB</v>
      </c>
      <c r="C434" s="7" t="str">
        <f t="shared" si="344"/>
        <v/>
      </c>
      <c r="D434" s="3">
        <f t="shared" si="345"/>
        <v>0</v>
      </c>
      <c r="E434" s="7" t="str">
        <f t="shared" si="356"/>
        <v>,</v>
      </c>
      <c r="F434" s="93">
        <f t="shared" si="346"/>
        <v>0</v>
      </c>
      <c r="G434" s="93" t="str">
        <f t="shared" ca="1" si="341"/>
        <v>R</v>
      </c>
      <c r="H434" s="130">
        <f t="shared" ca="1" si="342"/>
        <v>12</v>
      </c>
      <c r="I434" s="93">
        <f t="shared" si="347"/>
        <v>0</v>
      </c>
      <c r="J434" s="94"/>
      <c r="K434" s="94"/>
      <c r="L434" s="49" t="str">
        <f t="shared" si="365"/>
        <v/>
      </c>
      <c r="M434" s="97" t="str">
        <f t="shared" si="366"/>
        <v/>
      </c>
      <c r="N434" s="97" t="str">
        <f t="shared" si="367"/>
        <v/>
      </c>
      <c r="O434" s="49" t="str">
        <f t="shared" si="357"/>
        <v/>
      </c>
      <c r="P434" s="97" t="str">
        <f t="shared" si="368"/>
        <v/>
      </c>
      <c r="Q434" s="49" t="str">
        <f t="shared" si="369"/>
        <v/>
      </c>
      <c r="R434" s="97" t="str">
        <f t="shared" si="370"/>
        <v/>
      </c>
      <c r="S434" s="3" t="str">
        <f t="shared" si="371"/>
        <v/>
      </c>
      <c r="T434" s="69">
        <f t="shared" si="372"/>
        <v>0</v>
      </c>
      <c r="U434" s="3">
        <f t="shared" si="373"/>
        <v>0</v>
      </c>
      <c r="V434" s="69" t="str">
        <f t="shared" si="358"/>
        <v/>
      </c>
      <c r="W434" s="69" t="str">
        <f t="shared" si="359"/>
        <v/>
      </c>
      <c r="X434" s="69">
        <f t="shared" si="349"/>
        <v>0</v>
      </c>
      <c r="Y434" s="69">
        <f t="shared" si="350"/>
        <v>0</v>
      </c>
      <c r="Z434" s="33">
        <f t="shared" si="351"/>
        <v>0</v>
      </c>
      <c r="AA434" s="33"/>
      <c r="AB434" s="134" t="str">
        <f t="shared" si="374"/>
        <v/>
      </c>
      <c r="AC434" s="119" t="str">
        <f t="shared" si="375"/>
        <v/>
      </c>
      <c r="AD434" s="116"/>
      <c r="AE434" s="69" t="str">
        <f t="shared" si="376"/>
        <v/>
      </c>
      <c r="AF434" s="69" t="str">
        <f t="shared" si="377"/>
        <v/>
      </c>
      <c r="AG434" s="69">
        <f t="shared" si="360"/>
        <v>0</v>
      </c>
      <c r="AH434" s="69">
        <f t="shared" si="361"/>
        <v>0</v>
      </c>
      <c r="AI434" s="33">
        <f t="shared" si="362"/>
        <v>0</v>
      </c>
      <c r="AJ434" s="116"/>
      <c r="AK434" s="115">
        <f t="shared" si="378"/>
        <v>0</v>
      </c>
      <c r="AL434" s="13">
        <f t="shared" si="363"/>
        <v>0</v>
      </c>
      <c r="AM434" s="11">
        <f t="shared" si="352"/>
        <v>0</v>
      </c>
      <c r="AN434" s="56">
        <f t="shared" si="353"/>
        <v>0</v>
      </c>
      <c r="AO434" s="56">
        <f t="shared" si="354"/>
        <v>0</v>
      </c>
      <c r="AP434" s="56">
        <f t="shared" si="364"/>
        <v>0</v>
      </c>
      <c r="AQ434" s="27" t="str">
        <f t="shared" si="382"/>
        <v/>
      </c>
      <c r="AR434" s="27" t="str">
        <f t="shared" si="383"/>
        <v/>
      </c>
      <c r="AS434" s="27" t="str">
        <f t="shared" si="384"/>
        <v/>
      </c>
      <c r="AT434" s="27" t="e">
        <f>IF(#REF!&lt;&gt;"","S"&amp;RIGHT(#REF!)&amp;",","")</f>
        <v>#REF!</v>
      </c>
      <c r="AU434" s="27" t="e">
        <f>IF(#REF!&lt;&gt;"","S"&amp;RIGHT(#REF!)&amp;",","")</f>
        <v>#REF!</v>
      </c>
      <c r="AV434" s="27" t="e">
        <f>IF(#REF!&lt;&gt;"","S"&amp;RIGHT(#REF!)&amp;",","")</f>
        <v>#REF!</v>
      </c>
      <c r="AW434" s="27" t="e">
        <f>IF(#REF!&lt;&gt;"","S"&amp;RIGHT(#REF!)&amp;",","")</f>
        <v>#REF!</v>
      </c>
      <c r="AX434" s="27" t="e">
        <f>IF(#REF!&lt;&gt;"","S"&amp;RIGHT(#REF!)&amp;",","")</f>
        <v>#REF!</v>
      </c>
      <c r="AY434" s="27" t="e">
        <f>IF(#REF!&lt;&gt;"","S"&amp;RIGHT(#REF!)&amp;",","")</f>
        <v>#REF!</v>
      </c>
      <c r="AZ434" s="27" t="e">
        <f>IF(#REF!&lt;&gt;"","S"&amp;#REF!&amp;",","")</f>
        <v>#REF!</v>
      </c>
      <c r="BA434" s="27" t="e">
        <f>IF(#REF!&lt;&gt;"","S"&amp;#REF!&amp;",","")</f>
        <v>#REF!</v>
      </c>
      <c r="BB434" s="27" t="e">
        <f>IF(#REF!&lt;&gt;"","S"&amp;#REF!&amp;",","")</f>
        <v>#REF!</v>
      </c>
      <c r="BC434" s="27"/>
      <c r="BD434" s="27"/>
      <c r="BE434" s="27"/>
      <c r="BF434" s="27"/>
      <c r="BG434" s="27"/>
      <c r="BH434" s="27"/>
      <c r="BI434" s="27" t="str">
        <f t="shared" si="379"/>
        <v/>
      </c>
      <c r="BJ434" s="27" t="str">
        <f t="shared" si="380"/>
        <v/>
      </c>
      <c r="BK434" s="27" t="str">
        <f t="shared" si="381"/>
        <v/>
      </c>
      <c r="BL434" s="27" t="e">
        <f>IF(#REF!="","",CONCATENATE($L434,","))</f>
        <v>#REF!</v>
      </c>
      <c r="BM434" s="27" t="e">
        <f>IF(#REF!="","",CONCATENATE($L434,","))</f>
        <v>#REF!</v>
      </c>
      <c r="BN434" s="27" t="e">
        <f>IF(#REF!="","",CONCATENATE($L434,","))</f>
        <v>#REF!</v>
      </c>
      <c r="BO434" s="27" t="e">
        <f>IF(#REF!="","",CONCATENATE($L434,","))</f>
        <v>#REF!</v>
      </c>
      <c r="BP434" s="27" t="e">
        <f>IF(#REF!="","",CONCATENATE($L434,","))</f>
        <v>#REF!</v>
      </c>
      <c r="BQ434" s="27" t="e">
        <f>IF(#REF!="","",CONCATENATE($L434,","))</f>
        <v>#REF!</v>
      </c>
      <c r="BR434" s="27" t="e">
        <f>IF(#REF!="","",CONCATENATE($L434,","))</f>
        <v>#REF!</v>
      </c>
      <c r="BS434" s="27" t="e">
        <f>IF(#REF!="","",CONCATENATE($L434,","))</f>
        <v>#REF!</v>
      </c>
      <c r="BT434" s="27" t="e">
        <f>IF(#REF!="","",CONCATENATE($L434,","))</f>
        <v>#REF!</v>
      </c>
      <c r="BU434" s="40"/>
      <c r="BV434" s="40"/>
      <c r="BW434"/>
      <c r="BX434"/>
      <c r="BY434"/>
      <c r="BZ434"/>
      <c r="CA434"/>
      <c r="CB434" s="40"/>
      <c r="CC434" s="37"/>
      <c r="CR434" s="7"/>
      <c r="CY434" s="10">
        <f t="shared" ca="1" si="343"/>
        <v>6</v>
      </c>
    </row>
    <row r="435" spans="1:103">
      <c r="A435" s="130"/>
      <c r="B435" s="33" t="str">
        <f t="shared" si="355"/>
        <v>DB</v>
      </c>
      <c r="C435" s="7" t="str">
        <f t="shared" si="344"/>
        <v/>
      </c>
      <c r="D435" s="3">
        <f t="shared" si="345"/>
        <v>0</v>
      </c>
      <c r="E435" s="7" t="str">
        <f t="shared" si="356"/>
        <v>,</v>
      </c>
      <c r="F435" s="93">
        <f t="shared" si="346"/>
        <v>0</v>
      </c>
      <c r="G435" s="93" t="str">
        <f t="shared" ca="1" si="341"/>
        <v>R</v>
      </c>
      <c r="H435" s="130">
        <f t="shared" ca="1" si="342"/>
        <v>12</v>
      </c>
      <c r="I435" s="93">
        <f t="shared" si="347"/>
        <v>0</v>
      </c>
      <c r="J435" s="94"/>
      <c r="K435" s="94"/>
      <c r="L435" s="49" t="str">
        <f t="shared" si="365"/>
        <v/>
      </c>
      <c r="M435" s="97" t="str">
        <f t="shared" si="366"/>
        <v/>
      </c>
      <c r="N435" s="97" t="str">
        <f t="shared" si="367"/>
        <v/>
      </c>
      <c r="O435" s="49" t="str">
        <f t="shared" si="357"/>
        <v/>
      </c>
      <c r="P435" s="97" t="str">
        <f t="shared" si="368"/>
        <v/>
      </c>
      <c r="Q435" s="49" t="str">
        <f t="shared" si="369"/>
        <v/>
      </c>
      <c r="R435" s="97" t="str">
        <f t="shared" si="370"/>
        <v/>
      </c>
      <c r="S435" s="3" t="str">
        <f t="shared" si="371"/>
        <v/>
      </c>
      <c r="T435" s="69">
        <f t="shared" si="372"/>
        <v>0</v>
      </c>
      <c r="U435" s="3">
        <f t="shared" si="373"/>
        <v>0</v>
      </c>
      <c r="V435" s="69" t="str">
        <f t="shared" si="358"/>
        <v/>
      </c>
      <c r="W435" s="69" t="str">
        <f t="shared" si="359"/>
        <v/>
      </c>
      <c r="X435" s="69">
        <f t="shared" si="349"/>
        <v>0</v>
      </c>
      <c r="Y435" s="69">
        <f t="shared" si="350"/>
        <v>0</v>
      </c>
      <c r="Z435" s="33">
        <f t="shared" si="351"/>
        <v>0</v>
      </c>
      <c r="AA435" s="33"/>
      <c r="AB435" s="134" t="str">
        <f t="shared" si="374"/>
        <v/>
      </c>
      <c r="AC435" s="119" t="str">
        <f t="shared" si="375"/>
        <v/>
      </c>
      <c r="AD435" s="116"/>
      <c r="AE435" s="69" t="str">
        <f t="shared" si="376"/>
        <v/>
      </c>
      <c r="AF435" s="69" t="str">
        <f t="shared" si="377"/>
        <v/>
      </c>
      <c r="AG435" s="69">
        <f t="shared" si="360"/>
        <v>0</v>
      </c>
      <c r="AH435" s="69">
        <f t="shared" si="361"/>
        <v>0</v>
      </c>
      <c r="AI435" s="33">
        <f t="shared" si="362"/>
        <v>0</v>
      </c>
      <c r="AJ435" s="116"/>
      <c r="AK435" s="115">
        <f t="shared" si="378"/>
        <v>0</v>
      </c>
      <c r="AL435" s="13">
        <f t="shared" si="363"/>
        <v>0</v>
      </c>
      <c r="AM435" s="11">
        <f t="shared" si="352"/>
        <v>0</v>
      </c>
      <c r="AN435" s="56">
        <f t="shared" si="353"/>
        <v>0</v>
      </c>
      <c r="AO435" s="56">
        <f t="shared" si="354"/>
        <v>0</v>
      </c>
      <c r="AP435" s="56">
        <f t="shared" si="364"/>
        <v>0</v>
      </c>
      <c r="AQ435" s="27" t="str">
        <f t="shared" si="382"/>
        <v/>
      </c>
      <c r="AR435" s="27" t="str">
        <f t="shared" si="383"/>
        <v/>
      </c>
      <c r="AS435" s="27" t="str">
        <f t="shared" si="384"/>
        <v/>
      </c>
      <c r="AT435" s="27" t="e">
        <f>IF(#REF!&lt;&gt;"","S"&amp;RIGHT(#REF!)&amp;",","")</f>
        <v>#REF!</v>
      </c>
      <c r="AU435" s="27" t="e">
        <f>IF(#REF!&lt;&gt;"","S"&amp;RIGHT(#REF!)&amp;",","")</f>
        <v>#REF!</v>
      </c>
      <c r="AV435" s="27" t="e">
        <f>IF(#REF!&lt;&gt;"","S"&amp;RIGHT(#REF!)&amp;",","")</f>
        <v>#REF!</v>
      </c>
      <c r="AW435" s="27" t="e">
        <f>IF(#REF!&lt;&gt;"","S"&amp;RIGHT(#REF!)&amp;",","")</f>
        <v>#REF!</v>
      </c>
      <c r="AX435" s="27" t="e">
        <f>IF(#REF!&lt;&gt;"","S"&amp;RIGHT(#REF!)&amp;",","")</f>
        <v>#REF!</v>
      </c>
      <c r="AY435" s="27" t="e">
        <f>IF(#REF!&lt;&gt;"","S"&amp;RIGHT(#REF!)&amp;",","")</f>
        <v>#REF!</v>
      </c>
      <c r="AZ435" s="27" t="e">
        <f>IF(#REF!&lt;&gt;"","S"&amp;#REF!&amp;",","")</f>
        <v>#REF!</v>
      </c>
      <c r="BA435" s="27" t="e">
        <f>IF(#REF!&lt;&gt;"","S"&amp;#REF!&amp;",","")</f>
        <v>#REF!</v>
      </c>
      <c r="BB435" s="27" t="e">
        <f>IF(#REF!&lt;&gt;"","S"&amp;#REF!&amp;",","")</f>
        <v>#REF!</v>
      </c>
      <c r="BC435" s="27"/>
      <c r="BD435" s="27"/>
      <c r="BE435" s="27"/>
      <c r="BF435" s="27"/>
      <c r="BG435" s="27"/>
      <c r="BH435" s="27"/>
      <c r="BI435" s="27" t="str">
        <f t="shared" si="379"/>
        <v/>
      </c>
      <c r="BJ435" s="27" t="str">
        <f t="shared" si="380"/>
        <v/>
      </c>
      <c r="BK435" s="27" t="str">
        <f t="shared" si="381"/>
        <v/>
      </c>
      <c r="BL435" s="27" t="e">
        <f>IF(#REF!="","",CONCATENATE($L435,","))</f>
        <v>#REF!</v>
      </c>
      <c r="BM435" s="27" t="e">
        <f>IF(#REF!="","",CONCATENATE($L435,","))</f>
        <v>#REF!</v>
      </c>
      <c r="BN435" s="27" t="e">
        <f>IF(#REF!="","",CONCATENATE($L435,","))</f>
        <v>#REF!</v>
      </c>
      <c r="BO435" s="27" t="e">
        <f>IF(#REF!="","",CONCATENATE($L435,","))</f>
        <v>#REF!</v>
      </c>
      <c r="BP435" s="27" t="e">
        <f>IF(#REF!="","",CONCATENATE($L435,","))</f>
        <v>#REF!</v>
      </c>
      <c r="BQ435" s="27" t="e">
        <f>IF(#REF!="","",CONCATENATE($L435,","))</f>
        <v>#REF!</v>
      </c>
      <c r="BR435" s="27" t="e">
        <f>IF(#REF!="","",CONCATENATE($L435,","))</f>
        <v>#REF!</v>
      </c>
      <c r="BS435" s="27" t="e">
        <f>IF(#REF!="","",CONCATENATE($L435,","))</f>
        <v>#REF!</v>
      </c>
      <c r="BT435" s="27" t="e">
        <f>IF(#REF!="","",CONCATENATE($L435,","))</f>
        <v>#REF!</v>
      </c>
      <c r="BU435" s="40"/>
      <c r="BV435" s="40"/>
      <c r="BW435"/>
      <c r="BX435"/>
      <c r="BY435"/>
      <c r="BZ435"/>
      <c r="CA435"/>
      <c r="CB435" s="40"/>
      <c r="CC435" s="37"/>
      <c r="CR435" s="7"/>
      <c r="CY435" s="10">
        <f t="shared" ca="1" si="343"/>
        <v>16</v>
      </c>
    </row>
    <row r="436" spans="1:103">
      <c r="A436" s="130"/>
      <c r="B436" s="33" t="str">
        <f t="shared" si="355"/>
        <v>DB</v>
      </c>
      <c r="C436" s="7" t="str">
        <f t="shared" si="344"/>
        <v/>
      </c>
      <c r="D436" s="3">
        <f t="shared" si="345"/>
        <v>0</v>
      </c>
      <c r="E436" s="7" t="str">
        <f t="shared" si="356"/>
        <v>,</v>
      </c>
      <c r="F436" s="93">
        <f t="shared" si="346"/>
        <v>0</v>
      </c>
      <c r="G436" s="93" t="str">
        <f t="shared" ca="1" si="341"/>
        <v>R</v>
      </c>
      <c r="H436" s="130">
        <f t="shared" ca="1" si="342"/>
        <v>25</v>
      </c>
      <c r="I436" s="93">
        <f t="shared" si="347"/>
        <v>0</v>
      </c>
      <c r="J436" s="94"/>
      <c r="K436" s="94"/>
      <c r="L436" s="49" t="str">
        <f t="shared" si="365"/>
        <v/>
      </c>
      <c r="M436" s="97" t="str">
        <f t="shared" si="366"/>
        <v/>
      </c>
      <c r="N436" s="97" t="str">
        <f t="shared" si="367"/>
        <v/>
      </c>
      <c r="O436" s="49" t="str">
        <f t="shared" si="357"/>
        <v/>
      </c>
      <c r="P436" s="97" t="str">
        <f t="shared" si="368"/>
        <v/>
      </c>
      <c r="Q436" s="49" t="str">
        <f t="shared" si="369"/>
        <v/>
      </c>
      <c r="R436" s="97" t="str">
        <f t="shared" si="370"/>
        <v/>
      </c>
      <c r="S436" s="3" t="str">
        <f t="shared" si="371"/>
        <v/>
      </c>
      <c r="T436" s="69">
        <f t="shared" si="372"/>
        <v>0</v>
      </c>
      <c r="U436" s="3">
        <f t="shared" si="373"/>
        <v>0</v>
      </c>
      <c r="V436" s="69" t="str">
        <f t="shared" si="358"/>
        <v/>
      </c>
      <c r="W436" s="69" t="str">
        <f t="shared" si="359"/>
        <v/>
      </c>
      <c r="X436" s="69">
        <f t="shared" si="349"/>
        <v>0</v>
      </c>
      <c r="Y436" s="69">
        <f t="shared" si="350"/>
        <v>0</v>
      </c>
      <c r="Z436" s="33">
        <f t="shared" si="351"/>
        <v>0</v>
      </c>
      <c r="AA436" s="33"/>
      <c r="AB436" s="134" t="str">
        <f t="shared" si="374"/>
        <v/>
      </c>
      <c r="AC436" s="119" t="str">
        <f t="shared" si="375"/>
        <v/>
      </c>
      <c r="AD436" s="116"/>
      <c r="AE436" s="69" t="str">
        <f t="shared" si="376"/>
        <v/>
      </c>
      <c r="AF436" s="69" t="str">
        <f t="shared" si="377"/>
        <v/>
      </c>
      <c r="AG436" s="69">
        <f t="shared" si="360"/>
        <v>0</v>
      </c>
      <c r="AH436" s="69">
        <f t="shared" si="361"/>
        <v>0</v>
      </c>
      <c r="AI436" s="33">
        <f t="shared" si="362"/>
        <v>0</v>
      </c>
      <c r="AJ436" s="116"/>
      <c r="AK436" s="115">
        <f t="shared" si="378"/>
        <v>0</v>
      </c>
      <c r="AL436" s="13">
        <f t="shared" si="363"/>
        <v>0</v>
      </c>
      <c r="AM436" s="11">
        <f t="shared" si="352"/>
        <v>0</v>
      </c>
      <c r="AN436" s="56">
        <f t="shared" si="353"/>
        <v>0</v>
      </c>
      <c r="AO436" s="56">
        <f t="shared" si="354"/>
        <v>0</v>
      </c>
      <c r="AP436" s="56">
        <f t="shared" si="364"/>
        <v>0</v>
      </c>
      <c r="AQ436" s="27" t="str">
        <f t="shared" si="382"/>
        <v/>
      </c>
      <c r="AR436" s="27" t="str">
        <f t="shared" si="383"/>
        <v/>
      </c>
      <c r="AS436" s="27" t="str">
        <f t="shared" si="384"/>
        <v/>
      </c>
      <c r="AT436" s="27" t="e">
        <f>IF(#REF!&lt;&gt;"","S"&amp;RIGHT(#REF!)&amp;",","")</f>
        <v>#REF!</v>
      </c>
      <c r="AU436" s="27" t="e">
        <f>IF(#REF!&lt;&gt;"","S"&amp;RIGHT(#REF!)&amp;",","")</f>
        <v>#REF!</v>
      </c>
      <c r="AV436" s="27" t="e">
        <f>IF(#REF!&lt;&gt;"","S"&amp;RIGHT(#REF!)&amp;",","")</f>
        <v>#REF!</v>
      </c>
      <c r="AW436" s="27" t="e">
        <f>IF(#REF!&lt;&gt;"","S"&amp;RIGHT(#REF!)&amp;",","")</f>
        <v>#REF!</v>
      </c>
      <c r="AX436" s="27" t="e">
        <f>IF(#REF!&lt;&gt;"","S"&amp;RIGHT(#REF!)&amp;",","")</f>
        <v>#REF!</v>
      </c>
      <c r="AY436" s="27" t="e">
        <f>IF(#REF!&lt;&gt;"","S"&amp;RIGHT(#REF!)&amp;",","")</f>
        <v>#REF!</v>
      </c>
      <c r="AZ436" s="27" t="e">
        <f>IF(#REF!&lt;&gt;"","S"&amp;#REF!&amp;",","")</f>
        <v>#REF!</v>
      </c>
      <c r="BA436" s="27" t="e">
        <f>IF(#REF!&lt;&gt;"","S"&amp;#REF!&amp;",","")</f>
        <v>#REF!</v>
      </c>
      <c r="BB436" s="27" t="e">
        <f>IF(#REF!&lt;&gt;"","S"&amp;#REF!&amp;",","")</f>
        <v>#REF!</v>
      </c>
      <c r="BC436" s="27"/>
      <c r="BD436" s="27"/>
      <c r="BE436" s="27"/>
      <c r="BF436" s="27"/>
      <c r="BG436" s="27"/>
      <c r="BH436" s="27"/>
      <c r="BI436" s="27" t="str">
        <f t="shared" si="379"/>
        <v/>
      </c>
      <c r="BJ436" s="27" t="str">
        <f t="shared" si="380"/>
        <v/>
      </c>
      <c r="BK436" s="27" t="str">
        <f t="shared" si="381"/>
        <v/>
      </c>
      <c r="BL436" s="27" t="e">
        <f>IF(#REF!="","",CONCATENATE($L436,","))</f>
        <v>#REF!</v>
      </c>
      <c r="BM436" s="27" t="e">
        <f>IF(#REF!="","",CONCATENATE($L436,","))</f>
        <v>#REF!</v>
      </c>
      <c r="BN436" s="27" t="e">
        <f>IF(#REF!="","",CONCATENATE($L436,","))</f>
        <v>#REF!</v>
      </c>
      <c r="BO436" s="27" t="e">
        <f>IF(#REF!="","",CONCATENATE($L436,","))</f>
        <v>#REF!</v>
      </c>
      <c r="BP436" s="27" t="e">
        <f>IF(#REF!="","",CONCATENATE($L436,","))</f>
        <v>#REF!</v>
      </c>
      <c r="BQ436" s="27" t="e">
        <f>IF(#REF!="","",CONCATENATE($L436,","))</f>
        <v>#REF!</v>
      </c>
      <c r="BR436" s="27" t="e">
        <f>IF(#REF!="","",CONCATENATE($L436,","))</f>
        <v>#REF!</v>
      </c>
      <c r="BS436" s="27" t="e">
        <f>IF(#REF!="","",CONCATENATE($L436,","))</f>
        <v>#REF!</v>
      </c>
      <c r="BT436" s="27" t="e">
        <f>IF(#REF!="","",CONCATENATE($L436,","))</f>
        <v>#REF!</v>
      </c>
      <c r="BU436" s="40"/>
      <c r="BV436" s="40"/>
      <c r="BW436"/>
      <c r="BX436"/>
      <c r="BY436"/>
      <c r="BZ436"/>
      <c r="CA436"/>
      <c r="CB436" s="40"/>
      <c r="CC436"/>
      <c r="CR436" s="7"/>
      <c r="CY436" s="10">
        <f t="shared" ca="1" si="343"/>
        <v>27</v>
      </c>
    </row>
    <row r="437" spans="1:103">
      <c r="A437" s="130"/>
      <c r="B437" s="33" t="str">
        <f t="shared" si="355"/>
        <v>DB</v>
      </c>
      <c r="C437" s="7" t="str">
        <f t="shared" si="344"/>
        <v/>
      </c>
      <c r="D437" s="3">
        <f t="shared" si="345"/>
        <v>0</v>
      </c>
      <c r="E437" s="7" t="str">
        <f t="shared" si="356"/>
        <v>,</v>
      </c>
      <c r="F437" s="93">
        <f t="shared" si="346"/>
        <v>0</v>
      </c>
      <c r="G437" s="93" t="str">
        <f t="shared" ca="1" si="341"/>
        <v>R</v>
      </c>
      <c r="H437" s="130">
        <f t="shared" ca="1" si="342"/>
        <v>1</v>
      </c>
      <c r="I437" s="93">
        <f t="shared" si="347"/>
        <v>0</v>
      </c>
      <c r="J437" s="94"/>
      <c r="K437" s="94"/>
      <c r="L437" s="49" t="str">
        <f t="shared" si="365"/>
        <v/>
      </c>
      <c r="M437" s="97" t="str">
        <f t="shared" si="366"/>
        <v/>
      </c>
      <c r="N437" s="97" t="str">
        <f t="shared" si="367"/>
        <v/>
      </c>
      <c r="O437" s="49" t="str">
        <f t="shared" si="357"/>
        <v/>
      </c>
      <c r="P437" s="97" t="str">
        <f t="shared" si="368"/>
        <v/>
      </c>
      <c r="Q437" s="49" t="str">
        <f t="shared" si="369"/>
        <v/>
      </c>
      <c r="R437" s="97" t="str">
        <f t="shared" si="370"/>
        <v/>
      </c>
      <c r="S437" s="3" t="str">
        <f t="shared" si="371"/>
        <v/>
      </c>
      <c r="T437" s="69">
        <f t="shared" si="372"/>
        <v>0</v>
      </c>
      <c r="U437" s="3">
        <f t="shared" si="373"/>
        <v>0</v>
      </c>
      <c r="V437" s="69" t="str">
        <f t="shared" si="358"/>
        <v/>
      </c>
      <c r="W437" s="69" t="str">
        <f t="shared" si="359"/>
        <v/>
      </c>
      <c r="X437" s="69">
        <f t="shared" si="349"/>
        <v>0</v>
      </c>
      <c r="Y437" s="69">
        <f t="shared" si="350"/>
        <v>0</v>
      </c>
      <c r="Z437" s="33">
        <f t="shared" si="351"/>
        <v>0</v>
      </c>
      <c r="AA437" s="33"/>
      <c r="AB437" s="134" t="str">
        <f t="shared" si="374"/>
        <v/>
      </c>
      <c r="AC437" s="119" t="str">
        <f t="shared" si="375"/>
        <v/>
      </c>
      <c r="AD437" s="116"/>
      <c r="AE437" s="69" t="str">
        <f t="shared" si="376"/>
        <v/>
      </c>
      <c r="AF437" s="69" t="str">
        <f t="shared" si="377"/>
        <v/>
      </c>
      <c r="AG437" s="69">
        <f t="shared" si="360"/>
        <v>0</v>
      </c>
      <c r="AH437" s="69">
        <f t="shared" si="361"/>
        <v>0</v>
      </c>
      <c r="AI437" s="33">
        <f t="shared" si="362"/>
        <v>0</v>
      </c>
      <c r="AJ437" s="116"/>
      <c r="AK437" s="115">
        <f t="shared" si="378"/>
        <v>0</v>
      </c>
      <c r="AL437" s="13">
        <f t="shared" si="363"/>
        <v>0</v>
      </c>
      <c r="AM437" s="11">
        <f t="shared" si="352"/>
        <v>0</v>
      </c>
      <c r="AN437" s="56">
        <f t="shared" si="353"/>
        <v>0</v>
      </c>
      <c r="AO437" s="56">
        <f t="shared" si="354"/>
        <v>0</v>
      </c>
      <c r="AP437" s="56">
        <f t="shared" si="364"/>
        <v>0</v>
      </c>
      <c r="AQ437" s="27" t="str">
        <f t="shared" si="382"/>
        <v/>
      </c>
      <c r="AR437" s="27" t="str">
        <f t="shared" si="383"/>
        <v/>
      </c>
      <c r="AS437" s="27" t="str">
        <f t="shared" si="384"/>
        <v/>
      </c>
      <c r="AT437" s="27" t="e">
        <f>IF(#REF!&lt;&gt;"","S"&amp;RIGHT(#REF!)&amp;",","")</f>
        <v>#REF!</v>
      </c>
      <c r="AU437" s="27" t="e">
        <f>IF(#REF!&lt;&gt;"","S"&amp;RIGHT(#REF!)&amp;",","")</f>
        <v>#REF!</v>
      </c>
      <c r="AV437" s="27" t="e">
        <f>IF(#REF!&lt;&gt;"","S"&amp;RIGHT(#REF!)&amp;",","")</f>
        <v>#REF!</v>
      </c>
      <c r="AW437" s="27" t="e">
        <f>IF(#REF!&lt;&gt;"","S"&amp;RIGHT(#REF!)&amp;",","")</f>
        <v>#REF!</v>
      </c>
      <c r="AX437" s="27" t="e">
        <f>IF(#REF!&lt;&gt;"","S"&amp;RIGHT(#REF!)&amp;",","")</f>
        <v>#REF!</v>
      </c>
      <c r="AY437" s="27" t="e">
        <f>IF(#REF!&lt;&gt;"","S"&amp;RIGHT(#REF!)&amp;",","")</f>
        <v>#REF!</v>
      </c>
      <c r="AZ437" s="27" t="e">
        <f>IF(#REF!&lt;&gt;"","S"&amp;#REF!&amp;",","")</f>
        <v>#REF!</v>
      </c>
      <c r="BA437" s="27" t="e">
        <f>IF(#REF!&lt;&gt;"","S"&amp;#REF!&amp;",","")</f>
        <v>#REF!</v>
      </c>
      <c r="BB437" s="27" t="e">
        <f>IF(#REF!&lt;&gt;"","S"&amp;#REF!&amp;",","")</f>
        <v>#REF!</v>
      </c>
      <c r="BC437" s="27"/>
      <c r="BD437" s="27"/>
      <c r="BE437" s="27"/>
      <c r="BF437" s="27"/>
      <c r="BG437" s="27"/>
      <c r="BH437" s="27"/>
      <c r="BI437" s="27" t="str">
        <f t="shared" si="379"/>
        <v/>
      </c>
      <c r="BJ437" s="27" t="str">
        <f t="shared" si="380"/>
        <v/>
      </c>
      <c r="BK437" s="27" t="str">
        <f t="shared" si="381"/>
        <v/>
      </c>
      <c r="BL437" s="27" t="e">
        <f>IF(#REF!="","",CONCATENATE($L437,","))</f>
        <v>#REF!</v>
      </c>
      <c r="BM437" s="27" t="e">
        <f>IF(#REF!="","",CONCATENATE($L437,","))</f>
        <v>#REF!</v>
      </c>
      <c r="BN437" s="27" t="e">
        <f>IF(#REF!="","",CONCATENATE($L437,","))</f>
        <v>#REF!</v>
      </c>
      <c r="BO437" s="27" t="e">
        <f>IF(#REF!="","",CONCATENATE($L437,","))</f>
        <v>#REF!</v>
      </c>
      <c r="BP437" s="27" t="e">
        <f>IF(#REF!="","",CONCATENATE($L437,","))</f>
        <v>#REF!</v>
      </c>
      <c r="BQ437" s="27" t="e">
        <f>IF(#REF!="","",CONCATENATE($L437,","))</f>
        <v>#REF!</v>
      </c>
      <c r="BR437" s="27" t="e">
        <f>IF(#REF!="","",CONCATENATE($L437,","))</f>
        <v>#REF!</v>
      </c>
      <c r="BS437" s="27" t="e">
        <f>IF(#REF!="","",CONCATENATE($L437,","))</f>
        <v>#REF!</v>
      </c>
      <c r="BT437" s="27" t="e">
        <f>IF(#REF!="","",CONCATENATE($L437,","))</f>
        <v>#REF!</v>
      </c>
      <c r="BU437" s="40"/>
      <c r="BV437" s="40"/>
      <c r="BW437"/>
      <c r="BX437"/>
      <c r="BY437"/>
      <c r="BZ437"/>
      <c r="CA437"/>
      <c r="CB437" s="40"/>
      <c r="CC437"/>
      <c r="CR437" s="7"/>
      <c r="CY437" s="10">
        <f t="shared" ca="1" si="343"/>
        <v>13</v>
      </c>
    </row>
    <row r="438" spans="1:103">
      <c r="A438" s="130"/>
      <c r="B438" s="33" t="str">
        <f t="shared" si="355"/>
        <v>DB</v>
      </c>
      <c r="C438" s="7" t="str">
        <f t="shared" si="344"/>
        <v/>
      </c>
      <c r="D438" s="3">
        <f t="shared" si="345"/>
        <v>0</v>
      </c>
      <c r="E438" s="7" t="str">
        <f t="shared" si="356"/>
        <v>,</v>
      </c>
      <c r="F438" s="93">
        <f t="shared" si="346"/>
        <v>0</v>
      </c>
      <c r="G438" s="93" t="str">
        <f t="shared" ca="1" si="341"/>
        <v>R</v>
      </c>
      <c r="H438" s="130">
        <f t="shared" ca="1" si="342"/>
        <v>36</v>
      </c>
      <c r="I438" s="93">
        <f t="shared" si="347"/>
        <v>0</v>
      </c>
      <c r="J438" s="94"/>
      <c r="K438" s="94"/>
      <c r="L438" s="49" t="str">
        <f t="shared" si="365"/>
        <v/>
      </c>
      <c r="M438" s="97" t="str">
        <f t="shared" si="366"/>
        <v/>
      </c>
      <c r="N438" s="97" t="str">
        <f t="shared" si="367"/>
        <v/>
      </c>
      <c r="O438" s="49" t="str">
        <f t="shared" si="357"/>
        <v/>
      </c>
      <c r="P438" s="97" t="str">
        <f t="shared" si="368"/>
        <v/>
      </c>
      <c r="Q438" s="49" t="str">
        <f t="shared" si="369"/>
        <v/>
      </c>
      <c r="R438" s="97" t="str">
        <f t="shared" si="370"/>
        <v/>
      </c>
      <c r="S438" s="3" t="str">
        <f t="shared" si="371"/>
        <v/>
      </c>
      <c r="T438" s="69">
        <f t="shared" si="372"/>
        <v>0</v>
      </c>
      <c r="U438" s="3">
        <f t="shared" si="373"/>
        <v>0</v>
      </c>
      <c r="V438" s="69" t="str">
        <f t="shared" si="358"/>
        <v/>
      </c>
      <c r="W438" s="69" t="str">
        <f t="shared" si="359"/>
        <v/>
      </c>
      <c r="X438" s="69">
        <f t="shared" si="349"/>
        <v>0</v>
      </c>
      <c r="Y438" s="69">
        <f t="shared" si="350"/>
        <v>0</v>
      </c>
      <c r="Z438" s="33">
        <f t="shared" si="351"/>
        <v>0</v>
      </c>
      <c r="AA438" s="33"/>
      <c r="AB438" s="134" t="str">
        <f t="shared" si="374"/>
        <v/>
      </c>
      <c r="AC438" s="119" t="str">
        <f t="shared" si="375"/>
        <v/>
      </c>
      <c r="AD438" s="116"/>
      <c r="AE438" s="69" t="str">
        <f t="shared" si="376"/>
        <v/>
      </c>
      <c r="AF438" s="69" t="str">
        <f t="shared" si="377"/>
        <v/>
      </c>
      <c r="AG438" s="69">
        <f t="shared" si="360"/>
        <v>0</v>
      </c>
      <c r="AH438" s="69">
        <f t="shared" si="361"/>
        <v>0</v>
      </c>
      <c r="AI438" s="33">
        <f t="shared" si="362"/>
        <v>0</v>
      </c>
      <c r="AJ438" s="116"/>
      <c r="AK438" s="115">
        <f t="shared" si="378"/>
        <v>0</v>
      </c>
      <c r="AL438" s="13">
        <f t="shared" si="363"/>
        <v>0</v>
      </c>
      <c r="AM438" s="11">
        <f t="shared" si="352"/>
        <v>0</v>
      </c>
      <c r="AN438" s="56">
        <f t="shared" si="353"/>
        <v>0</v>
      </c>
      <c r="AO438" s="56">
        <f t="shared" si="354"/>
        <v>0</v>
      </c>
      <c r="AP438" s="56">
        <f t="shared" si="364"/>
        <v>0</v>
      </c>
      <c r="AQ438" s="27" t="str">
        <f t="shared" si="382"/>
        <v/>
      </c>
      <c r="AR438" s="27" t="str">
        <f t="shared" si="383"/>
        <v/>
      </c>
      <c r="AS438" s="27" t="str">
        <f t="shared" si="384"/>
        <v/>
      </c>
      <c r="AT438" s="27" t="e">
        <f>IF(#REF!&lt;&gt;"","S"&amp;RIGHT(#REF!)&amp;",","")</f>
        <v>#REF!</v>
      </c>
      <c r="AU438" s="27" t="e">
        <f>IF(#REF!&lt;&gt;"","S"&amp;RIGHT(#REF!)&amp;",","")</f>
        <v>#REF!</v>
      </c>
      <c r="AV438" s="27" t="e">
        <f>IF(#REF!&lt;&gt;"","S"&amp;RIGHT(#REF!)&amp;",","")</f>
        <v>#REF!</v>
      </c>
      <c r="AW438" s="27" t="e">
        <f>IF(#REF!&lt;&gt;"","S"&amp;RIGHT(#REF!)&amp;",","")</f>
        <v>#REF!</v>
      </c>
      <c r="AX438" s="27" t="e">
        <f>IF(#REF!&lt;&gt;"","S"&amp;RIGHT(#REF!)&amp;",","")</f>
        <v>#REF!</v>
      </c>
      <c r="AY438" s="27" t="e">
        <f>IF(#REF!&lt;&gt;"","S"&amp;RIGHT(#REF!)&amp;",","")</f>
        <v>#REF!</v>
      </c>
      <c r="AZ438" s="27" t="e">
        <f>IF(#REF!&lt;&gt;"","S"&amp;#REF!&amp;",","")</f>
        <v>#REF!</v>
      </c>
      <c r="BA438" s="27" t="e">
        <f>IF(#REF!&lt;&gt;"","S"&amp;#REF!&amp;",","")</f>
        <v>#REF!</v>
      </c>
      <c r="BB438" s="27" t="e">
        <f>IF(#REF!&lt;&gt;"","S"&amp;#REF!&amp;",","")</f>
        <v>#REF!</v>
      </c>
      <c r="BC438" s="27"/>
      <c r="BD438" s="27"/>
      <c r="BE438" s="27"/>
      <c r="BF438" s="27"/>
      <c r="BG438" s="27"/>
      <c r="BH438" s="27"/>
      <c r="BI438" s="27" t="str">
        <f t="shared" si="379"/>
        <v/>
      </c>
      <c r="BJ438" s="27" t="str">
        <f t="shared" si="380"/>
        <v/>
      </c>
      <c r="BK438" s="27" t="str">
        <f t="shared" si="381"/>
        <v/>
      </c>
      <c r="BL438" s="27" t="e">
        <f>IF(#REF!="","",CONCATENATE($L438,","))</f>
        <v>#REF!</v>
      </c>
      <c r="BM438" s="27" t="e">
        <f>IF(#REF!="","",CONCATENATE($L438,","))</f>
        <v>#REF!</v>
      </c>
      <c r="BN438" s="27" t="e">
        <f>IF(#REF!="","",CONCATENATE($L438,","))</f>
        <v>#REF!</v>
      </c>
      <c r="BO438" s="27" t="e">
        <f>IF(#REF!="","",CONCATENATE($L438,","))</f>
        <v>#REF!</v>
      </c>
      <c r="BP438" s="27" t="e">
        <f>IF(#REF!="","",CONCATENATE($L438,","))</f>
        <v>#REF!</v>
      </c>
      <c r="BQ438" s="27" t="e">
        <f>IF(#REF!="","",CONCATENATE($L438,","))</f>
        <v>#REF!</v>
      </c>
      <c r="BR438" s="27" t="e">
        <f>IF(#REF!="","",CONCATENATE($L438,","))</f>
        <v>#REF!</v>
      </c>
      <c r="BS438" s="27" t="e">
        <f>IF(#REF!="","",CONCATENATE($L438,","))</f>
        <v>#REF!</v>
      </c>
      <c r="BT438" s="27" t="e">
        <f>IF(#REF!="","",CONCATENATE($L438,","))</f>
        <v>#REF!</v>
      </c>
      <c r="BU438" s="40"/>
      <c r="BV438" s="40"/>
      <c r="BW438"/>
      <c r="BX438"/>
      <c r="BY438"/>
      <c r="BZ438"/>
      <c r="CA438"/>
      <c r="CB438" s="40"/>
      <c r="CC438"/>
      <c r="CR438" s="7"/>
      <c r="CY438" s="10">
        <f t="shared" ca="1" si="343"/>
        <v>20</v>
      </c>
    </row>
    <row r="439" spans="1:103">
      <c r="A439" s="130"/>
      <c r="B439" s="33" t="str">
        <f t="shared" si="355"/>
        <v>DB</v>
      </c>
      <c r="C439" s="7" t="str">
        <f t="shared" si="344"/>
        <v/>
      </c>
      <c r="D439" s="3">
        <f t="shared" si="345"/>
        <v>0</v>
      </c>
      <c r="E439" s="7" t="str">
        <f t="shared" si="356"/>
        <v>,</v>
      </c>
      <c r="F439" s="93">
        <f t="shared" si="346"/>
        <v>0</v>
      </c>
      <c r="G439" s="93" t="str">
        <f t="shared" ca="1" si="341"/>
        <v>R</v>
      </c>
      <c r="H439" s="130">
        <f t="shared" ca="1" si="342"/>
        <v>9</v>
      </c>
      <c r="I439" s="93">
        <f t="shared" si="347"/>
        <v>0</v>
      </c>
      <c r="J439" s="94"/>
      <c r="K439" s="94"/>
      <c r="L439" s="49" t="str">
        <f t="shared" si="365"/>
        <v/>
      </c>
      <c r="M439" s="97" t="str">
        <f t="shared" si="366"/>
        <v/>
      </c>
      <c r="N439" s="97" t="str">
        <f t="shared" si="367"/>
        <v/>
      </c>
      <c r="O439" s="49" t="str">
        <f t="shared" si="357"/>
        <v/>
      </c>
      <c r="P439" s="97" t="str">
        <f t="shared" si="368"/>
        <v/>
      </c>
      <c r="Q439" s="49" t="str">
        <f t="shared" si="369"/>
        <v/>
      </c>
      <c r="R439" s="97" t="str">
        <f t="shared" si="370"/>
        <v/>
      </c>
      <c r="S439" s="3" t="str">
        <f t="shared" si="371"/>
        <v/>
      </c>
      <c r="T439" s="69">
        <f t="shared" si="372"/>
        <v>0</v>
      </c>
      <c r="U439" s="3">
        <f t="shared" si="373"/>
        <v>0</v>
      </c>
      <c r="V439" s="69" t="str">
        <f t="shared" si="358"/>
        <v/>
      </c>
      <c r="W439" s="69" t="str">
        <f t="shared" si="359"/>
        <v/>
      </c>
      <c r="X439" s="69">
        <f t="shared" si="349"/>
        <v>0</v>
      </c>
      <c r="Y439" s="69">
        <f t="shared" si="350"/>
        <v>0</v>
      </c>
      <c r="Z439" s="33">
        <f t="shared" si="351"/>
        <v>0</v>
      </c>
      <c r="AA439" s="33"/>
      <c r="AB439" s="134" t="str">
        <f t="shared" si="374"/>
        <v/>
      </c>
      <c r="AC439" s="119" t="str">
        <f t="shared" si="375"/>
        <v/>
      </c>
      <c r="AD439" s="116"/>
      <c r="AE439" s="69" t="str">
        <f t="shared" si="376"/>
        <v/>
      </c>
      <c r="AF439" s="69" t="str">
        <f t="shared" si="377"/>
        <v/>
      </c>
      <c r="AG439" s="69">
        <f t="shared" si="360"/>
        <v>0</v>
      </c>
      <c r="AH439" s="69">
        <f t="shared" si="361"/>
        <v>0</v>
      </c>
      <c r="AI439" s="33">
        <f t="shared" si="362"/>
        <v>0</v>
      </c>
      <c r="AJ439" s="116"/>
      <c r="AK439" s="115">
        <f t="shared" si="378"/>
        <v>0</v>
      </c>
      <c r="AL439" s="13">
        <f t="shared" si="363"/>
        <v>0</v>
      </c>
      <c r="AM439" s="11">
        <f t="shared" si="352"/>
        <v>0</v>
      </c>
      <c r="AN439" s="56">
        <f t="shared" si="353"/>
        <v>0</v>
      </c>
      <c r="AO439" s="56">
        <f t="shared" si="354"/>
        <v>0</v>
      </c>
      <c r="AP439" s="56">
        <f t="shared" si="364"/>
        <v>0</v>
      </c>
      <c r="AQ439" s="27" t="str">
        <f t="shared" si="382"/>
        <v/>
      </c>
      <c r="AR439" s="27" t="str">
        <f t="shared" si="383"/>
        <v/>
      </c>
      <c r="AS439" s="27" t="str">
        <f t="shared" si="384"/>
        <v/>
      </c>
      <c r="AT439" s="27" t="e">
        <f>IF(#REF!&lt;&gt;"","S"&amp;RIGHT(#REF!)&amp;",","")</f>
        <v>#REF!</v>
      </c>
      <c r="AU439" s="27" t="e">
        <f>IF(#REF!&lt;&gt;"","S"&amp;RIGHT(#REF!)&amp;",","")</f>
        <v>#REF!</v>
      </c>
      <c r="AV439" s="27" t="e">
        <f>IF(#REF!&lt;&gt;"","S"&amp;RIGHT(#REF!)&amp;",","")</f>
        <v>#REF!</v>
      </c>
      <c r="AW439" s="27" t="e">
        <f>IF(#REF!&lt;&gt;"","S"&amp;RIGHT(#REF!)&amp;",","")</f>
        <v>#REF!</v>
      </c>
      <c r="AX439" s="27" t="e">
        <f>IF(#REF!&lt;&gt;"","S"&amp;RIGHT(#REF!)&amp;",","")</f>
        <v>#REF!</v>
      </c>
      <c r="AY439" s="27" t="e">
        <f>IF(#REF!&lt;&gt;"","S"&amp;RIGHT(#REF!)&amp;",","")</f>
        <v>#REF!</v>
      </c>
      <c r="AZ439" s="27" t="e">
        <f>IF(#REF!&lt;&gt;"","S"&amp;#REF!&amp;",","")</f>
        <v>#REF!</v>
      </c>
      <c r="BA439" s="27" t="e">
        <f>IF(#REF!&lt;&gt;"","S"&amp;#REF!&amp;",","")</f>
        <v>#REF!</v>
      </c>
      <c r="BB439" s="27" t="e">
        <f>IF(#REF!&lt;&gt;"","S"&amp;#REF!&amp;",","")</f>
        <v>#REF!</v>
      </c>
      <c r="BC439" s="27"/>
      <c r="BD439" s="27"/>
      <c r="BE439" s="27"/>
      <c r="BF439" s="27"/>
      <c r="BG439" s="27"/>
      <c r="BH439" s="27"/>
      <c r="BI439" s="27" t="str">
        <f t="shared" si="379"/>
        <v/>
      </c>
      <c r="BJ439" s="27" t="str">
        <f t="shared" si="380"/>
        <v/>
      </c>
      <c r="BK439" s="27" t="str">
        <f t="shared" si="381"/>
        <v/>
      </c>
      <c r="BL439" s="27" t="e">
        <f>IF(#REF!="","",CONCATENATE($L439,","))</f>
        <v>#REF!</v>
      </c>
      <c r="BM439" s="27" t="e">
        <f>IF(#REF!="","",CONCATENATE($L439,","))</f>
        <v>#REF!</v>
      </c>
      <c r="BN439" s="27" t="e">
        <f>IF(#REF!="","",CONCATENATE($L439,","))</f>
        <v>#REF!</v>
      </c>
      <c r="BO439" s="27" t="e">
        <f>IF(#REF!="","",CONCATENATE($L439,","))</f>
        <v>#REF!</v>
      </c>
      <c r="BP439" s="27" t="e">
        <f>IF(#REF!="","",CONCATENATE($L439,","))</f>
        <v>#REF!</v>
      </c>
      <c r="BQ439" s="27" t="e">
        <f>IF(#REF!="","",CONCATENATE($L439,","))</f>
        <v>#REF!</v>
      </c>
      <c r="BR439" s="27" t="e">
        <f>IF(#REF!="","",CONCATENATE($L439,","))</f>
        <v>#REF!</v>
      </c>
      <c r="BS439" s="27" t="e">
        <f>IF(#REF!="","",CONCATENATE($L439,","))</f>
        <v>#REF!</v>
      </c>
      <c r="BT439" s="27" t="e">
        <f>IF(#REF!="","",CONCATENATE($L439,","))</f>
        <v>#REF!</v>
      </c>
      <c r="BU439" s="40"/>
      <c r="BV439" s="40"/>
      <c r="BW439"/>
      <c r="BX439"/>
      <c r="BY439"/>
      <c r="BZ439"/>
      <c r="CA439"/>
      <c r="CB439" s="40"/>
      <c r="CC439"/>
      <c r="CR439" s="7"/>
      <c r="CY439" s="10">
        <f t="shared" ca="1" si="343"/>
        <v>13</v>
      </c>
    </row>
    <row r="440" spans="1:103">
      <c r="A440" s="130"/>
      <c r="B440" s="33" t="str">
        <f t="shared" si="355"/>
        <v>DB</v>
      </c>
      <c r="C440" s="7" t="str">
        <f t="shared" si="344"/>
        <v/>
      </c>
      <c r="D440" s="3">
        <f t="shared" si="345"/>
        <v>0</v>
      </c>
      <c r="E440" s="7" t="str">
        <f t="shared" si="356"/>
        <v>,</v>
      </c>
      <c r="F440" s="93">
        <f t="shared" si="346"/>
        <v>0</v>
      </c>
      <c r="G440" s="93" t="str">
        <f t="shared" ca="1" si="341"/>
        <v>B</v>
      </c>
      <c r="H440" s="130">
        <f t="shared" ca="1" si="342"/>
        <v>13</v>
      </c>
      <c r="I440" s="93">
        <f t="shared" si="347"/>
        <v>0</v>
      </c>
      <c r="J440" s="94"/>
      <c r="K440" s="94"/>
      <c r="L440" s="49" t="str">
        <f t="shared" si="365"/>
        <v/>
      </c>
      <c r="M440" s="97" t="str">
        <f t="shared" si="366"/>
        <v/>
      </c>
      <c r="N440" s="97" t="str">
        <f t="shared" si="367"/>
        <v/>
      </c>
      <c r="O440" s="49" t="str">
        <f t="shared" si="357"/>
        <v/>
      </c>
      <c r="P440" s="97" t="str">
        <f t="shared" si="368"/>
        <v/>
      </c>
      <c r="Q440" s="49" t="str">
        <f t="shared" si="369"/>
        <v/>
      </c>
      <c r="R440" s="97" t="str">
        <f t="shared" si="370"/>
        <v/>
      </c>
      <c r="S440" s="3" t="str">
        <f t="shared" si="371"/>
        <v/>
      </c>
      <c r="T440" s="69">
        <f t="shared" si="372"/>
        <v>0</v>
      </c>
      <c r="U440" s="3">
        <f t="shared" si="373"/>
        <v>0</v>
      </c>
      <c r="V440" s="69" t="str">
        <f t="shared" si="358"/>
        <v/>
      </c>
      <c r="W440" s="69" t="str">
        <f t="shared" si="359"/>
        <v/>
      </c>
      <c r="X440" s="69">
        <f t="shared" si="349"/>
        <v>0</v>
      </c>
      <c r="Y440" s="69">
        <f t="shared" si="350"/>
        <v>0</v>
      </c>
      <c r="Z440" s="33">
        <f t="shared" si="351"/>
        <v>0</v>
      </c>
      <c r="AA440" s="33"/>
      <c r="AB440" s="134" t="str">
        <f t="shared" si="374"/>
        <v/>
      </c>
      <c r="AC440" s="119" t="str">
        <f t="shared" si="375"/>
        <v/>
      </c>
      <c r="AD440" s="116"/>
      <c r="AE440" s="69" t="str">
        <f t="shared" si="376"/>
        <v/>
      </c>
      <c r="AF440" s="69" t="str">
        <f t="shared" si="377"/>
        <v/>
      </c>
      <c r="AG440" s="69">
        <f t="shared" si="360"/>
        <v>0</v>
      </c>
      <c r="AH440" s="69">
        <f t="shared" si="361"/>
        <v>0</v>
      </c>
      <c r="AI440" s="33">
        <f t="shared" si="362"/>
        <v>0</v>
      </c>
      <c r="AJ440" s="116"/>
      <c r="AK440" s="115">
        <f t="shared" si="378"/>
        <v>0</v>
      </c>
      <c r="AL440" s="13">
        <f t="shared" si="363"/>
        <v>0</v>
      </c>
      <c r="AM440" s="11">
        <f t="shared" si="352"/>
        <v>0</v>
      </c>
      <c r="AN440" s="56">
        <f t="shared" si="353"/>
        <v>0</v>
      </c>
      <c r="AO440" s="56">
        <f t="shared" si="354"/>
        <v>0</v>
      </c>
      <c r="AP440" s="56">
        <f t="shared" si="364"/>
        <v>0</v>
      </c>
      <c r="AQ440" s="27" t="str">
        <f t="shared" si="382"/>
        <v/>
      </c>
      <c r="AR440" s="27" t="str">
        <f t="shared" si="383"/>
        <v/>
      </c>
      <c r="AS440" s="27" t="str">
        <f t="shared" si="384"/>
        <v/>
      </c>
      <c r="AT440" s="27" t="e">
        <f>IF(#REF!&lt;&gt;"","S"&amp;RIGHT(#REF!)&amp;",","")</f>
        <v>#REF!</v>
      </c>
      <c r="AU440" s="27" t="e">
        <f>IF(#REF!&lt;&gt;"","S"&amp;RIGHT(#REF!)&amp;",","")</f>
        <v>#REF!</v>
      </c>
      <c r="AV440" s="27" t="e">
        <f>IF(#REF!&lt;&gt;"","S"&amp;RIGHT(#REF!)&amp;",","")</f>
        <v>#REF!</v>
      </c>
      <c r="AW440" s="27" t="e">
        <f>IF(#REF!&lt;&gt;"","S"&amp;RIGHT(#REF!)&amp;",","")</f>
        <v>#REF!</v>
      </c>
      <c r="AX440" s="27" t="e">
        <f>IF(#REF!&lt;&gt;"","S"&amp;RIGHT(#REF!)&amp;",","")</f>
        <v>#REF!</v>
      </c>
      <c r="AY440" s="27" t="e">
        <f>IF(#REF!&lt;&gt;"","S"&amp;RIGHT(#REF!)&amp;",","")</f>
        <v>#REF!</v>
      </c>
      <c r="AZ440" s="27" t="e">
        <f>IF(#REF!&lt;&gt;"","S"&amp;#REF!&amp;",","")</f>
        <v>#REF!</v>
      </c>
      <c r="BA440" s="27" t="e">
        <f>IF(#REF!&lt;&gt;"","S"&amp;#REF!&amp;",","")</f>
        <v>#REF!</v>
      </c>
      <c r="BB440" s="27" t="e">
        <f>IF(#REF!&lt;&gt;"","S"&amp;#REF!&amp;",","")</f>
        <v>#REF!</v>
      </c>
      <c r="BC440" s="27"/>
      <c r="BD440" s="27"/>
      <c r="BE440" s="27"/>
      <c r="BF440" s="27"/>
      <c r="BG440" s="27"/>
      <c r="BH440" s="27"/>
      <c r="BI440" s="27" t="str">
        <f t="shared" si="379"/>
        <v/>
      </c>
      <c r="BJ440" s="27" t="str">
        <f t="shared" si="380"/>
        <v/>
      </c>
      <c r="BK440" s="27" t="str">
        <f t="shared" si="381"/>
        <v/>
      </c>
      <c r="BL440" s="27" t="e">
        <f>IF(#REF!="","",CONCATENATE($L440,","))</f>
        <v>#REF!</v>
      </c>
      <c r="BM440" s="27" t="e">
        <f>IF(#REF!="","",CONCATENATE($L440,","))</f>
        <v>#REF!</v>
      </c>
      <c r="BN440" s="27" t="e">
        <f>IF(#REF!="","",CONCATENATE($L440,","))</f>
        <v>#REF!</v>
      </c>
      <c r="BO440" s="27" t="e">
        <f>IF(#REF!="","",CONCATENATE($L440,","))</f>
        <v>#REF!</v>
      </c>
      <c r="BP440" s="27" t="e">
        <f>IF(#REF!="","",CONCATENATE($L440,","))</f>
        <v>#REF!</v>
      </c>
      <c r="BQ440" s="27" t="e">
        <f>IF(#REF!="","",CONCATENATE($L440,","))</f>
        <v>#REF!</v>
      </c>
      <c r="BR440" s="27" t="e">
        <f>IF(#REF!="","",CONCATENATE($L440,","))</f>
        <v>#REF!</v>
      </c>
      <c r="BS440" s="27" t="e">
        <f>IF(#REF!="","",CONCATENATE($L440,","))</f>
        <v>#REF!</v>
      </c>
      <c r="BT440" s="27" t="e">
        <f>IF(#REF!="","",CONCATENATE($L440,","))</f>
        <v>#REF!</v>
      </c>
      <c r="BU440" s="40"/>
      <c r="BV440" s="40"/>
      <c r="BW440"/>
      <c r="BX440"/>
      <c r="BY440"/>
      <c r="BZ440"/>
      <c r="CA440"/>
      <c r="CB440" s="40"/>
      <c r="CC440"/>
      <c r="CR440" s="7"/>
      <c r="CY440" s="10">
        <f t="shared" ca="1" si="343"/>
        <v>25</v>
      </c>
    </row>
    <row r="441" spans="1:103">
      <c r="A441" s="130"/>
      <c r="B441" s="33" t="str">
        <f t="shared" si="355"/>
        <v>DB</v>
      </c>
      <c r="C441" s="7" t="str">
        <f t="shared" si="344"/>
        <v/>
      </c>
      <c r="D441" s="3">
        <f t="shared" si="345"/>
        <v>0</v>
      </c>
      <c r="E441" s="7" t="str">
        <f t="shared" si="356"/>
        <v>,</v>
      </c>
      <c r="F441" s="93">
        <f t="shared" si="346"/>
        <v>0</v>
      </c>
      <c r="G441" s="93" t="str">
        <f t="shared" ca="1" si="341"/>
        <v>R</v>
      </c>
      <c r="H441" s="130">
        <f t="shared" ca="1" si="342"/>
        <v>27</v>
      </c>
      <c r="I441" s="93">
        <f t="shared" si="347"/>
        <v>0</v>
      </c>
      <c r="J441" s="94"/>
      <c r="K441" s="94"/>
      <c r="L441" s="49" t="str">
        <f t="shared" si="365"/>
        <v/>
      </c>
      <c r="M441" s="97" t="str">
        <f t="shared" si="366"/>
        <v/>
      </c>
      <c r="N441" s="97" t="str">
        <f t="shared" si="367"/>
        <v/>
      </c>
      <c r="O441" s="49" t="str">
        <f t="shared" si="357"/>
        <v/>
      </c>
      <c r="P441" s="97" t="str">
        <f t="shared" si="368"/>
        <v/>
      </c>
      <c r="Q441" s="49" t="str">
        <f t="shared" si="369"/>
        <v/>
      </c>
      <c r="R441" s="97" t="str">
        <f t="shared" si="370"/>
        <v/>
      </c>
      <c r="S441" s="3" t="str">
        <f t="shared" si="371"/>
        <v/>
      </c>
      <c r="T441" s="69">
        <f t="shared" si="372"/>
        <v>0</v>
      </c>
      <c r="U441" s="3">
        <f t="shared" si="373"/>
        <v>0</v>
      </c>
      <c r="V441" s="69" t="str">
        <f t="shared" si="358"/>
        <v/>
      </c>
      <c r="W441" s="69" t="str">
        <f t="shared" si="359"/>
        <v/>
      </c>
      <c r="X441" s="69">
        <f t="shared" si="349"/>
        <v>0</v>
      </c>
      <c r="Y441" s="69">
        <f t="shared" si="350"/>
        <v>0</v>
      </c>
      <c r="Z441" s="33">
        <f t="shared" si="351"/>
        <v>0</v>
      </c>
      <c r="AA441" s="33"/>
      <c r="AB441" s="134" t="str">
        <f t="shared" si="374"/>
        <v/>
      </c>
      <c r="AC441" s="119" t="str">
        <f t="shared" si="375"/>
        <v/>
      </c>
      <c r="AD441" s="116"/>
      <c r="AE441" s="69" t="str">
        <f t="shared" si="376"/>
        <v/>
      </c>
      <c r="AF441" s="69" t="str">
        <f t="shared" si="377"/>
        <v/>
      </c>
      <c r="AG441" s="69">
        <f t="shared" si="360"/>
        <v>0</v>
      </c>
      <c r="AH441" s="69">
        <f t="shared" si="361"/>
        <v>0</v>
      </c>
      <c r="AI441" s="33">
        <f t="shared" si="362"/>
        <v>0</v>
      </c>
      <c r="AJ441" s="116"/>
      <c r="AK441" s="115">
        <f t="shared" si="378"/>
        <v>0</v>
      </c>
      <c r="AL441" s="13">
        <f t="shared" si="363"/>
        <v>0</v>
      </c>
      <c r="AM441" s="11">
        <f t="shared" si="352"/>
        <v>0</v>
      </c>
      <c r="AN441" s="56">
        <f t="shared" si="353"/>
        <v>0</v>
      </c>
      <c r="AO441" s="56">
        <f t="shared" si="354"/>
        <v>0</v>
      </c>
      <c r="AP441" s="56">
        <f t="shared" si="364"/>
        <v>0</v>
      </c>
      <c r="AQ441" s="27" t="str">
        <f t="shared" si="382"/>
        <v/>
      </c>
      <c r="AR441" s="27" t="str">
        <f t="shared" si="383"/>
        <v/>
      </c>
      <c r="AS441" s="27" t="str">
        <f t="shared" si="384"/>
        <v/>
      </c>
      <c r="AT441" s="27" t="e">
        <f>IF(#REF!&lt;&gt;"","S"&amp;RIGHT(#REF!)&amp;",","")</f>
        <v>#REF!</v>
      </c>
      <c r="AU441" s="27" t="e">
        <f>IF(#REF!&lt;&gt;"","S"&amp;RIGHT(#REF!)&amp;",","")</f>
        <v>#REF!</v>
      </c>
      <c r="AV441" s="27" t="e">
        <f>IF(#REF!&lt;&gt;"","S"&amp;RIGHT(#REF!)&amp;",","")</f>
        <v>#REF!</v>
      </c>
      <c r="AW441" s="27" t="e">
        <f>IF(#REF!&lt;&gt;"","S"&amp;RIGHT(#REF!)&amp;",","")</f>
        <v>#REF!</v>
      </c>
      <c r="AX441" s="27" t="e">
        <f>IF(#REF!&lt;&gt;"","S"&amp;RIGHT(#REF!)&amp;",","")</f>
        <v>#REF!</v>
      </c>
      <c r="AY441" s="27" t="e">
        <f>IF(#REF!&lt;&gt;"","S"&amp;RIGHT(#REF!)&amp;",","")</f>
        <v>#REF!</v>
      </c>
      <c r="AZ441" s="27" t="e">
        <f>IF(#REF!&lt;&gt;"","S"&amp;#REF!&amp;",","")</f>
        <v>#REF!</v>
      </c>
      <c r="BA441" s="27" t="e">
        <f>IF(#REF!&lt;&gt;"","S"&amp;#REF!&amp;",","")</f>
        <v>#REF!</v>
      </c>
      <c r="BB441" s="27" t="e">
        <f>IF(#REF!&lt;&gt;"","S"&amp;#REF!&amp;",","")</f>
        <v>#REF!</v>
      </c>
      <c r="BC441" s="27"/>
      <c r="BD441" s="27"/>
      <c r="BE441" s="27"/>
      <c r="BF441" s="27"/>
      <c r="BG441" s="27"/>
      <c r="BH441" s="27"/>
      <c r="BI441" s="27" t="str">
        <f t="shared" si="379"/>
        <v/>
      </c>
      <c r="BJ441" s="27" t="str">
        <f t="shared" si="380"/>
        <v/>
      </c>
      <c r="BK441" s="27" t="str">
        <f t="shared" si="381"/>
        <v/>
      </c>
      <c r="BL441" s="27" t="e">
        <f>IF(#REF!="","",CONCATENATE($L441,","))</f>
        <v>#REF!</v>
      </c>
      <c r="BM441" s="27" t="e">
        <f>IF(#REF!="","",CONCATENATE($L441,","))</f>
        <v>#REF!</v>
      </c>
      <c r="BN441" s="27" t="e">
        <f>IF(#REF!="","",CONCATENATE($L441,","))</f>
        <v>#REF!</v>
      </c>
      <c r="BO441" s="27" t="e">
        <f>IF(#REF!="","",CONCATENATE($L441,","))</f>
        <v>#REF!</v>
      </c>
      <c r="BP441" s="27" t="e">
        <f>IF(#REF!="","",CONCATENATE($L441,","))</f>
        <v>#REF!</v>
      </c>
      <c r="BQ441" s="27" t="e">
        <f>IF(#REF!="","",CONCATENATE($L441,","))</f>
        <v>#REF!</v>
      </c>
      <c r="BR441" s="27" t="e">
        <f>IF(#REF!="","",CONCATENATE($L441,","))</f>
        <v>#REF!</v>
      </c>
      <c r="BS441" s="27" t="e">
        <f>IF(#REF!="","",CONCATENATE($L441,","))</f>
        <v>#REF!</v>
      </c>
      <c r="BT441" s="27" t="e">
        <f>IF(#REF!="","",CONCATENATE($L441,","))</f>
        <v>#REF!</v>
      </c>
      <c r="BU441" s="40"/>
      <c r="BV441" s="40"/>
      <c r="BW441"/>
      <c r="BX441"/>
      <c r="BY441"/>
      <c r="BZ441"/>
      <c r="CA441"/>
      <c r="CB441" s="40"/>
      <c r="CC441"/>
      <c r="CR441" s="7"/>
      <c r="CY441" s="10">
        <f t="shared" ca="1" si="343"/>
        <v>3</v>
      </c>
    </row>
    <row r="442" spans="1:103">
      <c r="A442" s="130"/>
      <c r="B442" s="33" t="str">
        <f t="shared" si="355"/>
        <v>DB</v>
      </c>
      <c r="C442" s="7" t="str">
        <f t="shared" si="344"/>
        <v/>
      </c>
      <c r="D442" s="3">
        <f t="shared" si="345"/>
        <v>0</v>
      </c>
      <c r="E442" s="7" t="str">
        <f t="shared" si="356"/>
        <v>,</v>
      </c>
      <c r="F442" s="93">
        <f t="shared" si="346"/>
        <v>0</v>
      </c>
      <c r="G442" s="93" t="str">
        <f t="shared" ca="1" si="341"/>
        <v>R</v>
      </c>
      <c r="H442" s="130">
        <f t="shared" ca="1" si="342"/>
        <v>12</v>
      </c>
      <c r="I442" s="93">
        <f t="shared" si="347"/>
        <v>0</v>
      </c>
      <c r="J442" s="94"/>
      <c r="K442" s="94"/>
      <c r="L442" s="49" t="str">
        <f t="shared" si="365"/>
        <v/>
      </c>
      <c r="M442" s="97" t="str">
        <f t="shared" si="366"/>
        <v/>
      </c>
      <c r="N442" s="97" t="str">
        <f t="shared" si="367"/>
        <v/>
      </c>
      <c r="O442" s="49" t="str">
        <f t="shared" si="357"/>
        <v/>
      </c>
      <c r="P442" s="97" t="str">
        <f t="shared" si="368"/>
        <v/>
      </c>
      <c r="Q442" s="49" t="str">
        <f t="shared" si="369"/>
        <v/>
      </c>
      <c r="R442" s="97" t="str">
        <f t="shared" si="370"/>
        <v/>
      </c>
      <c r="S442" s="3" t="str">
        <f t="shared" si="371"/>
        <v/>
      </c>
      <c r="T442" s="69">
        <f t="shared" si="372"/>
        <v>0</v>
      </c>
      <c r="U442" s="3">
        <f t="shared" si="373"/>
        <v>0</v>
      </c>
      <c r="V442" s="69" t="str">
        <f t="shared" si="358"/>
        <v/>
      </c>
      <c r="W442" s="69" t="str">
        <f t="shared" si="359"/>
        <v/>
      </c>
      <c r="X442" s="69">
        <f t="shared" si="349"/>
        <v>0</v>
      </c>
      <c r="Y442" s="69">
        <f t="shared" si="350"/>
        <v>0</v>
      </c>
      <c r="Z442" s="33">
        <f t="shared" si="351"/>
        <v>0</v>
      </c>
      <c r="AA442" s="33"/>
      <c r="AB442" s="134" t="str">
        <f t="shared" si="374"/>
        <v/>
      </c>
      <c r="AC442" s="119" t="str">
        <f t="shared" si="375"/>
        <v/>
      </c>
      <c r="AD442" s="116"/>
      <c r="AE442" s="69" t="str">
        <f t="shared" si="376"/>
        <v/>
      </c>
      <c r="AF442" s="69" t="str">
        <f t="shared" si="377"/>
        <v/>
      </c>
      <c r="AG442" s="69">
        <f t="shared" si="360"/>
        <v>0</v>
      </c>
      <c r="AH442" s="69">
        <f t="shared" si="361"/>
        <v>0</v>
      </c>
      <c r="AI442" s="33">
        <f t="shared" si="362"/>
        <v>0</v>
      </c>
      <c r="AJ442" s="116"/>
      <c r="AK442" s="115">
        <f t="shared" si="378"/>
        <v>0</v>
      </c>
      <c r="AL442" s="13">
        <f t="shared" si="363"/>
        <v>0</v>
      </c>
      <c r="AM442" s="11">
        <f t="shared" si="352"/>
        <v>0</v>
      </c>
      <c r="AN442" s="56">
        <f t="shared" si="353"/>
        <v>0</v>
      </c>
      <c r="AO442" s="56">
        <f t="shared" si="354"/>
        <v>0</v>
      </c>
      <c r="AP442" s="56">
        <f t="shared" si="364"/>
        <v>0</v>
      </c>
      <c r="AQ442" s="27" t="str">
        <f t="shared" si="382"/>
        <v/>
      </c>
      <c r="AR442" s="27" t="str">
        <f t="shared" si="383"/>
        <v/>
      </c>
      <c r="AS442" s="27" t="str">
        <f t="shared" si="384"/>
        <v/>
      </c>
      <c r="AT442" s="27" t="e">
        <f>IF(#REF!&lt;&gt;"","S"&amp;RIGHT(#REF!)&amp;",","")</f>
        <v>#REF!</v>
      </c>
      <c r="AU442" s="27" t="e">
        <f>IF(#REF!&lt;&gt;"","S"&amp;RIGHT(#REF!)&amp;",","")</f>
        <v>#REF!</v>
      </c>
      <c r="AV442" s="27" t="e">
        <f>IF(#REF!&lt;&gt;"","S"&amp;RIGHT(#REF!)&amp;",","")</f>
        <v>#REF!</v>
      </c>
      <c r="AW442" s="27" t="e">
        <f>IF(#REF!&lt;&gt;"","S"&amp;RIGHT(#REF!)&amp;",","")</f>
        <v>#REF!</v>
      </c>
      <c r="AX442" s="27" t="e">
        <f>IF(#REF!&lt;&gt;"","S"&amp;RIGHT(#REF!)&amp;",","")</f>
        <v>#REF!</v>
      </c>
      <c r="AY442" s="27" t="e">
        <f>IF(#REF!&lt;&gt;"","S"&amp;RIGHT(#REF!)&amp;",","")</f>
        <v>#REF!</v>
      </c>
      <c r="AZ442" s="27" t="e">
        <f>IF(#REF!&lt;&gt;"","S"&amp;#REF!&amp;",","")</f>
        <v>#REF!</v>
      </c>
      <c r="BA442" s="27" t="e">
        <f>IF(#REF!&lt;&gt;"","S"&amp;#REF!&amp;",","")</f>
        <v>#REF!</v>
      </c>
      <c r="BB442" s="27" t="e">
        <f>IF(#REF!&lt;&gt;"","S"&amp;#REF!&amp;",","")</f>
        <v>#REF!</v>
      </c>
      <c r="BC442" s="27"/>
      <c r="BD442" s="27"/>
      <c r="BE442" s="27"/>
      <c r="BF442" s="27"/>
      <c r="BG442" s="27"/>
      <c r="BH442" s="27"/>
      <c r="BI442" s="27" t="str">
        <f t="shared" si="379"/>
        <v/>
      </c>
      <c r="BJ442" s="27" t="str">
        <f t="shared" si="380"/>
        <v/>
      </c>
      <c r="BK442" s="27" t="str">
        <f t="shared" si="381"/>
        <v/>
      </c>
      <c r="BL442" s="27" t="e">
        <f>IF(#REF!="","",CONCATENATE($L442,","))</f>
        <v>#REF!</v>
      </c>
      <c r="BM442" s="27" t="e">
        <f>IF(#REF!="","",CONCATENATE($L442,","))</f>
        <v>#REF!</v>
      </c>
      <c r="BN442" s="27" t="e">
        <f>IF(#REF!="","",CONCATENATE($L442,","))</f>
        <v>#REF!</v>
      </c>
      <c r="BO442" s="27" t="e">
        <f>IF(#REF!="","",CONCATENATE($L442,","))</f>
        <v>#REF!</v>
      </c>
      <c r="BP442" s="27" t="e">
        <f>IF(#REF!="","",CONCATENATE($L442,","))</f>
        <v>#REF!</v>
      </c>
      <c r="BQ442" s="27" t="e">
        <f>IF(#REF!="","",CONCATENATE($L442,","))</f>
        <v>#REF!</v>
      </c>
      <c r="BR442" s="27" t="e">
        <f>IF(#REF!="","",CONCATENATE($L442,","))</f>
        <v>#REF!</v>
      </c>
      <c r="BS442" s="27" t="e">
        <f>IF(#REF!="","",CONCATENATE($L442,","))</f>
        <v>#REF!</v>
      </c>
      <c r="BT442" s="27" t="e">
        <f>IF(#REF!="","",CONCATENATE($L442,","))</f>
        <v>#REF!</v>
      </c>
      <c r="BU442" s="40"/>
      <c r="BV442" s="40"/>
      <c r="BW442"/>
      <c r="BX442"/>
      <c r="BY442"/>
      <c r="BZ442"/>
      <c r="CA442"/>
      <c r="CB442" s="40"/>
      <c r="CC442"/>
      <c r="CR442" s="7"/>
      <c r="CY442" s="10">
        <f t="shared" ca="1" si="343"/>
        <v>12</v>
      </c>
    </row>
    <row r="443" spans="1:103">
      <c r="A443" s="130"/>
      <c r="B443" s="33" t="str">
        <f t="shared" si="355"/>
        <v>DB</v>
      </c>
      <c r="C443" s="7" t="str">
        <f t="shared" si="344"/>
        <v/>
      </c>
      <c r="D443" s="3">
        <f t="shared" si="345"/>
        <v>0</v>
      </c>
      <c r="E443" s="7" t="str">
        <f t="shared" si="356"/>
        <v>,</v>
      </c>
      <c r="F443" s="93">
        <f t="shared" si="346"/>
        <v>0</v>
      </c>
      <c r="G443" s="93" t="str">
        <f t="shared" ca="1" si="341"/>
        <v>R</v>
      </c>
      <c r="H443" s="130">
        <f t="shared" ca="1" si="342"/>
        <v>1</v>
      </c>
      <c r="I443" s="93">
        <f t="shared" si="347"/>
        <v>0</v>
      </c>
      <c r="J443" s="94"/>
      <c r="K443" s="94"/>
      <c r="L443" s="49" t="str">
        <f t="shared" si="365"/>
        <v/>
      </c>
      <c r="M443" s="97" t="str">
        <f t="shared" si="366"/>
        <v/>
      </c>
      <c r="N443" s="97" t="str">
        <f t="shared" si="367"/>
        <v/>
      </c>
      <c r="O443" s="49" t="str">
        <f t="shared" si="357"/>
        <v/>
      </c>
      <c r="P443" s="97" t="str">
        <f t="shared" si="368"/>
        <v/>
      </c>
      <c r="Q443" s="49" t="str">
        <f t="shared" si="369"/>
        <v/>
      </c>
      <c r="R443" s="97" t="str">
        <f t="shared" si="370"/>
        <v/>
      </c>
      <c r="S443" s="3" t="str">
        <f t="shared" si="371"/>
        <v/>
      </c>
      <c r="T443" s="69">
        <f t="shared" si="372"/>
        <v>0</v>
      </c>
      <c r="U443" s="3">
        <f t="shared" si="373"/>
        <v>0</v>
      </c>
      <c r="V443" s="69" t="str">
        <f t="shared" si="358"/>
        <v/>
      </c>
      <c r="W443" s="69" t="str">
        <f t="shared" si="359"/>
        <v/>
      </c>
      <c r="X443" s="69">
        <f t="shared" si="349"/>
        <v>0</v>
      </c>
      <c r="Y443" s="69">
        <f t="shared" si="350"/>
        <v>0</v>
      </c>
      <c r="Z443" s="33">
        <f t="shared" si="351"/>
        <v>0</v>
      </c>
      <c r="AA443" s="33"/>
      <c r="AB443" s="134" t="str">
        <f t="shared" si="374"/>
        <v/>
      </c>
      <c r="AC443" s="119" t="str">
        <f t="shared" si="375"/>
        <v/>
      </c>
      <c r="AD443" s="116"/>
      <c r="AE443" s="69" t="str">
        <f t="shared" si="376"/>
        <v/>
      </c>
      <c r="AF443" s="69" t="str">
        <f t="shared" si="377"/>
        <v/>
      </c>
      <c r="AG443" s="69">
        <f t="shared" si="360"/>
        <v>0</v>
      </c>
      <c r="AH443" s="69">
        <f t="shared" si="361"/>
        <v>0</v>
      </c>
      <c r="AI443" s="33">
        <f t="shared" si="362"/>
        <v>0</v>
      </c>
      <c r="AJ443" s="116"/>
      <c r="AK443" s="115">
        <f t="shared" si="378"/>
        <v>0</v>
      </c>
      <c r="AL443" s="13">
        <f t="shared" si="363"/>
        <v>0</v>
      </c>
      <c r="AM443" s="11">
        <f t="shared" si="352"/>
        <v>0</v>
      </c>
      <c r="AN443" s="56">
        <f t="shared" si="353"/>
        <v>0</v>
      </c>
      <c r="AO443" s="56">
        <f t="shared" si="354"/>
        <v>0</v>
      </c>
      <c r="AP443" s="56">
        <f t="shared" si="364"/>
        <v>0</v>
      </c>
      <c r="AQ443" s="27" t="str">
        <f t="shared" si="382"/>
        <v/>
      </c>
      <c r="AR443" s="27" t="str">
        <f t="shared" si="383"/>
        <v/>
      </c>
      <c r="AS443" s="27" t="str">
        <f t="shared" si="384"/>
        <v/>
      </c>
      <c r="AT443" s="27" t="e">
        <f>IF(#REF!&lt;&gt;"","S"&amp;RIGHT(#REF!)&amp;",","")</f>
        <v>#REF!</v>
      </c>
      <c r="AU443" s="27" t="e">
        <f>IF(#REF!&lt;&gt;"","S"&amp;RIGHT(#REF!)&amp;",","")</f>
        <v>#REF!</v>
      </c>
      <c r="AV443" s="27" t="e">
        <f>IF(#REF!&lt;&gt;"","S"&amp;RIGHT(#REF!)&amp;",","")</f>
        <v>#REF!</v>
      </c>
      <c r="AW443" s="27" t="e">
        <f>IF(#REF!&lt;&gt;"","S"&amp;RIGHT(#REF!)&amp;",","")</f>
        <v>#REF!</v>
      </c>
      <c r="AX443" s="27" t="e">
        <f>IF(#REF!&lt;&gt;"","S"&amp;RIGHT(#REF!)&amp;",","")</f>
        <v>#REF!</v>
      </c>
      <c r="AY443" s="27" t="e">
        <f>IF(#REF!&lt;&gt;"","S"&amp;RIGHT(#REF!)&amp;",","")</f>
        <v>#REF!</v>
      </c>
      <c r="AZ443" s="27" t="e">
        <f>IF(#REF!&lt;&gt;"","S"&amp;#REF!&amp;",","")</f>
        <v>#REF!</v>
      </c>
      <c r="BA443" s="27" t="e">
        <f>IF(#REF!&lt;&gt;"","S"&amp;#REF!&amp;",","")</f>
        <v>#REF!</v>
      </c>
      <c r="BB443" s="27" t="e">
        <f>IF(#REF!&lt;&gt;"","S"&amp;#REF!&amp;",","")</f>
        <v>#REF!</v>
      </c>
      <c r="BC443" s="27"/>
      <c r="BD443" s="27"/>
      <c r="BE443" s="27"/>
      <c r="BF443" s="27"/>
      <c r="BG443" s="27"/>
      <c r="BH443" s="27"/>
      <c r="BI443" s="27" t="str">
        <f t="shared" si="379"/>
        <v/>
      </c>
      <c r="BJ443" s="27" t="str">
        <f t="shared" si="380"/>
        <v/>
      </c>
      <c r="BK443" s="27" t="str">
        <f t="shared" si="381"/>
        <v/>
      </c>
      <c r="BL443" s="27" t="e">
        <f>IF(#REF!="","",CONCATENATE($L443,","))</f>
        <v>#REF!</v>
      </c>
      <c r="BM443" s="27" t="e">
        <f>IF(#REF!="","",CONCATENATE($L443,","))</f>
        <v>#REF!</v>
      </c>
      <c r="BN443" s="27" t="e">
        <f>IF(#REF!="","",CONCATENATE($L443,","))</f>
        <v>#REF!</v>
      </c>
      <c r="BO443" s="27" t="e">
        <f>IF(#REF!="","",CONCATENATE($L443,","))</f>
        <v>#REF!</v>
      </c>
      <c r="BP443" s="27" t="e">
        <f>IF(#REF!="","",CONCATENATE($L443,","))</f>
        <v>#REF!</v>
      </c>
      <c r="BQ443" s="27" t="e">
        <f>IF(#REF!="","",CONCATENATE($L443,","))</f>
        <v>#REF!</v>
      </c>
      <c r="BR443" s="27" t="e">
        <f>IF(#REF!="","",CONCATENATE($L443,","))</f>
        <v>#REF!</v>
      </c>
      <c r="BS443" s="27" t="e">
        <f>IF(#REF!="","",CONCATENATE($L443,","))</f>
        <v>#REF!</v>
      </c>
      <c r="BT443" s="27" t="e">
        <f>IF(#REF!="","",CONCATENATE($L443,","))</f>
        <v>#REF!</v>
      </c>
      <c r="BU443" s="40"/>
      <c r="BV443" s="40"/>
      <c r="BW443"/>
      <c r="BX443"/>
      <c r="BY443"/>
      <c r="BZ443"/>
      <c r="CA443"/>
      <c r="CB443" s="40"/>
      <c r="CC443"/>
      <c r="CR443" s="7"/>
      <c r="CY443" s="10">
        <f t="shared" ca="1" si="343"/>
        <v>11</v>
      </c>
    </row>
    <row r="444" spans="1:103">
      <c r="A444" s="130"/>
      <c r="B444" s="33" t="str">
        <f t="shared" si="355"/>
        <v>DB</v>
      </c>
      <c r="C444" s="7" t="str">
        <f t="shared" si="344"/>
        <v/>
      </c>
      <c r="D444" s="3">
        <f t="shared" si="345"/>
        <v>0</v>
      </c>
      <c r="E444" s="7" t="str">
        <f t="shared" si="356"/>
        <v>,</v>
      </c>
      <c r="F444" s="93">
        <f t="shared" si="346"/>
        <v>0</v>
      </c>
      <c r="G444" s="93">
        <f t="shared" ca="1" si="341"/>
        <v>0</v>
      </c>
      <c r="H444" s="130">
        <f t="shared" ca="1" si="342"/>
        <v>0</v>
      </c>
      <c r="I444" s="93">
        <f t="shared" si="347"/>
        <v>0</v>
      </c>
      <c r="J444" s="94"/>
      <c r="K444" s="94"/>
      <c r="L444" s="49" t="str">
        <f t="shared" si="365"/>
        <v/>
      </c>
      <c r="M444" s="97" t="str">
        <f t="shared" si="366"/>
        <v/>
      </c>
      <c r="N444" s="97" t="str">
        <f t="shared" si="367"/>
        <v/>
      </c>
      <c r="O444" s="49" t="str">
        <f t="shared" si="357"/>
        <v/>
      </c>
      <c r="P444" s="97" t="str">
        <f t="shared" si="368"/>
        <v/>
      </c>
      <c r="Q444" s="49" t="str">
        <f t="shared" si="369"/>
        <v/>
      </c>
      <c r="R444" s="97" t="str">
        <f t="shared" si="370"/>
        <v/>
      </c>
      <c r="S444" s="3" t="str">
        <f t="shared" si="371"/>
        <v/>
      </c>
      <c r="T444" s="69">
        <f t="shared" si="372"/>
        <v>0</v>
      </c>
      <c r="U444" s="3">
        <f t="shared" si="373"/>
        <v>0</v>
      </c>
      <c r="V444" s="69" t="str">
        <f t="shared" si="358"/>
        <v/>
      </c>
      <c r="W444" s="69" t="str">
        <f t="shared" si="359"/>
        <v/>
      </c>
      <c r="X444" s="69">
        <f t="shared" si="349"/>
        <v>0</v>
      </c>
      <c r="Y444" s="69">
        <f t="shared" si="350"/>
        <v>0</v>
      </c>
      <c r="Z444" s="33">
        <f t="shared" si="351"/>
        <v>0</v>
      </c>
      <c r="AA444" s="33"/>
      <c r="AB444" s="134" t="str">
        <f t="shared" si="374"/>
        <v/>
      </c>
      <c r="AC444" s="119" t="str">
        <f t="shared" si="375"/>
        <v/>
      </c>
      <c r="AD444" s="116"/>
      <c r="AE444" s="69" t="str">
        <f t="shared" si="376"/>
        <v/>
      </c>
      <c r="AF444" s="69" t="str">
        <f t="shared" si="377"/>
        <v/>
      </c>
      <c r="AG444" s="69">
        <f t="shared" si="360"/>
        <v>0</v>
      </c>
      <c r="AH444" s="69">
        <f t="shared" si="361"/>
        <v>0</v>
      </c>
      <c r="AI444" s="33">
        <f t="shared" si="362"/>
        <v>0</v>
      </c>
      <c r="AJ444" s="116"/>
      <c r="AK444" s="115">
        <f t="shared" si="378"/>
        <v>0</v>
      </c>
      <c r="AL444" s="13">
        <f t="shared" si="363"/>
        <v>0</v>
      </c>
      <c r="AM444" s="11">
        <f t="shared" si="352"/>
        <v>0</v>
      </c>
      <c r="AN444" s="56">
        <f t="shared" si="353"/>
        <v>0</v>
      </c>
      <c r="AO444" s="56">
        <f t="shared" si="354"/>
        <v>0</v>
      </c>
      <c r="AP444" s="56">
        <f t="shared" si="364"/>
        <v>0</v>
      </c>
      <c r="AQ444" s="27" t="str">
        <f t="shared" si="382"/>
        <v/>
      </c>
      <c r="AR444" s="27" t="str">
        <f t="shared" si="383"/>
        <v/>
      </c>
      <c r="AS444" s="27" t="str">
        <f t="shared" si="384"/>
        <v/>
      </c>
      <c r="AT444" s="27" t="e">
        <f>IF(#REF!&lt;&gt;"","S"&amp;RIGHT(#REF!)&amp;",","")</f>
        <v>#REF!</v>
      </c>
      <c r="AU444" s="27" t="e">
        <f>IF(#REF!&lt;&gt;"","S"&amp;RIGHT(#REF!)&amp;",","")</f>
        <v>#REF!</v>
      </c>
      <c r="AV444" s="27" t="e">
        <f>IF(#REF!&lt;&gt;"","S"&amp;RIGHT(#REF!)&amp;",","")</f>
        <v>#REF!</v>
      </c>
      <c r="AW444" s="27" t="e">
        <f>IF(#REF!&lt;&gt;"","S"&amp;RIGHT(#REF!)&amp;",","")</f>
        <v>#REF!</v>
      </c>
      <c r="AX444" s="27" t="e">
        <f>IF(#REF!&lt;&gt;"","S"&amp;RIGHT(#REF!)&amp;",","")</f>
        <v>#REF!</v>
      </c>
      <c r="AY444" s="27" t="e">
        <f>IF(#REF!&lt;&gt;"","S"&amp;RIGHT(#REF!)&amp;",","")</f>
        <v>#REF!</v>
      </c>
      <c r="AZ444" s="27" t="e">
        <f>IF(#REF!&lt;&gt;"","S"&amp;#REF!&amp;",","")</f>
        <v>#REF!</v>
      </c>
      <c r="BA444" s="27" t="e">
        <f>IF(#REF!&lt;&gt;"","S"&amp;#REF!&amp;",","")</f>
        <v>#REF!</v>
      </c>
      <c r="BB444" s="27" t="e">
        <f>IF(#REF!&lt;&gt;"","S"&amp;#REF!&amp;",","")</f>
        <v>#REF!</v>
      </c>
      <c r="BC444" s="27"/>
      <c r="BD444" s="27"/>
      <c r="BE444" s="27"/>
      <c r="BF444" s="27"/>
      <c r="BG444" s="27"/>
      <c r="BH444" s="27"/>
      <c r="BI444" s="27" t="str">
        <f t="shared" si="379"/>
        <v/>
      </c>
      <c r="BJ444" s="27" t="str">
        <f t="shared" si="380"/>
        <v/>
      </c>
      <c r="BK444" s="27" t="str">
        <f t="shared" si="381"/>
        <v/>
      </c>
      <c r="BL444" s="27" t="e">
        <f>IF(#REF!="","",CONCATENATE($L444,","))</f>
        <v>#REF!</v>
      </c>
      <c r="BM444" s="27" t="e">
        <f>IF(#REF!="","",CONCATENATE($L444,","))</f>
        <v>#REF!</v>
      </c>
      <c r="BN444" s="27" t="e">
        <f>IF(#REF!="","",CONCATENATE($L444,","))</f>
        <v>#REF!</v>
      </c>
      <c r="BO444" s="27" t="e">
        <f>IF(#REF!="","",CONCATENATE($L444,","))</f>
        <v>#REF!</v>
      </c>
      <c r="BP444" s="27" t="e">
        <f>IF(#REF!="","",CONCATENATE($L444,","))</f>
        <v>#REF!</v>
      </c>
      <c r="BQ444" s="27" t="e">
        <f>IF(#REF!="","",CONCATENATE($L444,","))</f>
        <v>#REF!</v>
      </c>
      <c r="BR444" s="27" t="e">
        <f>IF(#REF!="","",CONCATENATE($L444,","))</f>
        <v>#REF!</v>
      </c>
      <c r="BS444" s="27" t="e">
        <f>IF(#REF!="","",CONCATENATE($L444,","))</f>
        <v>#REF!</v>
      </c>
      <c r="BT444" s="27" t="e">
        <f>IF(#REF!="","",CONCATENATE($L444,","))</f>
        <v>#REF!</v>
      </c>
      <c r="BU444" s="40"/>
      <c r="BV444" s="40"/>
      <c r="BW444"/>
      <c r="BX444"/>
      <c r="BY444"/>
      <c r="BZ444"/>
      <c r="CA444"/>
      <c r="CB444" s="40"/>
      <c r="CC444"/>
      <c r="CR444" s="7"/>
      <c r="CY444" s="10">
        <f t="shared" ca="1" si="343"/>
        <v>15</v>
      </c>
    </row>
    <row r="445" spans="1:103">
      <c r="A445" s="130"/>
      <c r="B445" s="33" t="str">
        <f t="shared" si="355"/>
        <v>DB</v>
      </c>
      <c r="C445" s="7" t="str">
        <f t="shared" si="344"/>
        <v/>
      </c>
      <c r="D445" s="3">
        <f t="shared" si="345"/>
        <v>0</v>
      </c>
      <c r="E445" s="7" t="str">
        <f t="shared" si="356"/>
        <v>,</v>
      </c>
      <c r="F445" s="93">
        <f t="shared" si="346"/>
        <v>0</v>
      </c>
      <c r="G445" s="93" t="str">
        <f t="shared" ca="1" si="341"/>
        <v>B</v>
      </c>
      <c r="H445" s="130">
        <f t="shared" ca="1" si="342"/>
        <v>35</v>
      </c>
      <c r="I445" s="93">
        <f t="shared" si="347"/>
        <v>0</v>
      </c>
      <c r="J445" s="94"/>
      <c r="K445" s="94"/>
      <c r="L445" s="49" t="str">
        <f t="shared" si="365"/>
        <v/>
      </c>
      <c r="M445" s="97" t="str">
        <f t="shared" si="366"/>
        <v/>
      </c>
      <c r="N445" s="97" t="str">
        <f t="shared" si="367"/>
        <v/>
      </c>
      <c r="O445" s="49" t="str">
        <f t="shared" si="357"/>
        <v/>
      </c>
      <c r="P445" s="97" t="str">
        <f t="shared" si="368"/>
        <v/>
      </c>
      <c r="Q445" s="49" t="str">
        <f t="shared" si="369"/>
        <v/>
      </c>
      <c r="R445" s="97" t="str">
        <f t="shared" si="370"/>
        <v/>
      </c>
      <c r="S445" s="3" t="str">
        <f t="shared" si="371"/>
        <v/>
      </c>
      <c r="T445" s="69">
        <f t="shared" si="372"/>
        <v>0</v>
      </c>
      <c r="U445" s="3">
        <f t="shared" si="373"/>
        <v>0</v>
      </c>
      <c r="V445" s="69" t="str">
        <f t="shared" si="358"/>
        <v/>
      </c>
      <c r="W445" s="69" t="str">
        <f t="shared" si="359"/>
        <v/>
      </c>
      <c r="X445" s="69">
        <f t="shared" si="349"/>
        <v>0</v>
      </c>
      <c r="Y445" s="69">
        <f t="shared" si="350"/>
        <v>0</v>
      </c>
      <c r="Z445" s="33">
        <f t="shared" si="351"/>
        <v>0</v>
      </c>
      <c r="AA445" s="33"/>
      <c r="AB445" s="134" t="str">
        <f t="shared" si="374"/>
        <v/>
      </c>
      <c r="AC445" s="119" t="str">
        <f t="shared" si="375"/>
        <v/>
      </c>
      <c r="AD445" s="116"/>
      <c r="AE445" s="69" t="str">
        <f t="shared" si="376"/>
        <v/>
      </c>
      <c r="AF445" s="69" t="str">
        <f t="shared" si="377"/>
        <v/>
      </c>
      <c r="AG445" s="69">
        <f t="shared" si="360"/>
        <v>0</v>
      </c>
      <c r="AH445" s="69">
        <f t="shared" si="361"/>
        <v>0</v>
      </c>
      <c r="AI445" s="33">
        <f t="shared" si="362"/>
        <v>0</v>
      </c>
      <c r="AJ445" s="116"/>
      <c r="AK445" s="115">
        <f t="shared" si="378"/>
        <v>0</v>
      </c>
      <c r="AL445" s="13">
        <f t="shared" si="363"/>
        <v>0</v>
      </c>
      <c r="AM445" s="11">
        <f t="shared" si="352"/>
        <v>0</v>
      </c>
      <c r="AN445" s="56">
        <f t="shared" si="353"/>
        <v>0</v>
      </c>
      <c r="AO445" s="56">
        <f t="shared" si="354"/>
        <v>0</v>
      </c>
      <c r="AP445" s="56">
        <f t="shared" si="364"/>
        <v>0</v>
      </c>
      <c r="AQ445" s="27" t="str">
        <f t="shared" si="382"/>
        <v/>
      </c>
      <c r="AR445" s="27" t="str">
        <f t="shared" si="383"/>
        <v/>
      </c>
      <c r="AS445" s="27" t="str">
        <f t="shared" si="384"/>
        <v/>
      </c>
      <c r="AT445" s="27" t="e">
        <f>IF(#REF!&lt;&gt;"","S"&amp;RIGHT(#REF!)&amp;",","")</f>
        <v>#REF!</v>
      </c>
      <c r="AU445" s="27" t="e">
        <f>IF(#REF!&lt;&gt;"","S"&amp;RIGHT(#REF!)&amp;",","")</f>
        <v>#REF!</v>
      </c>
      <c r="AV445" s="27" t="e">
        <f>IF(#REF!&lt;&gt;"","S"&amp;RIGHT(#REF!)&amp;",","")</f>
        <v>#REF!</v>
      </c>
      <c r="AW445" s="27" t="e">
        <f>IF(#REF!&lt;&gt;"","S"&amp;RIGHT(#REF!)&amp;",","")</f>
        <v>#REF!</v>
      </c>
      <c r="AX445" s="27" t="e">
        <f>IF(#REF!&lt;&gt;"","S"&amp;RIGHT(#REF!)&amp;",","")</f>
        <v>#REF!</v>
      </c>
      <c r="AY445" s="27" t="e">
        <f>IF(#REF!&lt;&gt;"","S"&amp;RIGHT(#REF!)&amp;",","")</f>
        <v>#REF!</v>
      </c>
      <c r="AZ445" s="27" t="e">
        <f>IF(#REF!&lt;&gt;"","S"&amp;#REF!&amp;",","")</f>
        <v>#REF!</v>
      </c>
      <c r="BA445" s="27" t="e">
        <f>IF(#REF!&lt;&gt;"","S"&amp;#REF!&amp;",","")</f>
        <v>#REF!</v>
      </c>
      <c r="BB445" s="27" t="e">
        <f>IF(#REF!&lt;&gt;"","S"&amp;#REF!&amp;",","")</f>
        <v>#REF!</v>
      </c>
      <c r="BC445" s="27"/>
      <c r="BD445" s="27"/>
      <c r="BE445" s="27"/>
      <c r="BF445" s="27"/>
      <c r="BG445" s="27"/>
      <c r="BH445" s="27"/>
      <c r="BI445" s="27" t="str">
        <f t="shared" si="379"/>
        <v/>
      </c>
      <c r="BJ445" s="27" t="str">
        <f t="shared" si="380"/>
        <v/>
      </c>
      <c r="BK445" s="27" t="str">
        <f t="shared" si="381"/>
        <v/>
      </c>
      <c r="BL445" s="27" t="e">
        <f>IF(#REF!="","",CONCATENATE($L445,","))</f>
        <v>#REF!</v>
      </c>
      <c r="BM445" s="27" t="e">
        <f>IF(#REF!="","",CONCATENATE($L445,","))</f>
        <v>#REF!</v>
      </c>
      <c r="BN445" s="27" t="e">
        <f>IF(#REF!="","",CONCATENATE($L445,","))</f>
        <v>#REF!</v>
      </c>
      <c r="BO445" s="27" t="e">
        <f>IF(#REF!="","",CONCATENATE($L445,","))</f>
        <v>#REF!</v>
      </c>
      <c r="BP445" s="27" t="e">
        <f>IF(#REF!="","",CONCATENATE($L445,","))</f>
        <v>#REF!</v>
      </c>
      <c r="BQ445" s="27" t="e">
        <f>IF(#REF!="","",CONCATENATE($L445,","))</f>
        <v>#REF!</v>
      </c>
      <c r="BR445" s="27" t="e">
        <f>IF(#REF!="","",CONCATENATE($L445,","))</f>
        <v>#REF!</v>
      </c>
      <c r="BS445" s="27" t="e">
        <f>IF(#REF!="","",CONCATENATE($L445,","))</f>
        <v>#REF!</v>
      </c>
      <c r="BT445" s="27" t="e">
        <f>IF(#REF!="","",CONCATENATE($L445,","))</f>
        <v>#REF!</v>
      </c>
      <c r="BU445" s="40"/>
      <c r="BV445" s="40"/>
      <c r="BW445"/>
      <c r="BX445"/>
      <c r="BY445"/>
      <c r="BZ445"/>
      <c r="CA445"/>
      <c r="CB445" s="40"/>
      <c r="CC445"/>
      <c r="CR445" s="7"/>
      <c r="CY445" s="10">
        <f t="shared" ca="1" si="343"/>
        <v>20</v>
      </c>
    </row>
    <row r="446" spans="1:103">
      <c r="A446" s="130"/>
      <c r="B446" s="33" t="str">
        <f t="shared" si="355"/>
        <v>DB</v>
      </c>
      <c r="C446" s="7" t="str">
        <f t="shared" si="344"/>
        <v/>
      </c>
      <c r="D446" s="3">
        <f t="shared" si="345"/>
        <v>0</v>
      </c>
      <c r="E446" s="7" t="str">
        <f t="shared" si="356"/>
        <v>,</v>
      </c>
      <c r="F446" s="93">
        <f t="shared" si="346"/>
        <v>0</v>
      </c>
      <c r="G446" s="93" t="str">
        <f t="shared" ca="1" si="341"/>
        <v>R</v>
      </c>
      <c r="H446" s="130">
        <f t="shared" ca="1" si="342"/>
        <v>9</v>
      </c>
      <c r="I446" s="93">
        <f t="shared" si="347"/>
        <v>0</v>
      </c>
      <c r="J446" s="94"/>
      <c r="K446" s="94"/>
      <c r="L446" s="49" t="str">
        <f t="shared" si="365"/>
        <v/>
      </c>
      <c r="M446" s="97" t="str">
        <f t="shared" si="366"/>
        <v/>
      </c>
      <c r="N446" s="97" t="str">
        <f t="shared" si="367"/>
        <v/>
      </c>
      <c r="O446" s="49" t="str">
        <f t="shared" si="357"/>
        <v/>
      </c>
      <c r="P446" s="97" t="str">
        <f t="shared" si="368"/>
        <v/>
      </c>
      <c r="Q446" s="49" t="str">
        <f t="shared" si="369"/>
        <v/>
      </c>
      <c r="R446" s="97" t="str">
        <f t="shared" si="370"/>
        <v/>
      </c>
      <c r="S446" s="3" t="str">
        <f t="shared" si="371"/>
        <v/>
      </c>
      <c r="T446" s="69">
        <f t="shared" si="372"/>
        <v>0</v>
      </c>
      <c r="U446" s="3">
        <f t="shared" si="373"/>
        <v>0</v>
      </c>
      <c r="V446" s="69" t="str">
        <f t="shared" si="358"/>
        <v/>
      </c>
      <c r="W446" s="69" t="str">
        <f t="shared" si="359"/>
        <v/>
      </c>
      <c r="X446" s="69">
        <f t="shared" si="349"/>
        <v>0</v>
      </c>
      <c r="Y446" s="69">
        <f t="shared" si="350"/>
        <v>0</v>
      </c>
      <c r="Z446" s="33">
        <f t="shared" si="351"/>
        <v>0</v>
      </c>
      <c r="AA446" s="33"/>
      <c r="AB446" s="134" t="str">
        <f t="shared" si="374"/>
        <v/>
      </c>
      <c r="AC446" s="119" t="str">
        <f t="shared" si="375"/>
        <v/>
      </c>
      <c r="AD446" s="116"/>
      <c r="AE446" s="69" t="str">
        <f t="shared" si="376"/>
        <v/>
      </c>
      <c r="AF446" s="69" t="str">
        <f t="shared" si="377"/>
        <v/>
      </c>
      <c r="AG446" s="69">
        <f t="shared" si="360"/>
        <v>0</v>
      </c>
      <c r="AH446" s="69">
        <f t="shared" si="361"/>
        <v>0</v>
      </c>
      <c r="AI446" s="33">
        <f t="shared" si="362"/>
        <v>0</v>
      </c>
      <c r="AJ446" s="116"/>
      <c r="AK446" s="115">
        <f t="shared" si="378"/>
        <v>0</v>
      </c>
      <c r="AL446" s="13">
        <f t="shared" si="363"/>
        <v>0</v>
      </c>
      <c r="AM446" s="11">
        <f t="shared" si="352"/>
        <v>0</v>
      </c>
      <c r="AN446" s="56">
        <f t="shared" si="353"/>
        <v>0</v>
      </c>
      <c r="AO446" s="56">
        <f t="shared" si="354"/>
        <v>0</v>
      </c>
      <c r="AP446" s="56">
        <f t="shared" si="364"/>
        <v>0</v>
      </c>
      <c r="AQ446" s="27" t="str">
        <f t="shared" si="382"/>
        <v/>
      </c>
      <c r="AR446" s="27" t="str">
        <f t="shared" si="383"/>
        <v/>
      </c>
      <c r="AS446" s="27" t="str">
        <f t="shared" si="384"/>
        <v/>
      </c>
      <c r="AT446" s="27" t="e">
        <f>IF(#REF!&lt;&gt;"","S"&amp;RIGHT(#REF!)&amp;",","")</f>
        <v>#REF!</v>
      </c>
      <c r="AU446" s="27" t="e">
        <f>IF(#REF!&lt;&gt;"","S"&amp;RIGHT(#REF!)&amp;",","")</f>
        <v>#REF!</v>
      </c>
      <c r="AV446" s="27" t="e">
        <f>IF(#REF!&lt;&gt;"","S"&amp;RIGHT(#REF!)&amp;",","")</f>
        <v>#REF!</v>
      </c>
      <c r="AW446" s="27" t="e">
        <f>IF(#REF!&lt;&gt;"","S"&amp;RIGHT(#REF!)&amp;",","")</f>
        <v>#REF!</v>
      </c>
      <c r="AX446" s="27" t="e">
        <f>IF(#REF!&lt;&gt;"","S"&amp;RIGHT(#REF!)&amp;",","")</f>
        <v>#REF!</v>
      </c>
      <c r="AY446" s="27" t="e">
        <f>IF(#REF!&lt;&gt;"","S"&amp;RIGHT(#REF!)&amp;",","")</f>
        <v>#REF!</v>
      </c>
      <c r="AZ446" s="27" t="e">
        <f>IF(#REF!&lt;&gt;"","S"&amp;#REF!&amp;",","")</f>
        <v>#REF!</v>
      </c>
      <c r="BA446" s="27" t="e">
        <f>IF(#REF!&lt;&gt;"","S"&amp;#REF!&amp;",","")</f>
        <v>#REF!</v>
      </c>
      <c r="BB446" s="27" t="e">
        <f>IF(#REF!&lt;&gt;"","S"&amp;#REF!&amp;",","")</f>
        <v>#REF!</v>
      </c>
      <c r="BC446" s="27"/>
      <c r="BD446" s="27"/>
      <c r="BE446" s="27"/>
      <c r="BF446" s="27"/>
      <c r="BG446" s="27"/>
      <c r="BH446" s="27"/>
      <c r="BI446" s="27" t="str">
        <f t="shared" si="379"/>
        <v/>
      </c>
      <c r="BJ446" s="27" t="str">
        <f t="shared" si="380"/>
        <v/>
      </c>
      <c r="BK446" s="27" t="str">
        <f t="shared" si="381"/>
        <v/>
      </c>
      <c r="BL446" s="27" t="e">
        <f>IF(#REF!="","",CONCATENATE($L446,","))</f>
        <v>#REF!</v>
      </c>
      <c r="BM446" s="27" t="e">
        <f>IF(#REF!="","",CONCATENATE($L446,","))</f>
        <v>#REF!</v>
      </c>
      <c r="BN446" s="27" t="e">
        <f>IF(#REF!="","",CONCATENATE($L446,","))</f>
        <v>#REF!</v>
      </c>
      <c r="BO446" s="27" t="e">
        <f>IF(#REF!="","",CONCATENATE($L446,","))</f>
        <v>#REF!</v>
      </c>
      <c r="BP446" s="27" t="e">
        <f>IF(#REF!="","",CONCATENATE($L446,","))</f>
        <v>#REF!</v>
      </c>
      <c r="BQ446" s="27" t="e">
        <f>IF(#REF!="","",CONCATENATE($L446,","))</f>
        <v>#REF!</v>
      </c>
      <c r="BR446" s="27" t="e">
        <f>IF(#REF!="","",CONCATENATE($L446,","))</f>
        <v>#REF!</v>
      </c>
      <c r="BS446" s="27" t="e">
        <f>IF(#REF!="","",CONCATENATE($L446,","))</f>
        <v>#REF!</v>
      </c>
      <c r="BT446" s="27" t="e">
        <f>IF(#REF!="","",CONCATENATE($L446,","))</f>
        <v>#REF!</v>
      </c>
      <c r="BU446" s="40"/>
      <c r="BV446" s="40"/>
      <c r="BW446"/>
      <c r="BX446"/>
      <c r="BY446"/>
      <c r="BZ446"/>
      <c r="CA446"/>
      <c r="CB446" s="40"/>
      <c r="CC446"/>
      <c r="CR446" s="7"/>
      <c r="CY446" s="10">
        <f t="shared" ca="1" si="343"/>
        <v>14</v>
      </c>
    </row>
    <row r="447" spans="1:103">
      <c r="A447" s="130"/>
      <c r="B447" s="33" t="str">
        <f t="shared" si="355"/>
        <v>DB</v>
      </c>
      <c r="C447" s="7" t="str">
        <f t="shared" si="344"/>
        <v/>
      </c>
      <c r="D447" s="3">
        <f t="shared" si="345"/>
        <v>0</v>
      </c>
      <c r="E447" s="7" t="str">
        <f t="shared" si="356"/>
        <v>,</v>
      </c>
      <c r="F447" s="93">
        <f t="shared" si="346"/>
        <v>0</v>
      </c>
      <c r="G447" s="93" t="str">
        <f t="shared" ca="1" si="341"/>
        <v>B</v>
      </c>
      <c r="H447" s="130">
        <f t="shared" ca="1" si="342"/>
        <v>11</v>
      </c>
      <c r="I447" s="93">
        <f t="shared" si="347"/>
        <v>0</v>
      </c>
      <c r="J447" s="94"/>
      <c r="K447" s="94"/>
      <c r="L447" s="49" t="str">
        <f t="shared" si="365"/>
        <v/>
      </c>
      <c r="M447" s="97" t="str">
        <f t="shared" si="366"/>
        <v/>
      </c>
      <c r="N447" s="97" t="str">
        <f t="shared" si="367"/>
        <v/>
      </c>
      <c r="O447" s="49" t="str">
        <f t="shared" si="357"/>
        <v/>
      </c>
      <c r="P447" s="97" t="str">
        <f t="shared" si="368"/>
        <v/>
      </c>
      <c r="Q447" s="49" t="str">
        <f t="shared" si="369"/>
        <v/>
      </c>
      <c r="R447" s="97" t="str">
        <f t="shared" si="370"/>
        <v/>
      </c>
      <c r="S447" s="3" t="str">
        <f t="shared" si="371"/>
        <v/>
      </c>
      <c r="T447" s="69">
        <f t="shared" si="372"/>
        <v>0</v>
      </c>
      <c r="U447" s="3">
        <f t="shared" si="373"/>
        <v>0</v>
      </c>
      <c r="V447" s="69" t="str">
        <f t="shared" si="358"/>
        <v/>
      </c>
      <c r="W447" s="69" t="str">
        <f t="shared" si="359"/>
        <v/>
      </c>
      <c r="X447" s="69">
        <f t="shared" si="349"/>
        <v>0</v>
      </c>
      <c r="Y447" s="69">
        <f t="shared" si="350"/>
        <v>0</v>
      </c>
      <c r="Z447" s="33">
        <f t="shared" si="351"/>
        <v>0</v>
      </c>
      <c r="AA447" s="33"/>
      <c r="AB447" s="134" t="str">
        <f t="shared" si="374"/>
        <v/>
      </c>
      <c r="AC447" s="119" t="str">
        <f t="shared" si="375"/>
        <v/>
      </c>
      <c r="AD447" s="116"/>
      <c r="AE447" s="69" t="str">
        <f t="shared" si="376"/>
        <v/>
      </c>
      <c r="AF447" s="69" t="str">
        <f t="shared" si="377"/>
        <v/>
      </c>
      <c r="AG447" s="69">
        <f t="shared" si="360"/>
        <v>0</v>
      </c>
      <c r="AH447" s="69">
        <f t="shared" si="361"/>
        <v>0</v>
      </c>
      <c r="AI447" s="33">
        <f t="shared" si="362"/>
        <v>0</v>
      </c>
      <c r="AJ447" s="116"/>
      <c r="AK447" s="115">
        <f t="shared" si="378"/>
        <v>0</v>
      </c>
      <c r="AL447" s="13">
        <f t="shared" si="363"/>
        <v>0</v>
      </c>
      <c r="AM447" s="11">
        <f t="shared" si="352"/>
        <v>0</v>
      </c>
      <c r="AN447" s="56">
        <f t="shared" si="353"/>
        <v>0</v>
      </c>
      <c r="AO447" s="56">
        <f t="shared" si="354"/>
        <v>0</v>
      </c>
      <c r="AP447" s="56">
        <f t="shared" si="364"/>
        <v>0</v>
      </c>
      <c r="AQ447" s="27" t="str">
        <f t="shared" si="382"/>
        <v/>
      </c>
      <c r="AR447" s="27" t="str">
        <f t="shared" si="383"/>
        <v/>
      </c>
      <c r="AS447" s="27" t="str">
        <f t="shared" si="384"/>
        <v/>
      </c>
      <c r="AT447" s="27" t="e">
        <f>IF(#REF!&lt;&gt;"","S"&amp;RIGHT(#REF!)&amp;",","")</f>
        <v>#REF!</v>
      </c>
      <c r="AU447" s="27" t="e">
        <f>IF(#REF!&lt;&gt;"","S"&amp;RIGHT(#REF!)&amp;",","")</f>
        <v>#REF!</v>
      </c>
      <c r="AV447" s="27" t="e">
        <f>IF(#REF!&lt;&gt;"","S"&amp;RIGHT(#REF!)&amp;",","")</f>
        <v>#REF!</v>
      </c>
      <c r="AW447" s="27" t="e">
        <f>IF(#REF!&lt;&gt;"","S"&amp;RIGHT(#REF!)&amp;",","")</f>
        <v>#REF!</v>
      </c>
      <c r="AX447" s="27" t="e">
        <f>IF(#REF!&lt;&gt;"","S"&amp;RIGHT(#REF!)&amp;",","")</f>
        <v>#REF!</v>
      </c>
      <c r="AY447" s="27" t="e">
        <f>IF(#REF!&lt;&gt;"","S"&amp;RIGHT(#REF!)&amp;",","")</f>
        <v>#REF!</v>
      </c>
      <c r="AZ447" s="27" t="e">
        <f>IF(#REF!&lt;&gt;"","S"&amp;#REF!&amp;",","")</f>
        <v>#REF!</v>
      </c>
      <c r="BA447" s="27" t="e">
        <f>IF(#REF!&lt;&gt;"","S"&amp;#REF!&amp;",","")</f>
        <v>#REF!</v>
      </c>
      <c r="BB447" s="27" t="e">
        <f>IF(#REF!&lt;&gt;"","S"&amp;#REF!&amp;",","")</f>
        <v>#REF!</v>
      </c>
      <c r="BC447" s="27"/>
      <c r="BD447" s="27"/>
      <c r="BE447" s="27"/>
      <c r="BF447" s="27"/>
      <c r="BG447" s="27"/>
      <c r="BH447" s="27"/>
      <c r="BI447" s="27" t="str">
        <f t="shared" si="379"/>
        <v/>
      </c>
      <c r="BJ447" s="27" t="str">
        <f t="shared" si="380"/>
        <v/>
      </c>
      <c r="BK447" s="27" t="str">
        <f t="shared" si="381"/>
        <v/>
      </c>
      <c r="BL447" s="27" t="e">
        <f>IF(#REF!="","",CONCATENATE($L447,","))</f>
        <v>#REF!</v>
      </c>
      <c r="BM447" s="27" t="e">
        <f>IF(#REF!="","",CONCATENATE($L447,","))</f>
        <v>#REF!</v>
      </c>
      <c r="BN447" s="27" t="e">
        <f>IF(#REF!="","",CONCATENATE($L447,","))</f>
        <v>#REF!</v>
      </c>
      <c r="BO447" s="27" t="e">
        <f>IF(#REF!="","",CONCATENATE($L447,","))</f>
        <v>#REF!</v>
      </c>
      <c r="BP447" s="27" t="e">
        <f>IF(#REF!="","",CONCATENATE($L447,","))</f>
        <v>#REF!</v>
      </c>
      <c r="BQ447" s="27" t="e">
        <f>IF(#REF!="","",CONCATENATE($L447,","))</f>
        <v>#REF!</v>
      </c>
      <c r="BR447" s="27" t="e">
        <f>IF(#REF!="","",CONCATENATE($L447,","))</f>
        <v>#REF!</v>
      </c>
      <c r="BS447" s="27" t="e">
        <f>IF(#REF!="","",CONCATENATE($L447,","))</f>
        <v>#REF!</v>
      </c>
      <c r="BT447" s="27" t="e">
        <f>IF(#REF!="","",CONCATENATE($L447,","))</f>
        <v>#REF!</v>
      </c>
      <c r="BU447" s="40"/>
      <c r="BV447" s="40"/>
      <c r="BW447"/>
      <c r="BX447"/>
      <c r="BY447"/>
      <c r="BZ447"/>
      <c r="CA447"/>
      <c r="CB447" s="40"/>
      <c r="CC447"/>
      <c r="CR447" s="7"/>
      <c r="CY447" s="10">
        <f t="shared" ca="1" si="343"/>
        <v>28</v>
      </c>
    </row>
    <row r="448" spans="1:103">
      <c r="A448" s="130"/>
      <c r="B448" s="33" t="str">
        <f t="shared" si="355"/>
        <v>DB</v>
      </c>
      <c r="C448" s="7" t="str">
        <f t="shared" si="344"/>
        <v/>
      </c>
      <c r="D448" s="3">
        <f t="shared" si="345"/>
        <v>0</v>
      </c>
      <c r="E448" s="7" t="str">
        <f t="shared" si="356"/>
        <v>,</v>
      </c>
      <c r="F448" s="93">
        <f t="shared" si="346"/>
        <v>0</v>
      </c>
      <c r="G448" s="93" t="str">
        <f t="shared" ca="1" si="341"/>
        <v>R</v>
      </c>
      <c r="H448" s="130">
        <f t="shared" ca="1" si="342"/>
        <v>9</v>
      </c>
      <c r="I448" s="93">
        <f t="shared" si="347"/>
        <v>0</v>
      </c>
      <c r="J448" s="94"/>
      <c r="K448" s="94"/>
      <c r="L448" s="49" t="str">
        <f t="shared" si="365"/>
        <v/>
      </c>
      <c r="M448" s="97" t="str">
        <f t="shared" si="366"/>
        <v/>
      </c>
      <c r="N448" s="97" t="str">
        <f t="shared" si="367"/>
        <v/>
      </c>
      <c r="O448" s="49" t="str">
        <f t="shared" si="357"/>
        <v/>
      </c>
      <c r="P448" s="97" t="str">
        <f t="shared" si="368"/>
        <v/>
      </c>
      <c r="Q448" s="49" t="str">
        <f t="shared" si="369"/>
        <v/>
      </c>
      <c r="R448" s="97" t="str">
        <f t="shared" si="370"/>
        <v/>
      </c>
      <c r="S448" s="3" t="str">
        <f t="shared" si="371"/>
        <v/>
      </c>
      <c r="T448" s="69">
        <f t="shared" si="372"/>
        <v>0</v>
      </c>
      <c r="U448" s="3">
        <f t="shared" si="373"/>
        <v>0</v>
      </c>
      <c r="V448" s="69" t="str">
        <f t="shared" si="358"/>
        <v/>
      </c>
      <c r="W448" s="69" t="str">
        <f t="shared" si="359"/>
        <v/>
      </c>
      <c r="X448" s="69">
        <f t="shared" si="349"/>
        <v>0</v>
      </c>
      <c r="Y448" s="69">
        <f t="shared" si="350"/>
        <v>0</v>
      </c>
      <c r="Z448" s="33">
        <f t="shared" si="351"/>
        <v>0</v>
      </c>
      <c r="AA448" s="33"/>
      <c r="AB448" s="134" t="str">
        <f t="shared" si="374"/>
        <v/>
      </c>
      <c r="AC448" s="119" t="str">
        <f t="shared" si="375"/>
        <v/>
      </c>
      <c r="AD448" s="116"/>
      <c r="AE448" s="69" t="str">
        <f t="shared" si="376"/>
        <v/>
      </c>
      <c r="AF448" s="69" t="str">
        <f t="shared" si="377"/>
        <v/>
      </c>
      <c r="AG448" s="69">
        <f t="shared" si="360"/>
        <v>0</v>
      </c>
      <c r="AH448" s="69">
        <f t="shared" si="361"/>
        <v>0</v>
      </c>
      <c r="AI448" s="33">
        <f t="shared" si="362"/>
        <v>0</v>
      </c>
      <c r="AJ448" s="116"/>
      <c r="AK448" s="115">
        <f t="shared" si="378"/>
        <v>0</v>
      </c>
      <c r="AL448" s="13">
        <f t="shared" si="363"/>
        <v>0</v>
      </c>
      <c r="AM448" s="11">
        <f t="shared" si="352"/>
        <v>0</v>
      </c>
      <c r="AN448" s="56">
        <f t="shared" si="353"/>
        <v>0</v>
      </c>
      <c r="AO448" s="56">
        <f t="shared" si="354"/>
        <v>0</v>
      </c>
      <c r="AP448" s="56">
        <f t="shared" si="364"/>
        <v>0</v>
      </c>
      <c r="AQ448" s="27" t="str">
        <f t="shared" si="382"/>
        <v/>
      </c>
      <c r="AR448" s="27" t="str">
        <f t="shared" si="383"/>
        <v/>
      </c>
      <c r="AS448" s="27" t="str">
        <f t="shared" si="384"/>
        <v/>
      </c>
      <c r="AT448" s="27" t="e">
        <f>IF(#REF!&lt;&gt;"","S"&amp;RIGHT(#REF!)&amp;",","")</f>
        <v>#REF!</v>
      </c>
      <c r="AU448" s="27" t="e">
        <f>IF(#REF!&lt;&gt;"","S"&amp;RIGHT(#REF!)&amp;",","")</f>
        <v>#REF!</v>
      </c>
      <c r="AV448" s="27" t="e">
        <f>IF(#REF!&lt;&gt;"","S"&amp;RIGHT(#REF!)&amp;",","")</f>
        <v>#REF!</v>
      </c>
      <c r="AW448" s="27" t="e">
        <f>IF(#REF!&lt;&gt;"","S"&amp;RIGHT(#REF!)&amp;",","")</f>
        <v>#REF!</v>
      </c>
      <c r="AX448" s="27" t="e">
        <f>IF(#REF!&lt;&gt;"","S"&amp;RIGHT(#REF!)&amp;",","")</f>
        <v>#REF!</v>
      </c>
      <c r="AY448" s="27" t="e">
        <f>IF(#REF!&lt;&gt;"","S"&amp;RIGHT(#REF!)&amp;",","")</f>
        <v>#REF!</v>
      </c>
      <c r="AZ448" s="27" t="e">
        <f>IF(#REF!&lt;&gt;"","S"&amp;#REF!&amp;",","")</f>
        <v>#REF!</v>
      </c>
      <c r="BA448" s="27" t="e">
        <f>IF(#REF!&lt;&gt;"","S"&amp;#REF!&amp;",","")</f>
        <v>#REF!</v>
      </c>
      <c r="BB448" s="27" t="e">
        <f>IF(#REF!&lt;&gt;"","S"&amp;#REF!&amp;",","")</f>
        <v>#REF!</v>
      </c>
      <c r="BC448" s="27"/>
      <c r="BD448" s="27"/>
      <c r="BE448" s="27"/>
      <c r="BF448" s="27"/>
      <c r="BG448" s="27"/>
      <c r="BH448" s="27"/>
      <c r="BI448" s="27" t="str">
        <f t="shared" si="379"/>
        <v/>
      </c>
      <c r="BJ448" s="27" t="str">
        <f t="shared" si="380"/>
        <v/>
      </c>
      <c r="BK448" s="27" t="str">
        <f t="shared" si="381"/>
        <v/>
      </c>
      <c r="BL448" s="27" t="e">
        <f>IF(#REF!="","",CONCATENATE($L448,","))</f>
        <v>#REF!</v>
      </c>
      <c r="BM448" s="27" t="e">
        <f>IF(#REF!="","",CONCATENATE($L448,","))</f>
        <v>#REF!</v>
      </c>
      <c r="BN448" s="27" t="e">
        <f>IF(#REF!="","",CONCATENATE($L448,","))</f>
        <v>#REF!</v>
      </c>
      <c r="BO448" s="27" t="e">
        <f>IF(#REF!="","",CONCATENATE($L448,","))</f>
        <v>#REF!</v>
      </c>
      <c r="BP448" s="27" t="e">
        <f>IF(#REF!="","",CONCATENATE($L448,","))</f>
        <v>#REF!</v>
      </c>
      <c r="BQ448" s="27" t="e">
        <f>IF(#REF!="","",CONCATENATE($L448,","))</f>
        <v>#REF!</v>
      </c>
      <c r="BR448" s="27" t="e">
        <f>IF(#REF!="","",CONCATENATE($L448,","))</f>
        <v>#REF!</v>
      </c>
      <c r="BS448" s="27" t="e">
        <f>IF(#REF!="","",CONCATENATE($L448,","))</f>
        <v>#REF!</v>
      </c>
      <c r="BT448" s="27" t="e">
        <f>IF(#REF!="","",CONCATENATE($L448,","))</f>
        <v>#REF!</v>
      </c>
      <c r="BU448" s="40"/>
      <c r="BV448" s="40"/>
      <c r="BW448"/>
      <c r="BX448"/>
      <c r="BY448"/>
      <c r="BZ448"/>
      <c r="CA448"/>
      <c r="CB448" s="40"/>
      <c r="CC448"/>
      <c r="CR448" s="7"/>
      <c r="CY448" s="10">
        <f t="shared" ca="1" si="343"/>
        <v>27</v>
      </c>
    </row>
    <row r="449" spans="1:103">
      <c r="A449" s="130"/>
      <c r="B449" s="33" t="str">
        <f t="shared" si="355"/>
        <v>DB</v>
      </c>
      <c r="C449" s="7" t="str">
        <f t="shared" si="344"/>
        <v/>
      </c>
      <c r="D449" s="3">
        <f t="shared" si="345"/>
        <v>0</v>
      </c>
      <c r="E449" s="7" t="str">
        <f t="shared" si="356"/>
        <v>,</v>
      </c>
      <c r="F449" s="93">
        <f t="shared" si="346"/>
        <v>0</v>
      </c>
      <c r="G449" s="93" t="str">
        <f t="shared" ref="G449:G512" ca="1" si="385">VLOOKUP(H449,$CM$107:$CW$144,10,0)</f>
        <v>B</v>
      </c>
      <c r="H449" s="130">
        <f t="shared" ref="H449:H512" ca="1" si="386">IF($A$2="no",INT(RAND()*36+1),INT(RAND()*37))</f>
        <v>8</v>
      </c>
      <c r="I449" s="93">
        <f t="shared" si="347"/>
        <v>0</v>
      </c>
      <c r="J449" s="94"/>
      <c r="K449" s="94"/>
      <c r="L449" s="49" t="str">
        <f t="shared" si="365"/>
        <v/>
      </c>
      <c r="M449" s="97" t="str">
        <f t="shared" si="366"/>
        <v/>
      </c>
      <c r="N449" s="97" t="str">
        <f t="shared" si="367"/>
        <v/>
      </c>
      <c r="O449" s="49" t="str">
        <f t="shared" si="357"/>
        <v/>
      </c>
      <c r="P449" s="97" t="str">
        <f t="shared" si="368"/>
        <v/>
      </c>
      <c r="Q449" s="49" t="str">
        <f t="shared" si="369"/>
        <v/>
      </c>
      <c r="R449" s="97" t="str">
        <f t="shared" si="370"/>
        <v/>
      </c>
      <c r="S449" s="3" t="str">
        <f t="shared" si="371"/>
        <v/>
      </c>
      <c r="T449" s="69">
        <f t="shared" si="372"/>
        <v>0</v>
      </c>
      <c r="U449" s="3">
        <f t="shared" si="373"/>
        <v>0</v>
      </c>
      <c r="V449" s="69" t="str">
        <f t="shared" si="358"/>
        <v/>
      </c>
      <c r="W449" s="69" t="str">
        <f t="shared" si="359"/>
        <v/>
      </c>
      <c r="X449" s="69">
        <f t="shared" si="349"/>
        <v>0</v>
      </c>
      <c r="Y449" s="69">
        <f t="shared" si="350"/>
        <v>0</v>
      </c>
      <c r="Z449" s="33">
        <f t="shared" si="351"/>
        <v>0</v>
      </c>
      <c r="AA449" s="33"/>
      <c r="AB449" s="134" t="str">
        <f t="shared" si="374"/>
        <v/>
      </c>
      <c r="AC449" s="119" t="str">
        <f t="shared" si="375"/>
        <v/>
      </c>
      <c r="AD449" s="116"/>
      <c r="AE449" s="69" t="str">
        <f t="shared" si="376"/>
        <v/>
      </c>
      <c r="AF449" s="69" t="str">
        <f t="shared" si="377"/>
        <v/>
      </c>
      <c r="AG449" s="69">
        <f t="shared" si="360"/>
        <v>0</v>
      </c>
      <c r="AH449" s="69">
        <f t="shared" si="361"/>
        <v>0</v>
      </c>
      <c r="AI449" s="33">
        <f t="shared" si="362"/>
        <v>0</v>
      </c>
      <c r="AJ449" s="116"/>
      <c r="AK449" s="115">
        <f t="shared" si="378"/>
        <v>0</v>
      </c>
      <c r="AL449" s="13">
        <f t="shared" si="363"/>
        <v>0</v>
      </c>
      <c r="AM449" s="11">
        <f t="shared" si="352"/>
        <v>0</v>
      </c>
      <c r="AN449" s="56">
        <f t="shared" si="353"/>
        <v>0</v>
      </c>
      <c r="AO449" s="56">
        <f t="shared" si="354"/>
        <v>0</v>
      </c>
      <c r="AP449" s="56">
        <f t="shared" si="364"/>
        <v>0</v>
      </c>
      <c r="AQ449" s="27" t="str">
        <f t="shared" si="382"/>
        <v/>
      </c>
      <c r="AR449" s="27" t="str">
        <f t="shared" si="383"/>
        <v/>
      </c>
      <c r="AS449" s="27" t="str">
        <f t="shared" si="384"/>
        <v/>
      </c>
      <c r="AT449" s="27" t="e">
        <f>IF(#REF!&lt;&gt;"","S"&amp;RIGHT(#REF!)&amp;",","")</f>
        <v>#REF!</v>
      </c>
      <c r="AU449" s="27" t="e">
        <f>IF(#REF!&lt;&gt;"","S"&amp;RIGHT(#REF!)&amp;",","")</f>
        <v>#REF!</v>
      </c>
      <c r="AV449" s="27" t="e">
        <f>IF(#REF!&lt;&gt;"","S"&amp;RIGHT(#REF!)&amp;",","")</f>
        <v>#REF!</v>
      </c>
      <c r="AW449" s="27" t="e">
        <f>IF(#REF!&lt;&gt;"","S"&amp;RIGHT(#REF!)&amp;",","")</f>
        <v>#REF!</v>
      </c>
      <c r="AX449" s="27" t="e">
        <f>IF(#REF!&lt;&gt;"","S"&amp;RIGHT(#REF!)&amp;",","")</f>
        <v>#REF!</v>
      </c>
      <c r="AY449" s="27" t="e">
        <f>IF(#REF!&lt;&gt;"","S"&amp;RIGHT(#REF!)&amp;",","")</f>
        <v>#REF!</v>
      </c>
      <c r="AZ449" s="27" t="e">
        <f>IF(#REF!&lt;&gt;"","S"&amp;#REF!&amp;",","")</f>
        <v>#REF!</v>
      </c>
      <c r="BA449" s="27" t="e">
        <f>IF(#REF!&lt;&gt;"","S"&amp;#REF!&amp;",","")</f>
        <v>#REF!</v>
      </c>
      <c r="BB449" s="27" t="e">
        <f>IF(#REF!&lt;&gt;"","S"&amp;#REF!&amp;",","")</f>
        <v>#REF!</v>
      </c>
      <c r="BC449" s="27"/>
      <c r="BD449" s="27"/>
      <c r="BE449" s="27"/>
      <c r="BF449" s="27"/>
      <c r="BG449" s="27"/>
      <c r="BH449" s="27"/>
      <c r="BI449" s="27" t="str">
        <f t="shared" si="379"/>
        <v/>
      </c>
      <c r="BJ449" s="27" t="str">
        <f t="shared" si="380"/>
        <v/>
      </c>
      <c r="BK449" s="27" t="str">
        <f t="shared" si="381"/>
        <v/>
      </c>
      <c r="BL449" s="27" t="e">
        <f>IF(#REF!="","",CONCATENATE($L449,","))</f>
        <v>#REF!</v>
      </c>
      <c r="BM449" s="27" t="e">
        <f>IF(#REF!="","",CONCATENATE($L449,","))</f>
        <v>#REF!</v>
      </c>
      <c r="BN449" s="27" t="e">
        <f>IF(#REF!="","",CONCATENATE($L449,","))</f>
        <v>#REF!</v>
      </c>
      <c r="BO449" s="27" t="e">
        <f>IF(#REF!="","",CONCATENATE($L449,","))</f>
        <v>#REF!</v>
      </c>
      <c r="BP449" s="27" t="e">
        <f>IF(#REF!="","",CONCATENATE($L449,","))</f>
        <v>#REF!</v>
      </c>
      <c r="BQ449" s="27" t="e">
        <f>IF(#REF!="","",CONCATENATE($L449,","))</f>
        <v>#REF!</v>
      </c>
      <c r="BR449" s="27" t="e">
        <f>IF(#REF!="","",CONCATENATE($L449,","))</f>
        <v>#REF!</v>
      </c>
      <c r="BS449" s="27" t="e">
        <f>IF(#REF!="","",CONCATENATE($L449,","))</f>
        <v>#REF!</v>
      </c>
      <c r="BT449" s="27" t="e">
        <f>IF(#REF!="","",CONCATENATE($L449,","))</f>
        <v>#REF!</v>
      </c>
      <c r="BU449" s="40"/>
      <c r="BV449" s="40"/>
      <c r="BW449"/>
      <c r="BX449"/>
      <c r="BY449"/>
      <c r="BZ449"/>
      <c r="CA449"/>
      <c r="CB449" s="40"/>
      <c r="CC449"/>
      <c r="CR449" s="7"/>
      <c r="CY449" s="10">
        <f t="shared" ca="1" si="343"/>
        <v>26</v>
      </c>
    </row>
    <row r="450" spans="1:103">
      <c r="A450" s="130"/>
      <c r="B450" s="33" t="str">
        <f t="shared" si="355"/>
        <v>DB</v>
      </c>
      <c r="C450" s="7" t="str">
        <f t="shared" si="344"/>
        <v/>
      </c>
      <c r="D450" s="3">
        <f t="shared" si="345"/>
        <v>0</v>
      </c>
      <c r="E450" s="7" t="str">
        <f t="shared" si="356"/>
        <v>,</v>
      </c>
      <c r="F450" s="93">
        <f t="shared" si="346"/>
        <v>0</v>
      </c>
      <c r="G450" s="93" t="str">
        <f t="shared" ca="1" si="385"/>
        <v>B</v>
      </c>
      <c r="H450" s="130">
        <f t="shared" ca="1" si="386"/>
        <v>13</v>
      </c>
      <c r="I450" s="93">
        <f t="shared" si="347"/>
        <v>0</v>
      </c>
      <c r="J450" s="94"/>
      <c r="K450" s="94"/>
      <c r="L450" s="49" t="str">
        <f t="shared" si="365"/>
        <v/>
      </c>
      <c r="M450" s="97" t="str">
        <f t="shared" si="366"/>
        <v/>
      </c>
      <c r="N450" s="97" t="str">
        <f t="shared" si="367"/>
        <v/>
      </c>
      <c r="O450" s="49" t="str">
        <f t="shared" si="357"/>
        <v/>
      </c>
      <c r="P450" s="97" t="str">
        <f t="shared" si="368"/>
        <v/>
      </c>
      <c r="Q450" s="49" t="str">
        <f t="shared" si="369"/>
        <v/>
      </c>
      <c r="R450" s="97" t="str">
        <f t="shared" si="370"/>
        <v/>
      </c>
      <c r="S450" s="3" t="str">
        <f t="shared" si="371"/>
        <v/>
      </c>
      <c r="T450" s="69">
        <f t="shared" si="372"/>
        <v>0</v>
      </c>
      <c r="U450" s="3">
        <f t="shared" si="373"/>
        <v>0</v>
      </c>
      <c r="V450" s="69" t="str">
        <f t="shared" si="358"/>
        <v/>
      </c>
      <c r="W450" s="69" t="str">
        <f t="shared" si="359"/>
        <v/>
      </c>
      <c r="X450" s="69">
        <f t="shared" si="349"/>
        <v>0</v>
      </c>
      <c r="Y450" s="69">
        <f t="shared" si="350"/>
        <v>0</v>
      </c>
      <c r="Z450" s="33">
        <f t="shared" si="351"/>
        <v>0</v>
      </c>
      <c r="AA450" s="33"/>
      <c r="AB450" s="134" t="str">
        <f t="shared" si="374"/>
        <v/>
      </c>
      <c r="AC450" s="119" t="str">
        <f t="shared" si="375"/>
        <v/>
      </c>
      <c r="AD450" s="116"/>
      <c r="AE450" s="69" t="str">
        <f t="shared" si="376"/>
        <v/>
      </c>
      <c r="AF450" s="69" t="str">
        <f t="shared" si="377"/>
        <v/>
      </c>
      <c r="AG450" s="69">
        <f t="shared" si="360"/>
        <v>0</v>
      </c>
      <c r="AH450" s="69">
        <f t="shared" si="361"/>
        <v>0</v>
      </c>
      <c r="AI450" s="33">
        <f t="shared" si="362"/>
        <v>0</v>
      </c>
      <c r="AJ450" s="116"/>
      <c r="AK450" s="115">
        <f t="shared" si="378"/>
        <v>0</v>
      </c>
      <c r="AL450" s="13">
        <f t="shared" si="363"/>
        <v>0</v>
      </c>
      <c r="AM450" s="11">
        <f t="shared" si="352"/>
        <v>0</v>
      </c>
      <c r="AN450" s="56">
        <f t="shared" si="353"/>
        <v>0</v>
      </c>
      <c r="AO450" s="56">
        <f t="shared" si="354"/>
        <v>0</v>
      </c>
      <c r="AP450" s="56">
        <f t="shared" si="364"/>
        <v>0</v>
      </c>
      <c r="AQ450" s="27" t="str">
        <f t="shared" si="382"/>
        <v/>
      </c>
      <c r="AR450" s="27" t="str">
        <f t="shared" si="383"/>
        <v/>
      </c>
      <c r="AS450" s="27" t="str">
        <f t="shared" si="384"/>
        <v/>
      </c>
      <c r="AT450" s="27" t="e">
        <f>IF(#REF!&lt;&gt;"","S"&amp;RIGHT(#REF!)&amp;",","")</f>
        <v>#REF!</v>
      </c>
      <c r="AU450" s="27" t="e">
        <f>IF(#REF!&lt;&gt;"","S"&amp;RIGHT(#REF!)&amp;",","")</f>
        <v>#REF!</v>
      </c>
      <c r="AV450" s="27" t="e">
        <f>IF(#REF!&lt;&gt;"","S"&amp;RIGHT(#REF!)&amp;",","")</f>
        <v>#REF!</v>
      </c>
      <c r="AW450" s="27" t="e">
        <f>IF(#REF!&lt;&gt;"","S"&amp;RIGHT(#REF!)&amp;",","")</f>
        <v>#REF!</v>
      </c>
      <c r="AX450" s="27" t="e">
        <f>IF(#REF!&lt;&gt;"","S"&amp;RIGHT(#REF!)&amp;",","")</f>
        <v>#REF!</v>
      </c>
      <c r="AY450" s="27" t="e">
        <f>IF(#REF!&lt;&gt;"","S"&amp;RIGHT(#REF!)&amp;",","")</f>
        <v>#REF!</v>
      </c>
      <c r="AZ450" s="27" t="e">
        <f>IF(#REF!&lt;&gt;"","S"&amp;#REF!&amp;",","")</f>
        <v>#REF!</v>
      </c>
      <c r="BA450" s="27" t="e">
        <f>IF(#REF!&lt;&gt;"","S"&amp;#REF!&amp;",","")</f>
        <v>#REF!</v>
      </c>
      <c r="BB450" s="27" t="e">
        <f>IF(#REF!&lt;&gt;"","S"&amp;#REF!&amp;",","")</f>
        <v>#REF!</v>
      </c>
      <c r="BC450" s="27"/>
      <c r="BD450" s="27"/>
      <c r="BE450" s="27"/>
      <c r="BF450" s="27"/>
      <c r="BG450" s="27"/>
      <c r="BH450" s="27"/>
      <c r="BI450" s="27" t="str">
        <f t="shared" si="379"/>
        <v/>
      </c>
      <c r="BJ450" s="27" t="str">
        <f t="shared" si="380"/>
        <v/>
      </c>
      <c r="BK450" s="27" t="str">
        <f t="shared" si="381"/>
        <v/>
      </c>
      <c r="BL450" s="27" t="e">
        <f>IF(#REF!="","",CONCATENATE($L450,","))</f>
        <v>#REF!</v>
      </c>
      <c r="BM450" s="27" t="e">
        <f>IF(#REF!="","",CONCATENATE($L450,","))</f>
        <v>#REF!</v>
      </c>
      <c r="BN450" s="27" t="e">
        <f>IF(#REF!="","",CONCATENATE($L450,","))</f>
        <v>#REF!</v>
      </c>
      <c r="BO450" s="27" t="e">
        <f>IF(#REF!="","",CONCATENATE($L450,","))</f>
        <v>#REF!</v>
      </c>
      <c r="BP450" s="27" t="e">
        <f>IF(#REF!="","",CONCATENATE($L450,","))</f>
        <v>#REF!</v>
      </c>
      <c r="BQ450" s="27" t="e">
        <f>IF(#REF!="","",CONCATENATE($L450,","))</f>
        <v>#REF!</v>
      </c>
      <c r="BR450" s="27" t="e">
        <f>IF(#REF!="","",CONCATENATE($L450,","))</f>
        <v>#REF!</v>
      </c>
      <c r="BS450" s="27" t="e">
        <f>IF(#REF!="","",CONCATENATE($L450,","))</f>
        <v>#REF!</v>
      </c>
      <c r="BT450" s="27" t="e">
        <f>IF(#REF!="","",CONCATENATE($L450,","))</f>
        <v>#REF!</v>
      </c>
      <c r="BU450" s="40"/>
      <c r="BV450" s="40"/>
      <c r="BW450"/>
      <c r="BX450"/>
      <c r="BY450"/>
      <c r="BZ450"/>
      <c r="CA450"/>
      <c r="CB450" s="40"/>
      <c r="CC450"/>
      <c r="CR450" s="7"/>
      <c r="CY450" s="10">
        <f t="shared" ca="1" si="343"/>
        <v>5</v>
      </c>
    </row>
    <row r="451" spans="1:103">
      <c r="A451" s="130"/>
      <c r="B451" s="33" t="str">
        <f t="shared" si="355"/>
        <v>DB</v>
      </c>
      <c r="C451" s="7" t="str">
        <f t="shared" si="344"/>
        <v/>
      </c>
      <c r="D451" s="3">
        <f t="shared" si="345"/>
        <v>0</v>
      </c>
      <c r="E451" s="7" t="str">
        <f t="shared" si="356"/>
        <v>,</v>
      </c>
      <c r="F451" s="93">
        <f t="shared" si="346"/>
        <v>0</v>
      </c>
      <c r="G451" s="93" t="str">
        <f t="shared" ca="1" si="385"/>
        <v>B</v>
      </c>
      <c r="H451" s="130">
        <f t="shared" ca="1" si="386"/>
        <v>20</v>
      </c>
      <c r="I451" s="93">
        <f t="shared" si="347"/>
        <v>0</v>
      </c>
      <c r="J451" s="94"/>
      <c r="K451" s="94"/>
      <c r="L451" s="49" t="str">
        <f t="shared" si="365"/>
        <v/>
      </c>
      <c r="M451" s="97" t="str">
        <f t="shared" si="366"/>
        <v/>
      </c>
      <c r="N451" s="97" t="str">
        <f t="shared" si="367"/>
        <v/>
      </c>
      <c r="O451" s="49" t="str">
        <f t="shared" si="357"/>
        <v/>
      </c>
      <c r="P451" s="97" t="str">
        <f t="shared" si="368"/>
        <v/>
      </c>
      <c r="Q451" s="49" t="str">
        <f t="shared" si="369"/>
        <v/>
      </c>
      <c r="R451" s="97" t="str">
        <f t="shared" si="370"/>
        <v/>
      </c>
      <c r="S451" s="3" t="str">
        <f t="shared" si="371"/>
        <v/>
      </c>
      <c r="T451" s="69">
        <f t="shared" si="372"/>
        <v>0</v>
      </c>
      <c r="U451" s="3">
        <f t="shared" si="373"/>
        <v>0</v>
      </c>
      <c r="V451" s="69" t="str">
        <f t="shared" si="358"/>
        <v/>
      </c>
      <c r="W451" s="69" t="str">
        <f t="shared" si="359"/>
        <v/>
      </c>
      <c r="X451" s="69">
        <f t="shared" si="349"/>
        <v>0</v>
      </c>
      <c r="Y451" s="69">
        <f t="shared" si="350"/>
        <v>0</v>
      </c>
      <c r="Z451" s="33">
        <f t="shared" si="351"/>
        <v>0</v>
      </c>
      <c r="AA451" s="33"/>
      <c r="AB451" s="134" t="str">
        <f t="shared" si="374"/>
        <v/>
      </c>
      <c r="AC451" s="119" t="str">
        <f t="shared" si="375"/>
        <v/>
      </c>
      <c r="AD451" s="116"/>
      <c r="AE451" s="69" t="str">
        <f t="shared" si="376"/>
        <v/>
      </c>
      <c r="AF451" s="69" t="str">
        <f t="shared" si="377"/>
        <v/>
      </c>
      <c r="AG451" s="69">
        <f t="shared" si="360"/>
        <v>0</v>
      </c>
      <c r="AH451" s="69">
        <f t="shared" si="361"/>
        <v>0</v>
      </c>
      <c r="AI451" s="33">
        <f t="shared" si="362"/>
        <v>0</v>
      </c>
      <c r="AJ451" s="116"/>
      <c r="AK451" s="115">
        <f t="shared" si="378"/>
        <v>0</v>
      </c>
      <c r="AL451" s="13">
        <f t="shared" si="363"/>
        <v>0</v>
      </c>
      <c r="AM451" s="11">
        <f t="shared" si="352"/>
        <v>0</v>
      </c>
      <c r="AN451" s="56">
        <f t="shared" si="353"/>
        <v>0</v>
      </c>
      <c r="AO451" s="56">
        <f t="shared" si="354"/>
        <v>0</v>
      </c>
      <c r="AP451" s="56">
        <f t="shared" si="364"/>
        <v>0</v>
      </c>
      <c r="AQ451" s="27" t="str">
        <f t="shared" si="382"/>
        <v/>
      </c>
      <c r="AR451" s="27" t="str">
        <f t="shared" si="383"/>
        <v/>
      </c>
      <c r="AS451" s="27" t="str">
        <f t="shared" si="384"/>
        <v/>
      </c>
      <c r="AT451" s="27" t="e">
        <f>IF(#REF!&lt;&gt;"","S"&amp;RIGHT(#REF!)&amp;",","")</f>
        <v>#REF!</v>
      </c>
      <c r="AU451" s="27" t="e">
        <f>IF(#REF!&lt;&gt;"","S"&amp;RIGHT(#REF!)&amp;",","")</f>
        <v>#REF!</v>
      </c>
      <c r="AV451" s="27" t="e">
        <f>IF(#REF!&lt;&gt;"","S"&amp;RIGHT(#REF!)&amp;",","")</f>
        <v>#REF!</v>
      </c>
      <c r="AW451" s="27" t="e">
        <f>IF(#REF!&lt;&gt;"","S"&amp;RIGHT(#REF!)&amp;",","")</f>
        <v>#REF!</v>
      </c>
      <c r="AX451" s="27" t="e">
        <f>IF(#REF!&lt;&gt;"","S"&amp;RIGHT(#REF!)&amp;",","")</f>
        <v>#REF!</v>
      </c>
      <c r="AY451" s="27" t="e">
        <f>IF(#REF!&lt;&gt;"","S"&amp;RIGHT(#REF!)&amp;",","")</f>
        <v>#REF!</v>
      </c>
      <c r="AZ451" s="27" t="e">
        <f>IF(#REF!&lt;&gt;"","S"&amp;#REF!&amp;",","")</f>
        <v>#REF!</v>
      </c>
      <c r="BA451" s="27" t="e">
        <f>IF(#REF!&lt;&gt;"","S"&amp;#REF!&amp;",","")</f>
        <v>#REF!</v>
      </c>
      <c r="BB451" s="27" t="e">
        <f>IF(#REF!&lt;&gt;"","S"&amp;#REF!&amp;",","")</f>
        <v>#REF!</v>
      </c>
      <c r="BC451" s="27"/>
      <c r="BD451" s="27"/>
      <c r="BE451" s="27"/>
      <c r="BF451" s="27"/>
      <c r="BG451" s="27"/>
      <c r="BH451" s="27"/>
      <c r="BI451" s="27" t="str">
        <f t="shared" si="379"/>
        <v/>
      </c>
      <c r="BJ451" s="27" t="str">
        <f t="shared" si="380"/>
        <v/>
      </c>
      <c r="BK451" s="27" t="str">
        <f t="shared" si="381"/>
        <v/>
      </c>
      <c r="BL451" s="27" t="e">
        <f>IF(#REF!="","",CONCATENATE($L451,","))</f>
        <v>#REF!</v>
      </c>
      <c r="BM451" s="27" t="e">
        <f>IF(#REF!="","",CONCATENATE($L451,","))</f>
        <v>#REF!</v>
      </c>
      <c r="BN451" s="27" t="e">
        <f>IF(#REF!="","",CONCATENATE($L451,","))</f>
        <v>#REF!</v>
      </c>
      <c r="BO451" s="27" t="e">
        <f>IF(#REF!="","",CONCATENATE($L451,","))</f>
        <v>#REF!</v>
      </c>
      <c r="BP451" s="27" t="e">
        <f>IF(#REF!="","",CONCATENATE($L451,","))</f>
        <v>#REF!</v>
      </c>
      <c r="BQ451" s="27" t="e">
        <f>IF(#REF!="","",CONCATENATE($L451,","))</f>
        <v>#REF!</v>
      </c>
      <c r="BR451" s="27" t="e">
        <f>IF(#REF!="","",CONCATENATE($L451,","))</f>
        <v>#REF!</v>
      </c>
      <c r="BS451" s="27" t="e">
        <f>IF(#REF!="","",CONCATENATE($L451,","))</f>
        <v>#REF!</v>
      </c>
      <c r="BT451" s="27" t="e">
        <f>IF(#REF!="","",CONCATENATE($L451,","))</f>
        <v>#REF!</v>
      </c>
      <c r="BU451" s="40"/>
      <c r="BV451" s="40"/>
      <c r="BW451"/>
      <c r="BX451"/>
      <c r="BY451"/>
      <c r="BZ451"/>
      <c r="CA451"/>
      <c r="CB451" s="40"/>
      <c r="CC451"/>
      <c r="CR451" s="7"/>
      <c r="CY451" s="10">
        <f t="shared" ca="1" si="343"/>
        <v>23</v>
      </c>
    </row>
    <row r="452" spans="1:103">
      <c r="A452" s="130"/>
      <c r="B452" s="33" t="str">
        <f t="shared" si="355"/>
        <v>DB</v>
      </c>
      <c r="C452" s="7" t="str">
        <f t="shared" si="344"/>
        <v/>
      </c>
      <c r="D452" s="3">
        <f t="shared" si="345"/>
        <v>0</v>
      </c>
      <c r="E452" s="7" t="str">
        <f t="shared" si="356"/>
        <v>,</v>
      </c>
      <c r="F452" s="93">
        <f t="shared" si="346"/>
        <v>0</v>
      </c>
      <c r="G452" s="93" t="str">
        <f t="shared" ca="1" si="385"/>
        <v>R</v>
      </c>
      <c r="H452" s="130">
        <f t="shared" ca="1" si="386"/>
        <v>12</v>
      </c>
      <c r="I452" s="93">
        <f t="shared" si="347"/>
        <v>0</v>
      </c>
      <c r="J452" s="94"/>
      <c r="K452" s="94"/>
      <c r="L452" s="49" t="str">
        <f t="shared" si="365"/>
        <v/>
      </c>
      <c r="M452" s="97" t="str">
        <f t="shared" si="366"/>
        <v/>
      </c>
      <c r="N452" s="97" t="str">
        <f t="shared" si="367"/>
        <v/>
      </c>
      <c r="O452" s="49" t="str">
        <f t="shared" si="357"/>
        <v/>
      </c>
      <c r="P452" s="97" t="str">
        <f t="shared" si="368"/>
        <v/>
      </c>
      <c r="Q452" s="49" t="str">
        <f t="shared" si="369"/>
        <v/>
      </c>
      <c r="R452" s="97" t="str">
        <f t="shared" si="370"/>
        <v/>
      </c>
      <c r="S452" s="3" t="str">
        <f t="shared" si="371"/>
        <v/>
      </c>
      <c r="T452" s="69">
        <f t="shared" si="372"/>
        <v>0</v>
      </c>
      <c r="U452" s="3">
        <f t="shared" si="373"/>
        <v>0</v>
      </c>
      <c r="V452" s="69" t="str">
        <f t="shared" si="358"/>
        <v/>
      </c>
      <c r="W452" s="69" t="str">
        <f t="shared" si="359"/>
        <v/>
      </c>
      <c r="X452" s="69">
        <f t="shared" si="349"/>
        <v>0</v>
      </c>
      <c r="Y452" s="69">
        <f t="shared" si="350"/>
        <v>0</v>
      </c>
      <c r="Z452" s="33">
        <f t="shared" si="351"/>
        <v>0</v>
      </c>
      <c r="AA452" s="33"/>
      <c r="AB452" s="134" t="str">
        <f t="shared" si="374"/>
        <v/>
      </c>
      <c r="AC452" s="119" t="str">
        <f t="shared" si="375"/>
        <v/>
      </c>
      <c r="AD452" s="116"/>
      <c r="AE452" s="69" t="str">
        <f t="shared" si="376"/>
        <v/>
      </c>
      <c r="AF452" s="69" t="str">
        <f t="shared" si="377"/>
        <v/>
      </c>
      <c r="AG452" s="69">
        <f t="shared" si="360"/>
        <v>0</v>
      </c>
      <c r="AH452" s="69">
        <f t="shared" si="361"/>
        <v>0</v>
      </c>
      <c r="AI452" s="33">
        <f t="shared" si="362"/>
        <v>0</v>
      </c>
      <c r="AJ452" s="116"/>
      <c r="AK452" s="115">
        <f t="shared" si="378"/>
        <v>0</v>
      </c>
      <c r="AL452" s="13">
        <f t="shared" si="363"/>
        <v>0</v>
      </c>
      <c r="AM452" s="11">
        <f t="shared" si="352"/>
        <v>0</v>
      </c>
      <c r="AN452" s="56">
        <f t="shared" si="353"/>
        <v>0</v>
      </c>
      <c r="AO452" s="56">
        <f t="shared" si="354"/>
        <v>0</v>
      </c>
      <c r="AP452" s="56">
        <f t="shared" si="364"/>
        <v>0</v>
      </c>
      <c r="AQ452" s="27" t="str">
        <f t="shared" si="382"/>
        <v/>
      </c>
      <c r="AR452" s="27" t="str">
        <f t="shared" si="383"/>
        <v/>
      </c>
      <c r="AS452" s="27" t="str">
        <f t="shared" si="384"/>
        <v/>
      </c>
      <c r="AT452" s="27" t="e">
        <f>IF(#REF!&lt;&gt;"","S"&amp;RIGHT(#REF!)&amp;",","")</f>
        <v>#REF!</v>
      </c>
      <c r="AU452" s="27" t="e">
        <f>IF(#REF!&lt;&gt;"","S"&amp;RIGHT(#REF!)&amp;",","")</f>
        <v>#REF!</v>
      </c>
      <c r="AV452" s="27" t="e">
        <f>IF(#REF!&lt;&gt;"","S"&amp;RIGHT(#REF!)&amp;",","")</f>
        <v>#REF!</v>
      </c>
      <c r="AW452" s="27" t="e">
        <f>IF(#REF!&lt;&gt;"","S"&amp;RIGHT(#REF!)&amp;",","")</f>
        <v>#REF!</v>
      </c>
      <c r="AX452" s="27" t="e">
        <f>IF(#REF!&lt;&gt;"","S"&amp;RIGHT(#REF!)&amp;",","")</f>
        <v>#REF!</v>
      </c>
      <c r="AY452" s="27" t="e">
        <f>IF(#REF!&lt;&gt;"","S"&amp;RIGHT(#REF!)&amp;",","")</f>
        <v>#REF!</v>
      </c>
      <c r="AZ452" s="27" t="e">
        <f>IF(#REF!&lt;&gt;"","S"&amp;#REF!&amp;",","")</f>
        <v>#REF!</v>
      </c>
      <c r="BA452" s="27" t="e">
        <f>IF(#REF!&lt;&gt;"","S"&amp;#REF!&amp;",","")</f>
        <v>#REF!</v>
      </c>
      <c r="BB452" s="27" t="e">
        <f>IF(#REF!&lt;&gt;"","S"&amp;#REF!&amp;",","")</f>
        <v>#REF!</v>
      </c>
      <c r="BC452" s="27"/>
      <c r="BD452" s="27"/>
      <c r="BE452" s="27"/>
      <c r="BF452" s="27"/>
      <c r="BG452" s="27"/>
      <c r="BH452" s="27"/>
      <c r="BI452" s="27" t="str">
        <f t="shared" si="379"/>
        <v/>
      </c>
      <c r="BJ452" s="27" t="str">
        <f t="shared" si="380"/>
        <v/>
      </c>
      <c r="BK452" s="27" t="str">
        <f t="shared" si="381"/>
        <v/>
      </c>
      <c r="BL452" s="27" t="e">
        <f>IF(#REF!="","",CONCATENATE($L452,","))</f>
        <v>#REF!</v>
      </c>
      <c r="BM452" s="27" t="e">
        <f>IF(#REF!="","",CONCATENATE($L452,","))</f>
        <v>#REF!</v>
      </c>
      <c r="BN452" s="27" t="e">
        <f>IF(#REF!="","",CONCATENATE($L452,","))</f>
        <v>#REF!</v>
      </c>
      <c r="BO452" s="27" t="e">
        <f>IF(#REF!="","",CONCATENATE($L452,","))</f>
        <v>#REF!</v>
      </c>
      <c r="BP452" s="27" t="e">
        <f>IF(#REF!="","",CONCATENATE($L452,","))</f>
        <v>#REF!</v>
      </c>
      <c r="BQ452" s="27" t="e">
        <f>IF(#REF!="","",CONCATENATE($L452,","))</f>
        <v>#REF!</v>
      </c>
      <c r="BR452" s="27" t="e">
        <f>IF(#REF!="","",CONCATENATE($L452,","))</f>
        <v>#REF!</v>
      </c>
      <c r="BS452" s="27" t="e">
        <f>IF(#REF!="","",CONCATENATE($L452,","))</f>
        <v>#REF!</v>
      </c>
      <c r="BT452" s="27" t="e">
        <f>IF(#REF!="","",CONCATENATE($L452,","))</f>
        <v>#REF!</v>
      </c>
      <c r="BU452" s="40"/>
      <c r="BV452" s="40"/>
      <c r="BW452"/>
      <c r="BX452"/>
      <c r="BY452"/>
      <c r="BZ452"/>
      <c r="CA452"/>
      <c r="CB452" s="40"/>
      <c r="CC452"/>
      <c r="CR452" s="7"/>
      <c r="CY452" s="10">
        <f t="shared" ca="1" si="343"/>
        <v>14</v>
      </c>
    </row>
    <row r="453" spans="1:103">
      <c r="A453" s="130"/>
      <c r="B453" s="33" t="str">
        <f t="shared" si="355"/>
        <v>DB</v>
      </c>
      <c r="C453" s="7" t="str">
        <f t="shared" si="344"/>
        <v/>
      </c>
      <c r="D453" s="3">
        <f t="shared" si="345"/>
        <v>0</v>
      </c>
      <c r="E453" s="7" t="str">
        <f t="shared" si="356"/>
        <v>,</v>
      </c>
      <c r="F453" s="93">
        <f t="shared" si="346"/>
        <v>0</v>
      </c>
      <c r="G453" s="93" t="str">
        <f t="shared" ca="1" si="385"/>
        <v>B</v>
      </c>
      <c r="H453" s="130">
        <f t="shared" ca="1" si="386"/>
        <v>33</v>
      </c>
      <c r="I453" s="93">
        <f t="shared" si="347"/>
        <v>0</v>
      </c>
      <c r="J453" s="94"/>
      <c r="K453" s="94"/>
      <c r="L453" s="49" t="str">
        <f t="shared" si="365"/>
        <v/>
      </c>
      <c r="M453" s="97" t="str">
        <f t="shared" si="366"/>
        <v/>
      </c>
      <c r="N453" s="97" t="str">
        <f t="shared" si="367"/>
        <v/>
      </c>
      <c r="O453" s="49" t="str">
        <f t="shared" si="357"/>
        <v/>
      </c>
      <c r="P453" s="97" t="str">
        <f t="shared" si="368"/>
        <v/>
      </c>
      <c r="Q453" s="49" t="str">
        <f t="shared" si="369"/>
        <v/>
      </c>
      <c r="R453" s="97" t="str">
        <f t="shared" si="370"/>
        <v/>
      </c>
      <c r="S453" s="3" t="str">
        <f t="shared" si="371"/>
        <v/>
      </c>
      <c r="T453" s="69">
        <f t="shared" si="372"/>
        <v>0</v>
      </c>
      <c r="U453" s="3">
        <f t="shared" si="373"/>
        <v>0</v>
      </c>
      <c r="V453" s="69" t="str">
        <f t="shared" si="358"/>
        <v/>
      </c>
      <c r="W453" s="69" t="str">
        <f t="shared" si="359"/>
        <v/>
      </c>
      <c r="X453" s="69">
        <f t="shared" si="349"/>
        <v>0</v>
      </c>
      <c r="Y453" s="69">
        <f t="shared" si="350"/>
        <v>0</v>
      </c>
      <c r="Z453" s="33">
        <f t="shared" si="351"/>
        <v>0</v>
      </c>
      <c r="AA453" s="33"/>
      <c r="AB453" s="134" t="str">
        <f t="shared" si="374"/>
        <v/>
      </c>
      <c r="AC453" s="119" t="str">
        <f t="shared" si="375"/>
        <v/>
      </c>
      <c r="AD453" s="116"/>
      <c r="AE453" s="69" t="str">
        <f t="shared" si="376"/>
        <v/>
      </c>
      <c r="AF453" s="69" t="str">
        <f t="shared" si="377"/>
        <v/>
      </c>
      <c r="AG453" s="69">
        <f t="shared" si="360"/>
        <v>0</v>
      </c>
      <c r="AH453" s="69">
        <f t="shared" si="361"/>
        <v>0</v>
      </c>
      <c r="AI453" s="33">
        <f t="shared" si="362"/>
        <v>0</v>
      </c>
      <c r="AJ453" s="116"/>
      <c r="AK453" s="115">
        <f t="shared" si="378"/>
        <v>0</v>
      </c>
      <c r="AL453" s="13">
        <f t="shared" si="363"/>
        <v>0</v>
      </c>
      <c r="AM453" s="11">
        <f t="shared" si="352"/>
        <v>0</v>
      </c>
      <c r="AN453" s="56">
        <f t="shared" si="353"/>
        <v>0</v>
      </c>
      <c r="AO453" s="56">
        <f t="shared" si="354"/>
        <v>0</v>
      </c>
      <c r="AP453" s="56">
        <f t="shared" si="364"/>
        <v>0</v>
      </c>
      <c r="AQ453" s="27" t="str">
        <f t="shared" si="382"/>
        <v/>
      </c>
      <c r="AR453" s="27" t="str">
        <f t="shared" si="383"/>
        <v/>
      </c>
      <c r="AS453" s="27" t="str">
        <f t="shared" si="384"/>
        <v/>
      </c>
      <c r="AT453" s="27" t="e">
        <f>IF(#REF!&lt;&gt;"","S"&amp;RIGHT(#REF!)&amp;",","")</f>
        <v>#REF!</v>
      </c>
      <c r="AU453" s="27" t="e">
        <f>IF(#REF!&lt;&gt;"","S"&amp;RIGHT(#REF!)&amp;",","")</f>
        <v>#REF!</v>
      </c>
      <c r="AV453" s="27" t="e">
        <f>IF(#REF!&lt;&gt;"","S"&amp;RIGHT(#REF!)&amp;",","")</f>
        <v>#REF!</v>
      </c>
      <c r="AW453" s="27" t="e">
        <f>IF(#REF!&lt;&gt;"","S"&amp;RIGHT(#REF!)&amp;",","")</f>
        <v>#REF!</v>
      </c>
      <c r="AX453" s="27" t="e">
        <f>IF(#REF!&lt;&gt;"","S"&amp;RIGHT(#REF!)&amp;",","")</f>
        <v>#REF!</v>
      </c>
      <c r="AY453" s="27" t="e">
        <f>IF(#REF!&lt;&gt;"","S"&amp;RIGHT(#REF!)&amp;",","")</f>
        <v>#REF!</v>
      </c>
      <c r="AZ453" s="27" t="e">
        <f>IF(#REF!&lt;&gt;"","S"&amp;#REF!&amp;",","")</f>
        <v>#REF!</v>
      </c>
      <c r="BA453" s="27" t="e">
        <f>IF(#REF!&lt;&gt;"","S"&amp;#REF!&amp;",","")</f>
        <v>#REF!</v>
      </c>
      <c r="BB453" s="27" t="e">
        <f>IF(#REF!&lt;&gt;"","S"&amp;#REF!&amp;",","")</f>
        <v>#REF!</v>
      </c>
      <c r="BC453" s="27"/>
      <c r="BD453" s="27"/>
      <c r="BE453" s="27"/>
      <c r="BF453" s="27"/>
      <c r="BG453" s="27"/>
      <c r="BH453" s="27"/>
      <c r="BI453" s="27" t="str">
        <f t="shared" si="379"/>
        <v/>
      </c>
      <c r="BJ453" s="27" t="str">
        <f t="shared" si="380"/>
        <v/>
      </c>
      <c r="BK453" s="27" t="str">
        <f t="shared" si="381"/>
        <v/>
      </c>
      <c r="BL453" s="27" t="e">
        <f>IF(#REF!="","",CONCATENATE($L453,","))</f>
        <v>#REF!</v>
      </c>
      <c r="BM453" s="27" t="e">
        <f>IF(#REF!="","",CONCATENATE($L453,","))</f>
        <v>#REF!</v>
      </c>
      <c r="BN453" s="27" t="e">
        <f>IF(#REF!="","",CONCATENATE($L453,","))</f>
        <v>#REF!</v>
      </c>
      <c r="BO453" s="27" t="e">
        <f>IF(#REF!="","",CONCATENATE($L453,","))</f>
        <v>#REF!</v>
      </c>
      <c r="BP453" s="27" t="e">
        <f>IF(#REF!="","",CONCATENATE($L453,","))</f>
        <v>#REF!</v>
      </c>
      <c r="BQ453" s="27" t="e">
        <f>IF(#REF!="","",CONCATENATE($L453,","))</f>
        <v>#REF!</v>
      </c>
      <c r="BR453" s="27" t="e">
        <f>IF(#REF!="","",CONCATENATE($L453,","))</f>
        <v>#REF!</v>
      </c>
      <c r="BS453" s="27" t="e">
        <f>IF(#REF!="","",CONCATENATE($L453,","))</f>
        <v>#REF!</v>
      </c>
      <c r="BT453" s="27" t="e">
        <f>IF(#REF!="","",CONCATENATE($L453,","))</f>
        <v>#REF!</v>
      </c>
      <c r="BU453" s="40"/>
      <c r="BV453" s="40"/>
      <c r="BW453"/>
      <c r="BX453"/>
      <c r="BY453"/>
      <c r="BZ453"/>
      <c r="CA453"/>
      <c r="CB453" s="40"/>
      <c r="CC453"/>
      <c r="CR453" s="7"/>
      <c r="CY453" s="10">
        <f t="shared" ref="CY453:CY516" ca="1" si="387">IF($A$2="no",INT(RAND()*36+1),INT(RAND()*37))</f>
        <v>18</v>
      </c>
    </row>
    <row r="454" spans="1:103">
      <c r="A454" s="130"/>
      <c r="B454" s="33" t="str">
        <f t="shared" si="355"/>
        <v>DB</v>
      </c>
      <c r="C454" s="7" t="str">
        <f t="shared" ref="C454:C500" si="388">IF(AND(AN454=0,AO454=0),"",IF(AN454="Profit Target","profit target",IF(AO454="Stop Loss","stop loss","")))</f>
        <v/>
      </c>
      <c r="D454" s="3">
        <f t="shared" ref="D454:D500" si="389">AL454</f>
        <v>0</v>
      </c>
      <c r="E454" s="7" t="str">
        <f t="shared" si="356"/>
        <v>,</v>
      </c>
      <c r="F454" s="93">
        <f t="shared" ref="F454:F517" si="390">VLOOKUP(A454,$CM$107:$CW$144,10,0)</f>
        <v>0</v>
      </c>
      <c r="G454" s="93" t="str">
        <f t="shared" ca="1" si="385"/>
        <v>B</v>
      </c>
      <c r="H454" s="130">
        <f t="shared" ca="1" si="386"/>
        <v>22</v>
      </c>
      <c r="I454" s="93">
        <f t="shared" ref="I454:I517" si="391">VLOOKUP(A454,$CM$107:$CW$144,4,0)</f>
        <v>0</v>
      </c>
      <c r="J454" s="94"/>
      <c r="K454" s="94"/>
      <c r="L454" s="49" t="str">
        <f t="shared" si="365"/>
        <v/>
      </c>
      <c r="M454" s="97" t="str">
        <f t="shared" si="366"/>
        <v/>
      </c>
      <c r="N454" s="97" t="str">
        <f t="shared" si="367"/>
        <v/>
      </c>
      <c r="O454" s="49" t="str">
        <f t="shared" si="357"/>
        <v/>
      </c>
      <c r="P454" s="97" t="str">
        <f t="shared" si="368"/>
        <v/>
      </c>
      <c r="Q454" s="49" t="str">
        <f t="shared" si="369"/>
        <v/>
      </c>
      <c r="R454" s="97" t="str">
        <f t="shared" si="370"/>
        <v/>
      </c>
      <c r="S454" s="3" t="str">
        <f t="shared" si="371"/>
        <v/>
      </c>
      <c r="T454" s="69">
        <f t="shared" si="372"/>
        <v>0</v>
      </c>
      <c r="U454" s="3">
        <f t="shared" si="373"/>
        <v>0</v>
      </c>
      <c r="V454" s="69" t="str">
        <f t="shared" si="358"/>
        <v/>
      </c>
      <c r="W454" s="69" t="str">
        <f t="shared" si="359"/>
        <v/>
      </c>
      <c r="X454" s="69">
        <f t="shared" ref="X454:X517" si="392">IF(M454&lt;&gt;"",IF(V454="W",16*$L454,-2*$L454),0)</f>
        <v>0</v>
      </c>
      <c r="Y454" s="69">
        <f t="shared" ref="Y454:Y517" si="393">IF(P454&lt;&gt;"",IF(W454="W",1*$O454,-2*$O454),0)</f>
        <v>0</v>
      </c>
      <c r="Z454" s="33">
        <f t="shared" ref="Z454:Z517" si="394">IF(A454&lt;&gt;"",IF(OR($AN453&lt;&gt;0,$AO453&lt;&gt;0),"0",SUM(X454:Y454)),0)</f>
        <v>0</v>
      </c>
      <c r="AA454" s="33"/>
      <c r="AB454" s="134" t="str">
        <f t="shared" si="374"/>
        <v/>
      </c>
      <c r="AC454" s="119" t="str">
        <f t="shared" si="375"/>
        <v/>
      </c>
      <c r="AD454" s="116"/>
      <c r="AE454" s="69" t="str">
        <f t="shared" si="376"/>
        <v/>
      </c>
      <c r="AF454" s="69" t="str">
        <f t="shared" si="377"/>
        <v/>
      </c>
      <c r="AG454" s="69">
        <f t="shared" si="360"/>
        <v>0</v>
      </c>
      <c r="AH454" s="69">
        <f t="shared" si="361"/>
        <v>0</v>
      </c>
      <c r="AI454" s="33">
        <f t="shared" si="362"/>
        <v>0</v>
      </c>
      <c r="AJ454" s="116"/>
      <c r="AK454" s="115">
        <f t="shared" si="378"/>
        <v>0</v>
      </c>
      <c r="AL454" s="13">
        <f t="shared" si="363"/>
        <v>0</v>
      </c>
      <c r="AM454" s="11">
        <f t="shared" ref="AM454:AM517" si="395">IF(A454&lt;&gt;"",AL454+AM453,0)</f>
        <v>0</v>
      </c>
      <c r="AN454" s="56">
        <f t="shared" ref="AN454:AN517" si="396">IF($A454&lt;&gt;"",IF(AN453&gt;0,AN453,IF(AND(AP453&gt;=$CD$1,$CD$2*AP453&gt;=AM454),"Profit Target",IF(AM454&gt;=$O$1,"Profit Target",0))),0)</f>
        <v>0</v>
      </c>
      <c r="AO454" s="56">
        <f t="shared" ref="AO454:AO517" si="397">IF($A454&lt;&gt;"",IF(AO453&lt;&gt;0,AO453,IF(AN453&lt;&gt;0,AO453,IF(AM454&lt;=$O$2,"Stop Loss",0))),0)</f>
        <v>0</v>
      </c>
      <c r="AP454" s="56">
        <f t="shared" si="364"/>
        <v>0</v>
      </c>
      <c r="AQ454" s="27" t="str">
        <f t="shared" si="382"/>
        <v/>
      </c>
      <c r="AR454" s="27" t="str">
        <f t="shared" si="383"/>
        <v/>
      </c>
      <c r="AS454" s="27" t="str">
        <f t="shared" si="384"/>
        <v/>
      </c>
      <c r="AT454" s="27" t="e">
        <f>IF(#REF!&lt;&gt;"","S"&amp;RIGHT(#REF!)&amp;",","")</f>
        <v>#REF!</v>
      </c>
      <c r="AU454" s="27" t="e">
        <f>IF(#REF!&lt;&gt;"","S"&amp;RIGHT(#REF!)&amp;",","")</f>
        <v>#REF!</v>
      </c>
      <c r="AV454" s="27" t="e">
        <f>IF(#REF!&lt;&gt;"","S"&amp;RIGHT(#REF!)&amp;",","")</f>
        <v>#REF!</v>
      </c>
      <c r="AW454" s="27" t="e">
        <f>IF(#REF!&lt;&gt;"","S"&amp;RIGHT(#REF!)&amp;",","")</f>
        <v>#REF!</v>
      </c>
      <c r="AX454" s="27" t="e">
        <f>IF(#REF!&lt;&gt;"","S"&amp;RIGHT(#REF!)&amp;",","")</f>
        <v>#REF!</v>
      </c>
      <c r="AY454" s="27" t="e">
        <f>IF(#REF!&lt;&gt;"","S"&amp;RIGHT(#REF!)&amp;",","")</f>
        <v>#REF!</v>
      </c>
      <c r="AZ454" s="27" t="e">
        <f>IF(#REF!&lt;&gt;"","S"&amp;#REF!&amp;",","")</f>
        <v>#REF!</v>
      </c>
      <c r="BA454" s="27" t="e">
        <f>IF(#REF!&lt;&gt;"","S"&amp;#REF!&amp;",","")</f>
        <v>#REF!</v>
      </c>
      <c r="BB454" s="27" t="e">
        <f>IF(#REF!&lt;&gt;"","S"&amp;#REF!&amp;",","")</f>
        <v>#REF!</v>
      </c>
      <c r="BC454" s="27"/>
      <c r="BD454" s="27"/>
      <c r="BE454" s="27"/>
      <c r="BF454" s="27"/>
      <c r="BG454" s="27"/>
      <c r="BH454" s="27"/>
      <c r="BI454" s="27" t="str">
        <f t="shared" si="379"/>
        <v/>
      </c>
      <c r="BJ454" s="27" t="str">
        <f t="shared" si="380"/>
        <v/>
      </c>
      <c r="BK454" s="27" t="str">
        <f t="shared" si="381"/>
        <v/>
      </c>
      <c r="BL454" s="27" t="e">
        <f>IF(#REF!="","",CONCATENATE($L454,","))</f>
        <v>#REF!</v>
      </c>
      <c r="BM454" s="27" t="e">
        <f>IF(#REF!="","",CONCATENATE($L454,","))</f>
        <v>#REF!</v>
      </c>
      <c r="BN454" s="27" t="e">
        <f>IF(#REF!="","",CONCATENATE($L454,","))</f>
        <v>#REF!</v>
      </c>
      <c r="BO454" s="27" t="e">
        <f>IF(#REF!="","",CONCATENATE($L454,","))</f>
        <v>#REF!</v>
      </c>
      <c r="BP454" s="27" t="e">
        <f>IF(#REF!="","",CONCATENATE($L454,","))</f>
        <v>#REF!</v>
      </c>
      <c r="BQ454" s="27" t="e">
        <f>IF(#REF!="","",CONCATENATE($L454,","))</f>
        <v>#REF!</v>
      </c>
      <c r="BR454" s="27" t="e">
        <f>IF(#REF!="","",CONCATENATE($L454,","))</f>
        <v>#REF!</v>
      </c>
      <c r="BS454" s="27" t="e">
        <f>IF(#REF!="","",CONCATENATE($L454,","))</f>
        <v>#REF!</v>
      </c>
      <c r="BT454" s="27" t="e">
        <f>IF(#REF!="","",CONCATENATE($L454,","))</f>
        <v>#REF!</v>
      </c>
      <c r="BU454" s="40"/>
      <c r="BV454" s="40"/>
      <c r="BW454"/>
      <c r="BX454"/>
      <c r="BY454"/>
      <c r="BZ454"/>
      <c r="CA454"/>
      <c r="CB454" s="40"/>
      <c r="CC454"/>
      <c r="CR454" s="7"/>
      <c r="CY454" s="10">
        <f t="shared" ca="1" si="387"/>
        <v>13</v>
      </c>
    </row>
    <row r="455" spans="1:103">
      <c r="A455" s="130"/>
      <c r="B455" s="33" t="str">
        <f t="shared" ref="B455:B508" si="398">IF(M456&lt;&gt;"",M456&amp;P456,IF(R456&lt;&gt;"",R456,"DB"))</f>
        <v>DB</v>
      </c>
      <c r="C455" s="7" t="str">
        <f t="shared" si="388"/>
        <v/>
      </c>
      <c r="D455" s="3">
        <f t="shared" si="389"/>
        <v>0</v>
      </c>
      <c r="E455" s="7" t="str">
        <f t="shared" ref="E455:E518" si="399">IF(M456="",Q456&amp;",",L456&amp;","&amp;L456&amp;","&amp;O456&amp;","&amp;O456&amp;",")</f>
        <v>,</v>
      </c>
      <c r="F455" s="93">
        <f t="shared" si="390"/>
        <v>0</v>
      </c>
      <c r="G455" s="93" t="str">
        <f t="shared" ca="1" si="385"/>
        <v>B</v>
      </c>
      <c r="H455" s="130">
        <f t="shared" ca="1" si="386"/>
        <v>29</v>
      </c>
      <c r="I455" s="93">
        <f t="shared" si="391"/>
        <v>0</v>
      </c>
      <c r="J455" s="94"/>
      <c r="K455" s="94"/>
      <c r="L455" s="49" t="str">
        <f t="shared" si="365"/>
        <v/>
      </c>
      <c r="M455" s="97" t="str">
        <f t="shared" si="366"/>
        <v/>
      </c>
      <c r="N455" s="97" t="str">
        <f t="shared" si="367"/>
        <v/>
      </c>
      <c r="O455" s="49" t="str">
        <f t="shared" ref="O455:O518" si="400">IF($A454&lt;&gt;"",8,"")</f>
        <v/>
      </c>
      <c r="P455" s="97" t="str">
        <f t="shared" si="368"/>
        <v/>
      </c>
      <c r="Q455" s="49" t="str">
        <f t="shared" si="369"/>
        <v/>
      </c>
      <c r="R455" s="97" t="str">
        <f t="shared" si="370"/>
        <v/>
      </c>
      <c r="S455" s="3" t="str">
        <f t="shared" si="371"/>
        <v/>
      </c>
      <c r="T455" s="69">
        <f t="shared" si="372"/>
        <v>0</v>
      </c>
      <c r="U455" s="3">
        <f t="shared" si="373"/>
        <v>0</v>
      </c>
      <c r="V455" s="69" t="str">
        <f t="shared" ref="V455:V518" si="401">IF($M455&lt;&gt;"",IF(ABS(LEFT(N455,2))=ABS(J455),"W",IF(ABS(RIGHT(N455,2))=ABS(J455),"W","L")),"")</f>
        <v/>
      </c>
      <c r="W455" s="69" t="str">
        <f t="shared" ref="W455:W518" si="402">IF($P455&lt;&gt;"",IF(AND(ABS($I455)=1,P455="DZ1,DZ2,"),"W",IF(AND(ABS($I455)=1,P455="DZ1,DZ3,"),"W",IF(AND(ABS($I455)=2,P455="DZ1,DZ2,"),"W",IF(AND(ABS($I455)=2,P455="DZ2,DZ3,"),"W",IF(AND(ABS($I455)=3,P455="DZ1,DZ3,"),"W",IF(AND(ABS($I455)=3,P455="DZ2,DZ3,"),"W","L")))))),"")</f>
        <v/>
      </c>
      <c r="X455" s="69">
        <f t="shared" si="392"/>
        <v>0</v>
      </c>
      <c r="Y455" s="69">
        <f t="shared" si="393"/>
        <v>0</v>
      </c>
      <c r="Z455" s="33">
        <f t="shared" si="394"/>
        <v>0</v>
      </c>
      <c r="AA455" s="33"/>
      <c r="AB455" s="134" t="str">
        <f t="shared" si="374"/>
        <v/>
      </c>
      <c r="AC455" s="119" t="str">
        <f t="shared" si="375"/>
        <v/>
      </c>
      <c r="AD455" s="116"/>
      <c r="AE455" s="69" t="str">
        <f t="shared" si="376"/>
        <v/>
      </c>
      <c r="AF455" s="69" t="str">
        <f t="shared" si="377"/>
        <v/>
      </c>
      <c r="AG455" s="69">
        <f t="shared" ref="AG455:AG518" si="403">IF(AB455&lt;&gt;"",IF(AE455="W",16*$L455,-2*$L455),0)</f>
        <v>0</v>
      </c>
      <c r="AH455" s="69">
        <f t="shared" ref="AH455:AH518" si="404">IF(AB455&lt;&gt;"",IF(AF455="W",1*$O455,-2*$O455),0)</f>
        <v>0</v>
      </c>
      <c r="AI455" s="33">
        <f t="shared" ref="AI455:AI518" si="405">IF($A454&lt;&gt;"",IF(OR($AN454&lt;&gt;0,$AO454&lt;&gt;0),"0",SUM(AG455:AH455)),0)</f>
        <v>0</v>
      </c>
      <c r="AJ455" s="116"/>
      <c r="AK455" s="115">
        <f t="shared" si="378"/>
        <v>0</v>
      </c>
      <c r="AL455" s="13">
        <f t="shared" ref="AL455:AL518" si="406">IF(A455&lt;&gt;"",T455+Z455,0)</f>
        <v>0</v>
      </c>
      <c r="AM455" s="11">
        <f t="shared" si="395"/>
        <v>0</v>
      </c>
      <c r="AN455" s="56">
        <f t="shared" si="396"/>
        <v>0</v>
      </c>
      <c r="AO455" s="56">
        <f t="shared" si="397"/>
        <v>0</v>
      </c>
      <c r="AP455" s="56">
        <f t="shared" ref="AP455:AP518" si="407">IF(AM455&gt;AP454,AM455,AP454)</f>
        <v>0</v>
      </c>
      <c r="AQ455" s="27" t="str">
        <f t="shared" si="382"/>
        <v/>
      </c>
      <c r="AR455" s="27" t="str">
        <f t="shared" si="383"/>
        <v/>
      </c>
      <c r="AS455" s="27" t="str">
        <f t="shared" si="384"/>
        <v/>
      </c>
      <c r="AT455" s="27" t="e">
        <f>IF(#REF!&lt;&gt;"","S"&amp;RIGHT(#REF!)&amp;",","")</f>
        <v>#REF!</v>
      </c>
      <c r="AU455" s="27" t="e">
        <f>IF(#REF!&lt;&gt;"","S"&amp;RIGHT(#REF!)&amp;",","")</f>
        <v>#REF!</v>
      </c>
      <c r="AV455" s="27" t="e">
        <f>IF(#REF!&lt;&gt;"","S"&amp;RIGHT(#REF!)&amp;",","")</f>
        <v>#REF!</v>
      </c>
      <c r="AW455" s="27" t="e">
        <f>IF(#REF!&lt;&gt;"","S"&amp;RIGHT(#REF!)&amp;",","")</f>
        <v>#REF!</v>
      </c>
      <c r="AX455" s="27" t="e">
        <f>IF(#REF!&lt;&gt;"","S"&amp;RIGHT(#REF!)&amp;",","")</f>
        <v>#REF!</v>
      </c>
      <c r="AY455" s="27" t="e">
        <f>IF(#REF!&lt;&gt;"","S"&amp;RIGHT(#REF!)&amp;",","")</f>
        <v>#REF!</v>
      </c>
      <c r="AZ455" s="27" t="e">
        <f>IF(#REF!&lt;&gt;"","S"&amp;#REF!&amp;",","")</f>
        <v>#REF!</v>
      </c>
      <c r="BA455" s="27" t="e">
        <f>IF(#REF!&lt;&gt;"","S"&amp;#REF!&amp;",","")</f>
        <v>#REF!</v>
      </c>
      <c r="BB455" s="27" t="e">
        <f>IF(#REF!&lt;&gt;"","S"&amp;#REF!&amp;",","")</f>
        <v>#REF!</v>
      </c>
      <c r="BC455" s="27"/>
      <c r="BD455" s="27"/>
      <c r="BE455" s="27"/>
      <c r="BF455" s="27"/>
      <c r="BG455" s="27"/>
      <c r="BH455" s="27"/>
      <c r="BI455" s="27" t="str">
        <f t="shared" si="379"/>
        <v/>
      </c>
      <c r="BJ455" s="27" t="str">
        <f t="shared" si="380"/>
        <v/>
      </c>
      <c r="BK455" s="27" t="str">
        <f t="shared" si="381"/>
        <v/>
      </c>
      <c r="BL455" s="27" t="e">
        <f>IF(#REF!="","",CONCATENATE($L455,","))</f>
        <v>#REF!</v>
      </c>
      <c r="BM455" s="27" t="e">
        <f>IF(#REF!="","",CONCATENATE($L455,","))</f>
        <v>#REF!</v>
      </c>
      <c r="BN455" s="27" t="e">
        <f>IF(#REF!="","",CONCATENATE($L455,","))</f>
        <v>#REF!</v>
      </c>
      <c r="BO455" s="27" t="e">
        <f>IF(#REF!="","",CONCATENATE($L455,","))</f>
        <v>#REF!</v>
      </c>
      <c r="BP455" s="27" t="e">
        <f>IF(#REF!="","",CONCATENATE($L455,","))</f>
        <v>#REF!</v>
      </c>
      <c r="BQ455" s="27" t="e">
        <f>IF(#REF!="","",CONCATENATE($L455,","))</f>
        <v>#REF!</v>
      </c>
      <c r="BR455" s="27" t="e">
        <f>IF(#REF!="","",CONCATENATE($L455,","))</f>
        <v>#REF!</v>
      </c>
      <c r="BS455" s="27" t="e">
        <f>IF(#REF!="","",CONCATENATE($L455,","))</f>
        <v>#REF!</v>
      </c>
      <c r="BT455" s="27" t="e">
        <f>IF(#REF!="","",CONCATENATE($L455,","))</f>
        <v>#REF!</v>
      </c>
      <c r="BU455" s="40"/>
      <c r="BV455" s="40"/>
      <c r="BW455"/>
      <c r="BX455"/>
      <c r="BY455"/>
      <c r="BZ455"/>
      <c r="CA455"/>
      <c r="CB455" s="40"/>
      <c r="CC455"/>
      <c r="CR455" s="7"/>
      <c r="CY455" s="10">
        <f t="shared" ca="1" si="387"/>
        <v>16</v>
      </c>
    </row>
    <row r="456" spans="1:103">
      <c r="A456" s="130"/>
      <c r="B456" s="33" t="str">
        <f t="shared" si="398"/>
        <v>DB</v>
      </c>
      <c r="C456" s="7" t="str">
        <f t="shared" si="388"/>
        <v/>
      </c>
      <c r="D456" s="3">
        <f t="shared" si="389"/>
        <v>0</v>
      </c>
      <c r="E456" s="7" t="str">
        <f t="shared" si="399"/>
        <v>,</v>
      </c>
      <c r="F456" s="93">
        <f t="shared" si="390"/>
        <v>0</v>
      </c>
      <c r="G456" s="93" t="str">
        <f t="shared" ca="1" si="385"/>
        <v>R</v>
      </c>
      <c r="H456" s="130">
        <f t="shared" ca="1" si="386"/>
        <v>3</v>
      </c>
      <c r="I456" s="93">
        <f t="shared" si="391"/>
        <v>0</v>
      </c>
      <c r="J456" s="94"/>
      <c r="K456" s="94"/>
      <c r="L456" s="49" t="str">
        <f t="shared" ref="L456:L519" si="408">IF($A455&lt;&gt;"",1,"")</f>
        <v/>
      </c>
      <c r="M456" s="97" t="str">
        <f t="shared" ref="M456:M519" si="409">IF($A455&lt;&gt;"",IF(OR($AN455&lt;&gt;0,$AO455&lt;&gt;0,ABS(U455)&gt;0),"",IF($A455=0,M455,IF(OR($AO$2=$AK455,$AO$2=0),VLOOKUP($A455,$CP$5:$CR$45,3),""))),"")</f>
        <v/>
      </c>
      <c r="N456" s="97" t="str">
        <f t="shared" ref="N456:N519" si="410">IF($A455&lt;&gt;"",IF(OR($AN455&lt;&gt;0,$AO455&lt;&gt;0),"",IF($A455=0,N455,VLOOKUP($A455,$CP$5:$FPR$45,4))),"")</f>
        <v/>
      </c>
      <c r="O456" s="49" t="str">
        <f t="shared" si="400"/>
        <v/>
      </c>
      <c r="P456" s="97" t="str">
        <f t="shared" ref="P456:P519" si="411">IF($A455&lt;&gt;"",IF(OR($AN455&lt;&gt;0,$AO455&lt;&gt;0,ABS(U455)&gt;0),"",IF($A455=0,P455,IF(OR($AO$2=$AK455,$AO$2=0),IF(ABS(I455)=1,"DZ2,DZ3,",IF(ABS(I455)=2,"DZ1,DZ3,","DZ1,DZ2,")),""))),"")</f>
        <v/>
      </c>
      <c r="Q456" s="49" t="str">
        <f t="shared" ref="Q456:Q519" si="412">IF($A455&lt;&gt;"",IF(U455=0,1,IF(U455=1,1,IF(U455=2,2,IF(U455=3,4,IF(U455=4,8,""))))),"")</f>
        <v/>
      </c>
      <c r="R456" s="97" t="str">
        <f t="shared" ref="R456:R519" si="413">IF($A455&lt;&gt;"",IF(ABS(U455)=0,"",IF(F454="R","B,","R,")),"")</f>
        <v/>
      </c>
      <c r="S456" s="3" t="str">
        <f t="shared" ref="S456:S519" si="414">IF(R456&lt;&gt;"",IF(F456&amp;","=R456,"W","L"),"")</f>
        <v/>
      </c>
      <c r="T456" s="69">
        <f t="shared" ref="T456:T519" si="415">IF(R456&lt;&gt;"",IF(S456="W",1*$Q456,-$Q456),0)</f>
        <v>0</v>
      </c>
      <c r="U456" s="3">
        <f t="shared" ref="U456:U519" si="416">IF(U455=4,0,IF(S456="W",0,IF(S456="L",U455+1,IF($AO$3="yes",IF(Z456&gt;0,1,0)))))</f>
        <v>0</v>
      </c>
      <c r="V456" s="69" t="str">
        <f t="shared" si="401"/>
        <v/>
      </c>
      <c r="W456" s="69" t="str">
        <f t="shared" si="402"/>
        <v/>
      </c>
      <c r="X456" s="69">
        <f t="shared" si="392"/>
        <v>0</v>
      </c>
      <c r="Y456" s="69">
        <f t="shared" si="393"/>
        <v>0</v>
      </c>
      <c r="Z456" s="33">
        <f t="shared" si="394"/>
        <v>0</v>
      </c>
      <c r="AA456" s="33"/>
      <c r="AB456" s="134" t="str">
        <f t="shared" ref="AB456:AB519" si="417">IF($A455&lt;&gt;"",IF(OR($AN455&lt;&gt;0,$AO455&lt;&gt;0,ABS(U455)&gt;0),"",IF($A455=0,AB455,VLOOKUP($A455,$CP$5:$CR$45,3))),"")</f>
        <v/>
      </c>
      <c r="AC456" s="119" t="str">
        <f t="shared" ref="AC456:AC515" si="418">IF($A455&lt;&gt;"",IF(OR($AN455&lt;&gt;0,$AO455&lt;&gt;0,ABS(U455)&gt;0),"",IF($A455=0,AC455,IF(ABS(I455)=1,"DZ2,DZ3,",IF(ABS(I455)=2,"DZ1,DZ3,","DZ1,DZ2,")))),"")</f>
        <v/>
      </c>
      <c r="AD456" s="116"/>
      <c r="AE456" s="69" t="str">
        <f t="shared" ref="AE456:AE519" si="419">IF($A456&lt;&gt;"",IF(ABS(LEFT(N456,2))=ABS(J456),"W",IF(ABS(RIGHT(N456,2))=ABS(J456),"W","L")),"")</f>
        <v/>
      </c>
      <c r="AF456" s="69" t="str">
        <f t="shared" ref="AF456:AF519" si="420">IF($A456&lt;&gt;"",IF(AND(ABS($I456)=1,AC456="DZ1,DZ2,"),"W",IF(AND(ABS($I456)=1,AC456="DZ1,DZ3,"),"W",IF(AND(ABS($I456)=2,AC456="DZ1,DZ2,"),"W",IF(AND(ABS($I456)=2,AC456="DZ2,DZ3,"),"W",IF(AND(ABS($I456)=3,AC456="DZ1,DZ3,"),"W",IF(AND(ABS($I456)=3,AC456="DZ2,DZ3,"),"W","L")))))),"")</f>
        <v/>
      </c>
      <c r="AG456" s="69">
        <f t="shared" si="403"/>
        <v>0</v>
      </c>
      <c r="AH456" s="69">
        <f t="shared" si="404"/>
        <v>0</v>
      </c>
      <c r="AI456" s="33">
        <f t="shared" si="405"/>
        <v>0</v>
      </c>
      <c r="AJ456" s="116"/>
      <c r="AK456" s="115">
        <f t="shared" ref="AK456:AK519" si="421">IF(AI456&lt;&gt;"",IF(AI456&gt;=0,0,IF(AI456&lt;0,AK455+1,AK455)))</f>
        <v>0</v>
      </c>
      <c r="AL456" s="13">
        <f t="shared" si="406"/>
        <v>0</v>
      </c>
      <c r="AM456" s="11">
        <f t="shared" si="395"/>
        <v>0</v>
      </c>
      <c r="AN456" s="56">
        <f t="shared" si="396"/>
        <v>0</v>
      </c>
      <c r="AO456" s="56">
        <f t="shared" si="397"/>
        <v>0</v>
      </c>
      <c r="AP456" s="56">
        <f t="shared" si="407"/>
        <v>0</v>
      </c>
      <c r="AQ456" s="27" t="str">
        <f t="shared" si="382"/>
        <v/>
      </c>
      <c r="AR456" s="27" t="str">
        <f t="shared" si="383"/>
        <v/>
      </c>
      <c r="AS456" s="27" t="str">
        <f t="shared" si="384"/>
        <v/>
      </c>
      <c r="AT456" s="27" t="e">
        <f>IF(#REF!&lt;&gt;"","S"&amp;RIGHT(#REF!)&amp;",","")</f>
        <v>#REF!</v>
      </c>
      <c r="AU456" s="27" t="e">
        <f>IF(#REF!&lt;&gt;"","S"&amp;RIGHT(#REF!)&amp;",","")</f>
        <v>#REF!</v>
      </c>
      <c r="AV456" s="27" t="e">
        <f>IF(#REF!&lt;&gt;"","S"&amp;RIGHT(#REF!)&amp;",","")</f>
        <v>#REF!</v>
      </c>
      <c r="AW456" s="27" t="e">
        <f>IF(#REF!&lt;&gt;"","S"&amp;RIGHT(#REF!)&amp;",","")</f>
        <v>#REF!</v>
      </c>
      <c r="AX456" s="27" t="e">
        <f>IF(#REF!&lt;&gt;"","S"&amp;RIGHT(#REF!)&amp;",","")</f>
        <v>#REF!</v>
      </c>
      <c r="AY456" s="27" t="e">
        <f>IF(#REF!&lt;&gt;"","S"&amp;RIGHT(#REF!)&amp;",","")</f>
        <v>#REF!</v>
      </c>
      <c r="AZ456" s="27" t="e">
        <f>IF(#REF!&lt;&gt;"","S"&amp;#REF!&amp;",","")</f>
        <v>#REF!</v>
      </c>
      <c r="BA456" s="27" t="e">
        <f>IF(#REF!&lt;&gt;"","S"&amp;#REF!&amp;",","")</f>
        <v>#REF!</v>
      </c>
      <c r="BB456" s="27" t="e">
        <f>IF(#REF!&lt;&gt;"","S"&amp;#REF!&amp;",","")</f>
        <v>#REF!</v>
      </c>
      <c r="BC456" s="27"/>
      <c r="BD456" s="27"/>
      <c r="BE456" s="27"/>
      <c r="BF456" s="27"/>
      <c r="BG456" s="27"/>
      <c r="BH456" s="27"/>
      <c r="BI456" s="27" t="str">
        <f t="shared" si="379"/>
        <v/>
      </c>
      <c r="BJ456" s="27" t="str">
        <f t="shared" si="380"/>
        <v/>
      </c>
      <c r="BK456" s="27" t="str">
        <f t="shared" si="381"/>
        <v/>
      </c>
      <c r="BL456" s="27" t="e">
        <f>IF(#REF!="","",CONCATENATE($L456,","))</f>
        <v>#REF!</v>
      </c>
      <c r="BM456" s="27" t="e">
        <f>IF(#REF!="","",CONCATENATE($L456,","))</f>
        <v>#REF!</v>
      </c>
      <c r="BN456" s="27" t="e">
        <f>IF(#REF!="","",CONCATENATE($L456,","))</f>
        <v>#REF!</v>
      </c>
      <c r="BO456" s="27" t="e">
        <f>IF(#REF!="","",CONCATENATE($L456,","))</f>
        <v>#REF!</v>
      </c>
      <c r="BP456" s="27" t="e">
        <f>IF(#REF!="","",CONCATENATE($L456,","))</f>
        <v>#REF!</v>
      </c>
      <c r="BQ456" s="27" t="e">
        <f>IF(#REF!="","",CONCATENATE($L456,","))</f>
        <v>#REF!</v>
      </c>
      <c r="BR456" s="27" t="e">
        <f>IF(#REF!="","",CONCATENATE($L456,","))</f>
        <v>#REF!</v>
      </c>
      <c r="BS456" s="27" t="e">
        <f>IF(#REF!="","",CONCATENATE($L456,","))</f>
        <v>#REF!</v>
      </c>
      <c r="BT456" s="27" t="e">
        <f>IF(#REF!="","",CONCATENATE($L456,","))</f>
        <v>#REF!</v>
      </c>
      <c r="BU456" s="40"/>
      <c r="BV456" s="40"/>
      <c r="BW456"/>
      <c r="BX456"/>
      <c r="BY456"/>
      <c r="BZ456"/>
      <c r="CA456"/>
      <c r="CB456" s="40"/>
      <c r="CC456"/>
      <c r="CR456" s="7"/>
      <c r="CY456" s="10">
        <f t="shared" ca="1" si="387"/>
        <v>11</v>
      </c>
    </row>
    <row r="457" spans="1:103">
      <c r="A457" s="130"/>
      <c r="B457" s="33" t="str">
        <f t="shared" si="398"/>
        <v>DB</v>
      </c>
      <c r="C457" s="7" t="str">
        <f t="shared" si="388"/>
        <v/>
      </c>
      <c r="D457" s="3">
        <f t="shared" si="389"/>
        <v>0</v>
      </c>
      <c r="E457" s="7" t="str">
        <f t="shared" si="399"/>
        <v>,</v>
      </c>
      <c r="F457" s="93">
        <f t="shared" si="390"/>
        <v>0</v>
      </c>
      <c r="G457" s="93" t="str">
        <f t="shared" ca="1" si="385"/>
        <v>R</v>
      </c>
      <c r="H457" s="130">
        <f t="shared" ca="1" si="386"/>
        <v>5</v>
      </c>
      <c r="I457" s="93">
        <f t="shared" si="391"/>
        <v>0</v>
      </c>
      <c r="J457" s="94"/>
      <c r="K457" s="94"/>
      <c r="L457" s="49" t="str">
        <f t="shared" si="408"/>
        <v/>
      </c>
      <c r="M457" s="97" t="str">
        <f t="shared" si="409"/>
        <v/>
      </c>
      <c r="N457" s="97" t="str">
        <f t="shared" si="410"/>
        <v/>
      </c>
      <c r="O457" s="49" t="str">
        <f t="shared" si="400"/>
        <v/>
      </c>
      <c r="P457" s="97" t="str">
        <f t="shared" si="411"/>
        <v/>
      </c>
      <c r="Q457" s="49" t="str">
        <f t="shared" si="412"/>
        <v/>
      </c>
      <c r="R457" s="97" t="str">
        <f t="shared" si="413"/>
        <v/>
      </c>
      <c r="S457" s="3" t="str">
        <f t="shared" si="414"/>
        <v/>
      </c>
      <c r="T457" s="69">
        <f t="shared" si="415"/>
        <v>0</v>
      </c>
      <c r="U457" s="3">
        <f t="shared" si="416"/>
        <v>0</v>
      </c>
      <c r="V457" s="69" t="str">
        <f t="shared" si="401"/>
        <v/>
      </c>
      <c r="W457" s="69" t="str">
        <f t="shared" si="402"/>
        <v/>
      </c>
      <c r="X457" s="69">
        <f t="shared" si="392"/>
        <v>0</v>
      </c>
      <c r="Y457" s="69">
        <f t="shared" si="393"/>
        <v>0</v>
      </c>
      <c r="Z457" s="33">
        <f t="shared" si="394"/>
        <v>0</v>
      </c>
      <c r="AA457" s="33"/>
      <c r="AB457" s="134" t="str">
        <f t="shared" si="417"/>
        <v/>
      </c>
      <c r="AC457" s="119" t="str">
        <f t="shared" si="418"/>
        <v/>
      </c>
      <c r="AD457" s="116"/>
      <c r="AE457" s="69" t="str">
        <f t="shared" si="419"/>
        <v/>
      </c>
      <c r="AF457" s="69" t="str">
        <f t="shared" si="420"/>
        <v/>
      </c>
      <c r="AG457" s="69">
        <f t="shared" si="403"/>
        <v>0</v>
      </c>
      <c r="AH457" s="69">
        <f t="shared" si="404"/>
        <v>0</v>
      </c>
      <c r="AI457" s="33">
        <f t="shared" si="405"/>
        <v>0</v>
      </c>
      <c r="AJ457" s="116"/>
      <c r="AK457" s="115">
        <f t="shared" si="421"/>
        <v>0</v>
      </c>
      <c r="AL457" s="13">
        <f t="shared" si="406"/>
        <v>0</v>
      </c>
      <c r="AM457" s="11">
        <f t="shared" si="395"/>
        <v>0</v>
      </c>
      <c r="AN457" s="56">
        <f t="shared" si="396"/>
        <v>0</v>
      </c>
      <c r="AO457" s="56">
        <f t="shared" si="397"/>
        <v>0</v>
      </c>
      <c r="AP457" s="56">
        <f t="shared" si="407"/>
        <v>0</v>
      </c>
      <c r="AQ457" s="27" t="str">
        <f t="shared" si="382"/>
        <v/>
      </c>
      <c r="AR457" s="27" t="str">
        <f t="shared" si="383"/>
        <v/>
      </c>
      <c r="AS457" s="27" t="str">
        <f t="shared" si="384"/>
        <v/>
      </c>
      <c r="AT457" s="27" t="e">
        <f>IF(#REF!&lt;&gt;"","S"&amp;RIGHT(#REF!)&amp;",","")</f>
        <v>#REF!</v>
      </c>
      <c r="AU457" s="27" t="e">
        <f>IF(#REF!&lt;&gt;"","S"&amp;RIGHT(#REF!)&amp;",","")</f>
        <v>#REF!</v>
      </c>
      <c r="AV457" s="27" t="e">
        <f>IF(#REF!&lt;&gt;"","S"&amp;RIGHT(#REF!)&amp;",","")</f>
        <v>#REF!</v>
      </c>
      <c r="AW457" s="27" t="e">
        <f>IF(#REF!&lt;&gt;"","S"&amp;RIGHT(#REF!)&amp;",","")</f>
        <v>#REF!</v>
      </c>
      <c r="AX457" s="27" t="e">
        <f>IF(#REF!&lt;&gt;"","S"&amp;RIGHT(#REF!)&amp;",","")</f>
        <v>#REF!</v>
      </c>
      <c r="AY457" s="27" t="e">
        <f>IF(#REF!&lt;&gt;"","S"&amp;RIGHT(#REF!)&amp;",","")</f>
        <v>#REF!</v>
      </c>
      <c r="AZ457" s="27" t="e">
        <f>IF(#REF!&lt;&gt;"","S"&amp;#REF!&amp;",","")</f>
        <v>#REF!</v>
      </c>
      <c r="BA457" s="27" t="e">
        <f>IF(#REF!&lt;&gt;"","S"&amp;#REF!&amp;",","")</f>
        <v>#REF!</v>
      </c>
      <c r="BB457" s="27" t="e">
        <f>IF(#REF!&lt;&gt;"","S"&amp;#REF!&amp;",","")</f>
        <v>#REF!</v>
      </c>
      <c r="BC457" s="27"/>
      <c r="BD457" s="27"/>
      <c r="BE457" s="27"/>
      <c r="BF457" s="27"/>
      <c r="BG457" s="27"/>
      <c r="BH457" s="27"/>
      <c r="BI457" s="27" t="str">
        <f t="shared" ref="BI457:BI520" si="422">IF(M457="","",CONCATENATE($L457,","))</f>
        <v/>
      </c>
      <c r="BJ457" s="27" t="str">
        <f t="shared" ref="BJ457:BJ520" si="423">IF(P457="","",CONCATENATE($L457,","))</f>
        <v/>
      </c>
      <c r="BK457" s="27" t="str">
        <f t="shared" ref="BK457:BK520" si="424">IF(R457="","",CONCATENATE($L457,","))</f>
        <v/>
      </c>
      <c r="BL457" s="27" t="e">
        <f>IF(#REF!="","",CONCATENATE($L457,","))</f>
        <v>#REF!</v>
      </c>
      <c r="BM457" s="27" t="e">
        <f>IF(#REF!="","",CONCATENATE($L457,","))</f>
        <v>#REF!</v>
      </c>
      <c r="BN457" s="27" t="e">
        <f>IF(#REF!="","",CONCATENATE($L457,","))</f>
        <v>#REF!</v>
      </c>
      <c r="BO457" s="27" t="e">
        <f>IF(#REF!="","",CONCATENATE($L457,","))</f>
        <v>#REF!</v>
      </c>
      <c r="BP457" s="27" t="e">
        <f>IF(#REF!="","",CONCATENATE($L457,","))</f>
        <v>#REF!</v>
      </c>
      <c r="BQ457" s="27" t="e">
        <f>IF(#REF!="","",CONCATENATE($L457,","))</f>
        <v>#REF!</v>
      </c>
      <c r="BR457" s="27" t="e">
        <f>IF(#REF!="","",CONCATENATE($L457,","))</f>
        <v>#REF!</v>
      </c>
      <c r="BS457" s="27" t="e">
        <f>IF(#REF!="","",CONCATENATE($L457,","))</f>
        <v>#REF!</v>
      </c>
      <c r="BT457" s="27" t="e">
        <f>IF(#REF!="","",CONCATENATE($L457,","))</f>
        <v>#REF!</v>
      </c>
      <c r="BU457" s="40"/>
      <c r="BV457" s="40"/>
      <c r="BW457"/>
      <c r="BX457"/>
      <c r="BY457"/>
      <c r="BZ457"/>
      <c r="CA457"/>
      <c r="CB457" s="40"/>
      <c r="CC457"/>
      <c r="CR457" s="7"/>
      <c r="CY457" s="10">
        <f t="shared" ca="1" si="387"/>
        <v>6</v>
      </c>
    </row>
    <row r="458" spans="1:103">
      <c r="A458" s="130"/>
      <c r="B458" s="33" t="str">
        <f t="shared" si="398"/>
        <v>DB</v>
      </c>
      <c r="C458" s="7" t="str">
        <f t="shared" si="388"/>
        <v/>
      </c>
      <c r="D458" s="3">
        <f t="shared" si="389"/>
        <v>0</v>
      </c>
      <c r="E458" s="7" t="str">
        <f t="shared" si="399"/>
        <v>,</v>
      </c>
      <c r="F458" s="93">
        <f t="shared" si="390"/>
        <v>0</v>
      </c>
      <c r="G458" s="93" t="str">
        <f t="shared" ca="1" si="385"/>
        <v>B</v>
      </c>
      <c r="H458" s="130">
        <f t="shared" ca="1" si="386"/>
        <v>13</v>
      </c>
      <c r="I458" s="93">
        <f t="shared" si="391"/>
        <v>0</v>
      </c>
      <c r="J458" s="94"/>
      <c r="K458" s="94"/>
      <c r="L458" s="49" t="str">
        <f t="shared" si="408"/>
        <v/>
      </c>
      <c r="M458" s="97" t="str">
        <f t="shared" si="409"/>
        <v/>
      </c>
      <c r="N458" s="97" t="str">
        <f t="shared" si="410"/>
        <v/>
      </c>
      <c r="O458" s="49" t="str">
        <f t="shared" si="400"/>
        <v/>
      </c>
      <c r="P458" s="97" t="str">
        <f t="shared" si="411"/>
        <v/>
      </c>
      <c r="Q458" s="49" t="str">
        <f t="shared" si="412"/>
        <v/>
      </c>
      <c r="R458" s="97" t="str">
        <f t="shared" si="413"/>
        <v/>
      </c>
      <c r="S458" s="3" t="str">
        <f t="shared" si="414"/>
        <v/>
      </c>
      <c r="T458" s="69">
        <f t="shared" si="415"/>
        <v>0</v>
      </c>
      <c r="U458" s="3">
        <f t="shared" si="416"/>
        <v>0</v>
      </c>
      <c r="V458" s="69" t="str">
        <f t="shared" si="401"/>
        <v/>
      </c>
      <c r="W458" s="69" t="str">
        <f t="shared" si="402"/>
        <v/>
      </c>
      <c r="X458" s="69">
        <f t="shared" si="392"/>
        <v>0</v>
      </c>
      <c r="Y458" s="69">
        <f t="shared" si="393"/>
        <v>0</v>
      </c>
      <c r="Z458" s="33">
        <f t="shared" si="394"/>
        <v>0</v>
      </c>
      <c r="AA458" s="33"/>
      <c r="AB458" s="134" t="str">
        <f t="shared" si="417"/>
        <v/>
      </c>
      <c r="AC458" s="119" t="str">
        <f t="shared" si="418"/>
        <v/>
      </c>
      <c r="AD458" s="116"/>
      <c r="AE458" s="69" t="str">
        <f t="shared" si="419"/>
        <v/>
      </c>
      <c r="AF458" s="69" t="str">
        <f t="shared" si="420"/>
        <v/>
      </c>
      <c r="AG458" s="69">
        <f t="shared" si="403"/>
        <v>0</v>
      </c>
      <c r="AH458" s="69">
        <f t="shared" si="404"/>
        <v>0</v>
      </c>
      <c r="AI458" s="33">
        <f t="shared" si="405"/>
        <v>0</v>
      </c>
      <c r="AJ458" s="116"/>
      <c r="AK458" s="115">
        <f t="shared" si="421"/>
        <v>0</v>
      </c>
      <c r="AL458" s="13">
        <f t="shared" si="406"/>
        <v>0</v>
      </c>
      <c r="AM458" s="11">
        <f t="shared" si="395"/>
        <v>0</v>
      </c>
      <c r="AN458" s="56">
        <f t="shared" si="396"/>
        <v>0</v>
      </c>
      <c r="AO458" s="56">
        <f t="shared" si="397"/>
        <v>0</v>
      </c>
      <c r="AP458" s="56">
        <f t="shared" si="407"/>
        <v>0</v>
      </c>
      <c r="AQ458" s="27" t="str">
        <f t="shared" si="382"/>
        <v/>
      </c>
      <c r="AR458" s="27" t="str">
        <f t="shared" si="383"/>
        <v/>
      </c>
      <c r="AS458" s="27" t="str">
        <f t="shared" si="384"/>
        <v/>
      </c>
      <c r="AT458" s="27" t="e">
        <f>IF(#REF!&lt;&gt;"","S"&amp;RIGHT(#REF!)&amp;",","")</f>
        <v>#REF!</v>
      </c>
      <c r="AU458" s="27" t="e">
        <f>IF(#REF!&lt;&gt;"","S"&amp;RIGHT(#REF!)&amp;",","")</f>
        <v>#REF!</v>
      </c>
      <c r="AV458" s="27" t="e">
        <f>IF(#REF!&lt;&gt;"","S"&amp;RIGHT(#REF!)&amp;",","")</f>
        <v>#REF!</v>
      </c>
      <c r="AW458" s="27" t="e">
        <f>IF(#REF!&lt;&gt;"","S"&amp;RIGHT(#REF!)&amp;",","")</f>
        <v>#REF!</v>
      </c>
      <c r="AX458" s="27" t="e">
        <f>IF(#REF!&lt;&gt;"","S"&amp;RIGHT(#REF!)&amp;",","")</f>
        <v>#REF!</v>
      </c>
      <c r="AY458" s="27" t="e">
        <f>IF(#REF!&lt;&gt;"","S"&amp;RIGHT(#REF!)&amp;",","")</f>
        <v>#REF!</v>
      </c>
      <c r="AZ458" s="27" t="e">
        <f>IF(#REF!&lt;&gt;"","S"&amp;#REF!&amp;",","")</f>
        <v>#REF!</v>
      </c>
      <c r="BA458" s="27" t="e">
        <f>IF(#REF!&lt;&gt;"","S"&amp;#REF!&amp;",","")</f>
        <v>#REF!</v>
      </c>
      <c r="BB458" s="27" t="e">
        <f>IF(#REF!&lt;&gt;"","S"&amp;#REF!&amp;",","")</f>
        <v>#REF!</v>
      </c>
      <c r="BC458" s="27"/>
      <c r="BD458" s="27"/>
      <c r="BE458" s="27"/>
      <c r="BF458" s="27"/>
      <c r="BG458" s="27"/>
      <c r="BH458" s="27"/>
      <c r="BI458" s="27" t="str">
        <f t="shared" si="422"/>
        <v/>
      </c>
      <c r="BJ458" s="27" t="str">
        <f t="shared" si="423"/>
        <v/>
      </c>
      <c r="BK458" s="27" t="str">
        <f t="shared" si="424"/>
        <v/>
      </c>
      <c r="BL458" s="27" t="e">
        <f>IF(#REF!="","",CONCATENATE($L458,","))</f>
        <v>#REF!</v>
      </c>
      <c r="BM458" s="27" t="e">
        <f>IF(#REF!="","",CONCATENATE($L458,","))</f>
        <v>#REF!</v>
      </c>
      <c r="BN458" s="27" t="e">
        <f>IF(#REF!="","",CONCATENATE($L458,","))</f>
        <v>#REF!</v>
      </c>
      <c r="BO458" s="27" t="e">
        <f>IF(#REF!="","",CONCATENATE($L458,","))</f>
        <v>#REF!</v>
      </c>
      <c r="BP458" s="27" t="e">
        <f>IF(#REF!="","",CONCATENATE($L458,","))</f>
        <v>#REF!</v>
      </c>
      <c r="BQ458" s="27" t="e">
        <f>IF(#REF!="","",CONCATENATE($L458,","))</f>
        <v>#REF!</v>
      </c>
      <c r="BR458" s="27" t="e">
        <f>IF(#REF!="","",CONCATENATE($L458,","))</f>
        <v>#REF!</v>
      </c>
      <c r="BS458" s="27" t="e">
        <f>IF(#REF!="","",CONCATENATE($L458,","))</f>
        <v>#REF!</v>
      </c>
      <c r="BT458" s="27" t="e">
        <f>IF(#REF!="","",CONCATENATE($L458,","))</f>
        <v>#REF!</v>
      </c>
      <c r="BU458" s="40"/>
      <c r="BV458" s="40"/>
      <c r="BW458"/>
      <c r="BX458"/>
      <c r="BY458"/>
      <c r="BZ458"/>
      <c r="CA458"/>
      <c r="CB458" s="40"/>
      <c r="CC458" s="40"/>
      <c r="CR458" s="7"/>
      <c r="CY458" s="10">
        <f t="shared" ca="1" si="387"/>
        <v>10</v>
      </c>
    </row>
    <row r="459" spans="1:103">
      <c r="A459" s="130"/>
      <c r="B459" s="33" t="str">
        <f t="shared" si="398"/>
        <v>DB</v>
      </c>
      <c r="C459" s="7" t="str">
        <f t="shared" si="388"/>
        <v/>
      </c>
      <c r="D459" s="3">
        <f t="shared" si="389"/>
        <v>0</v>
      </c>
      <c r="E459" s="7" t="str">
        <f t="shared" si="399"/>
        <v>,</v>
      </c>
      <c r="F459" s="93">
        <f t="shared" si="390"/>
        <v>0</v>
      </c>
      <c r="G459" s="93" t="str">
        <f t="shared" ca="1" si="385"/>
        <v>R</v>
      </c>
      <c r="H459" s="130">
        <f t="shared" ca="1" si="386"/>
        <v>23</v>
      </c>
      <c r="I459" s="93">
        <f t="shared" si="391"/>
        <v>0</v>
      </c>
      <c r="J459" s="94"/>
      <c r="K459" s="94"/>
      <c r="L459" s="49" t="str">
        <f t="shared" si="408"/>
        <v/>
      </c>
      <c r="M459" s="97" t="str">
        <f t="shared" si="409"/>
        <v/>
      </c>
      <c r="N459" s="97" t="str">
        <f t="shared" si="410"/>
        <v/>
      </c>
      <c r="O459" s="49" t="str">
        <f t="shared" si="400"/>
        <v/>
      </c>
      <c r="P459" s="97" t="str">
        <f t="shared" si="411"/>
        <v/>
      </c>
      <c r="Q459" s="49" t="str">
        <f t="shared" si="412"/>
        <v/>
      </c>
      <c r="R459" s="97" t="str">
        <f t="shared" si="413"/>
        <v/>
      </c>
      <c r="S459" s="3" t="str">
        <f t="shared" si="414"/>
        <v/>
      </c>
      <c r="T459" s="69">
        <f t="shared" si="415"/>
        <v>0</v>
      </c>
      <c r="U459" s="3">
        <f t="shared" si="416"/>
        <v>0</v>
      </c>
      <c r="V459" s="69" t="str">
        <f t="shared" si="401"/>
        <v/>
      </c>
      <c r="W459" s="69" t="str">
        <f t="shared" si="402"/>
        <v/>
      </c>
      <c r="X459" s="69">
        <f t="shared" si="392"/>
        <v>0</v>
      </c>
      <c r="Y459" s="69">
        <f t="shared" si="393"/>
        <v>0</v>
      </c>
      <c r="Z459" s="33">
        <f t="shared" si="394"/>
        <v>0</v>
      </c>
      <c r="AA459" s="33"/>
      <c r="AB459" s="134" t="str">
        <f t="shared" si="417"/>
        <v/>
      </c>
      <c r="AC459" s="119" t="str">
        <f t="shared" si="418"/>
        <v/>
      </c>
      <c r="AD459" s="116"/>
      <c r="AE459" s="69" t="str">
        <f t="shared" si="419"/>
        <v/>
      </c>
      <c r="AF459" s="69" t="str">
        <f t="shared" si="420"/>
        <v/>
      </c>
      <c r="AG459" s="69">
        <f t="shared" si="403"/>
        <v>0</v>
      </c>
      <c r="AH459" s="69">
        <f t="shared" si="404"/>
        <v>0</v>
      </c>
      <c r="AI459" s="33">
        <f t="shared" si="405"/>
        <v>0</v>
      </c>
      <c r="AJ459" s="116"/>
      <c r="AK459" s="115">
        <f t="shared" si="421"/>
        <v>0</v>
      </c>
      <c r="AL459" s="13">
        <f t="shared" si="406"/>
        <v>0</v>
      </c>
      <c r="AM459" s="11">
        <f t="shared" si="395"/>
        <v>0</v>
      </c>
      <c r="AN459" s="56">
        <f t="shared" si="396"/>
        <v>0</v>
      </c>
      <c r="AO459" s="56">
        <f t="shared" si="397"/>
        <v>0</v>
      </c>
      <c r="AP459" s="56">
        <f t="shared" si="407"/>
        <v>0</v>
      </c>
      <c r="AQ459" s="27" t="str">
        <f t="shared" si="382"/>
        <v/>
      </c>
      <c r="AR459" s="27" t="str">
        <f t="shared" si="383"/>
        <v/>
      </c>
      <c r="AS459" s="27" t="str">
        <f t="shared" si="384"/>
        <v/>
      </c>
      <c r="AT459" s="27" t="e">
        <f>IF(#REF!&lt;&gt;"","S"&amp;RIGHT(#REF!)&amp;",","")</f>
        <v>#REF!</v>
      </c>
      <c r="AU459" s="27" t="e">
        <f>IF(#REF!&lt;&gt;"","S"&amp;RIGHT(#REF!)&amp;",","")</f>
        <v>#REF!</v>
      </c>
      <c r="AV459" s="27" t="e">
        <f>IF(#REF!&lt;&gt;"","S"&amp;RIGHT(#REF!)&amp;",","")</f>
        <v>#REF!</v>
      </c>
      <c r="AW459" s="27" t="e">
        <f>IF(#REF!&lt;&gt;"","S"&amp;RIGHT(#REF!)&amp;",","")</f>
        <v>#REF!</v>
      </c>
      <c r="AX459" s="27" t="e">
        <f>IF(#REF!&lt;&gt;"","S"&amp;RIGHT(#REF!)&amp;",","")</f>
        <v>#REF!</v>
      </c>
      <c r="AY459" s="27" t="e">
        <f>IF(#REF!&lt;&gt;"","S"&amp;RIGHT(#REF!)&amp;",","")</f>
        <v>#REF!</v>
      </c>
      <c r="AZ459" s="27" t="e">
        <f>IF(#REF!&lt;&gt;"","S"&amp;#REF!&amp;",","")</f>
        <v>#REF!</v>
      </c>
      <c r="BA459" s="27" t="e">
        <f>IF(#REF!&lt;&gt;"","S"&amp;#REF!&amp;",","")</f>
        <v>#REF!</v>
      </c>
      <c r="BB459" s="27" t="e">
        <f>IF(#REF!&lt;&gt;"","S"&amp;#REF!&amp;",","")</f>
        <v>#REF!</v>
      </c>
      <c r="BC459" s="27"/>
      <c r="BD459" s="27"/>
      <c r="BE459" s="27"/>
      <c r="BF459" s="27"/>
      <c r="BG459" s="27"/>
      <c r="BH459" s="27"/>
      <c r="BI459" s="27" t="str">
        <f t="shared" si="422"/>
        <v/>
      </c>
      <c r="BJ459" s="27" t="str">
        <f t="shared" si="423"/>
        <v/>
      </c>
      <c r="BK459" s="27" t="str">
        <f t="shared" si="424"/>
        <v/>
      </c>
      <c r="BL459" s="27" t="e">
        <f>IF(#REF!="","",CONCATENATE($L459,","))</f>
        <v>#REF!</v>
      </c>
      <c r="BM459" s="27" t="e">
        <f>IF(#REF!="","",CONCATENATE($L459,","))</f>
        <v>#REF!</v>
      </c>
      <c r="BN459" s="27" t="e">
        <f>IF(#REF!="","",CONCATENATE($L459,","))</f>
        <v>#REF!</v>
      </c>
      <c r="BO459" s="27" t="e">
        <f>IF(#REF!="","",CONCATENATE($L459,","))</f>
        <v>#REF!</v>
      </c>
      <c r="BP459" s="27" t="e">
        <f>IF(#REF!="","",CONCATENATE($L459,","))</f>
        <v>#REF!</v>
      </c>
      <c r="BQ459" s="27" t="e">
        <f>IF(#REF!="","",CONCATENATE($L459,","))</f>
        <v>#REF!</v>
      </c>
      <c r="BR459" s="27" t="e">
        <f>IF(#REF!="","",CONCATENATE($L459,","))</f>
        <v>#REF!</v>
      </c>
      <c r="BS459" s="27" t="e">
        <f>IF(#REF!="","",CONCATENATE($L459,","))</f>
        <v>#REF!</v>
      </c>
      <c r="BT459" s="27" t="e">
        <f>IF(#REF!="","",CONCATENATE($L459,","))</f>
        <v>#REF!</v>
      </c>
      <c r="BU459" s="40"/>
      <c r="BV459" s="40"/>
      <c r="BW459"/>
      <c r="BX459"/>
      <c r="BY459"/>
      <c r="BZ459"/>
      <c r="CA459"/>
      <c r="CB459" s="40"/>
      <c r="CC459" s="40"/>
      <c r="CR459" s="7"/>
      <c r="CY459" s="10">
        <f t="shared" ca="1" si="387"/>
        <v>22</v>
      </c>
    </row>
    <row r="460" spans="1:103">
      <c r="A460" s="130"/>
      <c r="B460" s="33" t="str">
        <f t="shared" si="398"/>
        <v>DB</v>
      </c>
      <c r="C460" s="7" t="str">
        <f t="shared" si="388"/>
        <v/>
      </c>
      <c r="D460" s="3">
        <f t="shared" si="389"/>
        <v>0</v>
      </c>
      <c r="E460" s="7" t="str">
        <f t="shared" si="399"/>
        <v>,</v>
      </c>
      <c r="F460" s="93">
        <f t="shared" si="390"/>
        <v>0</v>
      </c>
      <c r="G460" s="93" t="str">
        <f t="shared" ca="1" si="385"/>
        <v>R</v>
      </c>
      <c r="H460" s="130">
        <f t="shared" ca="1" si="386"/>
        <v>9</v>
      </c>
      <c r="I460" s="93">
        <f t="shared" si="391"/>
        <v>0</v>
      </c>
      <c r="J460" s="94"/>
      <c r="K460" s="94"/>
      <c r="L460" s="49" t="str">
        <f t="shared" si="408"/>
        <v/>
      </c>
      <c r="M460" s="97" t="str">
        <f t="shared" si="409"/>
        <v/>
      </c>
      <c r="N460" s="97" t="str">
        <f t="shared" si="410"/>
        <v/>
      </c>
      <c r="O460" s="49" t="str">
        <f t="shared" si="400"/>
        <v/>
      </c>
      <c r="P460" s="97" t="str">
        <f t="shared" si="411"/>
        <v/>
      </c>
      <c r="Q460" s="49" t="str">
        <f t="shared" si="412"/>
        <v/>
      </c>
      <c r="R460" s="97" t="str">
        <f t="shared" si="413"/>
        <v/>
      </c>
      <c r="S460" s="3" t="str">
        <f t="shared" si="414"/>
        <v/>
      </c>
      <c r="T460" s="69">
        <f t="shared" si="415"/>
        <v>0</v>
      </c>
      <c r="U460" s="3">
        <f t="shared" si="416"/>
        <v>0</v>
      </c>
      <c r="V460" s="69" t="str">
        <f t="shared" si="401"/>
        <v/>
      </c>
      <c r="W460" s="69" t="str">
        <f t="shared" si="402"/>
        <v/>
      </c>
      <c r="X460" s="69">
        <f t="shared" si="392"/>
        <v>0</v>
      </c>
      <c r="Y460" s="69">
        <f t="shared" si="393"/>
        <v>0</v>
      </c>
      <c r="Z460" s="33">
        <f t="shared" si="394"/>
        <v>0</v>
      </c>
      <c r="AA460" s="33"/>
      <c r="AB460" s="134" t="str">
        <f t="shared" si="417"/>
        <v/>
      </c>
      <c r="AC460" s="119" t="str">
        <f t="shared" si="418"/>
        <v/>
      </c>
      <c r="AD460" s="116"/>
      <c r="AE460" s="69" t="str">
        <f t="shared" si="419"/>
        <v/>
      </c>
      <c r="AF460" s="69" t="str">
        <f t="shared" si="420"/>
        <v/>
      </c>
      <c r="AG460" s="69">
        <f t="shared" si="403"/>
        <v>0</v>
      </c>
      <c r="AH460" s="69">
        <f t="shared" si="404"/>
        <v>0</v>
      </c>
      <c r="AI460" s="33">
        <f t="shared" si="405"/>
        <v>0</v>
      </c>
      <c r="AJ460" s="116"/>
      <c r="AK460" s="115">
        <f t="shared" si="421"/>
        <v>0</v>
      </c>
      <c r="AL460" s="13">
        <f t="shared" si="406"/>
        <v>0</v>
      </c>
      <c r="AM460" s="11">
        <f t="shared" si="395"/>
        <v>0</v>
      </c>
      <c r="AN460" s="56">
        <f t="shared" si="396"/>
        <v>0</v>
      </c>
      <c r="AO460" s="56">
        <f t="shared" si="397"/>
        <v>0</v>
      </c>
      <c r="AP460" s="56">
        <f t="shared" si="407"/>
        <v>0</v>
      </c>
      <c r="AQ460" s="27" t="str">
        <f t="shared" si="382"/>
        <v/>
      </c>
      <c r="AR460" s="27" t="str">
        <f t="shared" si="383"/>
        <v/>
      </c>
      <c r="AS460" s="27" t="str">
        <f t="shared" si="384"/>
        <v/>
      </c>
      <c r="AT460" s="27" t="e">
        <f>IF(#REF!&lt;&gt;"","S"&amp;RIGHT(#REF!)&amp;",","")</f>
        <v>#REF!</v>
      </c>
      <c r="AU460" s="27" t="e">
        <f>IF(#REF!&lt;&gt;"","S"&amp;RIGHT(#REF!)&amp;",","")</f>
        <v>#REF!</v>
      </c>
      <c r="AV460" s="27" t="e">
        <f>IF(#REF!&lt;&gt;"","S"&amp;RIGHT(#REF!)&amp;",","")</f>
        <v>#REF!</v>
      </c>
      <c r="AW460" s="27" t="e">
        <f>IF(#REF!&lt;&gt;"","S"&amp;RIGHT(#REF!)&amp;",","")</f>
        <v>#REF!</v>
      </c>
      <c r="AX460" s="27" t="e">
        <f>IF(#REF!&lt;&gt;"","S"&amp;RIGHT(#REF!)&amp;",","")</f>
        <v>#REF!</v>
      </c>
      <c r="AY460" s="27" t="e">
        <f>IF(#REF!&lt;&gt;"","S"&amp;RIGHT(#REF!)&amp;",","")</f>
        <v>#REF!</v>
      </c>
      <c r="AZ460" s="27" t="e">
        <f>IF(#REF!&lt;&gt;"","S"&amp;#REF!&amp;",","")</f>
        <v>#REF!</v>
      </c>
      <c r="BA460" s="27" t="e">
        <f>IF(#REF!&lt;&gt;"","S"&amp;#REF!&amp;",","")</f>
        <v>#REF!</v>
      </c>
      <c r="BB460" s="27" t="e">
        <f>IF(#REF!&lt;&gt;"","S"&amp;#REF!&amp;",","")</f>
        <v>#REF!</v>
      </c>
      <c r="BC460" s="27"/>
      <c r="BD460" s="27"/>
      <c r="BE460" s="27"/>
      <c r="BF460" s="27"/>
      <c r="BG460" s="27"/>
      <c r="BH460" s="27"/>
      <c r="BI460" s="27" t="str">
        <f t="shared" si="422"/>
        <v/>
      </c>
      <c r="BJ460" s="27" t="str">
        <f t="shared" si="423"/>
        <v/>
      </c>
      <c r="BK460" s="27" t="str">
        <f t="shared" si="424"/>
        <v/>
      </c>
      <c r="BL460" s="27" t="e">
        <f>IF(#REF!="","",CONCATENATE($L460,","))</f>
        <v>#REF!</v>
      </c>
      <c r="BM460" s="27" t="e">
        <f>IF(#REF!="","",CONCATENATE($L460,","))</f>
        <v>#REF!</v>
      </c>
      <c r="BN460" s="27" t="e">
        <f>IF(#REF!="","",CONCATENATE($L460,","))</f>
        <v>#REF!</v>
      </c>
      <c r="BO460" s="27" t="e">
        <f>IF(#REF!="","",CONCATENATE($L460,","))</f>
        <v>#REF!</v>
      </c>
      <c r="BP460" s="27" t="e">
        <f>IF(#REF!="","",CONCATENATE($L460,","))</f>
        <v>#REF!</v>
      </c>
      <c r="BQ460" s="27" t="e">
        <f>IF(#REF!="","",CONCATENATE($L460,","))</f>
        <v>#REF!</v>
      </c>
      <c r="BR460" s="27" t="e">
        <f>IF(#REF!="","",CONCATENATE($L460,","))</f>
        <v>#REF!</v>
      </c>
      <c r="BS460" s="27" t="e">
        <f>IF(#REF!="","",CONCATENATE($L460,","))</f>
        <v>#REF!</v>
      </c>
      <c r="BT460" s="27" t="e">
        <f>IF(#REF!="","",CONCATENATE($L460,","))</f>
        <v>#REF!</v>
      </c>
      <c r="BU460" s="40"/>
      <c r="BV460" s="40"/>
      <c r="BW460"/>
      <c r="BX460"/>
      <c r="BY460"/>
      <c r="BZ460"/>
      <c r="CA460"/>
      <c r="CB460" s="40"/>
      <c r="CC460" s="40"/>
      <c r="CR460" s="7"/>
      <c r="CY460" s="10">
        <f t="shared" ca="1" si="387"/>
        <v>13</v>
      </c>
    </row>
    <row r="461" spans="1:103">
      <c r="A461" s="130"/>
      <c r="B461" s="33" t="str">
        <f t="shared" si="398"/>
        <v>DB</v>
      </c>
      <c r="C461" s="7" t="str">
        <f t="shared" si="388"/>
        <v/>
      </c>
      <c r="D461" s="3">
        <f t="shared" si="389"/>
        <v>0</v>
      </c>
      <c r="E461" s="7" t="str">
        <f t="shared" si="399"/>
        <v>,</v>
      </c>
      <c r="F461" s="93">
        <f t="shared" si="390"/>
        <v>0</v>
      </c>
      <c r="G461" s="93" t="str">
        <f t="shared" ca="1" si="385"/>
        <v>B</v>
      </c>
      <c r="H461" s="130">
        <f t="shared" ca="1" si="386"/>
        <v>2</v>
      </c>
      <c r="I461" s="93">
        <f t="shared" si="391"/>
        <v>0</v>
      </c>
      <c r="J461" s="94"/>
      <c r="K461" s="94"/>
      <c r="L461" s="49" t="str">
        <f t="shared" si="408"/>
        <v/>
      </c>
      <c r="M461" s="97" t="str">
        <f t="shared" si="409"/>
        <v/>
      </c>
      <c r="N461" s="97" t="str">
        <f t="shared" si="410"/>
        <v/>
      </c>
      <c r="O461" s="49" t="str">
        <f t="shared" si="400"/>
        <v/>
      </c>
      <c r="P461" s="97" t="str">
        <f t="shared" si="411"/>
        <v/>
      </c>
      <c r="Q461" s="49" t="str">
        <f t="shared" si="412"/>
        <v/>
      </c>
      <c r="R461" s="97" t="str">
        <f t="shared" si="413"/>
        <v/>
      </c>
      <c r="S461" s="3" t="str">
        <f t="shared" si="414"/>
        <v/>
      </c>
      <c r="T461" s="69">
        <f t="shared" si="415"/>
        <v>0</v>
      </c>
      <c r="U461" s="3">
        <f t="shared" si="416"/>
        <v>0</v>
      </c>
      <c r="V461" s="69" t="str">
        <f t="shared" si="401"/>
        <v/>
      </c>
      <c r="W461" s="69" t="str">
        <f t="shared" si="402"/>
        <v/>
      </c>
      <c r="X461" s="69">
        <f t="shared" si="392"/>
        <v>0</v>
      </c>
      <c r="Y461" s="69">
        <f t="shared" si="393"/>
        <v>0</v>
      </c>
      <c r="Z461" s="33">
        <f t="shared" si="394"/>
        <v>0</v>
      </c>
      <c r="AA461" s="33"/>
      <c r="AB461" s="134" t="str">
        <f t="shared" si="417"/>
        <v/>
      </c>
      <c r="AC461" s="119" t="str">
        <f t="shared" si="418"/>
        <v/>
      </c>
      <c r="AD461" s="116"/>
      <c r="AE461" s="69" t="str">
        <f t="shared" si="419"/>
        <v/>
      </c>
      <c r="AF461" s="69" t="str">
        <f t="shared" si="420"/>
        <v/>
      </c>
      <c r="AG461" s="69">
        <f t="shared" si="403"/>
        <v>0</v>
      </c>
      <c r="AH461" s="69">
        <f t="shared" si="404"/>
        <v>0</v>
      </c>
      <c r="AI461" s="33">
        <f t="shared" si="405"/>
        <v>0</v>
      </c>
      <c r="AJ461" s="116"/>
      <c r="AK461" s="115">
        <f t="shared" si="421"/>
        <v>0</v>
      </c>
      <c r="AL461" s="13">
        <f t="shared" si="406"/>
        <v>0</v>
      </c>
      <c r="AM461" s="11">
        <f t="shared" si="395"/>
        <v>0</v>
      </c>
      <c r="AN461" s="56">
        <f t="shared" si="396"/>
        <v>0</v>
      </c>
      <c r="AO461" s="56">
        <f t="shared" si="397"/>
        <v>0</v>
      </c>
      <c r="AP461" s="56">
        <f t="shared" si="407"/>
        <v>0</v>
      </c>
      <c r="AQ461" s="27" t="str">
        <f t="shared" si="382"/>
        <v/>
      </c>
      <c r="AR461" s="27" t="str">
        <f t="shared" si="383"/>
        <v/>
      </c>
      <c r="AS461" s="27" t="str">
        <f t="shared" si="384"/>
        <v/>
      </c>
      <c r="AT461" s="27" t="e">
        <f>IF(#REF!&lt;&gt;"","S"&amp;RIGHT(#REF!)&amp;",","")</f>
        <v>#REF!</v>
      </c>
      <c r="AU461" s="27" t="e">
        <f>IF(#REF!&lt;&gt;"","S"&amp;RIGHT(#REF!)&amp;",","")</f>
        <v>#REF!</v>
      </c>
      <c r="AV461" s="27" t="e">
        <f>IF(#REF!&lt;&gt;"","S"&amp;RIGHT(#REF!)&amp;",","")</f>
        <v>#REF!</v>
      </c>
      <c r="AW461" s="27" t="e">
        <f>IF(#REF!&lt;&gt;"","S"&amp;RIGHT(#REF!)&amp;",","")</f>
        <v>#REF!</v>
      </c>
      <c r="AX461" s="27" t="e">
        <f>IF(#REF!&lt;&gt;"","S"&amp;RIGHT(#REF!)&amp;",","")</f>
        <v>#REF!</v>
      </c>
      <c r="AY461" s="27" t="e">
        <f>IF(#REF!&lt;&gt;"","S"&amp;RIGHT(#REF!)&amp;",","")</f>
        <v>#REF!</v>
      </c>
      <c r="AZ461" s="27" t="e">
        <f>IF(#REF!&lt;&gt;"","S"&amp;#REF!&amp;",","")</f>
        <v>#REF!</v>
      </c>
      <c r="BA461" s="27" t="e">
        <f>IF(#REF!&lt;&gt;"","S"&amp;#REF!&amp;",","")</f>
        <v>#REF!</v>
      </c>
      <c r="BB461" s="27" t="e">
        <f>IF(#REF!&lt;&gt;"","S"&amp;#REF!&amp;",","")</f>
        <v>#REF!</v>
      </c>
      <c r="BC461" s="27"/>
      <c r="BD461" s="27"/>
      <c r="BE461" s="27"/>
      <c r="BF461" s="27"/>
      <c r="BG461" s="27"/>
      <c r="BH461" s="27"/>
      <c r="BI461" s="27" t="str">
        <f t="shared" si="422"/>
        <v/>
      </c>
      <c r="BJ461" s="27" t="str">
        <f t="shared" si="423"/>
        <v/>
      </c>
      <c r="BK461" s="27" t="str">
        <f t="shared" si="424"/>
        <v/>
      </c>
      <c r="BL461" s="27" t="e">
        <f>IF(#REF!="","",CONCATENATE($L461,","))</f>
        <v>#REF!</v>
      </c>
      <c r="BM461" s="27" t="e">
        <f>IF(#REF!="","",CONCATENATE($L461,","))</f>
        <v>#REF!</v>
      </c>
      <c r="BN461" s="27" t="e">
        <f>IF(#REF!="","",CONCATENATE($L461,","))</f>
        <v>#REF!</v>
      </c>
      <c r="BO461" s="27" t="e">
        <f>IF(#REF!="","",CONCATENATE($L461,","))</f>
        <v>#REF!</v>
      </c>
      <c r="BP461" s="27" t="e">
        <f>IF(#REF!="","",CONCATENATE($L461,","))</f>
        <v>#REF!</v>
      </c>
      <c r="BQ461" s="27" t="e">
        <f>IF(#REF!="","",CONCATENATE($L461,","))</f>
        <v>#REF!</v>
      </c>
      <c r="BR461" s="27" t="e">
        <f>IF(#REF!="","",CONCATENATE($L461,","))</f>
        <v>#REF!</v>
      </c>
      <c r="BS461" s="27" t="e">
        <f>IF(#REF!="","",CONCATENATE($L461,","))</f>
        <v>#REF!</v>
      </c>
      <c r="BT461" s="27" t="e">
        <f>IF(#REF!="","",CONCATENATE($L461,","))</f>
        <v>#REF!</v>
      </c>
      <c r="BU461" s="40"/>
      <c r="BV461" s="40"/>
      <c r="BW461"/>
      <c r="BX461"/>
      <c r="BY461"/>
      <c r="BZ461"/>
      <c r="CA461"/>
      <c r="CB461" s="40"/>
      <c r="CC461" s="40"/>
      <c r="CR461" s="7"/>
      <c r="CY461" s="10">
        <f t="shared" ca="1" si="387"/>
        <v>15</v>
      </c>
    </row>
    <row r="462" spans="1:103">
      <c r="A462" s="130"/>
      <c r="B462" s="33" t="str">
        <f t="shared" si="398"/>
        <v>DB</v>
      </c>
      <c r="C462" s="7" t="str">
        <f t="shared" si="388"/>
        <v/>
      </c>
      <c r="D462" s="3">
        <f t="shared" si="389"/>
        <v>0</v>
      </c>
      <c r="E462" s="7" t="str">
        <f t="shared" si="399"/>
        <v>,</v>
      </c>
      <c r="F462" s="93">
        <f t="shared" si="390"/>
        <v>0</v>
      </c>
      <c r="G462" s="93" t="str">
        <f t="shared" ca="1" si="385"/>
        <v>B</v>
      </c>
      <c r="H462" s="130">
        <f t="shared" ca="1" si="386"/>
        <v>15</v>
      </c>
      <c r="I462" s="93">
        <f t="shared" si="391"/>
        <v>0</v>
      </c>
      <c r="J462" s="94"/>
      <c r="K462" s="94"/>
      <c r="L462" s="49" t="str">
        <f t="shared" si="408"/>
        <v/>
      </c>
      <c r="M462" s="97" t="str">
        <f t="shared" si="409"/>
        <v/>
      </c>
      <c r="N462" s="97" t="str">
        <f t="shared" si="410"/>
        <v/>
      </c>
      <c r="O462" s="49" t="str">
        <f t="shared" si="400"/>
        <v/>
      </c>
      <c r="P462" s="97" t="str">
        <f t="shared" si="411"/>
        <v/>
      </c>
      <c r="Q462" s="49" t="str">
        <f t="shared" si="412"/>
        <v/>
      </c>
      <c r="R462" s="97" t="str">
        <f t="shared" si="413"/>
        <v/>
      </c>
      <c r="S462" s="3" t="str">
        <f t="shared" si="414"/>
        <v/>
      </c>
      <c r="T462" s="69">
        <f t="shared" si="415"/>
        <v>0</v>
      </c>
      <c r="U462" s="3">
        <f t="shared" si="416"/>
        <v>0</v>
      </c>
      <c r="V462" s="69" t="str">
        <f t="shared" si="401"/>
        <v/>
      </c>
      <c r="W462" s="69" t="str">
        <f t="shared" si="402"/>
        <v/>
      </c>
      <c r="X462" s="69">
        <f t="shared" si="392"/>
        <v>0</v>
      </c>
      <c r="Y462" s="69">
        <f t="shared" si="393"/>
        <v>0</v>
      </c>
      <c r="Z462" s="33">
        <f t="shared" si="394"/>
        <v>0</v>
      </c>
      <c r="AA462" s="33"/>
      <c r="AB462" s="134" t="str">
        <f t="shared" si="417"/>
        <v/>
      </c>
      <c r="AC462" s="119" t="str">
        <f t="shared" si="418"/>
        <v/>
      </c>
      <c r="AD462" s="116"/>
      <c r="AE462" s="69" t="str">
        <f t="shared" si="419"/>
        <v/>
      </c>
      <c r="AF462" s="69" t="str">
        <f t="shared" si="420"/>
        <v/>
      </c>
      <c r="AG462" s="69">
        <f t="shared" si="403"/>
        <v>0</v>
      </c>
      <c r="AH462" s="69">
        <f t="shared" si="404"/>
        <v>0</v>
      </c>
      <c r="AI462" s="33">
        <f t="shared" si="405"/>
        <v>0</v>
      </c>
      <c r="AJ462" s="116"/>
      <c r="AK462" s="115">
        <f t="shared" si="421"/>
        <v>0</v>
      </c>
      <c r="AL462" s="13">
        <f t="shared" si="406"/>
        <v>0</v>
      </c>
      <c r="AM462" s="11">
        <f t="shared" si="395"/>
        <v>0</v>
      </c>
      <c r="AN462" s="56">
        <f t="shared" si="396"/>
        <v>0</v>
      </c>
      <c r="AO462" s="56">
        <f t="shared" si="397"/>
        <v>0</v>
      </c>
      <c r="AP462" s="56">
        <f t="shared" si="407"/>
        <v>0</v>
      </c>
      <c r="AQ462" s="27" t="str">
        <f t="shared" si="382"/>
        <v/>
      </c>
      <c r="AR462" s="27" t="str">
        <f t="shared" si="383"/>
        <v/>
      </c>
      <c r="AS462" s="27" t="str">
        <f t="shared" si="384"/>
        <v/>
      </c>
      <c r="AT462" s="27" t="e">
        <f>IF(#REF!&lt;&gt;"","S"&amp;RIGHT(#REF!)&amp;",","")</f>
        <v>#REF!</v>
      </c>
      <c r="AU462" s="27" t="e">
        <f>IF(#REF!&lt;&gt;"","S"&amp;RIGHT(#REF!)&amp;",","")</f>
        <v>#REF!</v>
      </c>
      <c r="AV462" s="27" t="e">
        <f>IF(#REF!&lt;&gt;"","S"&amp;RIGHT(#REF!)&amp;",","")</f>
        <v>#REF!</v>
      </c>
      <c r="AW462" s="27" t="e">
        <f>IF(#REF!&lt;&gt;"","S"&amp;RIGHT(#REF!)&amp;",","")</f>
        <v>#REF!</v>
      </c>
      <c r="AX462" s="27" t="e">
        <f>IF(#REF!&lt;&gt;"","S"&amp;RIGHT(#REF!)&amp;",","")</f>
        <v>#REF!</v>
      </c>
      <c r="AY462" s="27" t="e">
        <f>IF(#REF!&lt;&gt;"","S"&amp;RIGHT(#REF!)&amp;",","")</f>
        <v>#REF!</v>
      </c>
      <c r="AZ462" s="27" t="e">
        <f>IF(#REF!&lt;&gt;"","S"&amp;#REF!&amp;",","")</f>
        <v>#REF!</v>
      </c>
      <c r="BA462" s="27" t="e">
        <f>IF(#REF!&lt;&gt;"","S"&amp;#REF!&amp;",","")</f>
        <v>#REF!</v>
      </c>
      <c r="BB462" s="27" t="e">
        <f>IF(#REF!&lt;&gt;"","S"&amp;#REF!&amp;",","")</f>
        <v>#REF!</v>
      </c>
      <c r="BC462" s="27"/>
      <c r="BD462" s="27"/>
      <c r="BE462" s="27"/>
      <c r="BF462" s="27"/>
      <c r="BG462" s="27"/>
      <c r="BH462" s="27"/>
      <c r="BI462" s="27" t="str">
        <f t="shared" si="422"/>
        <v/>
      </c>
      <c r="BJ462" s="27" t="str">
        <f t="shared" si="423"/>
        <v/>
      </c>
      <c r="BK462" s="27" t="str">
        <f t="shared" si="424"/>
        <v/>
      </c>
      <c r="BL462" s="27" t="e">
        <f>IF(#REF!="","",CONCATENATE($L462,","))</f>
        <v>#REF!</v>
      </c>
      <c r="BM462" s="27" t="e">
        <f>IF(#REF!="","",CONCATENATE($L462,","))</f>
        <v>#REF!</v>
      </c>
      <c r="BN462" s="27" t="e">
        <f>IF(#REF!="","",CONCATENATE($L462,","))</f>
        <v>#REF!</v>
      </c>
      <c r="BO462" s="27" t="e">
        <f>IF(#REF!="","",CONCATENATE($L462,","))</f>
        <v>#REF!</v>
      </c>
      <c r="BP462" s="27" t="e">
        <f>IF(#REF!="","",CONCATENATE($L462,","))</f>
        <v>#REF!</v>
      </c>
      <c r="BQ462" s="27" t="e">
        <f>IF(#REF!="","",CONCATENATE($L462,","))</f>
        <v>#REF!</v>
      </c>
      <c r="BR462" s="27" t="e">
        <f>IF(#REF!="","",CONCATENATE($L462,","))</f>
        <v>#REF!</v>
      </c>
      <c r="BS462" s="27" t="e">
        <f>IF(#REF!="","",CONCATENATE($L462,","))</f>
        <v>#REF!</v>
      </c>
      <c r="BT462" s="27" t="e">
        <f>IF(#REF!="","",CONCATENATE($L462,","))</f>
        <v>#REF!</v>
      </c>
      <c r="BU462" s="40"/>
      <c r="BV462" s="40"/>
      <c r="BW462"/>
      <c r="BX462"/>
      <c r="BY462"/>
      <c r="BZ462"/>
      <c r="CA462"/>
      <c r="CB462" s="40"/>
      <c r="CC462" s="40"/>
      <c r="CR462" s="7"/>
      <c r="CY462" s="10">
        <f t="shared" ca="1" si="387"/>
        <v>30</v>
      </c>
    </row>
    <row r="463" spans="1:103">
      <c r="A463" s="130"/>
      <c r="B463" s="33" t="str">
        <f t="shared" si="398"/>
        <v>DB</v>
      </c>
      <c r="C463" s="7" t="str">
        <f t="shared" si="388"/>
        <v/>
      </c>
      <c r="D463" s="3">
        <f t="shared" si="389"/>
        <v>0</v>
      </c>
      <c r="E463" s="7" t="str">
        <f t="shared" si="399"/>
        <v>,</v>
      </c>
      <c r="F463" s="93">
        <f t="shared" si="390"/>
        <v>0</v>
      </c>
      <c r="G463" s="93" t="str">
        <f t="shared" ca="1" si="385"/>
        <v>B</v>
      </c>
      <c r="H463" s="130">
        <f t="shared" ca="1" si="386"/>
        <v>17</v>
      </c>
      <c r="I463" s="93">
        <f t="shared" si="391"/>
        <v>0</v>
      </c>
      <c r="J463" s="94"/>
      <c r="K463" s="94"/>
      <c r="L463" s="49" t="str">
        <f t="shared" si="408"/>
        <v/>
      </c>
      <c r="M463" s="97" t="str">
        <f t="shared" si="409"/>
        <v/>
      </c>
      <c r="N463" s="97" t="str">
        <f t="shared" si="410"/>
        <v/>
      </c>
      <c r="O463" s="49" t="str">
        <f t="shared" si="400"/>
        <v/>
      </c>
      <c r="P463" s="97" t="str">
        <f t="shared" si="411"/>
        <v/>
      </c>
      <c r="Q463" s="49" t="str">
        <f t="shared" si="412"/>
        <v/>
      </c>
      <c r="R463" s="97" t="str">
        <f t="shared" si="413"/>
        <v/>
      </c>
      <c r="S463" s="3" t="str">
        <f t="shared" si="414"/>
        <v/>
      </c>
      <c r="T463" s="69">
        <f t="shared" si="415"/>
        <v>0</v>
      </c>
      <c r="U463" s="3">
        <f t="shared" si="416"/>
        <v>0</v>
      </c>
      <c r="V463" s="69" t="str">
        <f t="shared" si="401"/>
        <v/>
      </c>
      <c r="W463" s="69" t="str">
        <f t="shared" si="402"/>
        <v/>
      </c>
      <c r="X463" s="69">
        <f t="shared" si="392"/>
        <v>0</v>
      </c>
      <c r="Y463" s="69">
        <f t="shared" si="393"/>
        <v>0</v>
      </c>
      <c r="Z463" s="33">
        <f t="shared" si="394"/>
        <v>0</v>
      </c>
      <c r="AA463" s="33"/>
      <c r="AB463" s="134" t="str">
        <f t="shared" si="417"/>
        <v/>
      </c>
      <c r="AC463" s="119" t="str">
        <f t="shared" si="418"/>
        <v/>
      </c>
      <c r="AD463" s="116"/>
      <c r="AE463" s="69" t="str">
        <f t="shared" si="419"/>
        <v/>
      </c>
      <c r="AF463" s="69" t="str">
        <f t="shared" si="420"/>
        <v/>
      </c>
      <c r="AG463" s="69">
        <f t="shared" si="403"/>
        <v>0</v>
      </c>
      <c r="AH463" s="69">
        <f t="shared" si="404"/>
        <v>0</v>
      </c>
      <c r="AI463" s="33">
        <f t="shared" si="405"/>
        <v>0</v>
      </c>
      <c r="AJ463" s="116"/>
      <c r="AK463" s="115">
        <f t="shared" si="421"/>
        <v>0</v>
      </c>
      <c r="AL463" s="13">
        <f t="shared" si="406"/>
        <v>0</v>
      </c>
      <c r="AM463" s="11">
        <f t="shared" si="395"/>
        <v>0</v>
      </c>
      <c r="AN463" s="56">
        <f t="shared" si="396"/>
        <v>0</v>
      </c>
      <c r="AO463" s="56">
        <f t="shared" si="397"/>
        <v>0</v>
      </c>
      <c r="AP463" s="56">
        <f t="shared" si="407"/>
        <v>0</v>
      </c>
      <c r="AQ463" s="27" t="str">
        <f t="shared" si="382"/>
        <v/>
      </c>
      <c r="AR463" s="27" t="str">
        <f t="shared" si="383"/>
        <v/>
      </c>
      <c r="AS463" s="27" t="str">
        <f t="shared" si="384"/>
        <v/>
      </c>
      <c r="AT463" s="27" t="e">
        <f>IF(#REF!&lt;&gt;"","S"&amp;RIGHT(#REF!)&amp;",","")</f>
        <v>#REF!</v>
      </c>
      <c r="AU463" s="27" t="e">
        <f>IF(#REF!&lt;&gt;"","S"&amp;RIGHT(#REF!)&amp;",","")</f>
        <v>#REF!</v>
      </c>
      <c r="AV463" s="27" t="e">
        <f>IF(#REF!&lt;&gt;"","S"&amp;RIGHT(#REF!)&amp;",","")</f>
        <v>#REF!</v>
      </c>
      <c r="AW463" s="27" t="e">
        <f>IF(#REF!&lt;&gt;"","S"&amp;RIGHT(#REF!)&amp;",","")</f>
        <v>#REF!</v>
      </c>
      <c r="AX463" s="27" t="e">
        <f>IF(#REF!&lt;&gt;"","S"&amp;RIGHT(#REF!)&amp;",","")</f>
        <v>#REF!</v>
      </c>
      <c r="AY463" s="27" t="e">
        <f>IF(#REF!&lt;&gt;"","S"&amp;RIGHT(#REF!)&amp;",","")</f>
        <v>#REF!</v>
      </c>
      <c r="AZ463" s="27" t="e">
        <f>IF(#REF!&lt;&gt;"","S"&amp;#REF!&amp;",","")</f>
        <v>#REF!</v>
      </c>
      <c r="BA463" s="27" t="e">
        <f>IF(#REF!&lt;&gt;"","S"&amp;#REF!&amp;",","")</f>
        <v>#REF!</v>
      </c>
      <c r="BB463" s="27" t="e">
        <f>IF(#REF!&lt;&gt;"","S"&amp;#REF!&amp;",","")</f>
        <v>#REF!</v>
      </c>
      <c r="BC463" s="27"/>
      <c r="BD463" s="27"/>
      <c r="BE463" s="27"/>
      <c r="BF463" s="27"/>
      <c r="BG463" s="27"/>
      <c r="BH463" s="27"/>
      <c r="BI463" s="27" t="str">
        <f t="shared" si="422"/>
        <v/>
      </c>
      <c r="BJ463" s="27" t="str">
        <f t="shared" si="423"/>
        <v/>
      </c>
      <c r="BK463" s="27" t="str">
        <f t="shared" si="424"/>
        <v/>
      </c>
      <c r="BL463" s="27" t="e">
        <f>IF(#REF!="","",CONCATENATE($L463,","))</f>
        <v>#REF!</v>
      </c>
      <c r="BM463" s="27" t="e">
        <f>IF(#REF!="","",CONCATENATE($L463,","))</f>
        <v>#REF!</v>
      </c>
      <c r="BN463" s="27" t="e">
        <f>IF(#REF!="","",CONCATENATE($L463,","))</f>
        <v>#REF!</v>
      </c>
      <c r="BO463" s="27" t="e">
        <f>IF(#REF!="","",CONCATENATE($L463,","))</f>
        <v>#REF!</v>
      </c>
      <c r="BP463" s="27" t="e">
        <f>IF(#REF!="","",CONCATENATE($L463,","))</f>
        <v>#REF!</v>
      </c>
      <c r="BQ463" s="27" t="e">
        <f>IF(#REF!="","",CONCATENATE($L463,","))</f>
        <v>#REF!</v>
      </c>
      <c r="BR463" s="27" t="e">
        <f>IF(#REF!="","",CONCATENATE($L463,","))</f>
        <v>#REF!</v>
      </c>
      <c r="BS463" s="27" t="e">
        <f>IF(#REF!="","",CONCATENATE($L463,","))</f>
        <v>#REF!</v>
      </c>
      <c r="BT463" s="27" t="e">
        <f>IF(#REF!="","",CONCATENATE($L463,","))</f>
        <v>#REF!</v>
      </c>
      <c r="BU463" s="40"/>
      <c r="BV463" s="40"/>
      <c r="BW463"/>
      <c r="BX463"/>
      <c r="BY463"/>
      <c r="BZ463"/>
      <c r="CA463"/>
      <c r="CB463" s="40"/>
      <c r="CC463" s="40"/>
      <c r="CR463" s="7"/>
      <c r="CY463" s="10">
        <f t="shared" ca="1" si="387"/>
        <v>13</v>
      </c>
    </row>
    <row r="464" spans="1:103">
      <c r="A464" s="130"/>
      <c r="B464" s="33" t="str">
        <f t="shared" si="398"/>
        <v>DB</v>
      </c>
      <c r="C464" s="7" t="str">
        <f t="shared" si="388"/>
        <v/>
      </c>
      <c r="D464" s="3">
        <f t="shared" si="389"/>
        <v>0</v>
      </c>
      <c r="E464" s="7" t="str">
        <f t="shared" si="399"/>
        <v>,</v>
      </c>
      <c r="F464" s="93">
        <f t="shared" si="390"/>
        <v>0</v>
      </c>
      <c r="G464" s="93">
        <f t="shared" ca="1" si="385"/>
        <v>0</v>
      </c>
      <c r="H464" s="130">
        <f t="shared" ca="1" si="386"/>
        <v>0</v>
      </c>
      <c r="I464" s="93">
        <f t="shared" si="391"/>
        <v>0</v>
      </c>
      <c r="J464" s="94"/>
      <c r="K464" s="94"/>
      <c r="L464" s="49" t="str">
        <f t="shared" si="408"/>
        <v/>
      </c>
      <c r="M464" s="97" t="str">
        <f t="shared" si="409"/>
        <v/>
      </c>
      <c r="N464" s="97" t="str">
        <f t="shared" si="410"/>
        <v/>
      </c>
      <c r="O464" s="49" t="str">
        <f t="shared" si="400"/>
        <v/>
      </c>
      <c r="P464" s="97" t="str">
        <f t="shared" si="411"/>
        <v/>
      </c>
      <c r="Q464" s="49" t="str">
        <f t="shared" si="412"/>
        <v/>
      </c>
      <c r="R464" s="97" t="str">
        <f t="shared" si="413"/>
        <v/>
      </c>
      <c r="S464" s="3" t="str">
        <f t="shared" si="414"/>
        <v/>
      </c>
      <c r="T464" s="69">
        <f t="shared" si="415"/>
        <v>0</v>
      </c>
      <c r="U464" s="3">
        <f t="shared" si="416"/>
        <v>0</v>
      </c>
      <c r="V464" s="69" t="str">
        <f t="shared" si="401"/>
        <v/>
      </c>
      <c r="W464" s="69" t="str">
        <f t="shared" si="402"/>
        <v/>
      </c>
      <c r="X464" s="69">
        <f t="shared" si="392"/>
        <v>0</v>
      </c>
      <c r="Y464" s="69">
        <f t="shared" si="393"/>
        <v>0</v>
      </c>
      <c r="Z464" s="33">
        <f t="shared" si="394"/>
        <v>0</v>
      </c>
      <c r="AA464" s="33"/>
      <c r="AB464" s="134" t="str">
        <f t="shared" si="417"/>
        <v/>
      </c>
      <c r="AC464" s="119" t="str">
        <f t="shared" si="418"/>
        <v/>
      </c>
      <c r="AD464" s="116"/>
      <c r="AE464" s="69" t="str">
        <f t="shared" si="419"/>
        <v/>
      </c>
      <c r="AF464" s="69" t="str">
        <f t="shared" si="420"/>
        <v/>
      </c>
      <c r="AG464" s="69">
        <f t="shared" si="403"/>
        <v>0</v>
      </c>
      <c r="AH464" s="69">
        <f t="shared" si="404"/>
        <v>0</v>
      </c>
      <c r="AI464" s="33">
        <f t="shared" si="405"/>
        <v>0</v>
      </c>
      <c r="AJ464" s="116"/>
      <c r="AK464" s="115">
        <f t="shared" si="421"/>
        <v>0</v>
      </c>
      <c r="AL464" s="13">
        <f t="shared" si="406"/>
        <v>0</v>
      </c>
      <c r="AM464" s="11">
        <f t="shared" si="395"/>
        <v>0</v>
      </c>
      <c r="AN464" s="56">
        <f t="shared" si="396"/>
        <v>0</v>
      </c>
      <c r="AO464" s="56">
        <f t="shared" si="397"/>
        <v>0</v>
      </c>
      <c r="AP464" s="56">
        <f t="shared" si="407"/>
        <v>0</v>
      </c>
      <c r="AQ464" s="27" t="str">
        <f t="shared" si="382"/>
        <v/>
      </c>
      <c r="AR464" s="27" t="str">
        <f t="shared" si="383"/>
        <v/>
      </c>
      <c r="AS464" s="27" t="str">
        <f t="shared" si="384"/>
        <v/>
      </c>
      <c r="AT464" s="27" t="e">
        <f>IF(#REF!&lt;&gt;"","S"&amp;RIGHT(#REF!)&amp;",","")</f>
        <v>#REF!</v>
      </c>
      <c r="AU464" s="27" t="e">
        <f>IF(#REF!&lt;&gt;"","S"&amp;RIGHT(#REF!)&amp;",","")</f>
        <v>#REF!</v>
      </c>
      <c r="AV464" s="27" t="e">
        <f>IF(#REF!&lt;&gt;"","S"&amp;RIGHT(#REF!)&amp;",","")</f>
        <v>#REF!</v>
      </c>
      <c r="AW464" s="27" t="e">
        <f>IF(#REF!&lt;&gt;"","S"&amp;RIGHT(#REF!)&amp;",","")</f>
        <v>#REF!</v>
      </c>
      <c r="AX464" s="27" t="e">
        <f>IF(#REF!&lt;&gt;"","S"&amp;RIGHT(#REF!)&amp;",","")</f>
        <v>#REF!</v>
      </c>
      <c r="AY464" s="27" t="e">
        <f>IF(#REF!&lt;&gt;"","S"&amp;RIGHT(#REF!)&amp;",","")</f>
        <v>#REF!</v>
      </c>
      <c r="AZ464" s="27" t="e">
        <f>IF(#REF!&lt;&gt;"","S"&amp;#REF!&amp;",","")</f>
        <v>#REF!</v>
      </c>
      <c r="BA464" s="27" t="e">
        <f>IF(#REF!&lt;&gt;"","S"&amp;#REF!&amp;",","")</f>
        <v>#REF!</v>
      </c>
      <c r="BB464" s="27" t="e">
        <f>IF(#REF!&lt;&gt;"","S"&amp;#REF!&amp;",","")</f>
        <v>#REF!</v>
      </c>
      <c r="BC464" s="27"/>
      <c r="BD464" s="27"/>
      <c r="BE464" s="27"/>
      <c r="BF464" s="27"/>
      <c r="BG464" s="27"/>
      <c r="BH464" s="27"/>
      <c r="BI464" s="27" t="str">
        <f t="shared" si="422"/>
        <v/>
      </c>
      <c r="BJ464" s="27" t="str">
        <f t="shared" si="423"/>
        <v/>
      </c>
      <c r="BK464" s="27" t="str">
        <f t="shared" si="424"/>
        <v/>
      </c>
      <c r="BL464" s="27" t="e">
        <f>IF(#REF!="","",CONCATENATE($L464,","))</f>
        <v>#REF!</v>
      </c>
      <c r="BM464" s="27" t="e">
        <f>IF(#REF!="","",CONCATENATE($L464,","))</f>
        <v>#REF!</v>
      </c>
      <c r="BN464" s="27" t="e">
        <f>IF(#REF!="","",CONCATENATE($L464,","))</f>
        <v>#REF!</v>
      </c>
      <c r="BO464" s="27" t="e">
        <f>IF(#REF!="","",CONCATENATE($L464,","))</f>
        <v>#REF!</v>
      </c>
      <c r="BP464" s="27" t="e">
        <f>IF(#REF!="","",CONCATENATE($L464,","))</f>
        <v>#REF!</v>
      </c>
      <c r="BQ464" s="27" t="e">
        <f>IF(#REF!="","",CONCATENATE($L464,","))</f>
        <v>#REF!</v>
      </c>
      <c r="BR464" s="27" t="e">
        <f>IF(#REF!="","",CONCATENATE($L464,","))</f>
        <v>#REF!</v>
      </c>
      <c r="BS464" s="27" t="e">
        <f>IF(#REF!="","",CONCATENATE($L464,","))</f>
        <v>#REF!</v>
      </c>
      <c r="BT464" s="27" t="e">
        <f>IF(#REF!="","",CONCATENATE($L464,","))</f>
        <v>#REF!</v>
      </c>
      <c r="BU464" s="40"/>
      <c r="BV464" s="40"/>
      <c r="BW464"/>
      <c r="BX464"/>
      <c r="BY464"/>
      <c r="BZ464"/>
      <c r="CA464"/>
      <c r="CB464" s="40"/>
      <c r="CC464" s="40"/>
      <c r="CR464" s="7"/>
      <c r="CY464" s="10">
        <f t="shared" ca="1" si="387"/>
        <v>33</v>
      </c>
    </row>
    <row r="465" spans="1:103">
      <c r="A465" s="130"/>
      <c r="B465" s="33" t="str">
        <f t="shared" si="398"/>
        <v>DB</v>
      </c>
      <c r="C465" s="7" t="str">
        <f t="shared" si="388"/>
        <v/>
      </c>
      <c r="D465" s="3">
        <f t="shared" si="389"/>
        <v>0</v>
      </c>
      <c r="E465" s="7" t="str">
        <f t="shared" si="399"/>
        <v>,</v>
      </c>
      <c r="F465" s="93">
        <f t="shared" si="390"/>
        <v>0</v>
      </c>
      <c r="G465" s="93" t="str">
        <f t="shared" ca="1" si="385"/>
        <v>B</v>
      </c>
      <c r="H465" s="130">
        <f t="shared" ca="1" si="386"/>
        <v>28</v>
      </c>
      <c r="I465" s="93">
        <f t="shared" si="391"/>
        <v>0</v>
      </c>
      <c r="J465" s="94"/>
      <c r="K465" s="94"/>
      <c r="L465" s="49" t="str">
        <f t="shared" si="408"/>
        <v/>
      </c>
      <c r="M465" s="97" t="str">
        <f t="shared" si="409"/>
        <v/>
      </c>
      <c r="N465" s="97" t="str">
        <f t="shared" si="410"/>
        <v/>
      </c>
      <c r="O465" s="49" t="str">
        <f t="shared" si="400"/>
        <v/>
      </c>
      <c r="P465" s="97" t="str">
        <f t="shared" si="411"/>
        <v/>
      </c>
      <c r="Q465" s="49" t="str">
        <f t="shared" si="412"/>
        <v/>
      </c>
      <c r="R465" s="97" t="str">
        <f t="shared" si="413"/>
        <v/>
      </c>
      <c r="S465" s="3" t="str">
        <f t="shared" si="414"/>
        <v/>
      </c>
      <c r="T465" s="69">
        <f t="shared" si="415"/>
        <v>0</v>
      </c>
      <c r="U465" s="3">
        <f t="shared" si="416"/>
        <v>0</v>
      </c>
      <c r="V465" s="69" t="str">
        <f t="shared" si="401"/>
        <v/>
      </c>
      <c r="W465" s="69" t="str">
        <f t="shared" si="402"/>
        <v/>
      </c>
      <c r="X465" s="69">
        <f t="shared" si="392"/>
        <v>0</v>
      </c>
      <c r="Y465" s="69">
        <f t="shared" si="393"/>
        <v>0</v>
      </c>
      <c r="Z465" s="33">
        <f t="shared" si="394"/>
        <v>0</v>
      </c>
      <c r="AA465" s="33"/>
      <c r="AB465" s="134" t="str">
        <f t="shared" si="417"/>
        <v/>
      </c>
      <c r="AC465" s="119" t="str">
        <f t="shared" si="418"/>
        <v/>
      </c>
      <c r="AD465" s="116"/>
      <c r="AE465" s="69" t="str">
        <f t="shared" si="419"/>
        <v/>
      </c>
      <c r="AF465" s="69" t="str">
        <f t="shared" si="420"/>
        <v/>
      </c>
      <c r="AG465" s="69">
        <f t="shared" si="403"/>
        <v>0</v>
      </c>
      <c r="AH465" s="69">
        <f t="shared" si="404"/>
        <v>0</v>
      </c>
      <c r="AI465" s="33">
        <f t="shared" si="405"/>
        <v>0</v>
      </c>
      <c r="AJ465" s="116"/>
      <c r="AK465" s="115">
        <f t="shared" si="421"/>
        <v>0</v>
      </c>
      <c r="AL465" s="13">
        <f t="shared" si="406"/>
        <v>0</v>
      </c>
      <c r="AM465" s="11">
        <f t="shared" si="395"/>
        <v>0</v>
      </c>
      <c r="AN465" s="56">
        <f t="shared" si="396"/>
        <v>0</v>
      </c>
      <c r="AO465" s="56">
        <f t="shared" si="397"/>
        <v>0</v>
      </c>
      <c r="AP465" s="56">
        <f t="shared" si="407"/>
        <v>0</v>
      </c>
      <c r="AQ465" s="27" t="str">
        <f t="shared" si="382"/>
        <v/>
      </c>
      <c r="AR465" s="27" t="str">
        <f t="shared" si="383"/>
        <v/>
      </c>
      <c r="AS465" s="27" t="str">
        <f t="shared" si="384"/>
        <v/>
      </c>
      <c r="AT465" s="27" t="e">
        <f>IF(#REF!&lt;&gt;"","S"&amp;RIGHT(#REF!)&amp;",","")</f>
        <v>#REF!</v>
      </c>
      <c r="AU465" s="27" t="e">
        <f>IF(#REF!&lt;&gt;"","S"&amp;RIGHT(#REF!)&amp;",","")</f>
        <v>#REF!</v>
      </c>
      <c r="AV465" s="27" t="e">
        <f>IF(#REF!&lt;&gt;"","S"&amp;RIGHT(#REF!)&amp;",","")</f>
        <v>#REF!</v>
      </c>
      <c r="AW465" s="27" t="e">
        <f>IF(#REF!&lt;&gt;"","S"&amp;RIGHT(#REF!)&amp;",","")</f>
        <v>#REF!</v>
      </c>
      <c r="AX465" s="27" t="e">
        <f>IF(#REF!&lt;&gt;"","S"&amp;RIGHT(#REF!)&amp;",","")</f>
        <v>#REF!</v>
      </c>
      <c r="AY465" s="27" t="e">
        <f>IF(#REF!&lt;&gt;"","S"&amp;RIGHT(#REF!)&amp;",","")</f>
        <v>#REF!</v>
      </c>
      <c r="AZ465" s="27" t="e">
        <f>IF(#REF!&lt;&gt;"","S"&amp;#REF!&amp;",","")</f>
        <v>#REF!</v>
      </c>
      <c r="BA465" s="27" t="e">
        <f>IF(#REF!&lt;&gt;"","S"&amp;#REF!&amp;",","")</f>
        <v>#REF!</v>
      </c>
      <c r="BB465" s="27" t="e">
        <f>IF(#REF!&lt;&gt;"","S"&amp;#REF!&amp;",","")</f>
        <v>#REF!</v>
      </c>
      <c r="BC465" s="27"/>
      <c r="BD465" s="27"/>
      <c r="BE465" s="27"/>
      <c r="BF465" s="27"/>
      <c r="BG465" s="27"/>
      <c r="BH465" s="27"/>
      <c r="BI465" s="27" t="str">
        <f t="shared" si="422"/>
        <v/>
      </c>
      <c r="BJ465" s="27" t="str">
        <f t="shared" si="423"/>
        <v/>
      </c>
      <c r="BK465" s="27" t="str">
        <f t="shared" si="424"/>
        <v/>
      </c>
      <c r="BL465" s="27" t="e">
        <f>IF(#REF!="","",CONCATENATE($L465,","))</f>
        <v>#REF!</v>
      </c>
      <c r="BM465" s="27" t="e">
        <f>IF(#REF!="","",CONCATENATE($L465,","))</f>
        <v>#REF!</v>
      </c>
      <c r="BN465" s="27" t="e">
        <f>IF(#REF!="","",CONCATENATE($L465,","))</f>
        <v>#REF!</v>
      </c>
      <c r="BO465" s="27" t="e">
        <f>IF(#REF!="","",CONCATENATE($L465,","))</f>
        <v>#REF!</v>
      </c>
      <c r="BP465" s="27" t="e">
        <f>IF(#REF!="","",CONCATENATE($L465,","))</f>
        <v>#REF!</v>
      </c>
      <c r="BQ465" s="27" t="e">
        <f>IF(#REF!="","",CONCATENATE($L465,","))</f>
        <v>#REF!</v>
      </c>
      <c r="BR465" s="27" t="e">
        <f>IF(#REF!="","",CONCATENATE($L465,","))</f>
        <v>#REF!</v>
      </c>
      <c r="BS465" s="27" t="e">
        <f>IF(#REF!="","",CONCATENATE($L465,","))</f>
        <v>#REF!</v>
      </c>
      <c r="BT465" s="27" t="e">
        <f>IF(#REF!="","",CONCATENATE($L465,","))</f>
        <v>#REF!</v>
      </c>
      <c r="BU465" s="40"/>
      <c r="BV465" s="40"/>
      <c r="BW465"/>
      <c r="BX465"/>
      <c r="BY465"/>
      <c r="BZ465"/>
      <c r="CA465"/>
      <c r="CB465" s="40"/>
      <c r="CC465" s="40"/>
      <c r="CR465" s="7"/>
      <c r="CY465" s="10">
        <f t="shared" ca="1" si="387"/>
        <v>19</v>
      </c>
    </row>
    <row r="466" spans="1:103">
      <c r="A466" s="130"/>
      <c r="B466" s="33" t="str">
        <f t="shared" si="398"/>
        <v>DB</v>
      </c>
      <c r="C466" s="7" t="str">
        <f t="shared" si="388"/>
        <v/>
      </c>
      <c r="D466" s="3">
        <f t="shared" si="389"/>
        <v>0</v>
      </c>
      <c r="E466" s="7" t="str">
        <f t="shared" si="399"/>
        <v>,</v>
      </c>
      <c r="F466" s="93">
        <f t="shared" si="390"/>
        <v>0</v>
      </c>
      <c r="G466" s="93" t="str">
        <f t="shared" ca="1" si="385"/>
        <v>R</v>
      </c>
      <c r="H466" s="130">
        <f t="shared" ca="1" si="386"/>
        <v>1</v>
      </c>
      <c r="I466" s="93">
        <f t="shared" si="391"/>
        <v>0</v>
      </c>
      <c r="J466" s="94"/>
      <c r="K466" s="94"/>
      <c r="L466" s="49" t="str">
        <f t="shared" si="408"/>
        <v/>
      </c>
      <c r="M466" s="97" t="str">
        <f t="shared" si="409"/>
        <v/>
      </c>
      <c r="N466" s="97" t="str">
        <f t="shared" si="410"/>
        <v/>
      </c>
      <c r="O466" s="49" t="str">
        <f t="shared" si="400"/>
        <v/>
      </c>
      <c r="P466" s="97" t="str">
        <f t="shared" si="411"/>
        <v/>
      </c>
      <c r="Q466" s="49" t="str">
        <f t="shared" si="412"/>
        <v/>
      </c>
      <c r="R466" s="97" t="str">
        <f t="shared" si="413"/>
        <v/>
      </c>
      <c r="S466" s="3" t="str">
        <f t="shared" si="414"/>
        <v/>
      </c>
      <c r="T466" s="69">
        <f t="shared" si="415"/>
        <v>0</v>
      </c>
      <c r="U466" s="3">
        <f t="shared" si="416"/>
        <v>0</v>
      </c>
      <c r="V466" s="69" t="str">
        <f t="shared" si="401"/>
        <v/>
      </c>
      <c r="W466" s="69" t="str">
        <f t="shared" si="402"/>
        <v/>
      </c>
      <c r="X466" s="69">
        <f t="shared" si="392"/>
        <v>0</v>
      </c>
      <c r="Y466" s="69">
        <f t="shared" si="393"/>
        <v>0</v>
      </c>
      <c r="Z466" s="33">
        <f t="shared" si="394"/>
        <v>0</v>
      </c>
      <c r="AA466" s="33"/>
      <c r="AB466" s="134" t="str">
        <f t="shared" si="417"/>
        <v/>
      </c>
      <c r="AC466" s="119" t="str">
        <f t="shared" si="418"/>
        <v/>
      </c>
      <c r="AD466" s="116"/>
      <c r="AE466" s="69" t="str">
        <f t="shared" si="419"/>
        <v/>
      </c>
      <c r="AF466" s="69" t="str">
        <f t="shared" si="420"/>
        <v/>
      </c>
      <c r="AG466" s="69">
        <f t="shared" si="403"/>
        <v>0</v>
      </c>
      <c r="AH466" s="69">
        <f t="shared" si="404"/>
        <v>0</v>
      </c>
      <c r="AI466" s="33">
        <f t="shared" si="405"/>
        <v>0</v>
      </c>
      <c r="AJ466" s="116"/>
      <c r="AK466" s="115">
        <f t="shared" si="421"/>
        <v>0</v>
      </c>
      <c r="AL466" s="13">
        <f t="shared" si="406"/>
        <v>0</v>
      </c>
      <c r="AM466" s="11">
        <f t="shared" si="395"/>
        <v>0</v>
      </c>
      <c r="AN466" s="56">
        <f t="shared" si="396"/>
        <v>0</v>
      </c>
      <c r="AO466" s="56">
        <f t="shared" si="397"/>
        <v>0</v>
      </c>
      <c r="AP466" s="56">
        <f t="shared" si="407"/>
        <v>0</v>
      </c>
      <c r="AQ466" s="27" t="str">
        <f t="shared" si="382"/>
        <v/>
      </c>
      <c r="AR466" s="27" t="str">
        <f t="shared" si="383"/>
        <v/>
      </c>
      <c r="AS466" s="27" t="str">
        <f t="shared" si="384"/>
        <v/>
      </c>
      <c r="AT466" s="27" t="e">
        <f>IF(#REF!&lt;&gt;"","S"&amp;RIGHT(#REF!)&amp;",","")</f>
        <v>#REF!</v>
      </c>
      <c r="AU466" s="27" t="e">
        <f>IF(#REF!&lt;&gt;"","S"&amp;RIGHT(#REF!)&amp;",","")</f>
        <v>#REF!</v>
      </c>
      <c r="AV466" s="27" t="e">
        <f>IF(#REF!&lt;&gt;"","S"&amp;RIGHT(#REF!)&amp;",","")</f>
        <v>#REF!</v>
      </c>
      <c r="AW466" s="27" t="e">
        <f>IF(#REF!&lt;&gt;"","S"&amp;RIGHT(#REF!)&amp;",","")</f>
        <v>#REF!</v>
      </c>
      <c r="AX466" s="27" t="e">
        <f>IF(#REF!&lt;&gt;"","S"&amp;RIGHT(#REF!)&amp;",","")</f>
        <v>#REF!</v>
      </c>
      <c r="AY466" s="27" t="e">
        <f>IF(#REF!&lt;&gt;"","S"&amp;RIGHT(#REF!)&amp;",","")</f>
        <v>#REF!</v>
      </c>
      <c r="AZ466" s="27" t="e">
        <f>IF(#REF!&lt;&gt;"","S"&amp;#REF!&amp;",","")</f>
        <v>#REF!</v>
      </c>
      <c r="BA466" s="27" t="e">
        <f>IF(#REF!&lt;&gt;"","S"&amp;#REF!&amp;",","")</f>
        <v>#REF!</v>
      </c>
      <c r="BB466" s="27" t="e">
        <f>IF(#REF!&lt;&gt;"","S"&amp;#REF!&amp;",","")</f>
        <v>#REF!</v>
      </c>
      <c r="BC466" s="27"/>
      <c r="BD466" s="27"/>
      <c r="BE466" s="27"/>
      <c r="BF466" s="27"/>
      <c r="BG466" s="27"/>
      <c r="BH466" s="27"/>
      <c r="BI466" s="27" t="str">
        <f t="shared" si="422"/>
        <v/>
      </c>
      <c r="BJ466" s="27" t="str">
        <f t="shared" si="423"/>
        <v/>
      </c>
      <c r="BK466" s="27" t="str">
        <f t="shared" si="424"/>
        <v/>
      </c>
      <c r="BL466" s="27" t="e">
        <f>IF(#REF!="","",CONCATENATE($L466,","))</f>
        <v>#REF!</v>
      </c>
      <c r="BM466" s="27" t="e">
        <f>IF(#REF!="","",CONCATENATE($L466,","))</f>
        <v>#REF!</v>
      </c>
      <c r="BN466" s="27" t="e">
        <f>IF(#REF!="","",CONCATENATE($L466,","))</f>
        <v>#REF!</v>
      </c>
      <c r="BO466" s="27" t="e">
        <f>IF(#REF!="","",CONCATENATE($L466,","))</f>
        <v>#REF!</v>
      </c>
      <c r="BP466" s="27" t="e">
        <f>IF(#REF!="","",CONCATENATE($L466,","))</f>
        <v>#REF!</v>
      </c>
      <c r="BQ466" s="27" t="e">
        <f>IF(#REF!="","",CONCATENATE($L466,","))</f>
        <v>#REF!</v>
      </c>
      <c r="BR466" s="27" t="e">
        <f>IF(#REF!="","",CONCATENATE($L466,","))</f>
        <v>#REF!</v>
      </c>
      <c r="BS466" s="27" t="e">
        <f>IF(#REF!="","",CONCATENATE($L466,","))</f>
        <v>#REF!</v>
      </c>
      <c r="BT466" s="27" t="e">
        <f>IF(#REF!="","",CONCATENATE($L466,","))</f>
        <v>#REF!</v>
      </c>
      <c r="BU466" s="40"/>
      <c r="BV466" s="40"/>
      <c r="BW466"/>
      <c r="BX466"/>
      <c r="BY466"/>
      <c r="BZ466"/>
      <c r="CA466"/>
      <c r="CB466" s="40"/>
      <c r="CC466" s="40"/>
      <c r="CR466" s="7"/>
      <c r="CY466" s="10">
        <f t="shared" ca="1" si="387"/>
        <v>35</v>
      </c>
    </row>
    <row r="467" spans="1:103">
      <c r="A467" s="130"/>
      <c r="B467" s="33" t="str">
        <f t="shared" si="398"/>
        <v>DB</v>
      </c>
      <c r="C467" s="7" t="str">
        <f t="shared" si="388"/>
        <v/>
      </c>
      <c r="D467" s="3">
        <f t="shared" si="389"/>
        <v>0</v>
      </c>
      <c r="E467" s="7" t="str">
        <f t="shared" si="399"/>
        <v>,</v>
      </c>
      <c r="F467" s="93">
        <f t="shared" si="390"/>
        <v>0</v>
      </c>
      <c r="G467" s="93" t="str">
        <f t="shared" ca="1" si="385"/>
        <v>R</v>
      </c>
      <c r="H467" s="130">
        <f t="shared" ca="1" si="386"/>
        <v>14</v>
      </c>
      <c r="I467" s="93">
        <f t="shared" si="391"/>
        <v>0</v>
      </c>
      <c r="J467" s="94"/>
      <c r="K467" s="94"/>
      <c r="L467" s="49" t="str">
        <f t="shared" si="408"/>
        <v/>
      </c>
      <c r="M467" s="97" t="str">
        <f t="shared" si="409"/>
        <v/>
      </c>
      <c r="N467" s="97" t="str">
        <f t="shared" si="410"/>
        <v/>
      </c>
      <c r="O467" s="49" t="str">
        <f t="shared" si="400"/>
        <v/>
      </c>
      <c r="P467" s="97" t="str">
        <f t="shared" si="411"/>
        <v/>
      </c>
      <c r="Q467" s="49" t="str">
        <f t="shared" si="412"/>
        <v/>
      </c>
      <c r="R467" s="97" t="str">
        <f t="shared" si="413"/>
        <v/>
      </c>
      <c r="S467" s="3" t="str">
        <f t="shared" si="414"/>
        <v/>
      </c>
      <c r="T467" s="69">
        <f t="shared" si="415"/>
        <v>0</v>
      </c>
      <c r="U467" s="3">
        <f t="shared" si="416"/>
        <v>0</v>
      </c>
      <c r="V467" s="69" t="str">
        <f t="shared" si="401"/>
        <v/>
      </c>
      <c r="W467" s="69" t="str">
        <f t="shared" si="402"/>
        <v/>
      </c>
      <c r="X467" s="69">
        <f t="shared" si="392"/>
        <v>0</v>
      </c>
      <c r="Y467" s="69">
        <f t="shared" si="393"/>
        <v>0</v>
      </c>
      <c r="Z467" s="33">
        <f t="shared" si="394"/>
        <v>0</v>
      </c>
      <c r="AA467" s="33"/>
      <c r="AB467" s="134" t="str">
        <f t="shared" si="417"/>
        <v/>
      </c>
      <c r="AC467" s="119" t="str">
        <f t="shared" si="418"/>
        <v/>
      </c>
      <c r="AD467" s="116"/>
      <c r="AE467" s="69" t="str">
        <f t="shared" si="419"/>
        <v/>
      </c>
      <c r="AF467" s="69" t="str">
        <f t="shared" si="420"/>
        <v/>
      </c>
      <c r="AG467" s="69">
        <f t="shared" si="403"/>
        <v>0</v>
      </c>
      <c r="AH467" s="69">
        <f t="shared" si="404"/>
        <v>0</v>
      </c>
      <c r="AI467" s="33">
        <f t="shared" si="405"/>
        <v>0</v>
      </c>
      <c r="AJ467" s="116"/>
      <c r="AK467" s="115">
        <f t="shared" si="421"/>
        <v>0</v>
      </c>
      <c r="AL467" s="13">
        <f t="shared" si="406"/>
        <v>0</v>
      </c>
      <c r="AM467" s="11">
        <f t="shared" si="395"/>
        <v>0</v>
      </c>
      <c r="AN467" s="56">
        <f t="shared" si="396"/>
        <v>0</v>
      </c>
      <c r="AO467" s="56">
        <f t="shared" si="397"/>
        <v>0</v>
      </c>
      <c r="AP467" s="56">
        <f t="shared" si="407"/>
        <v>0</v>
      </c>
      <c r="AQ467" s="27" t="str">
        <f t="shared" si="382"/>
        <v/>
      </c>
      <c r="AR467" s="27" t="str">
        <f t="shared" si="383"/>
        <v/>
      </c>
      <c r="AS467" s="27" t="str">
        <f t="shared" si="384"/>
        <v/>
      </c>
      <c r="AT467" s="27" t="e">
        <f>IF(#REF!&lt;&gt;"","S"&amp;RIGHT(#REF!)&amp;",","")</f>
        <v>#REF!</v>
      </c>
      <c r="AU467" s="27" t="e">
        <f>IF(#REF!&lt;&gt;"","S"&amp;RIGHT(#REF!)&amp;",","")</f>
        <v>#REF!</v>
      </c>
      <c r="AV467" s="27" t="e">
        <f>IF(#REF!&lt;&gt;"","S"&amp;RIGHT(#REF!)&amp;",","")</f>
        <v>#REF!</v>
      </c>
      <c r="AW467" s="27" t="e">
        <f>IF(#REF!&lt;&gt;"","S"&amp;RIGHT(#REF!)&amp;",","")</f>
        <v>#REF!</v>
      </c>
      <c r="AX467" s="27" t="e">
        <f>IF(#REF!&lt;&gt;"","S"&amp;RIGHT(#REF!)&amp;",","")</f>
        <v>#REF!</v>
      </c>
      <c r="AY467" s="27" t="e">
        <f>IF(#REF!&lt;&gt;"","S"&amp;RIGHT(#REF!)&amp;",","")</f>
        <v>#REF!</v>
      </c>
      <c r="AZ467" s="27" t="e">
        <f>IF(#REF!&lt;&gt;"","S"&amp;#REF!&amp;",","")</f>
        <v>#REF!</v>
      </c>
      <c r="BA467" s="27" t="e">
        <f>IF(#REF!&lt;&gt;"","S"&amp;#REF!&amp;",","")</f>
        <v>#REF!</v>
      </c>
      <c r="BB467" s="27" t="e">
        <f>IF(#REF!&lt;&gt;"","S"&amp;#REF!&amp;",","")</f>
        <v>#REF!</v>
      </c>
      <c r="BC467" s="27"/>
      <c r="BD467" s="27"/>
      <c r="BE467" s="27"/>
      <c r="BF467" s="27"/>
      <c r="BG467" s="27"/>
      <c r="BH467" s="27"/>
      <c r="BI467" s="27" t="str">
        <f t="shared" si="422"/>
        <v/>
      </c>
      <c r="BJ467" s="27" t="str">
        <f t="shared" si="423"/>
        <v/>
      </c>
      <c r="BK467" s="27" t="str">
        <f t="shared" si="424"/>
        <v/>
      </c>
      <c r="BL467" s="27" t="e">
        <f>IF(#REF!="","",CONCATENATE($L467,","))</f>
        <v>#REF!</v>
      </c>
      <c r="BM467" s="27" t="e">
        <f>IF(#REF!="","",CONCATENATE($L467,","))</f>
        <v>#REF!</v>
      </c>
      <c r="BN467" s="27" t="e">
        <f>IF(#REF!="","",CONCATENATE($L467,","))</f>
        <v>#REF!</v>
      </c>
      <c r="BO467" s="27" t="e">
        <f>IF(#REF!="","",CONCATENATE($L467,","))</f>
        <v>#REF!</v>
      </c>
      <c r="BP467" s="27" t="e">
        <f>IF(#REF!="","",CONCATENATE($L467,","))</f>
        <v>#REF!</v>
      </c>
      <c r="BQ467" s="27" t="e">
        <f>IF(#REF!="","",CONCATENATE($L467,","))</f>
        <v>#REF!</v>
      </c>
      <c r="BR467" s="27" t="e">
        <f>IF(#REF!="","",CONCATENATE($L467,","))</f>
        <v>#REF!</v>
      </c>
      <c r="BS467" s="27" t="e">
        <f>IF(#REF!="","",CONCATENATE($L467,","))</f>
        <v>#REF!</v>
      </c>
      <c r="BT467" s="27" t="e">
        <f>IF(#REF!="","",CONCATENATE($L467,","))</f>
        <v>#REF!</v>
      </c>
      <c r="BU467" s="40"/>
      <c r="BV467" s="40"/>
      <c r="BW467"/>
      <c r="BX467"/>
      <c r="BY467"/>
      <c r="BZ467"/>
      <c r="CA467"/>
      <c r="CB467" s="40"/>
      <c r="CC467" s="40"/>
      <c r="CR467" s="7"/>
      <c r="CY467" s="10">
        <f t="shared" ca="1" si="387"/>
        <v>32</v>
      </c>
    </row>
    <row r="468" spans="1:103">
      <c r="A468" s="130"/>
      <c r="B468" s="33" t="str">
        <f t="shared" si="398"/>
        <v>DB</v>
      </c>
      <c r="C468" s="7" t="str">
        <f t="shared" si="388"/>
        <v/>
      </c>
      <c r="D468" s="3">
        <f t="shared" si="389"/>
        <v>0</v>
      </c>
      <c r="E468" s="7" t="str">
        <f t="shared" si="399"/>
        <v>,</v>
      </c>
      <c r="F468" s="93">
        <f t="shared" si="390"/>
        <v>0</v>
      </c>
      <c r="G468" s="93" t="str">
        <f t="shared" ca="1" si="385"/>
        <v>R</v>
      </c>
      <c r="H468" s="130">
        <f t="shared" ca="1" si="386"/>
        <v>27</v>
      </c>
      <c r="I468" s="93">
        <f t="shared" si="391"/>
        <v>0</v>
      </c>
      <c r="J468" s="94"/>
      <c r="K468" s="94"/>
      <c r="L468" s="49" t="str">
        <f t="shared" si="408"/>
        <v/>
      </c>
      <c r="M468" s="97" t="str">
        <f t="shared" si="409"/>
        <v/>
      </c>
      <c r="N468" s="97" t="str">
        <f t="shared" si="410"/>
        <v/>
      </c>
      <c r="O468" s="49" t="str">
        <f t="shared" si="400"/>
        <v/>
      </c>
      <c r="P468" s="97" t="str">
        <f t="shared" si="411"/>
        <v/>
      </c>
      <c r="Q468" s="49" t="str">
        <f t="shared" si="412"/>
        <v/>
      </c>
      <c r="R468" s="97" t="str">
        <f t="shared" si="413"/>
        <v/>
      </c>
      <c r="S468" s="3" t="str">
        <f t="shared" si="414"/>
        <v/>
      </c>
      <c r="T468" s="69">
        <f t="shared" si="415"/>
        <v>0</v>
      </c>
      <c r="U468" s="3">
        <f t="shared" si="416"/>
        <v>0</v>
      </c>
      <c r="V468" s="69" t="str">
        <f t="shared" si="401"/>
        <v/>
      </c>
      <c r="W468" s="69" t="str">
        <f t="shared" si="402"/>
        <v/>
      </c>
      <c r="X468" s="69">
        <f t="shared" si="392"/>
        <v>0</v>
      </c>
      <c r="Y468" s="69">
        <f t="shared" si="393"/>
        <v>0</v>
      </c>
      <c r="Z468" s="33">
        <f t="shared" si="394"/>
        <v>0</v>
      </c>
      <c r="AA468" s="33"/>
      <c r="AB468" s="134" t="str">
        <f t="shared" si="417"/>
        <v/>
      </c>
      <c r="AC468" s="119" t="str">
        <f t="shared" si="418"/>
        <v/>
      </c>
      <c r="AD468" s="116"/>
      <c r="AE468" s="69" t="str">
        <f t="shared" si="419"/>
        <v/>
      </c>
      <c r="AF468" s="69" t="str">
        <f t="shared" si="420"/>
        <v/>
      </c>
      <c r="AG468" s="69">
        <f t="shared" si="403"/>
        <v>0</v>
      </c>
      <c r="AH468" s="69">
        <f t="shared" si="404"/>
        <v>0</v>
      </c>
      <c r="AI468" s="33">
        <f t="shared" si="405"/>
        <v>0</v>
      </c>
      <c r="AJ468" s="116"/>
      <c r="AK468" s="115">
        <f t="shared" si="421"/>
        <v>0</v>
      </c>
      <c r="AL468" s="13">
        <f t="shared" si="406"/>
        <v>0</v>
      </c>
      <c r="AM468" s="11">
        <f t="shared" si="395"/>
        <v>0</v>
      </c>
      <c r="AN468" s="56">
        <f t="shared" si="396"/>
        <v>0</v>
      </c>
      <c r="AO468" s="56">
        <f t="shared" si="397"/>
        <v>0</v>
      </c>
      <c r="AP468" s="56">
        <f t="shared" si="407"/>
        <v>0</v>
      </c>
      <c r="AQ468" s="27" t="str">
        <f t="shared" si="382"/>
        <v/>
      </c>
      <c r="AR468" s="27" t="str">
        <f t="shared" si="383"/>
        <v/>
      </c>
      <c r="AS468" s="27" t="str">
        <f t="shared" si="384"/>
        <v/>
      </c>
      <c r="AT468" s="27" t="e">
        <f>IF(#REF!&lt;&gt;"","S"&amp;RIGHT(#REF!)&amp;",","")</f>
        <v>#REF!</v>
      </c>
      <c r="AU468" s="27" t="e">
        <f>IF(#REF!&lt;&gt;"","S"&amp;RIGHT(#REF!)&amp;",","")</f>
        <v>#REF!</v>
      </c>
      <c r="AV468" s="27" t="e">
        <f>IF(#REF!&lt;&gt;"","S"&amp;RIGHT(#REF!)&amp;",","")</f>
        <v>#REF!</v>
      </c>
      <c r="AW468" s="27" t="e">
        <f>IF(#REF!&lt;&gt;"","S"&amp;RIGHT(#REF!)&amp;",","")</f>
        <v>#REF!</v>
      </c>
      <c r="AX468" s="27" t="e">
        <f>IF(#REF!&lt;&gt;"","S"&amp;RIGHT(#REF!)&amp;",","")</f>
        <v>#REF!</v>
      </c>
      <c r="AY468" s="27" t="e">
        <f>IF(#REF!&lt;&gt;"","S"&amp;RIGHT(#REF!)&amp;",","")</f>
        <v>#REF!</v>
      </c>
      <c r="AZ468" s="27" t="e">
        <f>IF(#REF!&lt;&gt;"","S"&amp;#REF!&amp;",","")</f>
        <v>#REF!</v>
      </c>
      <c r="BA468" s="27" t="e">
        <f>IF(#REF!&lt;&gt;"","S"&amp;#REF!&amp;",","")</f>
        <v>#REF!</v>
      </c>
      <c r="BB468" s="27" t="e">
        <f>IF(#REF!&lt;&gt;"","S"&amp;#REF!&amp;",","")</f>
        <v>#REF!</v>
      </c>
      <c r="BC468" s="27"/>
      <c r="BD468" s="27"/>
      <c r="BE468" s="27"/>
      <c r="BF468" s="27"/>
      <c r="BG468" s="27"/>
      <c r="BH468" s="27"/>
      <c r="BI468" s="27" t="str">
        <f t="shared" si="422"/>
        <v/>
      </c>
      <c r="BJ468" s="27" t="str">
        <f t="shared" si="423"/>
        <v/>
      </c>
      <c r="BK468" s="27" t="str">
        <f t="shared" si="424"/>
        <v/>
      </c>
      <c r="BL468" s="27" t="e">
        <f>IF(#REF!="","",CONCATENATE($L468,","))</f>
        <v>#REF!</v>
      </c>
      <c r="BM468" s="27" t="e">
        <f>IF(#REF!="","",CONCATENATE($L468,","))</f>
        <v>#REF!</v>
      </c>
      <c r="BN468" s="27" t="e">
        <f>IF(#REF!="","",CONCATENATE($L468,","))</f>
        <v>#REF!</v>
      </c>
      <c r="BO468" s="27" t="e">
        <f>IF(#REF!="","",CONCATENATE($L468,","))</f>
        <v>#REF!</v>
      </c>
      <c r="BP468" s="27" t="e">
        <f>IF(#REF!="","",CONCATENATE($L468,","))</f>
        <v>#REF!</v>
      </c>
      <c r="BQ468" s="27" t="e">
        <f>IF(#REF!="","",CONCATENATE($L468,","))</f>
        <v>#REF!</v>
      </c>
      <c r="BR468" s="27" t="e">
        <f>IF(#REF!="","",CONCATENATE($L468,","))</f>
        <v>#REF!</v>
      </c>
      <c r="BS468" s="27" t="e">
        <f>IF(#REF!="","",CONCATENATE($L468,","))</f>
        <v>#REF!</v>
      </c>
      <c r="BT468" s="27" t="e">
        <f>IF(#REF!="","",CONCATENATE($L468,","))</f>
        <v>#REF!</v>
      </c>
      <c r="BU468" s="40"/>
      <c r="BV468" s="40"/>
      <c r="BW468"/>
      <c r="BX468"/>
      <c r="BY468"/>
      <c r="BZ468"/>
      <c r="CA468"/>
      <c r="CB468" s="40"/>
      <c r="CC468" s="40"/>
      <c r="CR468" s="7"/>
      <c r="CY468" s="10">
        <f t="shared" ca="1" si="387"/>
        <v>9</v>
      </c>
    </row>
    <row r="469" spans="1:103">
      <c r="A469" s="130"/>
      <c r="B469" s="33" t="str">
        <f t="shared" si="398"/>
        <v>DB</v>
      </c>
      <c r="C469" s="7" t="str">
        <f t="shared" si="388"/>
        <v/>
      </c>
      <c r="D469" s="3">
        <f t="shared" si="389"/>
        <v>0</v>
      </c>
      <c r="E469" s="7" t="str">
        <f t="shared" si="399"/>
        <v>,</v>
      </c>
      <c r="F469" s="93">
        <f t="shared" si="390"/>
        <v>0</v>
      </c>
      <c r="G469" s="93" t="str">
        <f t="shared" ca="1" si="385"/>
        <v>R</v>
      </c>
      <c r="H469" s="130">
        <f t="shared" ca="1" si="386"/>
        <v>7</v>
      </c>
      <c r="I469" s="93">
        <f t="shared" si="391"/>
        <v>0</v>
      </c>
      <c r="J469" s="94"/>
      <c r="K469" s="94"/>
      <c r="L469" s="49" t="str">
        <f t="shared" si="408"/>
        <v/>
      </c>
      <c r="M469" s="97" t="str">
        <f t="shared" si="409"/>
        <v/>
      </c>
      <c r="N469" s="97" t="str">
        <f t="shared" si="410"/>
        <v/>
      </c>
      <c r="O469" s="49" t="str">
        <f t="shared" si="400"/>
        <v/>
      </c>
      <c r="P469" s="97" t="str">
        <f t="shared" si="411"/>
        <v/>
      </c>
      <c r="Q469" s="49" t="str">
        <f t="shared" si="412"/>
        <v/>
      </c>
      <c r="R469" s="97" t="str">
        <f t="shared" si="413"/>
        <v/>
      </c>
      <c r="S469" s="3" t="str">
        <f t="shared" si="414"/>
        <v/>
      </c>
      <c r="T469" s="69">
        <f t="shared" si="415"/>
        <v>0</v>
      </c>
      <c r="U469" s="3">
        <f t="shared" si="416"/>
        <v>0</v>
      </c>
      <c r="V469" s="69" t="str">
        <f t="shared" si="401"/>
        <v/>
      </c>
      <c r="W469" s="69" t="str">
        <f t="shared" si="402"/>
        <v/>
      </c>
      <c r="X469" s="69">
        <f t="shared" si="392"/>
        <v>0</v>
      </c>
      <c r="Y469" s="69">
        <f t="shared" si="393"/>
        <v>0</v>
      </c>
      <c r="Z469" s="33">
        <f t="shared" si="394"/>
        <v>0</v>
      </c>
      <c r="AA469" s="33"/>
      <c r="AB469" s="134" t="str">
        <f t="shared" si="417"/>
        <v/>
      </c>
      <c r="AC469" s="119" t="str">
        <f t="shared" si="418"/>
        <v/>
      </c>
      <c r="AD469" s="116"/>
      <c r="AE469" s="69" t="str">
        <f t="shared" si="419"/>
        <v/>
      </c>
      <c r="AF469" s="69" t="str">
        <f t="shared" si="420"/>
        <v/>
      </c>
      <c r="AG469" s="69">
        <f t="shared" si="403"/>
        <v>0</v>
      </c>
      <c r="AH469" s="69">
        <f t="shared" si="404"/>
        <v>0</v>
      </c>
      <c r="AI469" s="33">
        <f t="shared" si="405"/>
        <v>0</v>
      </c>
      <c r="AJ469" s="116"/>
      <c r="AK469" s="115">
        <f t="shared" si="421"/>
        <v>0</v>
      </c>
      <c r="AL469" s="13">
        <f t="shared" si="406"/>
        <v>0</v>
      </c>
      <c r="AM469" s="11">
        <f t="shared" si="395"/>
        <v>0</v>
      </c>
      <c r="AN469" s="56">
        <f t="shared" si="396"/>
        <v>0</v>
      </c>
      <c r="AO469" s="56">
        <f t="shared" si="397"/>
        <v>0</v>
      </c>
      <c r="AP469" s="56">
        <f t="shared" si="407"/>
        <v>0</v>
      </c>
      <c r="AQ469" s="27" t="str">
        <f t="shared" si="382"/>
        <v/>
      </c>
      <c r="AR469" s="27" t="str">
        <f t="shared" si="383"/>
        <v/>
      </c>
      <c r="AS469" s="27" t="str">
        <f t="shared" si="384"/>
        <v/>
      </c>
      <c r="AT469" s="27" t="e">
        <f>IF(#REF!&lt;&gt;"","S"&amp;RIGHT(#REF!)&amp;",","")</f>
        <v>#REF!</v>
      </c>
      <c r="AU469" s="27" t="e">
        <f>IF(#REF!&lt;&gt;"","S"&amp;RIGHT(#REF!)&amp;",","")</f>
        <v>#REF!</v>
      </c>
      <c r="AV469" s="27" t="e">
        <f>IF(#REF!&lt;&gt;"","S"&amp;RIGHT(#REF!)&amp;",","")</f>
        <v>#REF!</v>
      </c>
      <c r="AW469" s="27" t="e">
        <f>IF(#REF!&lt;&gt;"","S"&amp;RIGHT(#REF!)&amp;",","")</f>
        <v>#REF!</v>
      </c>
      <c r="AX469" s="27" t="e">
        <f>IF(#REF!&lt;&gt;"","S"&amp;RIGHT(#REF!)&amp;",","")</f>
        <v>#REF!</v>
      </c>
      <c r="AY469" s="27" t="e">
        <f>IF(#REF!&lt;&gt;"","S"&amp;RIGHT(#REF!)&amp;",","")</f>
        <v>#REF!</v>
      </c>
      <c r="AZ469" s="27" t="e">
        <f>IF(#REF!&lt;&gt;"","S"&amp;#REF!&amp;",","")</f>
        <v>#REF!</v>
      </c>
      <c r="BA469" s="27" t="e">
        <f>IF(#REF!&lt;&gt;"","S"&amp;#REF!&amp;",","")</f>
        <v>#REF!</v>
      </c>
      <c r="BB469" s="27" t="e">
        <f>IF(#REF!&lt;&gt;"","S"&amp;#REF!&amp;",","")</f>
        <v>#REF!</v>
      </c>
      <c r="BC469" s="27"/>
      <c r="BD469" s="27"/>
      <c r="BE469" s="27"/>
      <c r="BF469" s="27"/>
      <c r="BG469" s="27"/>
      <c r="BH469" s="27"/>
      <c r="BI469" s="27" t="str">
        <f t="shared" si="422"/>
        <v/>
      </c>
      <c r="BJ469" s="27" t="str">
        <f t="shared" si="423"/>
        <v/>
      </c>
      <c r="BK469" s="27" t="str">
        <f t="shared" si="424"/>
        <v/>
      </c>
      <c r="BL469" s="27" t="e">
        <f>IF(#REF!="","",CONCATENATE($L469,","))</f>
        <v>#REF!</v>
      </c>
      <c r="BM469" s="27" t="e">
        <f>IF(#REF!="","",CONCATENATE($L469,","))</f>
        <v>#REF!</v>
      </c>
      <c r="BN469" s="27" t="e">
        <f>IF(#REF!="","",CONCATENATE($L469,","))</f>
        <v>#REF!</v>
      </c>
      <c r="BO469" s="27" t="e">
        <f>IF(#REF!="","",CONCATENATE($L469,","))</f>
        <v>#REF!</v>
      </c>
      <c r="BP469" s="27" t="e">
        <f>IF(#REF!="","",CONCATENATE($L469,","))</f>
        <v>#REF!</v>
      </c>
      <c r="BQ469" s="27" t="e">
        <f>IF(#REF!="","",CONCATENATE($L469,","))</f>
        <v>#REF!</v>
      </c>
      <c r="BR469" s="27" t="e">
        <f>IF(#REF!="","",CONCATENATE($L469,","))</f>
        <v>#REF!</v>
      </c>
      <c r="BS469" s="27" t="e">
        <f>IF(#REF!="","",CONCATENATE($L469,","))</f>
        <v>#REF!</v>
      </c>
      <c r="BT469" s="27" t="e">
        <f>IF(#REF!="","",CONCATENATE($L469,","))</f>
        <v>#REF!</v>
      </c>
      <c r="BU469" s="40"/>
      <c r="BV469" s="40"/>
      <c r="BW469"/>
      <c r="BX469"/>
      <c r="BY469"/>
      <c r="BZ469"/>
      <c r="CA469"/>
      <c r="CB469" s="40"/>
      <c r="CC469" s="40"/>
      <c r="CR469" s="7"/>
      <c r="CY469" s="10">
        <f t="shared" ca="1" si="387"/>
        <v>34</v>
      </c>
    </row>
    <row r="470" spans="1:103">
      <c r="A470" s="130"/>
      <c r="B470" s="33" t="str">
        <f t="shared" si="398"/>
        <v>DB</v>
      </c>
      <c r="C470" s="7" t="str">
        <f t="shared" si="388"/>
        <v/>
      </c>
      <c r="D470" s="3">
        <f t="shared" si="389"/>
        <v>0</v>
      </c>
      <c r="E470" s="7" t="str">
        <f t="shared" si="399"/>
        <v>,</v>
      </c>
      <c r="F470" s="93">
        <f t="shared" si="390"/>
        <v>0</v>
      </c>
      <c r="G470" s="93" t="str">
        <f t="shared" ca="1" si="385"/>
        <v>B</v>
      </c>
      <c r="H470" s="130">
        <f t="shared" ca="1" si="386"/>
        <v>31</v>
      </c>
      <c r="I470" s="93">
        <f t="shared" si="391"/>
        <v>0</v>
      </c>
      <c r="J470" s="94"/>
      <c r="K470" s="94"/>
      <c r="L470" s="49" t="str">
        <f t="shared" si="408"/>
        <v/>
      </c>
      <c r="M470" s="97" t="str">
        <f t="shared" si="409"/>
        <v/>
      </c>
      <c r="N470" s="97" t="str">
        <f t="shared" si="410"/>
        <v/>
      </c>
      <c r="O470" s="49" t="str">
        <f t="shared" si="400"/>
        <v/>
      </c>
      <c r="P470" s="97" t="str">
        <f t="shared" si="411"/>
        <v/>
      </c>
      <c r="Q470" s="49" t="str">
        <f t="shared" si="412"/>
        <v/>
      </c>
      <c r="R470" s="97" t="str">
        <f t="shared" si="413"/>
        <v/>
      </c>
      <c r="S470" s="3" t="str">
        <f t="shared" si="414"/>
        <v/>
      </c>
      <c r="T470" s="69">
        <f t="shared" si="415"/>
        <v>0</v>
      </c>
      <c r="U470" s="3">
        <f t="shared" si="416"/>
        <v>0</v>
      </c>
      <c r="V470" s="69" t="str">
        <f t="shared" si="401"/>
        <v/>
      </c>
      <c r="W470" s="69" t="str">
        <f t="shared" si="402"/>
        <v/>
      </c>
      <c r="X470" s="69">
        <f t="shared" si="392"/>
        <v>0</v>
      </c>
      <c r="Y470" s="69">
        <f t="shared" si="393"/>
        <v>0</v>
      </c>
      <c r="Z470" s="33">
        <f t="shared" si="394"/>
        <v>0</v>
      </c>
      <c r="AA470" s="33"/>
      <c r="AB470" s="134" t="str">
        <f t="shared" si="417"/>
        <v/>
      </c>
      <c r="AC470" s="119" t="str">
        <f t="shared" si="418"/>
        <v/>
      </c>
      <c r="AD470" s="116"/>
      <c r="AE470" s="69" t="str">
        <f t="shared" si="419"/>
        <v/>
      </c>
      <c r="AF470" s="69" t="str">
        <f t="shared" si="420"/>
        <v/>
      </c>
      <c r="AG470" s="69">
        <f t="shared" si="403"/>
        <v>0</v>
      </c>
      <c r="AH470" s="69">
        <f t="shared" si="404"/>
        <v>0</v>
      </c>
      <c r="AI470" s="33">
        <f t="shared" si="405"/>
        <v>0</v>
      </c>
      <c r="AJ470" s="116"/>
      <c r="AK470" s="115">
        <f t="shared" si="421"/>
        <v>0</v>
      </c>
      <c r="AL470" s="13">
        <f t="shared" si="406"/>
        <v>0</v>
      </c>
      <c r="AM470" s="11">
        <f t="shared" si="395"/>
        <v>0</v>
      </c>
      <c r="AN470" s="56">
        <f t="shared" si="396"/>
        <v>0</v>
      </c>
      <c r="AO470" s="56">
        <f t="shared" si="397"/>
        <v>0</v>
      </c>
      <c r="AP470" s="56">
        <f t="shared" si="407"/>
        <v>0</v>
      </c>
      <c r="AQ470" s="27" t="str">
        <f t="shared" si="382"/>
        <v/>
      </c>
      <c r="AR470" s="27" t="str">
        <f t="shared" si="383"/>
        <v/>
      </c>
      <c r="AS470" s="27" t="str">
        <f t="shared" si="384"/>
        <v/>
      </c>
      <c r="AT470" s="27" t="e">
        <f>IF(#REF!&lt;&gt;"","S"&amp;RIGHT(#REF!)&amp;",","")</f>
        <v>#REF!</v>
      </c>
      <c r="AU470" s="27" t="e">
        <f>IF(#REF!&lt;&gt;"","S"&amp;RIGHT(#REF!)&amp;",","")</f>
        <v>#REF!</v>
      </c>
      <c r="AV470" s="27" t="e">
        <f>IF(#REF!&lt;&gt;"","S"&amp;RIGHT(#REF!)&amp;",","")</f>
        <v>#REF!</v>
      </c>
      <c r="AW470" s="27" t="e">
        <f>IF(#REF!&lt;&gt;"","S"&amp;RIGHT(#REF!)&amp;",","")</f>
        <v>#REF!</v>
      </c>
      <c r="AX470" s="27" t="e">
        <f>IF(#REF!&lt;&gt;"","S"&amp;RIGHT(#REF!)&amp;",","")</f>
        <v>#REF!</v>
      </c>
      <c r="AY470" s="27" t="e">
        <f>IF(#REF!&lt;&gt;"","S"&amp;RIGHT(#REF!)&amp;",","")</f>
        <v>#REF!</v>
      </c>
      <c r="AZ470" s="27" t="e">
        <f>IF(#REF!&lt;&gt;"","S"&amp;#REF!&amp;",","")</f>
        <v>#REF!</v>
      </c>
      <c r="BA470" s="27" t="e">
        <f>IF(#REF!&lt;&gt;"","S"&amp;#REF!&amp;",","")</f>
        <v>#REF!</v>
      </c>
      <c r="BB470" s="27" t="e">
        <f>IF(#REF!&lt;&gt;"","S"&amp;#REF!&amp;",","")</f>
        <v>#REF!</v>
      </c>
      <c r="BC470" s="27"/>
      <c r="BD470" s="27"/>
      <c r="BE470" s="27"/>
      <c r="BF470" s="27"/>
      <c r="BG470" s="27"/>
      <c r="BH470" s="27"/>
      <c r="BI470" s="27" t="str">
        <f t="shared" si="422"/>
        <v/>
      </c>
      <c r="BJ470" s="27" t="str">
        <f t="shared" si="423"/>
        <v/>
      </c>
      <c r="BK470" s="27" t="str">
        <f t="shared" si="424"/>
        <v/>
      </c>
      <c r="BL470" s="27" t="e">
        <f>IF(#REF!="","",CONCATENATE($L470,","))</f>
        <v>#REF!</v>
      </c>
      <c r="BM470" s="27" t="e">
        <f>IF(#REF!="","",CONCATENATE($L470,","))</f>
        <v>#REF!</v>
      </c>
      <c r="BN470" s="27" t="e">
        <f>IF(#REF!="","",CONCATENATE($L470,","))</f>
        <v>#REF!</v>
      </c>
      <c r="BO470" s="27" t="e">
        <f>IF(#REF!="","",CONCATENATE($L470,","))</f>
        <v>#REF!</v>
      </c>
      <c r="BP470" s="27" t="e">
        <f>IF(#REF!="","",CONCATENATE($L470,","))</f>
        <v>#REF!</v>
      </c>
      <c r="BQ470" s="27" t="e">
        <f>IF(#REF!="","",CONCATENATE($L470,","))</f>
        <v>#REF!</v>
      </c>
      <c r="BR470" s="27" t="e">
        <f>IF(#REF!="","",CONCATENATE($L470,","))</f>
        <v>#REF!</v>
      </c>
      <c r="BS470" s="27" t="e">
        <f>IF(#REF!="","",CONCATENATE($L470,","))</f>
        <v>#REF!</v>
      </c>
      <c r="BT470" s="27" t="e">
        <f>IF(#REF!="","",CONCATENATE($L470,","))</f>
        <v>#REF!</v>
      </c>
      <c r="BU470" s="40"/>
      <c r="BV470" s="40"/>
      <c r="BW470"/>
      <c r="BX470"/>
      <c r="BY470"/>
      <c r="BZ470"/>
      <c r="CA470"/>
      <c r="CB470" s="40"/>
      <c r="CC470" s="40"/>
      <c r="CR470" s="7"/>
      <c r="CY470" s="10">
        <f t="shared" ca="1" si="387"/>
        <v>28</v>
      </c>
    </row>
    <row r="471" spans="1:103">
      <c r="A471" s="130"/>
      <c r="B471" s="33" t="str">
        <f t="shared" si="398"/>
        <v>DB</v>
      </c>
      <c r="C471" s="7" t="str">
        <f t="shared" si="388"/>
        <v/>
      </c>
      <c r="D471" s="3">
        <f t="shared" si="389"/>
        <v>0</v>
      </c>
      <c r="E471" s="7" t="str">
        <f t="shared" si="399"/>
        <v>,</v>
      </c>
      <c r="F471" s="93">
        <f t="shared" si="390"/>
        <v>0</v>
      </c>
      <c r="G471" s="93">
        <f t="shared" ca="1" si="385"/>
        <v>0</v>
      </c>
      <c r="H471" s="130">
        <f t="shared" ca="1" si="386"/>
        <v>0</v>
      </c>
      <c r="I471" s="93">
        <f t="shared" si="391"/>
        <v>0</v>
      </c>
      <c r="J471" s="94"/>
      <c r="K471" s="94"/>
      <c r="L471" s="49" t="str">
        <f t="shared" si="408"/>
        <v/>
      </c>
      <c r="M471" s="97" t="str">
        <f t="shared" si="409"/>
        <v/>
      </c>
      <c r="N471" s="97" t="str">
        <f t="shared" si="410"/>
        <v/>
      </c>
      <c r="O471" s="49" t="str">
        <f t="shared" si="400"/>
        <v/>
      </c>
      <c r="P471" s="97" t="str">
        <f t="shared" si="411"/>
        <v/>
      </c>
      <c r="Q471" s="49" t="str">
        <f t="shared" si="412"/>
        <v/>
      </c>
      <c r="R471" s="97" t="str">
        <f t="shared" si="413"/>
        <v/>
      </c>
      <c r="S471" s="3" t="str">
        <f t="shared" si="414"/>
        <v/>
      </c>
      <c r="T471" s="69">
        <f t="shared" si="415"/>
        <v>0</v>
      </c>
      <c r="U471" s="3">
        <f t="shared" si="416"/>
        <v>0</v>
      </c>
      <c r="V471" s="69" t="str">
        <f t="shared" si="401"/>
        <v/>
      </c>
      <c r="W471" s="69" t="str">
        <f t="shared" si="402"/>
        <v/>
      </c>
      <c r="X471" s="69">
        <f t="shared" si="392"/>
        <v>0</v>
      </c>
      <c r="Y471" s="69">
        <f t="shared" si="393"/>
        <v>0</v>
      </c>
      <c r="Z471" s="33">
        <f t="shared" si="394"/>
        <v>0</v>
      </c>
      <c r="AA471" s="33"/>
      <c r="AB471" s="134" t="str">
        <f t="shared" si="417"/>
        <v/>
      </c>
      <c r="AC471" s="119" t="str">
        <f t="shared" si="418"/>
        <v/>
      </c>
      <c r="AD471" s="116"/>
      <c r="AE471" s="69" t="str">
        <f t="shared" si="419"/>
        <v/>
      </c>
      <c r="AF471" s="69" t="str">
        <f t="shared" si="420"/>
        <v/>
      </c>
      <c r="AG471" s="69">
        <f t="shared" si="403"/>
        <v>0</v>
      </c>
      <c r="AH471" s="69">
        <f t="shared" si="404"/>
        <v>0</v>
      </c>
      <c r="AI471" s="33">
        <f t="shared" si="405"/>
        <v>0</v>
      </c>
      <c r="AJ471" s="116"/>
      <c r="AK471" s="115">
        <f t="shared" si="421"/>
        <v>0</v>
      </c>
      <c r="AL471" s="13">
        <f t="shared" si="406"/>
        <v>0</v>
      </c>
      <c r="AM471" s="11">
        <f t="shared" si="395"/>
        <v>0</v>
      </c>
      <c r="AN471" s="56">
        <f t="shared" si="396"/>
        <v>0</v>
      </c>
      <c r="AO471" s="56">
        <f t="shared" si="397"/>
        <v>0</v>
      </c>
      <c r="AP471" s="56">
        <f t="shared" si="407"/>
        <v>0</v>
      </c>
      <c r="AQ471" s="27" t="str">
        <f t="shared" si="382"/>
        <v/>
      </c>
      <c r="AR471" s="27" t="str">
        <f t="shared" si="383"/>
        <v/>
      </c>
      <c r="AS471" s="27" t="str">
        <f t="shared" si="384"/>
        <v/>
      </c>
      <c r="AT471" s="27" t="e">
        <f>IF(#REF!&lt;&gt;"","S"&amp;RIGHT(#REF!)&amp;",","")</f>
        <v>#REF!</v>
      </c>
      <c r="AU471" s="27" t="e">
        <f>IF(#REF!&lt;&gt;"","S"&amp;RIGHT(#REF!)&amp;",","")</f>
        <v>#REF!</v>
      </c>
      <c r="AV471" s="27" t="e">
        <f>IF(#REF!&lt;&gt;"","S"&amp;RIGHT(#REF!)&amp;",","")</f>
        <v>#REF!</v>
      </c>
      <c r="AW471" s="27" t="e">
        <f>IF(#REF!&lt;&gt;"","S"&amp;RIGHT(#REF!)&amp;",","")</f>
        <v>#REF!</v>
      </c>
      <c r="AX471" s="27" t="e">
        <f>IF(#REF!&lt;&gt;"","S"&amp;RIGHT(#REF!)&amp;",","")</f>
        <v>#REF!</v>
      </c>
      <c r="AY471" s="27" t="e">
        <f>IF(#REF!&lt;&gt;"","S"&amp;RIGHT(#REF!)&amp;",","")</f>
        <v>#REF!</v>
      </c>
      <c r="AZ471" s="27" t="e">
        <f>IF(#REF!&lt;&gt;"","S"&amp;#REF!&amp;",","")</f>
        <v>#REF!</v>
      </c>
      <c r="BA471" s="27" t="e">
        <f>IF(#REF!&lt;&gt;"","S"&amp;#REF!&amp;",","")</f>
        <v>#REF!</v>
      </c>
      <c r="BB471" s="27" t="e">
        <f>IF(#REF!&lt;&gt;"","S"&amp;#REF!&amp;",","")</f>
        <v>#REF!</v>
      </c>
      <c r="BC471" s="27"/>
      <c r="BD471" s="27"/>
      <c r="BE471" s="27"/>
      <c r="BF471" s="27"/>
      <c r="BG471" s="27"/>
      <c r="BH471" s="27"/>
      <c r="BI471" s="27" t="str">
        <f t="shared" si="422"/>
        <v/>
      </c>
      <c r="BJ471" s="27" t="str">
        <f t="shared" si="423"/>
        <v/>
      </c>
      <c r="BK471" s="27" t="str">
        <f t="shared" si="424"/>
        <v/>
      </c>
      <c r="BL471" s="27" t="e">
        <f>IF(#REF!="","",CONCATENATE($L471,","))</f>
        <v>#REF!</v>
      </c>
      <c r="BM471" s="27" t="e">
        <f>IF(#REF!="","",CONCATENATE($L471,","))</f>
        <v>#REF!</v>
      </c>
      <c r="BN471" s="27" t="e">
        <f>IF(#REF!="","",CONCATENATE($L471,","))</f>
        <v>#REF!</v>
      </c>
      <c r="BO471" s="27" t="e">
        <f>IF(#REF!="","",CONCATENATE($L471,","))</f>
        <v>#REF!</v>
      </c>
      <c r="BP471" s="27" t="e">
        <f>IF(#REF!="","",CONCATENATE($L471,","))</f>
        <v>#REF!</v>
      </c>
      <c r="BQ471" s="27" t="e">
        <f>IF(#REF!="","",CONCATENATE($L471,","))</f>
        <v>#REF!</v>
      </c>
      <c r="BR471" s="27" t="e">
        <f>IF(#REF!="","",CONCATENATE($L471,","))</f>
        <v>#REF!</v>
      </c>
      <c r="BS471" s="27" t="e">
        <f>IF(#REF!="","",CONCATENATE($L471,","))</f>
        <v>#REF!</v>
      </c>
      <c r="BT471" s="27" t="e">
        <f>IF(#REF!="","",CONCATENATE($L471,","))</f>
        <v>#REF!</v>
      </c>
      <c r="BU471" s="40"/>
      <c r="BV471" s="40"/>
      <c r="BW471"/>
      <c r="BX471"/>
      <c r="BY471"/>
      <c r="BZ471"/>
      <c r="CA471"/>
      <c r="CB471" s="40"/>
      <c r="CC471" s="40"/>
      <c r="CR471" s="7"/>
      <c r="CY471" s="10">
        <f t="shared" ca="1" si="387"/>
        <v>31</v>
      </c>
    </row>
    <row r="472" spans="1:103">
      <c r="A472" s="130"/>
      <c r="B472" s="33" t="str">
        <f t="shared" si="398"/>
        <v>DB</v>
      </c>
      <c r="C472" s="7" t="str">
        <f t="shared" si="388"/>
        <v/>
      </c>
      <c r="D472" s="3">
        <f t="shared" si="389"/>
        <v>0</v>
      </c>
      <c r="E472" s="7" t="str">
        <f t="shared" si="399"/>
        <v>,</v>
      </c>
      <c r="F472" s="93">
        <f t="shared" si="390"/>
        <v>0</v>
      </c>
      <c r="G472" s="93" t="str">
        <f t="shared" ca="1" si="385"/>
        <v>R</v>
      </c>
      <c r="H472" s="130">
        <f t="shared" ca="1" si="386"/>
        <v>14</v>
      </c>
      <c r="I472" s="93">
        <f t="shared" si="391"/>
        <v>0</v>
      </c>
      <c r="J472" s="94"/>
      <c r="K472" s="94"/>
      <c r="L472" s="49" t="str">
        <f t="shared" si="408"/>
        <v/>
      </c>
      <c r="M472" s="97" t="str">
        <f t="shared" si="409"/>
        <v/>
      </c>
      <c r="N472" s="97" t="str">
        <f t="shared" si="410"/>
        <v/>
      </c>
      <c r="O472" s="49" t="str">
        <f t="shared" si="400"/>
        <v/>
      </c>
      <c r="P472" s="97" t="str">
        <f t="shared" si="411"/>
        <v/>
      </c>
      <c r="Q472" s="49" t="str">
        <f t="shared" si="412"/>
        <v/>
      </c>
      <c r="R472" s="97" t="str">
        <f t="shared" si="413"/>
        <v/>
      </c>
      <c r="S472" s="3" t="str">
        <f t="shared" si="414"/>
        <v/>
      </c>
      <c r="T472" s="69">
        <f t="shared" si="415"/>
        <v>0</v>
      </c>
      <c r="U472" s="3">
        <f t="shared" si="416"/>
        <v>0</v>
      </c>
      <c r="V472" s="69" t="str">
        <f t="shared" si="401"/>
        <v/>
      </c>
      <c r="W472" s="69" t="str">
        <f t="shared" si="402"/>
        <v/>
      </c>
      <c r="X472" s="69">
        <f t="shared" si="392"/>
        <v>0</v>
      </c>
      <c r="Y472" s="69">
        <f t="shared" si="393"/>
        <v>0</v>
      </c>
      <c r="Z472" s="33">
        <f t="shared" si="394"/>
        <v>0</v>
      </c>
      <c r="AA472" s="33"/>
      <c r="AB472" s="134" t="str">
        <f t="shared" si="417"/>
        <v/>
      </c>
      <c r="AC472" s="119" t="str">
        <f t="shared" si="418"/>
        <v/>
      </c>
      <c r="AD472" s="116"/>
      <c r="AE472" s="69" t="str">
        <f t="shared" si="419"/>
        <v/>
      </c>
      <c r="AF472" s="69" t="str">
        <f t="shared" si="420"/>
        <v/>
      </c>
      <c r="AG472" s="69">
        <f t="shared" si="403"/>
        <v>0</v>
      </c>
      <c r="AH472" s="69">
        <f t="shared" si="404"/>
        <v>0</v>
      </c>
      <c r="AI472" s="33">
        <f t="shared" si="405"/>
        <v>0</v>
      </c>
      <c r="AJ472" s="116"/>
      <c r="AK472" s="115">
        <f t="shared" si="421"/>
        <v>0</v>
      </c>
      <c r="AL472" s="13">
        <f t="shared" si="406"/>
        <v>0</v>
      </c>
      <c r="AM472" s="11">
        <f t="shared" si="395"/>
        <v>0</v>
      </c>
      <c r="AN472" s="56">
        <f t="shared" si="396"/>
        <v>0</v>
      </c>
      <c r="AO472" s="56">
        <f t="shared" si="397"/>
        <v>0</v>
      </c>
      <c r="AP472" s="56">
        <f t="shared" si="407"/>
        <v>0</v>
      </c>
      <c r="AQ472" s="27" t="str">
        <f t="shared" si="382"/>
        <v/>
      </c>
      <c r="AR472" s="27" t="str">
        <f t="shared" si="383"/>
        <v/>
      </c>
      <c r="AS472" s="27" t="str">
        <f t="shared" si="384"/>
        <v/>
      </c>
      <c r="AT472" s="27" t="e">
        <f>IF(#REF!&lt;&gt;"","S"&amp;RIGHT(#REF!)&amp;",","")</f>
        <v>#REF!</v>
      </c>
      <c r="AU472" s="27" t="e">
        <f>IF(#REF!&lt;&gt;"","S"&amp;RIGHT(#REF!)&amp;",","")</f>
        <v>#REF!</v>
      </c>
      <c r="AV472" s="27" t="e">
        <f>IF(#REF!&lt;&gt;"","S"&amp;RIGHT(#REF!)&amp;",","")</f>
        <v>#REF!</v>
      </c>
      <c r="AW472" s="27" t="e">
        <f>IF(#REF!&lt;&gt;"","S"&amp;RIGHT(#REF!)&amp;",","")</f>
        <v>#REF!</v>
      </c>
      <c r="AX472" s="27" t="e">
        <f>IF(#REF!&lt;&gt;"","S"&amp;RIGHT(#REF!)&amp;",","")</f>
        <v>#REF!</v>
      </c>
      <c r="AY472" s="27" t="e">
        <f>IF(#REF!&lt;&gt;"","S"&amp;RIGHT(#REF!)&amp;",","")</f>
        <v>#REF!</v>
      </c>
      <c r="AZ472" s="27" t="e">
        <f>IF(#REF!&lt;&gt;"","S"&amp;#REF!&amp;",","")</f>
        <v>#REF!</v>
      </c>
      <c r="BA472" s="27" t="e">
        <f>IF(#REF!&lt;&gt;"","S"&amp;#REF!&amp;",","")</f>
        <v>#REF!</v>
      </c>
      <c r="BB472" s="27" t="e">
        <f>IF(#REF!&lt;&gt;"","S"&amp;#REF!&amp;",","")</f>
        <v>#REF!</v>
      </c>
      <c r="BC472" s="27"/>
      <c r="BD472" s="27"/>
      <c r="BE472" s="27"/>
      <c r="BF472" s="27"/>
      <c r="BG472" s="27"/>
      <c r="BH472" s="27"/>
      <c r="BI472" s="27" t="str">
        <f t="shared" si="422"/>
        <v/>
      </c>
      <c r="BJ472" s="27" t="str">
        <f t="shared" si="423"/>
        <v/>
      </c>
      <c r="BK472" s="27" t="str">
        <f t="shared" si="424"/>
        <v/>
      </c>
      <c r="BL472" s="27" t="e">
        <f>IF(#REF!="","",CONCATENATE($L472,","))</f>
        <v>#REF!</v>
      </c>
      <c r="BM472" s="27" t="e">
        <f>IF(#REF!="","",CONCATENATE($L472,","))</f>
        <v>#REF!</v>
      </c>
      <c r="BN472" s="27" t="e">
        <f>IF(#REF!="","",CONCATENATE($L472,","))</f>
        <v>#REF!</v>
      </c>
      <c r="BO472" s="27" t="e">
        <f>IF(#REF!="","",CONCATENATE($L472,","))</f>
        <v>#REF!</v>
      </c>
      <c r="BP472" s="27" t="e">
        <f>IF(#REF!="","",CONCATENATE($L472,","))</f>
        <v>#REF!</v>
      </c>
      <c r="BQ472" s="27" t="e">
        <f>IF(#REF!="","",CONCATENATE($L472,","))</f>
        <v>#REF!</v>
      </c>
      <c r="BR472" s="27" t="e">
        <f>IF(#REF!="","",CONCATENATE($L472,","))</f>
        <v>#REF!</v>
      </c>
      <c r="BS472" s="27" t="e">
        <f>IF(#REF!="","",CONCATENATE($L472,","))</f>
        <v>#REF!</v>
      </c>
      <c r="BT472" s="27" t="e">
        <f>IF(#REF!="","",CONCATENATE($L472,","))</f>
        <v>#REF!</v>
      </c>
      <c r="BU472" s="40"/>
      <c r="BV472" s="40"/>
      <c r="BW472" s="70"/>
      <c r="BX472" s="70"/>
      <c r="BY472" s="70"/>
      <c r="BZ472" s="70"/>
      <c r="CA472" s="70"/>
      <c r="CB472" s="70"/>
      <c r="CC472" s="70"/>
      <c r="CR472" s="7"/>
      <c r="CY472" s="10">
        <f t="shared" ca="1" si="387"/>
        <v>0</v>
      </c>
    </row>
    <row r="473" spans="1:103">
      <c r="A473" s="130"/>
      <c r="B473" s="33" t="str">
        <f t="shared" si="398"/>
        <v>DB</v>
      </c>
      <c r="C473" s="7" t="str">
        <f t="shared" si="388"/>
        <v/>
      </c>
      <c r="D473" s="3">
        <f t="shared" si="389"/>
        <v>0</v>
      </c>
      <c r="E473" s="7" t="str">
        <f t="shared" si="399"/>
        <v>,</v>
      </c>
      <c r="F473" s="93">
        <f t="shared" si="390"/>
        <v>0</v>
      </c>
      <c r="G473" s="93" t="str">
        <f t="shared" ca="1" si="385"/>
        <v>B</v>
      </c>
      <c r="H473" s="130">
        <f t="shared" ca="1" si="386"/>
        <v>17</v>
      </c>
      <c r="I473" s="93">
        <f t="shared" si="391"/>
        <v>0</v>
      </c>
      <c r="J473" s="94"/>
      <c r="K473" s="94"/>
      <c r="L473" s="49" t="str">
        <f t="shared" si="408"/>
        <v/>
      </c>
      <c r="M473" s="97" t="str">
        <f t="shared" si="409"/>
        <v/>
      </c>
      <c r="N473" s="97" t="str">
        <f t="shared" si="410"/>
        <v/>
      </c>
      <c r="O473" s="49" t="str">
        <f t="shared" si="400"/>
        <v/>
      </c>
      <c r="P473" s="97" t="str">
        <f t="shared" si="411"/>
        <v/>
      </c>
      <c r="Q473" s="49" t="str">
        <f t="shared" si="412"/>
        <v/>
      </c>
      <c r="R473" s="97" t="str">
        <f t="shared" si="413"/>
        <v/>
      </c>
      <c r="S473" s="3" t="str">
        <f t="shared" si="414"/>
        <v/>
      </c>
      <c r="T473" s="69">
        <f t="shared" si="415"/>
        <v>0</v>
      </c>
      <c r="U473" s="3">
        <f t="shared" si="416"/>
        <v>0</v>
      </c>
      <c r="V473" s="69" t="str">
        <f t="shared" si="401"/>
        <v/>
      </c>
      <c r="W473" s="69" t="str">
        <f t="shared" si="402"/>
        <v/>
      </c>
      <c r="X473" s="69">
        <f t="shared" si="392"/>
        <v>0</v>
      </c>
      <c r="Y473" s="69">
        <f t="shared" si="393"/>
        <v>0</v>
      </c>
      <c r="Z473" s="33">
        <f t="shared" si="394"/>
        <v>0</v>
      </c>
      <c r="AA473" s="33"/>
      <c r="AB473" s="134" t="str">
        <f t="shared" si="417"/>
        <v/>
      </c>
      <c r="AC473" s="119" t="str">
        <f t="shared" si="418"/>
        <v/>
      </c>
      <c r="AD473" s="116"/>
      <c r="AE473" s="69" t="str">
        <f t="shared" si="419"/>
        <v/>
      </c>
      <c r="AF473" s="69" t="str">
        <f t="shared" si="420"/>
        <v/>
      </c>
      <c r="AG473" s="69">
        <f t="shared" si="403"/>
        <v>0</v>
      </c>
      <c r="AH473" s="69">
        <f t="shared" si="404"/>
        <v>0</v>
      </c>
      <c r="AI473" s="33">
        <f t="shared" si="405"/>
        <v>0</v>
      </c>
      <c r="AJ473" s="116"/>
      <c r="AK473" s="115">
        <f t="shared" si="421"/>
        <v>0</v>
      </c>
      <c r="AL473" s="13">
        <f t="shared" si="406"/>
        <v>0</v>
      </c>
      <c r="AM473" s="11">
        <f t="shared" si="395"/>
        <v>0</v>
      </c>
      <c r="AN473" s="56">
        <f t="shared" si="396"/>
        <v>0</v>
      </c>
      <c r="AO473" s="56">
        <f t="shared" si="397"/>
        <v>0</v>
      </c>
      <c r="AP473" s="56">
        <f t="shared" si="407"/>
        <v>0</v>
      </c>
      <c r="AQ473" s="27" t="str">
        <f t="shared" si="382"/>
        <v/>
      </c>
      <c r="AR473" s="27" t="str">
        <f t="shared" si="383"/>
        <v/>
      </c>
      <c r="AS473" s="27" t="str">
        <f t="shared" si="384"/>
        <v/>
      </c>
      <c r="AT473" s="27" t="e">
        <f>IF(#REF!&lt;&gt;"","S"&amp;RIGHT(#REF!)&amp;",","")</f>
        <v>#REF!</v>
      </c>
      <c r="AU473" s="27" t="e">
        <f>IF(#REF!&lt;&gt;"","S"&amp;RIGHT(#REF!)&amp;",","")</f>
        <v>#REF!</v>
      </c>
      <c r="AV473" s="27" t="e">
        <f>IF(#REF!&lt;&gt;"","S"&amp;RIGHT(#REF!)&amp;",","")</f>
        <v>#REF!</v>
      </c>
      <c r="AW473" s="27" t="e">
        <f>IF(#REF!&lt;&gt;"","S"&amp;RIGHT(#REF!)&amp;",","")</f>
        <v>#REF!</v>
      </c>
      <c r="AX473" s="27" t="e">
        <f>IF(#REF!&lt;&gt;"","S"&amp;RIGHT(#REF!)&amp;",","")</f>
        <v>#REF!</v>
      </c>
      <c r="AY473" s="27" t="e">
        <f>IF(#REF!&lt;&gt;"","S"&amp;RIGHT(#REF!)&amp;",","")</f>
        <v>#REF!</v>
      </c>
      <c r="AZ473" s="27" t="e">
        <f>IF(#REF!&lt;&gt;"","S"&amp;#REF!&amp;",","")</f>
        <v>#REF!</v>
      </c>
      <c r="BA473" s="27" t="e">
        <f>IF(#REF!&lt;&gt;"","S"&amp;#REF!&amp;",","")</f>
        <v>#REF!</v>
      </c>
      <c r="BB473" s="27" t="e">
        <f>IF(#REF!&lt;&gt;"","S"&amp;#REF!&amp;",","")</f>
        <v>#REF!</v>
      </c>
      <c r="BC473" s="27"/>
      <c r="BD473" s="27"/>
      <c r="BE473" s="27"/>
      <c r="BF473" s="27"/>
      <c r="BG473" s="27"/>
      <c r="BH473" s="27"/>
      <c r="BI473" s="27" t="str">
        <f t="shared" si="422"/>
        <v/>
      </c>
      <c r="BJ473" s="27" t="str">
        <f t="shared" si="423"/>
        <v/>
      </c>
      <c r="BK473" s="27" t="str">
        <f t="shared" si="424"/>
        <v/>
      </c>
      <c r="BL473" s="27" t="e">
        <f>IF(#REF!="","",CONCATENATE($L473,","))</f>
        <v>#REF!</v>
      </c>
      <c r="BM473" s="27" t="e">
        <f>IF(#REF!="","",CONCATENATE($L473,","))</f>
        <v>#REF!</v>
      </c>
      <c r="BN473" s="27" t="e">
        <f>IF(#REF!="","",CONCATENATE($L473,","))</f>
        <v>#REF!</v>
      </c>
      <c r="BO473" s="27" t="e">
        <f>IF(#REF!="","",CONCATENATE($L473,","))</f>
        <v>#REF!</v>
      </c>
      <c r="BP473" s="27" t="e">
        <f>IF(#REF!="","",CONCATENATE($L473,","))</f>
        <v>#REF!</v>
      </c>
      <c r="BQ473" s="27" t="e">
        <f>IF(#REF!="","",CONCATENATE($L473,","))</f>
        <v>#REF!</v>
      </c>
      <c r="BR473" s="27" t="e">
        <f>IF(#REF!="","",CONCATENATE($L473,","))</f>
        <v>#REF!</v>
      </c>
      <c r="BS473" s="27" t="e">
        <f>IF(#REF!="","",CONCATENATE($L473,","))</f>
        <v>#REF!</v>
      </c>
      <c r="BT473" s="27" t="e">
        <f>IF(#REF!="","",CONCATENATE($L473,","))</f>
        <v>#REF!</v>
      </c>
      <c r="BU473" s="40"/>
      <c r="BV473" s="40"/>
      <c r="BW473" s="70"/>
      <c r="BX473" s="70"/>
      <c r="BY473" s="70"/>
      <c r="BZ473" s="70"/>
      <c r="CA473" s="70"/>
      <c r="CB473" s="70"/>
      <c r="CC473" s="70"/>
      <c r="CR473" s="7"/>
      <c r="CY473" s="10">
        <f t="shared" ca="1" si="387"/>
        <v>28</v>
      </c>
    </row>
    <row r="474" spans="1:103">
      <c r="A474" s="130"/>
      <c r="B474" s="33" t="str">
        <f t="shared" si="398"/>
        <v>DB</v>
      </c>
      <c r="C474" s="7" t="str">
        <f t="shared" si="388"/>
        <v/>
      </c>
      <c r="D474" s="3">
        <f t="shared" si="389"/>
        <v>0</v>
      </c>
      <c r="E474" s="7" t="str">
        <f t="shared" si="399"/>
        <v>,</v>
      </c>
      <c r="F474" s="93">
        <f t="shared" si="390"/>
        <v>0</v>
      </c>
      <c r="G474" s="93" t="str">
        <f t="shared" ca="1" si="385"/>
        <v>R</v>
      </c>
      <c r="H474" s="130">
        <f t="shared" ca="1" si="386"/>
        <v>27</v>
      </c>
      <c r="I474" s="93">
        <f t="shared" si="391"/>
        <v>0</v>
      </c>
      <c r="J474" s="94"/>
      <c r="K474" s="94"/>
      <c r="L474" s="49" t="str">
        <f t="shared" si="408"/>
        <v/>
      </c>
      <c r="M474" s="97" t="str">
        <f t="shared" si="409"/>
        <v/>
      </c>
      <c r="N474" s="97" t="str">
        <f t="shared" si="410"/>
        <v/>
      </c>
      <c r="O474" s="49" t="str">
        <f t="shared" si="400"/>
        <v/>
      </c>
      <c r="P474" s="97" t="str">
        <f t="shared" si="411"/>
        <v/>
      </c>
      <c r="Q474" s="49" t="str">
        <f t="shared" si="412"/>
        <v/>
      </c>
      <c r="R474" s="97" t="str">
        <f t="shared" si="413"/>
        <v/>
      </c>
      <c r="S474" s="3" t="str">
        <f t="shared" si="414"/>
        <v/>
      </c>
      <c r="T474" s="69">
        <f t="shared" si="415"/>
        <v>0</v>
      </c>
      <c r="U474" s="3">
        <f t="shared" si="416"/>
        <v>0</v>
      </c>
      <c r="V474" s="69" t="str">
        <f t="shared" si="401"/>
        <v/>
      </c>
      <c r="W474" s="69" t="str">
        <f t="shared" si="402"/>
        <v/>
      </c>
      <c r="X474" s="69">
        <f t="shared" si="392"/>
        <v>0</v>
      </c>
      <c r="Y474" s="69">
        <f t="shared" si="393"/>
        <v>0</v>
      </c>
      <c r="Z474" s="33">
        <f t="shared" si="394"/>
        <v>0</v>
      </c>
      <c r="AA474" s="33"/>
      <c r="AB474" s="134" t="str">
        <f t="shared" si="417"/>
        <v/>
      </c>
      <c r="AC474" s="119" t="str">
        <f t="shared" si="418"/>
        <v/>
      </c>
      <c r="AD474" s="116"/>
      <c r="AE474" s="69" t="str">
        <f t="shared" si="419"/>
        <v/>
      </c>
      <c r="AF474" s="69" t="str">
        <f t="shared" si="420"/>
        <v/>
      </c>
      <c r="AG474" s="69">
        <f t="shared" si="403"/>
        <v>0</v>
      </c>
      <c r="AH474" s="69">
        <f t="shared" si="404"/>
        <v>0</v>
      </c>
      <c r="AI474" s="33">
        <f t="shared" si="405"/>
        <v>0</v>
      </c>
      <c r="AJ474" s="116"/>
      <c r="AK474" s="115">
        <f t="shared" si="421"/>
        <v>0</v>
      </c>
      <c r="AL474" s="13">
        <f t="shared" si="406"/>
        <v>0</v>
      </c>
      <c r="AM474" s="11">
        <f t="shared" si="395"/>
        <v>0</v>
      </c>
      <c r="AN474" s="56">
        <f t="shared" si="396"/>
        <v>0</v>
      </c>
      <c r="AO474" s="56">
        <f t="shared" si="397"/>
        <v>0</v>
      </c>
      <c r="AP474" s="56">
        <f t="shared" si="407"/>
        <v>0</v>
      </c>
      <c r="AQ474" s="27" t="str">
        <f t="shared" si="382"/>
        <v/>
      </c>
      <c r="AR474" s="27" t="str">
        <f t="shared" si="383"/>
        <v/>
      </c>
      <c r="AS474" s="27" t="str">
        <f t="shared" si="384"/>
        <v/>
      </c>
      <c r="AT474" s="27" t="e">
        <f>IF(#REF!&lt;&gt;"","S"&amp;RIGHT(#REF!)&amp;",","")</f>
        <v>#REF!</v>
      </c>
      <c r="AU474" s="27" t="e">
        <f>IF(#REF!&lt;&gt;"","S"&amp;RIGHT(#REF!)&amp;",","")</f>
        <v>#REF!</v>
      </c>
      <c r="AV474" s="27" t="e">
        <f>IF(#REF!&lt;&gt;"","S"&amp;RIGHT(#REF!)&amp;",","")</f>
        <v>#REF!</v>
      </c>
      <c r="AW474" s="27" t="e">
        <f>IF(#REF!&lt;&gt;"","S"&amp;RIGHT(#REF!)&amp;",","")</f>
        <v>#REF!</v>
      </c>
      <c r="AX474" s="27" t="e">
        <f>IF(#REF!&lt;&gt;"","S"&amp;RIGHT(#REF!)&amp;",","")</f>
        <v>#REF!</v>
      </c>
      <c r="AY474" s="27" t="e">
        <f>IF(#REF!&lt;&gt;"","S"&amp;RIGHT(#REF!)&amp;",","")</f>
        <v>#REF!</v>
      </c>
      <c r="AZ474" s="27" t="e">
        <f>IF(#REF!&lt;&gt;"","S"&amp;#REF!&amp;",","")</f>
        <v>#REF!</v>
      </c>
      <c r="BA474" s="27" t="e">
        <f>IF(#REF!&lt;&gt;"","S"&amp;#REF!&amp;",","")</f>
        <v>#REF!</v>
      </c>
      <c r="BB474" s="27" t="e">
        <f>IF(#REF!&lt;&gt;"","S"&amp;#REF!&amp;",","")</f>
        <v>#REF!</v>
      </c>
      <c r="BC474" s="27"/>
      <c r="BD474" s="27"/>
      <c r="BE474" s="27"/>
      <c r="BF474" s="27"/>
      <c r="BG474" s="27"/>
      <c r="BH474" s="27"/>
      <c r="BI474" s="27" t="str">
        <f t="shared" si="422"/>
        <v/>
      </c>
      <c r="BJ474" s="27" t="str">
        <f t="shared" si="423"/>
        <v/>
      </c>
      <c r="BK474" s="27" t="str">
        <f t="shared" si="424"/>
        <v/>
      </c>
      <c r="BL474" s="27" t="e">
        <f>IF(#REF!="","",CONCATENATE($L474,","))</f>
        <v>#REF!</v>
      </c>
      <c r="BM474" s="27" t="e">
        <f>IF(#REF!="","",CONCATENATE($L474,","))</f>
        <v>#REF!</v>
      </c>
      <c r="BN474" s="27" t="e">
        <f>IF(#REF!="","",CONCATENATE($L474,","))</f>
        <v>#REF!</v>
      </c>
      <c r="BO474" s="27" t="e">
        <f>IF(#REF!="","",CONCATENATE($L474,","))</f>
        <v>#REF!</v>
      </c>
      <c r="BP474" s="27" t="e">
        <f>IF(#REF!="","",CONCATENATE($L474,","))</f>
        <v>#REF!</v>
      </c>
      <c r="BQ474" s="27" t="e">
        <f>IF(#REF!="","",CONCATENATE($L474,","))</f>
        <v>#REF!</v>
      </c>
      <c r="BR474" s="27" t="e">
        <f>IF(#REF!="","",CONCATENATE($L474,","))</f>
        <v>#REF!</v>
      </c>
      <c r="BS474" s="27" t="e">
        <f>IF(#REF!="","",CONCATENATE($L474,","))</f>
        <v>#REF!</v>
      </c>
      <c r="BT474" s="27" t="e">
        <f>IF(#REF!="","",CONCATENATE($L474,","))</f>
        <v>#REF!</v>
      </c>
      <c r="BU474" s="40"/>
      <c r="BV474" s="40"/>
      <c r="BW474" s="70"/>
      <c r="BX474" s="70"/>
      <c r="BY474" s="70"/>
      <c r="BZ474" s="70"/>
      <c r="CA474" s="70"/>
      <c r="CB474" s="70"/>
      <c r="CC474" s="70"/>
      <c r="CR474" s="7"/>
      <c r="CY474" s="10">
        <f t="shared" ca="1" si="387"/>
        <v>27</v>
      </c>
    </row>
    <row r="475" spans="1:103">
      <c r="A475" s="130"/>
      <c r="B475" s="33" t="str">
        <f t="shared" si="398"/>
        <v>DB</v>
      </c>
      <c r="C475" s="7" t="str">
        <f t="shared" si="388"/>
        <v/>
      </c>
      <c r="D475" s="3">
        <f t="shared" si="389"/>
        <v>0</v>
      </c>
      <c r="E475" s="7" t="str">
        <f t="shared" si="399"/>
        <v>,</v>
      </c>
      <c r="F475" s="93">
        <f t="shared" si="390"/>
        <v>0</v>
      </c>
      <c r="G475" s="93" t="str">
        <f t="shared" ca="1" si="385"/>
        <v>B</v>
      </c>
      <c r="H475" s="130">
        <f t="shared" ca="1" si="386"/>
        <v>35</v>
      </c>
      <c r="I475" s="93">
        <f t="shared" si="391"/>
        <v>0</v>
      </c>
      <c r="J475" s="94"/>
      <c r="K475" s="94"/>
      <c r="L475" s="49" t="str">
        <f t="shared" si="408"/>
        <v/>
      </c>
      <c r="M475" s="97" t="str">
        <f t="shared" si="409"/>
        <v/>
      </c>
      <c r="N475" s="97" t="str">
        <f t="shared" si="410"/>
        <v/>
      </c>
      <c r="O475" s="49" t="str">
        <f t="shared" si="400"/>
        <v/>
      </c>
      <c r="P475" s="97" t="str">
        <f t="shared" si="411"/>
        <v/>
      </c>
      <c r="Q475" s="49" t="str">
        <f t="shared" si="412"/>
        <v/>
      </c>
      <c r="R475" s="97" t="str">
        <f t="shared" si="413"/>
        <v/>
      </c>
      <c r="S475" s="3" t="str">
        <f t="shared" si="414"/>
        <v/>
      </c>
      <c r="T475" s="69">
        <f t="shared" si="415"/>
        <v>0</v>
      </c>
      <c r="U475" s="3">
        <f t="shared" si="416"/>
        <v>0</v>
      </c>
      <c r="V475" s="69" t="str">
        <f t="shared" si="401"/>
        <v/>
      </c>
      <c r="W475" s="69" t="str">
        <f t="shared" si="402"/>
        <v/>
      </c>
      <c r="X475" s="69">
        <f t="shared" si="392"/>
        <v>0</v>
      </c>
      <c r="Y475" s="69">
        <f t="shared" si="393"/>
        <v>0</v>
      </c>
      <c r="Z475" s="33">
        <f t="shared" si="394"/>
        <v>0</v>
      </c>
      <c r="AA475" s="33"/>
      <c r="AB475" s="134" t="str">
        <f t="shared" si="417"/>
        <v/>
      </c>
      <c r="AC475" s="119" t="str">
        <f t="shared" si="418"/>
        <v/>
      </c>
      <c r="AD475" s="116"/>
      <c r="AE475" s="69" t="str">
        <f t="shared" si="419"/>
        <v/>
      </c>
      <c r="AF475" s="69" t="str">
        <f t="shared" si="420"/>
        <v/>
      </c>
      <c r="AG475" s="69">
        <f t="shared" si="403"/>
        <v>0</v>
      </c>
      <c r="AH475" s="69">
        <f t="shared" si="404"/>
        <v>0</v>
      </c>
      <c r="AI475" s="33">
        <f t="shared" si="405"/>
        <v>0</v>
      </c>
      <c r="AJ475" s="116"/>
      <c r="AK475" s="115">
        <f t="shared" si="421"/>
        <v>0</v>
      </c>
      <c r="AL475" s="13">
        <f t="shared" si="406"/>
        <v>0</v>
      </c>
      <c r="AM475" s="11">
        <f t="shared" si="395"/>
        <v>0</v>
      </c>
      <c r="AN475" s="56">
        <f t="shared" si="396"/>
        <v>0</v>
      </c>
      <c r="AO475" s="56">
        <f t="shared" si="397"/>
        <v>0</v>
      </c>
      <c r="AP475" s="56">
        <f t="shared" si="407"/>
        <v>0</v>
      </c>
      <c r="AQ475" s="27" t="str">
        <f t="shared" si="382"/>
        <v/>
      </c>
      <c r="AR475" s="27" t="str">
        <f t="shared" si="383"/>
        <v/>
      </c>
      <c r="AS475" s="27" t="str">
        <f t="shared" si="384"/>
        <v/>
      </c>
      <c r="AT475" s="27" t="e">
        <f>IF(#REF!&lt;&gt;"","S"&amp;RIGHT(#REF!)&amp;",","")</f>
        <v>#REF!</v>
      </c>
      <c r="AU475" s="27" t="e">
        <f>IF(#REF!&lt;&gt;"","S"&amp;RIGHT(#REF!)&amp;",","")</f>
        <v>#REF!</v>
      </c>
      <c r="AV475" s="27" t="e">
        <f>IF(#REF!&lt;&gt;"","S"&amp;RIGHT(#REF!)&amp;",","")</f>
        <v>#REF!</v>
      </c>
      <c r="AW475" s="27" t="e">
        <f>IF(#REF!&lt;&gt;"","S"&amp;RIGHT(#REF!)&amp;",","")</f>
        <v>#REF!</v>
      </c>
      <c r="AX475" s="27" t="e">
        <f>IF(#REF!&lt;&gt;"","S"&amp;RIGHT(#REF!)&amp;",","")</f>
        <v>#REF!</v>
      </c>
      <c r="AY475" s="27" t="e">
        <f>IF(#REF!&lt;&gt;"","S"&amp;RIGHT(#REF!)&amp;",","")</f>
        <v>#REF!</v>
      </c>
      <c r="AZ475" s="27" t="e">
        <f>IF(#REF!&lt;&gt;"","S"&amp;#REF!&amp;",","")</f>
        <v>#REF!</v>
      </c>
      <c r="BA475" s="27" t="e">
        <f>IF(#REF!&lt;&gt;"","S"&amp;#REF!&amp;",","")</f>
        <v>#REF!</v>
      </c>
      <c r="BB475" s="27" t="e">
        <f>IF(#REF!&lt;&gt;"","S"&amp;#REF!&amp;",","")</f>
        <v>#REF!</v>
      </c>
      <c r="BC475" s="27"/>
      <c r="BD475" s="27"/>
      <c r="BE475" s="27"/>
      <c r="BF475" s="27"/>
      <c r="BG475" s="27"/>
      <c r="BH475" s="27"/>
      <c r="BI475" s="27" t="str">
        <f t="shared" si="422"/>
        <v/>
      </c>
      <c r="BJ475" s="27" t="str">
        <f t="shared" si="423"/>
        <v/>
      </c>
      <c r="BK475" s="27" t="str">
        <f t="shared" si="424"/>
        <v/>
      </c>
      <c r="BL475" s="27" t="e">
        <f>IF(#REF!="","",CONCATENATE($L475,","))</f>
        <v>#REF!</v>
      </c>
      <c r="BM475" s="27" t="e">
        <f>IF(#REF!="","",CONCATENATE($L475,","))</f>
        <v>#REF!</v>
      </c>
      <c r="BN475" s="27" t="e">
        <f>IF(#REF!="","",CONCATENATE($L475,","))</f>
        <v>#REF!</v>
      </c>
      <c r="BO475" s="27" t="e">
        <f>IF(#REF!="","",CONCATENATE($L475,","))</f>
        <v>#REF!</v>
      </c>
      <c r="BP475" s="27" t="e">
        <f>IF(#REF!="","",CONCATENATE($L475,","))</f>
        <v>#REF!</v>
      </c>
      <c r="BQ475" s="27" t="e">
        <f>IF(#REF!="","",CONCATENATE($L475,","))</f>
        <v>#REF!</v>
      </c>
      <c r="BR475" s="27" t="e">
        <f>IF(#REF!="","",CONCATENATE($L475,","))</f>
        <v>#REF!</v>
      </c>
      <c r="BS475" s="27" t="e">
        <f>IF(#REF!="","",CONCATENATE($L475,","))</f>
        <v>#REF!</v>
      </c>
      <c r="BT475" s="27" t="e">
        <f>IF(#REF!="","",CONCATENATE($L475,","))</f>
        <v>#REF!</v>
      </c>
      <c r="BU475" s="40"/>
      <c r="BV475" s="40"/>
      <c r="BW475" s="70"/>
      <c r="BX475" s="70"/>
      <c r="BY475" s="70"/>
      <c r="BZ475" s="70"/>
      <c r="CA475" s="70"/>
      <c r="CB475" s="70"/>
      <c r="CC475" s="70"/>
      <c r="CR475" s="7"/>
      <c r="CY475" s="10">
        <f t="shared" ca="1" si="387"/>
        <v>21</v>
      </c>
    </row>
    <row r="476" spans="1:103">
      <c r="A476" s="130"/>
      <c r="B476" s="33" t="str">
        <f t="shared" si="398"/>
        <v>DB</v>
      </c>
      <c r="C476" s="7" t="str">
        <f t="shared" si="388"/>
        <v/>
      </c>
      <c r="D476" s="3">
        <f t="shared" si="389"/>
        <v>0</v>
      </c>
      <c r="E476" s="7" t="str">
        <f t="shared" si="399"/>
        <v>,</v>
      </c>
      <c r="F476" s="93">
        <f t="shared" si="390"/>
        <v>0</v>
      </c>
      <c r="G476" s="93" t="str">
        <f t="shared" ca="1" si="385"/>
        <v>B</v>
      </c>
      <c r="H476" s="130">
        <f t="shared" ca="1" si="386"/>
        <v>29</v>
      </c>
      <c r="I476" s="93">
        <f t="shared" si="391"/>
        <v>0</v>
      </c>
      <c r="J476" s="94"/>
      <c r="K476" s="94"/>
      <c r="L476" s="49" t="str">
        <f t="shared" si="408"/>
        <v/>
      </c>
      <c r="M476" s="97" t="str">
        <f t="shared" si="409"/>
        <v/>
      </c>
      <c r="N476" s="97" t="str">
        <f t="shared" si="410"/>
        <v/>
      </c>
      <c r="O476" s="49" t="str">
        <f t="shared" si="400"/>
        <v/>
      </c>
      <c r="P476" s="97" t="str">
        <f t="shared" si="411"/>
        <v/>
      </c>
      <c r="Q476" s="49" t="str">
        <f t="shared" si="412"/>
        <v/>
      </c>
      <c r="R476" s="97" t="str">
        <f t="shared" si="413"/>
        <v/>
      </c>
      <c r="S476" s="3" t="str">
        <f t="shared" si="414"/>
        <v/>
      </c>
      <c r="T476" s="69">
        <f t="shared" si="415"/>
        <v>0</v>
      </c>
      <c r="U476" s="3">
        <f t="shared" si="416"/>
        <v>0</v>
      </c>
      <c r="V476" s="69" t="str">
        <f t="shared" si="401"/>
        <v/>
      </c>
      <c r="W476" s="69" t="str">
        <f t="shared" si="402"/>
        <v/>
      </c>
      <c r="X476" s="69">
        <f t="shared" si="392"/>
        <v>0</v>
      </c>
      <c r="Y476" s="69">
        <f t="shared" si="393"/>
        <v>0</v>
      </c>
      <c r="Z476" s="33">
        <f t="shared" si="394"/>
        <v>0</v>
      </c>
      <c r="AA476" s="33"/>
      <c r="AB476" s="134" t="str">
        <f t="shared" si="417"/>
        <v/>
      </c>
      <c r="AC476" s="119" t="str">
        <f t="shared" si="418"/>
        <v/>
      </c>
      <c r="AD476" s="116"/>
      <c r="AE476" s="69" t="str">
        <f t="shared" si="419"/>
        <v/>
      </c>
      <c r="AF476" s="69" t="str">
        <f t="shared" si="420"/>
        <v/>
      </c>
      <c r="AG476" s="69">
        <f t="shared" si="403"/>
        <v>0</v>
      </c>
      <c r="AH476" s="69">
        <f t="shared" si="404"/>
        <v>0</v>
      </c>
      <c r="AI476" s="33">
        <f t="shared" si="405"/>
        <v>0</v>
      </c>
      <c r="AJ476" s="116"/>
      <c r="AK476" s="115">
        <f t="shared" si="421"/>
        <v>0</v>
      </c>
      <c r="AL476" s="13">
        <f t="shared" si="406"/>
        <v>0</v>
      </c>
      <c r="AM476" s="11">
        <f t="shared" si="395"/>
        <v>0</v>
      </c>
      <c r="AN476" s="56">
        <f t="shared" si="396"/>
        <v>0</v>
      </c>
      <c r="AO476" s="56">
        <f t="shared" si="397"/>
        <v>0</v>
      </c>
      <c r="AP476" s="56">
        <f t="shared" si="407"/>
        <v>0</v>
      </c>
      <c r="AQ476" s="27" t="str">
        <f t="shared" si="382"/>
        <v/>
      </c>
      <c r="AR476" s="27" t="str">
        <f t="shared" si="383"/>
        <v/>
      </c>
      <c r="AS476" s="27" t="str">
        <f t="shared" si="384"/>
        <v/>
      </c>
      <c r="AT476" s="27" t="e">
        <f>IF(#REF!&lt;&gt;"","S"&amp;RIGHT(#REF!)&amp;",","")</f>
        <v>#REF!</v>
      </c>
      <c r="AU476" s="27" t="e">
        <f>IF(#REF!&lt;&gt;"","S"&amp;RIGHT(#REF!)&amp;",","")</f>
        <v>#REF!</v>
      </c>
      <c r="AV476" s="27" t="e">
        <f>IF(#REF!&lt;&gt;"","S"&amp;RIGHT(#REF!)&amp;",","")</f>
        <v>#REF!</v>
      </c>
      <c r="AW476" s="27" t="e">
        <f>IF(#REF!&lt;&gt;"","S"&amp;RIGHT(#REF!)&amp;",","")</f>
        <v>#REF!</v>
      </c>
      <c r="AX476" s="27" t="e">
        <f>IF(#REF!&lt;&gt;"","S"&amp;RIGHT(#REF!)&amp;",","")</f>
        <v>#REF!</v>
      </c>
      <c r="AY476" s="27" t="e">
        <f>IF(#REF!&lt;&gt;"","S"&amp;RIGHT(#REF!)&amp;",","")</f>
        <v>#REF!</v>
      </c>
      <c r="AZ476" s="27" t="e">
        <f>IF(#REF!&lt;&gt;"","S"&amp;#REF!&amp;",","")</f>
        <v>#REF!</v>
      </c>
      <c r="BA476" s="27" t="e">
        <f>IF(#REF!&lt;&gt;"","S"&amp;#REF!&amp;",","")</f>
        <v>#REF!</v>
      </c>
      <c r="BB476" s="27" t="e">
        <f>IF(#REF!&lt;&gt;"","S"&amp;#REF!&amp;",","")</f>
        <v>#REF!</v>
      </c>
      <c r="BC476" s="27"/>
      <c r="BD476" s="27"/>
      <c r="BE476" s="27"/>
      <c r="BF476" s="27"/>
      <c r="BG476" s="27"/>
      <c r="BH476" s="27"/>
      <c r="BI476" s="27" t="str">
        <f t="shared" si="422"/>
        <v/>
      </c>
      <c r="BJ476" s="27" t="str">
        <f t="shared" si="423"/>
        <v/>
      </c>
      <c r="BK476" s="27" t="str">
        <f t="shared" si="424"/>
        <v/>
      </c>
      <c r="BL476" s="27" t="e">
        <f>IF(#REF!="","",CONCATENATE($L476,","))</f>
        <v>#REF!</v>
      </c>
      <c r="BM476" s="27" t="e">
        <f>IF(#REF!="","",CONCATENATE($L476,","))</f>
        <v>#REF!</v>
      </c>
      <c r="BN476" s="27" t="e">
        <f>IF(#REF!="","",CONCATENATE($L476,","))</f>
        <v>#REF!</v>
      </c>
      <c r="BO476" s="27" t="e">
        <f>IF(#REF!="","",CONCATENATE($L476,","))</f>
        <v>#REF!</v>
      </c>
      <c r="BP476" s="27" t="e">
        <f>IF(#REF!="","",CONCATENATE($L476,","))</f>
        <v>#REF!</v>
      </c>
      <c r="BQ476" s="27" t="e">
        <f>IF(#REF!="","",CONCATENATE($L476,","))</f>
        <v>#REF!</v>
      </c>
      <c r="BR476" s="27" t="e">
        <f>IF(#REF!="","",CONCATENATE($L476,","))</f>
        <v>#REF!</v>
      </c>
      <c r="BS476" s="27" t="e">
        <f>IF(#REF!="","",CONCATENATE($L476,","))</f>
        <v>#REF!</v>
      </c>
      <c r="BT476" s="27" t="e">
        <f>IF(#REF!="","",CONCATENATE($L476,","))</f>
        <v>#REF!</v>
      </c>
      <c r="BU476" s="40"/>
      <c r="BV476" s="40"/>
      <c r="BW476" s="70"/>
      <c r="BX476" s="70"/>
      <c r="BY476" s="70"/>
      <c r="BZ476" s="70"/>
      <c r="CA476" s="70"/>
      <c r="CB476" s="70"/>
      <c r="CC476" s="70"/>
      <c r="CR476" s="7"/>
      <c r="CY476" s="10">
        <f t="shared" ca="1" si="387"/>
        <v>25</v>
      </c>
    </row>
    <row r="477" spans="1:103">
      <c r="A477" s="130"/>
      <c r="B477" s="33" t="str">
        <f t="shared" si="398"/>
        <v>DB</v>
      </c>
      <c r="C477" s="7" t="str">
        <f t="shared" si="388"/>
        <v/>
      </c>
      <c r="D477" s="3">
        <f t="shared" si="389"/>
        <v>0</v>
      </c>
      <c r="E477" s="7" t="str">
        <f t="shared" si="399"/>
        <v>,</v>
      </c>
      <c r="F477" s="93">
        <f t="shared" si="390"/>
        <v>0</v>
      </c>
      <c r="G477" s="93" t="str">
        <f t="shared" ca="1" si="385"/>
        <v>R</v>
      </c>
      <c r="H477" s="130">
        <f t="shared" ca="1" si="386"/>
        <v>7</v>
      </c>
      <c r="I477" s="93">
        <f t="shared" si="391"/>
        <v>0</v>
      </c>
      <c r="J477" s="94"/>
      <c r="K477" s="94"/>
      <c r="L477" s="49" t="str">
        <f t="shared" si="408"/>
        <v/>
      </c>
      <c r="M477" s="97" t="str">
        <f t="shared" si="409"/>
        <v/>
      </c>
      <c r="N477" s="97" t="str">
        <f t="shared" si="410"/>
        <v/>
      </c>
      <c r="O477" s="49" t="str">
        <f t="shared" si="400"/>
        <v/>
      </c>
      <c r="P477" s="97" t="str">
        <f t="shared" si="411"/>
        <v/>
      </c>
      <c r="Q477" s="49" t="str">
        <f t="shared" si="412"/>
        <v/>
      </c>
      <c r="R477" s="97" t="str">
        <f t="shared" si="413"/>
        <v/>
      </c>
      <c r="S477" s="3" t="str">
        <f t="shared" si="414"/>
        <v/>
      </c>
      <c r="T477" s="69">
        <f t="shared" si="415"/>
        <v>0</v>
      </c>
      <c r="U477" s="3">
        <f t="shared" si="416"/>
        <v>0</v>
      </c>
      <c r="V477" s="69" t="str">
        <f t="shared" si="401"/>
        <v/>
      </c>
      <c r="W477" s="69" t="str">
        <f t="shared" si="402"/>
        <v/>
      </c>
      <c r="X477" s="69">
        <f t="shared" si="392"/>
        <v>0</v>
      </c>
      <c r="Y477" s="69">
        <f t="shared" si="393"/>
        <v>0</v>
      </c>
      <c r="Z477" s="33">
        <f t="shared" si="394"/>
        <v>0</v>
      </c>
      <c r="AA477" s="33"/>
      <c r="AB477" s="134" t="str">
        <f t="shared" si="417"/>
        <v/>
      </c>
      <c r="AC477" s="119" t="str">
        <f t="shared" si="418"/>
        <v/>
      </c>
      <c r="AD477" s="116"/>
      <c r="AE477" s="69" t="str">
        <f t="shared" si="419"/>
        <v/>
      </c>
      <c r="AF477" s="69" t="str">
        <f t="shared" si="420"/>
        <v/>
      </c>
      <c r="AG477" s="69">
        <f t="shared" si="403"/>
        <v>0</v>
      </c>
      <c r="AH477" s="69">
        <f t="shared" si="404"/>
        <v>0</v>
      </c>
      <c r="AI477" s="33">
        <f t="shared" si="405"/>
        <v>0</v>
      </c>
      <c r="AJ477" s="116"/>
      <c r="AK477" s="115">
        <f t="shared" si="421"/>
        <v>0</v>
      </c>
      <c r="AL477" s="13">
        <f t="shared" si="406"/>
        <v>0</v>
      </c>
      <c r="AM477" s="11">
        <f t="shared" si="395"/>
        <v>0</v>
      </c>
      <c r="AN477" s="56">
        <f t="shared" si="396"/>
        <v>0</v>
      </c>
      <c r="AO477" s="56">
        <f t="shared" si="397"/>
        <v>0</v>
      </c>
      <c r="AP477" s="56">
        <f t="shared" si="407"/>
        <v>0</v>
      </c>
      <c r="AQ477" s="27" t="str">
        <f t="shared" si="382"/>
        <v/>
      </c>
      <c r="AR477" s="27" t="str">
        <f t="shared" si="383"/>
        <v/>
      </c>
      <c r="AS477" s="27" t="str">
        <f t="shared" si="384"/>
        <v/>
      </c>
      <c r="AT477" s="27" t="e">
        <f>IF(#REF!&lt;&gt;"","S"&amp;RIGHT(#REF!)&amp;",","")</f>
        <v>#REF!</v>
      </c>
      <c r="AU477" s="27" t="e">
        <f>IF(#REF!&lt;&gt;"","S"&amp;RIGHT(#REF!)&amp;",","")</f>
        <v>#REF!</v>
      </c>
      <c r="AV477" s="27" t="e">
        <f>IF(#REF!&lt;&gt;"","S"&amp;RIGHT(#REF!)&amp;",","")</f>
        <v>#REF!</v>
      </c>
      <c r="AW477" s="27" t="e">
        <f>IF(#REF!&lt;&gt;"","S"&amp;RIGHT(#REF!)&amp;",","")</f>
        <v>#REF!</v>
      </c>
      <c r="AX477" s="27" t="e">
        <f>IF(#REF!&lt;&gt;"","S"&amp;RIGHT(#REF!)&amp;",","")</f>
        <v>#REF!</v>
      </c>
      <c r="AY477" s="27" t="e">
        <f>IF(#REF!&lt;&gt;"","S"&amp;RIGHT(#REF!)&amp;",","")</f>
        <v>#REF!</v>
      </c>
      <c r="AZ477" s="27" t="e">
        <f>IF(#REF!&lt;&gt;"","S"&amp;#REF!&amp;",","")</f>
        <v>#REF!</v>
      </c>
      <c r="BA477" s="27" t="e">
        <f>IF(#REF!&lt;&gt;"","S"&amp;#REF!&amp;",","")</f>
        <v>#REF!</v>
      </c>
      <c r="BB477" s="27" t="e">
        <f>IF(#REF!&lt;&gt;"","S"&amp;#REF!&amp;",","")</f>
        <v>#REF!</v>
      </c>
      <c r="BC477" s="27"/>
      <c r="BD477" s="27"/>
      <c r="BE477" s="27"/>
      <c r="BF477" s="27"/>
      <c r="BG477" s="27"/>
      <c r="BH477" s="27"/>
      <c r="BI477" s="27" t="str">
        <f t="shared" si="422"/>
        <v/>
      </c>
      <c r="BJ477" s="27" t="str">
        <f t="shared" si="423"/>
        <v/>
      </c>
      <c r="BK477" s="27" t="str">
        <f t="shared" si="424"/>
        <v/>
      </c>
      <c r="BL477" s="27" t="e">
        <f>IF(#REF!="","",CONCATENATE($L477,","))</f>
        <v>#REF!</v>
      </c>
      <c r="BM477" s="27" t="e">
        <f>IF(#REF!="","",CONCATENATE($L477,","))</f>
        <v>#REF!</v>
      </c>
      <c r="BN477" s="27" t="e">
        <f>IF(#REF!="","",CONCATENATE($L477,","))</f>
        <v>#REF!</v>
      </c>
      <c r="BO477" s="27" t="e">
        <f>IF(#REF!="","",CONCATENATE($L477,","))</f>
        <v>#REF!</v>
      </c>
      <c r="BP477" s="27" t="e">
        <f>IF(#REF!="","",CONCATENATE($L477,","))</f>
        <v>#REF!</v>
      </c>
      <c r="BQ477" s="27" t="e">
        <f>IF(#REF!="","",CONCATENATE($L477,","))</f>
        <v>#REF!</v>
      </c>
      <c r="BR477" s="27" t="e">
        <f>IF(#REF!="","",CONCATENATE($L477,","))</f>
        <v>#REF!</v>
      </c>
      <c r="BS477" s="27" t="e">
        <f>IF(#REF!="","",CONCATENATE($L477,","))</f>
        <v>#REF!</v>
      </c>
      <c r="BT477" s="27" t="e">
        <f>IF(#REF!="","",CONCATENATE($L477,","))</f>
        <v>#REF!</v>
      </c>
      <c r="BU477" s="40"/>
      <c r="BV477" s="40"/>
      <c r="BW477" s="70"/>
      <c r="BX477" s="70"/>
      <c r="BY477" s="70"/>
      <c r="BZ477" s="70"/>
      <c r="CA477" s="70"/>
      <c r="CB477" s="70"/>
      <c r="CC477" s="70"/>
      <c r="CR477" s="7"/>
      <c r="CY477" s="10">
        <f t="shared" ca="1" si="387"/>
        <v>22</v>
      </c>
    </row>
    <row r="478" spans="1:103">
      <c r="A478" s="130"/>
      <c r="B478" s="33" t="str">
        <f t="shared" si="398"/>
        <v>DB</v>
      </c>
      <c r="C478" s="7" t="str">
        <f t="shared" si="388"/>
        <v/>
      </c>
      <c r="D478" s="3">
        <f t="shared" si="389"/>
        <v>0</v>
      </c>
      <c r="E478" s="7" t="str">
        <f t="shared" si="399"/>
        <v>,</v>
      </c>
      <c r="F478" s="93">
        <f t="shared" si="390"/>
        <v>0</v>
      </c>
      <c r="G478" s="93">
        <f t="shared" ca="1" si="385"/>
        <v>0</v>
      </c>
      <c r="H478" s="130">
        <f t="shared" ca="1" si="386"/>
        <v>0</v>
      </c>
      <c r="I478" s="93">
        <f t="shared" si="391"/>
        <v>0</v>
      </c>
      <c r="J478" s="94"/>
      <c r="K478" s="94"/>
      <c r="L478" s="49" t="str">
        <f t="shared" si="408"/>
        <v/>
      </c>
      <c r="M478" s="97" t="str">
        <f t="shared" si="409"/>
        <v/>
      </c>
      <c r="N478" s="97" t="str">
        <f t="shared" si="410"/>
        <v/>
      </c>
      <c r="O478" s="49" t="str">
        <f t="shared" si="400"/>
        <v/>
      </c>
      <c r="P478" s="97" t="str">
        <f t="shared" si="411"/>
        <v/>
      </c>
      <c r="Q478" s="49" t="str">
        <f t="shared" si="412"/>
        <v/>
      </c>
      <c r="R478" s="97" t="str">
        <f t="shared" si="413"/>
        <v/>
      </c>
      <c r="S478" s="3" t="str">
        <f t="shared" si="414"/>
        <v/>
      </c>
      <c r="T478" s="69">
        <f t="shared" si="415"/>
        <v>0</v>
      </c>
      <c r="U478" s="3">
        <f t="shared" si="416"/>
        <v>0</v>
      </c>
      <c r="V478" s="69" t="str">
        <f t="shared" si="401"/>
        <v/>
      </c>
      <c r="W478" s="69" t="str">
        <f t="shared" si="402"/>
        <v/>
      </c>
      <c r="X478" s="69">
        <f t="shared" si="392"/>
        <v>0</v>
      </c>
      <c r="Y478" s="69">
        <f t="shared" si="393"/>
        <v>0</v>
      </c>
      <c r="Z478" s="33">
        <f t="shared" si="394"/>
        <v>0</v>
      </c>
      <c r="AA478" s="33"/>
      <c r="AB478" s="134" t="str">
        <f t="shared" si="417"/>
        <v/>
      </c>
      <c r="AC478" s="119" t="str">
        <f t="shared" si="418"/>
        <v/>
      </c>
      <c r="AD478" s="116"/>
      <c r="AE478" s="69" t="str">
        <f t="shared" si="419"/>
        <v/>
      </c>
      <c r="AF478" s="69" t="str">
        <f t="shared" si="420"/>
        <v/>
      </c>
      <c r="AG478" s="69">
        <f t="shared" si="403"/>
        <v>0</v>
      </c>
      <c r="AH478" s="69">
        <f t="shared" si="404"/>
        <v>0</v>
      </c>
      <c r="AI478" s="33">
        <f t="shared" si="405"/>
        <v>0</v>
      </c>
      <c r="AJ478" s="116"/>
      <c r="AK478" s="115">
        <f t="shared" si="421"/>
        <v>0</v>
      </c>
      <c r="AL478" s="13">
        <f t="shared" si="406"/>
        <v>0</v>
      </c>
      <c r="AM478" s="11">
        <f t="shared" si="395"/>
        <v>0</v>
      </c>
      <c r="AN478" s="56">
        <f t="shared" si="396"/>
        <v>0</v>
      </c>
      <c r="AO478" s="56">
        <f t="shared" si="397"/>
        <v>0</v>
      </c>
      <c r="AP478" s="56">
        <f t="shared" si="407"/>
        <v>0</v>
      </c>
      <c r="AQ478" s="27" t="str">
        <f t="shared" si="382"/>
        <v/>
      </c>
      <c r="AR478" s="27" t="str">
        <f t="shared" si="383"/>
        <v/>
      </c>
      <c r="AS478" s="27" t="str">
        <f t="shared" si="384"/>
        <v/>
      </c>
      <c r="AT478" s="27" t="e">
        <f>IF(#REF!&lt;&gt;"","S"&amp;RIGHT(#REF!)&amp;",","")</f>
        <v>#REF!</v>
      </c>
      <c r="AU478" s="27" t="e">
        <f>IF(#REF!&lt;&gt;"","S"&amp;RIGHT(#REF!)&amp;",","")</f>
        <v>#REF!</v>
      </c>
      <c r="AV478" s="27" t="e">
        <f>IF(#REF!&lt;&gt;"","S"&amp;RIGHT(#REF!)&amp;",","")</f>
        <v>#REF!</v>
      </c>
      <c r="AW478" s="27" t="e">
        <f>IF(#REF!&lt;&gt;"","S"&amp;RIGHT(#REF!)&amp;",","")</f>
        <v>#REF!</v>
      </c>
      <c r="AX478" s="27" t="e">
        <f>IF(#REF!&lt;&gt;"","S"&amp;RIGHT(#REF!)&amp;",","")</f>
        <v>#REF!</v>
      </c>
      <c r="AY478" s="27" t="e">
        <f>IF(#REF!&lt;&gt;"","S"&amp;RIGHT(#REF!)&amp;",","")</f>
        <v>#REF!</v>
      </c>
      <c r="AZ478" s="27" t="e">
        <f>IF(#REF!&lt;&gt;"","S"&amp;#REF!&amp;",","")</f>
        <v>#REF!</v>
      </c>
      <c r="BA478" s="27" t="e">
        <f>IF(#REF!&lt;&gt;"","S"&amp;#REF!&amp;",","")</f>
        <v>#REF!</v>
      </c>
      <c r="BB478" s="27" t="e">
        <f>IF(#REF!&lt;&gt;"","S"&amp;#REF!&amp;",","")</f>
        <v>#REF!</v>
      </c>
      <c r="BC478" s="27"/>
      <c r="BD478" s="27"/>
      <c r="BE478" s="27"/>
      <c r="BF478" s="27"/>
      <c r="BG478" s="27"/>
      <c r="BH478" s="27"/>
      <c r="BI478" s="27" t="str">
        <f t="shared" si="422"/>
        <v/>
      </c>
      <c r="BJ478" s="27" t="str">
        <f t="shared" si="423"/>
        <v/>
      </c>
      <c r="BK478" s="27" t="str">
        <f t="shared" si="424"/>
        <v/>
      </c>
      <c r="BL478" s="27" t="e">
        <f>IF(#REF!="","",CONCATENATE($L478,","))</f>
        <v>#REF!</v>
      </c>
      <c r="BM478" s="27" t="e">
        <f>IF(#REF!="","",CONCATENATE($L478,","))</f>
        <v>#REF!</v>
      </c>
      <c r="BN478" s="27" t="e">
        <f>IF(#REF!="","",CONCATENATE($L478,","))</f>
        <v>#REF!</v>
      </c>
      <c r="BO478" s="27" t="e">
        <f>IF(#REF!="","",CONCATENATE($L478,","))</f>
        <v>#REF!</v>
      </c>
      <c r="BP478" s="27" t="e">
        <f>IF(#REF!="","",CONCATENATE($L478,","))</f>
        <v>#REF!</v>
      </c>
      <c r="BQ478" s="27" t="e">
        <f>IF(#REF!="","",CONCATENATE($L478,","))</f>
        <v>#REF!</v>
      </c>
      <c r="BR478" s="27" t="e">
        <f>IF(#REF!="","",CONCATENATE($L478,","))</f>
        <v>#REF!</v>
      </c>
      <c r="BS478" s="27" t="e">
        <f>IF(#REF!="","",CONCATENATE($L478,","))</f>
        <v>#REF!</v>
      </c>
      <c r="BT478" s="27" t="e">
        <f>IF(#REF!="","",CONCATENATE($L478,","))</f>
        <v>#REF!</v>
      </c>
      <c r="BU478" s="71"/>
      <c r="BV478" s="29"/>
      <c r="BW478" s="71"/>
      <c r="BX478" s="71"/>
      <c r="BY478" s="29"/>
      <c r="BZ478" s="71"/>
      <c r="CA478" s="71"/>
      <c r="CB478" s="38"/>
      <c r="CC478" s="52"/>
      <c r="CR478" s="7"/>
      <c r="CY478" s="10">
        <f t="shared" ca="1" si="387"/>
        <v>5</v>
      </c>
    </row>
    <row r="479" spans="1:103">
      <c r="A479" s="130"/>
      <c r="B479" s="33" t="str">
        <f t="shared" si="398"/>
        <v>DB</v>
      </c>
      <c r="C479" s="7" t="str">
        <f t="shared" si="388"/>
        <v/>
      </c>
      <c r="D479" s="3">
        <f t="shared" si="389"/>
        <v>0</v>
      </c>
      <c r="E479" s="7" t="str">
        <f t="shared" si="399"/>
        <v>,</v>
      </c>
      <c r="F479" s="93">
        <f t="shared" si="390"/>
        <v>0</v>
      </c>
      <c r="G479" s="93" t="str">
        <f t="shared" ca="1" si="385"/>
        <v>B</v>
      </c>
      <c r="H479" s="130">
        <f t="shared" ca="1" si="386"/>
        <v>26</v>
      </c>
      <c r="I479" s="93">
        <f t="shared" si="391"/>
        <v>0</v>
      </c>
      <c r="J479" s="94"/>
      <c r="K479" s="94"/>
      <c r="L479" s="49" t="str">
        <f t="shared" si="408"/>
        <v/>
      </c>
      <c r="M479" s="97" t="str">
        <f t="shared" si="409"/>
        <v/>
      </c>
      <c r="N479" s="97" t="str">
        <f t="shared" si="410"/>
        <v/>
      </c>
      <c r="O479" s="49" t="str">
        <f t="shared" si="400"/>
        <v/>
      </c>
      <c r="P479" s="97" t="str">
        <f t="shared" si="411"/>
        <v/>
      </c>
      <c r="Q479" s="49" t="str">
        <f t="shared" si="412"/>
        <v/>
      </c>
      <c r="R479" s="97" t="str">
        <f t="shared" si="413"/>
        <v/>
      </c>
      <c r="S479" s="3" t="str">
        <f t="shared" si="414"/>
        <v/>
      </c>
      <c r="T479" s="69">
        <f t="shared" si="415"/>
        <v>0</v>
      </c>
      <c r="U479" s="3">
        <f t="shared" si="416"/>
        <v>0</v>
      </c>
      <c r="V479" s="69" t="str">
        <f t="shared" si="401"/>
        <v/>
      </c>
      <c r="W479" s="69" t="str">
        <f t="shared" si="402"/>
        <v/>
      </c>
      <c r="X479" s="69">
        <f t="shared" si="392"/>
        <v>0</v>
      </c>
      <c r="Y479" s="69">
        <f t="shared" si="393"/>
        <v>0</v>
      </c>
      <c r="Z479" s="33">
        <f t="shared" si="394"/>
        <v>0</v>
      </c>
      <c r="AA479" s="33"/>
      <c r="AB479" s="134" t="str">
        <f t="shared" si="417"/>
        <v/>
      </c>
      <c r="AC479" s="119" t="str">
        <f t="shared" si="418"/>
        <v/>
      </c>
      <c r="AD479" s="116"/>
      <c r="AE479" s="69" t="str">
        <f t="shared" si="419"/>
        <v/>
      </c>
      <c r="AF479" s="69" t="str">
        <f t="shared" si="420"/>
        <v/>
      </c>
      <c r="AG479" s="69">
        <f t="shared" si="403"/>
        <v>0</v>
      </c>
      <c r="AH479" s="69">
        <f t="shared" si="404"/>
        <v>0</v>
      </c>
      <c r="AI479" s="33">
        <f t="shared" si="405"/>
        <v>0</v>
      </c>
      <c r="AJ479" s="116"/>
      <c r="AK479" s="115">
        <f t="shared" si="421"/>
        <v>0</v>
      </c>
      <c r="AL479" s="13">
        <f t="shared" si="406"/>
        <v>0</v>
      </c>
      <c r="AM479" s="11">
        <f t="shared" si="395"/>
        <v>0</v>
      </c>
      <c r="AN479" s="56">
        <f t="shared" si="396"/>
        <v>0</v>
      </c>
      <c r="AO479" s="56">
        <f t="shared" si="397"/>
        <v>0</v>
      </c>
      <c r="AP479" s="56">
        <f t="shared" si="407"/>
        <v>0</v>
      </c>
      <c r="AQ479" s="27" t="str">
        <f t="shared" si="382"/>
        <v/>
      </c>
      <c r="AR479" s="27" t="str">
        <f t="shared" si="383"/>
        <v/>
      </c>
      <c r="AS479" s="27" t="str">
        <f t="shared" si="384"/>
        <v/>
      </c>
      <c r="AT479" s="27" t="e">
        <f>IF(#REF!&lt;&gt;"","S"&amp;RIGHT(#REF!)&amp;",","")</f>
        <v>#REF!</v>
      </c>
      <c r="AU479" s="27" t="e">
        <f>IF(#REF!&lt;&gt;"","S"&amp;RIGHT(#REF!)&amp;",","")</f>
        <v>#REF!</v>
      </c>
      <c r="AV479" s="27" t="e">
        <f>IF(#REF!&lt;&gt;"","S"&amp;RIGHT(#REF!)&amp;",","")</f>
        <v>#REF!</v>
      </c>
      <c r="AW479" s="27" t="e">
        <f>IF(#REF!&lt;&gt;"","S"&amp;RIGHT(#REF!)&amp;",","")</f>
        <v>#REF!</v>
      </c>
      <c r="AX479" s="27" t="e">
        <f>IF(#REF!&lt;&gt;"","S"&amp;RIGHT(#REF!)&amp;",","")</f>
        <v>#REF!</v>
      </c>
      <c r="AY479" s="27" t="e">
        <f>IF(#REF!&lt;&gt;"","S"&amp;RIGHT(#REF!)&amp;",","")</f>
        <v>#REF!</v>
      </c>
      <c r="AZ479" s="27" t="e">
        <f>IF(#REF!&lt;&gt;"","S"&amp;#REF!&amp;",","")</f>
        <v>#REF!</v>
      </c>
      <c r="BA479" s="27" t="e">
        <f>IF(#REF!&lt;&gt;"","S"&amp;#REF!&amp;",","")</f>
        <v>#REF!</v>
      </c>
      <c r="BB479" s="27" t="e">
        <f>IF(#REF!&lt;&gt;"","S"&amp;#REF!&amp;",","")</f>
        <v>#REF!</v>
      </c>
      <c r="BC479" s="27"/>
      <c r="BD479" s="27"/>
      <c r="BE479" s="27"/>
      <c r="BF479" s="27"/>
      <c r="BG479" s="27"/>
      <c r="BH479" s="27"/>
      <c r="BI479" s="27" t="str">
        <f t="shared" si="422"/>
        <v/>
      </c>
      <c r="BJ479" s="27" t="str">
        <f t="shared" si="423"/>
        <v/>
      </c>
      <c r="BK479" s="27" t="str">
        <f t="shared" si="424"/>
        <v/>
      </c>
      <c r="BL479" s="27" t="e">
        <f>IF(#REF!="","",CONCATENATE($L479,","))</f>
        <v>#REF!</v>
      </c>
      <c r="BM479" s="27" t="e">
        <f>IF(#REF!="","",CONCATENATE($L479,","))</f>
        <v>#REF!</v>
      </c>
      <c r="BN479" s="27" t="e">
        <f>IF(#REF!="","",CONCATENATE($L479,","))</f>
        <v>#REF!</v>
      </c>
      <c r="BO479" s="27" t="e">
        <f>IF(#REF!="","",CONCATENATE($L479,","))</f>
        <v>#REF!</v>
      </c>
      <c r="BP479" s="27" t="e">
        <f>IF(#REF!="","",CONCATENATE($L479,","))</f>
        <v>#REF!</v>
      </c>
      <c r="BQ479" s="27" t="e">
        <f>IF(#REF!="","",CONCATENATE($L479,","))</f>
        <v>#REF!</v>
      </c>
      <c r="BR479" s="27" t="e">
        <f>IF(#REF!="","",CONCATENATE($L479,","))</f>
        <v>#REF!</v>
      </c>
      <c r="BS479" s="27" t="e">
        <f>IF(#REF!="","",CONCATENATE($L479,","))</f>
        <v>#REF!</v>
      </c>
      <c r="BT479" s="27" t="e">
        <f>IF(#REF!="","",CONCATENATE($L479,","))</f>
        <v>#REF!</v>
      </c>
      <c r="BU479" s="71"/>
      <c r="BV479" s="29"/>
      <c r="BW479" s="71"/>
      <c r="BX479" s="71"/>
      <c r="BY479" s="29"/>
      <c r="BZ479" s="71"/>
      <c r="CA479" s="71"/>
      <c r="CB479" s="38"/>
      <c r="CC479" s="52"/>
      <c r="CR479" s="7"/>
      <c r="CY479" s="10">
        <f t="shared" ca="1" si="387"/>
        <v>11</v>
      </c>
    </row>
    <row r="480" spans="1:103">
      <c r="A480" s="130"/>
      <c r="B480" s="33" t="str">
        <f t="shared" si="398"/>
        <v>DB</v>
      </c>
      <c r="C480" s="7" t="str">
        <f t="shared" si="388"/>
        <v/>
      </c>
      <c r="D480" s="3">
        <f t="shared" si="389"/>
        <v>0</v>
      </c>
      <c r="E480" s="7" t="str">
        <f t="shared" si="399"/>
        <v>,</v>
      </c>
      <c r="F480" s="93">
        <f t="shared" si="390"/>
        <v>0</v>
      </c>
      <c r="G480" s="93" t="str">
        <f t="shared" ca="1" si="385"/>
        <v>R</v>
      </c>
      <c r="H480" s="130">
        <f t="shared" ca="1" si="386"/>
        <v>7</v>
      </c>
      <c r="I480" s="93">
        <f t="shared" si="391"/>
        <v>0</v>
      </c>
      <c r="J480" s="94"/>
      <c r="K480" s="94"/>
      <c r="L480" s="49" t="str">
        <f t="shared" si="408"/>
        <v/>
      </c>
      <c r="M480" s="97" t="str">
        <f t="shared" si="409"/>
        <v/>
      </c>
      <c r="N480" s="97" t="str">
        <f t="shared" si="410"/>
        <v/>
      </c>
      <c r="O480" s="49" t="str">
        <f t="shared" si="400"/>
        <v/>
      </c>
      <c r="P480" s="97" t="str">
        <f t="shared" si="411"/>
        <v/>
      </c>
      <c r="Q480" s="49" t="str">
        <f t="shared" si="412"/>
        <v/>
      </c>
      <c r="R480" s="97" t="str">
        <f t="shared" si="413"/>
        <v/>
      </c>
      <c r="S480" s="3" t="str">
        <f t="shared" si="414"/>
        <v/>
      </c>
      <c r="T480" s="69">
        <f t="shared" si="415"/>
        <v>0</v>
      </c>
      <c r="U480" s="3">
        <f t="shared" si="416"/>
        <v>0</v>
      </c>
      <c r="V480" s="69" t="str">
        <f t="shared" si="401"/>
        <v/>
      </c>
      <c r="W480" s="69" t="str">
        <f t="shared" si="402"/>
        <v/>
      </c>
      <c r="X480" s="69">
        <f t="shared" si="392"/>
        <v>0</v>
      </c>
      <c r="Y480" s="69">
        <f t="shared" si="393"/>
        <v>0</v>
      </c>
      <c r="Z480" s="33">
        <f t="shared" si="394"/>
        <v>0</v>
      </c>
      <c r="AA480" s="33"/>
      <c r="AB480" s="134" t="str">
        <f t="shared" si="417"/>
        <v/>
      </c>
      <c r="AC480" s="119" t="str">
        <f t="shared" si="418"/>
        <v/>
      </c>
      <c r="AD480" s="116"/>
      <c r="AE480" s="69" t="str">
        <f t="shared" si="419"/>
        <v/>
      </c>
      <c r="AF480" s="69" t="str">
        <f t="shared" si="420"/>
        <v/>
      </c>
      <c r="AG480" s="69">
        <f t="shared" si="403"/>
        <v>0</v>
      </c>
      <c r="AH480" s="69">
        <f t="shared" si="404"/>
        <v>0</v>
      </c>
      <c r="AI480" s="33">
        <f t="shared" si="405"/>
        <v>0</v>
      </c>
      <c r="AJ480" s="116"/>
      <c r="AK480" s="115">
        <f t="shared" si="421"/>
        <v>0</v>
      </c>
      <c r="AL480" s="13">
        <f t="shared" si="406"/>
        <v>0</v>
      </c>
      <c r="AM480" s="11">
        <f t="shared" si="395"/>
        <v>0</v>
      </c>
      <c r="AN480" s="56">
        <f t="shared" si="396"/>
        <v>0</v>
      </c>
      <c r="AO480" s="56">
        <f t="shared" si="397"/>
        <v>0</v>
      </c>
      <c r="AP480" s="56">
        <f t="shared" si="407"/>
        <v>0</v>
      </c>
      <c r="AQ480" s="27" t="str">
        <f t="shared" si="382"/>
        <v/>
      </c>
      <c r="AR480" s="27" t="str">
        <f t="shared" si="383"/>
        <v/>
      </c>
      <c r="AS480" s="27" t="str">
        <f t="shared" si="384"/>
        <v/>
      </c>
      <c r="AT480" s="27" t="e">
        <f>IF(#REF!&lt;&gt;"","S"&amp;RIGHT(#REF!)&amp;",","")</f>
        <v>#REF!</v>
      </c>
      <c r="AU480" s="27" t="e">
        <f>IF(#REF!&lt;&gt;"","S"&amp;RIGHT(#REF!)&amp;",","")</f>
        <v>#REF!</v>
      </c>
      <c r="AV480" s="27" t="e">
        <f>IF(#REF!&lt;&gt;"","S"&amp;RIGHT(#REF!)&amp;",","")</f>
        <v>#REF!</v>
      </c>
      <c r="AW480" s="27" t="e">
        <f>IF(#REF!&lt;&gt;"","S"&amp;RIGHT(#REF!)&amp;",","")</f>
        <v>#REF!</v>
      </c>
      <c r="AX480" s="27" t="e">
        <f>IF(#REF!&lt;&gt;"","S"&amp;RIGHT(#REF!)&amp;",","")</f>
        <v>#REF!</v>
      </c>
      <c r="AY480" s="27" t="e">
        <f>IF(#REF!&lt;&gt;"","S"&amp;RIGHT(#REF!)&amp;",","")</f>
        <v>#REF!</v>
      </c>
      <c r="AZ480" s="27" t="e">
        <f>IF(#REF!&lt;&gt;"","S"&amp;#REF!&amp;",","")</f>
        <v>#REF!</v>
      </c>
      <c r="BA480" s="27" t="e">
        <f>IF(#REF!&lt;&gt;"","S"&amp;#REF!&amp;",","")</f>
        <v>#REF!</v>
      </c>
      <c r="BB480" s="27" t="e">
        <f>IF(#REF!&lt;&gt;"","S"&amp;#REF!&amp;",","")</f>
        <v>#REF!</v>
      </c>
      <c r="BC480" s="27"/>
      <c r="BD480" s="27"/>
      <c r="BE480" s="27"/>
      <c r="BF480" s="27"/>
      <c r="BG480" s="27"/>
      <c r="BH480" s="27"/>
      <c r="BI480" s="27" t="str">
        <f t="shared" si="422"/>
        <v/>
      </c>
      <c r="BJ480" s="27" t="str">
        <f t="shared" si="423"/>
        <v/>
      </c>
      <c r="BK480" s="27" t="str">
        <f t="shared" si="424"/>
        <v/>
      </c>
      <c r="BL480" s="27" t="e">
        <f>IF(#REF!="","",CONCATENATE($L480,","))</f>
        <v>#REF!</v>
      </c>
      <c r="BM480" s="27" t="e">
        <f>IF(#REF!="","",CONCATENATE($L480,","))</f>
        <v>#REF!</v>
      </c>
      <c r="BN480" s="27" t="e">
        <f>IF(#REF!="","",CONCATENATE($L480,","))</f>
        <v>#REF!</v>
      </c>
      <c r="BO480" s="27" t="e">
        <f>IF(#REF!="","",CONCATENATE($L480,","))</f>
        <v>#REF!</v>
      </c>
      <c r="BP480" s="27" t="e">
        <f>IF(#REF!="","",CONCATENATE($L480,","))</f>
        <v>#REF!</v>
      </c>
      <c r="BQ480" s="27" t="e">
        <f>IF(#REF!="","",CONCATENATE($L480,","))</f>
        <v>#REF!</v>
      </c>
      <c r="BR480" s="27" t="e">
        <f>IF(#REF!="","",CONCATENATE($L480,","))</f>
        <v>#REF!</v>
      </c>
      <c r="BS480" s="27" t="e">
        <f>IF(#REF!="","",CONCATENATE($L480,","))</f>
        <v>#REF!</v>
      </c>
      <c r="BT480" s="27" t="e">
        <f>IF(#REF!="","",CONCATENATE($L480,","))</f>
        <v>#REF!</v>
      </c>
      <c r="BU480" s="71"/>
      <c r="BV480" s="29"/>
      <c r="BW480" s="71"/>
      <c r="BX480" s="71"/>
      <c r="BY480" s="29"/>
      <c r="BZ480" s="71"/>
      <c r="CA480" s="71"/>
      <c r="CB480" s="38"/>
      <c r="CC480" s="52"/>
      <c r="CR480" s="7"/>
      <c r="CY480" s="10">
        <f t="shared" ca="1" si="387"/>
        <v>33</v>
      </c>
    </row>
    <row r="481" spans="1:103">
      <c r="A481" s="130"/>
      <c r="B481" s="33" t="str">
        <f t="shared" si="398"/>
        <v>DB</v>
      </c>
      <c r="C481" s="7" t="str">
        <f t="shared" si="388"/>
        <v/>
      </c>
      <c r="D481" s="3">
        <f t="shared" si="389"/>
        <v>0</v>
      </c>
      <c r="E481" s="7" t="str">
        <f t="shared" si="399"/>
        <v>,</v>
      </c>
      <c r="F481" s="93">
        <f t="shared" si="390"/>
        <v>0</v>
      </c>
      <c r="G481" s="93" t="str">
        <f t="shared" ca="1" si="385"/>
        <v>R</v>
      </c>
      <c r="H481" s="130">
        <f t="shared" ca="1" si="386"/>
        <v>1</v>
      </c>
      <c r="I481" s="93">
        <f t="shared" si="391"/>
        <v>0</v>
      </c>
      <c r="J481" s="94"/>
      <c r="K481" s="94"/>
      <c r="L481" s="49" t="str">
        <f t="shared" si="408"/>
        <v/>
      </c>
      <c r="M481" s="97" t="str">
        <f t="shared" si="409"/>
        <v/>
      </c>
      <c r="N481" s="97" t="str">
        <f t="shared" si="410"/>
        <v/>
      </c>
      <c r="O481" s="49" t="str">
        <f t="shared" si="400"/>
        <v/>
      </c>
      <c r="P481" s="97" t="str">
        <f t="shared" si="411"/>
        <v/>
      </c>
      <c r="Q481" s="49" t="str">
        <f t="shared" si="412"/>
        <v/>
      </c>
      <c r="R481" s="97" t="str">
        <f t="shared" si="413"/>
        <v/>
      </c>
      <c r="S481" s="3" t="str">
        <f t="shared" si="414"/>
        <v/>
      </c>
      <c r="T481" s="69">
        <f t="shared" si="415"/>
        <v>0</v>
      </c>
      <c r="U481" s="3">
        <f t="shared" si="416"/>
        <v>0</v>
      </c>
      <c r="V481" s="69" t="str">
        <f t="shared" si="401"/>
        <v/>
      </c>
      <c r="W481" s="69" t="str">
        <f t="shared" si="402"/>
        <v/>
      </c>
      <c r="X481" s="69">
        <f t="shared" si="392"/>
        <v>0</v>
      </c>
      <c r="Y481" s="69">
        <f t="shared" si="393"/>
        <v>0</v>
      </c>
      <c r="Z481" s="33">
        <f t="shared" si="394"/>
        <v>0</v>
      </c>
      <c r="AA481" s="33"/>
      <c r="AB481" s="134" t="str">
        <f t="shared" si="417"/>
        <v/>
      </c>
      <c r="AC481" s="119" t="str">
        <f t="shared" si="418"/>
        <v/>
      </c>
      <c r="AD481" s="116"/>
      <c r="AE481" s="69" t="str">
        <f t="shared" si="419"/>
        <v/>
      </c>
      <c r="AF481" s="69" t="str">
        <f t="shared" si="420"/>
        <v/>
      </c>
      <c r="AG481" s="69">
        <f t="shared" si="403"/>
        <v>0</v>
      </c>
      <c r="AH481" s="69">
        <f t="shared" si="404"/>
        <v>0</v>
      </c>
      <c r="AI481" s="33">
        <f t="shared" si="405"/>
        <v>0</v>
      </c>
      <c r="AJ481" s="116"/>
      <c r="AK481" s="115">
        <f t="shared" si="421"/>
        <v>0</v>
      </c>
      <c r="AL481" s="13">
        <f t="shared" si="406"/>
        <v>0</v>
      </c>
      <c r="AM481" s="11">
        <f t="shared" si="395"/>
        <v>0</v>
      </c>
      <c r="AN481" s="56">
        <f t="shared" si="396"/>
        <v>0</v>
      </c>
      <c r="AO481" s="56">
        <f t="shared" si="397"/>
        <v>0</v>
      </c>
      <c r="AP481" s="56">
        <f t="shared" si="407"/>
        <v>0</v>
      </c>
      <c r="AQ481" s="27" t="str">
        <f t="shared" ref="AQ481:AQ526" si="425">IF(M481&lt;&gt;"","S"&amp;RIGHT(M481)&amp;",","")</f>
        <v/>
      </c>
      <c r="AR481" s="27" t="str">
        <f t="shared" ref="AR481:AR526" si="426">IF(P481&lt;&gt;"","S"&amp;RIGHT(P481)&amp;",","")</f>
        <v/>
      </c>
      <c r="AS481" s="27" t="str">
        <f t="shared" ref="AS481:AS526" si="427">IF(R481&lt;&gt;"","S"&amp;RIGHT(R481)&amp;",","")</f>
        <v/>
      </c>
      <c r="AT481" s="27" t="e">
        <f>IF(#REF!&lt;&gt;"","S"&amp;RIGHT(#REF!)&amp;",","")</f>
        <v>#REF!</v>
      </c>
      <c r="AU481" s="27" t="e">
        <f>IF(#REF!&lt;&gt;"","S"&amp;RIGHT(#REF!)&amp;",","")</f>
        <v>#REF!</v>
      </c>
      <c r="AV481" s="27" t="e">
        <f>IF(#REF!&lt;&gt;"","S"&amp;RIGHT(#REF!)&amp;",","")</f>
        <v>#REF!</v>
      </c>
      <c r="AW481" s="27" t="e">
        <f>IF(#REF!&lt;&gt;"","S"&amp;RIGHT(#REF!)&amp;",","")</f>
        <v>#REF!</v>
      </c>
      <c r="AX481" s="27" t="e">
        <f>IF(#REF!&lt;&gt;"","S"&amp;RIGHT(#REF!)&amp;",","")</f>
        <v>#REF!</v>
      </c>
      <c r="AY481" s="27" t="e">
        <f>IF(#REF!&lt;&gt;"","S"&amp;RIGHT(#REF!)&amp;",","")</f>
        <v>#REF!</v>
      </c>
      <c r="AZ481" s="27" t="e">
        <f>IF(#REF!&lt;&gt;"","S"&amp;#REF!&amp;",","")</f>
        <v>#REF!</v>
      </c>
      <c r="BA481" s="27" t="e">
        <f>IF(#REF!&lt;&gt;"","S"&amp;#REF!&amp;",","")</f>
        <v>#REF!</v>
      </c>
      <c r="BB481" s="27" t="e">
        <f>IF(#REF!&lt;&gt;"","S"&amp;#REF!&amp;",","")</f>
        <v>#REF!</v>
      </c>
      <c r="BC481" s="27"/>
      <c r="BD481" s="27"/>
      <c r="BE481" s="27"/>
      <c r="BF481" s="27"/>
      <c r="BG481" s="27"/>
      <c r="BH481" s="27"/>
      <c r="BI481" s="27" t="str">
        <f t="shared" si="422"/>
        <v/>
      </c>
      <c r="BJ481" s="27" t="str">
        <f t="shared" si="423"/>
        <v/>
      </c>
      <c r="BK481" s="27" t="str">
        <f t="shared" si="424"/>
        <v/>
      </c>
      <c r="BL481" s="27" t="e">
        <f>IF(#REF!="","",CONCATENATE($L481,","))</f>
        <v>#REF!</v>
      </c>
      <c r="BM481" s="27" t="e">
        <f>IF(#REF!="","",CONCATENATE($L481,","))</f>
        <v>#REF!</v>
      </c>
      <c r="BN481" s="27" t="e">
        <f>IF(#REF!="","",CONCATENATE($L481,","))</f>
        <v>#REF!</v>
      </c>
      <c r="BO481" s="27" t="e">
        <f>IF(#REF!="","",CONCATENATE($L481,","))</f>
        <v>#REF!</v>
      </c>
      <c r="BP481" s="27" t="e">
        <f>IF(#REF!="","",CONCATENATE($L481,","))</f>
        <v>#REF!</v>
      </c>
      <c r="BQ481" s="27" t="e">
        <f>IF(#REF!="","",CONCATENATE($L481,","))</f>
        <v>#REF!</v>
      </c>
      <c r="BR481" s="27" t="e">
        <f>IF(#REF!="","",CONCATENATE($L481,","))</f>
        <v>#REF!</v>
      </c>
      <c r="BS481" s="27" t="e">
        <f>IF(#REF!="","",CONCATENATE($L481,","))</f>
        <v>#REF!</v>
      </c>
      <c r="BT481" s="27" t="e">
        <f>IF(#REF!="","",CONCATENATE($L481,","))</f>
        <v>#REF!</v>
      </c>
      <c r="BU481" s="71"/>
      <c r="BV481" s="71"/>
      <c r="BW481" s="71"/>
      <c r="BX481" s="71"/>
      <c r="BY481" s="71"/>
      <c r="BZ481" s="71"/>
      <c r="CA481" s="71"/>
      <c r="CB481" s="38"/>
      <c r="CC481" s="52"/>
      <c r="CR481" s="7"/>
      <c r="CY481" s="10">
        <f t="shared" ca="1" si="387"/>
        <v>23</v>
      </c>
    </row>
    <row r="482" spans="1:103">
      <c r="A482" s="130"/>
      <c r="B482" s="33" t="str">
        <f t="shared" si="398"/>
        <v>DB</v>
      </c>
      <c r="C482" s="7" t="str">
        <f t="shared" si="388"/>
        <v/>
      </c>
      <c r="D482" s="3">
        <f t="shared" si="389"/>
        <v>0</v>
      </c>
      <c r="E482" s="7" t="str">
        <f t="shared" si="399"/>
        <v>,</v>
      </c>
      <c r="F482" s="93">
        <f t="shared" si="390"/>
        <v>0</v>
      </c>
      <c r="G482" s="93" t="str">
        <f t="shared" ca="1" si="385"/>
        <v>B</v>
      </c>
      <c r="H482" s="130">
        <f t="shared" ca="1" si="386"/>
        <v>15</v>
      </c>
      <c r="I482" s="93">
        <f t="shared" si="391"/>
        <v>0</v>
      </c>
      <c r="J482" s="94"/>
      <c r="K482" s="94"/>
      <c r="L482" s="49" t="str">
        <f t="shared" si="408"/>
        <v/>
      </c>
      <c r="M482" s="97" t="str">
        <f t="shared" si="409"/>
        <v/>
      </c>
      <c r="N482" s="97" t="str">
        <f t="shared" si="410"/>
        <v/>
      </c>
      <c r="O482" s="49" t="str">
        <f t="shared" si="400"/>
        <v/>
      </c>
      <c r="P482" s="97" t="str">
        <f t="shared" si="411"/>
        <v/>
      </c>
      <c r="Q482" s="49" t="str">
        <f t="shared" si="412"/>
        <v/>
      </c>
      <c r="R482" s="97" t="str">
        <f t="shared" si="413"/>
        <v/>
      </c>
      <c r="S482" s="3" t="str">
        <f t="shared" si="414"/>
        <v/>
      </c>
      <c r="T482" s="69">
        <f t="shared" si="415"/>
        <v>0</v>
      </c>
      <c r="U482" s="3">
        <f t="shared" si="416"/>
        <v>0</v>
      </c>
      <c r="V482" s="69" t="str">
        <f t="shared" si="401"/>
        <v/>
      </c>
      <c r="W482" s="69" t="str">
        <f t="shared" si="402"/>
        <v/>
      </c>
      <c r="X482" s="69">
        <f t="shared" si="392"/>
        <v>0</v>
      </c>
      <c r="Y482" s="69">
        <f t="shared" si="393"/>
        <v>0</v>
      </c>
      <c r="Z482" s="33">
        <f t="shared" si="394"/>
        <v>0</v>
      </c>
      <c r="AA482" s="33"/>
      <c r="AB482" s="134" t="str">
        <f t="shared" si="417"/>
        <v/>
      </c>
      <c r="AC482" s="119" t="str">
        <f t="shared" si="418"/>
        <v/>
      </c>
      <c r="AD482" s="116"/>
      <c r="AE482" s="69" t="str">
        <f t="shared" si="419"/>
        <v/>
      </c>
      <c r="AF482" s="69" t="str">
        <f t="shared" si="420"/>
        <v/>
      </c>
      <c r="AG482" s="69">
        <f t="shared" si="403"/>
        <v>0</v>
      </c>
      <c r="AH482" s="69">
        <f t="shared" si="404"/>
        <v>0</v>
      </c>
      <c r="AI482" s="33">
        <f t="shared" si="405"/>
        <v>0</v>
      </c>
      <c r="AJ482" s="116"/>
      <c r="AK482" s="115">
        <f t="shared" si="421"/>
        <v>0</v>
      </c>
      <c r="AL482" s="13">
        <f t="shared" si="406"/>
        <v>0</v>
      </c>
      <c r="AM482" s="11">
        <f t="shared" si="395"/>
        <v>0</v>
      </c>
      <c r="AN482" s="56">
        <f t="shared" si="396"/>
        <v>0</v>
      </c>
      <c r="AO482" s="56">
        <f t="shared" si="397"/>
        <v>0</v>
      </c>
      <c r="AP482" s="56">
        <f t="shared" si="407"/>
        <v>0</v>
      </c>
      <c r="AQ482" s="27" t="str">
        <f t="shared" si="425"/>
        <v/>
      </c>
      <c r="AR482" s="27" t="str">
        <f t="shared" si="426"/>
        <v/>
      </c>
      <c r="AS482" s="27" t="str">
        <f t="shared" si="427"/>
        <v/>
      </c>
      <c r="AT482" s="27" t="e">
        <f>IF(#REF!&lt;&gt;"","S"&amp;RIGHT(#REF!)&amp;",","")</f>
        <v>#REF!</v>
      </c>
      <c r="AU482" s="27" t="e">
        <f>IF(#REF!&lt;&gt;"","S"&amp;RIGHT(#REF!)&amp;",","")</f>
        <v>#REF!</v>
      </c>
      <c r="AV482" s="27" t="e">
        <f>IF(#REF!&lt;&gt;"","S"&amp;RIGHT(#REF!)&amp;",","")</f>
        <v>#REF!</v>
      </c>
      <c r="AW482" s="27" t="e">
        <f>IF(#REF!&lt;&gt;"","S"&amp;RIGHT(#REF!)&amp;",","")</f>
        <v>#REF!</v>
      </c>
      <c r="AX482" s="27" t="e">
        <f>IF(#REF!&lt;&gt;"","S"&amp;RIGHT(#REF!)&amp;",","")</f>
        <v>#REF!</v>
      </c>
      <c r="AY482" s="27" t="e">
        <f>IF(#REF!&lt;&gt;"","S"&amp;RIGHT(#REF!)&amp;",","")</f>
        <v>#REF!</v>
      </c>
      <c r="AZ482" s="27" t="e">
        <f>IF(#REF!&lt;&gt;"","S"&amp;#REF!&amp;",","")</f>
        <v>#REF!</v>
      </c>
      <c r="BA482" s="27" t="e">
        <f>IF(#REF!&lt;&gt;"","S"&amp;#REF!&amp;",","")</f>
        <v>#REF!</v>
      </c>
      <c r="BB482" s="27" t="e">
        <f>IF(#REF!&lt;&gt;"","S"&amp;#REF!&amp;",","")</f>
        <v>#REF!</v>
      </c>
      <c r="BC482" s="27"/>
      <c r="BD482" s="27"/>
      <c r="BE482" s="27"/>
      <c r="BF482" s="27"/>
      <c r="BG482" s="27"/>
      <c r="BH482" s="27"/>
      <c r="BI482" s="27" t="str">
        <f t="shared" si="422"/>
        <v/>
      </c>
      <c r="BJ482" s="27" t="str">
        <f t="shared" si="423"/>
        <v/>
      </c>
      <c r="BK482" s="27" t="str">
        <f t="shared" si="424"/>
        <v/>
      </c>
      <c r="BL482" s="27" t="e">
        <f>IF(#REF!="","",CONCATENATE($L482,","))</f>
        <v>#REF!</v>
      </c>
      <c r="BM482" s="27" t="e">
        <f>IF(#REF!="","",CONCATENATE($L482,","))</f>
        <v>#REF!</v>
      </c>
      <c r="BN482" s="27" t="e">
        <f>IF(#REF!="","",CONCATENATE($L482,","))</f>
        <v>#REF!</v>
      </c>
      <c r="BO482" s="27" t="e">
        <f>IF(#REF!="","",CONCATENATE($L482,","))</f>
        <v>#REF!</v>
      </c>
      <c r="BP482" s="27" t="e">
        <f>IF(#REF!="","",CONCATENATE($L482,","))</f>
        <v>#REF!</v>
      </c>
      <c r="BQ482" s="27" t="e">
        <f>IF(#REF!="","",CONCATENATE($L482,","))</f>
        <v>#REF!</v>
      </c>
      <c r="BR482" s="27" t="e">
        <f>IF(#REF!="","",CONCATENATE($L482,","))</f>
        <v>#REF!</v>
      </c>
      <c r="BS482" s="27" t="e">
        <f>IF(#REF!="","",CONCATENATE($L482,","))</f>
        <v>#REF!</v>
      </c>
      <c r="BT482" s="27" t="e">
        <f>IF(#REF!="","",CONCATENATE($L482,","))</f>
        <v>#REF!</v>
      </c>
      <c r="BU482" s="71"/>
      <c r="BV482" s="71"/>
      <c r="BW482" s="71"/>
      <c r="BX482" s="71"/>
      <c r="BY482" s="71"/>
      <c r="BZ482" s="71"/>
      <c r="CA482" s="71"/>
      <c r="CB482" s="38"/>
      <c r="CC482" s="52"/>
      <c r="CR482" s="7"/>
      <c r="CY482" s="10">
        <f t="shared" ca="1" si="387"/>
        <v>26</v>
      </c>
    </row>
    <row r="483" spans="1:103">
      <c r="A483" s="130"/>
      <c r="B483" s="33" t="str">
        <f t="shared" si="398"/>
        <v>DB</v>
      </c>
      <c r="C483" s="7" t="str">
        <f t="shared" si="388"/>
        <v/>
      </c>
      <c r="D483" s="3">
        <f t="shared" si="389"/>
        <v>0</v>
      </c>
      <c r="E483" s="7" t="str">
        <f t="shared" si="399"/>
        <v>,</v>
      </c>
      <c r="F483" s="93">
        <f t="shared" si="390"/>
        <v>0</v>
      </c>
      <c r="G483" s="93" t="str">
        <f t="shared" ca="1" si="385"/>
        <v>R</v>
      </c>
      <c r="H483" s="130">
        <f t="shared" ca="1" si="386"/>
        <v>3</v>
      </c>
      <c r="I483" s="93">
        <f t="shared" si="391"/>
        <v>0</v>
      </c>
      <c r="J483" s="94"/>
      <c r="K483" s="94"/>
      <c r="L483" s="49" t="str">
        <f t="shared" si="408"/>
        <v/>
      </c>
      <c r="M483" s="97" t="str">
        <f t="shared" si="409"/>
        <v/>
      </c>
      <c r="N483" s="97" t="str">
        <f t="shared" si="410"/>
        <v/>
      </c>
      <c r="O483" s="49" t="str">
        <f t="shared" si="400"/>
        <v/>
      </c>
      <c r="P483" s="97" t="str">
        <f t="shared" si="411"/>
        <v/>
      </c>
      <c r="Q483" s="49" t="str">
        <f t="shared" si="412"/>
        <v/>
      </c>
      <c r="R483" s="97" t="str">
        <f t="shared" si="413"/>
        <v/>
      </c>
      <c r="S483" s="3" t="str">
        <f t="shared" si="414"/>
        <v/>
      </c>
      <c r="T483" s="69">
        <f t="shared" si="415"/>
        <v>0</v>
      </c>
      <c r="U483" s="3">
        <f t="shared" si="416"/>
        <v>0</v>
      </c>
      <c r="V483" s="69" t="str">
        <f t="shared" si="401"/>
        <v/>
      </c>
      <c r="W483" s="69" t="str">
        <f t="shared" si="402"/>
        <v/>
      </c>
      <c r="X483" s="69">
        <f t="shared" si="392"/>
        <v>0</v>
      </c>
      <c r="Y483" s="69">
        <f t="shared" si="393"/>
        <v>0</v>
      </c>
      <c r="Z483" s="33">
        <f t="shared" si="394"/>
        <v>0</v>
      </c>
      <c r="AA483" s="33"/>
      <c r="AB483" s="134" t="str">
        <f t="shared" si="417"/>
        <v/>
      </c>
      <c r="AC483" s="119" t="str">
        <f t="shared" si="418"/>
        <v/>
      </c>
      <c r="AD483" s="116"/>
      <c r="AE483" s="69" t="str">
        <f t="shared" si="419"/>
        <v/>
      </c>
      <c r="AF483" s="69" t="str">
        <f t="shared" si="420"/>
        <v/>
      </c>
      <c r="AG483" s="69">
        <f t="shared" si="403"/>
        <v>0</v>
      </c>
      <c r="AH483" s="69">
        <f t="shared" si="404"/>
        <v>0</v>
      </c>
      <c r="AI483" s="33">
        <f t="shared" si="405"/>
        <v>0</v>
      </c>
      <c r="AJ483" s="116"/>
      <c r="AK483" s="115">
        <f t="shared" si="421"/>
        <v>0</v>
      </c>
      <c r="AL483" s="13">
        <f t="shared" si="406"/>
        <v>0</v>
      </c>
      <c r="AM483" s="11">
        <f t="shared" si="395"/>
        <v>0</v>
      </c>
      <c r="AN483" s="56">
        <f t="shared" si="396"/>
        <v>0</v>
      </c>
      <c r="AO483" s="56">
        <f t="shared" si="397"/>
        <v>0</v>
      </c>
      <c r="AP483" s="56">
        <f t="shared" si="407"/>
        <v>0</v>
      </c>
      <c r="AQ483" s="27" t="str">
        <f t="shared" si="425"/>
        <v/>
      </c>
      <c r="AR483" s="27" t="str">
        <f t="shared" si="426"/>
        <v/>
      </c>
      <c r="AS483" s="27" t="str">
        <f t="shared" si="427"/>
        <v/>
      </c>
      <c r="AT483" s="27" t="e">
        <f>IF(#REF!&lt;&gt;"","S"&amp;RIGHT(#REF!)&amp;",","")</f>
        <v>#REF!</v>
      </c>
      <c r="AU483" s="27" t="e">
        <f>IF(#REF!&lt;&gt;"","S"&amp;RIGHT(#REF!)&amp;",","")</f>
        <v>#REF!</v>
      </c>
      <c r="AV483" s="27" t="e">
        <f>IF(#REF!&lt;&gt;"","S"&amp;RIGHT(#REF!)&amp;",","")</f>
        <v>#REF!</v>
      </c>
      <c r="AW483" s="27" t="e">
        <f>IF(#REF!&lt;&gt;"","S"&amp;RIGHT(#REF!)&amp;",","")</f>
        <v>#REF!</v>
      </c>
      <c r="AX483" s="27" t="e">
        <f>IF(#REF!&lt;&gt;"","S"&amp;RIGHT(#REF!)&amp;",","")</f>
        <v>#REF!</v>
      </c>
      <c r="AY483" s="27" t="e">
        <f>IF(#REF!&lt;&gt;"","S"&amp;RIGHT(#REF!)&amp;",","")</f>
        <v>#REF!</v>
      </c>
      <c r="AZ483" s="27" t="e">
        <f>IF(#REF!&lt;&gt;"","S"&amp;#REF!&amp;",","")</f>
        <v>#REF!</v>
      </c>
      <c r="BA483" s="27" t="e">
        <f>IF(#REF!&lt;&gt;"","S"&amp;#REF!&amp;",","")</f>
        <v>#REF!</v>
      </c>
      <c r="BB483" s="27" t="e">
        <f>IF(#REF!&lt;&gt;"","S"&amp;#REF!&amp;",","")</f>
        <v>#REF!</v>
      </c>
      <c r="BC483" s="27"/>
      <c r="BD483" s="27"/>
      <c r="BE483" s="27"/>
      <c r="BF483" s="27"/>
      <c r="BG483" s="27"/>
      <c r="BH483" s="27"/>
      <c r="BI483" s="27" t="str">
        <f t="shared" si="422"/>
        <v/>
      </c>
      <c r="BJ483" s="27" t="str">
        <f t="shared" si="423"/>
        <v/>
      </c>
      <c r="BK483" s="27" t="str">
        <f t="shared" si="424"/>
        <v/>
      </c>
      <c r="BL483" s="27" t="e">
        <f>IF(#REF!="","",CONCATENATE($L483,","))</f>
        <v>#REF!</v>
      </c>
      <c r="BM483" s="27" t="e">
        <f>IF(#REF!="","",CONCATENATE($L483,","))</f>
        <v>#REF!</v>
      </c>
      <c r="BN483" s="27" t="e">
        <f>IF(#REF!="","",CONCATENATE($L483,","))</f>
        <v>#REF!</v>
      </c>
      <c r="BO483" s="27" t="e">
        <f>IF(#REF!="","",CONCATENATE($L483,","))</f>
        <v>#REF!</v>
      </c>
      <c r="BP483" s="27" t="e">
        <f>IF(#REF!="","",CONCATENATE($L483,","))</f>
        <v>#REF!</v>
      </c>
      <c r="BQ483" s="27" t="e">
        <f>IF(#REF!="","",CONCATENATE($L483,","))</f>
        <v>#REF!</v>
      </c>
      <c r="BR483" s="27" t="e">
        <f>IF(#REF!="","",CONCATENATE($L483,","))</f>
        <v>#REF!</v>
      </c>
      <c r="BS483" s="27" t="e">
        <f>IF(#REF!="","",CONCATENATE($L483,","))</f>
        <v>#REF!</v>
      </c>
      <c r="BT483" s="27" t="e">
        <f>IF(#REF!="","",CONCATENATE($L483,","))</f>
        <v>#REF!</v>
      </c>
      <c r="BU483" s="71"/>
      <c r="BV483" s="71"/>
      <c r="BW483" s="71"/>
      <c r="BX483" s="71"/>
      <c r="BY483" s="71"/>
      <c r="BZ483" s="71"/>
      <c r="CA483" s="71"/>
      <c r="CB483" s="38"/>
      <c r="CC483" s="52"/>
      <c r="CR483" s="7"/>
      <c r="CY483" s="10">
        <f t="shared" ca="1" si="387"/>
        <v>33</v>
      </c>
    </row>
    <row r="484" spans="1:103">
      <c r="A484" s="130"/>
      <c r="B484" s="33" t="str">
        <f t="shared" si="398"/>
        <v>DB</v>
      </c>
      <c r="C484" s="7" t="str">
        <f t="shared" si="388"/>
        <v/>
      </c>
      <c r="D484" s="3">
        <f t="shared" si="389"/>
        <v>0</v>
      </c>
      <c r="E484" s="7" t="str">
        <f t="shared" si="399"/>
        <v>,</v>
      </c>
      <c r="F484" s="93">
        <f t="shared" si="390"/>
        <v>0</v>
      </c>
      <c r="G484" s="93" t="str">
        <f t="shared" ca="1" si="385"/>
        <v>R</v>
      </c>
      <c r="H484" s="130">
        <f t="shared" ca="1" si="386"/>
        <v>34</v>
      </c>
      <c r="I484" s="93">
        <f t="shared" si="391"/>
        <v>0</v>
      </c>
      <c r="J484" s="94"/>
      <c r="K484" s="94"/>
      <c r="L484" s="49" t="str">
        <f t="shared" si="408"/>
        <v/>
      </c>
      <c r="M484" s="97" t="str">
        <f t="shared" si="409"/>
        <v/>
      </c>
      <c r="N484" s="97" t="str">
        <f t="shared" si="410"/>
        <v/>
      </c>
      <c r="O484" s="49" t="str">
        <f t="shared" si="400"/>
        <v/>
      </c>
      <c r="P484" s="97" t="str">
        <f t="shared" si="411"/>
        <v/>
      </c>
      <c r="Q484" s="49" t="str">
        <f t="shared" si="412"/>
        <v/>
      </c>
      <c r="R484" s="97" t="str">
        <f t="shared" si="413"/>
        <v/>
      </c>
      <c r="S484" s="3" t="str">
        <f t="shared" si="414"/>
        <v/>
      </c>
      <c r="T484" s="69">
        <f t="shared" si="415"/>
        <v>0</v>
      </c>
      <c r="U484" s="3">
        <f t="shared" si="416"/>
        <v>0</v>
      </c>
      <c r="V484" s="69" t="str">
        <f t="shared" si="401"/>
        <v/>
      </c>
      <c r="W484" s="69" t="str">
        <f t="shared" si="402"/>
        <v/>
      </c>
      <c r="X484" s="69">
        <f t="shared" si="392"/>
        <v>0</v>
      </c>
      <c r="Y484" s="69">
        <f t="shared" si="393"/>
        <v>0</v>
      </c>
      <c r="Z484" s="33">
        <f t="shared" si="394"/>
        <v>0</v>
      </c>
      <c r="AA484" s="33"/>
      <c r="AB484" s="134" t="str">
        <f t="shared" si="417"/>
        <v/>
      </c>
      <c r="AC484" s="119" t="str">
        <f t="shared" si="418"/>
        <v/>
      </c>
      <c r="AD484" s="116"/>
      <c r="AE484" s="69" t="str">
        <f t="shared" si="419"/>
        <v/>
      </c>
      <c r="AF484" s="69" t="str">
        <f t="shared" si="420"/>
        <v/>
      </c>
      <c r="AG484" s="69">
        <f t="shared" si="403"/>
        <v>0</v>
      </c>
      <c r="AH484" s="69">
        <f t="shared" si="404"/>
        <v>0</v>
      </c>
      <c r="AI484" s="33">
        <f t="shared" si="405"/>
        <v>0</v>
      </c>
      <c r="AJ484" s="116"/>
      <c r="AK484" s="115">
        <f t="shared" si="421"/>
        <v>0</v>
      </c>
      <c r="AL484" s="13">
        <f t="shared" si="406"/>
        <v>0</v>
      </c>
      <c r="AM484" s="11">
        <f t="shared" si="395"/>
        <v>0</v>
      </c>
      <c r="AN484" s="56">
        <f t="shared" si="396"/>
        <v>0</v>
      </c>
      <c r="AO484" s="56">
        <f t="shared" si="397"/>
        <v>0</v>
      </c>
      <c r="AP484" s="56">
        <f t="shared" si="407"/>
        <v>0</v>
      </c>
      <c r="AQ484" s="27" t="str">
        <f t="shared" si="425"/>
        <v/>
      </c>
      <c r="AR484" s="27" t="str">
        <f t="shared" si="426"/>
        <v/>
      </c>
      <c r="AS484" s="27" t="str">
        <f t="shared" si="427"/>
        <v/>
      </c>
      <c r="AT484" s="27" t="e">
        <f>IF(#REF!&lt;&gt;"","S"&amp;RIGHT(#REF!)&amp;",","")</f>
        <v>#REF!</v>
      </c>
      <c r="AU484" s="27" t="e">
        <f>IF(#REF!&lt;&gt;"","S"&amp;RIGHT(#REF!)&amp;",","")</f>
        <v>#REF!</v>
      </c>
      <c r="AV484" s="27" t="e">
        <f>IF(#REF!&lt;&gt;"","S"&amp;RIGHT(#REF!)&amp;",","")</f>
        <v>#REF!</v>
      </c>
      <c r="AW484" s="27" t="e">
        <f>IF(#REF!&lt;&gt;"","S"&amp;RIGHT(#REF!)&amp;",","")</f>
        <v>#REF!</v>
      </c>
      <c r="AX484" s="27" t="e">
        <f>IF(#REF!&lt;&gt;"","S"&amp;RIGHT(#REF!)&amp;",","")</f>
        <v>#REF!</v>
      </c>
      <c r="AY484" s="27" t="e">
        <f>IF(#REF!&lt;&gt;"","S"&amp;RIGHT(#REF!)&amp;",","")</f>
        <v>#REF!</v>
      </c>
      <c r="AZ484" s="27" t="e">
        <f>IF(#REF!&lt;&gt;"","S"&amp;#REF!&amp;",","")</f>
        <v>#REF!</v>
      </c>
      <c r="BA484" s="27" t="e">
        <f>IF(#REF!&lt;&gt;"","S"&amp;#REF!&amp;",","")</f>
        <v>#REF!</v>
      </c>
      <c r="BB484" s="27" t="e">
        <f>IF(#REF!&lt;&gt;"","S"&amp;#REF!&amp;",","")</f>
        <v>#REF!</v>
      </c>
      <c r="BC484" s="27"/>
      <c r="BD484" s="27"/>
      <c r="BE484" s="27"/>
      <c r="BF484" s="27"/>
      <c r="BG484" s="27"/>
      <c r="BH484" s="27"/>
      <c r="BI484" s="27" t="str">
        <f t="shared" si="422"/>
        <v/>
      </c>
      <c r="BJ484" s="27" t="str">
        <f t="shared" si="423"/>
        <v/>
      </c>
      <c r="BK484" s="27" t="str">
        <f t="shared" si="424"/>
        <v/>
      </c>
      <c r="BL484" s="27" t="e">
        <f>IF(#REF!="","",CONCATENATE($L484,","))</f>
        <v>#REF!</v>
      </c>
      <c r="BM484" s="27" t="e">
        <f>IF(#REF!="","",CONCATENATE($L484,","))</f>
        <v>#REF!</v>
      </c>
      <c r="BN484" s="27" t="e">
        <f>IF(#REF!="","",CONCATENATE($L484,","))</f>
        <v>#REF!</v>
      </c>
      <c r="BO484" s="27" t="e">
        <f>IF(#REF!="","",CONCATENATE($L484,","))</f>
        <v>#REF!</v>
      </c>
      <c r="BP484" s="27" t="e">
        <f>IF(#REF!="","",CONCATENATE($L484,","))</f>
        <v>#REF!</v>
      </c>
      <c r="BQ484" s="27" t="e">
        <f>IF(#REF!="","",CONCATENATE($L484,","))</f>
        <v>#REF!</v>
      </c>
      <c r="BR484" s="27" t="e">
        <f>IF(#REF!="","",CONCATENATE($L484,","))</f>
        <v>#REF!</v>
      </c>
      <c r="BS484" s="27" t="e">
        <f>IF(#REF!="","",CONCATENATE($L484,","))</f>
        <v>#REF!</v>
      </c>
      <c r="BT484" s="27" t="e">
        <f>IF(#REF!="","",CONCATENATE($L484,","))</f>
        <v>#REF!</v>
      </c>
      <c r="BU484" s="71"/>
      <c r="BV484" s="71"/>
      <c r="BW484" s="71"/>
      <c r="BX484" s="71"/>
      <c r="BY484" s="71"/>
      <c r="BZ484" s="71"/>
      <c r="CA484" s="71"/>
      <c r="CB484" s="38"/>
      <c r="CC484" s="52"/>
      <c r="CR484" s="7"/>
      <c r="CY484" s="10">
        <f t="shared" ca="1" si="387"/>
        <v>22</v>
      </c>
    </row>
    <row r="485" spans="1:103">
      <c r="A485" s="130"/>
      <c r="B485" s="33" t="str">
        <f t="shared" si="398"/>
        <v>DB</v>
      </c>
      <c r="C485" s="7" t="str">
        <f t="shared" si="388"/>
        <v/>
      </c>
      <c r="D485" s="3">
        <f t="shared" si="389"/>
        <v>0</v>
      </c>
      <c r="E485" s="7" t="str">
        <f t="shared" si="399"/>
        <v>,</v>
      </c>
      <c r="F485" s="93">
        <f t="shared" si="390"/>
        <v>0</v>
      </c>
      <c r="G485" s="93" t="str">
        <f t="shared" ca="1" si="385"/>
        <v>R</v>
      </c>
      <c r="H485" s="130">
        <f t="shared" ca="1" si="386"/>
        <v>1</v>
      </c>
      <c r="I485" s="93">
        <f t="shared" si="391"/>
        <v>0</v>
      </c>
      <c r="J485" s="94"/>
      <c r="K485" s="94"/>
      <c r="L485" s="49" t="str">
        <f t="shared" si="408"/>
        <v/>
      </c>
      <c r="M485" s="97" t="str">
        <f t="shared" si="409"/>
        <v/>
      </c>
      <c r="N485" s="97" t="str">
        <f t="shared" si="410"/>
        <v/>
      </c>
      <c r="O485" s="49" t="str">
        <f t="shared" si="400"/>
        <v/>
      </c>
      <c r="P485" s="97" t="str">
        <f t="shared" si="411"/>
        <v/>
      </c>
      <c r="Q485" s="49" t="str">
        <f t="shared" si="412"/>
        <v/>
      </c>
      <c r="R485" s="97" t="str">
        <f t="shared" si="413"/>
        <v/>
      </c>
      <c r="S485" s="3" t="str">
        <f t="shared" si="414"/>
        <v/>
      </c>
      <c r="T485" s="69">
        <f t="shared" si="415"/>
        <v>0</v>
      </c>
      <c r="U485" s="3">
        <f t="shared" si="416"/>
        <v>0</v>
      </c>
      <c r="V485" s="69" t="str">
        <f t="shared" si="401"/>
        <v/>
      </c>
      <c r="W485" s="69" t="str">
        <f t="shared" si="402"/>
        <v/>
      </c>
      <c r="X485" s="69">
        <f t="shared" si="392"/>
        <v>0</v>
      </c>
      <c r="Y485" s="69">
        <f t="shared" si="393"/>
        <v>0</v>
      </c>
      <c r="Z485" s="33">
        <f t="shared" si="394"/>
        <v>0</v>
      </c>
      <c r="AA485" s="33"/>
      <c r="AB485" s="134" t="str">
        <f t="shared" si="417"/>
        <v/>
      </c>
      <c r="AC485" s="119" t="str">
        <f t="shared" si="418"/>
        <v/>
      </c>
      <c r="AD485" s="116"/>
      <c r="AE485" s="69" t="str">
        <f t="shared" si="419"/>
        <v/>
      </c>
      <c r="AF485" s="69" t="str">
        <f t="shared" si="420"/>
        <v/>
      </c>
      <c r="AG485" s="69">
        <f t="shared" si="403"/>
        <v>0</v>
      </c>
      <c r="AH485" s="69">
        <f t="shared" si="404"/>
        <v>0</v>
      </c>
      <c r="AI485" s="33">
        <f t="shared" si="405"/>
        <v>0</v>
      </c>
      <c r="AJ485" s="116"/>
      <c r="AK485" s="115">
        <f t="shared" si="421"/>
        <v>0</v>
      </c>
      <c r="AL485" s="13">
        <f t="shared" si="406"/>
        <v>0</v>
      </c>
      <c r="AM485" s="11">
        <f t="shared" si="395"/>
        <v>0</v>
      </c>
      <c r="AN485" s="56">
        <f t="shared" si="396"/>
        <v>0</v>
      </c>
      <c r="AO485" s="56">
        <f t="shared" si="397"/>
        <v>0</v>
      </c>
      <c r="AP485" s="56">
        <f t="shared" si="407"/>
        <v>0</v>
      </c>
      <c r="AQ485" s="27" t="str">
        <f t="shared" si="425"/>
        <v/>
      </c>
      <c r="AR485" s="27" t="str">
        <f t="shared" si="426"/>
        <v/>
      </c>
      <c r="AS485" s="27" t="str">
        <f t="shared" si="427"/>
        <v/>
      </c>
      <c r="AT485" s="27" t="e">
        <f>IF(#REF!&lt;&gt;"","S"&amp;RIGHT(#REF!)&amp;",","")</f>
        <v>#REF!</v>
      </c>
      <c r="AU485" s="27" t="e">
        <f>IF(#REF!&lt;&gt;"","S"&amp;RIGHT(#REF!)&amp;",","")</f>
        <v>#REF!</v>
      </c>
      <c r="AV485" s="27" t="e">
        <f>IF(#REF!&lt;&gt;"","S"&amp;RIGHT(#REF!)&amp;",","")</f>
        <v>#REF!</v>
      </c>
      <c r="AW485" s="27" t="e">
        <f>IF(#REF!&lt;&gt;"","S"&amp;RIGHT(#REF!)&amp;",","")</f>
        <v>#REF!</v>
      </c>
      <c r="AX485" s="27" t="e">
        <f>IF(#REF!&lt;&gt;"","S"&amp;RIGHT(#REF!)&amp;",","")</f>
        <v>#REF!</v>
      </c>
      <c r="AY485" s="27" t="e">
        <f>IF(#REF!&lt;&gt;"","S"&amp;RIGHT(#REF!)&amp;",","")</f>
        <v>#REF!</v>
      </c>
      <c r="AZ485" s="27" t="e">
        <f>IF(#REF!&lt;&gt;"","S"&amp;#REF!&amp;",","")</f>
        <v>#REF!</v>
      </c>
      <c r="BA485" s="27" t="e">
        <f>IF(#REF!&lt;&gt;"","S"&amp;#REF!&amp;",","")</f>
        <v>#REF!</v>
      </c>
      <c r="BB485" s="27" t="e">
        <f>IF(#REF!&lt;&gt;"","S"&amp;#REF!&amp;",","")</f>
        <v>#REF!</v>
      </c>
      <c r="BC485" s="27"/>
      <c r="BD485" s="27"/>
      <c r="BE485" s="27"/>
      <c r="BF485" s="27"/>
      <c r="BG485" s="27"/>
      <c r="BH485" s="27"/>
      <c r="BI485" s="27" t="str">
        <f t="shared" si="422"/>
        <v/>
      </c>
      <c r="BJ485" s="27" t="str">
        <f t="shared" si="423"/>
        <v/>
      </c>
      <c r="BK485" s="27" t="str">
        <f t="shared" si="424"/>
        <v/>
      </c>
      <c r="BL485" s="27" t="e">
        <f>IF(#REF!="","",CONCATENATE($L485,","))</f>
        <v>#REF!</v>
      </c>
      <c r="BM485" s="27" t="e">
        <f>IF(#REF!="","",CONCATENATE($L485,","))</f>
        <v>#REF!</v>
      </c>
      <c r="BN485" s="27" t="e">
        <f>IF(#REF!="","",CONCATENATE($L485,","))</f>
        <v>#REF!</v>
      </c>
      <c r="BO485" s="27" t="e">
        <f>IF(#REF!="","",CONCATENATE($L485,","))</f>
        <v>#REF!</v>
      </c>
      <c r="BP485" s="27" t="e">
        <f>IF(#REF!="","",CONCATENATE($L485,","))</f>
        <v>#REF!</v>
      </c>
      <c r="BQ485" s="27" t="e">
        <f>IF(#REF!="","",CONCATENATE($L485,","))</f>
        <v>#REF!</v>
      </c>
      <c r="BR485" s="27" t="e">
        <f>IF(#REF!="","",CONCATENATE($L485,","))</f>
        <v>#REF!</v>
      </c>
      <c r="BS485" s="27" t="e">
        <f>IF(#REF!="","",CONCATENATE($L485,","))</f>
        <v>#REF!</v>
      </c>
      <c r="BT485" s="27" t="e">
        <f>IF(#REF!="","",CONCATENATE($L485,","))</f>
        <v>#REF!</v>
      </c>
      <c r="BU485" s="71"/>
      <c r="BV485" s="71"/>
      <c r="BW485" s="71"/>
      <c r="BX485" s="71"/>
      <c r="BY485" s="71"/>
      <c r="BZ485" s="71"/>
      <c r="CA485" s="71"/>
      <c r="CB485" s="38"/>
      <c r="CC485" s="52"/>
      <c r="CR485" s="7"/>
      <c r="CY485" s="10">
        <f t="shared" ca="1" si="387"/>
        <v>3</v>
      </c>
    </row>
    <row r="486" spans="1:103">
      <c r="A486" s="130"/>
      <c r="B486" s="33" t="str">
        <f t="shared" si="398"/>
        <v>DB</v>
      </c>
      <c r="C486" s="7" t="str">
        <f t="shared" si="388"/>
        <v/>
      </c>
      <c r="D486" s="3">
        <f t="shared" si="389"/>
        <v>0</v>
      </c>
      <c r="E486" s="7" t="str">
        <f t="shared" si="399"/>
        <v>,</v>
      </c>
      <c r="F486" s="93">
        <f t="shared" si="390"/>
        <v>0</v>
      </c>
      <c r="G486" s="93" t="str">
        <f t="shared" ca="1" si="385"/>
        <v>R</v>
      </c>
      <c r="H486" s="130">
        <f t="shared" ca="1" si="386"/>
        <v>12</v>
      </c>
      <c r="I486" s="93">
        <f t="shared" si="391"/>
        <v>0</v>
      </c>
      <c r="J486" s="94"/>
      <c r="K486" s="94"/>
      <c r="L486" s="49" t="str">
        <f t="shared" si="408"/>
        <v/>
      </c>
      <c r="M486" s="97" t="str">
        <f t="shared" si="409"/>
        <v/>
      </c>
      <c r="N486" s="97" t="str">
        <f t="shared" si="410"/>
        <v/>
      </c>
      <c r="O486" s="49" t="str">
        <f t="shared" si="400"/>
        <v/>
      </c>
      <c r="P486" s="97" t="str">
        <f t="shared" si="411"/>
        <v/>
      </c>
      <c r="Q486" s="49" t="str">
        <f t="shared" si="412"/>
        <v/>
      </c>
      <c r="R486" s="97" t="str">
        <f t="shared" si="413"/>
        <v/>
      </c>
      <c r="S486" s="3" t="str">
        <f t="shared" si="414"/>
        <v/>
      </c>
      <c r="T486" s="69">
        <f t="shared" si="415"/>
        <v>0</v>
      </c>
      <c r="U486" s="3">
        <f t="shared" si="416"/>
        <v>0</v>
      </c>
      <c r="V486" s="69" t="str">
        <f t="shared" si="401"/>
        <v/>
      </c>
      <c r="W486" s="69" t="str">
        <f t="shared" si="402"/>
        <v/>
      </c>
      <c r="X486" s="69">
        <f t="shared" si="392"/>
        <v>0</v>
      </c>
      <c r="Y486" s="69">
        <f t="shared" si="393"/>
        <v>0</v>
      </c>
      <c r="Z486" s="33">
        <f t="shared" si="394"/>
        <v>0</v>
      </c>
      <c r="AA486" s="33"/>
      <c r="AB486" s="134" t="str">
        <f t="shared" si="417"/>
        <v/>
      </c>
      <c r="AC486" s="119" t="str">
        <f t="shared" si="418"/>
        <v/>
      </c>
      <c r="AD486" s="116"/>
      <c r="AE486" s="69" t="str">
        <f t="shared" si="419"/>
        <v/>
      </c>
      <c r="AF486" s="69" t="str">
        <f t="shared" si="420"/>
        <v/>
      </c>
      <c r="AG486" s="69">
        <f t="shared" si="403"/>
        <v>0</v>
      </c>
      <c r="AH486" s="69">
        <f t="shared" si="404"/>
        <v>0</v>
      </c>
      <c r="AI486" s="33">
        <f t="shared" si="405"/>
        <v>0</v>
      </c>
      <c r="AJ486" s="116"/>
      <c r="AK486" s="115">
        <f t="shared" si="421"/>
        <v>0</v>
      </c>
      <c r="AL486" s="13">
        <f t="shared" si="406"/>
        <v>0</v>
      </c>
      <c r="AM486" s="11">
        <f t="shared" si="395"/>
        <v>0</v>
      </c>
      <c r="AN486" s="56">
        <f t="shared" si="396"/>
        <v>0</v>
      </c>
      <c r="AO486" s="56">
        <f t="shared" si="397"/>
        <v>0</v>
      </c>
      <c r="AP486" s="56">
        <f t="shared" si="407"/>
        <v>0</v>
      </c>
      <c r="AQ486" s="27" t="str">
        <f t="shared" si="425"/>
        <v/>
      </c>
      <c r="AR486" s="27" t="str">
        <f t="shared" si="426"/>
        <v/>
      </c>
      <c r="AS486" s="27" t="str">
        <f t="shared" si="427"/>
        <v/>
      </c>
      <c r="AT486" s="27" t="e">
        <f>IF(#REF!&lt;&gt;"","S"&amp;RIGHT(#REF!)&amp;",","")</f>
        <v>#REF!</v>
      </c>
      <c r="AU486" s="27" t="e">
        <f>IF(#REF!&lt;&gt;"","S"&amp;RIGHT(#REF!)&amp;",","")</f>
        <v>#REF!</v>
      </c>
      <c r="AV486" s="27" t="e">
        <f>IF(#REF!&lt;&gt;"","S"&amp;RIGHT(#REF!)&amp;",","")</f>
        <v>#REF!</v>
      </c>
      <c r="AW486" s="27" t="e">
        <f>IF(#REF!&lt;&gt;"","S"&amp;RIGHT(#REF!)&amp;",","")</f>
        <v>#REF!</v>
      </c>
      <c r="AX486" s="27" t="e">
        <f>IF(#REF!&lt;&gt;"","S"&amp;RIGHT(#REF!)&amp;",","")</f>
        <v>#REF!</v>
      </c>
      <c r="AY486" s="27" t="e">
        <f>IF(#REF!&lt;&gt;"","S"&amp;RIGHT(#REF!)&amp;",","")</f>
        <v>#REF!</v>
      </c>
      <c r="AZ486" s="27" t="e">
        <f>IF(#REF!&lt;&gt;"","S"&amp;#REF!&amp;",","")</f>
        <v>#REF!</v>
      </c>
      <c r="BA486" s="27" t="e">
        <f>IF(#REF!&lt;&gt;"","S"&amp;#REF!&amp;",","")</f>
        <v>#REF!</v>
      </c>
      <c r="BB486" s="27" t="e">
        <f>IF(#REF!&lt;&gt;"","S"&amp;#REF!&amp;",","")</f>
        <v>#REF!</v>
      </c>
      <c r="BC486" s="27"/>
      <c r="BD486" s="27"/>
      <c r="BE486" s="27"/>
      <c r="BF486" s="27"/>
      <c r="BG486" s="27"/>
      <c r="BH486" s="27"/>
      <c r="BI486" s="27" t="str">
        <f t="shared" si="422"/>
        <v/>
      </c>
      <c r="BJ486" s="27" t="str">
        <f t="shared" si="423"/>
        <v/>
      </c>
      <c r="BK486" s="27" t="str">
        <f t="shared" si="424"/>
        <v/>
      </c>
      <c r="BL486" s="27" t="e">
        <f>IF(#REF!="","",CONCATENATE($L486,","))</f>
        <v>#REF!</v>
      </c>
      <c r="BM486" s="27" t="e">
        <f>IF(#REF!="","",CONCATENATE($L486,","))</f>
        <v>#REF!</v>
      </c>
      <c r="BN486" s="27" t="e">
        <f>IF(#REF!="","",CONCATENATE($L486,","))</f>
        <v>#REF!</v>
      </c>
      <c r="BO486" s="27" t="e">
        <f>IF(#REF!="","",CONCATENATE($L486,","))</f>
        <v>#REF!</v>
      </c>
      <c r="BP486" s="27" t="e">
        <f>IF(#REF!="","",CONCATENATE($L486,","))</f>
        <v>#REF!</v>
      </c>
      <c r="BQ486" s="27" t="e">
        <f>IF(#REF!="","",CONCATENATE($L486,","))</f>
        <v>#REF!</v>
      </c>
      <c r="BR486" s="27" t="e">
        <f>IF(#REF!="","",CONCATENATE($L486,","))</f>
        <v>#REF!</v>
      </c>
      <c r="BS486" s="27" t="e">
        <f>IF(#REF!="","",CONCATENATE($L486,","))</f>
        <v>#REF!</v>
      </c>
      <c r="BT486" s="27" t="e">
        <f>IF(#REF!="","",CONCATENATE($L486,","))</f>
        <v>#REF!</v>
      </c>
      <c r="BU486" s="71"/>
      <c r="BV486" s="71"/>
      <c r="BW486" s="71"/>
      <c r="BX486" s="71"/>
      <c r="BY486" s="71"/>
      <c r="BZ486" s="71"/>
      <c r="CA486" s="71"/>
      <c r="CB486" s="38"/>
      <c r="CC486" s="52"/>
      <c r="CR486" s="7"/>
      <c r="CY486" s="10">
        <f t="shared" ca="1" si="387"/>
        <v>11</v>
      </c>
    </row>
    <row r="487" spans="1:103">
      <c r="A487" s="130"/>
      <c r="B487" s="33" t="str">
        <f t="shared" si="398"/>
        <v>DB</v>
      </c>
      <c r="C487" s="7" t="str">
        <f t="shared" si="388"/>
        <v/>
      </c>
      <c r="D487" s="3">
        <f t="shared" si="389"/>
        <v>0</v>
      </c>
      <c r="E487" s="7" t="str">
        <f t="shared" si="399"/>
        <v>,</v>
      </c>
      <c r="F487" s="93">
        <f t="shared" si="390"/>
        <v>0</v>
      </c>
      <c r="G487" s="93" t="str">
        <f t="shared" ca="1" si="385"/>
        <v>R</v>
      </c>
      <c r="H487" s="130">
        <f t="shared" ca="1" si="386"/>
        <v>3</v>
      </c>
      <c r="I487" s="93">
        <f t="shared" si="391"/>
        <v>0</v>
      </c>
      <c r="J487" s="94"/>
      <c r="K487" s="94"/>
      <c r="L487" s="49" t="str">
        <f t="shared" si="408"/>
        <v/>
      </c>
      <c r="M487" s="97" t="str">
        <f t="shared" si="409"/>
        <v/>
      </c>
      <c r="N487" s="97" t="str">
        <f t="shared" si="410"/>
        <v/>
      </c>
      <c r="O487" s="49" t="str">
        <f t="shared" si="400"/>
        <v/>
      </c>
      <c r="P487" s="97" t="str">
        <f t="shared" si="411"/>
        <v/>
      </c>
      <c r="Q487" s="49" t="str">
        <f t="shared" si="412"/>
        <v/>
      </c>
      <c r="R487" s="97" t="str">
        <f t="shared" si="413"/>
        <v/>
      </c>
      <c r="S487" s="3" t="str">
        <f t="shared" si="414"/>
        <v/>
      </c>
      <c r="T487" s="69">
        <f t="shared" si="415"/>
        <v>0</v>
      </c>
      <c r="U487" s="3">
        <f t="shared" si="416"/>
        <v>0</v>
      </c>
      <c r="V487" s="69" t="str">
        <f t="shared" si="401"/>
        <v/>
      </c>
      <c r="W487" s="69" t="str">
        <f t="shared" si="402"/>
        <v/>
      </c>
      <c r="X487" s="69">
        <f t="shared" si="392"/>
        <v>0</v>
      </c>
      <c r="Y487" s="69">
        <f t="shared" si="393"/>
        <v>0</v>
      </c>
      <c r="Z487" s="33">
        <f t="shared" si="394"/>
        <v>0</v>
      </c>
      <c r="AA487" s="33"/>
      <c r="AB487" s="134" t="str">
        <f t="shared" si="417"/>
        <v/>
      </c>
      <c r="AC487" s="119" t="str">
        <f t="shared" si="418"/>
        <v/>
      </c>
      <c r="AD487" s="116"/>
      <c r="AE487" s="69" t="str">
        <f t="shared" si="419"/>
        <v/>
      </c>
      <c r="AF487" s="69" t="str">
        <f t="shared" si="420"/>
        <v/>
      </c>
      <c r="AG487" s="69">
        <f t="shared" si="403"/>
        <v>0</v>
      </c>
      <c r="AH487" s="69">
        <f t="shared" si="404"/>
        <v>0</v>
      </c>
      <c r="AI487" s="33">
        <f t="shared" si="405"/>
        <v>0</v>
      </c>
      <c r="AJ487" s="116"/>
      <c r="AK487" s="115">
        <f t="shared" si="421"/>
        <v>0</v>
      </c>
      <c r="AL487" s="13">
        <f t="shared" si="406"/>
        <v>0</v>
      </c>
      <c r="AM487" s="11">
        <f t="shared" si="395"/>
        <v>0</v>
      </c>
      <c r="AN487" s="56">
        <f t="shared" si="396"/>
        <v>0</v>
      </c>
      <c r="AO487" s="56">
        <f t="shared" si="397"/>
        <v>0</v>
      </c>
      <c r="AP487" s="56">
        <f t="shared" si="407"/>
        <v>0</v>
      </c>
      <c r="AQ487" s="27" t="str">
        <f t="shared" si="425"/>
        <v/>
      </c>
      <c r="AR487" s="27" t="str">
        <f t="shared" si="426"/>
        <v/>
      </c>
      <c r="AS487" s="27" t="str">
        <f t="shared" si="427"/>
        <v/>
      </c>
      <c r="AT487" s="27" t="e">
        <f>IF(#REF!&lt;&gt;"","S"&amp;RIGHT(#REF!)&amp;",","")</f>
        <v>#REF!</v>
      </c>
      <c r="AU487" s="27" t="e">
        <f>IF(#REF!&lt;&gt;"","S"&amp;RIGHT(#REF!)&amp;",","")</f>
        <v>#REF!</v>
      </c>
      <c r="AV487" s="27" t="e">
        <f>IF(#REF!&lt;&gt;"","S"&amp;RIGHT(#REF!)&amp;",","")</f>
        <v>#REF!</v>
      </c>
      <c r="AW487" s="27" t="e">
        <f>IF(#REF!&lt;&gt;"","S"&amp;RIGHT(#REF!)&amp;",","")</f>
        <v>#REF!</v>
      </c>
      <c r="AX487" s="27" t="e">
        <f>IF(#REF!&lt;&gt;"","S"&amp;RIGHT(#REF!)&amp;",","")</f>
        <v>#REF!</v>
      </c>
      <c r="AY487" s="27" t="e">
        <f>IF(#REF!&lt;&gt;"","S"&amp;RIGHT(#REF!)&amp;",","")</f>
        <v>#REF!</v>
      </c>
      <c r="AZ487" s="27" t="e">
        <f>IF(#REF!&lt;&gt;"","S"&amp;#REF!&amp;",","")</f>
        <v>#REF!</v>
      </c>
      <c r="BA487" s="27" t="e">
        <f>IF(#REF!&lt;&gt;"","S"&amp;#REF!&amp;",","")</f>
        <v>#REF!</v>
      </c>
      <c r="BB487" s="27" t="e">
        <f>IF(#REF!&lt;&gt;"","S"&amp;#REF!&amp;",","")</f>
        <v>#REF!</v>
      </c>
      <c r="BC487" s="27"/>
      <c r="BD487" s="27"/>
      <c r="BE487" s="27"/>
      <c r="BF487" s="27"/>
      <c r="BG487" s="27"/>
      <c r="BH487" s="27"/>
      <c r="BI487" s="27" t="str">
        <f t="shared" si="422"/>
        <v/>
      </c>
      <c r="BJ487" s="27" t="str">
        <f t="shared" si="423"/>
        <v/>
      </c>
      <c r="BK487" s="27" t="str">
        <f t="shared" si="424"/>
        <v/>
      </c>
      <c r="BL487" s="27" t="e">
        <f>IF(#REF!="","",CONCATENATE($L487,","))</f>
        <v>#REF!</v>
      </c>
      <c r="BM487" s="27" t="e">
        <f>IF(#REF!="","",CONCATENATE($L487,","))</f>
        <v>#REF!</v>
      </c>
      <c r="BN487" s="27" t="e">
        <f>IF(#REF!="","",CONCATENATE($L487,","))</f>
        <v>#REF!</v>
      </c>
      <c r="BO487" s="27" t="e">
        <f>IF(#REF!="","",CONCATENATE($L487,","))</f>
        <v>#REF!</v>
      </c>
      <c r="BP487" s="27" t="e">
        <f>IF(#REF!="","",CONCATENATE($L487,","))</f>
        <v>#REF!</v>
      </c>
      <c r="BQ487" s="27" t="e">
        <f>IF(#REF!="","",CONCATENATE($L487,","))</f>
        <v>#REF!</v>
      </c>
      <c r="BR487" s="27" t="e">
        <f>IF(#REF!="","",CONCATENATE($L487,","))</f>
        <v>#REF!</v>
      </c>
      <c r="BS487" s="27" t="e">
        <f>IF(#REF!="","",CONCATENATE($L487,","))</f>
        <v>#REF!</v>
      </c>
      <c r="BT487" s="27" t="e">
        <f>IF(#REF!="","",CONCATENATE($L487,","))</f>
        <v>#REF!</v>
      </c>
      <c r="BU487" s="71"/>
      <c r="BV487" s="71"/>
      <c r="BW487" s="71"/>
      <c r="BX487" s="71"/>
      <c r="BY487" s="71"/>
      <c r="BZ487" s="71"/>
      <c r="CA487" s="71"/>
      <c r="CB487" s="38"/>
      <c r="CC487" s="52"/>
      <c r="CR487" s="7"/>
      <c r="CY487" s="10">
        <f t="shared" ca="1" si="387"/>
        <v>0</v>
      </c>
    </row>
    <row r="488" spans="1:103">
      <c r="A488" s="130"/>
      <c r="B488" s="33" t="str">
        <f t="shared" si="398"/>
        <v>DB</v>
      </c>
      <c r="C488" s="7" t="str">
        <f t="shared" si="388"/>
        <v/>
      </c>
      <c r="D488" s="3">
        <f t="shared" si="389"/>
        <v>0</v>
      </c>
      <c r="E488" s="7" t="str">
        <f t="shared" si="399"/>
        <v>,</v>
      </c>
      <c r="F488" s="93">
        <f t="shared" si="390"/>
        <v>0</v>
      </c>
      <c r="G488" s="93" t="str">
        <f t="shared" ca="1" si="385"/>
        <v>R</v>
      </c>
      <c r="H488" s="130">
        <f t="shared" ca="1" si="386"/>
        <v>27</v>
      </c>
      <c r="I488" s="93">
        <f t="shared" si="391"/>
        <v>0</v>
      </c>
      <c r="J488" s="94"/>
      <c r="K488" s="94"/>
      <c r="L488" s="49" t="str">
        <f t="shared" si="408"/>
        <v/>
      </c>
      <c r="M488" s="97" t="str">
        <f t="shared" si="409"/>
        <v/>
      </c>
      <c r="N488" s="97" t="str">
        <f t="shared" si="410"/>
        <v/>
      </c>
      <c r="O488" s="49" t="str">
        <f t="shared" si="400"/>
        <v/>
      </c>
      <c r="P488" s="97" t="str">
        <f t="shared" si="411"/>
        <v/>
      </c>
      <c r="Q488" s="49" t="str">
        <f t="shared" si="412"/>
        <v/>
      </c>
      <c r="R488" s="97" t="str">
        <f t="shared" si="413"/>
        <v/>
      </c>
      <c r="S488" s="3" t="str">
        <f t="shared" si="414"/>
        <v/>
      </c>
      <c r="T488" s="69">
        <f t="shared" si="415"/>
        <v>0</v>
      </c>
      <c r="U488" s="3">
        <f t="shared" si="416"/>
        <v>0</v>
      </c>
      <c r="V488" s="69" t="str">
        <f t="shared" si="401"/>
        <v/>
      </c>
      <c r="W488" s="69" t="str">
        <f t="shared" si="402"/>
        <v/>
      </c>
      <c r="X488" s="69">
        <f t="shared" si="392"/>
        <v>0</v>
      </c>
      <c r="Y488" s="69">
        <f t="shared" si="393"/>
        <v>0</v>
      </c>
      <c r="Z488" s="33">
        <f t="shared" si="394"/>
        <v>0</v>
      </c>
      <c r="AA488" s="33"/>
      <c r="AB488" s="134" t="str">
        <f t="shared" si="417"/>
        <v/>
      </c>
      <c r="AC488" s="119" t="str">
        <f t="shared" si="418"/>
        <v/>
      </c>
      <c r="AD488" s="116"/>
      <c r="AE488" s="69" t="str">
        <f t="shared" si="419"/>
        <v/>
      </c>
      <c r="AF488" s="69" t="str">
        <f t="shared" si="420"/>
        <v/>
      </c>
      <c r="AG488" s="69">
        <f t="shared" si="403"/>
        <v>0</v>
      </c>
      <c r="AH488" s="69">
        <f t="shared" si="404"/>
        <v>0</v>
      </c>
      <c r="AI488" s="33">
        <f t="shared" si="405"/>
        <v>0</v>
      </c>
      <c r="AJ488" s="116"/>
      <c r="AK488" s="115">
        <f t="shared" si="421"/>
        <v>0</v>
      </c>
      <c r="AL488" s="13">
        <f t="shared" si="406"/>
        <v>0</v>
      </c>
      <c r="AM488" s="11">
        <f t="shared" si="395"/>
        <v>0</v>
      </c>
      <c r="AN488" s="56">
        <f t="shared" si="396"/>
        <v>0</v>
      </c>
      <c r="AO488" s="56">
        <f t="shared" si="397"/>
        <v>0</v>
      </c>
      <c r="AP488" s="56">
        <f t="shared" si="407"/>
        <v>0</v>
      </c>
      <c r="AQ488" s="27" t="str">
        <f t="shared" si="425"/>
        <v/>
      </c>
      <c r="AR488" s="27" t="str">
        <f t="shared" si="426"/>
        <v/>
      </c>
      <c r="AS488" s="27" t="str">
        <f t="shared" si="427"/>
        <v/>
      </c>
      <c r="AT488" s="27" t="e">
        <f>IF(#REF!&lt;&gt;"","S"&amp;RIGHT(#REF!)&amp;",","")</f>
        <v>#REF!</v>
      </c>
      <c r="AU488" s="27" t="e">
        <f>IF(#REF!&lt;&gt;"","S"&amp;RIGHT(#REF!)&amp;",","")</f>
        <v>#REF!</v>
      </c>
      <c r="AV488" s="27" t="e">
        <f>IF(#REF!&lt;&gt;"","S"&amp;RIGHT(#REF!)&amp;",","")</f>
        <v>#REF!</v>
      </c>
      <c r="AW488" s="27" t="e">
        <f>IF(#REF!&lt;&gt;"","S"&amp;RIGHT(#REF!)&amp;",","")</f>
        <v>#REF!</v>
      </c>
      <c r="AX488" s="27" t="e">
        <f>IF(#REF!&lt;&gt;"","S"&amp;RIGHT(#REF!)&amp;",","")</f>
        <v>#REF!</v>
      </c>
      <c r="AY488" s="27" t="e">
        <f>IF(#REF!&lt;&gt;"","S"&amp;RIGHT(#REF!)&amp;",","")</f>
        <v>#REF!</v>
      </c>
      <c r="AZ488" s="27" t="e">
        <f>IF(#REF!&lt;&gt;"","S"&amp;#REF!&amp;",","")</f>
        <v>#REF!</v>
      </c>
      <c r="BA488" s="27" t="e">
        <f>IF(#REF!&lt;&gt;"","S"&amp;#REF!&amp;",","")</f>
        <v>#REF!</v>
      </c>
      <c r="BB488" s="27" t="e">
        <f>IF(#REF!&lt;&gt;"","S"&amp;#REF!&amp;",","")</f>
        <v>#REF!</v>
      </c>
      <c r="BC488" s="27"/>
      <c r="BD488" s="27"/>
      <c r="BE488" s="27"/>
      <c r="BF488" s="27"/>
      <c r="BG488" s="27"/>
      <c r="BH488" s="27"/>
      <c r="BI488" s="27" t="str">
        <f t="shared" si="422"/>
        <v/>
      </c>
      <c r="BJ488" s="27" t="str">
        <f t="shared" si="423"/>
        <v/>
      </c>
      <c r="BK488" s="27" t="str">
        <f t="shared" si="424"/>
        <v/>
      </c>
      <c r="BL488" s="27" t="e">
        <f>IF(#REF!="","",CONCATENATE($L488,","))</f>
        <v>#REF!</v>
      </c>
      <c r="BM488" s="27" t="e">
        <f>IF(#REF!="","",CONCATENATE($L488,","))</f>
        <v>#REF!</v>
      </c>
      <c r="BN488" s="27" t="e">
        <f>IF(#REF!="","",CONCATENATE($L488,","))</f>
        <v>#REF!</v>
      </c>
      <c r="BO488" s="27" t="e">
        <f>IF(#REF!="","",CONCATENATE($L488,","))</f>
        <v>#REF!</v>
      </c>
      <c r="BP488" s="27" t="e">
        <f>IF(#REF!="","",CONCATENATE($L488,","))</f>
        <v>#REF!</v>
      </c>
      <c r="BQ488" s="27" t="e">
        <f>IF(#REF!="","",CONCATENATE($L488,","))</f>
        <v>#REF!</v>
      </c>
      <c r="BR488" s="27" t="e">
        <f>IF(#REF!="","",CONCATENATE($L488,","))</f>
        <v>#REF!</v>
      </c>
      <c r="BS488" s="27" t="e">
        <f>IF(#REF!="","",CONCATENATE($L488,","))</f>
        <v>#REF!</v>
      </c>
      <c r="BT488" s="27" t="e">
        <f>IF(#REF!="","",CONCATENATE($L488,","))</f>
        <v>#REF!</v>
      </c>
      <c r="BU488" s="53"/>
      <c r="BV488" s="53"/>
      <c r="BW488" s="53"/>
      <c r="BX488" s="53"/>
      <c r="BY488" s="53"/>
      <c r="BZ488" s="53"/>
      <c r="CA488" s="53"/>
      <c r="CB488" s="38"/>
      <c r="CC488" s="52"/>
      <c r="CR488" s="7"/>
      <c r="CY488" s="10">
        <f t="shared" ca="1" si="387"/>
        <v>28</v>
      </c>
    </row>
    <row r="489" spans="1:103">
      <c r="A489" s="130"/>
      <c r="B489" s="33" t="str">
        <f t="shared" si="398"/>
        <v>DB</v>
      </c>
      <c r="C489" s="7" t="str">
        <f t="shared" si="388"/>
        <v/>
      </c>
      <c r="D489" s="3">
        <f t="shared" si="389"/>
        <v>0</v>
      </c>
      <c r="E489" s="7" t="str">
        <f t="shared" si="399"/>
        <v>,</v>
      </c>
      <c r="F489" s="93">
        <f t="shared" si="390"/>
        <v>0</v>
      </c>
      <c r="G489" s="93" t="str">
        <f t="shared" ca="1" si="385"/>
        <v>B</v>
      </c>
      <c r="H489" s="130">
        <f t="shared" ca="1" si="386"/>
        <v>35</v>
      </c>
      <c r="I489" s="93">
        <f t="shared" si="391"/>
        <v>0</v>
      </c>
      <c r="J489" s="94"/>
      <c r="K489" s="94"/>
      <c r="L489" s="49" t="str">
        <f t="shared" si="408"/>
        <v/>
      </c>
      <c r="M489" s="97" t="str">
        <f t="shared" si="409"/>
        <v/>
      </c>
      <c r="N489" s="97" t="str">
        <f t="shared" si="410"/>
        <v/>
      </c>
      <c r="O489" s="49" t="str">
        <f t="shared" si="400"/>
        <v/>
      </c>
      <c r="P489" s="97" t="str">
        <f t="shared" si="411"/>
        <v/>
      </c>
      <c r="Q489" s="49" t="str">
        <f t="shared" si="412"/>
        <v/>
      </c>
      <c r="R489" s="97" t="str">
        <f t="shared" si="413"/>
        <v/>
      </c>
      <c r="S489" s="3" t="str">
        <f t="shared" si="414"/>
        <v/>
      </c>
      <c r="T489" s="69">
        <f t="shared" si="415"/>
        <v>0</v>
      </c>
      <c r="U489" s="3">
        <f t="shared" si="416"/>
        <v>0</v>
      </c>
      <c r="V489" s="69" t="str">
        <f t="shared" si="401"/>
        <v/>
      </c>
      <c r="W489" s="69" t="str">
        <f t="shared" si="402"/>
        <v/>
      </c>
      <c r="X489" s="69">
        <f t="shared" si="392"/>
        <v>0</v>
      </c>
      <c r="Y489" s="69">
        <f t="shared" si="393"/>
        <v>0</v>
      </c>
      <c r="Z489" s="33">
        <f t="shared" si="394"/>
        <v>0</v>
      </c>
      <c r="AA489" s="33"/>
      <c r="AB489" s="134" t="str">
        <f t="shared" si="417"/>
        <v/>
      </c>
      <c r="AC489" s="119" t="str">
        <f t="shared" si="418"/>
        <v/>
      </c>
      <c r="AD489" s="116"/>
      <c r="AE489" s="69" t="str">
        <f t="shared" si="419"/>
        <v/>
      </c>
      <c r="AF489" s="69" t="str">
        <f t="shared" si="420"/>
        <v/>
      </c>
      <c r="AG489" s="69">
        <f t="shared" si="403"/>
        <v>0</v>
      </c>
      <c r="AH489" s="69">
        <f t="shared" si="404"/>
        <v>0</v>
      </c>
      <c r="AI489" s="33">
        <f t="shared" si="405"/>
        <v>0</v>
      </c>
      <c r="AJ489" s="116"/>
      <c r="AK489" s="115">
        <f t="shared" si="421"/>
        <v>0</v>
      </c>
      <c r="AL489" s="13">
        <f t="shared" si="406"/>
        <v>0</v>
      </c>
      <c r="AM489" s="11">
        <f t="shared" si="395"/>
        <v>0</v>
      </c>
      <c r="AN489" s="56">
        <f t="shared" si="396"/>
        <v>0</v>
      </c>
      <c r="AO489" s="56">
        <f t="shared" si="397"/>
        <v>0</v>
      </c>
      <c r="AP489" s="56">
        <f t="shared" si="407"/>
        <v>0</v>
      </c>
      <c r="AQ489" s="27" t="str">
        <f t="shared" si="425"/>
        <v/>
      </c>
      <c r="AR489" s="27" t="str">
        <f t="shared" si="426"/>
        <v/>
      </c>
      <c r="AS489" s="27" t="str">
        <f t="shared" si="427"/>
        <v/>
      </c>
      <c r="AT489" s="27" t="e">
        <f>IF(#REF!&lt;&gt;"","S"&amp;RIGHT(#REF!)&amp;",","")</f>
        <v>#REF!</v>
      </c>
      <c r="AU489" s="27" t="e">
        <f>IF(#REF!&lt;&gt;"","S"&amp;RIGHT(#REF!)&amp;",","")</f>
        <v>#REF!</v>
      </c>
      <c r="AV489" s="27" t="e">
        <f>IF(#REF!&lt;&gt;"","S"&amp;RIGHT(#REF!)&amp;",","")</f>
        <v>#REF!</v>
      </c>
      <c r="AW489" s="27" t="e">
        <f>IF(#REF!&lt;&gt;"","S"&amp;RIGHT(#REF!)&amp;",","")</f>
        <v>#REF!</v>
      </c>
      <c r="AX489" s="27" t="e">
        <f>IF(#REF!&lt;&gt;"","S"&amp;RIGHT(#REF!)&amp;",","")</f>
        <v>#REF!</v>
      </c>
      <c r="AY489" s="27" t="e">
        <f>IF(#REF!&lt;&gt;"","S"&amp;RIGHT(#REF!)&amp;",","")</f>
        <v>#REF!</v>
      </c>
      <c r="AZ489" s="27" t="e">
        <f>IF(#REF!&lt;&gt;"","S"&amp;#REF!&amp;",","")</f>
        <v>#REF!</v>
      </c>
      <c r="BA489" s="27" t="e">
        <f>IF(#REF!&lt;&gt;"","S"&amp;#REF!&amp;",","")</f>
        <v>#REF!</v>
      </c>
      <c r="BB489" s="27" t="e">
        <f>IF(#REF!&lt;&gt;"","S"&amp;#REF!&amp;",","")</f>
        <v>#REF!</v>
      </c>
      <c r="BC489" s="27"/>
      <c r="BD489" s="27"/>
      <c r="BE489" s="27"/>
      <c r="BF489" s="27"/>
      <c r="BG489" s="27"/>
      <c r="BH489" s="27"/>
      <c r="BI489" s="27" t="str">
        <f t="shared" si="422"/>
        <v/>
      </c>
      <c r="BJ489" s="27" t="str">
        <f t="shared" si="423"/>
        <v/>
      </c>
      <c r="BK489" s="27" t="str">
        <f t="shared" si="424"/>
        <v/>
      </c>
      <c r="BL489" s="27" t="e">
        <f>IF(#REF!="","",CONCATENATE($L489,","))</f>
        <v>#REF!</v>
      </c>
      <c r="BM489" s="27" t="e">
        <f>IF(#REF!="","",CONCATENATE($L489,","))</f>
        <v>#REF!</v>
      </c>
      <c r="BN489" s="27" t="e">
        <f>IF(#REF!="","",CONCATENATE($L489,","))</f>
        <v>#REF!</v>
      </c>
      <c r="BO489" s="27" t="e">
        <f>IF(#REF!="","",CONCATENATE($L489,","))</f>
        <v>#REF!</v>
      </c>
      <c r="BP489" s="27" t="e">
        <f>IF(#REF!="","",CONCATENATE($L489,","))</f>
        <v>#REF!</v>
      </c>
      <c r="BQ489" s="27" t="e">
        <f>IF(#REF!="","",CONCATENATE($L489,","))</f>
        <v>#REF!</v>
      </c>
      <c r="BR489" s="27" t="e">
        <f>IF(#REF!="","",CONCATENATE($L489,","))</f>
        <v>#REF!</v>
      </c>
      <c r="BS489" s="27" t="e">
        <f>IF(#REF!="","",CONCATENATE($L489,","))</f>
        <v>#REF!</v>
      </c>
      <c r="BT489" s="27" t="e">
        <f>IF(#REF!="","",CONCATENATE($L489,","))</f>
        <v>#REF!</v>
      </c>
      <c r="BU489" s="40"/>
      <c r="BV489"/>
      <c r="BW489"/>
      <c r="BX489"/>
      <c r="BY489"/>
      <c r="BZ489"/>
      <c r="CA489"/>
      <c r="CB489" s="38"/>
      <c r="CC489" s="52"/>
      <c r="CR489" s="7"/>
      <c r="CY489" s="10">
        <f t="shared" ca="1" si="387"/>
        <v>15</v>
      </c>
    </row>
    <row r="490" spans="1:103">
      <c r="A490" s="130"/>
      <c r="B490" s="33" t="str">
        <f t="shared" si="398"/>
        <v>DB</v>
      </c>
      <c r="C490" s="7" t="str">
        <f t="shared" si="388"/>
        <v/>
      </c>
      <c r="D490" s="3">
        <f t="shared" si="389"/>
        <v>0</v>
      </c>
      <c r="E490" s="7" t="str">
        <f t="shared" si="399"/>
        <v>,</v>
      </c>
      <c r="F490" s="93">
        <f t="shared" si="390"/>
        <v>0</v>
      </c>
      <c r="G490" s="93" t="str">
        <f t="shared" ca="1" si="385"/>
        <v>B</v>
      </c>
      <c r="H490" s="130">
        <f t="shared" ca="1" si="386"/>
        <v>2</v>
      </c>
      <c r="I490" s="93">
        <f t="shared" si="391"/>
        <v>0</v>
      </c>
      <c r="J490" s="94"/>
      <c r="K490" s="94"/>
      <c r="L490" s="49" t="str">
        <f t="shared" si="408"/>
        <v/>
      </c>
      <c r="M490" s="97" t="str">
        <f t="shared" si="409"/>
        <v/>
      </c>
      <c r="N490" s="97" t="str">
        <f t="shared" si="410"/>
        <v/>
      </c>
      <c r="O490" s="49" t="str">
        <f t="shared" si="400"/>
        <v/>
      </c>
      <c r="P490" s="97" t="str">
        <f t="shared" si="411"/>
        <v/>
      </c>
      <c r="Q490" s="49" t="str">
        <f t="shared" si="412"/>
        <v/>
      </c>
      <c r="R490" s="97" t="str">
        <f t="shared" si="413"/>
        <v/>
      </c>
      <c r="S490" s="3" t="str">
        <f t="shared" si="414"/>
        <v/>
      </c>
      <c r="T490" s="69">
        <f t="shared" si="415"/>
        <v>0</v>
      </c>
      <c r="U490" s="3">
        <f t="shared" si="416"/>
        <v>0</v>
      </c>
      <c r="V490" s="69" t="str">
        <f t="shared" si="401"/>
        <v/>
      </c>
      <c r="W490" s="69" t="str">
        <f t="shared" si="402"/>
        <v/>
      </c>
      <c r="X490" s="69">
        <f t="shared" si="392"/>
        <v>0</v>
      </c>
      <c r="Y490" s="69">
        <f t="shared" si="393"/>
        <v>0</v>
      </c>
      <c r="Z490" s="33">
        <f t="shared" si="394"/>
        <v>0</v>
      </c>
      <c r="AA490" s="33"/>
      <c r="AB490" s="134" t="str">
        <f t="shared" si="417"/>
        <v/>
      </c>
      <c r="AC490" s="119" t="str">
        <f t="shared" si="418"/>
        <v/>
      </c>
      <c r="AD490" s="116"/>
      <c r="AE490" s="69" t="str">
        <f t="shared" si="419"/>
        <v/>
      </c>
      <c r="AF490" s="69" t="str">
        <f t="shared" si="420"/>
        <v/>
      </c>
      <c r="AG490" s="69">
        <f t="shared" si="403"/>
        <v>0</v>
      </c>
      <c r="AH490" s="69">
        <f t="shared" si="404"/>
        <v>0</v>
      </c>
      <c r="AI490" s="33">
        <f t="shared" si="405"/>
        <v>0</v>
      </c>
      <c r="AJ490" s="116"/>
      <c r="AK490" s="115">
        <f t="shared" si="421"/>
        <v>0</v>
      </c>
      <c r="AL490" s="13">
        <f t="shared" si="406"/>
        <v>0</v>
      </c>
      <c r="AM490" s="11">
        <f t="shared" si="395"/>
        <v>0</v>
      </c>
      <c r="AN490" s="56">
        <f t="shared" si="396"/>
        <v>0</v>
      </c>
      <c r="AO490" s="56">
        <f t="shared" si="397"/>
        <v>0</v>
      </c>
      <c r="AP490" s="56">
        <f t="shared" si="407"/>
        <v>0</v>
      </c>
      <c r="AQ490" s="27" t="str">
        <f t="shared" si="425"/>
        <v/>
      </c>
      <c r="AR490" s="27" t="str">
        <f t="shared" si="426"/>
        <v/>
      </c>
      <c r="AS490" s="27" t="str">
        <f t="shared" si="427"/>
        <v/>
      </c>
      <c r="AT490" s="27" t="e">
        <f>IF(#REF!&lt;&gt;"","S"&amp;RIGHT(#REF!)&amp;",","")</f>
        <v>#REF!</v>
      </c>
      <c r="AU490" s="27" t="e">
        <f>IF(#REF!&lt;&gt;"","S"&amp;RIGHT(#REF!)&amp;",","")</f>
        <v>#REF!</v>
      </c>
      <c r="AV490" s="27" t="e">
        <f>IF(#REF!&lt;&gt;"","S"&amp;RIGHT(#REF!)&amp;",","")</f>
        <v>#REF!</v>
      </c>
      <c r="AW490" s="27" t="e">
        <f>IF(#REF!&lt;&gt;"","S"&amp;RIGHT(#REF!)&amp;",","")</f>
        <v>#REF!</v>
      </c>
      <c r="AX490" s="27" t="e">
        <f>IF(#REF!&lt;&gt;"","S"&amp;RIGHT(#REF!)&amp;",","")</f>
        <v>#REF!</v>
      </c>
      <c r="AY490" s="27" t="e">
        <f>IF(#REF!&lt;&gt;"","S"&amp;RIGHT(#REF!)&amp;",","")</f>
        <v>#REF!</v>
      </c>
      <c r="AZ490" s="27" t="e">
        <f>IF(#REF!&lt;&gt;"","S"&amp;#REF!&amp;",","")</f>
        <v>#REF!</v>
      </c>
      <c r="BA490" s="27" t="e">
        <f>IF(#REF!&lt;&gt;"","S"&amp;#REF!&amp;",","")</f>
        <v>#REF!</v>
      </c>
      <c r="BB490" s="27" t="e">
        <f>IF(#REF!&lt;&gt;"","S"&amp;#REF!&amp;",","")</f>
        <v>#REF!</v>
      </c>
      <c r="BC490" s="27"/>
      <c r="BD490" s="27"/>
      <c r="BE490" s="27"/>
      <c r="BF490" s="27"/>
      <c r="BG490" s="27"/>
      <c r="BH490" s="27"/>
      <c r="BI490" s="27" t="str">
        <f t="shared" si="422"/>
        <v/>
      </c>
      <c r="BJ490" s="27" t="str">
        <f t="shared" si="423"/>
        <v/>
      </c>
      <c r="BK490" s="27" t="str">
        <f t="shared" si="424"/>
        <v/>
      </c>
      <c r="BL490" s="27" t="e">
        <f>IF(#REF!="","",CONCATENATE($L490,","))</f>
        <v>#REF!</v>
      </c>
      <c r="BM490" s="27" t="e">
        <f>IF(#REF!="","",CONCATENATE($L490,","))</f>
        <v>#REF!</v>
      </c>
      <c r="BN490" s="27" t="e">
        <f>IF(#REF!="","",CONCATENATE($L490,","))</f>
        <v>#REF!</v>
      </c>
      <c r="BO490" s="27" t="e">
        <f>IF(#REF!="","",CONCATENATE($L490,","))</f>
        <v>#REF!</v>
      </c>
      <c r="BP490" s="27" t="e">
        <f>IF(#REF!="","",CONCATENATE($L490,","))</f>
        <v>#REF!</v>
      </c>
      <c r="BQ490" s="27" t="e">
        <f>IF(#REF!="","",CONCATENATE($L490,","))</f>
        <v>#REF!</v>
      </c>
      <c r="BR490" s="27" t="e">
        <f>IF(#REF!="","",CONCATENATE($L490,","))</f>
        <v>#REF!</v>
      </c>
      <c r="BS490" s="27" t="e">
        <f>IF(#REF!="","",CONCATENATE($L490,","))</f>
        <v>#REF!</v>
      </c>
      <c r="BT490" s="27" t="e">
        <f>IF(#REF!="","",CONCATENATE($L490,","))</f>
        <v>#REF!</v>
      </c>
      <c r="BU490" s="40"/>
      <c r="BV490"/>
      <c r="BW490"/>
      <c r="BX490"/>
      <c r="BY490"/>
      <c r="BZ490"/>
      <c r="CA490"/>
      <c r="CB490" s="38"/>
      <c r="CC490" s="39"/>
      <c r="CR490" s="7"/>
      <c r="CY490" s="10">
        <f t="shared" ca="1" si="387"/>
        <v>21</v>
      </c>
    </row>
    <row r="491" spans="1:103">
      <c r="A491" s="130"/>
      <c r="B491" s="33" t="str">
        <f t="shared" si="398"/>
        <v>DB</v>
      </c>
      <c r="C491" s="7" t="str">
        <f t="shared" si="388"/>
        <v/>
      </c>
      <c r="D491" s="3">
        <f t="shared" si="389"/>
        <v>0</v>
      </c>
      <c r="E491" s="7" t="str">
        <f t="shared" si="399"/>
        <v>,</v>
      </c>
      <c r="F491" s="93">
        <f t="shared" si="390"/>
        <v>0</v>
      </c>
      <c r="G491" s="93" t="str">
        <f t="shared" ca="1" si="385"/>
        <v>R</v>
      </c>
      <c r="H491" s="130">
        <f t="shared" ca="1" si="386"/>
        <v>5</v>
      </c>
      <c r="I491" s="93">
        <f t="shared" si="391"/>
        <v>0</v>
      </c>
      <c r="J491" s="94"/>
      <c r="K491" s="94"/>
      <c r="L491" s="49" t="str">
        <f t="shared" si="408"/>
        <v/>
      </c>
      <c r="M491" s="97" t="str">
        <f t="shared" si="409"/>
        <v/>
      </c>
      <c r="N491" s="97" t="str">
        <f t="shared" si="410"/>
        <v/>
      </c>
      <c r="O491" s="49" t="str">
        <f t="shared" si="400"/>
        <v/>
      </c>
      <c r="P491" s="97" t="str">
        <f t="shared" si="411"/>
        <v/>
      </c>
      <c r="Q491" s="49" t="str">
        <f t="shared" si="412"/>
        <v/>
      </c>
      <c r="R491" s="97" t="str">
        <f t="shared" si="413"/>
        <v/>
      </c>
      <c r="S491" s="3" t="str">
        <f t="shared" si="414"/>
        <v/>
      </c>
      <c r="T491" s="69">
        <f t="shared" si="415"/>
        <v>0</v>
      </c>
      <c r="U491" s="3">
        <f t="shared" si="416"/>
        <v>0</v>
      </c>
      <c r="V491" s="69" t="str">
        <f t="shared" si="401"/>
        <v/>
      </c>
      <c r="W491" s="69" t="str">
        <f t="shared" si="402"/>
        <v/>
      </c>
      <c r="X491" s="69">
        <f t="shared" si="392"/>
        <v>0</v>
      </c>
      <c r="Y491" s="69">
        <f t="shared" si="393"/>
        <v>0</v>
      </c>
      <c r="Z491" s="33">
        <f t="shared" si="394"/>
        <v>0</v>
      </c>
      <c r="AA491" s="33"/>
      <c r="AB491" s="134" t="str">
        <f t="shared" si="417"/>
        <v/>
      </c>
      <c r="AC491" s="119" t="str">
        <f t="shared" si="418"/>
        <v/>
      </c>
      <c r="AD491" s="116"/>
      <c r="AE491" s="69" t="str">
        <f t="shared" si="419"/>
        <v/>
      </c>
      <c r="AF491" s="69" t="str">
        <f t="shared" si="420"/>
        <v/>
      </c>
      <c r="AG491" s="69">
        <f t="shared" si="403"/>
        <v>0</v>
      </c>
      <c r="AH491" s="69">
        <f t="shared" si="404"/>
        <v>0</v>
      </c>
      <c r="AI491" s="33">
        <f t="shared" si="405"/>
        <v>0</v>
      </c>
      <c r="AJ491" s="116"/>
      <c r="AK491" s="115">
        <f t="shared" si="421"/>
        <v>0</v>
      </c>
      <c r="AL491" s="13">
        <f t="shared" si="406"/>
        <v>0</v>
      </c>
      <c r="AM491" s="11">
        <f t="shared" si="395"/>
        <v>0</v>
      </c>
      <c r="AN491" s="56">
        <f t="shared" si="396"/>
        <v>0</v>
      </c>
      <c r="AO491" s="56">
        <f t="shared" si="397"/>
        <v>0</v>
      </c>
      <c r="AP491" s="56">
        <f t="shared" si="407"/>
        <v>0</v>
      </c>
      <c r="AQ491" s="27" t="str">
        <f t="shared" si="425"/>
        <v/>
      </c>
      <c r="AR491" s="27" t="str">
        <f t="shared" si="426"/>
        <v/>
      </c>
      <c r="AS491" s="27" t="str">
        <f t="shared" si="427"/>
        <v/>
      </c>
      <c r="AT491" s="27" t="e">
        <f>IF(#REF!&lt;&gt;"","S"&amp;RIGHT(#REF!)&amp;",","")</f>
        <v>#REF!</v>
      </c>
      <c r="AU491" s="27" t="e">
        <f>IF(#REF!&lt;&gt;"","S"&amp;RIGHT(#REF!)&amp;",","")</f>
        <v>#REF!</v>
      </c>
      <c r="AV491" s="27" t="e">
        <f>IF(#REF!&lt;&gt;"","S"&amp;RIGHT(#REF!)&amp;",","")</f>
        <v>#REF!</v>
      </c>
      <c r="AW491" s="27" t="e">
        <f>IF(#REF!&lt;&gt;"","S"&amp;RIGHT(#REF!)&amp;",","")</f>
        <v>#REF!</v>
      </c>
      <c r="AX491" s="27" t="e">
        <f>IF(#REF!&lt;&gt;"","S"&amp;RIGHT(#REF!)&amp;",","")</f>
        <v>#REF!</v>
      </c>
      <c r="AY491" s="27" t="e">
        <f>IF(#REF!&lt;&gt;"","S"&amp;RIGHT(#REF!)&amp;",","")</f>
        <v>#REF!</v>
      </c>
      <c r="AZ491" s="27" t="e">
        <f>IF(#REF!&lt;&gt;"","S"&amp;#REF!&amp;",","")</f>
        <v>#REF!</v>
      </c>
      <c r="BA491" s="27" t="e">
        <f>IF(#REF!&lt;&gt;"","S"&amp;#REF!&amp;",","")</f>
        <v>#REF!</v>
      </c>
      <c r="BB491" s="27" t="e">
        <f>IF(#REF!&lt;&gt;"","S"&amp;#REF!&amp;",","")</f>
        <v>#REF!</v>
      </c>
      <c r="BC491" s="27"/>
      <c r="BD491" s="27"/>
      <c r="BE491" s="27"/>
      <c r="BF491" s="27"/>
      <c r="BG491" s="27"/>
      <c r="BH491" s="27"/>
      <c r="BI491" s="27" t="str">
        <f t="shared" si="422"/>
        <v/>
      </c>
      <c r="BJ491" s="27" t="str">
        <f t="shared" si="423"/>
        <v/>
      </c>
      <c r="BK491" s="27" t="str">
        <f t="shared" si="424"/>
        <v/>
      </c>
      <c r="BL491" s="27" t="e">
        <f>IF(#REF!="","",CONCATENATE($L491,","))</f>
        <v>#REF!</v>
      </c>
      <c r="BM491" s="27" t="e">
        <f>IF(#REF!="","",CONCATENATE($L491,","))</f>
        <v>#REF!</v>
      </c>
      <c r="BN491" s="27" t="e">
        <f>IF(#REF!="","",CONCATENATE($L491,","))</f>
        <v>#REF!</v>
      </c>
      <c r="BO491" s="27" t="e">
        <f>IF(#REF!="","",CONCATENATE($L491,","))</f>
        <v>#REF!</v>
      </c>
      <c r="BP491" s="27" t="e">
        <f>IF(#REF!="","",CONCATENATE($L491,","))</f>
        <v>#REF!</v>
      </c>
      <c r="BQ491" s="27" t="e">
        <f>IF(#REF!="","",CONCATENATE($L491,","))</f>
        <v>#REF!</v>
      </c>
      <c r="BR491" s="27" t="e">
        <f>IF(#REF!="","",CONCATENATE($L491,","))</f>
        <v>#REF!</v>
      </c>
      <c r="BS491" s="27" t="e">
        <f>IF(#REF!="","",CONCATENATE($L491,","))</f>
        <v>#REF!</v>
      </c>
      <c r="BT491" s="27" t="e">
        <f>IF(#REF!="","",CONCATENATE($L491,","))</f>
        <v>#REF!</v>
      </c>
      <c r="BU491" s="40"/>
      <c r="BV491"/>
      <c r="BW491"/>
      <c r="BX491"/>
      <c r="BY491"/>
      <c r="BZ491"/>
      <c r="CA491"/>
      <c r="CB491" s="38"/>
      <c r="CC491" s="39"/>
      <c r="CR491" s="7"/>
      <c r="CY491" s="10">
        <f t="shared" ca="1" si="387"/>
        <v>22</v>
      </c>
    </row>
    <row r="492" spans="1:103">
      <c r="A492" s="130"/>
      <c r="B492" s="33" t="str">
        <f t="shared" si="398"/>
        <v>DB</v>
      </c>
      <c r="C492" s="7" t="str">
        <f t="shared" si="388"/>
        <v/>
      </c>
      <c r="D492" s="3">
        <f t="shared" si="389"/>
        <v>0</v>
      </c>
      <c r="E492" s="7" t="str">
        <f t="shared" si="399"/>
        <v>,</v>
      </c>
      <c r="F492" s="93">
        <f t="shared" si="390"/>
        <v>0</v>
      </c>
      <c r="G492" s="93" t="str">
        <f t="shared" ca="1" si="385"/>
        <v>R</v>
      </c>
      <c r="H492" s="130">
        <f t="shared" ca="1" si="386"/>
        <v>12</v>
      </c>
      <c r="I492" s="93">
        <f t="shared" si="391"/>
        <v>0</v>
      </c>
      <c r="J492" s="94"/>
      <c r="K492" s="94"/>
      <c r="L492" s="49" t="str">
        <f t="shared" si="408"/>
        <v/>
      </c>
      <c r="M492" s="97" t="str">
        <f t="shared" si="409"/>
        <v/>
      </c>
      <c r="N492" s="97" t="str">
        <f t="shared" si="410"/>
        <v/>
      </c>
      <c r="O492" s="49" t="str">
        <f t="shared" si="400"/>
        <v/>
      </c>
      <c r="P492" s="97" t="str">
        <f t="shared" si="411"/>
        <v/>
      </c>
      <c r="Q492" s="49" t="str">
        <f t="shared" si="412"/>
        <v/>
      </c>
      <c r="R492" s="97" t="str">
        <f t="shared" si="413"/>
        <v/>
      </c>
      <c r="S492" s="3" t="str">
        <f t="shared" si="414"/>
        <v/>
      </c>
      <c r="T492" s="69">
        <f t="shared" si="415"/>
        <v>0</v>
      </c>
      <c r="U492" s="3">
        <f t="shared" si="416"/>
        <v>0</v>
      </c>
      <c r="V492" s="69" t="str">
        <f t="shared" si="401"/>
        <v/>
      </c>
      <c r="W492" s="69" t="str">
        <f t="shared" si="402"/>
        <v/>
      </c>
      <c r="X492" s="69">
        <f t="shared" si="392"/>
        <v>0</v>
      </c>
      <c r="Y492" s="69">
        <f t="shared" si="393"/>
        <v>0</v>
      </c>
      <c r="Z492" s="33">
        <f t="shared" si="394"/>
        <v>0</v>
      </c>
      <c r="AA492" s="33"/>
      <c r="AB492" s="134" t="str">
        <f t="shared" si="417"/>
        <v/>
      </c>
      <c r="AC492" s="119" t="str">
        <f t="shared" si="418"/>
        <v/>
      </c>
      <c r="AD492" s="116"/>
      <c r="AE492" s="69" t="str">
        <f t="shared" si="419"/>
        <v/>
      </c>
      <c r="AF492" s="69" t="str">
        <f t="shared" si="420"/>
        <v/>
      </c>
      <c r="AG492" s="69">
        <f t="shared" si="403"/>
        <v>0</v>
      </c>
      <c r="AH492" s="69">
        <f t="shared" si="404"/>
        <v>0</v>
      </c>
      <c r="AI492" s="33">
        <f t="shared" si="405"/>
        <v>0</v>
      </c>
      <c r="AJ492" s="116"/>
      <c r="AK492" s="115">
        <f t="shared" si="421"/>
        <v>0</v>
      </c>
      <c r="AL492" s="13">
        <f t="shared" si="406"/>
        <v>0</v>
      </c>
      <c r="AM492" s="11">
        <f t="shared" si="395"/>
        <v>0</v>
      </c>
      <c r="AN492" s="56">
        <f t="shared" si="396"/>
        <v>0</v>
      </c>
      <c r="AO492" s="56">
        <f t="shared" si="397"/>
        <v>0</v>
      </c>
      <c r="AP492" s="56">
        <f t="shared" si="407"/>
        <v>0</v>
      </c>
      <c r="AQ492" s="27" t="str">
        <f t="shared" si="425"/>
        <v/>
      </c>
      <c r="AR492" s="27" t="str">
        <f t="shared" si="426"/>
        <v/>
      </c>
      <c r="AS492" s="27" t="str">
        <f t="shared" si="427"/>
        <v/>
      </c>
      <c r="AT492" s="27" t="e">
        <f>IF(#REF!&lt;&gt;"","S"&amp;RIGHT(#REF!)&amp;",","")</f>
        <v>#REF!</v>
      </c>
      <c r="AU492" s="27" t="e">
        <f>IF(#REF!&lt;&gt;"","S"&amp;RIGHT(#REF!)&amp;",","")</f>
        <v>#REF!</v>
      </c>
      <c r="AV492" s="27" t="e">
        <f>IF(#REF!&lt;&gt;"","S"&amp;RIGHT(#REF!)&amp;",","")</f>
        <v>#REF!</v>
      </c>
      <c r="AW492" s="27" t="e">
        <f>IF(#REF!&lt;&gt;"","S"&amp;RIGHT(#REF!)&amp;",","")</f>
        <v>#REF!</v>
      </c>
      <c r="AX492" s="27" t="e">
        <f>IF(#REF!&lt;&gt;"","S"&amp;RIGHT(#REF!)&amp;",","")</f>
        <v>#REF!</v>
      </c>
      <c r="AY492" s="27" t="e">
        <f>IF(#REF!&lt;&gt;"","S"&amp;RIGHT(#REF!)&amp;",","")</f>
        <v>#REF!</v>
      </c>
      <c r="AZ492" s="27" t="e">
        <f>IF(#REF!&lt;&gt;"","S"&amp;#REF!&amp;",","")</f>
        <v>#REF!</v>
      </c>
      <c r="BA492" s="27" t="e">
        <f>IF(#REF!&lt;&gt;"","S"&amp;#REF!&amp;",","")</f>
        <v>#REF!</v>
      </c>
      <c r="BB492" s="27" t="e">
        <f>IF(#REF!&lt;&gt;"","S"&amp;#REF!&amp;",","")</f>
        <v>#REF!</v>
      </c>
      <c r="BC492" s="27"/>
      <c r="BD492" s="27"/>
      <c r="BE492" s="27"/>
      <c r="BF492" s="27"/>
      <c r="BG492" s="27"/>
      <c r="BH492" s="27"/>
      <c r="BI492" s="27" t="str">
        <f t="shared" si="422"/>
        <v/>
      </c>
      <c r="BJ492" s="27" t="str">
        <f t="shared" si="423"/>
        <v/>
      </c>
      <c r="BK492" s="27" t="str">
        <f t="shared" si="424"/>
        <v/>
      </c>
      <c r="BL492" s="27" t="e">
        <f>IF(#REF!="","",CONCATENATE($L492,","))</f>
        <v>#REF!</v>
      </c>
      <c r="BM492" s="27" t="e">
        <f>IF(#REF!="","",CONCATENATE($L492,","))</f>
        <v>#REF!</v>
      </c>
      <c r="BN492" s="27" t="e">
        <f>IF(#REF!="","",CONCATENATE($L492,","))</f>
        <v>#REF!</v>
      </c>
      <c r="BO492" s="27" t="e">
        <f>IF(#REF!="","",CONCATENATE($L492,","))</f>
        <v>#REF!</v>
      </c>
      <c r="BP492" s="27" t="e">
        <f>IF(#REF!="","",CONCATENATE($L492,","))</f>
        <v>#REF!</v>
      </c>
      <c r="BQ492" s="27" t="e">
        <f>IF(#REF!="","",CONCATENATE($L492,","))</f>
        <v>#REF!</v>
      </c>
      <c r="BR492" s="27" t="e">
        <f>IF(#REF!="","",CONCATENATE($L492,","))</f>
        <v>#REF!</v>
      </c>
      <c r="BS492" s="27" t="e">
        <f>IF(#REF!="","",CONCATENATE($L492,","))</f>
        <v>#REF!</v>
      </c>
      <c r="BT492" s="27" t="e">
        <f>IF(#REF!="","",CONCATENATE($L492,","))</f>
        <v>#REF!</v>
      </c>
      <c r="BU492" s="40"/>
      <c r="BV492"/>
      <c r="BW492"/>
      <c r="BX492"/>
      <c r="BY492"/>
      <c r="BZ492"/>
      <c r="CA492"/>
      <c r="CB492" s="38"/>
      <c r="CC492" s="39"/>
      <c r="CR492" s="7"/>
      <c r="CY492" s="10">
        <f t="shared" ca="1" si="387"/>
        <v>2</v>
      </c>
    </row>
    <row r="493" spans="1:103">
      <c r="A493" s="130"/>
      <c r="B493" s="33" t="str">
        <f t="shared" si="398"/>
        <v>DB</v>
      </c>
      <c r="C493" s="7" t="str">
        <f t="shared" si="388"/>
        <v/>
      </c>
      <c r="D493" s="3">
        <f t="shared" si="389"/>
        <v>0</v>
      </c>
      <c r="E493" s="7" t="str">
        <f t="shared" si="399"/>
        <v>,</v>
      </c>
      <c r="F493" s="93">
        <f t="shared" si="390"/>
        <v>0</v>
      </c>
      <c r="G493" s="93" t="str">
        <f t="shared" ca="1" si="385"/>
        <v>B</v>
      </c>
      <c r="H493" s="130">
        <f t="shared" ca="1" si="386"/>
        <v>29</v>
      </c>
      <c r="I493" s="93">
        <f t="shared" si="391"/>
        <v>0</v>
      </c>
      <c r="J493" s="94"/>
      <c r="K493" s="94"/>
      <c r="L493" s="49" t="str">
        <f t="shared" si="408"/>
        <v/>
      </c>
      <c r="M493" s="97" t="str">
        <f t="shared" si="409"/>
        <v/>
      </c>
      <c r="N493" s="97" t="str">
        <f t="shared" si="410"/>
        <v/>
      </c>
      <c r="O493" s="49" t="str">
        <f t="shared" si="400"/>
        <v/>
      </c>
      <c r="P493" s="97" t="str">
        <f t="shared" si="411"/>
        <v/>
      </c>
      <c r="Q493" s="49" t="str">
        <f t="shared" si="412"/>
        <v/>
      </c>
      <c r="R493" s="97" t="str">
        <f t="shared" si="413"/>
        <v/>
      </c>
      <c r="S493" s="3" t="str">
        <f t="shared" si="414"/>
        <v/>
      </c>
      <c r="T493" s="69">
        <f t="shared" si="415"/>
        <v>0</v>
      </c>
      <c r="U493" s="3">
        <f t="shared" si="416"/>
        <v>0</v>
      </c>
      <c r="V493" s="69" t="str">
        <f t="shared" si="401"/>
        <v/>
      </c>
      <c r="W493" s="69" t="str">
        <f t="shared" si="402"/>
        <v/>
      </c>
      <c r="X493" s="69">
        <f t="shared" si="392"/>
        <v>0</v>
      </c>
      <c r="Y493" s="69">
        <f t="shared" si="393"/>
        <v>0</v>
      </c>
      <c r="Z493" s="33">
        <f t="shared" si="394"/>
        <v>0</v>
      </c>
      <c r="AA493" s="33"/>
      <c r="AB493" s="134" t="str">
        <f t="shared" si="417"/>
        <v/>
      </c>
      <c r="AC493" s="119" t="str">
        <f t="shared" si="418"/>
        <v/>
      </c>
      <c r="AD493" s="116"/>
      <c r="AE493" s="69" t="str">
        <f t="shared" si="419"/>
        <v/>
      </c>
      <c r="AF493" s="69" t="str">
        <f t="shared" si="420"/>
        <v/>
      </c>
      <c r="AG493" s="69">
        <f t="shared" si="403"/>
        <v>0</v>
      </c>
      <c r="AH493" s="69">
        <f t="shared" si="404"/>
        <v>0</v>
      </c>
      <c r="AI493" s="33">
        <f t="shared" si="405"/>
        <v>0</v>
      </c>
      <c r="AJ493" s="116"/>
      <c r="AK493" s="115">
        <f t="shared" si="421"/>
        <v>0</v>
      </c>
      <c r="AL493" s="13">
        <f t="shared" si="406"/>
        <v>0</v>
      </c>
      <c r="AM493" s="11">
        <f t="shared" si="395"/>
        <v>0</v>
      </c>
      <c r="AN493" s="56">
        <f t="shared" si="396"/>
        <v>0</v>
      </c>
      <c r="AO493" s="56">
        <f t="shared" si="397"/>
        <v>0</v>
      </c>
      <c r="AP493" s="56">
        <f t="shared" si="407"/>
        <v>0</v>
      </c>
      <c r="AQ493" s="27" t="str">
        <f t="shared" si="425"/>
        <v/>
      </c>
      <c r="AR493" s="27" t="str">
        <f t="shared" si="426"/>
        <v/>
      </c>
      <c r="AS493" s="27" t="str">
        <f t="shared" si="427"/>
        <v/>
      </c>
      <c r="AT493" s="27" t="e">
        <f>IF(#REF!&lt;&gt;"","S"&amp;RIGHT(#REF!)&amp;",","")</f>
        <v>#REF!</v>
      </c>
      <c r="AU493" s="27" t="e">
        <f>IF(#REF!&lt;&gt;"","S"&amp;RIGHT(#REF!)&amp;",","")</f>
        <v>#REF!</v>
      </c>
      <c r="AV493" s="27" t="e">
        <f>IF(#REF!&lt;&gt;"","S"&amp;RIGHT(#REF!)&amp;",","")</f>
        <v>#REF!</v>
      </c>
      <c r="AW493" s="27" t="e">
        <f>IF(#REF!&lt;&gt;"","S"&amp;RIGHT(#REF!)&amp;",","")</f>
        <v>#REF!</v>
      </c>
      <c r="AX493" s="27" t="e">
        <f>IF(#REF!&lt;&gt;"","S"&amp;RIGHT(#REF!)&amp;",","")</f>
        <v>#REF!</v>
      </c>
      <c r="AY493" s="27" t="e">
        <f>IF(#REF!&lt;&gt;"","S"&amp;RIGHT(#REF!)&amp;",","")</f>
        <v>#REF!</v>
      </c>
      <c r="AZ493" s="27" t="e">
        <f>IF(#REF!&lt;&gt;"","S"&amp;#REF!&amp;",","")</f>
        <v>#REF!</v>
      </c>
      <c r="BA493" s="27" t="e">
        <f>IF(#REF!&lt;&gt;"","S"&amp;#REF!&amp;",","")</f>
        <v>#REF!</v>
      </c>
      <c r="BB493" s="27" t="e">
        <f>IF(#REF!&lt;&gt;"","S"&amp;#REF!&amp;",","")</f>
        <v>#REF!</v>
      </c>
      <c r="BC493" s="27"/>
      <c r="BD493" s="27"/>
      <c r="BE493" s="27"/>
      <c r="BF493" s="27"/>
      <c r="BG493" s="27"/>
      <c r="BH493" s="27"/>
      <c r="BI493" s="27" t="str">
        <f t="shared" si="422"/>
        <v/>
      </c>
      <c r="BJ493" s="27" t="str">
        <f t="shared" si="423"/>
        <v/>
      </c>
      <c r="BK493" s="27" t="str">
        <f t="shared" si="424"/>
        <v/>
      </c>
      <c r="BL493" s="27" t="e">
        <f>IF(#REF!="","",CONCATENATE($L493,","))</f>
        <v>#REF!</v>
      </c>
      <c r="BM493" s="27" t="e">
        <f>IF(#REF!="","",CONCATENATE($L493,","))</f>
        <v>#REF!</v>
      </c>
      <c r="BN493" s="27" t="e">
        <f>IF(#REF!="","",CONCATENATE($L493,","))</f>
        <v>#REF!</v>
      </c>
      <c r="BO493" s="27" t="e">
        <f>IF(#REF!="","",CONCATENATE($L493,","))</f>
        <v>#REF!</v>
      </c>
      <c r="BP493" s="27" t="e">
        <f>IF(#REF!="","",CONCATENATE($L493,","))</f>
        <v>#REF!</v>
      </c>
      <c r="BQ493" s="27" t="e">
        <f>IF(#REF!="","",CONCATENATE($L493,","))</f>
        <v>#REF!</v>
      </c>
      <c r="BR493" s="27" t="e">
        <f>IF(#REF!="","",CONCATENATE($L493,","))</f>
        <v>#REF!</v>
      </c>
      <c r="BS493" s="27" t="e">
        <f>IF(#REF!="","",CONCATENATE($L493,","))</f>
        <v>#REF!</v>
      </c>
      <c r="BT493" s="27" t="e">
        <f>IF(#REF!="","",CONCATENATE($L493,","))</f>
        <v>#REF!</v>
      </c>
      <c r="BU493" s="40"/>
      <c r="BV493" s="5"/>
      <c r="BW493"/>
      <c r="BX493"/>
      <c r="BY493"/>
      <c r="BZ493"/>
      <c r="CA493"/>
      <c r="CB493" s="38"/>
      <c r="CC493" s="39"/>
      <c r="CR493" s="7"/>
      <c r="CY493" s="10">
        <f t="shared" ca="1" si="387"/>
        <v>4</v>
      </c>
    </row>
    <row r="494" spans="1:103">
      <c r="A494" s="130"/>
      <c r="B494" s="33" t="str">
        <f t="shared" si="398"/>
        <v>DB</v>
      </c>
      <c r="C494" s="7" t="str">
        <f t="shared" si="388"/>
        <v/>
      </c>
      <c r="D494" s="3">
        <f t="shared" si="389"/>
        <v>0</v>
      </c>
      <c r="E494" s="7" t="str">
        <f t="shared" si="399"/>
        <v>,</v>
      </c>
      <c r="F494" s="93">
        <f t="shared" si="390"/>
        <v>0</v>
      </c>
      <c r="G494" s="93" t="str">
        <f t="shared" ca="1" si="385"/>
        <v>R</v>
      </c>
      <c r="H494" s="130">
        <f t="shared" ca="1" si="386"/>
        <v>14</v>
      </c>
      <c r="I494" s="93">
        <f t="shared" si="391"/>
        <v>0</v>
      </c>
      <c r="J494" s="94"/>
      <c r="K494" s="94"/>
      <c r="L494" s="49" t="str">
        <f t="shared" si="408"/>
        <v/>
      </c>
      <c r="M494" s="97" t="str">
        <f t="shared" si="409"/>
        <v/>
      </c>
      <c r="N494" s="97" t="str">
        <f t="shared" si="410"/>
        <v/>
      </c>
      <c r="O494" s="49" t="str">
        <f t="shared" si="400"/>
        <v/>
      </c>
      <c r="P494" s="97" t="str">
        <f t="shared" si="411"/>
        <v/>
      </c>
      <c r="Q494" s="49" t="str">
        <f t="shared" si="412"/>
        <v/>
      </c>
      <c r="R494" s="97" t="str">
        <f t="shared" si="413"/>
        <v/>
      </c>
      <c r="S494" s="3" t="str">
        <f t="shared" si="414"/>
        <v/>
      </c>
      <c r="T494" s="69">
        <f t="shared" si="415"/>
        <v>0</v>
      </c>
      <c r="U494" s="3">
        <f t="shared" si="416"/>
        <v>0</v>
      </c>
      <c r="V494" s="69" t="str">
        <f t="shared" si="401"/>
        <v/>
      </c>
      <c r="W494" s="69" t="str">
        <f t="shared" si="402"/>
        <v/>
      </c>
      <c r="X494" s="69">
        <f t="shared" si="392"/>
        <v>0</v>
      </c>
      <c r="Y494" s="69">
        <f t="shared" si="393"/>
        <v>0</v>
      </c>
      <c r="Z494" s="33">
        <f t="shared" si="394"/>
        <v>0</v>
      </c>
      <c r="AA494" s="33"/>
      <c r="AB494" s="134" t="str">
        <f t="shared" si="417"/>
        <v/>
      </c>
      <c r="AC494" s="119" t="str">
        <f t="shared" si="418"/>
        <v/>
      </c>
      <c r="AD494" s="116"/>
      <c r="AE494" s="69" t="str">
        <f t="shared" si="419"/>
        <v/>
      </c>
      <c r="AF494" s="69" t="str">
        <f t="shared" si="420"/>
        <v/>
      </c>
      <c r="AG494" s="69">
        <f t="shared" si="403"/>
        <v>0</v>
      </c>
      <c r="AH494" s="69">
        <f t="shared" si="404"/>
        <v>0</v>
      </c>
      <c r="AI494" s="33">
        <f t="shared" si="405"/>
        <v>0</v>
      </c>
      <c r="AJ494" s="116"/>
      <c r="AK494" s="115">
        <f t="shared" si="421"/>
        <v>0</v>
      </c>
      <c r="AL494" s="13">
        <f t="shared" si="406"/>
        <v>0</v>
      </c>
      <c r="AM494" s="11">
        <f t="shared" si="395"/>
        <v>0</v>
      </c>
      <c r="AN494" s="56">
        <f t="shared" si="396"/>
        <v>0</v>
      </c>
      <c r="AO494" s="56">
        <f t="shared" si="397"/>
        <v>0</v>
      </c>
      <c r="AP494" s="56">
        <f t="shared" si="407"/>
        <v>0</v>
      </c>
      <c r="AQ494" s="27" t="str">
        <f t="shared" si="425"/>
        <v/>
      </c>
      <c r="AR494" s="27" t="str">
        <f t="shared" si="426"/>
        <v/>
      </c>
      <c r="AS494" s="27" t="str">
        <f t="shared" si="427"/>
        <v/>
      </c>
      <c r="AT494" s="27" t="e">
        <f>IF(#REF!&lt;&gt;"","S"&amp;RIGHT(#REF!)&amp;",","")</f>
        <v>#REF!</v>
      </c>
      <c r="AU494" s="27" t="e">
        <f>IF(#REF!&lt;&gt;"","S"&amp;RIGHT(#REF!)&amp;",","")</f>
        <v>#REF!</v>
      </c>
      <c r="AV494" s="27" t="e">
        <f>IF(#REF!&lt;&gt;"","S"&amp;RIGHT(#REF!)&amp;",","")</f>
        <v>#REF!</v>
      </c>
      <c r="AW494" s="27" t="e">
        <f>IF(#REF!&lt;&gt;"","S"&amp;RIGHT(#REF!)&amp;",","")</f>
        <v>#REF!</v>
      </c>
      <c r="AX494" s="27" t="e">
        <f>IF(#REF!&lt;&gt;"","S"&amp;RIGHT(#REF!)&amp;",","")</f>
        <v>#REF!</v>
      </c>
      <c r="AY494" s="27" t="e">
        <f>IF(#REF!&lt;&gt;"","S"&amp;RIGHT(#REF!)&amp;",","")</f>
        <v>#REF!</v>
      </c>
      <c r="AZ494" s="27" t="e">
        <f>IF(#REF!&lt;&gt;"","S"&amp;#REF!&amp;",","")</f>
        <v>#REF!</v>
      </c>
      <c r="BA494" s="27" t="e">
        <f>IF(#REF!&lt;&gt;"","S"&amp;#REF!&amp;",","")</f>
        <v>#REF!</v>
      </c>
      <c r="BB494" s="27" t="e">
        <f>IF(#REF!&lt;&gt;"","S"&amp;#REF!&amp;",","")</f>
        <v>#REF!</v>
      </c>
      <c r="BC494" s="27"/>
      <c r="BD494" s="27"/>
      <c r="BE494" s="27"/>
      <c r="BF494" s="27"/>
      <c r="BG494" s="27"/>
      <c r="BH494" s="27"/>
      <c r="BI494" s="27" t="str">
        <f t="shared" si="422"/>
        <v/>
      </c>
      <c r="BJ494" s="27" t="str">
        <f t="shared" si="423"/>
        <v/>
      </c>
      <c r="BK494" s="27" t="str">
        <f t="shared" si="424"/>
        <v/>
      </c>
      <c r="BL494" s="27" t="e">
        <f>IF(#REF!="","",CONCATENATE($L494,","))</f>
        <v>#REF!</v>
      </c>
      <c r="BM494" s="27" t="e">
        <f>IF(#REF!="","",CONCATENATE($L494,","))</f>
        <v>#REF!</v>
      </c>
      <c r="BN494" s="27" t="e">
        <f>IF(#REF!="","",CONCATENATE($L494,","))</f>
        <v>#REF!</v>
      </c>
      <c r="BO494" s="27" t="e">
        <f>IF(#REF!="","",CONCATENATE($L494,","))</f>
        <v>#REF!</v>
      </c>
      <c r="BP494" s="27" t="e">
        <f>IF(#REF!="","",CONCATENATE($L494,","))</f>
        <v>#REF!</v>
      </c>
      <c r="BQ494" s="27" t="e">
        <f>IF(#REF!="","",CONCATENATE($L494,","))</f>
        <v>#REF!</v>
      </c>
      <c r="BR494" s="27" t="e">
        <f>IF(#REF!="","",CONCATENATE($L494,","))</f>
        <v>#REF!</v>
      </c>
      <c r="BS494" s="27" t="e">
        <f>IF(#REF!="","",CONCATENATE($L494,","))</f>
        <v>#REF!</v>
      </c>
      <c r="BT494" s="27" t="e">
        <f>IF(#REF!="","",CONCATENATE($L494,","))</f>
        <v>#REF!</v>
      </c>
      <c r="BU494" s="40"/>
      <c r="BV494" s="5"/>
      <c r="BW494"/>
      <c r="BX494"/>
      <c r="BY494"/>
      <c r="BZ494"/>
      <c r="CA494"/>
      <c r="CB494" s="38"/>
      <c r="CC494" s="39"/>
      <c r="CR494" s="7"/>
      <c r="CY494" s="10">
        <f t="shared" ca="1" si="387"/>
        <v>26</v>
      </c>
    </row>
    <row r="495" spans="1:103">
      <c r="A495" s="130"/>
      <c r="B495" s="33" t="str">
        <f t="shared" si="398"/>
        <v>DB</v>
      </c>
      <c r="C495" s="7" t="str">
        <f t="shared" si="388"/>
        <v/>
      </c>
      <c r="D495" s="3">
        <f t="shared" si="389"/>
        <v>0</v>
      </c>
      <c r="E495" s="7" t="str">
        <f t="shared" si="399"/>
        <v>,</v>
      </c>
      <c r="F495" s="93">
        <f t="shared" si="390"/>
        <v>0</v>
      </c>
      <c r="G495" s="93" t="str">
        <f t="shared" ca="1" si="385"/>
        <v>B</v>
      </c>
      <c r="H495" s="130">
        <f t="shared" ca="1" si="386"/>
        <v>29</v>
      </c>
      <c r="I495" s="93">
        <f t="shared" si="391"/>
        <v>0</v>
      </c>
      <c r="J495" s="94"/>
      <c r="K495" s="94"/>
      <c r="L495" s="49" t="str">
        <f t="shared" si="408"/>
        <v/>
      </c>
      <c r="M495" s="97" t="str">
        <f t="shared" si="409"/>
        <v/>
      </c>
      <c r="N495" s="97" t="str">
        <f t="shared" si="410"/>
        <v/>
      </c>
      <c r="O495" s="49" t="str">
        <f t="shared" si="400"/>
        <v/>
      </c>
      <c r="P495" s="97" t="str">
        <f t="shared" si="411"/>
        <v/>
      </c>
      <c r="Q495" s="49" t="str">
        <f t="shared" si="412"/>
        <v/>
      </c>
      <c r="R495" s="97" t="str">
        <f t="shared" si="413"/>
        <v/>
      </c>
      <c r="S495" s="3" t="str">
        <f t="shared" si="414"/>
        <v/>
      </c>
      <c r="T495" s="69">
        <f t="shared" si="415"/>
        <v>0</v>
      </c>
      <c r="U495" s="3">
        <f t="shared" si="416"/>
        <v>0</v>
      </c>
      <c r="V495" s="69" t="str">
        <f t="shared" si="401"/>
        <v/>
      </c>
      <c r="W495" s="69" t="str">
        <f t="shared" si="402"/>
        <v/>
      </c>
      <c r="X495" s="69">
        <f t="shared" si="392"/>
        <v>0</v>
      </c>
      <c r="Y495" s="69">
        <f t="shared" si="393"/>
        <v>0</v>
      </c>
      <c r="Z495" s="33">
        <f t="shared" si="394"/>
        <v>0</v>
      </c>
      <c r="AA495" s="33"/>
      <c r="AB495" s="134" t="str">
        <f t="shared" si="417"/>
        <v/>
      </c>
      <c r="AC495" s="119" t="str">
        <f t="shared" si="418"/>
        <v/>
      </c>
      <c r="AD495" s="116"/>
      <c r="AE495" s="69" t="str">
        <f t="shared" si="419"/>
        <v/>
      </c>
      <c r="AF495" s="69" t="str">
        <f t="shared" si="420"/>
        <v/>
      </c>
      <c r="AG495" s="69">
        <f t="shared" si="403"/>
        <v>0</v>
      </c>
      <c r="AH495" s="69">
        <f t="shared" si="404"/>
        <v>0</v>
      </c>
      <c r="AI495" s="33">
        <f t="shared" si="405"/>
        <v>0</v>
      </c>
      <c r="AJ495" s="116"/>
      <c r="AK495" s="115">
        <f t="shared" si="421"/>
        <v>0</v>
      </c>
      <c r="AL495" s="13">
        <f t="shared" si="406"/>
        <v>0</v>
      </c>
      <c r="AM495" s="11">
        <f t="shared" si="395"/>
        <v>0</v>
      </c>
      <c r="AN495" s="56">
        <f t="shared" si="396"/>
        <v>0</v>
      </c>
      <c r="AO495" s="56">
        <f t="shared" si="397"/>
        <v>0</v>
      </c>
      <c r="AP495" s="56">
        <f t="shared" si="407"/>
        <v>0</v>
      </c>
      <c r="AQ495" s="27" t="str">
        <f t="shared" si="425"/>
        <v/>
      </c>
      <c r="AR495" s="27" t="str">
        <f t="shared" si="426"/>
        <v/>
      </c>
      <c r="AS495" s="27" t="str">
        <f t="shared" si="427"/>
        <v/>
      </c>
      <c r="AT495" s="27" t="e">
        <f>IF(#REF!&lt;&gt;"","S"&amp;RIGHT(#REF!)&amp;",","")</f>
        <v>#REF!</v>
      </c>
      <c r="AU495" s="27" t="e">
        <f>IF(#REF!&lt;&gt;"","S"&amp;RIGHT(#REF!)&amp;",","")</f>
        <v>#REF!</v>
      </c>
      <c r="AV495" s="27" t="e">
        <f>IF(#REF!&lt;&gt;"","S"&amp;RIGHT(#REF!)&amp;",","")</f>
        <v>#REF!</v>
      </c>
      <c r="AW495" s="27" t="e">
        <f>IF(#REF!&lt;&gt;"","S"&amp;RIGHT(#REF!)&amp;",","")</f>
        <v>#REF!</v>
      </c>
      <c r="AX495" s="27" t="e">
        <f>IF(#REF!&lt;&gt;"","S"&amp;RIGHT(#REF!)&amp;",","")</f>
        <v>#REF!</v>
      </c>
      <c r="AY495" s="27" t="e">
        <f>IF(#REF!&lt;&gt;"","S"&amp;RIGHT(#REF!)&amp;",","")</f>
        <v>#REF!</v>
      </c>
      <c r="AZ495" s="27" t="e">
        <f>IF(#REF!&lt;&gt;"","S"&amp;#REF!&amp;",","")</f>
        <v>#REF!</v>
      </c>
      <c r="BA495" s="27" t="e">
        <f>IF(#REF!&lt;&gt;"","S"&amp;#REF!&amp;",","")</f>
        <v>#REF!</v>
      </c>
      <c r="BB495" s="27" t="e">
        <f>IF(#REF!&lt;&gt;"","S"&amp;#REF!&amp;",","")</f>
        <v>#REF!</v>
      </c>
      <c r="BC495" s="27"/>
      <c r="BD495" s="27"/>
      <c r="BE495" s="27"/>
      <c r="BF495" s="27"/>
      <c r="BG495" s="27"/>
      <c r="BH495" s="27"/>
      <c r="BI495" s="27" t="str">
        <f t="shared" si="422"/>
        <v/>
      </c>
      <c r="BJ495" s="27" t="str">
        <f t="shared" si="423"/>
        <v/>
      </c>
      <c r="BK495" s="27" t="str">
        <f t="shared" si="424"/>
        <v/>
      </c>
      <c r="BL495" s="27" t="e">
        <f>IF(#REF!="","",CONCATENATE($L495,","))</f>
        <v>#REF!</v>
      </c>
      <c r="BM495" s="27" t="e">
        <f>IF(#REF!="","",CONCATENATE($L495,","))</f>
        <v>#REF!</v>
      </c>
      <c r="BN495" s="27" t="e">
        <f>IF(#REF!="","",CONCATENATE($L495,","))</f>
        <v>#REF!</v>
      </c>
      <c r="BO495" s="27" t="e">
        <f>IF(#REF!="","",CONCATENATE($L495,","))</f>
        <v>#REF!</v>
      </c>
      <c r="BP495" s="27" t="e">
        <f>IF(#REF!="","",CONCATENATE($L495,","))</f>
        <v>#REF!</v>
      </c>
      <c r="BQ495" s="27" t="e">
        <f>IF(#REF!="","",CONCATENATE($L495,","))</f>
        <v>#REF!</v>
      </c>
      <c r="BR495" s="27" t="e">
        <f>IF(#REF!="","",CONCATENATE($L495,","))</f>
        <v>#REF!</v>
      </c>
      <c r="BS495" s="27" t="e">
        <f>IF(#REF!="","",CONCATENATE($L495,","))</f>
        <v>#REF!</v>
      </c>
      <c r="BT495" s="27" t="e">
        <f>IF(#REF!="","",CONCATENATE($L495,","))</f>
        <v>#REF!</v>
      </c>
      <c r="BU495" s="40"/>
      <c r="BV495" s="5"/>
      <c r="BW495"/>
      <c r="BX495"/>
      <c r="BY495"/>
      <c r="BZ495"/>
      <c r="CA495"/>
      <c r="CB495" s="70"/>
      <c r="CC495" s="51"/>
      <c r="CR495" s="7"/>
      <c r="CY495" s="10">
        <f t="shared" ca="1" si="387"/>
        <v>9</v>
      </c>
    </row>
    <row r="496" spans="1:103">
      <c r="A496" s="130"/>
      <c r="B496" s="33" t="str">
        <f t="shared" si="398"/>
        <v>DB</v>
      </c>
      <c r="C496" s="7" t="str">
        <f t="shared" si="388"/>
        <v/>
      </c>
      <c r="D496" s="3">
        <f t="shared" si="389"/>
        <v>0</v>
      </c>
      <c r="E496" s="7" t="str">
        <f t="shared" si="399"/>
        <v>,</v>
      </c>
      <c r="F496" s="93">
        <f t="shared" si="390"/>
        <v>0</v>
      </c>
      <c r="G496" s="93" t="str">
        <f t="shared" ca="1" si="385"/>
        <v>B</v>
      </c>
      <c r="H496" s="130">
        <f t="shared" ca="1" si="386"/>
        <v>31</v>
      </c>
      <c r="I496" s="93">
        <f t="shared" si="391"/>
        <v>0</v>
      </c>
      <c r="J496" s="94"/>
      <c r="K496" s="94"/>
      <c r="L496" s="49" t="str">
        <f t="shared" si="408"/>
        <v/>
      </c>
      <c r="M496" s="97" t="str">
        <f t="shared" si="409"/>
        <v/>
      </c>
      <c r="N496" s="97" t="str">
        <f t="shared" si="410"/>
        <v/>
      </c>
      <c r="O496" s="49" t="str">
        <f t="shared" si="400"/>
        <v/>
      </c>
      <c r="P496" s="97" t="str">
        <f t="shared" si="411"/>
        <v/>
      </c>
      <c r="Q496" s="49" t="str">
        <f t="shared" si="412"/>
        <v/>
      </c>
      <c r="R496" s="97" t="str">
        <f t="shared" si="413"/>
        <v/>
      </c>
      <c r="S496" s="3" t="str">
        <f t="shared" si="414"/>
        <v/>
      </c>
      <c r="T496" s="69">
        <f t="shared" si="415"/>
        <v>0</v>
      </c>
      <c r="U496" s="3">
        <f t="shared" si="416"/>
        <v>0</v>
      </c>
      <c r="V496" s="69" t="str">
        <f t="shared" si="401"/>
        <v/>
      </c>
      <c r="W496" s="69" t="str">
        <f t="shared" si="402"/>
        <v/>
      </c>
      <c r="X496" s="69">
        <f t="shared" si="392"/>
        <v>0</v>
      </c>
      <c r="Y496" s="69">
        <f t="shared" si="393"/>
        <v>0</v>
      </c>
      <c r="Z496" s="33">
        <f t="shared" si="394"/>
        <v>0</v>
      </c>
      <c r="AA496" s="33"/>
      <c r="AB496" s="134" t="str">
        <f t="shared" si="417"/>
        <v/>
      </c>
      <c r="AC496" s="119" t="str">
        <f t="shared" si="418"/>
        <v/>
      </c>
      <c r="AD496" s="116"/>
      <c r="AE496" s="69" t="str">
        <f t="shared" si="419"/>
        <v/>
      </c>
      <c r="AF496" s="69" t="str">
        <f t="shared" si="420"/>
        <v/>
      </c>
      <c r="AG496" s="69">
        <f t="shared" si="403"/>
        <v>0</v>
      </c>
      <c r="AH496" s="69">
        <f t="shared" si="404"/>
        <v>0</v>
      </c>
      <c r="AI496" s="33">
        <f t="shared" si="405"/>
        <v>0</v>
      </c>
      <c r="AJ496" s="116"/>
      <c r="AK496" s="115">
        <f t="shared" si="421"/>
        <v>0</v>
      </c>
      <c r="AL496" s="13">
        <f t="shared" si="406"/>
        <v>0</v>
      </c>
      <c r="AM496" s="11">
        <f t="shared" si="395"/>
        <v>0</v>
      </c>
      <c r="AN496" s="56">
        <f t="shared" si="396"/>
        <v>0</v>
      </c>
      <c r="AO496" s="56">
        <f t="shared" si="397"/>
        <v>0</v>
      </c>
      <c r="AP496" s="56">
        <f t="shared" si="407"/>
        <v>0</v>
      </c>
      <c r="AQ496" s="27" t="str">
        <f t="shared" si="425"/>
        <v/>
      </c>
      <c r="AR496" s="27" t="str">
        <f t="shared" si="426"/>
        <v/>
      </c>
      <c r="AS496" s="27" t="str">
        <f t="shared" si="427"/>
        <v/>
      </c>
      <c r="AT496" s="27" t="e">
        <f>IF(#REF!&lt;&gt;"","S"&amp;RIGHT(#REF!)&amp;",","")</f>
        <v>#REF!</v>
      </c>
      <c r="AU496" s="27" t="e">
        <f>IF(#REF!&lt;&gt;"","S"&amp;RIGHT(#REF!)&amp;",","")</f>
        <v>#REF!</v>
      </c>
      <c r="AV496" s="27" t="e">
        <f>IF(#REF!&lt;&gt;"","S"&amp;RIGHT(#REF!)&amp;",","")</f>
        <v>#REF!</v>
      </c>
      <c r="AW496" s="27" t="e">
        <f>IF(#REF!&lt;&gt;"","S"&amp;RIGHT(#REF!)&amp;",","")</f>
        <v>#REF!</v>
      </c>
      <c r="AX496" s="27" t="e">
        <f>IF(#REF!&lt;&gt;"","S"&amp;RIGHT(#REF!)&amp;",","")</f>
        <v>#REF!</v>
      </c>
      <c r="AY496" s="27" t="e">
        <f>IF(#REF!&lt;&gt;"","S"&amp;RIGHT(#REF!)&amp;",","")</f>
        <v>#REF!</v>
      </c>
      <c r="AZ496" s="27" t="e">
        <f>IF(#REF!&lt;&gt;"","S"&amp;#REF!&amp;",","")</f>
        <v>#REF!</v>
      </c>
      <c r="BA496" s="27" t="e">
        <f>IF(#REF!&lt;&gt;"","S"&amp;#REF!&amp;",","")</f>
        <v>#REF!</v>
      </c>
      <c r="BB496" s="27" t="e">
        <f>IF(#REF!&lt;&gt;"","S"&amp;#REF!&amp;",","")</f>
        <v>#REF!</v>
      </c>
      <c r="BC496" s="27"/>
      <c r="BD496" s="27"/>
      <c r="BE496" s="27"/>
      <c r="BF496" s="27"/>
      <c r="BG496" s="27"/>
      <c r="BH496" s="27"/>
      <c r="BI496" s="27" t="str">
        <f t="shared" si="422"/>
        <v/>
      </c>
      <c r="BJ496" s="27" t="str">
        <f t="shared" si="423"/>
        <v/>
      </c>
      <c r="BK496" s="27" t="str">
        <f t="shared" si="424"/>
        <v/>
      </c>
      <c r="BL496" s="27" t="e">
        <f>IF(#REF!="","",CONCATENATE($L496,","))</f>
        <v>#REF!</v>
      </c>
      <c r="BM496" s="27" t="e">
        <f>IF(#REF!="","",CONCATENATE($L496,","))</f>
        <v>#REF!</v>
      </c>
      <c r="BN496" s="27" t="e">
        <f>IF(#REF!="","",CONCATENATE($L496,","))</f>
        <v>#REF!</v>
      </c>
      <c r="BO496" s="27" t="e">
        <f>IF(#REF!="","",CONCATENATE($L496,","))</f>
        <v>#REF!</v>
      </c>
      <c r="BP496" s="27" t="e">
        <f>IF(#REF!="","",CONCATENATE($L496,","))</f>
        <v>#REF!</v>
      </c>
      <c r="BQ496" s="27" t="e">
        <f>IF(#REF!="","",CONCATENATE($L496,","))</f>
        <v>#REF!</v>
      </c>
      <c r="BR496" s="27" t="e">
        <f>IF(#REF!="","",CONCATENATE($L496,","))</f>
        <v>#REF!</v>
      </c>
      <c r="BS496" s="27" t="e">
        <f>IF(#REF!="","",CONCATENATE($L496,","))</f>
        <v>#REF!</v>
      </c>
      <c r="BT496" s="27" t="e">
        <f>IF(#REF!="","",CONCATENATE($L496,","))</f>
        <v>#REF!</v>
      </c>
      <c r="BU496" s="40"/>
      <c r="BV496" s="5"/>
      <c r="BW496"/>
      <c r="BX496"/>
      <c r="BY496"/>
      <c r="BZ496"/>
      <c r="CA496"/>
      <c r="CB496" s="70"/>
      <c r="CC496" s="7"/>
      <c r="CR496" s="7"/>
      <c r="CY496" s="10">
        <f t="shared" ca="1" si="387"/>
        <v>27</v>
      </c>
    </row>
    <row r="497" spans="1:103">
      <c r="A497" s="130"/>
      <c r="B497" s="33" t="str">
        <f t="shared" si="398"/>
        <v>DB</v>
      </c>
      <c r="C497" s="7" t="str">
        <f t="shared" si="388"/>
        <v/>
      </c>
      <c r="D497" s="3">
        <f t="shared" si="389"/>
        <v>0</v>
      </c>
      <c r="E497" s="7" t="str">
        <f t="shared" si="399"/>
        <v>,</v>
      </c>
      <c r="F497" s="93">
        <f t="shared" si="390"/>
        <v>0</v>
      </c>
      <c r="G497" s="93" t="str">
        <f t="shared" ca="1" si="385"/>
        <v>B</v>
      </c>
      <c r="H497" s="130">
        <f t="shared" ca="1" si="386"/>
        <v>6</v>
      </c>
      <c r="I497" s="93">
        <f t="shared" si="391"/>
        <v>0</v>
      </c>
      <c r="J497" s="94"/>
      <c r="K497" s="94"/>
      <c r="L497" s="49" t="str">
        <f t="shared" si="408"/>
        <v/>
      </c>
      <c r="M497" s="97" t="str">
        <f t="shared" si="409"/>
        <v/>
      </c>
      <c r="N497" s="97" t="str">
        <f t="shared" si="410"/>
        <v/>
      </c>
      <c r="O497" s="49" t="str">
        <f t="shared" si="400"/>
        <v/>
      </c>
      <c r="P497" s="97" t="str">
        <f t="shared" si="411"/>
        <v/>
      </c>
      <c r="Q497" s="49" t="str">
        <f t="shared" si="412"/>
        <v/>
      </c>
      <c r="R497" s="97" t="str">
        <f t="shared" si="413"/>
        <v/>
      </c>
      <c r="S497" s="3" t="str">
        <f t="shared" si="414"/>
        <v/>
      </c>
      <c r="T497" s="69">
        <f t="shared" si="415"/>
        <v>0</v>
      </c>
      <c r="U497" s="3">
        <f t="shared" si="416"/>
        <v>0</v>
      </c>
      <c r="V497" s="69" t="str">
        <f t="shared" si="401"/>
        <v/>
      </c>
      <c r="W497" s="69" t="str">
        <f t="shared" si="402"/>
        <v/>
      </c>
      <c r="X497" s="69">
        <f t="shared" si="392"/>
        <v>0</v>
      </c>
      <c r="Y497" s="69">
        <f t="shared" si="393"/>
        <v>0</v>
      </c>
      <c r="Z497" s="33">
        <f t="shared" si="394"/>
        <v>0</v>
      </c>
      <c r="AA497" s="33"/>
      <c r="AB497" s="134" t="str">
        <f t="shared" si="417"/>
        <v/>
      </c>
      <c r="AC497" s="119" t="str">
        <f t="shared" si="418"/>
        <v/>
      </c>
      <c r="AD497" s="116"/>
      <c r="AE497" s="69" t="str">
        <f t="shared" si="419"/>
        <v/>
      </c>
      <c r="AF497" s="69" t="str">
        <f t="shared" si="420"/>
        <v/>
      </c>
      <c r="AG497" s="69">
        <f t="shared" si="403"/>
        <v>0</v>
      </c>
      <c r="AH497" s="69">
        <f t="shared" si="404"/>
        <v>0</v>
      </c>
      <c r="AI497" s="33">
        <f t="shared" si="405"/>
        <v>0</v>
      </c>
      <c r="AJ497" s="116"/>
      <c r="AK497" s="115">
        <f t="shared" si="421"/>
        <v>0</v>
      </c>
      <c r="AL497" s="13">
        <f t="shared" si="406"/>
        <v>0</v>
      </c>
      <c r="AM497" s="11">
        <f t="shared" si="395"/>
        <v>0</v>
      </c>
      <c r="AN497" s="56">
        <f t="shared" si="396"/>
        <v>0</v>
      </c>
      <c r="AO497" s="56">
        <f t="shared" si="397"/>
        <v>0</v>
      </c>
      <c r="AP497" s="56">
        <f t="shared" si="407"/>
        <v>0</v>
      </c>
      <c r="AQ497" s="27" t="str">
        <f t="shared" si="425"/>
        <v/>
      </c>
      <c r="AR497" s="27" t="str">
        <f t="shared" si="426"/>
        <v/>
      </c>
      <c r="AS497" s="27" t="str">
        <f t="shared" si="427"/>
        <v/>
      </c>
      <c r="AT497" s="27" t="e">
        <f>IF(#REF!&lt;&gt;"","S"&amp;RIGHT(#REF!)&amp;",","")</f>
        <v>#REF!</v>
      </c>
      <c r="AU497" s="27" t="e">
        <f>IF(#REF!&lt;&gt;"","S"&amp;RIGHT(#REF!)&amp;",","")</f>
        <v>#REF!</v>
      </c>
      <c r="AV497" s="27" t="e">
        <f>IF(#REF!&lt;&gt;"","S"&amp;RIGHT(#REF!)&amp;",","")</f>
        <v>#REF!</v>
      </c>
      <c r="AW497" s="27" t="e">
        <f>IF(#REF!&lt;&gt;"","S"&amp;RIGHT(#REF!)&amp;",","")</f>
        <v>#REF!</v>
      </c>
      <c r="AX497" s="27" t="e">
        <f>IF(#REF!&lt;&gt;"","S"&amp;RIGHT(#REF!)&amp;",","")</f>
        <v>#REF!</v>
      </c>
      <c r="AY497" s="27" t="e">
        <f>IF(#REF!&lt;&gt;"","S"&amp;RIGHT(#REF!)&amp;",","")</f>
        <v>#REF!</v>
      </c>
      <c r="AZ497" s="27" t="e">
        <f>IF(#REF!&lt;&gt;"","S"&amp;#REF!&amp;",","")</f>
        <v>#REF!</v>
      </c>
      <c r="BA497" s="27" t="e">
        <f>IF(#REF!&lt;&gt;"","S"&amp;#REF!&amp;",","")</f>
        <v>#REF!</v>
      </c>
      <c r="BB497" s="27" t="e">
        <f>IF(#REF!&lt;&gt;"","S"&amp;#REF!&amp;",","")</f>
        <v>#REF!</v>
      </c>
      <c r="BC497" s="27"/>
      <c r="BD497" s="27"/>
      <c r="BE497" s="27"/>
      <c r="BF497" s="27"/>
      <c r="BG497" s="27"/>
      <c r="BH497" s="27"/>
      <c r="BI497" s="27" t="str">
        <f t="shared" si="422"/>
        <v/>
      </c>
      <c r="BJ497" s="27" t="str">
        <f t="shared" si="423"/>
        <v/>
      </c>
      <c r="BK497" s="27" t="str">
        <f t="shared" si="424"/>
        <v/>
      </c>
      <c r="BL497" s="27" t="e">
        <f>IF(#REF!="","",CONCATENATE($L497,","))</f>
        <v>#REF!</v>
      </c>
      <c r="BM497" s="27" t="e">
        <f>IF(#REF!="","",CONCATENATE($L497,","))</f>
        <v>#REF!</v>
      </c>
      <c r="BN497" s="27" t="e">
        <f>IF(#REF!="","",CONCATENATE($L497,","))</f>
        <v>#REF!</v>
      </c>
      <c r="BO497" s="27" t="e">
        <f>IF(#REF!="","",CONCATENATE($L497,","))</f>
        <v>#REF!</v>
      </c>
      <c r="BP497" s="27" t="e">
        <f>IF(#REF!="","",CONCATENATE($L497,","))</f>
        <v>#REF!</v>
      </c>
      <c r="BQ497" s="27" t="e">
        <f>IF(#REF!="","",CONCATENATE($L497,","))</f>
        <v>#REF!</v>
      </c>
      <c r="BR497" s="27" t="e">
        <f>IF(#REF!="","",CONCATENATE($L497,","))</f>
        <v>#REF!</v>
      </c>
      <c r="BS497" s="27" t="e">
        <f>IF(#REF!="","",CONCATENATE($L497,","))</f>
        <v>#REF!</v>
      </c>
      <c r="BT497" s="27" t="e">
        <f>IF(#REF!="","",CONCATENATE($L497,","))</f>
        <v>#REF!</v>
      </c>
      <c r="BU497" s="40"/>
      <c r="BV497" s="5"/>
      <c r="BW497"/>
      <c r="BX497"/>
      <c r="BY497"/>
      <c r="BZ497"/>
      <c r="CA497"/>
      <c r="CB497" s="70"/>
      <c r="CC497" s="7"/>
      <c r="CR497" s="7"/>
      <c r="CY497" s="10">
        <f t="shared" ca="1" si="387"/>
        <v>0</v>
      </c>
    </row>
    <row r="498" spans="1:103">
      <c r="A498" s="130"/>
      <c r="B498" s="33" t="str">
        <f t="shared" si="398"/>
        <v>DB</v>
      </c>
      <c r="C498" s="7" t="str">
        <f t="shared" si="388"/>
        <v/>
      </c>
      <c r="D498" s="3">
        <f t="shared" si="389"/>
        <v>0</v>
      </c>
      <c r="E498" s="7" t="str">
        <f t="shared" si="399"/>
        <v>,</v>
      </c>
      <c r="F498" s="93">
        <f t="shared" si="390"/>
        <v>0</v>
      </c>
      <c r="G498" s="93" t="str">
        <f t="shared" ca="1" si="385"/>
        <v>B</v>
      </c>
      <c r="H498" s="130">
        <f t="shared" ca="1" si="386"/>
        <v>10</v>
      </c>
      <c r="I498" s="93">
        <f t="shared" si="391"/>
        <v>0</v>
      </c>
      <c r="J498" s="94"/>
      <c r="K498" s="94"/>
      <c r="L498" s="49" t="str">
        <f t="shared" si="408"/>
        <v/>
      </c>
      <c r="M498" s="97" t="str">
        <f t="shared" si="409"/>
        <v/>
      </c>
      <c r="N498" s="97" t="str">
        <f t="shared" si="410"/>
        <v/>
      </c>
      <c r="O498" s="49" t="str">
        <f t="shared" si="400"/>
        <v/>
      </c>
      <c r="P498" s="97" t="str">
        <f t="shared" si="411"/>
        <v/>
      </c>
      <c r="Q498" s="49" t="str">
        <f t="shared" si="412"/>
        <v/>
      </c>
      <c r="R498" s="97" t="str">
        <f t="shared" si="413"/>
        <v/>
      </c>
      <c r="S498" s="3" t="str">
        <f t="shared" si="414"/>
        <v/>
      </c>
      <c r="T498" s="69">
        <f t="shared" si="415"/>
        <v>0</v>
      </c>
      <c r="U498" s="3">
        <f t="shared" si="416"/>
        <v>0</v>
      </c>
      <c r="V498" s="69" t="str">
        <f t="shared" si="401"/>
        <v/>
      </c>
      <c r="W498" s="69" t="str">
        <f t="shared" si="402"/>
        <v/>
      </c>
      <c r="X498" s="69">
        <f t="shared" si="392"/>
        <v>0</v>
      </c>
      <c r="Y498" s="69">
        <f t="shared" si="393"/>
        <v>0</v>
      </c>
      <c r="Z498" s="33">
        <f t="shared" si="394"/>
        <v>0</v>
      </c>
      <c r="AA498" s="33"/>
      <c r="AB498" s="134" t="str">
        <f t="shared" si="417"/>
        <v/>
      </c>
      <c r="AC498" s="119" t="str">
        <f t="shared" si="418"/>
        <v/>
      </c>
      <c r="AD498" s="116"/>
      <c r="AE498" s="69" t="str">
        <f t="shared" si="419"/>
        <v/>
      </c>
      <c r="AF498" s="69" t="str">
        <f t="shared" si="420"/>
        <v/>
      </c>
      <c r="AG498" s="69">
        <f t="shared" si="403"/>
        <v>0</v>
      </c>
      <c r="AH498" s="69">
        <f t="shared" si="404"/>
        <v>0</v>
      </c>
      <c r="AI498" s="33">
        <f t="shared" si="405"/>
        <v>0</v>
      </c>
      <c r="AJ498" s="116"/>
      <c r="AK498" s="115">
        <f t="shared" si="421"/>
        <v>0</v>
      </c>
      <c r="AL498" s="13">
        <f t="shared" si="406"/>
        <v>0</v>
      </c>
      <c r="AM498" s="11">
        <f t="shared" si="395"/>
        <v>0</v>
      </c>
      <c r="AN498" s="56">
        <f t="shared" si="396"/>
        <v>0</v>
      </c>
      <c r="AO498" s="56">
        <f t="shared" si="397"/>
        <v>0</v>
      </c>
      <c r="AP498" s="56">
        <f t="shared" si="407"/>
        <v>0</v>
      </c>
      <c r="AQ498" s="27" t="str">
        <f t="shared" si="425"/>
        <v/>
      </c>
      <c r="AR498" s="27" t="str">
        <f t="shared" si="426"/>
        <v/>
      </c>
      <c r="AS498" s="27" t="str">
        <f t="shared" si="427"/>
        <v/>
      </c>
      <c r="AT498" s="27" t="e">
        <f>IF(#REF!&lt;&gt;"","S"&amp;RIGHT(#REF!)&amp;",","")</f>
        <v>#REF!</v>
      </c>
      <c r="AU498" s="27" t="e">
        <f>IF(#REF!&lt;&gt;"","S"&amp;RIGHT(#REF!)&amp;",","")</f>
        <v>#REF!</v>
      </c>
      <c r="AV498" s="27" t="e">
        <f>IF(#REF!&lt;&gt;"","S"&amp;RIGHT(#REF!)&amp;",","")</f>
        <v>#REF!</v>
      </c>
      <c r="AW498" s="27" t="e">
        <f>IF(#REF!&lt;&gt;"","S"&amp;RIGHT(#REF!)&amp;",","")</f>
        <v>#REF!</v>
      </c>
      <c r="AX498" s="27" t="e">
        <f>IF(#REF!&lt;&gt;"","S"&amp;RIGHT(#REF!)&amp;",","")</f>
        <v>#REF!</v>
      </c>
      <c r="AY498" s="27" t="e">
        <f>IF(#REF!&lt;&gt;"","S"&amp;RIGHT(#REF!)&amp;",","")</f>
        <v>#REF!</v>
      </c>
      <c r="AZ498" s="27" t="e">
        <f>IF(#REF!&lt;&gt;"","S"&amp;#REF!&amp;",","")</f>
        <v>#REF!</v>
      </c>
      <c r="BA498" s="27" t="e">
        <f>IF(#REF!&lt;&gt;"","S"&amp;#REF!&amp;",","")</f>
        <v>#REF!</v>
      </c>
      <c r="BB498" s="27" t="e">
        <f>IF(#REF!&lt;&gt;"","S"&amp;#REF!&amp;",","")</f>
        <v>#REF!</v>
      </c>
      <c r="BC498" s="27"/>
      <c r="BD498" s="27"/>
      <c r="BE498" s="27"/>
      <c r="BF498" s="27"/>
      <c r="BG498" s="27"/>
      <c r="BH498" s="27"/>
      <c r="BI498" s="27" t="str">
        <f t="shared" si="422"/>
        <v/>
      </c>
      <c r="BJ498" s="27" t="str">
        <f t="shared" si="423"/>
        <v/>
      </c>
      <c r="BK498" s="27" t="str">
        <f t="shared" si="424"/>
        <v/>
      </c>
      <c r="BL498" s="27" t="e">
        <f>IF(#REF!="","",CONCATENATE($L498,","))</f>
        <v>#REF!</v>
      </c>
      <c r="BM498" s="27" t="e">
        <f>IF(#REF!="","",CONCATENATE($L498,","))</f>
        <v>#REF!</v>
      </c>
      <c r="BN498" s="27" t="e">
        <f>IF(#REF!="","",CONCATENATE($L498,","))</f>
        <v>#REF!</v>
      </c>
      <c r="BO498" s="27" t="e">
        <f>IF(#REF!="","",CONCATENATE($L498,","))</f>
        <v>#REF!</v>
      </c>
      <c r="BP498" s="27" t="e">
        <f>IF(#REF!="","",CONCATENATE($L498,","))</f>
        <v>#REF!</v>
      </c>
      <c r="BQ498" s="27" t="e">
        <f>IF(#REF!="","",CONCATENATE($L498,","))</f>
        <v>#REF!</v>
      </c>
      <c r="BR498" s="27" t="e">
        <f>IF(#REF!="","",CONCATENATE($L498,","))</f>
        <v>#REF!</v>
      </c>
      <c r="BS498" s="27" t="e">
        <f>IF(#REF!="","",CONCATENATE($L498,","))</f>
        <v>#REF!</v>
      </c>
      <c r="BT498" s="27" t="e">
        <f>IF(#REF!="","",CONCATENATE($L498,","))</f>
        <v>#REF!</v>
      </c>
      <c r="BU498" s="40"/>
      <c r="BV498" s="5"/>
      <c r="BW498"/>
      <c r="BX498"/>
      <c r="BY498"/>
      <c r="BZ498"/>
      <c r="CA498"/>
      <c r="CB498" s="70"/>
      <c r="CC498" s="7"/>
      <c r="CR498" s="7"/>
      <c r="CY498" s="10">
        <f t="shared" ca="1" si="387"/>
        <v>32</v>
      </c>
    </row>
    <row r="499" spans="1:103">
      <c r="A499" s="130"/>
      <c r="B499" s="33" t="str">
        <f t="shared" si="398"/>
        <v>DB</v>
      </c>
      <c r="C499" s="7" t="str">
        <f t="shared" si="388"/>
        <v/>
      </c>
      <c r="D499" s="3">
        <f t="shared" si="389"/>
        <v>0</v>
      </c>
      <c r="E499" s="7" t="str">
        <f t="shared" si="399"/>
        <v>,</v>
      </c>
      <c r="F499" s="93">
        <f t="shared" si="390"/>
        <v>0</v>
      </c>
      <c r="G499" s="93" t="str">
        <f t="shared" ca="1" si="385"/>
        <v>R</v>
      </c>
      <c r="H499" s="130">
        <f t="shared" ca="1" si="386"/>
        <v>36</v>
      </c>
      <c r="I499" s="93">
        <f t="shared" si="391"/>
        <v>0</v>
      </c>
      <c r="J499" s="94"/>
      <c r="K499" s="94"/>
      <c r="L499" s="49" t="str">
        <f t="shared" si="408"/>
        <v/>
      </c>
      <c r="M499" s="97" t="str">
        <f t="shared" si="409"/>
        <v/>
      </c>
      <c r="N499" s="97" t="str">
        <f t="shared" si="410"/>
        <v/>
      </c>
      <c r="O499" s="49" t="str">
        <f t="shared" si="400"/>
        <v/>
      </c>
      <c r="P499" s="97" t="str">
        <f t="shared" si="411"/>
        <v/>
      </c>
      <c r="Q499" s="49" t="str">
        <f t="shared" si="412"/>
        <v/>
      </c>
      <c r="R499" s="97" t="str">
        <f t="shared" si="413"/>
        <v/>
      </c>
      <c r="S499" s="3" t="str">
        <f t="shared" si="414"/>
        <v/>
      </c>
      <c r="T499" s="69">
        <f t="shared" si="415"/>
        <v>0</v>
      </c>
      <c r="U499" s="3">
        <f t="shared" si="416"/>
        <v>0</v>
      </c>
      <c r="V499" s="69" t="str">
        <f t="shared" si="401"/>
        <v/>
      </c>
      <c r="W499" s="69" t="str">
        <f t="shared" si="402"/>
        <v/>
      </c>
      <c r="X499" s="69">
        <f t="shared" si="392"/>
        <v>0</v>
      </c>
      <c r="Y499" s="69">
        <f t="shared" si="393"/>
        <v>0</v>
      </c>
      <c r="Z499" s="33">
        <f t="shared" si="394"/>
        <v>0</v>
      </c>
      <c r="AA499" s="33"/>
      <c r="AB499" s="134" t="str">
        <f t="shared" si="417"/>
        <v/>
      </c>
      <c r="AC499" s="119" t="str">
        <f t="shared" si="418"/>
        <v/>
      </c>
      <c r="AD499" s="116"/>
      <c r="AE499" s="69" t="str">
        <f t="shared" si="419"/>
        <v/>
      </c>
      <c r="AF499" s="69" t="str">
        <f t="shared" si="420"/>
        <v/>
      </c>
      <c r="AG499" s="69">
        <f t="shared" si="403"/>
        <v>0</v>
      </c>
      <c r="AH499" s="69">
        <f t="shared" si="404"/>
        <v>0</v>
      </c>
      <c r="AI499" s="33">
        <f t="shared" si="405"/>
        <v>0</v>
      </c>
      <c r="AJ499" s="116"/>
      <c r="AK499" s="115">
        <f t="shared" si="421"/>
        <v>0</v>
      </c>
      <c r="AL499" s="13">
        <f t="shared" si="406"/>
        <v>0</v>
      </c>
      <c r="AM499" s="11">
        <f t="shared" si="395"/>
        <v>0</v>
      </c>
      <c r="AN499" s="56">
        <f t="shared" si="396"/>
        <v>0</v>
      </c>
      <c r="AO499" s="56">
        <f t="shared" si="397"/>
        <v>0</v>
      </c>
      <c r="AP499" s="56">
        <f t="shared" si="407"/>
        <v>0</v>
      </c>
      <c r="AQ499" s="27" t="str">
        <f t="shared" si="425"/>
        <v/>
      </c>
      <c r="AR499" s="27" t="str">
        <f t="shared" si="426"/>
        <v/>
      </c>
      <c r="AS499" s="27" t="str">
        <f t="shared" si="427"/>
        <v/>
      </c>
      <c r="AT499" s="27" t="e">
        <f>IF(#REF!&lt;&gt;"","S"&amp;RIGHT(#REF!)&amp;",","")</f>
        <v>#REF!</v>
      </c>
      <c r="AU499" s="27" t="e">
        <f>IF(#REF!&lt;&gt;"","S"&amp;RIGHT(#REF!)&amp;",","")</f>
        <v>#REF!</v>
      </c>
      <c r="AV499" s="27" t="e">
        <f>IF(#REF!&lt;&gt;"","S"&amp;RIGHT(#REF!)&amp;",","")</f>
        <v>#REF!</v>
      </c>
      <c r="AW499" s="27" t="e">
        <f>IF(#REF!&lt;&gt;"","S"&amp;RIGHT(#REF!)&amp;",","")</f>
        <v>#REF!</v>
      </c>
      <c r="AX499" s="27" t="e">
        <f>IF(#REF!&lt;&gt;"","S"&amp;RIGHT(#REF!)&amp;",","")</f>
        <v>#REF!</v>
      </c>
      <c r="AY499" s="27" t="e">
        <f>IF(#REF!&lt;&gt;"","S"&amp;RIGHT(#REF!)&amp;",","")</f>
        <v>#REF!</v>
      </c>
      <c r="AZ499" s="27" t="e">
        <f>IF(#REF!&lt;&gt;"","S"&amp;#REF!&amp;",","")</f>
        <v>#REF!</v>
      </c>
      <c r="BA499" s="27" t="e">
        <f>IF(#REF!&lt;&gt;"","S"&amp;#REF!&amp;",","")</f>
        <v>#REF!</v>
      </c>
      <c r="BB499" s="27" t="e">
        <f>IF(#REF!&lt;&gt;"","S"&amp;#REF!&amp;",","")</f>
        <v>#REF!</v>
      </c>
      <c r="BC499" s="27"/>
      <c r="BD499" s="27"/>
      <c r="BE499" s="27"/>
      <c r="BF499" s="27"/>
      <c r="BG499" s="27"/>
      <c r="BH499" s="27"/>
      <c r="BI499" s="27" t="str">
        <f t="shared" si="422"/>
        <v/>
      </c>
      <c r="BJ499" s="27" t="str">
        <f t="shared" si="423"/>
        <v/>
      </c>
      <c r="BK499" s="27" t="str">
        <f t="shared" si="424"/>
        <v/>
      </c>
      <c r="BL499" s="27" t="e">
        <f>IF(#REF!="","",CONCATENATE($L499,","))</f>
        <v>#REF!</v>
      </c>
      <c r="BM499" s="27" t="e">
        <f>IF(#REF!="","",CONCATENATE($L499,","))</f>
        <v>#REF!</v>
      </c>
      <c r="BN499" s="27" t="e">
        <f>IF(#REF!="","",CONCATENATE($L499,","))</f>
        <v>#REF!</v>
      </c>
      <c r="BO499" s="27" t="e">
        <f>IF(#REF!="","",CONCATENATE($L499,","))</f>
        <v>#REF!</v>
      </c>
      <c r="BP499" s="27" t="e">
        <f>IF(#REF!="","",CONCATENATE($L499,","))</f>
        <v>#REF!</v>
      </c>
      <c r="BQ499" s="27" t="e">
        <f>IF(#REF!="","",CONCATENATE($L499,","))</f>
        <v>#REF!</v>
      </c>
      <c r="BR499" s="27" t="e">
        <f>IF(#REF!="","",CONCATENATE($L499,","))</f>
        <v>#REF!</v>
      </c>
      <c r="BS499" s="27" t="e">
        <f>IF(#REF!="","",CONCATENATE($L499,","))</f>
        <v>#REF!</v>
      </c>
      <c r="BT499" s="27" t="e">
        <f>IF(#REF!="","",CONCATENATE($L499,","))</f>
        <v>#REF!</v>
      </c>
      <c r="BU499" s="40"/>
      <c r="BV499" s="5"/>
      <c r="BW499"/>
      <c r="BX499"/>
      <c r="BY499"/>
      <c r="BZ499"/>
      <c r="CA499"/>
      <c r="CB499" s="40"/>
      <c r="CC499" s="7"/>
      <c r="CR499" s="7"/>
      <c r="CY499" s="10">
        <f t="shared" ca="1" si="387"/>
        <v>25</v>
      </c>
    </row>
    <row r="500" spans="1:103">
      <c r="A500" s="130"/>
      <c r="B500" s="33" t="str">
        <f t="shared" si="398"/>
        <v>DB</v>
      </c>
      <c r="C500" s="7" t="str">
        <f t="shared" si="388"/>
        <v/>
      </c>
      <c r="D500" s="3">
        <f t="shared" si="389"/>
        <v>0</v>
      </c>
      <c r="E500" s="7" t="str">
        <f t="shared" si="399"/>
        <v>,</v>
      </c>
      <c r="F500" s="93">
        <f t="shared" si="390"/>
        <v>0</v>
      </c>
      <c r="G500" s="93" t="str">
        <f t="shared" ca="1" si="385"/>
        <v>R</v>
      </c>
      <c r="H500" s="130">
        <f t="shared" ca="1" si="386"/>
        <v>27</v>
      </c>
      <c r="I500" s="93">
        <f t="shared" si="391"/>
        <v>0</v>
      </c>
      <c r="J500" s="94"/>
      <c r="K500" s="94"/>
      <c r="L500" s="49" t="str">
        <f t="shared" si="408"/>
        <v/>
      </c>
      <c r="M500" s="97" t="str">
        <f t="shared" si="409"/>
        <v/>
      </c>
      <c r="N500" s="97" t="str">
        <f t="shared" si="410"/>
        <v/>
      </c>
      <c r="O500" s="49" t="str">
        <f t="shared" si="400"/>
        <v/>
      </c>
      <c r="P500" s="97" t="str">
        <f t="shared" si="411"/>
        <v/>
      </c>
      <c r="Q500" s="49" t="str">
        <f t="shared" si="412"/>
        <v/>
      </c>
      <c r="R500" s="97" t="str">
        <f t="shared" si="413"/>
        <v/>
      </c>
      <c r="S500" s="3" t="str">
        <f t="shared" si="414"/>
        <v/>
      </c>
      <c r="T500" s="69">
        <f t="shared" si="415"/>
        <v>0</v>
      </c>
      <c r="U500" s="3">
        <f t="shared" si="416"/>
        <v>0</v>
      </c>
      <c r="V500" s="69" t="str">
        <f t="shared" si="401"/>
        <v/>
      </c>
      <c r="W500" s="69" t="str">
        <f t="shared" si="402"/>
        <v/>
      </c>
      <c r="X500" s="69">
        <f t="shared" si="392"/>
        <v>0</v>
      </c>
      <c r="Y500" s="69">
        <f t="shared" si="393"/>
        <v>0</v>
      </c>
      <c r="Z500" s="33">
        <f t="shared" si="394"/>
        <v>0</v>
      </c>
      <c r="AA500" s="33"/>
      <c r="AB500" s="134" t="str">
        <f t="shared" si="417"/>
        <v/>
      </c>
      <c r="AC500" s="119" t="str">
        <f t="shared" si="418"/>
        <v/>
      </c>
      <c r="AD500" s="116"/>
      <c r="AE500" s="69" t="str">
        <f t="shared" si="419"/>
        <v/>
      </c>
      <c r="AF500" s="69" t="str">
        <f t="shared" si="420"/>
        <v/>
      </c>
      <c r="AG500" s="69">
        <f t="shared" si="403"/>
        <v>0</v>
      </c>
      <c r="AH500" s="69">
        <f t="shared" si="404"/>
        <v>0</v>
      </c>
      <c r="AI500" s="33">
        <f t="shared" si="405"/>
        <v>0</v>
      </c>
      <c r="AJ500" s="116"/>
      <c r="AK500" s="115">
        <f t="shared" si="421"/>
        <v>0</v>
      </c>
      <c r="AL500" s="13">
        <f t="shared" si="406"/>
        <v>0</v>
      </c>
      <c r="AM500" s="11">
        <f t="shared" si="395"/>
        <v>0</v>
      </c>
      <c r="AN500" s="56">
        <f t="shared" si="396"/>
        <v>0</v>
      </c>
      <c r="AO500" s="56">
        <f t="shared" si="397"/>
        <v>0</v>
      </c>
      <c r="AP500" s="56">
        <f t="shared" si="407"/>
        <v>0</v>
      </c>
      <c r="AQ500" s="27" t="str">
        <f t="shared" si="425"/>
        <v/>
      </c>
      <c r="AR500" s="27" t="str">
        <f t="shared" si="426"/>
        <v/>
      </c>
      <c r="AS500" s="27" t="str">
        <f t="shared" si="427"/>
        <v/>
      </c>
      <c r="AT500" s="27" t="e">
        <f>IF(#REF!&lt;&gt;"","S"&amp;RIGHT(#REF!)&amp;",","")</f>
        <v>#REF!</v>
      </c>
      <c r="AU500" s="27" t="e">
        <f>IF(#REF!&lt;&gt;"","S"&amp;RIGHT(#REF!)&amp;",","")</f>
        <v>#REF!</v>
      </c>
      <c r="AV500" s="27" t="e">
        <f>IF(#REF!&lt;&gt;"","S"&amp;RIGHT(#REF!)&amp;",","")</f>
        <v>#REF!</v>
      </c>
      <c r="AW500" s="27" t="e">
        <f>IF(#REF!&lt;&gt;"","S"&amp;RIGHT(#REF!)&amp;",","")</f>
        <v>#REF!</v>
      </c>
      <c r="AX500" s="27" t="e">
        <f>IF(#REF!&lt;&gt;"","S"&amp;RIGHT(#REF!)&amp;",","")</f>
        <v>#REF!</v>
      </c>
      <c r="AY500" s="27" t="e">
        <f>IF(#REF!&lt;&gt;"","S"&amp;RIGHT(#REF!)&amp;",","")</f>
        <v>#REF!</v>
      </c>
      <c r="AZ500" s="27" t="e">
        <f>IF(#REF!&lt;&gt;"","S"&amp;#REF!&amp;",","")</f>
        <v>#REF!</v>
      </c>
      <c r="BA500" s="27" t="e">
        <f>IF(#REF!&lt;&gt;"","S"&amp;#REF!&amp;",","")</f>
        <v>#REF!</v>
      </c>
      <c r="BB500" s="27" t="e">
        <f>IF(#REF!&lt;&gt;"","S"&amp;#REF!&amp;",","")</f>
        <v>#REF!</v>
      </c>
      <c r="BC500" s="27"/>
      <c r="BD500" s="27"/>
      <c r="BE500" s="27"/>
      <c r="BF500" s="27"/>
      <c r="BG500" s="27"/>
      <c r="BH500" s="27"/>
      <c r="BI500" s="27" t="str">
        <f t="shared" si="422"/>
        <v/>
      </c>
      <c r="BJ500" s="27" t="str">
        <f t="shared" si="423"/>
        <v/>
      </c>
      <c r="BK500" s="27" t="str">
        <f t="shared" si="424"/>
        <v/>
      </c>
      <c r="BL500" s="27" t="e">
        <f>IF(#REF!="","",CONCATENATE($L500,","))</f>
        <v>#REF!</v>
      </c>
      <c r="BM500" s="27" t="e">
        <f>IF(#REF!="","",CONCATENATE($L500,","))</f>
        <v>#REF!</v>
      </c>
      <c r="BN500" s="27" t="e">
        <f>IF(#REF!="","",CONCATENATE($L500,","))</f>
        <v>#REF!</v>
      </c>
      <c r="BO500" s="27" t="e">
        <f>IF(#REF!="","",CONCATENATE($L500,","))</f>
        <v>#REF!</v>
      </c>
      <c r="BP500" s="27" t="e">
        <f>IF(#REF!="","",CONCATENATE($L500,","))</f>
        <v>#REF!</v>
      </c>
      <c r="BQ500" s="27" t="e">
        <f>IF(#REF!="","",CONCATENATE($L500,","))</f>
        <v>#REF!</v>
      </c>
      <c r="BR500" s="27" t="e">
        <f>IF(#REF!="","",CONCATENATE($L500,","))</f>
        <v>#REF!</v>
      </c>
      <c r="BS500" s="27" t="e">
        <f>IF(#REF!="","",CONCATENATE($L500,","))</f>
        <v>#REF!</v>
      </c>
      <c r="BT500" s="27" t="e">
        <f>IF(#REF!="","",CONCATENATE($L500,","))</f>
        <v>#REF!</v>
      </c>
      <c r="BU500" s="40"/>
      <c r="BV500" s="5"/>
      <c r="BW500"/>
      <c r="BX500"/>
      <c r="BY500"/>
      <c r="BZ500"/>
      <c r="CA500"/>
      <c r="CB500" s="40"/>
      <c r="CC500" s="7"/>
      <c r="CR500" s="7"/>
      <c r="CY500" s="10">
        <f t="shared" ca="1" si="387"/>
        <v>31</v>
      </c>
    </row>
    <row r="501" spans="1:103">
      <c r="A501" s="130"/>
      <c r="B501" s="33" t="str">
        <f t="shared" si="398"/>
        <v>DB</v>
      </c>
      <c r="C501" s="7" t="str">
        <f t="shared" ref="C501:C516" si="428">IF(AND(AN501=0,AO501=0),"",IF(AN501="Profit Target","profit target",IF(AO501="Stop Loss","stop loss","")))</f>
        <v/>
      </c>
      <c r="D501" s="3">
        <f t="shared" ref="D501:D517" si="429">AL501</f>
        <v>0</v>
      </c>
      <c r="E501" s="7" t="str">
        <f t="shared" si="399"/>
        <v>,</v>
      </c>
      <c r="F501" s="93">
        <f t="shared" si="390"/>
        <v>0</v>
      </c>
      <c r="G501" s="93" t="str">
        <f t="shared" ca="1" si="385"/>
        <v>B</v>
      </c>
      <c r="H501" s="130">
        <f t="shared" ca="1" si="386"/>
        <v>24</v>
      </c>
      <c r="I501" s="93">
        <f t="shared" si="391"/>
        <v>0</v>
      </c>
      <c r="J501" s="94"/>
      <c r="K501" s="94"/>
      <c r="L501" s="49" t="str">
        <f t="shared" si="408"/>
        <v/>
      </c>
      <c r="M501" s="97" t="str">
        <f t="shared" si="409"/>
        <v/>
      </c>
      <c r="N501" s="97" t="str">
        <f t="shared" si="410"/>
        <v/>
      </c>
      <c r="O501" s="49" t="str">
        <f t="shared" si="400"/>
        <v/>
      </c>
      <c r="P501" s="97" t="str">
        <f t="shared" si="411"/>
        <v/>
      </c>
      <c r="Q501" s="49" t="str">
        <f t="shared" si="412"/>
        <v/>
      </c>
      <c r="R501" s="97" t="str">
        <f t="shared" si="413"/>
        <v/>
      </c>
      <c r="S501" s="3" t="str">
        <f t="shared" si="414"/>
        <v/>
      </c>
      <c r="T501" s="69">
        <f t="shared" si="415"/>
        <v>0</v>
      </c>
      <c r="U501" s="3">
        <f t="shared" si="416"/>
        <v>0</v>
      </c>
      <c r="V501" s="69" t="str">
        <f t="shared" si="401"/>
        <v/>
      </c>
      <c r="W501" s="69" t="str">
        <f t="shared" si="402"/>
        <v/>
      </c>
      <c r="X501" s="69">
        <f t="shared" si="392"/>
        <v>0</v>
      </c>
      <c r="Y501" s="69">
        <f t="shared" si="393"/>
        <v>0</v>
      </c>
      <c r="Z501" s="33">
        <f t="shared" si="394"/>
        <v>0</v>
      </c>
      <c r="AA501" s="33"/>
      <c r="AB501" s="134" t="str">
        <f t="shared" si="417"/>
        <v/>
      </c>
      <c r="AC501" s="119" t="str">
        <f t="shared" si="418"/>
        <v/>
      </c>
      <c r="AD501" s="116"/>
      <c r="AE501" s="69" t="str">
        <f t="shared" si="419"/>
        <v/>
      </c>
      <c r="AF501" s="69" t="str">
        <f t="shared" si="420"/>
        <v/>
      </c>
      <c r="AG501" s="69">
        <f t="shared" si="403"/>
        <v>0</v>
      </c>
      <c r="AH501" s="69">
        <f t="shared" si="404"/>
        <v>0</v>
      </c>
      <c r="AI501" s="33">
        <f t="shared" si="405"/>
        <v>0</v>
      </c>
      <c r="AJ501" s="116"/>
      <c r="AK501" s="115">
        <f t="shared" si="421"/>
        <v>0</v>
      </c>
      <c r="AL501" s="13">
        <f t="shared" si="406"/>
        <v>0</v>
      </c>
      <c r="AM501" s="11">
        <f t="shared" si="395"/>
        <v>0</v>
      </c>
      <c r="AN501" s="56">
        <f t="shared" si="396"/>
        <v>0</v>
      </c>
      <c r="AO501" s="56">
        <f t="shared" si="397"/>
        <v>0</v>
      </c>
      <c r="AP501" s="56">
        <f t="shared" si="407"/>
        <v>0</v>
      </c>
      <c r="AQ501" s="27" t="str">
        <f t="shared" si="425"/>
        <v/>
      </c>
      <c r="AR501" s="27" t="str">
        <f t="shared" si="426"/>
        <v/>
      </c>
      <c r="AS501" s="27" t="str">
        <f t="shared" si="427"/>
        <v/>
      </c>
      <c r="AT501" s="27" t="e">
        <f>IF(#REF!&lt;&gt;"","S"&amp;RIGHT(#REF!)&amp;",","")</f>
        <v>#REF!</v>
      </c>
      <c r="AU501" s="27" t="e">
        <f>IF(#REF!&lt;&gt;"","S"&amp;RIGHT(#REF!)&amp;",","")</f>
        <v>#REF!</v>
      </c>
      <c r="AV501" s="27" t="e">
        <f>IF(#REF!&lt;&gt;"","S"&amp;RIGHT(#REF!)&amp;",","")</f>
        <v>#REF!</v>
      </c>
      <c r="AW501" s="27" t="e">
        <f>IF(#REF!&lt;&gt;"","S"&amp;RIGHT(#REF!)&amp;",","")</f>
        <v>#REF!</v>
      </c>
      <c r="AX501" s="27" t="e">
        <f>IF(#REF!&lt;&gt;"","S"&amp;RIGHT(#REF!)&amp;",","")</f>
        <v>#REF!</v>
      </c>
      <c r="AY501" s="27" t="e">
        <f>IF(#REF!&lt;&gt;"","S"&amp;RIGHT(#REF!)&amp;",","")</f>
        <v>#REF!</v>
      </c>
      <c r="AZ501" s="27" t="e">
        <f>IF(#REF!&lt;&gt;"","S"&amp;#REF!&amp;",","")</f>
        <v>#REF!</v>
      </c>
      <c r="BA501" s="27" t="e">
        <f>IF(#REF!&lt;&gt;"","S"&amp;#REF!&amp;",","")</f>
        <v>#REF!</v>
      </c>
      <c r="BB501" s="27" t="e">
        <f>IF(#REF!&lt;&gt;"","S"&amp;#REF!&amp;",","")</f>
        <v>#REF!</v>
      </c>
      <c r="BC501" s="27"/>
      <c r="BD501" s="27"/>
      <c r="BE501" s="27"/>
      <c r="BF501" s="27"/>
      <c r="BG501" s="27"/>
      <c r="BH501" s="27"/>
      <c r="BI501" s="27" t="str">
        <f t="shared" si="422"/>
        <v/>
      </c>
      <c r="BJ501" s="27" t="str">
        <f t="shared" si="423"/>
        <v/>
      </c>
      <c r="BK501" s="27" t="str">
        <f t="shared" si="424"/>
        <v/>
      </c>
      <c r="BL501" s="27" t="e">
        <f>IF(#REF!="","",CONCATENATE($L501,","))</f>
        <v>#REF!</v>
      </c>
      <c r="BM501" s="27" t="e">
        <f>IF(#REF!="","",CONCATENATE($L501,","))</f>
        <v>#REF!</v>
      </c>
      <c r="BN501" s="27" t="e">
        <f>IF(#REF!="","",CONCATENATE($L501,","))</f>
        <v>#REF!</v>
      </c>
      <c r="BO501" s="27" t="e">
        <f>IF(#REF!="","",CONCATENATE($L501,","))</f>
        <v>#REF!</v>
      </c>
      <c r="BP501" s="27" t="e">
        <f>IF(#REF!="","",CONCATENATE($L501,","))</f>
        <v>#REF!</v>
      </c>
      <c r="BQ501" s="27" t="e">
        <f>IF(#REF!="","",CONCATENATE($L501,","))</f>
        <v>#REF!</v>
      </c>
      <c r="BR501" s="27" t="e">
        <f>IF(#REF!="","",CONCATENATE($L501,","))</f>
        <v>#REF!</v>
      </c>
      <c r="BS501" s="27" t="e">
        <f>IF(#REF!="","",CONCATENATE($L501,","))</f>
        <v>#REF!</v>
      </c>
      <c r="BT501" s="27" t="e">
        <f>IF(#REF!="","",CONCATENATE($L501,","))</f>
        <v>#REF!</v>
      </c>
      <c r="BU501" s="40"/>
      <c r="BV501" s="5"/>
      <c r="BW501"/>
      <c r="BX501"/>
      <c r="BY501"/>
      <c r="BZ501"/>
      <c r="CA501"/>
      <c r="CB501" s="40"/>
      <c r="CC501" s="7"/>
      <c r="CR501" s="7"/>
      <c r="CY501" s="10">
        <f t="shared" ca="1" si="387"/>
        <v>20</v>
      </c>
    </row>
    <row r="502" spans="1:103">
      <c r="A502" s="130"/>
      <c r="B502" s="33" t="str">
        <f t="shared" si="398"/>
        <v>DB</v>
      </c>
      <c r="C502" s="7" t="str">
        <f t="shared" si="428"/>
        <v/>
      </c>
      <c r="D502" s="3">
        <f t="shared" si="429"/>
        <v>0</v>
      </c>
      <c r="E502" s="7" t="str">
        <f t="shared" si="399"/>
        <v>,</v>
      </c>
      <c r="F502" s="93">
        <f t="shared" si="390"/>
        <v>0</v>
      </c>
      <c r="G502" s="93" t="str">
        <f t="shared" ca="1" si="385"/>
        <v>B</v>
      </c>
      <c r="H502" s="130">
        <f t="shared" ca="1" si="386"/>
        <v>6</v>
      </c>
      <c r="I502" s="93">
        <f t="shared" si="391"/>
        <v>0</v>
      </c>
      <c r="J502" s="94"/>
      <c r="K502" s="94"/>
      <c r="L502" s="49" t="str">
        <f t="shared" si="408"/>
        <v/>
      </c>
      <c r="M502" s="97" t="str">
        <f t="shared" si="409"/>
        <v/>
      </c>
      <c r="N502" s="97" t="str">
        <f t="shared" si="410"/>
        <v/>
      </c>
      <c r="O502" s="49" t="str">
        <f t="shared" si="400"/>
        <v/>
      </c>
      <c r="P502" s="97" t="str">
        <f t="shared" si="411"/>
        <v/>
      </c>
      <c r="Q502" s="49" t="str">
        <f t="shared" si="412"/>
        <v/>
      </c>
      <c r="R502" s="97" t="str">
        <f t="shared" si="413"/>
        <v/>
      </c>
      <c r="S502" s="3" t="str">
        <f t="shared" si="414"/>
        <v/>
      </c>
      <c r="T502" s="69">
        <f t="shared" si="415"/>
        <v>0</v>
      </c>
      <c r="U502" s="3">
        <f t="shared" si="416"/>
        <v>0</v>
      </c>
      <c r="V502" s="69" t="str">
        <f t="shared" si="401"/>
        <v/>
      </c>
      <c r="W502" s="69" t="str">
        <f t="shared" si="402"/>
        <v/>
      </c>
      <c r="X502" s="69">
        <f t="shared" si="392"/>
        <v>0</v>
      </c>
      <c r="Y502" s="69">
        <f t="shared" si="393"/>
        <v>0</v>
      </c>
      <c r="Z502" s="33">
        <f t="shared" si="394"/>
        <v>0</v>
      </c>
      <c r="AA502" s="33"/>
      <c r="AB502" s="134" t="str">
        <f t="shared" si="417"/>
        <v/>
      </c>
      <c r="AC502" s="119" t="str">
        <f t="shared" si="418"/>
        <v/>
      </c>
      <c r="AD502" s="116"/>
      <c r="AE502" s="69" t="str">
        <f t="shared" si="419"/>
        <v/>
      </c>
      <c r="AF502" s="69" t="str">
        <f t="shared" si="420"/>
        <v/>
      </c>
      <c r="AG502" s="69">
        <f t="shared" si="403"/>
        <v>0</v>
      </c>
      <c r="AH502" s="69">
        <f t="shared" si="404"/>
        <v>0</v>
      </c>
      <c r="AI502" s="33">
        <f t="shared" si="405"/>
        <v>0</v>
      </c>
      <c r="AJ502" s="116"/>
      <c r="AK502" s="115">
        <f t="shared" si="421"/>
        <v>0</v>
      </c>
      <c r="AL502" s="13">
        <f t="shared" si="406"/>
        <v>0</v>
      </c>
      <c r="AM502" s="11">
        <f t="shared" si="395"/>
        <v>0</v>
      </c>
      <c r="AN502" s="56">
        <f t="shared" si="396"/>
        <v>0</v>
      </c>
      <c r="AO502" s="56">
        <f t="shared" si="397"/>
        <v>0</v>
      </c>
      <c r="AP502" s="56">
        <f t="shared" si="407"/>
        <v>0</v>
      </c>
      <c r="AQ502" s="27" t="str">
        <f t="shared" si="425"/>
        <v/>
      </c>
      <c r="AR502" s="27" t="str">
        <f t="shared" si="426"/>
        <v/>
      </c>
      <c r="AS502" s="27" t="str">
        <f t="shared" si="427"/>
        <v/>
      </c>
      <c r="AT502" s="27" t="e">
        <f>IF(#REF!&lt;&gt;"","S"&amp;RIGHT(#REF!)&amp;",","")</f>
        <v>#REF!</v>
      </c>
      <c r="AU502" s="27" t="e">
        <f>IF(#REF!&lt;&gt;"","S"&amp;RIGHT(#REF!)&amp;",","")</f>
        <v>#REF!</v>
      </c>
      <c r="AV502" s="27" t="e">
        <f>IF(#REF!&lt;&gt;"","S"&amp;RIGHT(#REF!)&amp;",","")</f>
        <v>#REF!</v>
      </c>
      <c r="AW502" s="27" t="e">
        <f>IF(#REF!&lt;&gt;"","S"&amp;RIGHT(#REF!)&amp;",","")</f>
        <v>#REF!</v>
      </c>
      <c r="AX502" s="27" t="e">
        <f>IF(#REF!&lt;&gt;"","S"&amp;RIGHT(#REF!)&amp;",","")</f>
        <v>#REF!</v>
      </c>
      <c r="AY502" s="27" t="e">
        <f>IF(#REF!&lt;&gt;"","S"&amp;RIGHT(#REF!)&amp;",","")</f>
        <v>#REF!</v>
      </c>
      <c r="AZ502" s="27" t="e">
        <f>IF(#REF!&lt;&gt;"","S"&amp;#REF!&amp;",","")</f>
        <v>#REF!</v>
      </c>
      <c r="BA502" s="27" t="e">
        <f>IF(#REF!&lt;&gt;"","S"&amp;#REF!&amp;",","")</f>
        <v>#REF!</v>
      </c>
      <c r="BB502" s="27" t="e">
        <f>IF(#REF!&lt;&gt;"","S"&amp;#REF!&amp;",","")</f>
        <v>#REF!</v>
      </c>
      <c r="BC502" s="27"/>
      <c r="BD502" s="27"/>
      <c r="BE502" s="27"/>
      <c r="BF502" s="27"/>
      <c r="BG502" s="27"/>
      <c r="BH502" s="27"/>
      <c r="BI502" s="27" t="str">
        <f t="shared" si="422"/>
        <v/>
      </c>
      <c r="BJ502" s="27" t="str">
        <f t="shared" si="423"/>
        <v/>
      </c>
      <c r="BK502" s="27" t="str">
        <f t="shared" si="424"/>
        <v/>
      </c>
      <c r="BL502" s="27" t="e">
        <f>IF(#REF!="","",CONCATENATE($L502,","))</f>
        <v>#REF!</v>
      </c>
      <c r="BM502" s="27" t="e">
        <f>IF(#REF!="","",CONCATENATE($L502,","))</f>
        <v>#REF!</v>
      </c>
      <c r="BN502" s="27" t="e">
        <f>IF(#REF!="","",CONCATENATE($L502,","))</f>
        <v>#REF!</v>
      </c>
      <c r="BO502" s="27" t="e">
        <f>IF(#REF!="","",CONCATENATE($L502,","))</f>
        <v>#REF!</v>
      </c>
      <c r="BP502" s="27" t="e">
        <f>IF(#REF!="","",CONCATENATE($L502,","))</f>
        <v>#REF!</v>
      </c>
      <c r="BQ502" s="27" t="e">
        <f>IF(#REF!="","",CONCATENATE($L502,","))</f>
        <v>#REF!</v>
      </c>
      <c r="BR502" s="27" t="e">
        <f>IF(#REF!="","",CONCATENATE($L502,","))</f>
        <v>#REF!</v>
      </c>
      <c r="BS502" s="27" t="e">
        <f>IF(#REF!="","",CONCATENATE($L502,","))</f>
        <v>#REF!</v>
      </c>
      <c r="BT502" s="27" t="e">
        <f>IF(#REF!="","",CONCATENATE($L502,","))</f>
        <v>#REF!</v>
      </c>
      <c r="BU502" s="40"/>
      <c r="BV502" s="5"/>
      <c r="BW502"/>
      <c r="BX502"/>
      <c r="BY502"/>
      <c r="BZ502"/>
      <c r="CA502"/>
      <c r="CB502" s="40"/>
      <c r="CC502" s="7"/>
      <c r="CR502" s="7"/>
      <c r="CY502" s="10">
        <f t="shared" ca="1" si="387"/>
        <v>3</v>
      </c>
    </row>
    <row r="503" spans="1:103">
      <c r="A503" s="130"/>
      <c r="B503" s="33" t="str">
        <f t="shared" si="398"/>
        <v>DB</v>
      </c>
      <c r="C503" s="7" t="str">
        <f t="shared" si="428"/>
        <v/>
      </c>
      <c r="D503" s="3">
        <f t="shared" si="429"/>
        <v>0</v>
      </c>
      <c r="E503" s="7" t="str">
        <f t="shared" si="399"/>
        <v>,</v>
      </c>
      <c r="F503" s="93">
        <f t="shared" si="390"/>
        <v>0</v>
      </c>
      <c r="G503" s="93" t="str">
        <f t="shared" ca="1" si="385"/>
        <v>R</v>
      </c>
      <c r="H503" s="130">
        <f t="shared" ca="1" si="386"/>
        <v>27</v>
      </c>
      <c r="I503" s="93">
        <f t="shared" si="391"/>
        <v>0</v>
      </c>
      <c r="J503" s="94"/>
      <c r="K503" s="94"/>
      <c r="L503" s="49" t="str">
        <f t="shared" si="408"/>
        <v/>
      </c>
      <c r="M503" s="97" t="str">
        <f t="shared" si="409"/>
        <v/>
      </c>
      <c r="N503" s="97" t="str">
        <f t="shared" si="410"/>
        <v/>
      </c>
      <c r="O503" s="49" t="str">
        <f t="shared" si="400"/>
        <v/>
      </c>
      <c r="P503" s="97" t="str">
        <f t="shared" si="411"/>
        <v/>
      </c>
      <c r="Q503" s="49" t="str">
        <f t="shared" si="412"/>
        <v/>
      </c>
      <c r="R503" s="97" t="str">
        <f t="shared" si="413"/>
        <v/>
      </c>
      <c r="S503" s="3" t="str">
        <f t="shared" si="414"/>
        <v/>
      </c>
      <c r="T503" s="69">
        <f t="shared" si="415"/>
        <v>0</v>
      </c>
      <c r="U503" s="3">
        <f t="shared" si="416"/>
        <v>0</v>
      </c>
      <c r="V503" s="69" t="str">
        <f t="shared" si="401"/>
        <v/>
      </c>
      <c r="W503" s="69" t="str">
        <f t="shared" si="402"/>
        <v/>
      </c>
      <c r="X503" s="69">
        <f t="shared" si="392"/>
        <v>0</v>
      </c>
      <c r="Y503" s="69">
        <f t="shared" si="393"/>
        <v>0</v>
      </c>
      <c r="Z503" s="33">
        <f t="shared" si="394"/>
        <v>0</v>
      </c>
      <c r="AA503" s="33"/>
      <c r="AB503" s="134" t="str">
        <f t="shared" si="417"/>
        <v/>
      </c>
      <c r="AC503" s="119" t="str">
        <f t="shared" si="418"/>
        <v/>
      </c>
      <c r="AD503" s="116"/>
      <c r="AE503" s="69" t="str">
        <f t="shared" si="419"/>
        <v/>
      </c>
      <c r="AF503" s="69" t="str">
        <f t="shared" si="420"/>
        <v/>
      </c>
      <c r="AG503" s="69">
        <f t="shared" si="403"/>
        <v>0</v>
      </c>
      <c r="AH503" s="69">
        <f t="shared" si="404"/>
        <v>0</v>
      </c>
      <c r="AI503" s="33">
        <f t="shared" si="405"/>
        <v>0</v>
      </c>
      <c r="AJ503" s="116"/>
      <c r="AK503" s="115">
        <f t="shared" si="421"/>
        <v>0</v>
      </c>
      <c r="AL503" s="13">
        <f t="shared" si="406"/>
        <v>0</v>
      </c>
      <c r="AM503" s="11">
        <f t="shared" si="395"/>
        <v>0</v>
      </c>
      <c r="AN503" s="56">
        <f t="shared" si="396"/>
        <v>0</v>
      </c>
      <c r="AO503" s="56">
        <f t="shared" si="397"/>
        <v>0</v>
      </c>
      <c r="AP503" s="56">
        <f t="shared" si="407"/>
        <v>0</v>
      </c>
      <c r="AQ503" s="27" t="str">
        <f t="shared" si="425"/>
        <v/>
      </c>
      <c r="AR503" s="27" t="str">
        <f t="shared" si="426"/>
        <v/>
      </c>
      <c r="AS503" s="27" t="str">
        <f t="shared" si="427"/>
        <v/>
      </c>
      <c r="AT503" s="27" t="e">
        <f>IF(#REF!&lt;&gt;"","S"&amp;RIGHT(#REF!)&amp;",","")</f>
        <v>#REF!</v>
      </c>
      <c r="AU503" s="27" t="e">
        <f>IF(#REF!&lt;&gt;"","S"&amp;RIGHT(#REF!)&amp;",","")</f>
        <v>#REF!</v>
      </c>
      <c r="AV503" s="27" t="e">
        <f>IF(#REF!&lt;&gt;"","S"&amp;RIGHT(#REF!)&amp;",","")</f>
        <v>#REF!</v>
      </c>
      <c r="AW503" s="27" t="e">
        <f>IF(#REF!&lt;&gt;"","S"&amp;RIGHT(#REF!)&amp;",","")</f>
        <v>#REF!</v>
      </c>
      <c r="AX503" s="27" t="e">
        <f>IF(#REF!&lt;&gt;"","S"&amp;RIGHT(#REF!)&amp;",","")</f>
        <v>#REF!</v>
      </c>
      <c r="AY503" s="27" t="e">
        <f>IF(#REF!&lt;&gt;"","S"&amp;RIGHT(#REF!)&amp;",","")</f>
        <v>#REF!</v>
      </c>
      <c r="AZ503" s="27" t="e">
        <f>IF(#REF!&lt;&gt;"","S"&amp;#REF!&amp;",","")</f>
        <v>#REF!</v>
      </c>
      <c r="BA503" s="27" t="e">
        <f>IF(#REF!&lt;&gt;"","S"&amp;#REF!&amp;",","")</f>
        <v>#REF!</v>
      </c>
      <c r="BB503" s="27" t="e">
        <f>IF(#REF!&lt;&gt;"","S"&amp;#REF!&amp;",","")</f>
        <v>#REF!</v>
      </c>
      <c r="BC503" s="27"/>
      <c r="BD503" s="27"/>
      <c r="BE503" s="27"/>
      <c r="BF503" s="27"/>
      <c r="BG503" s="27"/>
      <c r="BH503" s="27"/>
      <c r="BI503" s="27" t="str">
        <f t="shared" si="422"/>
        <v/>
      </c>
      <c r="BJ503" s="27" t="str">
        <f t="shared" si="423"/>
        <v/>
      </c>
      <c r="BK503" s="27" t="str">
        <f t="shared" si="424"/>
        <v/>
      </c>
      <c r="BL503" s="27" t="e">
        <f>IF(#REF!="","",CONCATENATE($L503,","))</f>
        <v>#REF!</v>
      </c>
      <c r="BM503" s="27" t="e">
        <f>IF(#REF!="","",CONCATENATE($L503,","))</f>
        <v>#REF!</v>
      </c>
      <c r="BN503" s="27" t="e">
        <f>IF(#REF!="","",CONCATENATE($L503,","))</f>
        <v>#REF!</v>
      </c>
      <c r="BO503" s="27" t="e">
        <f>IF(#REF!="","",CONCATENATE($L503,","))</f>
        <v>#REF!</v>
      </c>
      <c r="BP503" s="27" t="e">
        <f>IF(#REF!="","",CONCATENATE($L503,","))</f>
        <v>#REF!</v>
      </c>
      <c r="BQ503" s="27" t="e">
        <f>IF(#REF!="","",CONCATENATE($L503,","))</f>
        <v>#REF!</v>
      </c>
      <c r="BR503" s="27" t="e">
        <f>IF(#REF!="","",CONCATENATE($L503,","))</f>
        <v>#REF!</v>
      </c>
      <c r="BS503" s="27" t="e">
        <f>IF(#REF!="","",CONCATENATE($L503,","))</f>
        <v>#REF!</v>
      </c>
      <c r="BT503" s="27" t="e">
        <f>IF(#REF!="","",CONCATENATE($L503,","))</f>
        <v>#REF!</v>
      </c>
      <c r="BU503" s="40"/>
      <c r="BV503" s="5"/>
      <c r="BW503"/>
      <c r="BX503"/>
      <c r="BY503"/>
      <c r="BZ503"/>
      <c r="CA503"/>
      <c r="CB503" s="40"/>
      <c r="CC503" s="7"/>
      <c r="CR503" s="7"/>
      <c r="CY503" s="10">
        <f t="shared" ca="1" si="387"/>
        <v>35</v>
      </c>
    </row>
    <row r="504" spans="1:103">
      <c r="A504" s="130"/>
      <c r="B504" s="33" t="str">
        <f t="shared" si="398"/>
        <v>DB</v>
      </c>
      <c r="C504" s="7" t="str">
        <f t="shared" si="428"/>
        <v/>
      </c>
      <c r="D504" s="3">
        <f t="shared" si="429"/>
        <v>0</v>
      </c>
      <c r="E504" s="7" t="str">
        <f t="shared" si="399"/>
        <v>,</v>
      </c>
      <c r="F504" s="93">
        <f t="shared" si="390"/>
        <v>0</v>
      </c>
      <c r="G504" s="93" t="str">
        <f t="shared" ca="1" si="385"/>
        <v>B</v>
      </c>
      <c r="H504" s="130">
        <f t="shared" ca="1" si="386"/>
        <v>15</v>
      </c>
      <c r="I504" s="93">
        <f t="shared" si="391"/>
        <v>0</v>
      </c>
      <c r="J504" s="94"/>
      <c r="K504" s="94"/>
      <c r="L504" s="49" t="str">
        <f t="shared" si="408"/>
        <v/>
      </c>
      <c r="M504" s="97" t="str">
        <f t="shared" si="409"/>
        <v/>
      </c>
      <c r="N504" s="97" t="str">
        <f t="shared" si="410"/>
        <v/>
      </c>
      <c r="O504" s="49" t="str">
        <f t="shared" si="400"/>
        <v/>
      </c>
      <c r="P504" s="97" t="str">
        <f t="shared" si="411"/>
        <v/>
      </c>
      <c r="Q504" s="49" t="str">
        <f t="shared" si="412"/>
        <v/>
      </c>
      <c r="R504" s="97" t="str">
        <f t="shared" si="413"/>
        <v/>
      </c>
      <c r="S504" s="3" t="str">
        <f t="shared" si="414"/>
        <v/>
      </c>
      <c r="T504" s="69">
        <f t="shared" si="415"/>
        <v>0</v>
      </c>
      <c r="U504" s="3">
        <f t="shared" si="416"/>
        <v>0</v>
      </c>
      <c r="V504" s="69" t="str">
        <f t="shared" si="401"/>
        <v/>
      </c>
      <c r="W504" s="69" t="str">
        <f t="shared" si="402"/>
        <v/>
      </c>
      <c r="X504" s="69">
        <f t="shared" si="392"/>
        <v>0</v>
      </c>
      <c r="Y504" s="69">
        <f t="shared" si="393"/>
        <v>0</v>
      </c>
      <c r="Z504" s="33">
        <f t="shared" si="394"/>
        <v>0</v>
      </c>
      <c r="AA504" s="33"/>
      <c r="AB504" s="134" t="str">
        <f t="shared" si="417"/>
        <v/>
      </c>
      <c r="AC504" s="119" t="str">
        <f t="shared" si="418"/>
        <v/>
      </c>
      <c r="AD504" s="116"/>
      <c r="AE504" s="69" t="str">
        <f t="shared" si="419"/>
        <v/>
      </c>
      <c r="AF504" s="69" t="str">
        <f t="shared" si="420"/>
        <v/>
      </c>
      <c r="AG504" s="69">
        <f t="shared" si="403"/>
        <v>0</v>
      </c>
      <c r="AH504" s="69">
        <f t="shared" si="404"/>
        <v>0</v>
      </c>
      <c r="AI504" s="33">
        <f t="shared" si="405"/>
        <v>0</v>
      </c>
      <c r="AJ504" s="116"/>
      <c r="AK504" s="115">
        <f t="shared" si="421"/>
        <v>0</v>
      </c>
      <c r="AL504" s="13">
        <f t="shared" si="406"/>
        <v>0</v>
      </c>
      <c r="AM504" s="11">
        <f t="shared" si="395"/>
        <v>0</v>
      </c>
      <c r="AN504" s="56">
        <f t="shared" si="396"/>
        <v>0</v>
      </c>
      <c r="AO504" s="56">
        <f t="shared" si="397"/>
        <v>0</v>
      </c>
      <c r="AP504" s="56">
        <f t="shared" si="407"/>
        <v>0</v>
      </c>
      <c r="AQ504" s="27" t="str">
        <f t="shared" si="425"/>
        <v/>
      </c>
      <c r="AR504" s="27" t="str">
        <f t="shared" si="426"/>
        <v/>
      </c>
      <c r="AS504" s="27" t="str">
        <f t="shared" si="427"/>
        <v/>
      </c>
      <c r="AT504" s="27" t="e">
        <f>IF(#REF!&lt;&gt;"","S"&amp;RIGHT(#REF!)&amp;",","")</f>
        <v>#REF!</v>
      </c>
      <c r="AU504" s="27" t="e">
        <f>IF(#REF!&lt;&gt;"","S"&amp;RIGHT(#REF!)&amp;",","")</f>
        <v>#REF!</v>
      </c>
      <c r="AV504" s="27" t="e">
        <f>IF(#REF!&lt;&gt;"","S"&amp;RIGHT(#REF!)&amp;",","")</f>
        <v>#REF!</v>
      </c>
      <c r="AW504" s="27" t="e">
        <f>IF(#REF!&lt;&gt;"","S"&amp;RIGHT(#REF!)&amp;",","")</f>
        <v>#REF!</v>
      </c>
      <c r="AX504" s="27" t="e">
        <f>IF(#REF!&lt;&gt;"","S"&amp;RIGHT(#REF!)&amp;",","")</f>
        <v>#REF!</v>
      </c>
      <c r="AY504" s="27" t="e">
        <f>IF(#REF!&lt;&gt;"","S"&amp;RIGHT(#REF!)&amp;",","")</f>
        <v>#REF!</v>
      </c>
      <c r="AZ504" s="27" t="e">
        <f>IF(#REF!&lt;&gt;"","S"&amp;#REF!&amp;",","")</f>
        <v>#REF!</v>
      </c>
      <c r="BA504" s="27" t="e">
        <f>IF(#REF!&lt;&gt;"","S"&amp;#REF!&amp;",","")</f>
        <v>#REF!</v>
      </c>
      <c r="BB504" s="27" t="e">
        <f>IF(#REF!&lt;&gt;"","S"&amp;#REF!&amp;",","")</f>
        <v>#REF!</v>
      </c>
      <c r="BC504" s="27"/>
      <c r="BD504" s="27"/>
      <c r="BE504" s="27"/>
      <c r="BF504" s="27"/>
      <c r="BG504" s="27"/>
      <c r="BH504" s="27"/>
      <c r="BI504" s="27" t="str">
        <f t="shared" si="422"/>
        <v/>
      </c>
      <c r="BJ504" s="27" t="str">
        <f t="shared" si="423"/>
        <v/>
      </c>
      <c r="BK504" s="27" t="str">
        <f t="shared" si="424"/>
        <v/>
      </c>
      <c r="BL504" s="27" t="e">
        <f>IF(#REF!="","",CONCATENATE($L504,","))</f>
        <v>#REF!</v>
      </c>
      <c r="BM504" s="27" t="e">
        <f>IF(#REF!="","",CONCATENATE($L504,","))</f>
        <v>#REF!</v>
      </c>
      <c r="BN504" s="27" t="e">
        <f>IF(#REF!="","",CONCATENATE($L504,","))</f>
        <v>#REF!</v>
      </c>
      <c r="BO504" s="27" t="e">
        <f>IF(#REF!="","",CONCATENATE($L504,","))</f>
        <v>#REF!</v>
      </c>
      <c r="BP504" s="27" t="e">
        <f>IF(#REF!="","",CONCATENATE($L504,","))</f>
        <v>#REF!</v>
      </c>
      <c r="BQ504" s="27" t="e">
        <f>IF(#REF!="","",CONCATENATE($L504,","))</f>
        <v>#REF!</v>
      </c>
      <c r="BR504" s="27" t="e">
        <f>IF(#REF!="","",CONCATENATE($L504,","))</f>
        <v>#REF!</v>
      </c>
      <c r="BS504" s="27" t="e">
        <f>IF(#REF!="","",CONCATENATE($L504,","))</f>
        <v>#REF!</v>
      </c>
      <c r="BT504" s="27" t="e">
        <f>IF(#REF!="","",CONCATENATE($L504,","))</f>
        <v>#REF!</v>
      </c>
      <c r="BU504" s="40"/>
      <c r="BV504" s="5"/>
      <c r="BW504"/>
      <c r="BX504"/>
      <c r="BY504"/>
      <c r="BZ504"/>
      <c r="CA504"/>
      <c r="CB504" s="40"/>
      <c r="CC504" s="7"/>
      <c r="CR504" s="7"/>
      <c r="CY504" s="10">
        <f t="shared" ca="1" si="387"/>
        <v>27</v>
      </c>
    </row>
    <row r="505" spans="1:103">
      <c r="A505" s="130"/>
      <c r="B505" s="33" t="str">
        <f t="shared" si="398"/>
        <v>DB</v>
      </c>
      <c r="C505" s="7" t="str">
        <f t="shared" si="428"/>
        <v/>
      </c>
      <c r="D505" s="3">
        <f t="shared" si="429"/>
        <v>0</v>
      </c>
      <c r="E505" s="7" t="str">
        <f t="shared" si="399"/>
        <v>,</v>
      </c>
      <c r="F505" s="93">
        <f t="shared" si="390"/>
        <v>0</v>
      </c>
      <c r="G505" s="93" t="str">
        <f t="shared" ca="1" si="385"/>
        <v>R</v>
      </c>
      <c r="H505" s="130">
        <f t="shared" ca="1" si="386"/>
        <v>32</v>
      </c>
      <c r="I505" s="93">
        <f t="shared" si="391"/>
        <v>0</v>
      </c>
      <c r="J505" s="94"/>
      <c r="K505" s="94"/>
      <c r="L505" s="49" t="str">
        <f t="shared" si="408"/>
        <v/>
      </c>
      <c r="M505" s="97" t="str">
        <f t="shared" si="409"/>
        <v/>
      </c>
      <c r="N505" s="97" t="str">
        <f t="shared" si="410"/>
        <v/>
      </c>
      <c r="O505" s="49" t="str">
        <f t="shared" si="400"/>
        <v/>
      </c>
      <c r="P505" s="97" t="str">
        <f t="shared" si="411"/>
        <v/>
      </c>
      <c r="Q505" s="49" t="str">
        <f t="shared" si="412"/>
        <v/>
      </c>
      <c r="R505" s="97" t="str">
        <f t="shared" si="413"/>
        <v/>
      </c>
      <c r="S505" s="3" t="str">
        <f t="shared" si="414"/>
        <v/>
      </c>
      <c r="T505" s="69">
        <f t="shared" si="415"/>
        <v>0</v>
      </c>
      <c r="U505" s="3">
        <f t="shared" si="416"/>
        <v>0</v>
      </c>
      <c r="V505" s="69" t="str">
        <f t="shared" si="401"/>
        <v/>
      </c>
      <c r="W505" s="69" t="str">
        <f t="shared" si="402"/>
        <v/>
      </c>
      <c r="X505" s="69">
        <f t="shared" si="392"/>
        <v>0</v>
      </c>
      <c r="Y505" s="69">
        <f t="shared" si="393"/>
        <v>0</v>
      </c>
      <c r="Z505" s="33">
        <f t="shared" si="394"/>
        <v>0</v>
      </c>
      <c r="AA505" s="33"/>
      <c r="AB505" s="134" t="str">
        <f t="shared" si="417"/>
        <v/>
      </c>
      <c r="AC505" s="119" t="str">
        <f t="shared" si="418"/>
        <v/>
      </c>
      <c r="AD505" s="116"/>
      <c r="AE505" s="69" t="str">
        <f t="shared" si="419"/>
        <v/>
      </c>
      <c r="AF505" s="69" t="str">
        <f t="shared" si="420"/>
        <v/>
      </c>
      <c r="AG505" s="69">
        <f t="shared" si="403"/>
        <v>0</v>
      </c>
      <c r="AH505" s="69">
        <f t="shared" si="404"/>
        <v>0</v>
      </c>
      <c r="AI505" s="33">
        <f t="shared" si="405"/>
        <v>0</v>
      </c>
      <c r="AJ505" s="116"/>
      <c r="AK505" s="115">
        <f t="shared" si="421"/>
        <v>0</v>
      </c>
      <c r="AL505" s="13">
        <f t="shared" si="406"/>
        <v>0</v>
      </c>
      <c r="AM505" s="11">
        <f t="shared" si="395"/>
        <v>0</v>
      </c>
      <c r="AN505" s="56">
        <f t="shared" si="396"/>
        <v>0</v>
      </c>
      <c r="AO505" s="56">
        <f t="shared" si="397"/>
        <v>0</v>
      </c>
      <c r="AP505" s="56">
        <f t="shared" si="407"/>
        <v>0</v>
      </c>
      <c r="AQ505" s="27" t="str">
        <f t="shared" si="425"/>
        <v/>
      </c>
      <c r="AR505" s="27" t="str">
        <f t="shared" si="426"/>
        <v/>
      </c>
      <c r="AS505" s="27" t="str">
        <f t="shared" si="427"/>
        <v/>
      </c>
      <c r="AT505" s="27" t="e">
        <f>IF(#REF!&lt;&gt;"","S"&amp;RIGHT(#REF!)&amp;",","")</f>
        <v>#REF!</v>
      </c>
      <c r="AU505" s="27" t="e">
        <f>IF(#REF!&lt;&gt;"","S"&amp;RIGHT(#REF!)&amp;",","")</f>
        <v>#REF!</v>
      </c>
      <c r="AV505" s="27" t="e">
        <f>IF(#REF!&lt;&gt;"","S"&amp;RIGHT(#REF!)&amp;",","")</f>
        <v>#REF!</v>
      </c>
      <c r="AW505" s="27" t="e">
        <f>IF(#REF!&lt;&gt;"","S"&amp;RIGHT(#REF!)&amp;",","")</f>
        <v>#REF!</v>
      </c>
      <c r="AX505" s="27" t="e">
        <f>IF(#REF!&lt;&gt;"","S"&amp;RIGHT(#REF!)&amp;",","")</f>
        <v>#REF!</v>
      </c>
      <c r="AY505" s="27" t="e">
        <f>IF(#REF!&lt;&gt;"","S"&amp;RIGHT(#REF!)&amp;",","")</f>
        <v>#REF!</v>
      </c>
      <c r="AZ505" s="27" t="e">
        <f>IF(#REF!&lt;&gt;"","S"&amp;#REF!&amp;",","")</f>
        <v>#REF!</v>
      </c>
      <c r="BA505" s="27" t="e">
        <f>IF(#REF!&lt;&gt;"","S"&amp;#REF!&amp;",","")</f>
        <v>#REF!</v>
      </c>
      <c r="BB505" s="27" t="e">
        <f>IF(#REF!&lt;&gt;"","S"&amp;#REF!&amp;",","")</f>
        <v>#REF!</v>
      </c>
      <c r="BC505" s="27"/>
      <c r="BD505" s="27"/>
      <c r="BE505" s="27"/>
      <c r="BF505" s="27"/>
      <c r="BG505" s="27"/>
      <c r="BH505" s="27"/>
      <c r="BI505" s="27" t="str">
        <f t="shared" si="422"/>
        <v/>
      </c>
      <c r="BJ505" s="27" t="str">
        <f t="shared" si="423"/>
        <v/>
      </c>
      <c r="BK505" s="27" t="str">
        <f t="shared" si="424"/>
        <v/>
      </c>
      <c r="BL505" s="27" t="e">
        <f>IF(#REF!="","",CONCATENATE($L505,","))</f>
        <v>#REF!</v>
      </c>
      <c r="BM505" s="27" t="e">
        <f>IF(#REF!="","",CONCATENATE($L505,","))</f>
        <v>#REF!</v>
      </c>
      <c r="BN505" s="27" t="e">
        <f>IF(#REF!="","",CONCATENATE($L505,","))</f>
        <v>#REF!</v>
      </c>
      <c r="BO505" s="27" t="e">
        <f>IF(#REF!="","",CONCATENATE($L505,","))</f>
        <v>#REF!</v>
      </c>
      <c r="BP505" s="27" t="e">
        <f>IF(#REF!="","",CONCATENATE($L505,","))</f>
        <v>#REF!</v>
      </c>
      <c r="BQ505" s="27" t="e">
        <f>IF(#REF!="","",CONCATENATE($L505,","))</f>
        <v>#REF!</v>
      </c>
      <c r="BR505" s="27" t="e">
        <f>IF(#REF!="","",CONCATENATE($L505,","))</f>
        <v>#REF!</v>
      </c>
      <c r="BS505" s="27" t="e">
        <f>IF(#REF!="","",CONCATENATE($L505,","))</f>
        <v>#REF!</v>
      </c>
      <c r="BT505" s="27" t="e">
        <f>IF(#REF!="","",CONCATENATE($L505,","))</f>
        <v>#REF!</v>
      </c>
      <c r="BU505" s="40"/>
      <c r="BV505"/>
      <c r="BW505"/>
      <c r="BX505"/>
      <c r="BY505"/>
      <c r="BZ505"/>
      <c r="CA505"/>
      <c r="CB505" s="40"/>
      <c r="CC505" s="7"/>
      <c r="CR505" s="7"/>
      <c r="CY505" s="10">
        <f t="shared" ca="1" si="387"/>
        <v>4</v>
      </c>
    </row>
    <row r="506" spans="1:103">
      <c r="A506" s="130"/>
      <c r="B506" s="33" t="str">
        <f t="shared" si="398"/>
        <v>DB</v>
      </c>
      <c r="C506" s="7" t="str">
        <f t="shared" si="428"/>
        <v/>
      </c>
      <c r="D506" s="3">
        <f t="shared" si="429"/>
        <v>0</v>
      </c>
      <c r="E506" s="7" t="str">
        <f t="shared" si="399"/>
        <v>,</v>
      </c>
      <c r="F506" s="93">
        <f t="shared" si="390"/>
        <v>0</v>
      </c>
      <c r="G506" s="93" t="str">
        <f t="shared" ca="1" si="385"/>
        <v>R</v>
      </c>
      <c r="H506" s="130">
        <f t="shared" ca="1" si="386"/>
        <v>18</v>
      </c>
      <c r="I506" s="93">
        <f t="shared" si="391"/>
        <v>0</v>
      </c>
      <c r="J506" s="94"/>
      <c r="K506" s="94"/>
      <c r="L506" s="49" t="str">
        <f t="shared" si="408"/>
        <v/>
      </c>
      <c r="M506" s="97" t="str">
        <f t="shared" si="409"/>
        <v/>
      </c>
      <c r="N506" s="97" t="str">
        <f t="shared" si="410"/>
        <v/>
      </c>
      <c r="O506" s="49" t="str">
        <f t="shared" si="400"/>
        <v/>
      </c>
      <c r="P506" s="97" t="str">
        <f t="shared" si="411"/>
        <v/>
      </c>
      <c r="Q506" s="49" t="str">
        <f t="shared" si="412"/>
        <v/>
      </c>
      <c r="R506" s="97" t="str">
        <f t="shared" si="413"/>
        <v/>
      </c>
      <c r="S506" s="3" t="str">
        <f t="shared" si="414"/>
        <v/>
      </c>
      <c r="T506" s="69">
        <f t="shared" si="415"/>
        <v>0</v>
      </c>
      <c r="U506" s="3">
        <f t="shared" si="416"/>
        <v>0</v>
      </c>
      <c r="V506" s="69" t="str">
        <f t="shared" si="401"/>
        <v/>
      </c>
      <c r="W506" s="69" t="str">
        <f t="shared" si="402"/>
        <v/>
      </c>
      <c r="X506" s="69">
        <f t="shared" si="392"/>
        <v>0</v>
      </c>
      <c r="Y506" s="69">
        <f t="shared" si="393"/>
        <v>0</v>
      </c>
      <c r="Z506" s="33">
        <f t="shared" si="394"/>
        <v>0</v>
      </c>
      <c r="AA506" s="33"/>
      <c r="AB506" s="134" t="str">
        <f t="shared" si="417"/>
        <v/>
      </c>
      <c r="AC506" s="119" t="str">
        <f t="shared" si="418"/>
        <v/>
      </c>
      <c r="AD506" s="116"/>
      <c r="AE506" s="69" t="str">
        <f t="shared" si="419"/>
        <v/>
      </c>
      <c r="AF506" s="69" t="str">
        <f t="shared" si="420"/>
        <v/>
      </c>
      <c r="AG506" s="69">
        <f t="shared" si="403"/>
        <v>0</v>
      </c>
      <c r="AH506" s="69">
        <f t="shared" si="404"/>
        <v>0</v>
      </c>
      <c r="AI506" s="33">
        <f t="shared" si="405"/>
        <v>0</v>
      </c>
      <c r="AJ506" s="116"/>
      <c r="AK506" s="115">
        <f t="shared" si="421"/>
        <v>0</v>
      </c>
      <c r="AL506" s="13">
        <f t="shared" si="406"/>
        <v>0</v>
      </c>
      <c r="AM506" s="11">
        <f t="shared" si="395"/>
        <v>0</v>
      </c>
      <c r="AN506" s="56">
        <f t="shared" si="396"/>
        <v>0</v>
      </c>
      <c r="AO506" s="56">
        <f t="shared" si="397"/>
        <v>0</v>
      </c>
      <c r="AP506" s="56">
        <f t="shared" si="407"/>
        <v>0</v>
      </c>
      <c r="AQ506" s="27" t="str">
        <f t="shared" si="425"/>
        <v/>
      </c>
      <c r="AR506" s="27" t="str">
        <f t="shared" si="426"/>
        <v/>
      </c>
      <c r="AS506" s="27" t="str">
        <f t="shared" si="427"/>
        <v/>
      </c>
      <c r="AT506" s="27" t="e">
        <f>IF(#REF!&lt;&gt;"","S"&amp;RIGHT(#REF!)&amp;",","")</f>
        <v>#REF!</v>
      </c>
      <c r="AU506" s="27" t="e">
        <f>IF(#REF!&lt;&gt;"","S"&amp;RIGHT(#REF!)&amp;",","")</f>
        <v>#REF!</v>
      </c>
      <c r="AV506" s="27" t="e">
        <f>IF(#REF!&lt;&gt;"","S"&amp;RIGHT(#REF!)&amp;",","")</f>
        <v>#REF!</v>
      </c>
      <c r="AW506" s="27" t="e">
        <f>IF(#REF!&lt;&gt;"","S"&amp;RIGHT(#REF!)&amp;",","")</f>
        <v>#REF!</v>
      </c>
      <c r="AX506" s="27" t="e">
        <f>IF(#REF!&lt;&gt;"","S"&amp;RIGHT(#REF!)&amp;",","")</f>
        <v>#REF!</v>
      </c>
      <c r="AY506" s="27" t="e">
        <f>IF(#REF!&lt;&gt;"","S"&amp;RIGHT(#REF!)&amp;",","")</f>
        <v>#REF!</v>
      </c>
      <c r="AZ506" s="27" t="e">
        <f>IF(#REF!&lt;&gt;"","S"&amp;#REF!&amp;",","")</f>
        <v>#REF!</v>
      </c>
      <c r="BA506" s="27" t="e">
        <f>IF(#REF!&lt;&gt;"","S"&amp;#REF!&amp;",","")</f>
        <v>#REF!</v>
      </c>
      <c r="BB506" s="27" t="e">
        <f>IF(#REF!&lt;&gt;"","S"&amp;#REF!&amp;",","")</f>
        <v>#REF!</v>
      </c>
      <c r="BC506" s="27"/>
      <c r="BD506" s="27"/>
      <c r="BE506" s="27"/>
      <c r="BF506" s="27"/>
      <c r="BG506" s="27"/>
      <c r="BH506" s="27"/>
      <c r="BI506" s="27" t="str">
        <f t="shared" si="422"/>
        <v/>
      </c>
      <c r="BJ506" s="27" t="str">
        <f t="shared" si="423"/>
        <v/>
      </c>
      <c r="BK506" s="27" t="str">
        <f t="shared" si="424"/>
        <v/>
      </c>
      <c r="BL506" s="27" t="e">
        <f>IF(#REF!="","",CONCATENATE($L506,","))</f>
        <v>#REF!</v>
      </c>
      <c r="BM506" s="27" t="e">
        <f>IF(#REF!="","",CONCATENATE($L506,","))</f>
        <v>#REF!</v>
      </c>
      <c r="BN506" s="27" t="e">
        <f>IF(#REF!="","",CONCATENATE($L506,","))</f>
        <v>#REF!</v>
      </c>
      <c r="BO506" s="27" t="e">
        <f>IF(#REF!="","",CONCATENATE($L506,","))</f>
        <v>#REF!</v>
      </c>
      <c r="BP506" s="27" t="e">
        <f>IF(#REF!="","",CONCATENATE($L506,","))</f>
        <v>#REF!</v>
      </c>
      <c r="BQ506" s="27" t="e">
        <f>IF(#REF!="","",CONCATENATE($L506,","))</f>
        <v>#REF!</v>
      </c>
      <c r="BR506" s="27" t="e">
        <f>IF(#REF!="","",CONCATENATE($L506,","))</f>
        <v>#REF!</v>
      </c>
      <c r="BS506" s="27" t="e">
        <f>IF(#REF!="","",CONCATENATE($L506,","))</f>
        <v>#REF!</v>
      </c>
      <c r="BT506" s="27" t="e">
        <f>IF(#REF!="","",CONCATENATE($L506,","))</f>
        <v>#REF!</v>
      </c>
      <c r="BU506" s="40"/>
      <c r="BV506"/>
      <c r="BW506"/>
      <c r="BX506"/>
      <c r="BY506"/>
      <c r="BZ506"/>
      <c r="CA506"/>
      <c r="CB506" s="40"/>
      <c r="CC506" s="7"/>
      <c r="CR506" s="7"/>
      <c r="CY506" s="10">
        <f t="shared" ca="1" si="387"/>
        <v>34</v>
      </c>
    </row>
    <row r="507" spans="1:103">
      <c r="A507" s="130"/>
      <c r="B507" s="33" t="str">
        <f t="shared" si="398"/>
        <v>DB</v>
      </c>
      <c r="C507" s="7" t="str">
        <f t="shared" si="428"/>
        <v/>
      </c>
      <c r="D507" s="3">
        <f t="shared" si="429"/>
        <v>0</v>
      </c>
      <c r="E507" s="7" t="str">
        <f t="shared" si="399"/>
        <v>,</v>
      </c>
      <c r="F507" s="93">
        <f t="shared" si="390"/>
        <v>0</v>
      </c>
      <c r="G507" s="93" t="str">
        <f t="shared" ca="1" si="385"/>
        <v>B</v>
      </c>
      <c r="H507" s="130">
        <f t="shared" ca="1" si="386"/>
        <v>17</v>
      </c>
      <c r="I507" s="93">
        <f t="shared" si="391"/>
        <v>0</v>
      </c>
      <c r="J507" s="94"/>
      <c r="K507" s="94"/>
      <c r="L507" s="49" t="str">
        <f t="shared" si="408"/>
        <v/>
      </c>
      <c r="M507" s="97" t="str">
        <f t="shared" si="409"/>
        <v/>
      </c>
      <c r="N507" s="97" t="str">
        <f t="shared" si="410"/>
        <v/>
      </c>
      <c r="O507" s="49" t="str">
        <f t="shared" si="400"/>
        <v/>
      </c>
      <c r="P507" s="97" t="str">
        <f t="shared" si="411"/>
        <v/>
      </c>
      <c r="Q507" s="49" t="str">
        <f t="shared" si="412"/>
        <v/>
      </c>
      <c r="R507" s="97" t="str">
        <f t="shared" si="413"/>
        <v/>
      </c>
      <c r="S507" s="3" t="str">
        <f t="shared" si="414"/>
        <v/>
      </c>
      <c r="T507" s="69">
        <f t="shared" si="415"/>
        <v>0</v>
      </c>
      <c r="U507" s="3">
        <f t="shared" si="416"/>
        <v>0</v>
      </c>
      <c r="V507" s="69" t="str">
        <f t="shared" si="401"/>
        <v/>
      </c>
      <c r="W507" s="69" t="str">
        <f t="shared" si="402"/>
        <v/>
      </c>
      <c r="X507" s="69">
        <f t="shared" si="392"/>
        <v>0</v>
      </c>
      <c r="Y507" s="69">
        <f t="shared" si="393"/>
        <v>0</v>
      </c>
      <c r="Z507" s="33">
        <f t="shared" si="394"/>
        <v>0</v>
      </c>
      <c r="AA507" s="33"/>
      <c r="AB507" s="134" t="str">
        <f t="shared" si="417"/>
        <v/>
      </c>
      <c r="AC507" s="119" t="str">
        <f t="shared" si="418"/>
        <v/>
      </c>
      <c r="AD507" s="116"/>
      <c r="AE507" s="69" t="str">
        <f t="shared" si="419"/>
        <v/>
      </c>
      <c r="AF507" s="69" t="str">
        <f t="shared" si="420"/>
        <v/>
      </c>
      <c r="AG507" s="69">
        <f t="shared" si="403"/>
        <v>0</v>
      </c>
      <c r="AH507" s="69">
        <f t="shared" si="404"/>
        <v>0</v>
      </c>
      <c r="AI507" s="33">
        <f t="shared" si="405"/>
        <v>0</v>
      </c>
      <c r="AJ507" s="116"/>
      <c r="AK507" s="115">
        <f t="shared" si="421"/>
        <v>0</v>
      </c>
      <c r="AL507" s="13">
        <f t="shared" si="406"/>
        <v>0</v>
      </c>
      <c r="AM507" s="11">
        <f t="shared" si="395"/>
        <v>0</v>
      </c>
      <c r="AN507" s="56">
        <f t="shared" si="396"/>
        <v>0</v>
      </c>
      <c r="AO507" s="56">
        <f t="shared" si="397"/>
        <v>0</v>
      </c>
      <c r="AP507" s="56">
        <f t="shared" si="407"/>
        <v>0</v>
      </c>
      <c r="AQ507" s="27" t="str">
        <f t="shared" si="425"/>
        <v/>
      </c>
      <c r="AR507" s="27" t="str">
        <f t="shared" si="426"/>
        <v/>
      </c>
      <c r="AS507" s="27" t="str">
        <f t="shared" si="427"/>
        <v/>
      </c>
      <c r="AT507" s="27" t="e">
        <f>IF(#REF!&lt;&gt;"","S"&amp;RIGHT(#REF!)&amp;",","")</f>
        <v>#REF!</v>
      </c>
      <c r="AU507" s="27" t="e">
        <f>IF(#REF!&lt;&gt;"","S"&amp;RIGHT(#REF!)&amp;",","")</f>
        <v>#REF!</v>
      </c>
      <c r="AV507" s="27" t="e">
        <f>IF(#REF!&lt;&gt;"","S"&amp;RIGHT(#REF!)&amp;",","")</f>
        <v>#REF!</v>
      </c>
      <c r="AW507" s="27" t="e">
        <f>IF(#REF!&lt;&gt;"","S"&amp;RIGHT(#REF!)&amp;",","")</f>
        <v>#REF!</v>
      </c>
      <c r="AX507" s="27" t="e">
        <f>IF(#REF!&lt;&gt;"","S"&amp;RIGHT(#REF!)&amp;",","")</f>
        <v>#REF!</v>
      </c>
      <c r="AY507" s="27" t="e">
        <f>IF(#REF!&lt;&gt;"","S"&amp;RIGHT(#REF!)&amp;",","")</f>
        <v>#REF!</v>
      </c>
      <c r="AZ507" s="27" t="e">
        <f>IF(#REF!&lt;&gt;"","S"&amp;#REF!&amp;",","")</f>
        <v>#REF!</v>
      </c>
      <c r="BA507" s="27" t="e">
        <f>IF(#REF!&lt;&gt;"","S"&amp;#REF!&amp;",","")</f>
        <v>#REF!</v>
      </c>
      <c r="BB507" s="27" t="e">
        <f>IF(#REF!&lt;&gt;"","S"&amp;#REF!&amp;",","")</f>
        <v>#REF!</v>
      </c>
      <c r="BC507" s="27"/>
      <c r="BD507" s="27"/>
      <c r="BE507" s="27"/>
      <c r="BF507" s="27"/>
      <c r="BG507" s="27"/>
      <c r="BH507" s="27"/>
      <c r="BI507" s="27" t="str">
        <f t="shared" si="422"/>
        <v/>
      </c>
      <c r="BJ507" s="27" t="str">
        <f t="shared" si="423"/>
        <v/>
      </c>
      <c r="BK507" s="27" t="str">
        <f t="shared" si="424"/>
        <v/>
      </c>
      <c r="BL507" s="27" t="e">
        <f>IF(#REF!="","",CONCATENATE($L507,","))</f>
        <v>#REF!</v>
      </c>
      <c r="BM507" s="27" t="e">
        <f>IF(#REF!="","",CONCATENATE($L507,","))</f>
        <v>#REF!</v>
      </c>
      <c r="BN507" s="27" t="e">
        <f>IF(#REF!="","",CONCATENATE($L507,","))</f>
        <v>#REF!</v>
      </c>
      <c r="BO507" s="27" t="e">
        <f>IF(#REF!="","",CONCATENATE($L507,","))</f>
        <v>#REF!</v>
      </c>
      <c r="BP507" s="27" t="e">
        <f>IF(#REF!="","",CONCATENATE($L507,","))</f>
        <v>#REF!</v>
      </c>
      <c r="BQ507" s="27" t="e">
        <f>IF(#REF!="","",CONCATENATE($L507,","))</f>
        <v>#REF!</v>
      </c>
      <c r="BR507" s="27" t="e">
        <f>IF(#REF!="","",CONCATENATE($L507,","))</f>
        <v>#REF!</v>
      </c>
      <c r="BS507" s="27" t="e">
        <f>IF(#REF!="","",CONCATENATE($L507,","))</f>
        <v>#REF!</v>
      </c>
      <c r="BT507" s="27" t="e">
        <f>IF(#REF!="","",CONCATENATE($L507,","))</f>
        <v>#REF!</v>
      </c>
      <c r="BU507" s="40"/>
      <c r="BV507"/>
      <c r="BW507"/>
      <c r="BX507"/>
      <c r="BY507"/>
      <c r="BZ507"/>
      <c r="CA507"/>
      <c r="CB507" s="40"/>
      <c r="CC507" s="7"/>
      <c r="CR507" s="7"/>
      <c r="CY507" s="10">
        <f t="shared" ca="1" si="387"/>
        <v>32</v>
      </c>
    </row>
    <row r="508" spans="1:103">
      <c r="A508" s="130"/>
      <c r="B508" s="33" t="str">
        <f t="shared" si="398"/>
        <v>DB</v>
      </c>
      <c r="C508" s="7" t="str">
        <f t="shared" si="428"/>
        <v/>
      </c>
      <c r="D508" s="3">
        <f t="shared" si="429"/>
        <v>0</v>
      </c>
      <c r="E508" s="7" t="str">
        <f t="shared" si="399"/>
        <v>,</v>
      </c>
      <c r="F508" s="93">
        <f t="shared" si="390"/>
        <v>0</v>
      </c>
      <c r="G508" s="93" t="str">
        <f t="shared" ca="1" si="385"/>
        <v>B</v>
      </c>
      <c r="H508" s="130">
        <f t="shared" ca="1" si="386"/>
        <v>31</v>
      </c>
      <c r="I508" s="93">
        <f t="shared" si="391"/>
        <v>0</v>
      </c>
      <c r="J508" s="94"/>
      <c r="K508" s="94"/>
      <c r="L508" s="49" t="str">
        <f t="shared" si="408"/>
        <v/>
      </c>
      <c r="M508" s="97" t="str">
        <f t="shared" si="409"/>
        <v/>
      </c>
      <c r="N508" s="97" t="str">
        <f t="shared" si="410"/>
        <v/>
      </c>
      <c r="O508" s="49" t="str">
        <f t="shared" si="400"/>
        <v/>
      </c>
      <c r="P508" s="97" t="str">
        <f t="shared" si="411"/>
        <v/>
      </c>
      <c r="Q508" s="49" t="str">
        <f t="shared" si="412"/>
        <v/>
      </c>
      <c r="R508" s="97" t="str">
        <f t="shared" si="413"/>
        <v/>
      </c>
      <c r="S508" s="3" t="str">
        <f t="shared" si="414"/>
        <v/>
      </c>
      <c r="T508" s="69">
        <f t="shared" si="415"/>
        <v>0</v>
      </c>
      <c r="U508" s="3">
        <f t="shared" si="416"/>
        <v>0</v>
      </c>
      <c r="V508" s="69" t="str">
        <f t="shared" si="401"/>
        <v/>
      </c>
      <c r="W508" s="69" t="str">
        <f t="shared" si="402"/>
        <v/>
      </c>
      <c r="X508" s="69">
        <f t="shared" si="392"/>
        <v>0</v>
      </c>
      <c r="Y508" s="69">
        <f t="shared" si="393"/>
        <v>0</v>
      </c>
      <c r="Z508" s="33">
        <f t="shared" si="394"/>
        <v>0</v>
      </c>
      <c r="AA508" s="33"/>
      <c r="AB508" s="134" t="str">
        <f t="shared" si="417"/>
        <v/>
      </c>
      <c r="AC508" s="119" t="str">
        <f t="shared" si="418"/>
        <v/>
      </c>
      <c r="AD508" s="116"/>
      <c r="AE508" s="69" t="str">
        <f t="shared" si="419"/>
        <v/>
      </c>
      <c r="AF508" s="69" t="str">
        <f t="shared" si="420"/>
        <v/>
      </c>
      <c r="AG508" s="69">
        <f t="shared" si="403"/>
        <v>0</v>
      </c>
      <c r="AH508" s="69">
        <f t="shared" si="404"/>
        <v>0</v>
      </c>
      <c r="AI508" s="33">
        <f t="shared" si="405"/>
        <v>0</v>
      </c>
      <c r="AJ508" s="116"/>
      <c r="AK508" s="115">
        <f t="shared" si="421"/>
        <v>0</v>
      </c>
      <c r="AL508" s="13">
        <f t="shared" si="406"/>
        <v>0</v>
      </c>
      <c r="AM508" s="11">
        <f t="shared" si="395"/>
        <v>0</v>
      </c>
      <c r="AN508" s="56">
        <f t="shared" si="396"/>
        <v>0</v>
      </c>
      <c r="AO508" s="56">
        <f t="shared" si="397"/>
        <v>0</v>
      </c>
      <c r="AP508" s="56">
        <f t="shared" si="407"/>
        <v>0</v>
      </c>
      <c r="AQ508" s="27" t="str">
        <f t="shared" si="425"/>
        <v/>
      </c>
      <c r="AR508" s="27" t="str">
        <f t="shared" si="426"/>
        <v/>
      </c>
      <c r="AS508" s="27" t="str">
        <f t="shared" si="427"/>
        <v/>
      </c>
      <c r="AT508" s="27" t="e">
        <f>IF(#REF!&lt;&gt;"","S"&amp;RIGHT(#REF!)&amp;",","")</f>
        <v>#REF!</v>
      </c>
      <c r="AU508" s="27" t="e">
        <f>IF(#REF!&lt;&gt;"","S"&amp;RIGHT(#REF!)&amp;",","")</f>
        <v>#REF!</v>
      </c>
      <c r="AV508" s="27" t="e">
        <f>IF(#REF!&lt;&gt;"","S"&amp;RIGHT(#REF!)&amp;",","")</f>
        <v>#REF!</v>
      </c>
      <c r="AW508" s="27" t="e">
        <f>IF(#REF!&lt;&gt;"","S"&amp;RIGHT(#REF!)&amp;",","")</f>
        <v>#REF!</v>
      </c>
      <c r="AX508" s="27" t="e">
        <f>IF(#REF!&lt;&gt;"","S"&amp;RIGHT(#REF!)&amp;",","")</f>
        <v>#REF!</v>
      </c>
      <c r="AY508" s="27" t="e">
        <f>IF(#REF!&lt;&gt;"","S"&amp;RIGHT(#REF!)&amp;",","")</f>
        <v>#REF!</v>
      </c>
      <c r="AZ508" s="27" t="e">
        <f>IF(#REF!&lt;&gt;"","S"&amp;#REF!&amp;",","")</f>
        <v>#REF!</v>
      </c>
      <c r="BA508" s="27" t="e">
        <f>IF(#REF!&lt;&gt;"","S"&amp;#REF!&amp;",","")</f>
        <v>#REF!</v>
      </c>
      <c r="BB508" s="27" t="e">
        <f>IF(#REF!&lt;&gt;"","S"&amp;#REF!&amp;",","")</f>
        <v>#REF!</v>
      </c>
      <c r="BC508" s="27"/>
      <c r="BD508" s="27"/>
      <c r="BE508" s="27"/>
      <c r="BF508" s="27"/>
      <c r="BG508" s="27"/>
      <c r="BH508" s="27"/>
      <c r="BI508" s="27" t="str">
        <f t="shared" si="422"/>
        <v/>
      </c>
      <c r="BJ508" s="27" t="str">
        <f t="shared" si="423"/>
        <v/>
      </c>
      <c r="BK508" s="27" t="str">
        <f t="shared" si="424"/>
        <v/>
      </c>
      <c r="BL508" s="27" t="e">
        <f>IF(#REF!="","",CONCATENATE($L508,","))</f>
        <v>#REF!</v>
      </c>
      <c r="BM508" s="27" t="e">
        <f>IF(#REF!="","",CONCATENATE($L508,","))</f>
        <v>#REF!</v>
      </c>
      <c r="BN508" s="27" t="e">
        <f>IF(#REF!="","",CONCATENATE($L508,","))</f>
        <v>#REF!</v>
      </c>
      <c r="BO508" s="27" t="e">
        <f>IF(#REF!="","",CONCATENATE($L508,","))</f>
        <v>#REF!</v>
      </c>
      <c r="BP508" s="27" t="e">
        <f>IF(#REF!="","",CONCATENATE($L508,","))</f>
        <v>#REF!</v>
      </c>
      <c r="BQ508" s="27" t="e">
        <f>IF(#REF!="","",CONCATENATE($L508,","))</f>
        <v>#REF!</v>
      </c>
      <c r="BR508" s="27" t="e">
        <f>IF(#REF!="","",CONCATENATE($L508,","))</f>
        <v>#REF!</v>
      </c>
      <c r="BS508" s="27" t="e">
        <f>IF(#REF!="","",CONCATENATE($L508,","))</f>
        <v>#REF!</v>
      </c>
      <c r="BT508" s="27" t="e">
        <f>IF(#REF!="","",CONCATENATE($L508,","))</f>
        <v>#REF!</v>
      </c>
      <c r="BU508" s="40"/>
      <c r="BV508"/>
      <c r="BW508"/>
      <c r="BX508"/>
      <c r="BY508"/>
      <c r="BZ508"/>
      <c r="CA508"/>
      <c r="CB508" s="40"/>
      <c r="CC508" s="7"/>
      <c r="CR508" s="7"/>
      <c r="CY508" s="10">
        <f t="shared" ca="1" si="387"/>
        <v>24</v>
      </c>
    </row>
    <row r="509" spans="1:103">
      <c r="A509" s="130"/>
      <c r="B509" s="33" t="str">
        <f t="shared" ref="B509:B518" si="430">IF(AND(M510="",$AO$2=0),R510,IF($AO$2=$AK509,M510&amp;P510,R510))</f>
        <v/>
      </c>
      <c r="C509" s="7" t="str">
        <f t="shared" si="428"/>
        <v/>
      </c>
      <c r="D509" s="3">
        <f t="shared" si="429"/>
        <v>0</v>
      </c>
      <c r="E509" s="7" t="str">
        <f t="shared" si="399"/>
        <v>,</v>
      </c>
      <c r="F509" s="93">
        <f t="shared" si="390"/>
        <v>0</v>
      </c>
      <c r="G509" s="93">
        <f t="shared" ca="1" si="385"/>
        <v>0</v>
      </c>
      <c r="H509" s="130">
        <f t="shared" ca="1" si="386"/>
        <v>0</v>
      </c>
      <c r="I509" s="93">
        <f t="shared" si="391"/>
        <v>0</v>
      </c>
      <c r="J509" s="94"/>
      <c r="K509" s="94"/>
      <c r="L509" s="49" t="str">
        <f t="shared" si="408"/>
        <v/>
      </c>
      <c r="M509" s="97" t="str">
        <f t="shared" si="409"/>
        <v/>
      </c>
      <c r="N509" s="97" t="str">
        <f t="shared" si="410"/>
        <v/>
      </c>
      <c r="O509" s="49" t="str">
        <f t="shared" si="400"/>
        <v/>
      </c>
      <c r="P509" s="97" t="str">
        <f t="shared" si="411"/>
        <v/>
      </c>
      <c r="Q509" s="49" t="str">
        <f t="shared" si="412"/>
        <v/>
      </c>
      <c r="R509" s="97" t="str">
        <f t="shared" si="413"/>
        <v/>
      </c>
      <c r="S509" s="3" t="str">
        <f t="shared" si="414"/>
        <v/>
      </c>
      <c r="T509" s="69">
        <f t="shared" si="415"/>
        <v>0</v>
      </c>
      <c r="U509" s="3">
        <f t="shared" si="416"/>
        <v>0</v>
      </c>
      <c r="V509" s="69" t="str">
        <f t="shared" si="401"/>
        <v/>
      </c>
      <c r="W509" s="69" t="str">
        <f t="shared" si="402"/>
        <v/>
      </c>
      <c r="X509" s="69">
        <f t="shared" si="392"/>
        <v>0</v>
      </c>
      <c r="Y509" s="69">
        <f t="shared" si="393"/>
        <v>0</v>
      </c>
      <c r="Z509" s="33">
        <f t="shared" si="394"/>
        <v>0</v>
      </c>
      <c r="AA509" s="33"/>
      <c r="AB509" s="134" t="str">
        <f t="shared" si="417"/>
        <v/>
      </c>
      <c r="AC509" s="119" t="str">
        <f t="shared" si="418"/>
        <v/>
      </c>
      <c r="AD509" s="116"/>
      <c r="AE509" s="69" t="str">
        <f t="shared" si="419"/>
        <v/>
      </c>
      <c r="AF509" s="69" t="str">
        <f t="shared" si="420"/>
        <v/>
      </c>
      <c r="AG509" s="69">
        <f t="shared" si="403"/>
        <v>0</v>
      </c>
      <c r="AH509" s="69">
        <f t="shared" si="404"/>
        <v>0</v>
      </c>
      <c r="AI509" s="33">
        <f t="shared" si="405"/>
        <v>0</v>
      </c>
      <c r="AJ509" s="116"/>
      <c r="AK509" s="115">
        <f t="shared" si="421"/>
        <v>0</v>
      </c>
      <c r="AL509" s="13">
        <f t="shared" si="406"/>
        <v>0</v>
      </c>
      <c r="AM509" s="11">
        <f t="shared" si="395"/>
        <v>0</v>
      </c>
      <c r="AN509" s="56">
        <f t="shared" si="396"/>
        <v>0</v>
      </c>
      <c r="AO509" s="56">
        <f t="shared" si="397"/>
        <v>0</v>
      </c>
      <c r="AP509" s="56">
        <f t="shared" si="407"/>
        <v>0</v>
      </c>
      <c r="AQ509" s="27" t="str">
        <f t="shared" si="425"/>
        <v/>
      </c>
      <c r="AR509" s="27" t="str">
        <f t="shared" si="426"/>
        <v/>
      </c>
      <c r="AS509" s="27" t="str">
        <f t="shared" si="427"/>
        <v/>
      </c>
      <c r="AT509" s="27" t="e">
        <f>IF(#REF!&lt;&gt;"","S"&amp;RIGHT(#REF!)&amp;",","")</f>
        <v>#REF!</v>
      </c>
      <c r="AU509" s="27" t="e">
        <f>IF(#REF!&lt;&gt;"","S"&amp;RIGHT(#REF!)&amp;",","")</f>
        <v>#REF!</v>
      </c>
      <c r="AV509" s="27" t="e">
        <f>IF(#REF!&lt;&gt;"","S"&amp;RIGHT(#REF!)&amp;",","")</f>
        <v>#REF!</v>
      </c>
      <c r="AW509" s="27" t="e">
        <f>IF(#REF!&lt;&gt;"","S"&amp;RIGHT(#REF!)&amp;",","")</f>
        <v>#REF!</v>
      </c>
      <c r="AX509" s="27" t="e">
        <f>IF(#REF!&lt;&gt;"","S"&amp;RIGHT(#REF!)&amp;",","")</f>
        <v>#REF!</v>
      </c>
      <c r="AY509" s="27" t="e">
        <f>IF(#REF!&lt;&gt;"","S"&amp;RIGHT(#REF!)&amp;",","")</f>
        <v>#REF!</v>
      </c>
      <c r="AZ509" s="27" t="e">
        <f>IF(#REF!&lt;&gt;"","S"&amp;#REF!&amp;",","")</f>
        <v>#REF!</v>
      </c>
      <c r="BA509" s="27" t="e">
        <f>IF(#REF!&lt;&gt;"","S"&amp;#REF!&amp;",","")</f>
        <v>#REF!</v>
      </c>
      <c r="BB509" s="27" t="e">
        <f>IF(#REF!&lt;&gt;"","S"&amp;#REF!&amp;",","")</f>
        <v>#REF!</v>
      </c>
      <c r="BC509" s="27"/>
      <c r="BD509" s="27"/>
      <c r="BE509" s="27"/>
      <c r="BF509" s="27"/>
      <c r="BG509" s="27"/>
      <c r="BH509" s="27"/>
      <c r="BI509" s="27" t="str">
        <f t="shared" si="422"/>
        <v/>
      </c>
      <c r="BJ509" s="27" t="str">
        <f t="shared" si="423"/>
        <v/>
      </c>
      <c r="BK509" s="27" t="str">
        <f t="shared" si="424"/>
        <v/>
      </c>
      <c r="BL509" s="27" t="e">
        <f>IF(#REF!="","",CONCATENATE($L509,","))</f>
        <v>#REF!</v>
      </c>
      <c r="BM509" s="27" t="e">
        <f>IF(#REF!="","",CONCATENATE($L509,","))</f>
        <v>#REF!</v>
      </c>
      <c r="BN509" s="27" t="e">
        <f>IF(#REF!="","",CONCATENATE($L509,","))</f>
        <v>#REF!</v>
      </c>
      <c r="BO509" s="27" t="e">
        <f>IF(#REF!="","",CONCATENATE($L509,","))</f>
        <v>#REF!</v>
      </c>
      <c r="BP509" s="27" t="e">
        <f>IF(#REF!="","",CONCATENATE($L509,","))</f>
        <v>#REF!</v>
      </c>
      <c r="BQ509" s="27" t="e">
        <f>IF(#REF!="","",CONCATENATE($L509,","))</f>
        <v>#REF!</v>
      </c>
      <c r="BR509" s="27" t="e">
        <f>IF(#REF!="","",CONCATENATE($L509,","))</f>
        <v>#REF!</v>
      </c>
      <c r="BS509" s="27" t="e">
        <f>IF(#REF!="","",CONCATENATE($L509,","))</f>
        <v>#REF!</v>
      </c>
      <c r="BT509" s="27" t="e">
        <f>IF(#REF!="","",CONCATENATE($L509,","))</f>
        <v>#REF!</v>
      </c>
      <c r="BU509" s="40"/>
      <c r="BV509"/>
      <c r="BW509"/>
      <c r="BX509"/>
      <c r="BY509"/>
      <c r="BZ509"/>
      <c r="CA509"/>
      <c r="CB509" s="40"/>
      <c r="CC509" s="7"/>
      <c r="CR509" s="7"/>
      <c r="CY509" s="10">
        <f t="shared" ca="1" si="387"/>
        <v>8</v>
      </c>
    </row>
    <row r="510" spans="1:103">
      <c r="A510" s="130"/>
      <c r="B510" s="33" t="str">
        <f t="shared" si="430"/>
        <v/>
      </c>
      <c r="C510" s="7" t="str">
        <f t="shared" si="428"/>
        <v/>
      </c>
      <c r="D510" s="3">
        <f t="shared" si="429"/>
        <v>0</v>
      </c>
      <c r="E510" s="7" t="str">
        <f t="shared" si="399"/>
        <v>,</v>
      </c>
      <c r="F510" s="93">
        <f t="shared" si="390"/>
        <v>0</v>
      </c>
      <c r="G510" s="93" t="str">
        <f t="shared" ca="1" si="385"/>
        <v>B</v>
      </c>
      <c r="H510" s="130">
        <f t="shared" ca="1" si="386"/>
        <v>26</v>
      </c>
      <c r="I510" s="93">
        <f t="shared" si="391"/>
        <v>0</v>
      </c>
      <c r="J510" s="94"/>
      <c r="K510" s="94"/>
      <c r="L510" s="49" t="str">
        <f t="shared" si="408"/>
        <v/>
      </c>
      <c r="M510" s="97" t="str">
        <f t="shared" si="409"/>
        <v/>
      </c>
      <c r="N510" s="97" t="str">
        <f t="shared" si="410"/>
        <v/>
      </c>
      <c r="O510" s="49" t="str">
        <f t="shared" si="400"/>
        <v/>
      </c>
      <c r="P510" s="97" t="str">
        <f t="shared" si="411"/>
        <v/>
      </c>
      <c r="Q510" s="49" t="str">
        <f t="shared" si="412"/>
        <v/>
      </c>
      <c r="R510" s="97" t="str">
        <f t="shared" si="413"/>
        <v/>
      </c>
      <c r="S510" s="3" t="str">
        <f t="shared" si="414"/>
        <v/>
      </c>
      <c r="T510" s="69">
        <f t="shared" si="415"/>
        <v>0</v>
      </c>
      <c r="U510" s="3">
        <f t="shared" si="416"/>
        <v>0</v>
      </c>
      <c r="V510" s="69" t="str">
        <f t="shared" si="401"/>
        <v/>
      </c>
      <c r="W510" s="69" t="str">
        <f t="shared" si="402"/>
        <v/>
      </c>
      <c r="X510" s="69">
        <f t="shared" si="392"/>
        <v>0</v>
      </c>
      <c r="Y510" s="69">
        <f t="shared" si="393"/>
        <v>0</v>
      </c>
      <c r="Z510" s="33">
        <f t="shared" si="394"/>
        <v>0</v>
      </c>
      <c r="AA510" s="33"/>
      <c r="AB510" s="134" t="str">
        <f t="shared" si="417"/>
        <v/>
      </c>
      <c r="AC510" s="119" t="str">
        <f t="shared" si="418"/>
        <v/>
      </c>
      <c r="AD510" s="116"/>
      <c r="AE510" s="69" t="str">
        <f t="shared" si="419"/>
        <v/>
      </c>
      <c r="AF510" s="69" t="str">
        <f t="shared" si="420"/>
        <v/>
      </c>
      <c r="AG510" s="69">
        <f t="shared" si="403"/>
        <v>0</v>
      </c>
      <c r="AH510" s="69">
        <f t="shared" si="404"/>
        <v>0</v>
      </c>
      <c r="AI510" s="33">
        <f t="shared" si="405"/>
        <v>0</v>
      </c>
      <c r="AJ510" s="116"/>
      <c r="AK510" s="115">
        <f t="shared" si="421"/>
        <v>0</v>
      </c>
      <c r="AL510" s="13">
        <f t="shared" si="406"/>
        <v>0</v>
      </c>
      <c r="AM510" s="11">
        <f t="shared" si="395"/>
        <v>0</v>
      </c>
      <c r="AN510" s="56">
        <f t="shared" si="396"/>
        <v>0</v>
      </c>
      <c r="AO510" s="56">
        <f t="shared" si="397"/>
        <v>0</v>
      </c>
      <c r="AP510" s="56">
        <f t="shared" si="407"/>
        <v>0</v>
      </c>
      <c r="AQ510" s="27" t="str">
        <f t="shared" si="425"/>
        <v/>
      </c>
      <c r="AR510" s="27" t="str">
        <f t="shared" si="426"/>
        <v/>
      </c>
      <c r="AS510" s="27" t="str">
        <f t="shared" si="427"/>
        <v/>
      </c>
      <c r="AT510" s="27" t="e">
        <f>IF(#REF!&lt;&gt;"","S"&amp;RIGHT(#REF!)&amp;",","")</f>
        <v>#REF!</v>
      </c>
      <c r="AU510" s="27" t="e">
        <f>IF(#REF!&lt;&gt;"","S"&amp;RIGHT(#REF!)&amp;",","")</f>
        <v>#REF!</v>
      </c>
      <c r="AV510" s="27" t="e">
        <f>IF(#REF!&lt;&gt;"","S"&amp;RIGHT(#REF!)&amp;",","")</f>
        <v>#REF!</v>
      </c>
      <c r="AW510" s="27" t="e">
        <f>IF(#REF!&lt;&gt;"","S"&amp;RIGHT(#REF!)&amp;",","")</f>
        <v>#REF!</v>
      </c>
      <c r="AX510" s="27" t="e">
        <f>IF(#REF!&lt;&gt;"","S"&amp;RIGHT(#REF!)&amp;",","")</f>
        <v>#REF!</v>
      </c>
      <c r="AY510" s="27" t="e">
        <f>IF(#REF!&lt;&gt;"","S"&amp;RIGHT(#REF!)&amp;",","")</f>
        <v>#REF!</v>
      </c>
      <c r="AZ510" s="27" t="e">
        <f>IF(#REF!&lt;&gt;"","S"&amp;#REF!&amp;",","")</f>
        <v>#REF!</v>
      </c>
      <c r="BA510" s="27" t="e">
        <f>IF(#REF!&lt;&gt;"","S"&amp;#REF!&amp;",","")</f>
        <v>#REF!</v>
      </c>
      <c r="BB510" s="27" t="e">
        <f>IF(#REF!&lt;&gt;"","S"&amp;#REF!&amp;",","")</f>
        <v>#REF!</v>
      </c>
      <c r="BC510" s="27"/>
      <c r="BD510" s="27"/>
      <c r="BE510" s="27"/>
      <c r="BF510" s="27"/>
      <c r="BG510" s="27"/>
      <c r="BH510" s="27"/>
      <c r="BI510" s="27" t="str">
        <f t="shared" si="422"/>
        <v/>
      </c>
      <c r="BJ510" s="27" t="str">
        <f t="shared" si="423"/>
        <v/>
      </c>
      <c r="BK510" s="27" t="str">
        <f t="shared" si="424"/>
        <v/>
      </c>
      <c r="BL510" s="27" t="e">
        <f>IF(#REF!="","",CONCATENATE($L510,","))</f>
        <v>#REF!</v>
      </c>
      <c r="BM510" s="27" t="e">
        <f>IF(#REF!="","",CONCATENATE($L510,","))</f>
        <v>#REF!</v>
      </c>
      <c r="BN510" s="27" t="e">
        <f>IF(#REF!="","",CONCATENATE($L510,","))</f>
        <v>#REF!</v>
      </c>
      <c r="BO510" s="27" t="e">
        <f>IF(#REF!="","",CONCATENATE($L510,","))</f>
        <v>#REF!</v>
      </c>
      <c r="BP510" s="27" t="e">
        <f>IF(#REF!="","",CONCATENATE($L510,","))</f>
        <v>#REF!</v>
      </c>
      <c r="BQ510" s="27" t="e">
        <f>IF(#REF!="","",CONCATENATE($L510,","))</f>
        <v>#REF!</v>
      </c>
      <c r="BR510" s="27" t="e">
        <f>IF(#REF!="","",CONCATENATE($L510,","))</f>
        <v>#REF!</v>
      </c>
      <c r="BS510" s="27" t="e">
        <f>IF(#REF!="","",CONCATENATE($L510,","))</f>
        <v>#REF!</v>
      </c>
      <c r="BT510" s="27" t="e">
        <f>IF(#REF!="","",CONCATENATE($L510,","))</f>
        <v>#REF!</v>
      </c>
      <c r="BU510" s="40"/>
      <c r="BV510"/>
      <c r="BW510"/>
      <c r="BX510"/>
      <c r="BY510"/>
      <c r="BZ510"/>
      <c r="CA510"/>
      <c r="CB510" s="40"/>
      <c r="CC510" s="7"/>
      <c r="CR510" s="7"/>
      <c r="CY510" s="10">
        <f t="shared" ca="1" si="387"/>
        <v>2</v>
      </c>
    </row>
    <row r="511" spans="1:103">
      <c r="A511" s="130"/>
      <c r="B511" s="33" t="str">
        <f t="shared" si="430"/>
        <v/>
      </c>
      <c r="C511" s="7" t="str">
        <f t="shared" si="428"/>
        <v/>
      </c>
      <c r="D511" s="3">
        <f t="shared" si="429"/>
        <v>0</v>
      </c>
      <c r="E511" s="7" t="str">
        <f t="shared" si="399"/>
        <v>,</v>
      </c>
      <c r="F511" s="93">
        <f t="shared" si="390"/>
        <v>0</v>
      </c>
      <c r="G511" s="93" t="str">
        <f t="shared" ca="1" si="385"/>
        <v>R</v>
      </c>
      <c r="H511" s="130">
        <f t="shared" ca="1" si="386"/>
        <v>36</v>
      </c>
      <c r="I511" s="93">
        <f t="shared" si="391"/>
        <v>0</v>
      </c>
      <c r="J511" s="94"/>
      <c r="K511" s="94"/>
      <c r="L511" s="49" t="str">
        <f t="shared" si="408"/>
        <v/>
      </c>
      <c r="M511" s="97" t="str">
        <f t="shared" si="409"/>
        <v/>
      </c>
      <c r="N511" s="97" t="str">
        <f t="shared" si="410"/>
        <v/>
      </c>
      <c r="O511" s="49" t="str">
        <f t="shared" si="400"/>
        <v/>
      </c>
      <c r="P511" s="97" t="str">
        <f t="shared" si="411"/>
        <v/>
      </c>
      <c r="Q511" s="49" t="str">
        <f t="shared" si="412"/>
        <v/>
      </c>
      <c r="R511" s="97" t="str">
        <f t="shared" si="413"/>
        <v/>
      </c>
      <c r="S511" s="3" t="str">
        <f t="shared" si="414"/>
        <v/>
      </c>
      <c r="T511" s="69">
        <f t="shared" si="415"/>
        <v>0</v>
      </c>
      <c r="U511" s="3">
        <f t="shared" si="416"/>
        <v>0</v>
      </c>
      <c r="V511" s="69" t="str">
        <f t="shared" si="401"/>
        <v/>
      </c>
      <c r="W511" s="69" t="str">
        <f t="shared" si="402"/>
        <v/>
      </c>
      <c r="X511" s="69">
        <f t="shared" si="392"/>
        <v>0</v>
      </c>
      <c r="Y511" s="69">
        <f t="shared" si="393"/>
        <v>0</v>
      </c>
      <c r="Z511" s="33">
        <f t="shared" si="394"/>
        <v>0</v>
      </c>
      <c r="AA511" s="33"/>
      <c r="AB511" s="134" t="str">
        <f t="shared" si="417"/>
        <v/>
      </c>
      <c r="AC511" s="119" t="str">
        <f t="shared" si="418"/>
        <v/>
      </c>
      <c r="AD511" s="116"/>
      <c r="AE511" s="69" t="str">
        <f t="shared" si="419"/>
        <v/>
      </c>
      <c r="AF511" s="69" t="str">
        <f t="shared" si="420"/>
        <v/>
      </c>
      <c r="AG511" s="69">
        <f t="shared" si="403"/>
        <v>0</v>
      </c>
      <c r="AH511" s="69">
        <f t="shared" si="404"/>
        <v>0</v>
      </c>
      <c r="AI511" s="33">
        <f t="shared" si="405"/>
        <v>0</v>
      </c>
      <c r="AJ511" s="116"/>
      <c r="AK511" s="115">
        <f t="shared" si="421"/>
        <v>0</v>
      </c>
      <c r="AL511" s="13">
        <f t="shared" si="406"/>
        <v>0</v>
      </c>
      <c r="AM511" s="11">
        <f t="shared" si="395"/>
        <v>0</v>
      </c>
      <c r="AN511" s="56">
        <f t="shared" si="396"/>
        <v>0</v>
      </c>
      <c r="AO511" s="56">
        <f t="shared" si="397"/>
        <v>0</v>
      </c>
      <c r="AP511" s="56">
        <f t="shared" si="407"/>
        <v>0</v>
      </c>
      <c r="AQ511" s="27" t="str">
        <f t="shared" si="425"/>
        <v/>
      </c>
      <c r="AR511" s="27" t="str">
        <f t="shared" si="426"/>
        <v/>
      </c>
      <c r="AS511" s="27" t="str">
        <f t="shared" si="427"/>
        <v/>
      </c>
      <c r="AT511" s="27" t="e">
        <f>IF(#REF!&lt;&gt;"","S"&amp;RIGHT(#REF!)&amp;",","")</f>
        <v>#REF!</v>
      </c>
      <c r="AU511" s="27" t="e">
        <f>IF(#REF!&lt;&gt;"","S"&amp;RIGHT(#REF!)&amp;",","")</f>
        <v>#REF!</v>
      </c>
      <c r="AV511" s="27" t="e">
        <f>IF(#REF!&lt;&gt;"","S"&amp;RIGHT(#REF!)&amp;",","")</f>
        <v>#REF!</v>
      </c>
      <c r="AW511" s="27" t="e">
        <f>IF(#REF!&lt;&gt;"","S"&amp;RIGHT(#REF!)&amp;",","")</f>
        <v>#REF!</v>
      </c>
      <c r="AX511" s="27" t="e">
        <f>IF(#REF!&lt;&gt;"","S"&amp;RIGHT(#REF!)&amp;",","")</f>
        <v>#REF!</v>
      </c>
      <c r="AY511" s="27" t="e">
        <f>IF(#REF!&lt;&gt;"","S"&amp;RIGHT(#REF!)&amp;",","")</f>
        <v>#REF!</v>
      </c>
      <c r="AZ511" s="27" t="e">
        <f>IF(#REF!&lt;&gt;"","S"&amp;#REF!&amp;",","")</f>
        <v>#REF!</v>
      </c>
      <c r="BA511" s="27" t="e">
        <f>IF(#REF!&lt;&gt;"","S"&amp;#REF!&amp;",","")</f>
        <v>#REF!</v>
      </c>
      <c r="BB511" s="27" t="e">
        <f>IF(#REF!&lt;&gt;"","S"&amp;#REF!&amp;",","")</f>
        <v>#REF!</v>
      </c>
      <c r="BC511" s="27"/>
      <c r="BD511" s="27"/>
      <c r="BE511" s="27"/>
      <c r="BF511" s="27"/>
      <c r="BG511" s="27"/>
      <c r="BH511" s="27"/>
      <c r="BI511" s="27" t="str">
        <f t="shared" si="422"/>
        <v/>
      </c>
      <c r="BJ511" s="27" t="str">
        <f t="shared" si="423"/>
        <v/>
      </c>
      <c r="BK511" s="27" t="str">
        <f t="shared" si="424"/>
        <v/>
      </c>
      <c r="BL511" s="27" t="e">
        <f>IF(#REF!="","",CONCATENATE($L511,","))</f>
        <v>#REF!</v>
      </c>
      <c r="BM511" s="27" t="e">
        <f>IF(#REF!="","",CONCATENATE($L511,","))</f>
        <v>#REF!</v>
      </c>
      <c r="BN511" s="27" t="e">
        <f>IF(#REF!="","",CONCATENATE($L511,","))</f>
        <v>#REF!</v>
      </c>
      <c r="BO511" s="27" t="e">
        <f>IF(#REF!="","",CONCATENATE($L511,","))</f>
        <v>#REF!</v>
      </c>
      <c r="BP511" s="27" t="e">
        <f>IF(#REF!="","",CONCATENATE($L511,","))</f>
        <v>#REF!</v>
      </c>
      <c r="BQ511" s="27" t="e">
        <f>IF(#REF!="","",CONCATENATE($L511,","))</f>
        <v>#REF!</v>
      </c>
      <c r="BR511" s="27" t="e">
        <f>IF(#REF!="","",CONCATENATE($L511,","))</f>
        <v>#REF!</v>
      </c>
      <c r="BS511" s="27" t="e">
        <f>IF(#REF!="","",CONCATENATE($L511,","))</f>
        <v>#REF!</v>
      </c>
      <c r="BT511" s="27" t="e">
        <f>IF(#REF!="","",CONCATENATE($L511,","))</f>
        <v>#REF!</v>
      </c>
      <c r="BU511" s="40"/>
      <c r="BV511"/>
      <c r="BW511"/>
      <c r="BX511"/>
      <c r="BY511"/>
      <c r="BZ511"/>
      <c r="CA511"/>
      <c r="CB511" s="40"/>
      <c r="CC511" s="7"/>
      <c r="CR511" s="7"/>
      <c r="CY511" s="10">
        <f t="shared" ca="1" si="387"/>
        <v>33</v>
      </c>
    </row>
    <row r="512" spans="1:103">
      <c r="A512" s="130"/>
      <c r="B512" s="33" t="str">
        <f t="shared" si="430"/>
        <v/>
      </c>
      <c r="C512" s="7" t="str">
        <f t="shared" si="428"/>
        <v/>
      </c>
      <c r="D512" s="3">
        <f t="shared" si="429"/>
        <v>0</v>
      </c>
      <c r="E512" s="7" t="str">
        <f t="shared" si="399"/>
        <v>,</v>
      </c>
      <c r="F512" s="93">
        <f t="shared" si="390"/>
        <v>0</v>
      </c>
      <c r="G512" s="93" t="str">
        <f t="shared" ca="1" si="385"/>
        <v>R</v>
      </c>
      <c r="H512" s="130">
        <f t="shared" ca="1" si="386"/>
        <v>25</v>
      </c>
      <c r="I512" s="93">
        <f t="shared" si="391"/>
        <v>0</v>
      </c>
      <c r="J512" s="94"/>
      <c r="K512" s="94"/>
      <c r="L512" s="49" t="str">
        <f t="shared" si="408"/>
        <v/>
      </c>
      <c r="M512" s="97" t="str">
        <f t="shared" si="409"/>
        <v/>
      </c>
      <c r="N512" s="97" t="str">
        <f t="shared" si="410"/>
        <v/>
      </c>
      <c r="O512" s="49" t="str">
        <f t="shared" si="400"/>
        <v/>
      </c>
      <c r="P512" s="97" t="str">
        <f t="shared" si="411"/>
        <v/>
      </c>
      <c r="Q512" s="49" t="str">
        <f t="shared" si="412"/>
        <v/>
      </c>
      <c r="R512" s="97" t="str">
        <f t="shared" si="413"/>
        <v/>
      </c>
      <c r="S512" s="3" t="str">
        <f t="shared" si="414"/>
        <v/>
      </c>
      <c r="T512" s="69">
        <f t="shared" si="415"/>
        <v>0</v>
      </c>
      <c r="U512" s="3">
        <f t="shared" si="416"/>
        <v>0</v>
      </c>
      <c r="V512" s="69" t="str">
        <f t="shared" si="401"/>
        <v/>
      </c>
      <c r="W512" s="69" t="str">
        <f t="shared" si="402"/>
        <v/>
      </c>
      <c r="X512" s="69">
        <f t="shared" si="392"/>
        <v>0</v>
      </c>
      <c r="Y512" s="69">
        <f t="shared" si="393"/>
        <v>0</v>
      </c>
      <c r="Z512" s="33">
        <f t="shared" si="394"/>
        <v>0</v>
      </c>
      <c r="AA512" s="33"/>
      <c r="AB512" s="134" t="str">
        <f t="shared" si="417"/>
        <v/>
      </c>
      <c r="AC512" s="119" t="str">
        <f t="shared" si="418"/>
        <v/>
      </c>
      <c r="AD512" s="116"/>
      <c r="AE512" s="69" t="str">
        <f t="shared" si="419"/>
        <v/>
      </c>
      <c r="AF512" s="69" t="str">
        <f t="shared" si="420"/>
        <v/>
      </c>
      <c r="AG512" s="69">
        <f t="shared" si="403"/>
        <v>0</v>
      </c>
      <c r="AH512" s="69">
        <f t="shared" si="404"/>
        <v>0</v>
      </c>
      <c r="AI512" s="33">
        <f t="shared" si="405"/>
        <v>0</v>
      </c>
      <c r="AJ512" s="116"/>
      <c r="AK512" s="115">
        <f t="shared" si="421"/>
        <v>0</v>
      </c>
      <c r="AL512" s="13">
        <f t="shared" si="406"/>
        <v>0</v>
      </c>
      <c r="AM512" s="11">
        <f t="shared" si="395"/>
        <v>0</v>
      </c>
      <c r="AN512" s="56">
        <f t="shared" si="396"/>
        <v>0</v>
      </c>
      <c r="AO512" s="56">
        <f t="shared" si="397"/>
        <v>0</v>
      </c>
      <c r="AP512" s="56">
        <f t="shared" si="407"/>
        <v>0</v>
      </c>
      <c r="AQ512" s="27" t="str">
        <f t="shared" si="425"/>
        <v/>
      </c>
      <c r="AR512" s="27" t="str">
        <f t="shared" si="426"/>
        <v/>
      </c>
      <c r="AS512" s="27" t="str">
        <f t="shared" si="427"/>
        <v/>
      </c>
      <c r="AT512" s="27" t="e">
        <f>IF(#REF!&lt;&gt;"","S"&amp;RIGHT(#REF!)&amp;",","")</f>
        <v>#REF!</v>
      </c>
      <c r="AU512" s="27" t="e">
        <f>IF(#REF!&lt;&gt;"","S"&amp;RIGHT(#REF!)&amp;",","")</f>
        <v>#REF!</v>
      </c>
      <c r="AV512" s="27" t="e">
        <f>IF(#REF!&lt;&gt;"","S"&amp;RIGHT(#REF!)&amp;",","")</f>
        <v>#REF!</v>
      </c>
      <c r="AW512" s="27" t="e">
        <f>IF(#REF!&lt;&gt;"","S"&amp;RIGHT(#REF!)&amp;",","")</f>
        <v>#REF!</v>
      </c>
      <c r="AX512" s="27" t="e">
        <f>IF(#REF!&lt;&gt;"","S"&amp;RIGHT(#REF!)&amp;",","")</f>
        <v>#REF!</v>
      </c>
      <c r="AY512" s="27" t="e">
        <f>IF(#REF!&lt;&gt;"","S"&amp;RIGHT(#REF!)&amp;",","")</f>
        <v>#REF!</v>
      </c>
      <c r="AZ512" s="27" t="e">
        <f>IF(#REF!&lt;&gt;"","S"&amp;#REF!&amp;",","")</f>
        <v>#REF!</v>
      </c>
      <c r="BA512" s="27" t="e">
        <f>IF(#REF!&lt;&gt;"","S"&amp;#REF!&amp;",","")</f>
        <v>#REF!</v>
      </c>
      <c r="BB512" s="27" t="e">
        <f>IF(#REF!&lt;&gt;"","S"&amp;#REF!&amp;",","")</f>
        <v>#REF!</v>
      </c>
      <c r="BC512" s="27"/>
      <c r="BD512" s="27"/>
      <c r="BE512" s="27"/>
      <c r="BF512" s="27"/>
      <c r="BG512" s="27"/>
      <c r="BH512" s="27"/>
      <c r="BI512" s="27" t="str">
        <f t="shared" si="422"/>
        <v/>
      </c>
      <c r="BJ512" s="27" t="str">
        <f t="shared" si="423"/>
        <v/>
      </c>
      <c r="BK512" s="27" t="str">
        <f t="shared" si="424"/>
        <v/>
      </c>
      <c r="BL512" s="27" t="e">
        <f>IF(#REF!="","",CONCATENATE($L512,","))</f>
        <v>#REF!</v>
      </c>
      <c r="BM512" s="27" t="e">
        <f>IF(#REF!="","",CONCATENATE($L512,","))</f>
        <v>#REF!</v>
      </c>
      <c r="BN512" s="27" t="e">
        <f>IF(#REF!="","",CONCATENATE($L512,","))</f>
        <v>#REF!</v>
      </c>
      <c r="BO512" s="27" t="e">
        <f>IF(#REF!="","",CONCATENATE($L512,","))</f>
        <v>#REF!</v>
      </c>
      <c r="BP512" s="27" t="e">
        <f>IF(#REF!="","",CONCATENATE($L512,","))</f>
        <v>#REF!</v>
      </c>
      <c r="BQ512" s="27" t="e">
        <f>IF(#REF!="","",CONCATENATE($L512,","))</f>
        <v>#REF!</v>
      </c>
      <c r="BR512" s="27" t="e">
        <f>IF(#REF!="","",CONCATENATE($L512,","))</f>
        <v>#REF!</v>
      </c>
      <c r="BS512" s="27" t="e">
        <f>IF(#REF!="","",CONCATENATE($L512,","))</f>
        <v>#REF!</v>
      </c>
      <c r="BT512" s="27" t="e">
        <f>IF(#REF!="","",CONCATENATE($L512,","))</f>
        <v>#REF!</v>
      </c>
      <c r="BU512" s="40"/>
      <c r="BV512" s="40"/>
      <c r="BW512"/>
      <c r="BX512"/>
      <c r="BY512"/>
      <c r="BZ512"/>
      <c r="CA512"/>
      <c r="CB512" s="40"/>
      <c r="CC512" s="7"/>
      <c r="CR512" s="7"/>
      <c r="CY512" s="10">
        <f t="shared" ca="1" si="387"/>
        <v>22</v>
      </c>
    </row>
    <row r="513" spans="1:103">
      <c r="A513" s="130"/>
      <c r="B513" s="33" t="str">
        <f t="shared" si="430"/>
        <v/>
      </c>
      <c r="C513" s="7" t="str">
        <f t="shared" si="428"/>
        <v/>
      </c>
      <c r="D513" s="3">
        <f t="shared" si="429"/>
        <v>0</v>
      </c>
      <c r="E513" s="7" t="str">
        <f t="shared" si="399"/>
        <v>,</v>
      </c>
      <c r="F513" s="93">
        <f t="shared" si="390"/>
        <v>0</v>
      </c>
      <c r="G513" s="93" t="str">
        <f t="shared" ref="G513:G527" ca="1" si="431">VLOOKUP(H513,$CM$107:$CW$144,10,0)</f>
        <v>R</v>
      </c>
      <c r="H513" s="130">
        <f t="shared" ref="H513:H527" ca="1" si="432">IF($A$2="no",INT(RAND()*36+1),INT(RAND()*37))</f>
        <v>30</v>
      </c>
      <c r="I513" s="93">
        <f t="shared" si="391"/>
        <v>0</v>
      </c>
      <c r="J513" s="94"/>
      <c r="K513" s="94"/>
      <c r="L513" s="49" t="str">
        <f t="shared" si="408"/>
        <v/>
      </c>
      <c r="M513" s="97" t="str">
        <f t="shared" si="409"/>
        <v/>
      </c>
      <c r="N513" s="97" t="str">
        <f t="shared" si="410"/>
        <v/>
      </c>
      <c r="O513" s="49" t="str">
        <f t="shared" si="400"/>
        <v/>
      </c>
      <c r="P513" s="97" t="str">
        <f t="shared" si="411"/>
        <v/>
      </c>
      <c r="Q513" s="49" t="str">
        <f t="shared" si="412"/>
        <v/>
      </c>
      <c r="R513" s="97" t="str">
        <f t="shared" si="413"/>
        <v/>
      </c>
      <c r="S513" s="3" t="str">
        <f t="shared" si="414"/>
        <v/>
      </c>
      <c r="T513" s="69">
        <f t="shared" si="415"/>
        <v>0</v>
      </c>
      <c r="U513" s="3">
        <f t="shared" si="416"/>
        <v>0</v>
      </c>
      <c r="V513" s="69" t="str">
        <f t="shared" si="401"/>
        <v/>
      </c>
      <c r="W513" s="69" t="str">
        <f t="shared" si="402"/>
        <v/>
      </c>
      <c r="X513" s="69">
        <f t="shared" si="392"/>
        <v>0</v>
      </c>
      <c r="Y513" s="69">
        <f t="shared" si="393"/>
        <v>0</v>
      </c>
      <c r="Z513" s="33">
        <f t="shared" si="394"/>
        <v>0</v>
      </c>
      <c r="AA513" s="33"/>
      <c r="AB513" s="134" t="str">
        <f t="shared" si="417"/>
        <v/>
      </c>
      <c r="AC513" s="119" t="str">
        <f t="shared" si="418"/>
        <v/>
      </c>
      <c r="AD513" s="116"/>
      <c r="AE513" s="69" t="str">
        <f t="shared" si="419"/>
        <v/>
      </c>
      <c r="AF513" s="69" t="str">
        <f t="shared" si="420"/>
        <v/>
      </c>
      <c r="AG513" s="69">
        <f t="shared" si="403"/>
        <v>0</v>
      </c>
      <c r="AH513" s="69">
        <f t="shared" si="404"/>
        <v>0</v>
      </c>
      <c r="AI513" s="33">
        <f t="shared" si="405"/>
        <v>0</v>
      </c>
      <c r="AJ513" s="116"/>
      <c r="AK513" s="115">
        <f t="shared" si="421"/>
        <v>0</v>
      </c>
      <c r="AL513" s="13">
        <f t="shared" si="406"/>
        <v>0</v>
      </c>
      <c r="AM513" s="11">
        <f t="shared" si="395"/>
        <v>0</v>
      </c>
      <c r="AN513" s="56">
        <f t="shared" si="396"/>
        <v>0</v>
      </c>
      <c r="AO513" s="56">
        <f t="shared" si="397"/>
        <v>0</v>
      </c>
      <c r="AP513" s="56">
        <f t="shared" si="407"/>
        <v>0</v>
      </c>
      <c r="AQ513" s="27" t="str">
        <f t="shared" si="425"/>
        <v/>
      </c>
      <c r="AR513" s="27" t="str">
        <f t="shared" si="426"/>
        <v/>
      </c>
      <c r="AS513" s="27" t="str">
        <f t="shared" si="427"/>
        <v/>
      </c>
      <c r="AT513" s="27" t="e">
        <f>IF(#REF!&lt;&gt;"","S"&amp;RIGHT(#REF!)&amp;",","")</f>
        <v>#REF!</v>
      </c>
      <c r="AU513" s="27" t="e">
        <f>IF(#REF!&lt;&gt;"","S"&amp;RIGHT(#REF!)&amp;",","")</f>
        <v>#REF!</v>
      </c>
      <c r="AV513" s="27" t="e">
        <f>IF(#REF!&lt;&gt;"","S"&amp;RIGHT(#REF!)&amp;",","")</f>
        <v>#REF!</v>
      </c>
      <c r="AW513" s="27" t="e">
        <f>IF(#REF!&lt;&gt;"","S"&amp;RIGHT(#REF!)&amp;",","")</f>
        <v>#REF!</v>
      </c>
      <c r="AX513" s="27" t="e">
        <f>IF(#REF!&lt;&gt;"","S"&amp;RIGHT(#REF!)&amp;",","")</f>
        <v>#REF!</v>
      </c>
      <c r="AY513" s="27" t="e">
        <f>IF(#REF!&lt;&gt;"","S"&amp;RIGHT(#REF!)&amp;",","")</f>
        <v>#REF!</v>
      </c>
      <c r="AZ513" s="27" t="e">
        <f>IF(#REF!&lt;&gt;"","S"&amp;#REF!&amp;",","")</f>
        <v>#REF!</v>
      </c>
      <c r="BA513" s="27" t="e">
        <f>IF(#REF!&lt;&gt;"","S"&amp;#REF!&amp;",","")</f>
        <v>#REF!</v>
      </c>
      <c r="BB513" s="27" t="e">
        <f>IF(#REF!&lt;&gt;"","S"&amp;#REF!&amp;",","")</f>
        <v>#REF!</v>
      </c>
      <c r="BC513" s="27"/>
      <c r="BD513" s="27"/>
      <c r="BE513" s="27"/>
      <c r="BF513" s="27"/>
      <c r="BG513" s="27"/>
      <c r="BH513" s="27"/>
      <c r="BI513" s="27" t="str">
        <f t="shared" si="422"/>
        <v/>
      </c>
      <c r="BJ513" s="27" t="str">
        <f t="shared" si="423"/>
        <v/>
      </c>
      <c r="BK513" s="27" t="str">
        <f t="shared" si="424"/>
        <v/>
      </c>
      <c r="BL513" s="27" t="e">
        <f>IF(#REF!="","",CONCATENATE($L513,","))</f>
        <v>#REF!</v>
      </c>
      <c r="BM513" s="27" t="e">
        <f>IF(#REF!="","",CONCATENATE($L513,","))</f>
        <v>#REF!</v>
      </c>
      <c r="BN513" s="27" t="e">
        <f>IF(#REF!="","",CONCATENATE($L513,","))</f>
        <v>#REF!</v>
      </c>
      <c r="BO513" s="27" t="e">
        <f>IF(#REF!="","",CONCATENATE($L513,","))</f>
        <v>#REF!</v>
      </c>
      <c r="BP513" s="27" t="e">
        <f>IF(#REF!="","",CONCATENATE($L513,","))</f>
        <v>#REF!</v>
      </c>
      <c r="BQ513" s="27" t="e">
        <f>IF(#REF!="","",CONCATENATE($L513,","))</f>
        <v>#REF!</v>
      </c>
      <c r="BR513" s="27" t="e">
        <f>IF(#REF!="","",CONCATENATE($L513,","))</f>
        <v>#REF!</v>
      </c>
      <c r="BS513" s="27" t="e">
        <f>IF(#REF!="","",CONCATENATE($L513,","))</f>
        <v>#REF!</v>
      </c>
      <c r="BT513" s="27" t="e">
        <f>IF(#REF!="","",CONCATENATE($L513,","))</f>
        <v>#REF!</v>
      </c>
      <c r="BU513" s="40"/>
      <c r="BV513" s="40"/>
      <c r="BW513"/>
      <c r="BX513"/>
      <c r="BY513"/>
      <c r="BZ513"/>
      <c r="CA513"/>
      <c r="CB513" s="40"/>
      <c r="CC513" s="7"/>
      <c r="CR513" s="7"/>
      <c r="CY513" s="10">
        <f t="shared" ca="1" si="387"/>
        <v>32</v>
      </c>
    </row>
    <row r="514" spans="1:103">
      <c r="A514" s="130"/>
      <c r="B514" s="33" t="str">
        <f t="shared" si="430"/>
        <v/>
      </c>
      <c r="C514" s="7" t="str">
        <f t="shared" si="428"/>
        <v/>
      </c>
      <c r="D514" s="3">
        <f t="shared" si="429"/>
        <v>0</v>
      </c>
      <c r="E514" s="7" t="str">
        <f t="shared" si="399"/>
        <v>,</v>
      </c>
      <c r="F514" s="93">
        <f t="shared" si="390"/>
        <v>0</v>
      </c>
      <c r="G514" s="93" t="str">
        <f t="shared" ca="1" si="431"/>
        <v>B</v>
      </c>
      <c r="H514" s="130">
        <f t="shared" ca="1" si="432"/>
        <v>26</v>
      </c>
      <c r="I514" s="93">
        <f t="shared" si="391"/>
        <v>0</v>
      </c>
      <c r="J514" s="94"/>
      <c r="K514" s="94"/>
      <c r="L514" s="49" t="str">
        <f t="shared" si="408"/>
        <v/>
      </c>
      <c r="M514" s="97" t="str">
        <f t="shared" si="409"/>
        <v/>
      </c>
      <c r="N514" s="97" t="str">
        <f t="shared" si="410"/>
        <v/>
      </c>
      <c r="O514" s="49" t="str">
        <f t="shared" si="400"/>
        <v/>
      </c>
      <c r="P514" s="97" t="str">
        <f t="shared" si="411"/>
        <v/>
      </c>
      <c r="Q514" s="49" t="str">
        <f t="shared" si="412"/>
        <v/>
      </c>
      <c r="R514" s="97" t="str">
        <f t="shared" si="413"/>
        <v/>
      </c>
      <c r="S514" s="3" t="str">
        <f t="shared" si="414"/>
        <v/>
      </c>
      <c r="T514" s="69">
        <f t="shared" si="415"/>
        <v>0</v>
      </c>
      <c r="U514" s="3">
        <f t="shared" si="416"/>
        <v>0</v>
      </c>
      <c r="V514" s="69" t="str">
        <f t="shared" si="401"/>
        <v/>
      </c>
      <c r="W514" s="69" t="str">
        <f t="shared" si="402"/>
        <v/>
      </c>
      <c r="X514" s="69">
        <f t="shared" si="392"/>
        <v>0</v>
      </c>
      <c r="Y514" s="69">
        <f t="shared" si="393"/>
        <v>0</v>
      </c>
      <c r="Z514" s="33">
        <f t="shared" si="394"/>
        <v>0</v>
      </c>
      <c r="AA514" s="33"/>
      <c r="AB514" s="134" t="str">
        <f t="shared" si="417"/>
        <v/>
      </c>
      <c r="AC514" s="119" t="str">
        <f t="shared" si="418"/>
        <v/>
      </c>
      <c r="AD514" s="116"/>
      <c r="AE514" s="69" t="str">
        <f t="shared" si="419"/>
        <v/>
      </c>
      <c r="AF514" s="69" t="str">
        <f t="shared" si="420"/>
        <v/>
      </c>
      <c r="AG514" s="69">
        <f t="shared" si="403"/>
        <v>0</v>
      </c>
      <c r="AH514" s="69">
        <f t="shared" si="404"/>
        <v>0</v>
      </c>
      <c r="AI514" s="33">
        <f t="shared" si="405"/>
        <v>0</v>
      </c>
      <c r="AJ514" s="116"/>
      <c r="AK514" s="115">
        <f t="shared" si="421"/>
        <v>0</v>
      </c>
      <c r="AL514" s="13">
        <f t="shared" si="406"/>
        <v>0</v>
      </c>
      <c r="AM514" s="11">
        <f t="shared" si="395"/>
        <v>0</v>
      </c>
      <c r="AN514" s="56">
        <f t="shared" si="396"/>
        <v>0</v>
      </c>
      <c r="AO514" s="56">
        <f t="shared" si="397"/>
        <v>0</v>
      </c>
      <c r="AP514" s="56">
        <f t="shared" si="407"/>
        <v>0</v>
      </c>
      <c r="AQ514" s="27" t="str">
        <f t="shared" si="425"/>
        <v/>
      </c>
      <c r="AR514" s="27" t="str">
        <f t="shared" si="426"/>
        <v/>
      </c>
      <c r="AS514" s="27" t="str">
        <f t="shared" si="427"/>
        <v/>
      </c>
      <c r="AT514" s="27" t="e">
        <f>IF(#REF!&lt;&gt;"","S"&amp;RIGHT(#REF!)&amp;",","")</f>
        <v>#REF!</v>
      </c>
      <c r="AU514" s="27" t="e">
        <f>IF(#REF!&lt;&gt;"","S"&amp;RIGHT(#REF!)&amp;",","")</f>
        <v>#REF!</v>
      </c>
      <c r="AV514" s="27" t="e">
        <f>IF(#REF!&lt;&gt;"","S"&amp;RIGHT(#REF!)&amp;",","")</f>
        <v>#REF!</v>
      </c>
      <c r="AW514" s="27" t="e">
        <f>IF(#REF!&lt;&gt;"","S"&amp;RIGHT(#REF!)&amp;",","")</f>
        <v>#REF!</v>
      </c>
      <c r="AX514" s="27" t="e">
        <f>IF(#REF!&lt;&gt;"","S"&amp;RIGHT(#REF!)&amp;",","")</f>
        <v>#REF!</v>
      </c>
      <c r="AY514" s="27" t="e">
        <f>IF(#REF!&lt;&gt;"","S"&amp;RIGHT(#REF!)&amp;",","")</f>
        <v>#REF!</v>
      </c>
      <c r="AZ514" s="27" t="e">
        <f>IF(#REF!&lt;&gt;"","S"&amp;#REF!&amp;",","")</f>
        <v>#REF!</v>
      </c>
      <c r="BA514" s="27" t="e">
        <f>IF(#REF!&lt;&gt;"","S"&amp;#REF!&amp;",","")</f>
        <v>#REF!</v>
      </c>
      <c r="BB514" s="27" t="e">
        <f>IF(#REF!&lt;&gt;"","S"&amp;#REF!&amp;",","")</f>
        <v>#REF!</v>
      </c>
      <c r="BC514" s="27"/>
      <c r="BD514" s="27"/>
      <c r="BE514" s="27"/>
      <c r="BF514" s="27"/>
      <c r="BG514" s="27"/>
      <c r="BH514" s="27"/>
      <c r="BI514" s="27" t="str">
        <f t="shared" si="422"/>
        <v/>
      </c>
      <c r="BJ514" s="27" t="str">
        <f t="shared" si="423"/>
        <v/>
      </c>
      <c r="BK514" s="27" t="str">
        <f t="shared" si="424"/>
        <v/>
      </c>
      <c r="BL514" s="27" t="e">
        <f>IF(#REF!="","",CONCATENATE($L514,","))</f>
        <v>#REF!</v>
      </c>
      <c r="BM514" s="27" t="e">
        <f>IF(#REF!="","",CONCATENATE($L514,","))</f>
        <v>#REF!</v>
      </c>
      <c r="BN514" s="27" t="e">
        <f>IF(#REF!="","",CONCATENATE($L514,","))</f>
        <v>#REF!</v>
      </c>
      <c r="BO514" s="27" t="e">
        <f>IF(#REF!="","",CONCATENATE($L514,","))</f>
        <v>#REF!</v>
      </c>
      <c r="BP514" s="27" t="e">
        <f>IF(#REF!="","",CONCATENATE($L514,","))</f>
        <v>#REF!</v>
      </c>
      <c r="BQ514" s="27" t="e">
        <f>IF(#REF!="","",CONCATENATE($L514,","))</f>
        <v>#REF!</v>
      </c>
      <c r="BR514" s="27" t="e">
        <f>IF(#REF!="","",CONCATENATE($L514,","))</f>
        <v>#REF!</v>
      </c>
      <c r="BS514" s="27" t="e">
        <f>IF(#REF!="","",CONCATENATE($L514,","))</f>
        <v>#REF!</v>
      </c>
      <c r="BT514" s="27" t="e">
        <f>IF(#REF!="","",CONCATENATE($L514,","))</f>
        <v>#REF!</v>
      </c>
      <c r="BU514" s="40"/>
      <c r="BV514" s="40"/>
      <c r="BW514"/>
      <c r="BX514"/>
      <c r="BY514"/>
      <c r="BZ514"/>
      <c r="CA514"/>
      <c r="CB514" s="40"/>
      <c r="CC514" s="7"/>
      <c r="CR514" s="7"/>
      <c r="CY514" s="10">
        <f t="shared" ca="1" si="387"/>
        <v>4</v>
      </c>
    </row>
    <row r="515" spans="1:103">
      <c r="A515" s="130"/>
      <c r="B515" s="33" t="str">
        <f t="shared" si="430"/>
        <v/>
      </c>
      <c r="C515" s="7" t="str">
        <f t="shared" si="428"/>
        <v/>
      </c>
      <c r="D515" s="3">
        <f t="shared" si="429"/>
        <v>0</v>
      </c>
      <c r="E515" s="7" t="str">
        <f t="shared" si="399"/>
        <v>,</v>
      </c>
      <c r="F515" s="93">
        <f t="shared" si="390"/>
        <v>0</v>
      </c>
      <c r="G515" s="93" t="str">
        <f t="shared" ca="1" si="431"/>
        <v>R</v>
      </c>
      <c r="H515" s="130">
        <f t="shared" ca="1" si="432"/>
        <v>34</v>
      </c>
      <c r="I515" s="93">
        <f t="shared" si="391"/>
        <v>0</v>
      </c>
      <c r="J515" s="94"/>
      <c r="K515" s="94"/>
      <c r="L515" s="49" t="str">
        <f t="shared" si="408"/>
        <v/>
      </c>
      <c r="M515" s="97" t="str">
        <f t="shared" si="409"/>
        <v/>
      </c>
      <c r="N515" s="97" t="str">
        <f t="shared" si="410"/>
        <v/>
      </c>
      <c r="O515" s="49" t="str">
        <f t="shared" si="400"/>
        <v/>
      </c>
      <c r="P515" s="97" t="str">
        <f t="shared" si="411"/>
        <v/>
      </c>
      <c r="Q515" s="49" t="str">
        <f t="shared" si="412"/>
        <v/>
      </c>
      <c r="R515" s="97" t="str">
        <f t="shared" si="413"/>
        <v/>
      </c>
      <c r="S515" s="3" t="str">
        <f t="shared" si="414"/>
        <v/>
      </c>
      <c r="T515" s="69">
        <f t="shared" si="415"/>
        <v>0</v>
      </c>
      <c r="U515" s="3">
        <f t="shared" si="416"/>
        <v>0</v>
      </c>
      <c r="V515" s="69" t="str">
        <f t="shared" si="401"/>
        <v/>
      </c>
      <c r="W515" s="69" t="str">
        <f t="shared" si="402"/>
        <v/>
      </c>
      <c r="X515" s="69">
        <f t="shared" si="392"/>
        <v>0</v>
      </c>
      <c r="Y515" s="69">
        <f t="shared" si="393"/>
        <v>0</v>
      </c>
      <c r="Z515" s="33">
        <f t="shared" si="394"/>
        <v>0</v>
      </c>
      <c r="AA515" s="33"/>
      <c r="AB515" s="134" t="str">
        <f t="shared" si="417"/>
        <v/>
      </c>
      <c r="AC515" s="119" t="str">
        <f t="shared" si="418"/>
        <v/>
      </c>
      <c r="AD515" s="116"/>
      <c r="AE515" s="69" t="str">
        <f t="shared" si="419"/>
        <v/>
      </c>
      <c r="AF515" s="69" t="str">
        <f t="shared" si="420"/>
        <v/>
      </c>
      <c r="AG515" s="69">
        <f t="shared" si="403"/>
        <v>0</v>
      </c>
      <c r="AH515" s="69">
        <f t="shared" si="404"/>
        <v>0</v>
      </c>
      <c r="AI515" s="33">
        <f t="shared" si="405"/>
        <v>0</v>
      </c>
      <c r="AJ515" s="116"/>
      <c r="AK515" s="115">
        <f t="shared" si="421"/>
        <v>0</v>
      </c>
      <c r="AL515" s="13">
        <f t="shared" si="406"/>
        <v>0</v>
      </c>
      <c r="AM515" s="11">
        <f t="shared" si="395"/>
        <v>0</v>
      </c>
      <c r="AN515" s="56">
        <f t="shared" si="396"/>
        <v>0</v>
      </c>
      <c r="AO515" s="56">
        <f t="shared" si="397"/>
        <v>0</v>
      </c>
      <c r="AP515" s="56">
        <f t="shared" si="407"/>
        <v>0</v>
      </c>
      <c r="AQ515" s="27" t="str">
        <f t="shared" si="425"/>
        <v/>
      </c>
      <c r="AR515" s="27" t="str">
        <f t="shared" si="426"/>
        <v/>
      </c>
      <c r="AS515" s="27" t="str">
        <f t="shared" si="427"/>
        <v/>
      </c>
      <c r="AT515" s="27" t="e">
        <f>IF(#REF!&lt;&gt;"","S"&amp;RIGHT(#REF!)&amp;",","")</f>
        <v>#REF!</v>
      </c>
      <c r="AU515" s="27" t="e">
        <f>IF(#REF!&lt;&gt;"","S"&amp;RIGHT(#REF!)&amp;",","")</f>
        <v>#REF!</v>
      </c>
      <c r="AV515" s="27" t="e">
        <f>IF(#REF!&lt;&gt;"","S"&amp;RIGHT(#REF!)&amp;",","")</f>
        <v>#REF!</v>
      </c>
      <c r="AW515" s="27" t="e">
        <f>IF(#REF!&lt;&gt;"","S"&amp;RIGHT(#REF!)&amp;",","")</f>
        <v>#REF!</v>
      </c>
      <c r="AX515" s="27" t="e">
        <f>IF(#REF!&lt;&gt;"","S"&amp;RIGHT(#REF!)&amp;",","")</f>
        <v>#REF!</v>
      </c>
      <c r="AY515" s="27" t="e">
        <f>IF(#REF!&lt;&gt;"","S"&amp;RIGHT(#REF!)&amp;",","")</f>
        <v>#REF!</v>
      </c>
      <c r="AZ515" s="27" t="e">
        <f>IF(#REF!&lt;&gt;"","S"&amp;#REF!&amp;",","")</f>
        <v>#REF!</v>
      </c>
      <c r="BA515" s="27" t="e">
        <f>IF(#REF!&lt;&gt;"","S"&amp;#REF!&amp;",","")</f>
        <v>#REF!</v>
      </c>
      <c r="BB515" s="27" t="e">
        <f>IF(#REF!&lt;&gt;"","S"&amp;#REF!&amp;",","")</f>
        <v>#REF!</v>
      </c>
      <c r="BC515" s="27"/>
      <c r="BD515" s="27"/>
      <c r="BE515" s="27"/>
      <c r="BF515" s="27"/>
      <c r="BG515" s="27"/>
      <c r="BH515" s="27"/>
      <c r="BI515" s="27" t="str">
        <f t="shared" si="422"/>
        <v/>
      </c>
      <c r="BJ515" s="27" t="str">
        <f t="shared" si="423"/>
        <v/>
      </c>
      <c r="BK515" s="27" t="str">
        <f t="shared" si="424"/>
        <v/>
      </c>
      <c r="BL515" s="27" t="e">
        <f>IF(#REF!="","",CONCATENATE($L515,","))</f>
        <v>#REF!</v>
      </c>
      <c r="BM515" s="27" t="e">
        <f>IF(#REF!="","",CONCATENATE($L515,","))</f>
        <v>#REF!</v>
      </c>
      <c r="BN515" s="27" t="e">
        <f>IF(#REF!="","",CONCATENATE($L515,","))</f>
        <v>#REF!</v>
      </c>
      <c r="BO515" s="27" t="e">
        <f>IF(#REF!="","",CONCATENATE($L515,","))</f>
        <v>#REF!</v>
      </c>
      <c r="BP515" s="27" t="e">
        <f>IF(#REF!="","",CONCATENATE($L515,","))</f>
        <v>#REF!</v>
      </c>
      <c r="BQ515" s="27" t="e">
        <f>IF(#REF!="","",CONCATENATE($L515,","))</f>
        <v>#REF!</v>
      </c>
      <c r="BR515" s="27" t="e">
        <f>IF(#REF!="","",CONCATENATE($L515,","))</f>
        <v>#REF!</v>
      </c>
      <c r="BS515" s="27" t="e">
        <f>IF(#REF!="","",CONCATENATE($L515,","))</f>
        <v>#REF!</v>
      </c>
      <c r="BT515" s="27" t="e">
        <f>IF(#REF!="","",CONCATENATE($L515,","))</f>
        <v>#REF!</v>
      </c>
      <c r="BU515" s="40"/>
      <c r="BV515" s="40"/>
      <c r="BW515"/>
      <c r="BX515"/>
      <c r="BY515"/>
      <c r="BZ515"/>
      <c r="CA515"/>
      <c r="CB515" s="40"/>
      <c r="CC515" s="7"/>
      <c r="CR515" s="7"/>
      <c r="CY515" s="10">
        <f t="shared" ca="1" si="387"/>
        <v>34</v>
      </c>
    </row>
    <row r="516" spans="1:103">
      <c r="A516" s="130"/>
      <c r="B516" s="33" t="str">
        <f t="shared" si="430"/>
        <v/>
      </c>
      <c r="C516" s="7" t="str">
        <f t="shared" si="428"/>
        <v/>
      </c>
      <c r="D516" s="3">
        <f t="shared" si="429"/>
        <v>0</v>
      </c>
      <c r="E516" s="7" t="str">
        <f t="shared" si="399"/>
        <v>,</v>
      </c>
      <c r="F516" s="93">
        <f t="shared" si="390"/>
        <v>0</v>
      </c>
      <c r="G516" s="93" t="str">
        <f t="shared" ca="1" si="431"/>
        <v>R</v>
      </c>
      <c r="H516" s="130">
        <f t="shared" ca="1" si="432"/>
        <v>34</v>
      </c>
      <c r="I516" s="93">
        <f t="shared" si="391"/>
        <v>0</v>
      </c>
      <c r="J516" s="94"/>
      <c r="K516" s="94"/>
      <c r="L516" s="49" t="str">
        <f t="shared" si="408"/>
        <v/>
      </c>
      <c r="M516" s="97" t="str">
        <f t="shared" si="409"/>
        <v/>
      </c>
      <c r="N516" s="97" t="str">
        <f t="shared" si="410"/>
        <v/>
      </c>
      <c r="O516" s="49" t="str">
        <f t="shared" si="400"/>
        <v/>
      </c>
      <c r="P516" s="97" t="str">
        <f t="shared" si="411"/>
        <v/>
      </c>
      <c r="Q516" s="49" t="str">
        <f t="shared" si="412"/>
        <v/>
      </c>
      <c r="R516" s="97" t="str">
        <f t="shared" si="413"/>
        <v/>
      </c>
      <c r="S516" s="3" t="str">
        <f t="shared" si="414"/>
        <v/>
      </c>
      <c r="T516" s="69">
        <f t="shared" si="415"/>
        <v>0</v>
      </c>
      <c r="U516" s="3">
        <f t="shared" si="416"/>
        <v>0</v>
      </c>
      <c r="V516" s="69" t="str">
        <f t="shared" si="401"/>
        <v/>
      </c>
      <c r="W516" s="69" t="str">
        <f t="shared" si="402"/>
        <v/>
      </c>
      <c r="X516" s="69">
        <f t="shared" si="392"/>
        <v>0</v>
      </c>
      <c r="Y516" s="69">
        <f t="shared" si="393"/>
        <v>0</v>
      </c>
      <c r="Z516" s="33">
        <f t="shared" si="394"/>
        <v>0</v>
      </c>
      <c r="AA516" s="33"/>
      <c r="AB516" s="134" t="str">
        <f t="shared" si="417"/>
        <v/>
      </c>
      <c r="AC516" s="119" t="str">
        <f t="shared" ref="AC516:AC519" si="433">IF($A515&lt;&gt;"",IF(OR($AN515&lt;&gt;0,$AO515&lt;&gt;0,U515&gt;0),"",IF($A515=0,AC515,IF(ABS(I515)=1,"DZ2,DZ3,",IF(ABS(I515)=2,"DZ1,DZ3,","DZ1,DZ2,")))),"")</f>
        <v/>
      </c>
      <c r="AD516" s="116"/>
      <c r="AE516" s="69" t="str">
        <f t="shared" si="419"/>
        <v/>
      </c>
      <c r="AF516" s="69" t="str">
        <f t="shared" si="420"/>
        <v/>
      </c>
      <c r="AG516" s="69">
        <f t="shared" si="403"/>
        <v>0</v>
      </c>
      <c r="AH516" s="69">
        <f t="shared" si="404"/>
        <v>0</v>
      </c>
      <c r="AI516" s="33">
        <f t="shared" si="405"/>
        <v>0</v>
      </c>
      <c r="AJ516" s="116"/>
      <c r="AK516" s="115">
        <f t="shared" si="421"/>
        <v>0</v>
      </c>
      <c r="AL516" s="13">
        <f t="shared" si="406"/>
        <v>0</v>
      </c>
      <c r="AM516" s="11">
        <f t="shared" si="395"/>
        <v>0</v>
      </c>
      <c r="AN516" s="56">
        <f t="shared" si="396"/>
        <v>0</v>
      </c>
      <c r="AO516" s="56">
        <f t="shared" si="397"/>
        <v>0</v>
      </c>
      <c r="AP516" s="56">
        <f t="shared" si="407"/>
        <v>0</v>
      </c>
      <c r="AQ516" s="27" t="str">
        <f t="shared" si="425"/>
        <v/>
      </c>
      <c r="AR516" s="27" t="str">
        <f t="shared" si="426"/>
        <v/>
      </c>
      <c r="AS516" s="27" t="str">
        <f t="shared" si="427"/>
        <v/>
      </c>
      <c r="AT516" s="27" t="e">
        <f>IF(#REF!&lt;&gt;"","S"&amp;RIGHT(#REF!)&amp;",","")</f>
        <v>#REF!</v>
      </c>
      <c r="AU516" s="27" t="e">
        <f>IF(#REF!&lt;&gt;"","S"&amp;RIGHT(#REF!)&amp;",","")</f>
        <v>#REF!</v>
      </c>
      <c r="AV516" s="27" t="e">
        <f>IF(#REF!&lt;&gt;"","S"&amp;RIGHT(#REF!)&amp;",","")</f>
        <v>#REF!</v>
      </c>
      <c r="AW516" s="27" t="e">
        <f>IF(#REF!&lt;&gt;"","S"&amp;RIGHT(#REF!)&amp;",","")</f>
        <v>#REF!</v>
      </c>
      <c r="AX516" s="27" t="e">
        <f>IF(#REF!&lt;&gt;"","S"&amp;RIGHT(#REF!)&amp;",","")</f>
        <v>#REF!</v>
      </c>
      <c r="AY516" s="27" t="e">
        <f>IF(#REF!&lt;&gt;"","S"&amp;RIGHT(#REF!)&amp;",","")</f>
        <v>#REF!</v>
      </c>
      <c r="AZ516" s="27" t="e">
        <f>IF(#REF!&lt;&gt;"","S"&amp;#REF!&amp;",","")</f>
        <v>#REF!</v>
      </c>
      <c r="BA516" s="27" t="e">
        <f>IF(#REF!&lt;&gt;"","S"&amp;#REF!&amp;",","")</f>
        <v>#REF!</v>
      </c>
      <c r="BB516" s="27" t="e">
        <f>IF(#REF!&lt;&gt;"","S"&amp;#REF!&amp;",","")</f>
        <v>#REF!</v>
      </c>
      <c r="BC516" s="27"/>
      <c r="BD516" s="27"/>
      <c r="BE516" s="27"/>
      <c r="BF516" s="27"/>
      <c r="BG516" s="27"/>
      <c r="BH516" s="27"/>
      <c r="BI516" s="27" t="str">
        <f t="shared" si="422"/>
        <v/>
      </c>
      <c r="BJ516" s="27" t="str">
        <f t="shared" si="423"/>
        <v/>
      </c>
      <c r="BK516" s="27" t="str">
        <f t="shared" si="424"/>
        <v/>
      </c>
      <c r="BL516" s="27" t="e">
        <f>IF(#REF!="","",CONCATENATE($L516,","))</f>
        <v>#REF!</v>
      </c>
      <c r="BM516" s="27" t="e">
        <f>IF(#REF!="","",CONCATENATE($L516,","))</f>
        <v>#REF!</v>
      </c>
      <c r="BN516" s="27" t="e">
        <f>IF(#REF!="","",CONCATENATE($L516,","))</f>
        <v>#REF!</v>
      </c>
      <c r="BO516" s="27" t="e">
        <f>IF(#REF!="","",CONCATENATE($L516,","))</f>
        <v>#REF!</v>
      </c>
      <c r="BP516" s="27" t="e">
        <f>IF(#REF!="","",CONCATENATE($L516,","))</f>
        <v>#REF!</v>
      </c>
      <c r="BQ516" s="27" t="e">
        <f>IF(#REF!="","",CONCATENATE($L516,","))</f>
        <v>#REF!</v>
      </c>
      <c r="BR516" s="27" t="e">
        <f>IF(#REF!="","",CONCATENATE($L516,","))</f>
        <v>#REF!</v>
      </c>
      <c r="BS516" s="27" t="e">
        <f>IF(#REF!="","",CONCATENATE($L516,","))</f>
        <v>#REF!</v>
      </c>
      <c r="BT516" s="27" t="e">
        <f>IF(#REF!="","",CONCATENATE($L516,","))</f>
        <v>#REF!</v>
      </c>
      <c r="BU516" s="40"/>
      <c r="BV516" s="40"/>
      <c r="BW516"/>
      <c r="BX516"/>
      <c r="BY516"/>
      <c r="BZ516"/>
      <c r="CA516"/>
      <c r="CB516" s="40"/>
      <c r="CC516" s="7"/>
      <c r="CR516" s="7"/>
      <c r="CY516" s="10">
        <f t="shared" ca="1" si="387"/>
        <v>13</v>
      </c>
    </row>
    <row r="517" spans="1:103">
      <c r="A517" s="130"/>
      <c r="B517" s="33" t="str">
        <f t="shared" si="430"/>
        <v/>
      </c>
      <c r="C517" s="7" t="str">
        <f t="shared" ref="C517:C527" si="434">IF(AND(AN517=0,AO517=0),"",IF(AN517="Profit Target","profit target",IF(AO517="Stop Loss","stop loss","")))</f>
        <v/>
      </c>
      <c r="D517" s="3">
        <f t="shared" si="429"/>
        <v>0</v>
      </c>
      <c r="E517" s="7" t="str">
        <f t="shared" si="399"/>
        <v>,</v>
      </c>
      <c r="F517" s="93">
        <f t="shared" si="390"/>
        <v>0</v>
      </c>
      <c r="G517" s="93" t="str">
        <f t="shared" ca="1" si="431"/>
        <v>B</v>
      </c>
      <c r="H517" s="130">
        <f t="shared" ca="1" si="432"/>
        <v>13</v>
      </c>
      <c r="I517" s="93">
        <f t="shared" si="391"/>
        <v>0</v>
      </c>
      <c r="J517" s="94"/>
      <c r="K517" s="94"/>
      <c r="L517" s="49" t="str">
        <f t="shared" si="408"/>
        <v/>
      </c>
      <c r="M517" s="97" t="str">
        <f t="shared" si="409"/>
        <v/>
      </c>
      <c r="N517" s="97" t="str">
        <f t="shared" si="410"/>
        <v/>
      </c>
      <c r="O517" s="49" t="str">
        <f t="shared" si="400"/>
        <v/>
      </c>
      <c r="P517" s="97" t="str">
        <f t="shared" si="411"/>
        <v/>
      </c>
      <c r="Q517" s="49" t="str">
        <f t="shared" si="412"/>
        <v/>
      </c>
      <c r="R517" s="97" t="str">
        <f t="shared" si="413"/>
        <v/>
      </c>
      <c r="S517" s="3" t="str">
        <f t="shared" si="414"/>
        <v/>
      </c>
      <c r="T517" s="69">
        <f t="shared" si="415"/>
        <v>0</v>
      </c>
      <c r="U517" s="3">
        <f t="shared" si="416"/>
        <v>0</v>
      </c>
      <c r="V517" s="69" t="str">
        <f t="shared" si="401"/>
        <v/>
      </c>
      <c r="W517" s="69" t="str">
        <f t="shared" si="402"/>
        <v/>
      </c>
      <c r="X517" s="69">
        <f t="shared" si="392"/>
        <v>0</v>
      </c>
      <c r="Y517" s="69">
        <f t="shared" si="393"/>
        <v>0</v>
      </c>
      <c r="Z517" s="33">
        <f t="shared" si="394"/>
        <v>0</v>
      </c>
      <c r="AA517" s="33"/>
      <c r="AB517" s="134" t="str">
        <f t="shared" si="417"/>
        <v/>
      </c>
      <c r="AC517" s="119" t="str">
        <f t="shared" si="433"/>
        <v/>
      </c>
      <c r="AD517" s="116"/>
      <c r="AE517" s="69" t="str">
        <f t="shared" si="419"/>
        <v/>
      </c>
      <c r="AF517" s="69" t="str">
        <f t="shared" si="420"/>
        <v/>
      </c>
      <c r="AG517" s="69">
        <f t="shared" si="403"/>
        <v>0</v>
      </c>
      <c r="AH517" s="69">
        <f t="shared" si="404"/>
        <v>0</v>
      </c>
      <c r="AI517" s="33">
        <f t="shared" si="405"/>
        <v>0</v>
      </c>
      <c r="AJ517" s="116"/>
      <c r="AK517" s="115">
        <f t="shared" si="421"/>
        <v>0</v>
      </c>
      <c r="AL517" s="13">
        <f t="shared" si="406"/>
        <v>0</v>
      </c>
      <c r="AM517" s="11">
        <f t="shared" si="395"/>
        <v>0</v>
      </c>
      <c r="AN517" s="56">
        <f t="shared" si="396"/>
        <v>0</v>
      </c>
      <c r="AO517" s="56">
        <f t="shared" si="397"/>
        <v>0</v>
      </c>
      <c r="AP517" s="56">
        <f t="shared" si="407"/>
        <v>0</v>
      </c>
      <c r="AQ517" s="27" t="str">
        <f t="shared" si="425"/>
        <v/>
      </c>
      <c r="AR517" s="27" t="str">
        <f t="shared" si="426"/>
        <v/>
      </c>
      <c r="AS517" s="27" t="str">
        <f t="shared" si="427"/>
        <v/>
      </c>
      <c r="AT517" s="27" t="e">
        <f>IF(#REF!&lt;&gt;"","S"&amp;RIGHT(#REF!)&amp;",","")</f>
        <v>#REF!</v>
      </c>
      <c r="AU517" s="27" t="e">
        <f>IF(#REF!&lt;&gt;"","S"&amp;RIGHT(#REF!)&amp;",","")</f>
        <v>#REF!</v>
      </c>
      <c r="AV517" s="27" t="e">
        <f>IF(#REF!&lt;&gt;"","S"&amp;RIGHT(#REF!)&amp;",","")</f>
        <v>#REF!</v>
      </c>
      <c r="AW517" s="27" t="e">
        <f>IF(#REF!&lt;&gt;"","S"&amp;RIGHT(#REF!)&amp;",","")</f>
        <v>#REF!</v>
      </c>
      <c r="AX517" s="27" t="e">
        <f>IF(#REF!&lt;&gt;"","S"&amp;RIGHT(#REF!)&amp;",","")</f>
        <v>#REF!</v>
      </c>
      <c r="AY517" s="27" t="e">
        <f>IF(#REF!&lt;&gt;"","S"&amp;RIGHT(#REF!)&amp;",","")</f>
        <v>#REF!</v>
      </c>
      <c r="AZ517" s="27" t="e">
        <f>IF(#REF!&lt;&gt;"","S"&amp;#REF!&amp;",","")</f>
        <v>#REF!</v>
      </c>
      <c r="BA517" s="27" t="e">
        <f>IF(#REF!&lt;&gt;"","S"&amp;#REF!&amp;",","")</f>
        <v>#REF!</v>
      </c>
      <c r="BB517" s="27" t="e">
        <f>IF(#REF!&lt;&gt;"","S"&amp;#REF!&amp;",","")</f>
        <v>#REF!</v>
      </c>
      <c r="BC517" s="27"/>
      <c r="BD517" s="27"/>
      <c r="BE517" s="27"/>
      <c r="BF517" s="27"/>
      <c r="BG517" s="27"/>
      <c r="BH517" s="27"/>
      <c r="BI517" s="27" t="str">
        <f t="shared" si="422"/>
        <v/>
      </c>
      <c r="BJ517" s="27" t="str">
        <f t="shared" si="423"/>
        <v/>
      </c>
      <c r="BK517" s="27" t="str">
        <f t="shared" si="424"/>
        <v/>
      </c>
      <c r="BL517" s="27" t="e">
        <f>IF(#REF!="","",CONCATENATE($L517,","))</f>
        <v>#REF!</v>
      </c>
      <c r="BM517" s="27" t="e">
        <f>IF(#REF!="","",CONCATENATE($L517,","))</f>
        <v>#REF!</v>
      </c>
      <c r="BN517" s="27" t="e">
        <f>IF(#REF!="","",CONCATENATE($L517,","))</f>
        <v>#REF!</v>
      </c>
      <c r="BO517" s="27" t="e">
        <f>IF(#REF!="","",CONCATENATE($L517,","))</f>
        <v>#REF!</v>
      </c>
      <c r="BP517" s="27" t="e">
        <f>IF(#REF!="","",CONCATENATE($L517,","))</f>
        <v>#REF!</v>
      </c>
      <c r="BQ517" s="27" t="e">
        <f>IF(#REF!="","",CONCATENATE($L517,","))</f>
        <v>#REF!</v>
      </c>
      <c r="BR517" s="27" t="e">
        <f>IF(#REF!="","",CONCATENATE($L517,","))</f>
        <v>#REF!</v>
      </c>
      <c r="BS517" s="27" t="e">
        <f>IF(#REF!="","",CONCATENATE($L517,","))</f>
        <v>#REF!</v>
      </c>
      <c r="BT517" s="27" t="e">
        <f>IF(#REF!="","",CONCATENATE($L517,","))</f>
        <v>#REF!</v>
      </c>
      <c r="BU517" s="40"/>
      <c r="BV517" s="40"/>
      <c r="BW517"/>
      <c r="BX517"/>
      <c r="BY517"/>
      <c r="BZ517"/>
      <c r="CA517"/>
      <c r="CB517" s="40"/>
      <c r="CC517" s="7"/>
      <c r="CR517" s="7"/>
      <c r="CY517" s="10">
        <f t="shared" ref="CY517:CY580" ca="1" si="435">IF($A$2="no",INT(RAND()*36+1),INT(RAND()*37))</f>
        <v>11</v>
      </c>
    </row>
    <row r="518" spans="1:103">
      <c r="A518" s="130"/>
      <c r="B518" s="33" t="str">
        <f t="shared" si="430"/>
        <v/>
      </c>
      <c r="C518" s="7" t="str">
        <f t="shared" si="434"/>
        <v/>
      </c>
      <c r="D518" s="3">
        <f t="shared" ref="D518:D527" si="436">AL518</f>
        <v>0</v>
      </c>
      <c r="E518" s="7" t="str">
        <f t="shared" si="399"/>
        <v>,</v>
      </c>
      <c r="F518" s="93">
        <f t="shared" ref="F518:F527" si="437">VLOOKUP(A518,$CM$107:$CW$144,10,0)</f>
        <v>0</v>
      </c>
      <c r="G518" s="93" t="str">
        <f t="shared" ca="1" si="431"/>
        <v>R</v>
      </c>
      <c r="H518" s="130">
        <f t="shared" ca="1" si="432"/>
        <v>19</v>
      </c>
      <c r="I518" s="93">
        <f t="shared" ref="I518:I527" si="438">VLOOKUP(A518,$CM$107:$CW$144,4,0)</f>
        <v>0</v>
      </c>
      <c r="J518" s="94"/>
      <c r="K518" s="94"/>
      <c r="L518" s="49" t="str">
        <f t="shared" si="408"/>
        <v/>
      </c>
      <c r="M518" s="97" t="str">
        <f t="shared" si="409"/>
        <v/>
      </c>
      <c r="N518" s="97" t="str">
        <f t="shared" si="410"/>
        <v/>
      </c>
      <c r="O518" s="49" t="str">
        <f t="shared" si="400"/>
        <v/>
      </c>
      <c r="P518" s="97" t="str">
        <f t="shared" si="411"/>
        <v/>
      </c>
      <c r="Q518" s="49" t="str">
        <f t="shared" si="412"/>
        <v/>
      </c>
      <c r="R518" s="97" t="str">
        <f t="shared" si="413"/>
        <v/>
      </c>
      <c r="S518" s="3" t="str">
        <f t="shared" si="414"/>
        <v/>
      </c>
      <c r="T518" s="69">
        <f t="shared" si="415"/>
        <v>0</v>
      </c>
      <c r="U518" s="3">
        <f t="shared" si="416"/>
        <v>0</v>
      </c>
      <c r="V518" s="69" t="str">
        <f t="shared" si="401"/>
        <v/>
      </c>
      <c r="W518" s="69" t="str">
        <f t="shared" si="402"/>
        <v/>
      </c>
      <c r="X518" s="69">
        <f t="shared" ref="X518:X527" si="439">IF(M518&lt;&gt;"",IF(V518="W",16*$L518,-2*$L518),0)</f>
        <v>0</v>
      </c>
      <c r="Y518" s="69">
        <f t="shared" ref="Y518:Y527" si="440">IF(P518&lt;&gt;"",IF(W518="W",1*$O518,-2*$O518),0)</f>
        <v>0</v>
      </c>
      <c r="Z518" s="33">
        <f t="shared" ref="Z518:Z527" si="441">IF(A518&lt;&gt;"",IF(OR($AN517&lt;&gt;0,$AO517&lt;&gt;0),"0",SUM(X518:Y518)),0)</f>
        <v>0</v>
      </c>
      <c r="AA518" s="33"/>
      <c r="AB518" s="134" t="str">
        <f t="shared" si="417"/>
        <v/>
      </c>
      <c r="AC518" s="119" t="str">
        <f t="shared" si="433"/>
        <v/>
      </c>
      <c r="AD518" s="116"/>
      <c r="AE518" s="69" t="str">
        <f t="shared" si="419"/>
        <v/>
      </c>
      <c r="AF518" s="69" t="str">
        <f t="shared" si="420"/>
        <v/>
      </c>
      <c r="AG518" s="69">
        <f t="shared" si="403"/>
        <v>0</v>
      </c>
      <c r="AH518" s="69">
        <f t="shared" si="404"/>
        <v>0</v>
      </c>
      <c r="AI518" s="33">
        <f t="shared" si="405"/>
        <v>0</v>
      </c>
      <c r="AJ518" s="116"/>
      <c r="AK518" s="115">
        <f t="shared" si="421"/>
        <v>0</v>
      </c>
      <c r="AL518" s="13">
        <f t="shared" si="406"/>
        <v>0</v>
      </c>
      <c r="AM518" s="11">
        <f t="shared" ref="AM518:AM527" si="442">IF(A518&lt;&gt;"",AL518+AM517,0)</f>
        <v>0</v>
      </c>
      <c r="AN518" s="56">
        <f t="shared" ref="AN518:AN527" si="443">IF($A518&lt;&gt;"",IF(AN517&gt;0,AN517,IF(AND(AP517&gt;=$CD$1,$CD$2*AP517&gt;=AM518),"Profit Target",IF(AM518&gt;=$O$1,"Profit Target",0))),0)</f>
        <v>0</v>
      </c>
      <c r="AO518" s="56">
        <f t="shared" ref="AO518:AO527" si="444">IF($A518&lt;&gt;"",IF(AO517&lt;&gt;0,AO517,IF(AN517&lt;&gt;0,AO517,IF(AM518&lt;=$O$2,"Stop Loss",0))),0)</f>
        <v>0</v>
      </c>
      <c r="AP518" s="56">
        <f t="shared" si="407"/>
        <v>0</v>
      </c>
      <c r="AQ518" s="27" t="str">
        <f t="shared" si="425"/>
        <v/>
      </c>
      <c r="AR518" s="27" t="str">
        <f t="shared" si="426"/>
        <v/>
      </c>
      <c r="AS518" s="27" t="str">
        <f t="shared" si="427"/>
        <v/>
      </c>
      <c r="AT518" s="27" t="e">
        <f>IF(#REF!&lt;&gt;"","S"&amp;RIGHT(#REF!)&amp;",","")</f>
        <v>#REF!</v>
      </c>
      <c r="AU518" s="27" t="e">
        <f>IF(#REF!&lt;&gt;"","S"&amp;RIGHT(#REF!)&amp;",","")</f>
        <v>#REF!</v>
      </c>
      <c r="AV518" s="27" t="e">
        <f>IF(#REF!&lt;&gt;"","S"&amp;RIGHT(#REF!)&amp;",","")</f>
        <v>#REF!</v>
      </c>
      <c r="AW518" s="27" t="e">
        <f>IF(#REF!&lt;&gt;"","S"&amp;RIGHT(#REF!)&amp;",","")</f>
        <v>#REF!</v>
      </c>
      <c r="AX518" s="27" t="e">
        <f>IF(#REF!&lt;&gt;"","S"&amp;RIGHT(#REF!)&amp;",","")</f>
        <v>#REF!</v>
      </c>
      <c r="AY518" s="27" t="e">
        <f>IF(#REF!&lt;&gt;"","S"&amp;RIGHT(#REF!)&amp;",","")</f>
        <v>#REF!</v>
      </c>
      <c r="AZ518" s="27" t="e">
        <f>IF(#REF!&lt;&gt;"","S"&amp;#REF!&amp;",","")</f>
        <v>#REF!</v>
      </c>
      <c r="BA518" s="27" t="e">
        <f>IF(#REF!&lt;&gt;"","S"&amp;#REF!&amp;",","")</f>
        <v>#REF!</v>
      </c>
      <c r="BB518" s="27" t="e">
        <f>IF(#REF!&lt;&gt;"","S"&amp;#REF!&amp;",","")</f>
        <v>#REF!</v>
      </c>
      <c r="BC518" s="27"/>
      <c r="BD518" s="27"/>
      <c r="BE518" s="27"/>
      <c r="BF518" s="27"/>
      <c r="BG518" s="27"/>
      <c r="BH518" s="27"/>
      <c r="BI518" s="27" t="str">
        <f t="shared" si="422"/>
        <v/>
      </c>
      <c r="BJ518" s="27" t="str">
        <f t="shared" si="423"/>
        <v/>
      </c>
      <c r="BK518" s="27" t="str">
        <f t="shared" si="424"/>
        <v/>
      </c>
      <c r="BL518" s="27" t="e">
        <f>IF(#REF!="","",CONCATENATE($L518,","))</f>
        <v>#REF!</v>
      </c>
      <c r="BM518" s="27" t="e">
        <f>IF(#REF!="","",CONCATENATE($L518,","))</f>
        <v>#REF!</v>
      </c>
      <c r="BN518" s="27" t="e">
        <f>IF(#REF!="","",CONCATENATE($L518,","))</f>
        <v>#REF!</v>
      </c>
      <c r="BO518" s="27" t="e">
        <f>IF(#REF!="","",CONCATENATE($L518,","))</f>
        <v>#REF!</v>
      </c>
      <c r="BP518" s="27" t="e">
        <f>IF(#REF!="","",CONCATENATE($L518,","))</f>
        <v>#REF!</v>
      </c>
      <c r="BQ518" s="27" t="e">
        <f>IF(#REF!="","",CONCATENATE($L518,","))</f>
        <v>#REF!</v>
      </c>
      <c r="BR518" s="27" t="e">
        <f>IF(#REF!="","",CONCATENATE($L518,","))</f>
        <v>#REF!</v>
      </c>
      <c r="BS518" s="27" t="e">
        <f>IF(#REF!="","",CONCATENATE($L518,","))</f>
        <v>#REF!</v>
      </c>
      <c r="BT518" s="27" t="e">
        <f>IF(#REF!="","",CONCATENATE($L518,","))</f>
        <v>#REF!</v>
      </c>
      <c r="BU518" s="40"/>
      <c r="BV518" s="40"/>
      <c r="BW518"/>
      <c r="BX518"/>
      <c r="BY518"/>
      <c r="BZ518"/>
      <c r="CA518"/>
      <c r="CB518" s="40"/>
      <c r="CC518" s="7"/>
      <c r="CR518" s="7"/>
      <c r="CY518" s="10">
        <f t="shared" ca="1" si="435"/>
        <v>13</v>
      </c>
    </row>
    <row r="519" spans="1:103">
      <c r="A519" s="130"/>
      <c r="B519" s="33" t="str">
        <f t="shared" ref="B519:B582" si="445">IF(AND(M520="",$AO$2=0),R520,IF($AO$2=$AK519,M520&amp;P520,R520))</f>
        <v/>
      </c>
      <c r="C519" s="7" t="str">
        <f t="shared" si="434"/>
        <v/>
      </c>
      <c r="D519" s="3">
        <f t="shared" si="436"/>
        <v>0</v>
      </c>
      <c r="E519" s="7" t="str">
        <f t="shared" ref="E519:E527" si="446">IF(M520="",Q520&amp;",",L520&amp;","&amp;L520&amp;","&amp;O520&amp;","&amp;O520&amp;",")</f>
        <v>,</v>
      </c>
      <c r="F519" s="93">
        <f t="shared" si="437"/>
        <v>0</v>
      </c>
      <c r="G519" s="93" t="str">
        <f t="shared" ca="1" si="431"/>
        <v>R</v>
      </c>
      <c r="H519" s="130">
        <f t="shared" ca="1" si="432"/>
        <v>16</v>
      </c>
      <c r="I519" s="93">
        <f t="shared" si="438"/>
        <v>0</v>
      </c>
      <c r="J519" s="94"/>
      <c r="K519" s="94"/>
      <c r="L519" s="49" t="str">
        <f t="shared" si="408"/>
        <v/>
      </c>
      <c r="M519" s="97" t="str">
        <f t="shared" si="409"/>
        <v/>
      </c>
      <c r="N519" s="97" t="str">
        <f t="shared" si="410"/>
        <v/>
      </c>
      <c r="O519" s="49" t="str">
        <f t="shared" ref="O519:O527" si="447">IF($A518&lt;&gt;"",8,"")</f>
        <v/>
      </c>
      <c r="P519" s="97" t="str">
        <f t="shared" si="411"/>
        <v/>
      </c>
      <c r="Q519" s="49" t="str">
        <f t="shared" si="412"/>
        <v/>
      </c>
      <c r="R519" s="97" t="str">
        <f t="shared" si="413"/>
        <v/>
      </c>
      <c r="S519" s="3" t="str">
        <f t="shared" si="414"/>
        <v/>
      </c>
      <c r="T519" s="69">
        <f t="shared" si="415"/>
        <v>0</v>
      </c>
      <c r="U519" s="3">
        <f t="shared" si="416"/>
        <v>0</v>
      </c>
      <c r="V519" s="69" t="str">
        <f t="shared" ref="V519:V527" si="448">IF($M519&lt;&gt;"",IF(ABS(LEFT(N519,2))=ABS(J519),"W",IF(ABS(RIGHT(N519,2))=ABS(J519),"W","L")),"")</f>
        <v/>
      </c>
      <c r="W519" s="69" t="str">
        <f t="shared" ref="W519:W527" si="449">IF($P519&lt;&gt;"",IF(AND(ABS($I519)=1,P519="DZ1,DZ2,"),"W",IF(AND(ABS($I519)=1,P519="DZ1,DZ3,"),"W",IF(AND(ABS($I519)=2,P519="DZ1,DZ2,"),"W",IF(AND(ABS($I519)=2,P519="DZ2,DZ3,"),"W",IF(AND(ABS($I519)=3,P519="DZ1,DZ3,"),"W",IF(AND(ABS($I519)=3,P519="DZ2,DZ3,"),"W","L")))))),"")</f>
        <v/>
      </c>
      <c r="X519" s="69">
        <f t="shared" si="439"/>
        <v>0</v>
      </c>
      <c r="Y519" s="69">
        <f t="shared" si="440"/>
        <v>0</v>
      </c>
      <c r="Z519" s="33">
        <f t="shared" si="441"/>
        <v>0</v>
      </c>
      <c r="AA519" s="33"/>
      <c r="AB519" s="134" t="str">
        <f t="shared" si="417"/>
        <v/>
      </c>
      <c r="AC519" s="119" t="str">
        <f t="shared" si="433"/>
        <v/>
      </c>
      <c r="AD519" s="116"/>
      <c r="AE519" s="69" t="str">
        <f t="shared" si="419"/>
        <v/>
      </c>
      <c r="AF519" s="69" t="str">
        <f t="shared" si="420"/>
        <v/>
      </c>
      <c r="AG519" s="69">
        <f t="shared" ref="AG519:AG527" si="450">IF(AB519&lt;&gt;"",IF(AE519="W",16*$L519,-2*$L519),0)</f>
        <v>0</v>
      </c>
      <c r="AH519" s="69">
        <f t="shared" ref="AH519:AH524" si="451">IF(AB519&lt;&gt;"",IF(AF519="W",1*$O519,-2*$O519),0)</f>
        <v>0</v>
      </c>
      <c r="AI519" s="33">
        <f t="shared" ref="AI519:AI527" si="452">IF($A518&lt;&gt;"",IF(OR($AN518&lt;&gt;0,$AO518&lt;&gt;0),"0",SUM(AG519:AH519)),0)</f>
        <v>0</v>
      </c>
      <c r="AJ519" s="116"/>
      <c r="AK519" s="115">
        <f t="shared" si="421"/>
        <v>0</v>
      </c>
      <c r="AL519" s="13">
        <f t="shared" ref="AL519:AL527" si="453">IF(A519&lt;&gt;"",T519+Z519,0)</f>
        <v>0</v>
      </c>
      <c r="AM519" s="11">
        <f t="shared" si="442"/>
        <v>0</v>
      </c>
      <c r="AN519" s="56">
        <f t="shared" si="443"/>
        <v>0</v>
      </c>
      <c r="AO519" s="56">
        <f t="shared" si="444"/>
        <v>0</v>
      </c>
      <c r="AP519" s="56">
        <f t="shared" ref="AP519:AP527" si="454">IF(AM519&gt;AP518,AM519,AP518)</f>
        <v>0</v>
      </c>
      <c r="AQ519" s="27" t="str">
        <f t="shared" si="425"/>
        <v/>
      </c>
      <c r="AR519" s="27" t="str">
        <f t="shared" si="426"/>
        <v/>
      </c>
      <c r="AS519" s="27" t="str">
        <f t="shared" si="427"/>
        <v/>
      </c>
      <c r="AT519" s="27" t="e">
        <f>IF(#REF!&lt;&gt;"","S"&amp;RIGHT(#REF!)&amp;",","")</f>
        <v>#REF!</v>
      </c>
      <c r="AU519" s="27" t="e">
        <f>IF(#REF!&lt;&gt;"","S"&amp;RIGHT(#REF!)&amp;",","")</f>
        <v>#REF!</v>
      </c>
      <c r="AV519" s="27" t="e">
        <f>IF(#REF!&lt;&gt;"","S"&amp;RIGHT(#REF!)&amp;",","")</f>
        <v>#REF!</v>
      </c>
      <c r="AW519" s="27" t="e">
        <f>IF(#REF!&lt;&gt;"","S"&amp;RIGHT(#REF!)&amp;",","")</f>
        <v>#REF!</v>
      </c>
      <c r="AX519" s="27" t="e">
        <f>IF(#REF!&lt;&gt;"","S"&amp;RIGHT(#REF!)&amp;",","")</f>
        <v>#REF!</v>
      </c>
      <c r="AY519" s="27" t="e">
        <f>IF(#REF!&lt;&gt;"","S"&amp;RIGHT(#REF!)&amp;",","")</f>
        <v>#REF!</v>
      </c>
      <c r="AZ519" s="27" t="e">
        <f>IF(#REF!&lt;&gt;"","S"&amp;#REF!&amp;",","")</f>
        <v>#REF!</v>
      </c>
      <c r="BA519" s="27" t="e">
        <f>IF(#REF!&lt;&gt;"","S"&amp;#REF!&amp;",","")</f>
        <v>#REF!</v>
      </c>
      <c r="BB519" s="27" t="e">
        <f>IF(#REF!&lt;&gt;"","S"&amp;#REF!&amp;",","")</f>
        <v>#REF!</v>
      </c>
      <c r="BC519" s="27"/>
      <c r="BD519" s="27"/>
      <c r="BE519" s="27"/>
      <c r="BF519" s="27"/>
      <c r="BG519" s="27"/>
      <c r="BH519" s="27"/>
      <c r="BI519" s="27" t="str">
        <f t="shared" si="422"/>
        <v/>
      </c>
      <c r="BJ519" s="27" t="str">
        <f t="shared" si="423"/>
        <v/>
      </c>
      <c r="BK519" s="27" t="str">
        <f t="shared" si="424"/>
        <v/>
      </c>
      <c r="BL519" s="27" t="e">
        <f>IF(#REF!="","",CONCATENATE($L519,","))</f>
        <v>#REF!</v>
      </c>
      <c r="BM519" s="27" t="e">
        <f>IF(#REF!="","",CONCATENATE($L519,","))</f>
        <v>#REF!</v>
      </c>
      <c r="BN519" s="27" t="e">
        <f>IF(#REF!="","",CONCATENATE($L519,","))</f>
        <v>#REF!</v>
      </c>
      <c r="BO519" s="27" t="e">
        <f>IF(#REF!="","",CONCATENATE($L519,","))</f>
        <v>#REF!</v>
      </c>
      <c r="BP519" s="27" t="e">
        <f>IF(#REF!="","",CONCATENATE($L519,","))</f>
        <v>#REF!</v>
      </c>
      <c r="BQ519" s="27" t="e">
        <f>IF(#REF!="","",CONCATENATE($L519,","))</f>
        <v>#REF!</v>
      </c>
      <c r="BR519" s="27" t="e">
        <f>IF(#REF!="","",CONCATENATE($L519,","))</f>
        <v>#REF!</v>
      </c>
      <c r="BS519" s="27" t="e">
        <f>IF(#REF!="","",CONCATENATE($L519,","))</f>
        <v>#REF!</v>
      </c>
      <c r="BT519" s="27" t="e">
        <f>IF(#REF!="","",CONCATENATE($L519,","))</f>
        <v>#REF!</v>
      </c>
      <c r="BU519" s="40"/>
      <c r="BV519" s="40"/>
      <c r="BW519"/>
      <c r="BX519"/>
      <c r="BY519"/>
      <c r="BZ519"/>
      <c r="CA519"/>
      <c r="CB519" s="40"/>
      <c r="CC519" s="7"/>
      <c r="CR519" s="7"/>
      <c r="CY519" s="10">
        <f t="shared" ca="1" si="435"/>
        <v>3</v>
      </c>
    </row>
    <row r="520" spans="1:103">
      <c r="A520" s="130"/>
      <c r="B520" s="33" t="str">
        <f t="shared" si="445"/>
        <v/>
      </c>
      <c r="C520" s="7" t="str">
        <f t="shared" si="434"/>
        <v/>
      </c>
      <c r="D520" s="3">
        <f t="shared" si="436"/>
        <v>0</v>
      </c>
      <c r="E520" s="7" t="str">
        <f t="shared" si="446"/>
        <v>,</v>
      </c>
      <c r="F520" s="93">
        <f t="shared" si="437"/>
        <v>0</v>
      </c>
      <c r="G520" s="93" t="str">
        <f t="shared" ca="1" si="431"/>
        <v>R</v>
      </c>
      <c r="H520" s="130">
        <f t="shared" ca="1" si="432"/>
        <v>7</v>
      </c>
      <c r="I520" s="93">
        <f t="shared" si="438"/>
        <v>0</v>
      </c>
      <c r="J520" s="94"/>
      <c r="K520" s="94"/>
      <c r="L520" s="49" t="str">
        <f t="shared" ref="L520:L527" si="455">IF($A519&lt;&gt;"",1,"")</f>
        <v/>
      </c>
      <c r="M520" s="97" t="str">
        <f t="shared" ref="M520:M527" si="456">IF($A519&lt;&gt;"",IF(OR($AN519&lt;&gt;0,$AO519&lt;&gt;0,ABS(U519)&gt;0),"",IF($A519=0,M519,IF(OR($AO$2=$AK519,$AO$2=0),VLOOKUP($A519,$CP$5:$CR$45,3),""))),"")</f>
        <v/>
      </c>
      <c r="N520" s="97" t="str">
        <f t="shared" ref="N520:N527" si="457">IF($A519&lt;&gt;"",IF(OR($AN519&lt;&gt;0,$AO519&lt;&gt;0),"",IF($A519=0,N519,VLOOKUP($A519,$CP$5:$FPR$45,4))),"")</f>
        <v/>
      </c>
      <c r="O520" s="49" t="str">
        <f t="shared" si="447"/>
        <v/>
      </c>
      <c r="P520" s="97" t="str">
        <f t="shared" ref="P520:P527" si="458">IF($A519&lt;&gt;"",IF(OR($AN519&lt;&gt;0,$AO519&lt;&gt;0,ABS(U519)&gt;0),"",IF($A519=0,P519,IF(OR($AO$2=$AK519,$AO$2=0),IF(ABS(I519)=1,"DZ2,DZ3,",IF(ABS(I519)=2,"DZ1,DZ3,","DZ1,DZ2,")),""))),"")</f>
        <v/>
      </c>
      <c r="Q520" s="49" t="str">
        <f t="shared" ref="Q520:Q527" si="459">IF($A519&lt;&gt;"",IF(U519=0,1,IF(U519=1,1,IF(U519=2,2,IF(U519=3,4,IF(U519=4,8,""))))),"")</f>
        <v/>
      </c>
      <c r="R520" s="97" t="str">
        <f t="shared" ref="R520:R527" si="460">IF($A519&lt;&gt;"",IF(ABS(U519)=0,"",IF(F518="R","B,","R,")),"")</f>
        <v/>
      </c>
      <c r="S520" s="3" t="str">
        <f t="shared" ref="S520:S527" si="461">IF(R520&lt;&gt;"",IF(F520&amp;","=R520,"W","L"),"")</f>
        <v/>
      </c>
      <c r="T520" s="69">
        <f t="shared" ref="T520:T527" si="462">IF(R520&lt;&gt;"",IF(S520="W",1*$Q520,-$Q520),0)</f>
        <v>0</v>
      </c>
      <c r="U520" s="3">
        <f t="shared" ref="U520:U527" si="463">IF(U519=4,0,IF(S520="W",0,IF(S520="L",U519+1,IF($AO$3="yes",IF(Z520&gt;0,1,0)))))</f>
        <v>0</v>
      </c>
      <c r="V520" s="69" t="str">
        <f t="shared" si="448"/>
        <v/>
      </c>
      <c r="W520" s="69" t="str">
        <f t="shared" si="449"/>
        <v/>
      </c>
      <c r="X520" s="69">
        <f t="shared" si="439"/>
        <v>0</v>
      </c>
      <c r="Y520" s="69">
        <f t="shared" si="440"/>
        <v>0</v>
      </c>
      <c r="Z520" s="33">
        <f t="shared" si="441"/>
        <v>0</v>
      </c>
      <c r="AA520" s="33"/>
      <c r="AB520" s="134" t="str">
        <f t="shared" ref="AB520:AB527" si="464">IF($A519&lt;&gt;"",IF(OR($AN519&lt;&gt;0,$AO519&lt;&gt;0,ABS(U519)&gt;0),"",IF($A519=0,AB519,VLOOKUP($A519,$CP$5:$CR$45,3))),"")</f>
        <v/>
      </c>
      <c r="AC520" s="119" t="str">
        <f t="shared" ref="AC520:AC527" si="465">IF($A519&lt;&gt;"",IF(OR($AN519&lt;&gt;0,$AO519&lt;&gt;0,U519&gt;0),"",IF($A519=0,AC519,IF(ABS(I519)=1,"DZ2,DZ3,",IF(ABS(I519)=2,"DZ1,DZ3,","DZ1,DZ2,")))),"")</f>
        <v/>
      </c>
      <c r="AD520" s="116"/>
      <c r="AE520" s="69" t="str">
        <f t="shared" ref="AE520:AE522" si="466">IF($A520&lt;&gt;"",IF(ABS(LEFT(N520,2))=ABS(J520),"W",IF(ABS(RIGHT(N520,2))=ABS(J520),"W","L")),"")</f>
        <v/>
      </c>
      <c r="AF520" s="69" t="str">
        <f t="shared" ref="AF520:AF522" si="467">IF($A520&lt;&gt;"",IF(AND(ABS($I520)=1,AC520="DZ1,DZ2,"),"W",IF(AND(ABS($I520)=1,AC520="DZ1,DZ3,"),"W",IF(AND(ABS($I520)=2,AC520="DZ1,DZ2,"),"W",IF(AND(ABS($I520)=2,AC520="DZ2,DZ3,"),"W",IF(AND(ABS($I520)=3,AC520="DZ1,DZ3,"),"W",IF(AND(ABS($I520)=3,AC520="DZ2,DZ3,"),"W","L")))))),"")</f>
        <v/>
      </c>
      <c r="AG520" s="69">
        <f t="shared" si="450"/>
        <v>0</v>
      </c>
      <c r="AH520" s="69">
        <f t="shared" si="451"/>
        <v>0</v>
      </c>
      <c r="AI520" s="33">
        <f t="shared" si="452"/>
        <v>0</v>
      </c>
      <c r="AJ520" s="116"/>
      <c r="AK520" s="115">
        <f t="shared" ref="AK520:AK557" si="468">IF(AI520&lt;&gt;"",IF(AI520&gt;=0,0,IF(AI520&lt;0,AK519+1,AK519)))</f>
        <v>0</v>
      </c>
      <c r="AL520" s="13">
        <f t="shared" si="453"/>
        <v>0</v>
      </c>
      <c r="AM520" s="11">
        <f t="shared" si="442"/>
        <v>0</v>
      </c>
      <c r="AN520" s="56">
        <f t="shared" si="443"/>
        <v>0</v>
      </c>
      <c r="AO520" s="56">
        <f t="shared" si="444"/>
        <v>0</v>
      </c>
      <c r="AP520" s="56">
        <f t="shared" si="454"/>
        <v>0</v>
      </c>
      <c r="AQ520" s="27" t="str">
        <f t="shared" si="425"/>
        <v/>
      </c>
      <c r="AR520" s="27" t="str">
        <f t="shared" si="426"/>
        <v/>
      </c>
      <c r="AS520" s="27" t="str">
        <f t="shared" si="427"/>
        <v/>
      </c>
      <c r="AT520" s="27" t="e">
        <f>IF(#REF!&lt;&gt;"","S"&amp;RIGHT(#REF!)&amp;",","")</f>
        <v>#REF!</v>
      </c>
      <c r="AU520" s="27" t="e">
        <f>IF(#REF!&lt;&gt;"","S"&amp;RIGHT(#REF!)&amp;",","")</f>
        <v>#REF!</v>
      </c>
      <c r="AV520" s="27" t="e">
        <f>IF(#REF!&lt;&gt;"","S"&amp;RIGHT(#REF!)&amp;",","")</f>
        <v>#REF!</v>
      </c>
      <c r="AW520" s="27" t="e">
        <f>IF(#REF!&lt;&gt;"","S"&amp;RIGHT(#REF!)&amp;",","")</f>
        <v>#REF!</v>
      </c>
      <c r="AX520" s="27" t="e">
        <f>IF(#REF!&lt;&gt;"","S"&amp;RIGHT(#REF!)&amp;",","")</f>
        <v>#REF!</v>
      </c>
      <c r="AY520" s="27" t="e">
        <f>IF(#REF!&lt;&gt;"","S"&amp;RIGHT(#REF!)&amp;",","")</f>
        <v>#REF!</v>
      </c>
      <c r="AZ520" s="27" t="e">
        <f>IF(#REF!&lt;&gt;"","S"&amp;#REF!&amp;",","")</f>
        <v>#REF!</v>
      </c>
      <c r="BA520" s="27" t="e">
        <f>IF(#REF!&lt;&gt;"","S"&amp;#REF!&amp;",","")</f>
        <v>#REF!</v>
      </c>
      <c r="BB520" s="27" t="e">
        <f>IF(#REF!&lt;&gt;"","S"&amp;#REF!&amp;",","")</f>
        <v>#REF!</v>
      </c>
      <c r="BC520" s="27"/>
      <c r="BD520" s="27"/>
      <c r="BE520" s="27"/>
      <c r="BF520" s="27"/>
      <c r="BG520" s="27"/>
      <c r="BH520" s="27"/>
      <c r="BI520" s="27" t="str">
        <f t="shared" si="422"/>
        <v/>
      </c>
      <c r="BJ520" s="27" t="str">
        <f t="shared" si="423"/>
        <v/>
      </c>
      <c r="BK520" s="27" t="str">
        <f t="shared" si="424"/>
        <v/>
      </c>
      <c r="BL520" s="27" t="e">
        <f>IF(#REF!="","",CONCATENATE($L520,","))</f>
        <v>#REF!</v>
      </c>
      <c r="BM520" s="27" t="e">
        <f>IF(#REF!="","",CONCATENATE($L520,","))</f>
        <v>#REF!</v>
      </c>
      <c r="BN520" s="27" t="e">
        <f>IF(#REF!="","",CONCATENATE($L520,","))</f>
        <v>#REF!</v>
      </c>
      <c r="BO520" s="27" t="e">
        <f>IF(#REF!="","",CONCATENATE($L520,","))</f>
        <v>#REF!</v>
      </c>
      <c r="BP520" s="27" t="e">
        <f>IF(#REF!="","",CONCATENATE($L520,","))</f>
        <v>#REF!</v>
      </c>
      <c r="BQ520" s="27" t="e">
        <f>IF(#REF!="","",CONCATENATE($L520,","))</f>
        <v>#REF!</v>
      </c>
      <c r="BR520" s="27" t="e">
        <f>IF(#REF!="","",CONCATENATE($L520,","))</f>
        <v>#REF!</v>
      </c>
      <c r="BS520" s="27" t="e">
        <f>IF(#REF!="","",CONCATENATE($L520,","))</f>
        <v>#REF!</v>
      </c>
      <c r="BT520" s="27" t="e">
        <f>IF(#REF!="","",CONCATENATE($L520,","))</f>
        <v>#REF!</v>
      </c>
      <c r="BU520" s="40"/>
      <c r="BV520" s="40"/>
      <c r="BW520"/>
      <c r="BX520"/>
      <c r="BY520"/>
      <c r="BZ520"/>
      <c r="CA520"/>
      <c r="CB520" s="40"/>
      <c r="CC520" s="7"/>
      <c r="CR520" s="7"/>
      <c r="CY520" s="10">
        <f t="shared" ca="1" si="435"/>
        <v>22</v>
      </c>
    </row>
    <row r="521" spans="1:103">
      <c r="A521" s="130"/>
      <c r="B521" s="33" t="str">
        <f t="shared" si="445"/>
        <v/>
      </c>
      <c r="C521" s="7" t="str">
        <f t="shared" si="434"/>
        <v/>
      </c>
      <c r="D521" s="3">
        <f t="shared" si="436"/>
        <v>0</v>
      </c>
      <c r="E521" s="7" t="str">
        <f t="shared" si="446"/>
        <v>,</v>
      </c>
      <c r="F521" s="93">
        <f t="shared" si="437"/>
        <v>0</v>
      </c>
      <c r="G521" s="93" t="str">
        <f t="shared" ca="1" si="431"/>
        <v>B</v>
      </c>
      <c r="H521" s="130">
        <f t="shared" ca="1" si="432"/>
        <v>22</v>
      </c>
      <c r="I521" s="93">
        <f t="shared" si="438"/>
        <v>0</v>
      </c>
      <c r="J521" s="94"/>
      <c r="K521" s="94"/>
      <c r="L521" s="49" t="str">
        <f t="shared" si="455"/>
        <v/>
      </c>
      <c r="M521" s="97" t="str">
        <f t="shared" si="456"/>
        <v/>
      </c>
      <c r="N521" s="97" t="str">
        <f t="shared" si="457"/>
        <v/>
      </c>
      <c r="O521" s="49" t="str">
        <f t="shared" si="447"/>
        <v/>
      </c>
      <c r="P521" s="97" t="str">
        <f t="shared" si="458"/>
        <v/>
      </c>
      <c r="Q521" s="49" t="str">
        <f t="shared" si="459"/>
        <v/>
      </c>
      <c r="R521" s="97" t="str">
        <f t="shared" si="460"/>
        <v/>
      </c>
      <c r="S521" s="3" t="str">
        <f t="shared" si="461"/>
        <v/>
      </c>
      <c r="T521" s="69">
        <f t="shared" si="462"/>
        <v>0</v>
      </c>
      <c r="U521" s="3">
        <f t="shared" si="463"/>
        <v>0</v>
      </c>
      <c r="V521" s="69" t="str">
        <f t="shared" si="448"/>
        <v/>
      </c>
      <c r="W521" s="69" t="str">
        <f t="shared" si="449"/>
        <v/>
      </c>
      <c r="X521" s="69">
        <f t="shared" si="439"/>
        <v>0</v>
      </c>
      <c r="Y521" s="69">
        <f t="shared" si="440"/>
        <v>0</v>
      </c>
      <c r="Z521" s="33">
        <f t="shared" si="441"/>
        <v>0</v>
      </c>
      <c r="AA521" s="33"/>
      <c r="AB521" s="134" t="str">
        <f t="shared" si="464"/>
        <v/>
      </c>
      <c r="AC521" s="119" t="str">
        <f t="shared" si="465"/>
        <v/>
      </c>
      <c r="AD521" s="116"/>
      <c r="AE521" s="69" t="str">
        <f t="shared" si="466"/>
        <v/>
      </c>
      <c r="AF521" s="69" t="str">
        <f t="shared" si="467"/>
        <v/>
      </c>
      <c r="AG521" s="69">
        <f t="shared" si="450"/>
        <v>0</v>
      </c>
      <c r="AH521" s="69">
        <f t="shared" si="451"/>
        <v>0</v>
      </c>
      <c r="AI521" s="33">
        <f t="shared" si="452"/>
        <v>0</v>
      </c>
      <c r="AJ521" s="116"/>
      <c r="AK521" s="115">
        <f t="shared" si="468"/>
        <v>0</v>
      </c>
      <c r="AL521" s="13">
        <f t="shared" si="453"/>
        <v>0</v>
      </c>
      <c r="AM521" s="11">
        <f t="shared" si="442"/>
        <v>0</v>
      </c>
      <c r="AN521" s="56">
        <f t="shared" si="443"/>
        <v>0</v>
      </c>
      <c r="AO521" s="56">
        <f t="shared" si="444"/>
        <v>0</v>
      </c>
      <c r="AP521" s="56">
        <f t="shared" si="454"/>
        <v>0</v>
      </c>
      <c r="AQ521" s="27" t="str">
        <f t="shared" si="425"/>
        <v/>
      </c>
      <c r="AR521" s="27" t="str">
        <f t="shared" si="426"/>
        <v/>
      </c>
      <c r="AS521" s="27" t="str">
        <f t="shared" si="427"/>
        <v/>
      </c>
      <c r="AT521" s="27" t="e">
        <f>IF(#REF!&lt;&gt;"","S"&amp;RIGHT(#REF!)&amp;",","")</f>
        <v>#REF!</v>
      </c>
      <c r="AU521" s="27" t="e">
        <f>IF(#REF!&lt;&gt;"","S"&amp;RIGHT(#REF!)&amp;",","")</f>
        <v>#REF!</v>
      </c>
      <c r="AV521" s="27" t="e">
        <f>IF(#REF!&lt;&gt;"","S"&amp;RIGHT(#REF!)&amp;",","")</f>
        <v>#REF!</v>
      </c>
      <c r="AW521" s="27" t="e">
        <f>IF(#REF!&lt;&gt;"","S"&amp;RIGHT(#REF!)&amp;",","")</f>
        <v>#REF!</v>
      </c>
      <c r="AX521" s="27" t="e">
        <f>IF(#REF!&lt;&gt;"","S"&amp;RIGHT(#REF!)&amp;",","")</f>
        <v>#REF!</v>
      </c>
      <c r="AY521" s="27" t="e">
        <f>IF(#REF!&lt;&gt;"","S"&amp;RIGHT(#REF!)&amp;",","")</f>
        <v>#REF!</v>
      </c>
      <c r="AZ521" s="27" t="e">
        <f>IF(#REF!&lt;&gt;"","S"&amp;#REF!&amp;",","")</f>
        <v>#REF!</v>
      </c>
      <c r="BA521" s="27" t="e">
        <f>IF(#REF!&lt;&gt;"","S"&amp;#REF!&amp;",","")</f>
        <v>#REF!</v>
      </c>
      <c r="BB521" s="27" t="e">
        <f>IF(#REF!&lt;&gt;"","S"&amp;#REF!&amp;",","")</f>
        <v>#REF!</v>
      </c>
      <c r="BC521" s="27"/>
      <c r="BD521" s="27"/>
      <c r="BE521" s="27"/>
      <c r="BF521" s="27"/>
      <c r="BG521" s="27"/>
      <c r="BH521" s="27"/>
      <c r="BI521" s="27" t="str">
        <f t="shared" ref="BI521:BI527" si="469">IF(M521="","",CONCATENATE($L521,","))</f>
        <v/>
      </c>
      <c r="BJ521" s="27" t="str">
        <f t="shared" ref="BJ521:BJ527" si="470">IF(P521="","",CONCATENATE($L521,","))</f>
        <v/>
      </c>
      <c r="BK521" s="27" t="str">
        <f t="shared" ref="BK521:BK527" si="471">IF(R521="","",CONCATENATE($L521,","))</f>
        <v/>
      </c>
      <c r="BL521" s="27" t="e">
        <f>IF(#REF!="","",CONCATENATE($L521,","))</f>
        <v>#REF!</v>
      </c>
      <c r="BM521" s="27" t="e">
        <f>IF(#REF!="","",CONCATENATE($L521,","))</f>
        <v>#REF!</v>
      </c>
      <c r="BN521" s="27" t="e">
        <f>IF(#REF!="","",CONCATENATE($L521,","))</f>
        <v>#REF!</v>
      </c>
      <c r="BO521" s="27" t="e">
        <f>IF(#REF!="","",CONCATENATE($L521,","))</f>
        <v>#REF!</v>
      </c>
      <c r="BP521" s="27" t="e">
        <f>IF(#REF!="","",CONCATENATE($L521,","))</f>
        <v>#REF!</v>
      </c>
      <c r="BQ521" s="27" t="e">
        <f>IF(#REF!="","",CONCATENATE($L521,","))</f>
        <v>#REF!</v>
      </c>
      <c r="BR521" s="27" t="e">
        <f>IF(#REF!="","",CONCATENATE($L521,","))</f>
        <v>#REF!</v>
      </c>
      <c r="BS521" s="27" t="e">
        <f>IF(#REF!="","",CONCATENATE($L521,","))</f>
        <v>#REF!</v>
      </c>
      <c r="BT521" s="27" t="e">
        <f>IF(#REF!="","",CONCATENATE($L521,","))</f>
        <v>#REF!</v>
      </c>
      <c r="BU521" s="40"/>
      <c r="BV521" s="40"/>
      <c r="BW521"/>
      <c r="BX521"/>
      <c r="BY521"/>
      <c r="BZ521"/>
      <c r="CA521"/>
      <c r="CB521" s="40"/>
      <c r="CC521" s="7"/>
      <c r="CR521" s="7"/>
      <c r="CY521" s="10">
        <f t="shared" ca="1" si="435"/>
        <v>20</v>
      </c>
    </row>
    <row r="522" spans="1:103">
      <c r="A522" s="130"/>
      <c r="B522" s="33" t="str">
        <f t="shared" si="445"/>
        <v/>
      </c>
      <c r="C522" s="7" t="str">
        <f t="shared" si="434"/>
        <v/>
      </c>
      <c r="D522" s="3">
        <f t="shared" si="436"/>
        <v>0</v>
      </c>
      <c r="E522" s="7" t="str">
        <f t="shared" si="446"/>
        <v>,</v>
      </c>
      <c r="F522" s="93">
        <f t="shared" si="437"/>
        <v>0</v>
      </c>
      <c r="G522" s="93" t="str">
        <f t="shared" ca="1" si="431"/>
        <v>R</v>
      </c>
      <c r="H522" s="130">
        <f t="shared" ca="1" si="432"/>
        <v>34</v>
      </c>
      <c r="I522" s="93">
        <f t="shared" si="438"/>
        <v>0</v>
      </c>
      <c r="J522" s="94"/>
      <c r="K522" s="94"/>
      <c r="L522" s="49" t="str">
        <f t="shared" si="455"/>
        <v/>
      </c>
      <c r="M522" s="97" t="str">
        <f t="shared" si="456"/>
        <v/>
      </c>
      <c r="N522" s="97" t="str">
        <f t="shared" si="457"/>
        <v/>
      </c>
      <c r="O522" s="49" t="str">
        <f t="shared" si="447"/>
        <v/>
      </c>
      <c r="P522" s="97" t="str">
        <f t="shared" si="458"/>
        <v/>
      </c>
      <c r="Q522" s="49" t="str">
        <f t="shared" si="459"/>
        <v/>
      </c>
      <c r="R522" s="97" t="str">
        <f t="shared" si="460"/>
        <v/>
      </c>
      <c r="S522" s="3" t="str">
        <f t="shared" si="461"/>
        <v/>
      </c>
      <c r="T522" s="69">
        <f t="shared" si="462"/>
        <v>0</v>
      </c>
      <c r="U522" s="3">
        <f t="shared" si="463"/>
        <v>0</v>
      </c>
      <c r="V522" s="69" t="str">
        <f t="shared" si="448"/>
        <v/>
      </c>
      <c r="W522" s="69" t="str">
        <f t="shared" si="449"/>
        <v/>
      </c>
      <c r="X522" s="69">
        <f t="shared" si="439"/>
        <v>0</v>
      </c>
      <c r="Y522" s="69">
        <f t="shared" si="440"/>
        <v>0</v>
      </c>
      <c r="Z522" s="33">
        <f t="shared" si="441"/>
        <v>0</v>
      </c>
      <c r="AA522" s="33"/>
      <c r="AB522" s="134" t="str">
        <f t="shared" si="464"/>
        <v/>
      </c>
      <c r="AC522" s="119" t="str">
        <f t="shared" si="465"/>
        <v/>
      </c>
      <c r="AD522" s="116"/>
      <c r="AE522" s="69" t="str">
        <f t="shared" si="466"/>
        <v/>
      </c>
      <c r="AF522" s="69" t="str">
        <f t="shared" si="467"/>
        <v/>
      </c>
      <c r="AG522" s="69">
        <f t="shared" si="450"/>
        <v>0</v>
      </c>
      <c r="AH522" s="69">
        <f t="shared" si="451"/>
        <v>0</v>
      </c>
      <c r="AI522" s="33">
        <f t="shared" si="452"/>
        <v>0</v>
      </c>
      <c r="AJ522" s="116"/>
      <c r="AK522" s="115">
        <f t="shared" si="468"/>
        <v>0</v>
      </c>
      <c r="AL522" s="13">
        <f t="shared" si="453"/>
        <v>0</v>
      </c>
      <c r="AM522" s="11">
        <f t="shared" si="442"/>
        <v>0</v>
      </c>
      <c r="AN522" s="56">
        <f t="shared" si="443"/>
        <v>0</v>
      </c>
      <c r="AO522" s="56">
        <f t="shared" si="444"/>
        <v>0</v>
      </c>
      <c r="AP522" s="56">
        <f t="shared" si="454"/>
        <v>0</v>
      </c>
      <c r="AQ522" s="27" t="str">
        <f t="shared" si="425"/>
        <v/>
      </c>
      <c r="AR522" s="27" t="str">
        <f t="shared" si="426"/>
        <v/>
      </c>
      <c r="AS522" s="27" t="str">
        <f t="shared" si="427"/>
        <v/>
      </c>
      <c r="AT522" s="27" t="e">
        <f>IF(#REF!&lt;&gt;"","S"&amp;RIGHT(#REF!)&amp;",","")</f>
        <v>#REF!</v>
      </c>
      <c r="AU522" s="27" t="e">
        <f>IF(#REF!&lt;&gt;"","S"&amp;RIGHT(#REF!)&amp;",","")</f>
        <v>#REF!</v>
      </c>
      <c r="AV522" s="27" t="e">
        <f>IF(#REF!&lt;&gt;"","S"&amp;RIGHT(#REF!)&amp;",","")</f>
        <v>#REF!</v>
      </c>
      <c r="AW522" s="27" t="e">
        <f>IF(#REF!&lt;&gt;"","S"&amp;RIGHT(#REF!)&amp;",","")</f>
        <v>#REF!</v>
      </c>
      <c r="AX522" s="27" t="e">
        <f>IF(#REF!&lt;&gt;"","S"&amp;RIGHT(#REF!)&amp;",","")</f>
        <v>#REF!</v>
      </c>
      <c r="AY522" s="27" t="e">
        <f>IF(#REF!&lt;&gt;"","S"&amp;RIGHT(#REF!)&amp;",","")</f>
        <v>#REF!</v>
      </c>
      <c r="AZ522" s="27" t="e">
        <f>IF(#REF!&lt;&gt;"","S"&amp;#REF!&amp;",","")</f>
        <v>#REF!</v>
      </c>
      <c r="BA522" s="27" t="e">
        <f>IF(#REF!&lt;&gt;"","S"&amp;#REF!&amp;",","")</f>
        <v>#REF!</v>
      </c>
      <c r="BB522" s="27" t="e">
        <f>IF(#REF!&lt;&gt;"","S"&amp;#REF!&amp;",","")</f>
        <v>#REF!</v>
      </c>
      <c r="BC522" s="27"/>
      <c r="BD522" s="27"/>
      <c r="BE522" s="27"/>
      <c r="BF522" s="27"/>
      <c r="BG522" s="27"/>
      <c r="BH522" s="27"/>
      <c r="BI522" s="27" t="str">
        <f t="shared" si="469"/>
        <v/>
      </c>
      <c r="BJ522" s="27" t="str">
        <f t="shared" si="470"/>
        <v/>
      </c>
      <c r="BK522" s="27" t="str">
        <f t="shared" si="471"/>
        <v/>
      </c>
      <c r="BL522" s="27" t="e">
        <f>IF(#REF!="","",CONCATENATE($L522,","))</f>
        <v>#REF!</v>
      </c>
      <c r="BM522" s="27" t="e">
        <f>IF(#REF!="","",CONCATENATE($L522,","))</f>
        <v>#REF!</v>
      </c>
      <c r="BN522" s="27" t="e">
        <f>IF(#REF!="","",CONCATENATE($L522,","))</f>
        <v>#REF!</v>
      </c>
      <c r="BO522" s="27" t="e">
        <f>IF(#REF!="","",CONCATENATE($L522,","))</f>
        <v>#REF!</v>
      </c>
      <c r="BP522" s="27" t="e">
        <f>IF(#REF!="","",CONCATENATE($L522,","))</f>
        <v>#REF!</v>
      </c>
      <c r="BQ522" s="27" t="e">
        <f>IF(#REF!="","",CONCATENATE($L522,","))</f>
        <v>#REF!</v>
      </c>
      <c r="BR522" s="27" t="e">
        <f>IF(#REF!="","",CONCATENATE($L522,","))</f>
        <v>#REF!</v>
      </c>
      <c r="BS522" s="27" t="e">
        <f>IF(#REF!="","",CONCATENATE($L522,","))</f>
        <v>#REF!</v>
      </c>
      <c r="BT522" s="27" t="e">
        <f>IF(#REF!="","",CONCATENATE($L522,","))</f>
        <v>#REF!</v>
      </c>
      <c r="BU522" s="40"/>
      <c r="BV522" s="40"/>
      <c r="BW522"/>
      <c r="BX522"/>
      <c r="BY522"/>
      <c r="BZ522"/>
      <c r="CA522"/>
      <c r="CB522" s="40"/>
      <c r="CC522" s="7"/>
      <c r="CR522" s="7"/>
      <c r="CY522" s="10">
        <f t="shared" ca="1" si="435"/>
        <v>30</v>
      </c>
    </row>
    <row r="523" spans="1:103">
      <c r="A523" s="130"/>
      <c r="B523" s="33" t="str">
        <f t="shared" si="445"/>
        <v/>
      </c>
      <c r="C523" s="7" t="str">
        <f t="shared" si="434"/>
        <v/>
      </c>
      <c r="D523" s="3">
        <f t="shared" si="436"/>
        <v>0</v>
      </c>
      <c r="E523" s="7" t="str">
        <f t="shared" si="446"/>
        <v>,</v>
      </c>
      <c r="F523" s="93">
        <f t="shared" si="437"/>
        <v>0</v>
      </c>
      <c r="G523" s="93" t="str">
        <f t="shared" ca="1" si="431"/>
        <v>B</v>
      </c>
      <c r="H523" s="130">
        <f t="shared" ca="1" si="432"/>
        <v>22</v>
      </c>
      <c r="I523" s="93">
        <f t="shared" si="438"/>
        <v>0</v>
      </c>
      <c r="J523" s="94"/>
      <c r="K523" s="94"/>
      <c r="L523" s="49" t="str">
        <f t="shared" si="455"/>
        <v/>
      </c>
      <c r="M523" s="97" t="str">
        <f t="shared" si="456"/>
        <v/>
      </c>
      <c r="N523" s="97" t="str">
        <f t="shared" si="457"/>
        <v/>
      </c>
      <c r="O523" s="49" t="str">
        <f t="shared" si="447"/>
        <v/>
      </c>
      <c r="P523" s="97" t="str">
        <f t="shared" si="458"/>
        <v/>
      </c>
      <c r="Q523" s="49" t="str">
        <f t="shared" si="459"/>
        <v/>
      </c>
      <c r="R523" s="97" t="str">
        <f t="shared" si="460"/>
        <v/>
      </c>
      <c r="S523" s="3" t="str">
        <f t="shared" si="461"/>
        <v/>
      </c>
      <c r="T523" s="69">
        <f t="shared" si="462"/>
        <v>0</v>
      </c>
      <c r="U523" s="3">
        <f t="shared" si="463"/>
        <v>0</v>
      </c>
      <c r="V523" s="69" t="str">
        <f t="shared" si="448"/>
        <v/>
      </c>
      <c r="W523" s="69" t="str">
        <f t="shared" si="449"/>
        <v/>
      </c>
      <c r="X523" s="69">
        <f t="shared" si="439"/>
        <v>0</v>
      </c>
      <c r="Y523" s="69">
        <f t="shared" si="440"/>
        <v>0</v>
      </c>
      <c r="Z523" s="33">
        <f t="shared" si="441"/>
        <v>0</v>
      </c>
      <c r="AA523" s="33"/>
      <c r="AB523" s="134" t="str">
        <f t="shared" si="464"/>
        <v/>
      </c>
      <c r="AC523" s="119" t="str">
        <f t="shared" si="465"/>
        <v/>
      </c>
      <c r="AD523" s="116"/>
      <c r="AE523" s="69" t="str">
        <f t="shared" ref="AE523:AE527" si="472">IF($A523&lt;&gt;"",IF(ABS(LEFT(N523,2))=ABS(J523),"W",IF(ABS(RIGHT(N523,2))=ABS(J523),"W","L")),"")</f>
        <v/>
      </c>
      <c r="AF523" s="69" t="str">
        <f t="shared" ref="AF523:AF527" si="473">IF($A523&lt;&gt;"",IF(AND(ABS($I523)=1,AC523="DZ1,DZ2,"),"W",IF(AND(ABS($I523)=1,AC523="DZ1,DZ3,"),"W",IF(AND(ABS($I523)=2,AC523="DZ1,DZ2,"),"W",IF(AND(ABS($I523)=2,AC523="DZ2,DZ3,"),"W",IF(AND(ABS($I523)=3,AC523="DZ1,DZ3,"),"W",IF(AND(ABS($I523)=3,AC523="DZ2,DZ3,"),"W","L")))))),"")</f>
        <v/>
      </c>
      <c r="AG523" s="69">
        <f t="shared" si="450"/>
        <v>0</v>
      </c>
      <c r="AH523" s="69">
        <f t="shared" si="451"/>
        <v>0</v>
      </c>
      <c r="AI523" s="33">
        <f t="shared" si="452"/>
        <v>0</v>
      </c>
      <c r="AJ523" s="116"/>
      <c r="AK523" s="115">
        <f t="shared" si="468"/>
        <v>0</v>
      </c>
      <c r="AL523" s="13">
        <f t="shared" si="453"/>
        <v>0</v>
      </c>
      <c r="AM523" s="11">
        <f t="shared" si="442"/>
        <v>0</v>
      </c>
      <c r="AN523" s="56">
        <f t="shared" si="443"/>
        <v>0</v>
      </c>
      <c r="AO523" s="56">
        <f t="shared" si="444"/>
        <v>0</v>
      </c>
      <c r="AP523" s="56">
        <f t="shared" si="454"/>
        <v>0</v>
      </c>
      <c r="AQ523" s="27" t="str">
        <f t="shared" si="425"/>
        <v/>
      </c>
      <c r="AR523" s="27" t="str">
        <f t="shared" si="426"/>
        <v/>
      </c>
      <c r="AS523" s="27" t="str">
        <f t="shared" si="427"/>
        <v/>
      </c>
      <c r="AT523" s="27" t="e">
        <f>IF(#REF!&lt;&gt;"","S"&amp;RIGHT(#REF!)&amp;",","")</f>
        <v>#REF!</v>
      </c>
      <c r="AU523" s="27" t="e">
        <f>IF(#REF!&lt;&gt;"","S"&amp;RIGHT(#REF!)&amp;",","")</f>
        <v>#REF!</v>
      </c>
      <c r="AV523" s="27" t="e">
        <f>IF(#REF!&lt;&gt;"","S"&amp;RIGHT(#REF!)&amp;",","")</f>
        <v>#REF!</v>
      </c>
      <c r="AW523" s="27" t="e">
        <f>IF(#REF!&lt;&gt;"","S"&amp;RIGHT(#REF!)&amp;",","")</f>
        <v>#REF!</v>
      </c>
      <c r="AX523" s="27" t="e">
        <f>IF(#REF!&lt;&gt;"","S"&amp;RIGHT(#REF!)&amp;",","")</f>
        <v>#REF!</v>
      </c>
      <c r="AY523" s="27" t="e">
        <f>IF(#REF!&lt;&gt;"","S"&amp;RIGHT(#REF!)&amp;",","")</f>
        <v>#REF!</v>
      </c>
      <c r="AZ523" s="27" t="e">
        <f>IF(#REF!&lt;&gt;"","S"&amp;#REF!&amp;",","")</f>
        <v>#REF!</v>
      </c>
      <c r="BA523" s="27" t="e">
        <f>IF(#REF!&lt;&gt;"","S"&amp;#REF!&amp;",","")</f>
        <v>#REF!</v>
      </c>
      <c r="BB523" s="27" t="e">
        <f>IF(#REF!&lt;&gt;"","S"&amp;#REF!&amp;",","")</f>
        <v>#REF!</v>
      </c>
      <c r="BC523" s="27"/>
      <c r="BD523" s="27"/>
      <c r="BE523" s="27"/>
      <c r="BF523" s="27"/>
      <c r="BG523" s="27"/>
      <c r="BH523" s="27"/>
      <c r="BI523" s="27" t="str">
        <f t="shared" si="469"/>
        <v/>
      </c>
      <c r="BJ523" s="27" t="str">
        <f t="shared" si="470"/>
        <v/>
      </c>
      <c r="BK523" s="27" t="str">
        <f t="shared" si="471"/>
        <v/>
      </c>
      <c r="BL523" s="27" t="e">
        <f>IF(#REF!="","",CONCATENATE($L523,","))</f>
        <v>#REF!</v>
      </c>
      <c r="BM523" s="27" t="e">
        <f>IF(#REF!="","",CONCATENATE($L523,","))</f>
        <v>#REF!</v>
      </c>
      <c r="BN523" s="27" t="e">
        <f>IF(#REF!="","",CONCATENATE($L523,","))</f>
        <v>#REF!</v>
      </c>
      <c r="BO523" s="27" t="e">
        <f>IF(#REF!="","",CONCATENATE($L523,","))</f>
        <v>#REF!</v>
      </c>
      <c r="BP523" s="27" t="e">
        <f>IF(#REF!="","",CONCATENATE($L523,","))</f>
        <v>#REF!</v>
      </c>
      <c r="BQ523" s="27" t="e">
        <f>IF(#REF!="","",CONCATENATE($L523,","))</f>
        <v>#REF!</v>
      </c>
      <c r="BR523" s="27" t="e">
        <f>IF(#REF!="","",CONCATENATE($L523,","))</f>
        <v>#REF!</v>
      </c>
      <c r="BS523" s="27" t="e">
        <f>IF(#REF!="","",CONCATENATE($L523,","))</f>
        <v>#REF!</v>
      </c>
      <c r="BT523" s="27" t="e">
        <f>IF(#REF!="","",CONCATENATE($L523,","))</f>
        <v>#REF!</v>
      </c>
      <c r="BU523" s="40"/>
      <c r="BV523" s="40"/>
      <c r="BW523"/>
      <c r="BX523"/>
      <c r="BY523"/>
      <c r="BZ523"/>
      <c r="CA523"/>
      <c r="CB523" s="40"/>
      <c r="CC523" s="7"/>
      <c r="CR523" s="7"/>
      <c r="CY523" s="10">
        <f t="shared" ca="1" si="435"/>
        <v>33</v>
      </c>
    </row>
    <row r="524" spans="1:103">
      <c r="A524" s="130"/>
      <c r="B524" s="33" t="str">
        <f t="shared" si="445"/>
        <v/>
      </c>
      <c r="C524" s="7" t="str">
        <f t="shared" si="434"/>
        <v/>
      </c>
      <c r="D524" s="3">
        <f t="shared" si="436"/>
        <v>0</v>
      </c>
      <c r="E524" s="7" t="str">
        <f t="shared" si="446"/>
        <v>,</v>
      </c>
      <c r="F524" s="93">
        <f t="shared" si="437"/>
        <v>0</v>
      </c>
      <c r="G524" s="93" t="str">
        <f t="shared" ca="1" si="431"/>
        <v>R</v>
      </c>
      <c r="H524" s="130">
        <f t="shared" ca="1" si="432"/>
        <v>25</v>
      </c>
      <c r="I524" s="93">
        <f t="shared" si="438"/>
        <v>0</v>
      </c>
      <c r="J524" s="94"/>
      <c r="K524" s="94"/>
      <c r="L524" s="49" t="str">
        <f t="shared" si="455"/>
        <v/>
      </c>
      <c r="M524" s="97" t="str">
        <f t="shared" si="456"/>
        <v/>
      </c>
      <c r="N524" s="97" t="str">
        <f t="shared" si="457"/>
        <v/>
      </c>
      <c r="O524" s="49" t="str">
        <f t="shared" si="447"/>
        <v/>
      </c>
      <c r="P524" s="97" t="str">
        <f t="shared" si="458"/>
        <v/>
      </c>
      <c r="Q524" s="49" t="str">
        <f t="shared" si="459"/>
        <v/>
      </c>
      <c r="R524" s="97" t="str">
        <f t="shared" si="460"/>
        <v/>
      </c>
      <c r="S524" s="3" t="str">
        <f t="shared" si="461"/>
        <v/>
      </c>
      <c r="T524" s="69">
        <f t="shared" si="462"/>
        <v>0</v>
      </c>
      <c r="U524" s="3">
        <f t="shared" si="463"/>
        <v>0</v>
      </c>
      <c r="V524" s="69" t="str">
        <f t="shared" si="448"/>
        <v/>
      </c>
      <c r="W524" s="69" t="str">
        <f t="shared" si="449"/>
        <v/>
      </c>
      <c r="X524" s="69">
        <f t="shared" si="439"/>
        <v>0</v>
      </c>
      <c r="Y524" s="69">
        <f t="shared" si="440"/>
        <v>0</v>
      </c>
      <c r="Z524" s="33">
        <f t="shared" si="441"/>
        <v>0</v>
      </c>
      <c r="AA524" s="33"/>
      <c r="AB524" s="134" t="str">
        <f t="shared" si="464"/>
        <v/>
      </c>
      <c r="AC524" s="119" t="str">
        <f t="shared" si="465"/>
        <v/>
      </c>
      <c r="AD524" s="116"/>
      <c r="AE524" s="69" t="str">
        <f t="shared" si="472"/>
        <v/>
      </c>
      <c r="AF524" s="69" t="str">
        <f t="shared" si="473"/>
        <v/>
      </c>
      <c r="AG524" s="69">
        <f t="shared" si="450"/>
        <v>0</v>
      </c>
      <c r="AH524" s="69">
        <f t="shared" si="451"/>
        <v>0</v>
      </c>
      <c r="AI524" s="33">
        <f t="shared" si="452"/>
        <v>0</v>
      </c>
      <c r="AJ524" s="116"/>
      <c r="AK524" s="115">
        <f t="shared" si="468"/>
        <v>0</v>
      </c>
      <c r="AL524" s="13">
        <f t="shared" si="453"/>
        <v>0</v>
      </c>
      <c r="AM524" s="11">
        <f t="shared" si="442"/>
        <v>0</v>
      </c>
      <c r="AN524" s="56">
        <f t="shared" si="443"/>
        <v>0</v>
      </c>
      <c r="AO524" s="56">
        <f t="shared" si="444"/>
        <v>0</v>
      </c>
      <c r="AP524" s="56">
        <f t="shared" si="454"/>
        <v>0</v>
      </c>
      <c r="AQ524" s="27" t="str">
        <f t="shared" si="425"/>
        <v/>
      </c>
      <c r="AR524" s="27" t="str">
        <f t="shared" si="426"/>
        <v/>
      </c>
      <c r="AS524" s="27" t="str">
        <f t="shared" si="427"/>
        <v/>
      </c>
      <c r="AT524" s="27" t="e">
        <f>IF(#REF!&lt;&gt;"","S"&amp;RIGHT(#REF!)&amp;",","")</f>
        <v>#REF!</v>
      </c>
      <c r="AU524" s="27" t="e">
        <f>IF(#REF!&lt;&gt;"","S"&amp;RIGHT(#REF!)&amp;",","")</f>
        <v>#REF!</v>
      </c>
      <c r="AV524" s="27" t="e">
        <f>IF(#REF!&lt;&gt;"","S"&amp;RIGHT(#REF!)&amp;",","")</f>
        <v>#REF!</v>
      </c>
      <c r="AW524" s="27" t="e">
        <f>IF(#REF!&lt;&gt;"","S"&amp;RIGHT(#REF!)&amp;",","")</f>
        <v>#REF!</v>
      </c>
      <c r="AX524" s="27" t="e">
        <f>IF(#REF!&lt;&gt;"","S"&amp;RIGHT(#REF!)&amp;",","")</f>
        <v>#REF!</v>
      </c>
      <c r="AY524" s="27" t="e">
        <f>IF(#REF!&lt;&gt;"","S"&amp;RIGHT(#REF!)&amp;",","")</f>
        <v>#REF!</v>
      </c>
      <c r="AZ524" s="27" t="e">
        <f>IF(#REF!&lt;&gt;"","S"&amp;#REF!&amp;",","")</f>
        <v>#REF!</v>
      </c>
      <c r="BA524" s="27" t="e">
        <f>IF(#REF!&lt;&gt;"","S"&amp;#REF!&amp;",","")</f>
        <v>#REF!</v>
      </c>
      <c r="BB524" s="27" t="e">
        <f>IF(#REF!&lt;&gt;"","S"&amp;#REF!&amp;",","")</f>
        <v>#REF!</v>
      </c>
      <c r="BC524" s="27"/>
      <c r="BD524" s="27"/>
      <c r="BE524" s="27"/>
      <c r="BF524" s="27"/>
      <c r="BG524" s="27"/>
      <c r="BH524" s="27"/>
      <c r="BI524" s="27" t="str">
        <f t="shared" si="469"/>
        <v/>
      </c>
      <c r="BJ524" s="27" t="str">
        <f t="shared" si="470"/>
        <v/>
      </c>
      <c r="BK524" s="27" t="str">
        <f t="shared" si="471"/>
        <v/>
      </c>
      <c r="BL524" s="27" t="e">
        <f>IF(#REF!="","",CONCATENATE($L524,","))</f>
        <v>#REF!</v>
      </c>
      <c r="BM524" s="27" t="e">
        <f>IF(#REF!="","",CONCATENATE($L524,","))</f>
        <v>#REF!</v>
      </c>
      <c r="BN524" s="27" t="e">
        <f>IF(#REF!="","",CONCATENATE($L524,","))</f>
        <v>#REF!</v>
      </c>
      <c r="BO524" s="27" t="e">
        <f>IF(#REF!="","",CONCATENATE($L524,","))</f>
        <v>#REF!</v>
      </c>
      <c r="BP524" s="27" t="e">
        <f>IF(#REF!="","",CONCATENATE($L524,","))</f>
        <v>#REF!</v>
      </c>
      <c r="BQ524" s="27" t="e">
        <f>IF(#REF!="","",CONCATENATE($L524,","))</f>
        <v>#REF!</v>
      </c>
      <c r="BR524" s="27" t="e">
        <f>IF(#REF!="","",CONCATENATE($L524,","))</f>
        <v>#REF!</v>
      </c>
      <c r="BS524" s="27" t="e">
        <f>IF(#REF!="","",CONCATENATE($L524,","))</f>
        <v>#REF!</v>
      </c>
      <c r="BT524" s="27" t="e">
        <f>IF(#REF!="","",CONCATENATE($L524,","))</f>
        <v>#REF!</v>
      </c>
      <c r="BU524" s="40"/>
      <c r="BV524" s="40"/>
      <c r="BW524"/>
      <c r="BX524"/>
      <c r="BY524"/>
      <c r="BZ524"/>
      <c r="CA524"/>
      <c r="CB524" s="40"/>
      <c r="CC524" s="7"/>
      <c r="CR524" s="7"/>
      <c r="CY524" s="10">
        <f t="shared" ca="1" si="435"/>
        <v>36</v>
      </c>
    </row>
    <row r="525" spans="1:103">
      <c r="A525" s="130"/>
      <c r="B525" s="33" t="str">
        <f t="shared" si="445"/>
        <v/>
      </c>
      <c r="C525" s="7" t="str">
        <f t="shared" si="434"/>
        <v/>
      </c>
      <c r="D525" s="3">
        <f t="shared" si="436"/>
        <v>0</v>
      </c>
      <c r="E525" s="7" t="str">
        <f t="shared" si="446"/>
        <v>,</v>
      </c>
      <c r="F525" s="93">
        <f t="shared" si="437"/>
        <v>0</v>
      </c>
      <c r="G525" s="93" t="str">
        <f t="shared" ca="1" si="431"/>
        <v>R</v>
      </c>
      <c r="H525" s="130">
        <f t="shared" ca="1" si="432"/>
        <v>30</v>
      </c>
      <c r="I525" s="93">
        <f t="shared" si="438"/>
        <v>0</v>
      </c>
      <c r="J525" s="94"/>
      <c r="K525" s="94"/>
      <c r="L525" s="49" t="str">
        <f t="shared" si="455"/>
        <v/>
      </c>
      <c r="M525" s="97" t="str">
        <f t="shared" si="456"/>
        <v/>
      </c>
      <c r="N525" s="97" t="str">
        <f t="shared" si="457"/>
        <v/>
      </c>
      <c r="O525" s="49" t="str">
        <f t="shared" si="447"/>
        <v/>
      </c>
      <c r="P525" s="97" t="str">
        <f t="shared" si="458"/>
        <v/>
      </c>
      <c r="Q525" s="49" t="str">
        <f t="shared" si="459"/>
        <v/>
      </c>
      <c r="R525" s="97" t="str">
        <f t="shared" si="460"/>
        <v/>
      </c>
      <c r="S525" s="3" t="str">
        <f t="shared" si="461"/>
        <v/>
      </c>
      <c r="T525" s="69">
        <f t="shared" si="462"/>
        <v>0</v>
      </c>
      <c r="U525" s="3">
        <f t="shared" si="463"/>
        <v>0</v>
      </c>
      <c r="V525" s="69" t="str">
        <f t="shared" si="448"/>
        <v/>
      </c>
      <c r="W525" s="69" t="str">
        <f t="shared" si="449"/>
        <v/>
      </c>
      <c r="X525" s="69">
        <f t="shared" si="439"/>
        <v>0</v>
      </c>
      <c r="Y525" s="69">
        <f t="shared" si="440"/>
        <v>0</v>
      </c>
      <c r="Z525" s="33">
        <f t="shared" si="441"/>
        <v>0</v>
      </c>
      <c r="AA525" s="33"/>
      <c r="AB525" s="134" t="str">
        <f t="shared" si="464"/>
        <v/>
      </c>
      <c r="AC525" s="119" t="str">
        <f t="shared" si="465"/>
        <v/>
      </c>
      <c r="AD525" s="116"/>
      <c r="AE525" s="69" t="str">
        <f t="shared" si="472"/>
        <v/>
      </c>
      <c r="AF525" s="69" t="str">
        <f t="shared" si="473"/>
        <v/>
      </c>
      <c r="AG525" s="69">
        <f t="shared" si="450"/>
        <v>0</v>
      </c>
      <c r="AH525" s="69">
        <f t="shared" ref="AH525:AH527" si="474">IF(N525&lt;&gt;"",IF(AF525="W",1*$O525,-2*$O525),0)</f>
        <v>0</v>
      </c>
      <c r="AI525" s="33">
        <f t="shared" si="452"/>
        <v>0</v>
      </c>
      <c r="AJ525" s="116"/>
      <c r="AK525" s="115">
        <f t="shared" si="468"/>
        <v>0</v>
      </c>
      <c r="AL525" s="13">
        <f t="shared" si="453"/>
        <v>0</v>
      </c>
      <c r="AM525" s="11">
        <f t="shared" si="442"/>
        <v>0</v>
      </c>
      <c r="AN525" s="56">
        <f t="shared" si="443"/>
        <v>0</v>
      </c>
      <c r="AO525" s="56">
        <f t="shared" si="444"/>
        <v>0</v>
      </c>
      <c r="AP525" s="56">
        <f t="shared" si="454"/>
        <v>0</v>
      </c>
      <c r="AQ525" s="27" t="str">
        <f t="shared" si="425"/>
        <v/>
      </c>
      <c r="AR525" s="27" t="str">
        <f t="shared" si="426"/>
        <v/>
      </c>
      <c r="AS525" s="27" t="str">
        <f t="shared" si="427"/>
        <v/>
      </c>
      <c r="AT525" s="27" t="e">
        <f>IF(#REF!&lt;&gt;"","S"&amp;RIGHT(#REF!)&amp;",","")</f>
        <v>#REF!</v>
      </c>
      <c r="AU525" s="27" t="e">
        <f>IF(#REF!&lt;&gt;"","S"&amp;RIGHT(#REF!)&amp;",","")</f>
        <v>#REF!</v>
      </c>
      <c r="AV525" s="27" t="e">
        <f>IF(#REF!&lt;&gt;"","S"&amp;RIGHT(#REF!)&amp;",","")</f>
        <v>#REF!</v>
      </c>
      <c r="AW525" s="27" t="e">
        <f>IF(#REF!&lt;&gt;"","S"&amp;RIGHT(#REF!)&amp;",","")</f>
        <v>#REF!</v>
      </c>
      <c r="AX525" s="27" t="e">
        <f>IF(#REF!&lt;&gt;"","S"&amp;RIGHT(#REF!)&amp;",","")</f>
        <v>#REF!</v>
      </c>
      <c r="AY525" s="27" t="e">
        <f>IF(#REF!&lt;&gt;"","S"&amp;RIGHT(#REF!)&amp;",","")</f>
        <v>#REF!</v>
      </c>
      <c r="AZ525" s="27" t="e">
        <f>IF(#REF!&lt;&gt;"","S"&amp;#REF!&amp;",","")</f>
        <v>#REF!</v>
      </c>
      <c r="BA525" s="27" t="e">
        <f>IF(#REF!&lt;&gt;"","S"&amp;#REF!&amp;",","")</f>
        <v>#REF!</v>
      </c>
      <c r="BB525" s="27" t="e">
        <f>IF(#REF!&lt;&gt;"","S"&amp;#REF!&amp;",","")</f>
        <v>#REF!</v>
      </c>
      <c r="BC525" s="27"/>
      <c r="BD525" s="27"/>
      <c r="BE525" s="27"/>
      <c r="BF525" s="27"/>
      <c r="BG525" s="27"/>
      <c r="BH525" s="27"/>
      <c r="BI525" s="27" t="str">
        <f t="shared" si="469"/>
        <v/>
      </c>
      <c r="BJ525" s="27" t="str">
        <f t="shared" si="470"/>
        <v/>
      </c>
      <c r="BK525" s="27" t="str">
        <f t="shared" si="471"/>
        <v/>
      </c>
      <c r="BL525" s="27" t="e">
        <f>IF(#REF!="","",CONCATENATE($L525,","))</f>
        <v>#REF!</v>
      </c>
      <c r="BM525" s="27" t="e">
        <f>IF(#REF!="","",CONCATENATE($L525,","))</f>
        <v>#REF!</v>
      </c>
      <c r="BN525" s="27" t="e">
        <f>IF(#REF!="","",CONCATENATE($L525,","))</f>
        <v>#REF!</v>
      </c>
      <c r="BO525" s="27" t="e">
        <f>IF(#REF!="","",CONCATENATE($L525,","))</f>
        <v>#REF!</v>
      </c>
      <c r="BP525" s="27" t="e">
        <f>IF(#REF!="","",CONCATENATE($L525,","))</f>
        <v>#REF!</v>
      </c>
      <c r="BQ525" s="27" t="e">
        <f>IF(#REF!="","",CONCATENATE($L525,","))</f>
        <v>#REF!</v>
      </c>
      <c r="BR525" s="27" t="e">
        <f>IF(#REF!="","",CONCATENATE($L525,","))</f>
        <v>#REF!</v>
      </c>
      <c r="BS525" s="27" t="e">
        <f>IF(#REF!="","",CONCATENATE($L525,","))</f>
        <v>#REF!</v>
      </c>
      <c r="BT525" s="27" t="e">
        <f>IF(#REF!="","",CONCATENATE($L525,","))</f>
        <v>#REF!</v>
      </c>
      <c r="BU525" s="40"/>
      <c r="BV525" s="40"/>
      <c r="BW525"/>
      <c r="BX525"/>
      <c r="BY525"/>
      <c r="BZ525"/>
      <c r="CA525"/>
      <c r="CB525" s="40"/>
      <c r="CC525" s="7"/>
      <c r="CR525" s="7"/>
      <c r="CY525" s="10">
        <f t="shared" ca="1" si="435"/>
        <v>30</v>
      </c>
    </row>
    <row r="526" spans="1:103">
      <c r="A526" s="130"/>
      <c r="B526" s="33" t="str">
        <f t="shared" si="445"/>
        <v/>
      </c>
      <c r="C526" s="7" t="str">
        <f t="shared" si="434"/>
        <v/>
      </c>
      <c r="D526" s="3">
        <f t="shared" si="436"/>
        <v>0</v>
      </c>
      <c r="E526" s="7" t="str">
        <f t="shared" si="446"/>
        <v>,</v>
      </c>
      <c r="F526" s="93">
        <f t="shared" si="437"/>
        <v>0</v>
      </c>
      <c r="G526" s="93" t="str">
        <f t="shared" ca="1" si="431"/>
        <v>B</v>
      </c>
      <c r="H526" s="130">
        <f t="shared" ca="1" si="432"/>
        <v>11</v>
      </c>
      <c r="I526" s="93">
        <f t="shared" si="438"/>
        <v>0</v>
      </c>
      <c r="J526" s="94"/>
      <c r="K526" s="94"/>
      <c r="L526" s="49" t="str">
        <f t="shared" si="455"/>
        <v/>
      </c>
      <c r="M526" s="97" t="str">
        <f t="shared" si="456"/>
        <v/>
      </c>
      <c r="N526" s="97" t="str">
        <f t="shared" si="457"/>
        <v/>
      </c>
      <c r="O526" s="49" t="str">
        <f t="shared" si="447"/>
        <v/>
      </c>
      <c r="P526" s="97" t="str">
        <f t="shared" si="458"/>
        <v/>
      </c>
      <c r="Q526" s="49" t="str">
        <f t="shared" si="459"/>
        <v/>
      </c>
      <c r="R526" s="97" t="str">
        <f t="shared" si="460"/>
        <v/>
      </c>
      <c r="S526" s="3" t="str">
        <f t="shared" si="461"/>
        <v/>
      </c>
      <c r="T526" s="69">
        <f t="shared" si="462"/>
        <v>0</v>
      </c>
      <c r="U526" s="3">
        <f t="shared" si="463"/>
        <v>0</v>
      </c>
      <c r="V526" s="69" t="str">
        <f t="shared" si="448"/>
        <v/>
      </c>
      <c r="W526" s="69" t="str">
        <f t="shared" si="449"/>
        <v/>
      </c>
      <c r="X526" s="69">
        <f t="shared" si="439"/>
        <v>0</v>
      </c>
      <c r="Y526" s="69">
        <f t="shared" si="440"/>
        <v>0</v>
      </c>
      <c r="Z526" s="33">
        <f t="shared" si="441"/>
        <v>0</v>
      </c>
      <c r="AA526" s="33"/>
      <c r="AB526" s="134" t="str">
        <f t="shared" si="464"/>
        <v/>
      </c>
      <c r="AC526" s="119" t="str">
        <f t="shared" si="465"/>
        <v/>
      </c>
      <c r="AD526" s="116"/>
      <c r="AE526" s="69" t="str">
        <f t="shared" si="472"/>
        <v/>
      </c>
      <c r="AF526" s="69" t="str">
        <f t="shared" si="473"/>
        <v/>
      </c>
      <c r="AG526" s="69">
        <f t="shared" si="450"/>
        <v>0</v>
      </c>
      <c r="AH526" s="69">
        <f t="shared" si="474"/>
        <v>0</v>
      </c>
      <c r="AI526" s="33">
        <f t="shared" si="452"/>
        <v>0</v>
      </c>
      <c r="AJ526" s="116"/>
      <c r="AK526" s="115">
        <f t="shared" si="468"/>
        <v>0</v>
      </c>
      <c r="AL526" s="13">
        <f t="shared" si="453"/>
        <v>0</v>
      </c>
      <c r="AM526" s="11">
        <f t="shared" si="442"/>
        <v>0</v>
      </c>
      <c r="AN526" s="56">
        <f t="shared" si="443"/>
        <v>0</v>
      </c>
      <c r="AO526" s="56">
        <f t="shared" si="444"/>
        <v>0</v>
      </c>
      <c r="AP526" s="56">
        <f t="shared" si="454"/>
        <v>0</v>
      </c>
      <c r="AQ526" s="27" t="str">
        <f t="shared" si="425"/>
        <v/>
      </c>
      <c r="AR526" s="27" t="str">
        <f t="shared" si="426"/>
        <v/>
      </c>
      <c r="AS526" s="27" t="str">
        <f t="shared" si="427"/>
        <v/>
      </c>
      <c r="AT526" s="27" t="e">
        <f>IF(#REF!&lt;&gt;"","S"&amp;RIGHT(#REF!)&amp;",","")</f>
        <v>#REF!</v>
      </c>
      <c r="AU526" s="27" t="e">
        <f>IF(#REF!&lt;&gt;"","S"&amp;RIGHT(#REF!)&amp;",","")</f>
        <v>#REF!</v>
      </c>
      <c r="AV526" s="27" t="e">
        <f>IF(#REF!&lt;&gt;"","S"&amp;RIGHT(#REF!)&amp;",","")</f>
        <v>#REF!</v>
      </c>
      <c r="AW526" s="27" t="e">
        <f>IF(#REF!&lt;&gt;"","S"&amp;RIGHT(#REF!)&amp;",","")</f>
        <v>#REF!</v>
      </c>
      <c r="AX526" s="27" t="e">
        <f>IF(#REF!&lt;&gt;"","S"&amp;RIGHT(#REF!)&amp;",","")</f>
        <v>#REF!</v>
      </c>
      <c r="AY526" s="27" t="e">
        <f>IF(#REF!&lt;&gt;"","S"&amp;RIGHT(#REF!)&amp;",","")</f>
        <v>#REF!</v>
      </c>
      <c r="AZ526" s="27" t="e">
        <f>IF(#REF!&lt;&gt;"","S"&amp;#REF!&amp;",","")</f>
        <v>#REF!</v>
      </c>
      <c r="BA526" s="27" t="e">
        <f>IF(#REF!&lt;&gt;"","S"&amp;#REF!&amp;",","")</f>
        <v>#REF!</v>
      </c>
      <c r="BB526" s="27" t="e">
        <f>IF(#REF!&lt;&gt;"","S"&amp;#REF!&amp;",","")</f>
        <v>#REF!</v>
      </c>
      <c r="BC526" s="27"/>
      <c r="BD526" s="27"/>
      <c r="BE526" s="27"/>
      <c r="BF526" s="27"/>
      <c r="BG526" s="27"/>
      <c r="BH526" s="27"/>
      <c r="BI526" s="27" t="str">
        <f t="shared" si="469"/>
        <v/>
      </c>
      <c r="BJ526" s="27" t="str">
        <f t="shared" si="470"/>
        <v/>
      </c>
      <c r="BK526" s="27" t="str">
        <f t="shared" si="471"/>
        <v/>
      </c>
      <c r="BL526" s="27" t="e">
        <f>IF(#REF!="","",CONCATENATE($L526,","))</f>
        <v>#REF!</v>
      </c>
      <c r="BM526" s="27" t="e">
        <f>IF(#REF!="","",CONCATENATE($L526,","))</f>
        <v>#REF!</v>
      </c>
      <c r="BN526" s="27" t="e">
        <f>IF(#REF!="","",CONCATENATE($L526,","))</f>
        <v>#REF!</v>
      </c>
      <c r="BO526" s="27" t="e">
        <f>IF(#REF!="","",CONCATENATE($L526,","))</f>
        <v>#REF!</v>
      </c>
      <c r="BP526" s="27" t="e">
        <f>IF(#REF!="","",CONCATENATE($L526,","))</f>
        <v>#REF!</v>
      </c>
      <c r="BQ526" s="27" t="e">
        <f>IF(#REF!="","",CONCATENATE($L526,","))</f>
        <v>#REF!</v>
      </c>
      <c r="BR526" s="27" t="e">
        <f>IF(#REF!="","",CONCATENATE($L526,","))</f>
        <v>#REF!</v>
      </c>
      <c r="BS526" s="27" t="e">
        <f>IF(#REF!="","",CONCATENATE($L526,","))</f>
        <v>#REF!</v>
      </c>
      <c r="BT526" s="27" t="e">
        <f>IF(#REF!="","",CONCATENATE($L526,","))</f>
        <v>#REF!</v>
      </c>
      <c r="BU526" s="40"/>
      <c r="BV526" s="40"/>
      <c r="BW526"/>
      <c r="BX526"/>
      <c r="BY526"/>
      <c r="BZ526"/>
      <c r="CA526"/>
      <c r="CB526" s="40"/>
      <c r="CC526" s="7"/>
      <c r="CR526" s="7"/>
      <c r="CY526" s="10">
        <f t="shared" ca="1" si="435"/>
        <v>3</v>
      </c>
    </row>
    <row r="527" spans="1:103">
      <c r="A527" s="130"/>
      <c r="B527" s="33">
        <f t="shared" si="445"/>
        <v>0</v>
      </c>
      <c r="C527" s="32" t="str">
        <f t="shared" si="434"/>
        <v/>
      </c>
      <c r="D527" s="90">
        <f t="shared" si="436"/>
        <v>0</v>
      </c>
      <c r="E527" s="7" t="str">
        <f t="shared" si="446"/>
        <v>,</v>
      </c>
      <c r="F527" s="93">
        <f t="shared" si="437"/>
        <v>0</v>
      </c>
      <c r="G527" s="93" t="str">
        <f t="shared" ca="1" si="431"/>
        <v>B</v>
      </c>
      <c r="H527" s="130">
        <f t="shared" ca="1" si="432"/>
        <v>8</v>
      </c>
      <c r="I527" s="93">
        <f t="shared" si="438"/>
        <v>0</v>
      </c>
      <c r="J527" s="95"/>
      <c r="K527" s="95"/>
      <c r="L527" s="49" t="str">
        <f t="shared" si="455"/>
        <v/>
      </c>
      <c r="M527" s="97" t="str">
        <f t="shared" si="456"/>
        <v/>
      </c>
      <c r="N527" s="97" t="str">
        <f t="shared" si="457"/>
        <v/>
      </c>
      <c r="O527" s="49" t="str">
        <f t="shared" si="447"/>
        <v/>
      </c>
      <c r="P527" s="97" t="str">
        <f t="shared" si="458"/>
        <v/>
      </c>
      <c r="Q527" s="49" t="str">
        <f t="shared" si="459"/>
        <v/>
      </c>
      <c r="R527" s="97" t="str">
        <f t="shared" si="460"/>
        <v/>
      </c>
      <c r="S527" s="3" t="str">
        <f t="shared" si="461"/>
        <v/>
      </c>
      <c r="T527" s="69">
        <f t="shared" si="462"/>
        <v>0</v>
      </c>
      <c r="U527" s="3">
        <f t="shared" si="463"/>
        <v>0</v>
      </c>
      <c r="V527" s="69" t="str">
        <f t="shared" si="448"/>
        <v/>
      </c>
      <c r="W527" s="69" t="str">
        <f t="shared" si="449"/>
        <v/>
      </c>
      <c r="X527" s="69">
        <f t="shared" si="439"/>
        <v>0</v>
      </c>
      <c r="Y527" s="69">
        <f t="shared" si="440"/>
        <v>0</v>
      </c>
      <c r="Z527" s="33">
        <f t="shared" si="441"/>
        <v>0</v>
      </c>
      <c r="AA527" s="33"/>
      <c r="AB527" s="134" t="str">
        <f t="shared" si="464"/>
        <v/>
      </c>
      <c r="AC527" s="119" t="str">
        <f t="shared" si="465"/>
        <v/>
      </c>
      <c r="AD527" s="116"/>
      <c r="AE527" s="69" t="str">
        <f t="shared" si="472"/>
        <v/>
      </c>
      <c r="AF527" s="69" t="str">
        <f t="shared" si="473"/>
        <v/>
      </c>
      <c r="AG527" s="69">
        <f t="shared" si="450"/>
        <v>0</v>
      </c>
      <c r="AH527" s="69">
        <f t="shared" si="474"/>
        <v>0</v>
      </c>
      <c r="AI527" s="33">
        <f t="shared" si="452"/>
        <v>0</v>
      </c>
      <c r="AJ527" s="116"/>
      <c r="AK527" s="115">
        <f t="shared" si="468"/>
        <v>0</v>
      </c>
      <c r="AL527" s="13">
        <f t="shared" si="453"/>
        <v>0</v>
      </c>
      <c r="AM527" s="11">
        <f t="shared" si="442"/>
        <v>0</v>
      </c>
      <c r="AN527" s="56">
        <f t="shared" si="443"/>
        <v>0</v>
      </c>
      <c r="AO527" s="56">
        <f t="shared" si="444"/>
        <v>0</v>
      </c>
      <c r="AP527" s="56">
        <f t="shared" si="454"/>
        <v>0</v>
      </c>
      <c r="AQ527" s="27" t="str">
        <f t="shared" ref="AQ527" si="475">IF(M527&lt;&gt;"","S"&amp;M527&amp;",","")</f>
        <v/>
      </c>
      <c r="AR527" s="27" t="str">
        <f t="shared" ref="AR527" si="476">IF(P527&lt;&gt;"","S"&amp;P527&amp;",","")</f>
        <v/>
      </c>
      <c r="AS527" s="27" t="str">
        <f t="shared" ref="AS527" si="477">IF(R527&lt;&gt;"","S"&amp;R527&amp;",","")</f>
        <v/>
      </c>
      <c r="AT527" s="27" t="e">
        <f>IF(#REF!&lt;&gt;"","S"&amp;#REF!&amp;",","")</f>
        <v>#REF!</v>
      </c>
      <c r="AU527" s="27" t="e">
        <f>IF(#REF!&lt;&gt;"","S"&amp;#REF!&amp;",","")</f>
        <v>#REF!</v>
      </c>
      <c r="AV527" s="27" t="e">
        <f>IF(#REF!&lt;&gt;"","S"&amp;#REF!&amp;",","")</f>
        <v>#REF!</v>
      </c>
      <c r="AW527" s="27" t="e">
        <f>IF(#REF!&lt;&gt;"","S"&amp;#REF!&amp;",","")</f>
        <v>#REF!</v>
      </c>
      <c r="AX527" s="27" t="e">
        <f>IF(#REF!&lt;&gt;"","S"&amp;#REF!&amp;",","")</f>
        <v>#REF!</v>
      </c>
      <c r="AY527" s="27" t="e">
        <f>IF(#REF!&lt;&gt;"","S"&amp;#REF!&amp;",","")</f>
        <v>#REF!</v>
      </c>
      <c r="AZ527" s="27" t="e">
        <f>IF(#REF!&lt;&gt;"","S"&amp;#REF!&amp;",","")</f>
        <v>#REF!</v>
      </c>
      <c r="BA527" s="27" t="e">
        <f>IF(#REF!&lt;&gt;"","S"&amp;#REF!&amp;",","")</f>
        <v>#REF!</v>
      </c>
      <c r="BB527" s="27" t="e">
        <f>IF(#REF!&lt;&gt;"","S"&amp;#REF!&amp;",","")</f>
        <v>#REF!</v>
      </c>
      <c r="BC527" s="27"/>
      <c r="BD527" s="27"/>
      <c r="BE527" s="27"/>
      <c r="BF527" s="27"/>
      <c r="BG527" s="27"/>
      <c r="BH527" s="27"/>
      <c r="BI527" s="27" t="str">
        <f t="shared" si="469"/>
        <v/>
      </c>
      <c r="BJ527" s="27" t="str">
        <f t="shared" si="470"/>
        <v/>
      </c>
      <c r="BK527" s="27" t="str">
        <f t="shared" si="471"/>
        <v/>
      </c>
      <c r="BL527" s="27" t="e">
        <f>IF(#REF!="","",CONCATENATE($L527,","))</f>
        <v>#REF!</v>
      </c>
      <c r="BM527" s="27" t="e">
        <f>IF(#REF!="","",CONCATENATE($L527,","))</f>
        <v>#REF!</v>
      </c>
      <c r="BN527" s="27" t="e">
        <f>IF(#REF!="","",CONCATENATE($L527,","))</f>
        <v>#REF!</v>
      </c>
      <c r="BO527" s="27" t="e">
        <f>IF(#REF!="","",CONCATENATE($L527,","))</f>
        <v>#REF!</v>
      </c>
      <c r="BP527" s="27" t="e">
        <f>IF(#REF!="","",CONCATENATE($L527,","))</f>
        <v>#REF!</v>
      </c>
      <c r="BQ527" s="27" t="e">
        <f>IF(#REF!="","",CONCATENATE($L527,","))</f>
        <v>#REF!</v>
      </c>
      <c r="BR527" s="27" t="e">
        <f>IF(#REF!="","",CONCATENATE($L527,","))</f>
        <v>#REF!</v>
      </c>
      <c r="BS527" s="27" t="e">
        <f>IF(#REF!="","",CONCATENATE($L527,","))</f>
        <v>#REF!</v>
      </c>
      <c r="BT527" s="27" t="e">
        <f>IF(#REF!="","",CONCATENATE($L527,","))</f>
        <v>#REF!</v>
      </c>
      <c r="BU527" s="40"/>
      <c r="BV527" s="40"/>
      <c r="BW527"/>
      <c r="BX527"/>
      <c r="BY527"/>
      <c r="BZ527"/>
      <c r="CA527"/>
      <c r="CB527" s="40"/>
      <c r="CC527" s="7"/>
      <c r="CR527" s="7"/>
      <c r="CY527" s="10">
        <f t="shared" ca="1" si="435"/>
        <v>3</v>
      </c>
    </row>
    <row r="528" spans="1:103">
      <c r="A528" s="130"/>
      <c r="B528" s="33">
        <f t="shared" si="445"/>
        <v>0</v>
      </c>
      <c r="C528" s="39"/>
      <c r="D528" s="38"/>
      <c r="E528" s="39"/>
      <c r="F528" s="39"/>
      <c r="G528" s="39"/>
      <c r="H528" s="39"/>
      <c r="I528" s="39"/>
      <c r="J528" s="39"/>
      <c r="K528" s="39"/>
      <c r="L528" s="38"/>
      <c r="M528" s="97" t="str">
        <f>IF($A527&lt;&gt;"",IF(OR($AN527&lt;&gt;0,$AO527&lt;&gt;0,$A527=0),"",IF(OR($AO$2=$AK527,$AO$2=0),VLOOKUP($A527,$CP$5:$CR$45,3),"")),"")</f>
        <v/>
      </c>
      <c r="N528" s="38"/>
      <c r="O528" s="38"/>
      <c r="P528" s="38"/>
      <c r="Q528" s="38"/>
      <c r="R528" s="38"/>
      <c r="S528" s="38"/>
      <c r="T528" s="38"/>
      <c r="U528" s="3">
        <f t="shared" ref="U528:U539" si="478">IF(U527=4,0,IF(S528="W",0,IF(S528="L",U527+1,IF($AO$3="yes",IF(Z528&gt;0,1,U527+1)))))</f>
        <v>1</v>
      </c>
      <c r="V528" s="38"/>
      <c r="W528" s="38"/>
      <c r="X528" s="38"/>
      <c r="Y528" s="38"/>
      <c r="Z528" s="75"/>
      <c r="AA528" s="101"/>
      <c r="AB528" s="101"/>
      <c r="AC528" s="101"/>
      <c r="AD528" s="101"/>
      <c r="AE528" s="38"/>
      <c r="AF528" s="38"/>
      <c r="AG528" s="38"/>
      <c r="AH528" s="38"/>
      <c r="AI528" s="101"/>
      <c r="AJ528" s="101"/>
      <c r="AK528" s="115" t="b">
        <f t="shared" si="468"/>
        <v>0</v>
      </c>
      <c r="AL528" s="75"/>
      <c r="AM528" s="39"/>
      <c r="AN528" s="27"/>
      <c r="AO528" s="27"/>
      <c r="AP528" s="27"/>
      <c r="AQ528" s="27" t="str">
        <f t="shared" ref="AQ528:AQ536" si="479">IF(M528&lt;&gt;"",IF(ABS(M528)&lt;10,"S"&amp;RIGHT(M528,1)&amp;",","S"&amp;M528&amp;","),"")</f>
        <v/>
      </c>
      <c r="AR528" s="27" t="str">
        <f t="shared" ref="AR528:AR536" si="480">IF(P528&lt;&gt;"",IF(ABS(P528)&lt;10,"S"&amp;RIGHT(P528,1)&amp;",","S"&amp;P528&amp;","),"")</f>
        <v/>
      </c>
      <c r="AS528" s="27" t="str">
        <f t="shared" ref="AS528:AS536" si="481">IF(R528&lt;&gt;"",IF(ABS(R528)&lt;10,"S"&amp;RIGHT(R528,1)&amp;",","S"&amp;R528&amp;","),"")</f>
        <v/>
      </c>
      <c r="AT528" s="27" t="e">
        <f>IF(#REF!&lt;&gt;"",IF(ABS(#REF!)&lt;10,"S"&amp;RIGHT(#REF!,1)&amp;",","S"&amp;#REF!&amp;","),"")</f>
        <v>#REF!</v>
      </c>
      <c r="AU528" s="27" t="e">
        <f>IF(#REF!&lt;&gt;"",IF(ABS(#REF!)&lt;10,"S"&amp;RIGHT(#REF!,1)&amp;",","S"&amp;#REF!&amp;","),"")</f>
        <v>#REF!</v>
      </c>
      <c r="AV528" s="27" t="e">
        <f>IF(#REF!&lt;&gt;"",IF(ABS(#REF!)&lt;10,"S"&amp;RIGHT(#REF!,1)&amp;",","S"&amp;#REF!&amp;","),"")</f>
        <v>#REF!</v>
      </c>
      <c r="AW528" s="27" t="e">
        <f>IF(#REF!&lt;&gt;"",IF(ABS(#REF!)&lt;10,"S"&amp;RIGHT(#REF!,1)&amp;",","S"&amp;#REF!&amp;","),"")</f>
        <v>#REF!</v>
      </c>
      <c r="AX528" s="27" t="e">
        <f>IF(#REF!&lt;&gt;"",IF(ABS(#REF!)&lt;10,"S"&amp;RIGHT(#REF!,1)&amp;",","S"&amp;#REF!&amp;","),"")</f>
        <v>#REF!</v>
      </c>
      <c r="AY528" s="27" t="e">
        <f>IF(#REF!&lt;&gt;"",IF(ABS(#REF!)&lt;10,"S"&amp;RIGHT(#REF!,1)&amp;",","S"&amp;#REF!&amp;","),"")</f>
        <v>#REF!</v>
      </c>
      <c r="AZ528" s="27" t="e">
        <f>IF(#REF!&lt;&gt;"",IF(ABS(#REF!)&lt;10,"S"&amp;RIGHT(#REF!,1)&amp;",","S"&amp;#REF!&amp;","),"")</f>
        <v>#REF!</v>
      </c>
      <c r="BA528" s="27" t="e">
        <f>IF(#REF!&lt;&gt;"",IF(ABS(#REF!)&lt;10,"S"&amp;RIGHT(#REF!,1)&amp;",","S"&amp;#REF!&amp;","),"")</f>
        <v>#REF!</v>
      </c>
      <c r="BB528" s="27" t="e">
        <f>IF(#REF!&lt;&gt;"",IF(ABS(#REF!)&lt;10,"S"&amp;RIGHT(#REF!,1)&amp;",","S"&amp;#REF!&amp;","),"")</f>
        <v>#REF!</v>
      </c>
      <c r="BC528" s="27"/>
      <c r="BD528" s="27"/>
      <c r="BE528" s="27"/>
      <c r="BF528" s="27"/>
      <c r="BG528" s="27"/>
      <c r="BH528" s="27"/>
      <c r="BI528" s="27" t="str">
        <f t="shared" ref="BI528:BI535" si="482">IF(M528="","",CONCATENATE($L528,","))</f>
        <v/>
      </c>
      <c r="BJ528" s="27" t="str">
        <f t="shared" ref="BJ528:BJ535" si="483">IF(P528="","",CONCATENATE($L528,","))</f>
        <v/>
      </c>
      <c r="BK528" s="27" t="str">
        <f t="shared" ref="BK528:BK535" si="484">IF(R528="","",CONCATENATE($L528,","))</f>
        <v/>
      </c>
      <c r="BL528" s="27" t="e">
        <f>IF(#REF!="","",CONCATENATE($L528,","))</f>
        <v>#REF!</v>
      </c>
      <c r="BM528" s="27" t="e">
        <f>IF(#REF!="","",CONCATENATE($L528,","))</f>
        <v>#REF!</v>
      </c>
      <c r="BN528" s="27" t="e">
        <f>IF(#REF!="","",CONCATENATE($L528,","))</f>
        <v>#REF!</v>
      </c>
      <c r="BO528" s="27" t="e">
        <f>IF(#REF!="","",CONCATENATE($L528,","))</f>
        <v>#REF!</v>
      </c>
      <c r="BP528" s="27" t="e">
        <f>IF(#REF!="","",CONCATENATE($L528,","))</f>
        <v>#REF!</v>
      </c>
      <c r="BQ528" s="27" t="e">
        <f>IF(#REF!="","",CONCATENATE($L528,","))</f>
        <v>#REF!</v>
      </c>
      <c r="BR528" s="27" t="e">
        <f>IF(#REF!="","",CONCATENATE($L528,","))</f>
        <v>#REF!</v>
      </c>
      <c r="BS528" s="27" t="e">
        <f>IF(#REF!="","",CONCATENATE($L528,","))</f>
        <v>#REF!</v>
      </c>
      <c r="BT528" s="27" t="e">
        <f>IF(#REF!="","",CONCATENATE($L528,","))</f>
        <v>#REF!</v>
      </c>
      <c r="BU528" s="40"/>
      <c r="BV528" s="40"/>
      <c r="BW528"/>
      <c r="BX528"/>
      <c r="BY528"/>
      <c r="BZ528"/>
      <c r="CA528"/>
      <c r="CB528" s="40"/>
      <c r="CC528" s="7"/>
      <c r="CR528" s="7"/>
      <c r="CY528" s="10">
        <f t="shared" ca="1" si="435"/>
        <v>24</v>
      </c>
    </row>
    <row r="529" spans="1:103">
      <c r="A529" s="130"/>
      <c r="B529" s="33">
        <f t="shared" si="445"/>
        <v>0</v>
      </c>
      <c r="C529" s="39"/>
      <c r="D529" s="38"/>
      <c r="E529" s="39"/>
      <c r="F529" s="39"/>
      <c r="G529" s="39"/>
      <c r="H529" s="39"/>
      <c r="I529" s="39"/>
      <c r="J529" s="39"/>
      <c r="K529" s="39"/>
      <c r="L529" s="38"/>
      <c r="M529" s="38"/>
      <c r="N529" s="38"/>
      <c r="O529" s="38"/>
      <c r="P529" s="38"/>
      <c r="Q529" s="38"/>
      <c r="R529" s="38"/>
      <c r="S529" s="38"/>
      <c r="T529" s="38"/>
      <c r="U529" s="3">
        <f t="shared" si="478"/>
        <v>2</v>
      </c>
      <c r="V529" s="38"/>
      <c r="W529" s="38"/>
      <c r="X529" s="38"/>
      <c r="Y529" s="38"/>
      <c r="Z529" s="75"/>
      <c r="AA529" s="101"/>
      <c r="AB529" s="101"/>
      <c r="AC529" s="101"/>
      <c r="AD529" s="101"/>
      <c r="AE529" s="38"/>
      <c r="AF529" s="38"/>
      <c r="AG529" s="38"/>
      <c r="AH529" s="38"/>
      <c r="AI529" s="101"/>
      <c r="AJ529" s="101"/>
      <c r="AK529" s="115" t="b">
        <f t="shared" si="468"/>
        <v>0</v>
      </c>
      <c r="AL529" s="75"/>
      <c r="AM529" s="39"/>
      <c r="AN529" s="27"/>
      <c r="AO529" s="27"/>
      <c r="AP529" s="27"/>
      <c r="AQ529" s="27" t="str">
        <f t="shared" si="479"/>
        <v/>
      </c>
      <c r="AR529" s="27" t="str">
        <f t="shared" si="480"/>
        <v/>
      </c>
      <c r="AS529" s="27" t="str">
        <f t="shared" si="481"/>
        <v/>
      </c>
      <c r="AT529" s="27" t="e">
        <f>IF(#REF!&lt;&gt;"",IF(ABS(#REF!)&lt;10,"S"&amp;RIGHT(#REF!,1)&amp;",","S"&amp;#REF!&amp;","),"")</f>
        <v>#REF!</v>
      </c>
      <c r="AU529" s="27" t="e">
        <f>IF(#REF!&lt;&gt;"",IF(ABS(#REF!)&lt;10,"S"&amp;RIGHT(#REF!,1)&amp;",","S"&amp;#REF!&amp;","),"")</f>
        <v>#REF!</v>
      </c>
      <c r="AV529" s="27" t="e">
        <f>IF(#REF!&lt;&gt;"",IF(ABS(#REF!)&lt;10,"S"&amp;RIGHT(#REF!,1)&amp;",","S"&amp;#REF!&amp;","),"")</f>
        <v>#REF!</v>
      </c>
      <c r="AW529" s="27" t="e">
        <f>IF(#REF!&lt;&gt;"",IF(ABS(#REF!)&lt;10,"S"&amp;RIGHT(#REF!,1)&amp;",","S"&amp;#REF!&amp;","),"")</f>
        <v>#REF!</v>
      </c>
      <c r="AX529" s="27" t="e">
        <f>IF(#REF!&lt;&gt;"",IF(ABS(#REF!)&lt;10,"S"&amp;RIGHT(#REF!,1)&amp;",","S"&amp;#REF!&amp;","),"")</f>
        <v>#REF!</v>
      </c>
      <c r="AY529" s="27" t="e">
        <f>IF(#REF!&lt;&gt;"",IF(ABS(#REF!)&lt;10,"S"&amp;RIGHT(#REF!,1)&amp;",","S"&amp;#REF!&amp;","),"")</f>
        <v>#REF!</v>
      </c>
      <c r="AZ529" s="27" t="e">
        <f>IF(#REF!&lt;&gt;"",IF(ABS(#REF!)&lt;10,"S"&amp;RIGHT(#REF!,1)&amp;",","S"&amp;#REF!&amp;","),"")</f>
        <v>#REF!</v>
      </c>
      <c r="BA529" s="27" t="e">
        <f>IF(#REF!&lt;&gt;"",IF(ABS(#REF!)&lt;10,"S"&amp;RIGHT(#REF!,1)&amp;",","S"&amp;#REF!&amp;","),"")</f>
        <v>#REF!</v>
      </c>
      <c r="BB529" s="27" t="e">
        <f>IF(#REF!&lt;&gt;"",IF(ABS(#REF!)&lt;10,"S"&amp;RIGHT(#REF!,1)&amp;",","S"&amp;#REF!&amp;","),"")</f>
        <v>#REF!</v>
      </c>
      <c r="BC529" s="27"/>
      <c r="BD529" s="27"/>
      <c r="BE529" s="27"/>
      <c r="BF529" s="27"/>
      <c r="BG529" s="27"/>
      <c r="BH529" s="27"/>
      <c r="BI529" s="27" t="str">
        <f t="shared" si="482"/>
        <v/>
      </c>
      <c r="BJ529" s="27" t="str">
        <f t="shared" si="483"/>
        <v/>
      </c>
      <c r="BK529" s="27" t="str">
        <f t="shared" si="484"/>
        <v/>
      </c>
      <c r="BL529" s="27" t="e">
        <f>IF(#REF!="","",CONCATENATE($L529,","))</f>
        <v>#REF!</v>
      </c>
      <c r="BM529" s="27" t="e">
        <f>IF(#REF!="","",CONCATENATE($L529,","))</f>
        <v>#REF!</v>
      </c>
      <c r="BN529" s="27" t="e">
        <f>IF(#REF!="","",CONCATENATE($L529,","))</f>
        <v>#REF!</v>
      </c>
      <c r="BO529" s="27" t="e">
        <f>IF(#REF!="","",CONCATENATE($L529,","))</f>
        <v>#REF!</v>
      </c>
      <c r="BP529" s="27" t="e">
        <f>IF(#REF!="","",CONCATENATE($L529,","))</f>
        <v>#REF!</v>
      </c>
      <c r="BQ529" s="27" t="e">
        <f>IF(#REF!="","",CONCATENATE($L529,","))</f>
        <v>#REF!</v>
      </c>
      <c r="BR529" s="27" t="e">
        <f>IF(#REF!="","",CONCATENATE($L529,","))</f>
        <v>#REF!</v>
      </c>
      <c r="BS529" s="27" t="e">
        <f>IF(#REF!="","",CONCATENATE($L529,","))</f>
        <v>#REF!</v>
      </c>
      <c r="BT529" s="27" t="e">
        <f>IF(#REF!="","",CONCATENATE($L529,","))</f>
        <v>#REF!</v>
      </c>
      <c r="BU529" s="40"/>
      <c r="BV529" s="40"/>
      <c r="BW529"/>
      <c r="BX529"/>
      <c r="BY529"/>
      <c r="BZ529"/>
      <c r="CA529"/>
      <c r="CB529" s="40"/>
      <c r="CC529" s="7"/>
      <c r="CR529" s="7"/>
      <c r="CY529" s="10">
        <f t="shared" ca="1" si="435"/>
        <v>23</v>
      </c>
    </row>
    <row r="530" spans="1:103">
      <c r="A530" s="130"/>
      <c r="B530" s="33">
        <f t="shared" si="445"/>
        <v>0</v>
      </c>
      <c r="C530" s="39"/>
      <c r="D530" s="38"/>
      <c r="E530" s="39"/>
      <c r="F530" s="39"/>
      <c r="G530" s="39"/>
      <c r="H530" s="39"/>
      <c r="I530" s="39"/>
      <c r="J530" s="39"/>
      <c r="K530" s="39"/>
      <c r="L530" s="38"/>
      <c r="M530" s="38"/>
      <c r="N530" s="38"/>
      <c r="O530" s="38"/>
      <c r="P530" s="38"/>
      <c r="Q530" s="38"/>
      <c r="R530" s="38"/>
      <c r="S530" s="38"/>
      <c r="T530" s="38"/>
      <c r="U530" s="3">
        <f t="shared" si="478"/>
        <v>3</v>
      </c>
      <c r="V530" s="38"/>
      <c r="W530" s="38"/>
      <c r="X530" s="38"/>
      <c r="Y530" s="38"/>
      <c r="Z530" s="75"/>
      <c r="AA530" s="101"/>
      <c r="AB530" s="101"/>
      <c r="AC530" s="101"/>
      <c r="AD530" s="101"/>
      <c r="AE530" s="38"/>
      <c r="AF530" s="38"/>
      <c r="AG530" s="38"/>
      <c r="AH530" s="38"/>
      <c r="AI530" s="101"/>
      <c r="AJ530" s="101"/>
      <c r="AK530" s="115" t="b">
        <f t="shared" si="468"/>
        <v>0</v>
      </c>
      <c r="AL530" s="75"/>
      <c r="AM530" s="39"/>
      <c r="AN530" s="27"/>
      <c r="AO530" s="27"/>
      <c r="AP530" s="27"/>
      <c r="AQ530" s="27" t="str">
        <f t="shared" si="479"/>
        <v/>
      </c>
      <c r="AR530" s="27" t="str">
        <f t="shared" si="480"/>
        <v/>
      </c>
      <c r="AS530" s="27" t="str">
        <f t="shared" si="481"/>
        <v/>
      </c>
      <c r="AT530" s="27" t="e">
        <f>IF(#REF!&lt;&gt;"",IF(ABS(#REF!)&lt;10,"S"&amp;RIGHT(#REF!,1)&amp;",","S"&amp;#REF!&amp;","),"")</f>
        <v>#REF!</v>
      </c>
      <c r="AU530" s="27" t="e">
        <f>IF(#REF!&lt;&gt;"",IF(ABS(#REF!)&lt;10,"S"&amp;RIGHT(#REF!,1)&amp;",","S"&amp;#REF!&amp;","),"")</f>
        <v>#REF!</v>
      </c>
      <c r="AV530" s="27" t="e">
        <f>IF(#REF!&lt;&gt;"",IF(ABS(#REF!)&lt;10,"S"&amp;RIGHT(#REF!,1)&amp;",","S"&amp;#REF!&amp;","),"")</f>
        <v>#REF!</v>
      </c>
      <c r="AW530" s="27" t="e">
        <f>IF(#REF!&lt;&gt;"",IF(ABS(#REF!)&lt;10,"S"&amp;RIGHT(#REF!,1)&amp;",","S"&amp;#REF!&amp;","),"")</f>
        <v>#REF!</v>
      </c>
      <c r="AX530" s="27" t="e">
        <f>IF(#REF!&lt;&gt;"",IF(ABS(#REF!)&lt;10,"S"&amp;RIGHT(#REF!,1)&amp;",","S"&amp;#REF!&amp;","),"")</f>
        <v>#REF!</v>
      </c>
      <c r="AY530" s="27" t="e">
        <f>IF(#REF!&lt;&gt;"",IF(ABS(#REF!)&lt;10,"S"&amp;RIGHT(#REF!,1)&amp;",","S"&amp;#REF!&amp;","),"")</f>
        <v>#REF!</v>
      </c>
      <c r="AZ530" s="27" t="e">
        <f>IF(#REF!&lt;&gt;"",IF(ABS(#REF!)&lt;10,"S"&amp;RIGHT(#REF!,1)&amp;",","S"&amp;#REF!&amp;","),"")</f>
        <v>#REF!</v>
      </c>
      <c r="BA530" s="27" t="e">
        <f>IF(#REF!&lt;&gt;"",IF(ABS(#REF!)&lt;10,"S"&amp;RIGHT(#REF!,1)&amp;",","S"&amp;#REF!&amp;","),"")</f>
        <v>#REF!</v>
      </c>
      <c r="BB530" s="27" t="e">
        <f>IF(#REF!&lt;&gt;"",IF(ABS(#REF!)&lt;10,"S"&amp;RIGHT(#REF!,1)&amp;",","S"&amp;#REF!&amp;","),"")</f>
        <v>#REF!</v>
      </c>
      <c r="BC530" s="27"/>
      <c r="BD530" s="27"/>
      <c r="BE530" s="27"/>
      <c r="BF530" s="27"/>
      <c r="BG530" s="27"/>
      <c r="BH530" s="27"/>
      <c r="BI530" s="27" t="str">
        <f t="shared" si="482"/>
        <v/>
      </c>
      <c r="BJ530" s="27" t="str">
        <f t="shared" si="483"/>
        <v/>
      </c>
      <c r="BK530" s="27" t="str">
        <f t="shared" si="484"/>
        <v/>
      </c>
      <c r="BL530" s="27" t="e">
        <f>IF(#REF!="","",CONCATENATE($L530,","))</f>
        <v>#REF!</v>
      </c>
      <c r="BM530" s="27" t="e">
        <f>IF(#REF!="","",CONCATENATE($L530,","))</f>
        <v>#REF!</v>
      </c>
      <c r="BN530" s="27" t="e">
        <f>IF(#REF!="","",CONCATENATE($L530,","))</f>
        <v>#REF!</v>
      </c>
      <c r="BO530" s="27" t="e">
        <f>IF(#REF!="","",CONCATENATE($L530,","))</f>
        <v>#REF!</v>
      </c>
      <c r="BP530" s="27" t="e">
        <f>IF(#REF!="","",CONCATENATE($L530,","))</f>
        <v>#REF!</v>
      </c>
      <c r="BQ530" s="27" t="e">
        <f>IF(#REF!="","",CONCATENATE($L530,","))</f>
        <v>#REF!</v>
      </c>
      <c r="BR530" s="27" t="e">
        <f>IF(#REF!="","",CONCATENATE($L530,","))</f>
        <v>#REF!</v>
      </c>
      <c r="BS530" s="27" t="e">
        <f>IF(#REF!="","",CONCATENATE($L530,","))</f>
        <v>#REF!</v>
      </c>
      <c r="BT530" s="27" t="e">
        <f>IF(#REF!="","",CONCATENATE($L530,","))</f>
        <v>#REF!</v>
      </c>
      <c r="BU530" s="40"/>
      <c r="BV530" s="40"/>
      <c r="BW530"/>
      <c r="BX530"/>
      <c r="BY530"/>
      <c r="BZ530"/>
      <c r="CA530"/>
      <c r="CB530" s="40"/>
      <c r="CC530" s="7"/>
      <c r="CR530" s="7"/>
      <c r="CY530" s="10">
        <f t="shared" ca="1" si="435"/>
        <v>3</v>
      </c>
    </row>
    <row r="531" spans="1:103">
      <c r="A531" s="130"/>
      <c r="B531" s="33">
        <f t="shared" si="445"/>
        <v>0</v>
      </c>
      <c r="C531" s="39"/>
      <c r="D531" s="38"/>
      <c r="E531" s="39"/>
      <c r="F531" s="39"/>
      <c r="G531" s="39"/>
      <c r="H531" s="39"/>
      <c r="I531" s="39"/>
      <c r="J531" s="39"/>
      <c r="K531" s="39"/>
      <c r="L531" s="38"/>
      <c r="M531" s="38"/>
      <c r="N531" s="38"/>
      <c r="O531" s="38"/>
      <c r="P531" s="38"/>
      <c r="Q531" s="38"/>
      <c r="R531" s="38"/>
      <c r="S531" s="38"/>
      <c r="T531" s="38"/>
      <c r="U531" s="3">
        <f t="shared" si="478"/>
        <v>4</v>
      </c>
      <c r="V531" s="38"/>
      <c r="W531" s="38"/>
      <c r="X531" s="38"/>
      <c r="Y531" s="38"/>
      <c r="Z531" s="75"/>
      <c r="AA531" s="101"/>
      <c r="AB531" s="101"/>
      <c r="AC531" s="101"/>
      <c r="AD531" s="101"/>
      <c r="AE531" s="38"/>
      <c r="AF531" s="38"/>
      <c r="AG531" s="38"/>
      <c r="AH531" s="38"/>
      <c r="AI531" s="101"/>
      <c r="AJ531" s="101"/>
      <c r="AK531" s="115" t="b">
        <f t="shared" si="468"/>
        <v>0</v>
      </c>
      <c r="AL531" s="75"/>
      <c r="AM531" s="39"/>
      <c r="AN531" s="27"/>
      <c r="AO531" s="27"/>
      <c r="AP531" s="27"/>
      <c r="AQ531" s="27" t="str">
        <f t="shared" si="479"/>
        <v/>
      </c>
      <c r="AR531" s="27" t="str">
        <f t="shared" si="480"/>
        <v/>
      </c>
      <c r="AS531" s="27" t="str">
        <f t="shared" si="481"/>
        <v/>
      </c>
      <c r="AT531" s="27" t="e">
        <f>IF(#REF!&lt;&gt;"",IF(ABS(#REF!)&lt;10,"S"&amp;RIGHT(#REF!,1)&amp;",","S"&amp;#REF!&amp;","),"")</f>
        <v>#REF!</v>
      </c>
      <c r="AU531" s="27" t="e">
        <f>IF(#REF!&lt;&gt;"",IF(ABS(#REF!)&lt;10,"S"&amp;RIGHT(#REF!,1)&amp;",","S"&amp;#REF!&amp;","),"")</f>
        <v>#REF!</v>
      </c>
      <c r="AV531" s="27" t="e">
        <f>IF(#REF!&lt;&gt;"",IF(ABS(#REF!)&lt;10,"S"&amp;RIGHT(#REF!,1)&amp;",","S"&amp;#REF!&amp;","),"")</f>
        <v>#REF!</v>
      </c>
      <c r="AW531" s="27" t="e">
        <f>IF(#REF!&lt;&gt;"",IF(ABS(#REF!)&lt;10,"S"&amp;RIGHT(#REF!,1)&amp;",","S"&amp;#REF!&amp;","),"")</f>
        <v>#REF!</v>
      </c>
      <c r="AX531" s="27" t="e">
        <f>IF(#REF!&lt;&gt;"",IF(ABS(#REF!)&lt;10,"S"&amp;RIGHT(#REF!,1)&amp;",","S"&amp;#REF!&amp;","),"")</f>
        <v>#REF!</v>
      </c>
      <c r="AY531" s="27" t="e">
        <f>IF(#REF!&lt;&gt;"",IF(ABS(#REF!)&lt;10,"S"&amp;RIGHT(#REF!,1)&amp;",","S"&amp;#REF!&amp;","),"")</f>
        <v>#REF!</v>
      </c>
      <c r="AZ531" s="27" t="e">
        <f>IF(#REF!&lt;&gt;"",IF(ABS(#REF!)&lt;10,"S"&amp;RIGHT(#REF!,1)&amp;",","S"&amp;#REF!&amp;","),"")</f>
        <v>#REF!</v>
      </c>
      <c r="BA531" s="27" t="e">
        <f>IF(#REF!&lt;&gt;"",IF(ABS(#REF!)&lt;10,"S"&amp;RIGHT(#REF!,1)&amp;",","S"&amp;#REF!&amp;","),"")</f>
        <v>#REF!</v>
      </c>
      <c r="BB531" s="27" t="e">
        <f>IF(#REF!&lt;&gt;"",IF(ABS(#REF!)&lt;10,"S"&amp;RIGHT(#REF!,1)&amp;",","S"&amp;#REF!&amp;","),"")</f>
        <v>#REF!</v>
      </c>
      <c r="BC531" s="27"/>
      <c r="BD531" s="27"/>
      <c r="BE531" s="27"/>
      <c r="BF531" s="27"/>
      <c r="BG531" s="27"/>
      <c r="BH531" s="27"/>
      <c r="BI531" s="27" t="str">
        <f t="shared" si="482"/>
        <v/>
      </c>
      <c r="BJ531" s="27" t="str">
        <f t="shared" si="483"/>
        <v/>
      </c>
      <c r="BK531" s="27" t="str">
        <f t="shared" si="484"/>
        <v/>
      </c>
      <c r="BL531" s="27" t="e">
        <f>IF(#REF!="","",CONCATENATE($L531,","))</f>
        <v>#REF!</v>
      </c>
      <c r="BM531" s="27" t="e">
        <f>IF(#REF!="","",CONCATENATE($L531,","))</f>
        <v>#REF!</v>
      </c>
      <c r="BN531" s="27" t="e">
        <f>IF(#REF!="","",CONCATENATE($L531,","))</f>
        <v>#REF!</v>
      </c>
      <c r="BO531" s="27" t="e">
        <f>IF(#REF!="","",CONCATENATE($L531,","))</f>
        <v>#REF!</v>
      </c>
      <c r="BP531" s="27" t="e">
        <f>IF(#REF!="","",CONCATENATE($L531,","))</f>
        <v>#REF!</v>
      </c>
      <c r="BQ531" s="27" t="e">
        <f>IF(#REF!="","",CONCATENATE($L531,","))</f>
        <v>#REF!</v>
      </c>
      <c r="BR531" s="27" t="e">
        <f>IF(#REF!="","",CONCATENATE($L531,","))</f>
        <v>#REF!</v>
      </c>
      <c r="BS531" s="27" t="e">
        <f>IF(#REF!="","",CONCATENATE($L531,","))</f>
        <v>#REF!</v>
      </c>
      <c r="BT531" s="27" t="e">
        <f>IF(#REF!="","",CONCATENATE($L531,","))</f>
        <v>#REF!</v>
      </c>
      <c r="BU531" s="40"/>
      <c r="BV531" s="40"/>
      <c r="BW531"/>
      <c r="BX531"/>
      <c r="BY531"/>
      <c r="BZ531"/>
      <c r="CA531"/>
      <c r="CB531" s="40"/>
      <c r="CC531" s="7"/>
      <c r="CR531" s="7"/>
      <c r="CY531" s="10">
        <f t="shared" ca="1" si="435"/>
        <v>29</v>
      </c>
    </row>
    <row r="532" spans="1:103">
      <c r="A532" s="130"/>
      <c r="B532" s="33">
        <f t="shared" si="445"/>
        <v>0</v>
      </c>
      <c r="C532" s="39"/>
      <c r="D532" s="38"/>
      <c r="E532" s="39"/>
      <c r="F532" s="39"/>
      <c r="G532" s="39"/>
      <c r="H532" s="39"/>
      <c r="I532" s="39"/>
      <c r="J532" s="39"/>
      <c r="K532" s="39"/>
      <c r="L532" s="38"/>
      <c r="M532" s="38"/>
      <c r="N532" s="38"/>
      <c r="O532" s="38"/>
      <c r="P532" s="38"/>
      <c r="Q532" s="38"/>
      <c r="R532" s="38"/>
      <c r="S532" s="38"/>
      <c r="T532" s="38"/>
      <c r="U532" s="3">
        <f t="shared" si="478"/>
        <v>0</v>
      </c>
      <c r="V532" s="38"/>
      <c r="W532" s="38"/>
      <c r="X532" s="38"/>
      <c r="Y532" s="38"/>
      <c r="Z532" s="75"/>
      <c r="AA532" s="101"/>
      <c r="AB532" s="101"/>
      <c r="AC532" s="101"/>
      <c r="AD532" s="101"/>
      <c r="AE532" s="38"/>
      <c r="AF532" s="38"/>
      <c r="AG532" s="38"/>
      <c r="AH532" s="38"/>
      <c r="AI532" s="101"/>
      <c r="AJ532" s="101"/>
      <c r="AK532" s="115" t="b">
        <f t="shared" si="468"/>
        <v>0</v>
      </c>
      <c r="AL532" s="75"/>
      <c r="AM532" s="39"/>
      <c r="AN532" s="27"/>
      <c r="AO532" s="27"/>
      <c r="AP532" s="27"/>
      <c r="AQ532" s="27" t="str">
        <f t="shared" si="479"/>
        <v/>
      </c>
      <c r="AR532" s="27" t="str">
        <f t="shared" si="480"/>
        <v/>
      </c>
      <c r="AS532" s="27" t="str">
        <f t="shared" si="481"/>
        <v/>
      </c>
      <c r="AT532" s="27" t="e">
        <f>IF(#REF!&lt;&gt;"",IF(ABS(#REF!)&lt;10,"S"&amp;RIGHT(#REF!,1)&amp;",","S"&amp;#REF!&amp;","),"")</f>
        <v>#REF!</v>
      </c>
      <c r="AU532" s="27" t="e">
        <f>IF(#REF!&lt;&gt;"",IF(ABS(#REF!)&lt;10,"S"&amp;RIGHT(#REF!,1)&amp;",","S"&amp;#REF!&amp;","),"")</f>
        <v>#REF!</v>
      </c>
      <c r="AV532" s="27" t="e">
        <f>IF(#REF!&lt;&gt;"",IF(ABS(#REF!)&lt;10,"S"&amp;RIGHT(#REF!,1)&amp;",","S"&amp;#REF!&amp;","),"")</f>
        <v>#REF!</v>
      </c>
      <c r="AW532" s="27" t="e">
        <f>IF(#REF!&lt;&gt;"",IF(ABS(#REF!)&lt;10,"S"&amp;RIGHT(#REF!,1)&amp;",","S"&amp;#REF!&amp;","),"")</f>
        <v>#REF!</v>
      </c>
      <c r="AX532" s="27" t="e">
        <f>IF(#REF!&lt;&gt;"",IF(ABS(#REF!)&lt;10,"S"&amp;RIGHT(#REF!,1)&amp;",","S"&amp;#REF!&amp;","),"")</f>
        <v>#REF!</v>
      </c>
      <c r="AY532" s="27" t="e">
        <f>IF(#REF!&lt;&gt;"",IF(ABS(#REF!)&lt;10,"S"&amp;RIGHT(#REF!,1)&amp;",","S"&amp;#REF!&amp;","),"")</f>
        <v>#REF!</v>
      </c>
      <c r="AZ532" s="27" t="e">
        <f>IF(#REF!&lt;&gt;"",IF(ABS(#REF!)&lt;10,"S"&amp;RIGHT(#REF!,1)&amp;",","S"&amp;#REF!&amp;","),"")</f>
        <v>#REF!</v>
      </c>
      <c r="BA532" s="27" t="e">
        <f>IF(#REF!&lt;&gt;"",IF(ABS(#REF!)&lt;10,"S"&amp;RIGHT(#REF!,1)&amp;",","S"&amp;#REF!&amp;","),"")</f>
        <v>#REF!</v>
      </c>
      <c r="BB532" s="27" t="e">
        <f>IF(#REF!&lt;&gt;"",IF(ABS(#REF!)&lt;10,"S"&amp;RIGHT(#REF!,1)&amp;",","S"&amp;#REF!&amp;","),"")</f>
        <v>#REF!</v>
      </c>
      <c r="BC532" s="27"/>
      <c r="BD532" s="27"/>
      <c r="BE532" s="27"/>
      <c r="BF532" s="27"/>
      <c r="BG532" s="27"/>
      <c r="BH532" s="27"/>
      <c r="BI532" s="27" t="str">
        <f t="shared" si="482"/>
        <v/>
      </c>
      <c r="BJ532" s="27" t="str">
        <f t="shared" si="483"/>
        <v/>
      </c>
      <c r="BK532" s="27" t="str">
        <f t="shared" si="484"/>
        <v/>
      </c>
      <c r="BL532" s="27" t="e">
        <f>IF(#REF!="","",CONCATENATE($L532,","))</f>
        <v>#REF!</v>
      </c>
      <c r="BM532" s="27" t="e">
        <f>IF(#REF!="","",CONCATENATE($L532,","))</f>
        <v>#REF!</v>
      </c>
      <c r="BN532" s="27" t="e">
        <f>IF(#REF!="","",CONCATENATE($L532,","))</f>
        <v>#REF!</v>
      </c>
      <c r="BO532" s="27" t="e">
        <f>IF(#REF!="","",CONCATENATE($L532,","))</f>
        <v>#REF!</v>
      </c>
      <c r="BP532" s="27" t="e">
        <f>IF(#REF!="","",CONCATENATE($L532,","))</f>
        <v>#REF!</v>
      </c>
      <c r="BQ532" s="27" t="e">
        <f>IF(#REF!="","",CONCATENATE($L532,","))</f>
        <v>#REF!</v>
      </c>
      <c r="BR532" s="27" t="e">
        <f>IF(#REF!="","",CONCATENATE($L532,","))</f>
        <v>#REF!</v>
      </c>
      <c r="BS532" s="27" t="e">
        <f>IF(#REF!="","",CONCATENATE($L532,","))</f>
        <v>#REF!</v>
      </c>
      <c r="BT532" s="27" t="e">
        <f>IF(#REF!="","",CONCATENATE($L532,","))</f>
        <v>#REF!</v>
      </c>
      <c r="BU532" s="40"/>
      <c r="BV532" s="40"/>
      <c r="BW532"/>
      <c r="BX532"/>
      <c r="BY532"/>
      <c r="BZ532"/>
      <c r="CA532"/>
      <c r="CB532" s="40"/>
      <c r="CC532" s="7"/>
      <c r="CR532" s="7"/>
      <c r="CY532" s="10">
        <f t="shared" ca="1" si="435"/>
        <v>15</v>
      </c>
    </row>
    <row r="533" spans="1:103">
      <c r="A533" s="130"/>
      <c r="B533" s="33">
        <f t="shared" si="445"/>
        <v>0</v>
      </c>
      <c r="C533" s="39"/>
      <c r="D533" s="38"/>
      <c r="E533" s="39"/>
      <c r="F533" s="39"/>
      <c r="G533" s="39"/>
      <c r="H533" s="39"/>
      <c r="I533" s="39"/>
      <c r="J533" s="39"/>
      <c r="K533" s="39"/>
      <c r="L533" s="38"/>
      <c r="M533" s="38"/>
      <c r="N533" s="38"/>
      <c r="O533" s="38"/>
      <c r="P533" s="38"/>
      <c r="Q533" s="38"/>
      <c r="R533" s="38"/>
      <c r="S533" s="38"/>
      <c r="T533" s="38"/>
      <c r="U533" s="3">
        <f t="shared" si="478"/>
        <v>1</v>
      </c>
      <c r="V533" s="38"/>
      <c r="W533" s="38"/>
      <c r="X533" s="38"/>
      <c r="Y533" s="38"/>
      <c r="Z533" s="75"/>
      <c r="AA533" s="101"/>
      <c r="AB533" s="101"/>
      <c r="AC533" s="101"/>
      <c r="AD533" s="101"/>
      <c r="AE533" s="38"/>
      <c r="AF533" s="38"/>
      <c r="AG533" s="38"/>
      <c r="AH533" s="38"/>
      <c r="AI533" s="101"/>
      <c r="AJ533" s="101"/>
      <c r="AK533" s="115" t="b">
        <f t="shared" si="468"/>
        <v>0</v>
      </c>
      <c r="AL533" s="75"/>
      <c r="AM533" s="39"/>
      <c r="AN533" s="27"/>
      <c r="AO533" s="27"/>
      <c r="AP533" s="27"/>
      <c r="AQ533" s="27" t="str">
        <f t="shared" si="479"/>
        <v/>
      </c>
      <c r="AR533" s="27" t="str">
        <f t="shared" si="480"/>
        <v/>
      </c>
      <c r="AS533" s="27" t="str">
        <f t="shared" si="481"/>
        <v/>
      </c>
      <c r="AT533" s="27" t="e">
        <f>IF(#REF!&lt;&gt;"",IF(ABS(#REF!)&lt;10,"S"&amp;RIGHT(#REF!,1)&amp;",","S"&amp;#REF!&amp;","),"")</f>
        <v>#REF!</v>
      </c>
      <c r="AU533" s="27" t="e">
        <f>IF(#REF!&lt;&gt;"",IF(ABS(#REF!)&lt;10,"S"&amp;RIGHT(#REF!,1)&amp;",","S"&amp;#REF!&amp;","),"")</f>
        <v>#REF!</v>
      </c>
      <c r="AV533" s="27" t="e">
        <f>IF(#REF!&lt;&gt;"",IF(ABS(#REF!)&lt;10,"S"&amp;RIGHT(#REF!,1)&amp;",","S"&amp;#REF!&amp;","),"")</f>
        <v>#REF!</v>
      </c>
      <c r="AW533" s="27" t="e">
        <f>IF(#REF!&lt;&gt;"",IF(ABS(#REF!)&lt;10,"S"&amp;RIGHT(#REF!,1)&amp;",","S"&amp;#REF!&amp;","),"")</f>
        <v>#REF!</v>
      </c>
      <c r="AX533" s="27" t="e">
        <f>IF(#REF!&lt;&gt;"",IF(ABS(#REF!)&lt;10,"S"&amp;RIGHT(#REF!,1)&amp;",","S"&amp;#REF!&amp;","),"")</f>
        <v>#REF!</v>
      </c>
      <c r="AY533" s="27" t="e">
        <f>IF(#REF!&lt;&gt;"",IF(ABS(#REF!)&lt;10,"S"&amp;RIGHT(#REF!,1)&amp;",","S"&amp;#REF!&amp;","),"")</f>
        <v>#REF!</v>
      </c>
      <c r="AZ533" s="27" t="e">
        <f>IF(#REF!&lt;&gt;"",IF(ABS(#REF!)&lt;10,"S"&amp;RIGHT(#REF!,1)&amp;",","S"&amp;#REF!&amp;","),"")</f>
        <v>#REF!</v>
      </c>
      <c r="BA533" s="27" t="e">
        <f>IF(#REF!&lt;&gt;"",IF(ABS(#REF!)&lt;10,"S"&amp;RIGHT(#REF!,1)&amp;",","S"&amp;#REF!&amp;","),"")</f>
        <v>#REF!</v>
      </c>
      <c r="BB533" s="27" t="e">
        <f>IF(#REF!&lt;&gt;"",IF(ABS(#REF!)&lt;10,"S"&amp;RIGHT(#REF!,1)&amp;",","S"&amp;#REF!&amp;","),"")</f>
        <v>#REF!</v>
      </c>
      <c r="BC533" s="27"/>
      <c r="BD533" s="27"/>
      <c r="BE533" s="27"/>
      <c r="BF533" s="27"/>
      <c r="BG533" s="27"/>
      <c r="BH533" s="27"/>
      <c r="BI533" s="27" t="str">
        <f t="shared" si="482"/>
        <v/>
      </c>
      <c r="BJ533" s="27" t="str">
        <f t="shared" si="483"/>
        <v/>
      </c>
      <c r="BK533" s="27" t="str">
        <f t="shared" si="484"/>
        <v/>
      </c>
      <c r="BL533" s="27" t="e">
        <f>IF(#REF!="","",CONCATENATE($L533,","))</f>
        <v>#REF!</v>
      </c>
      <c r="BM533" s="27" t="e">
        <f>IF(#REF!="","",CONCATENATE($L533,","))</f>
        <v>#REF!</v>
      </c>
      <c r="BN533" s="27" t="e">
        <f>IF(#REF!="","",CONCATENATE($L533,","))</f>
        <v>#REF!</v>
      </c>
      <c r="BO533" s="27" t="e">
        <f>IF(#REF!="","",CONCATENATE($L533,","))</f>
        <v>#REF!</v>
      </c>
      <c r="BP533" s="27" t="e">
        <f>IF(#REF!="","",CONCATENATE($L533,","))</f>
        <v>#REF!</v>
      </c>
      <c r="BQ533" s="27" t="e">
        <f>IF(#REF!="","",CONCATENATE($L533,","))</f>
        <v>#REF!</v>
      </c>
      <c r="BR533" s="27" t="e">
        <f>IF(#REF!="","",CONCATENATE($L533,","))</f>
        <v>#REF!</v>
      </c>
      <c r="BS533" s="27" t="e">
        <f>IF(#REF!="","",CONCATENATE($L533,","))</f>
        <v>#REF!</v>
      </c>
      <c r="BT533" s="27" t="e">
        <f>IF(#REF!="","",CONCATENATE($L533,","))</f>
        <v>#REF!</v>
      </c>
      <c r="BU533" s="40"/>
      <c r="BV533" s="40"/>
      <c r="BW533"/>
      <c r="BX533"/>
      <c r="BY533"/>
      <c r="BZ533"/>
      <c r="CA533"/>
      <c r="CB533" s="40"/>
      <c r="CC533" s="7"/>
      <c r="CR533" s="7"/>
      <c r="CY533" s="10">
        <f t="shared" ca="1" si="435"/>
        <v>22</v>
      </c>
    </row>
    <row r="534" spans="1:103">
      <c r="A534" s="130"/>
      <c r="B534" s="33">
        <f t="shared" si="445"/>
        <v>0</v>
      </c>
      <c r="C534" s="39"/>
      <c r="D534" s="38"/>
      <c r="E534" s="39"/>
      <c r="F534" s="39"/>
      <c r="G534" s="39"/>
      <c r="H534" s="39"/>
      <c r="I534" s="39"/>
      <c r="J534" s="39"/>
      <c r="K534" s="39"/>
      <c r="L534" s="38"/>
      <c r="M534" s="38"/>
      <c r="N534" s="38"/>
      <c r="O534" s="38"/>
      <c r="P534" s="38"/>
      <c r="Q534" s="38"/>
      <c r="R534" s="38"/>
      <c r="S534" s="38"/>
      <c r="T534" s="38"/>
      <c r="U534" s="3">
        <f t="shared" si="478"/>
        <v>2</v>
      </c>
      <c r="V534" s="38"/>
      <c r="W534" s="38"/>
      <c r="X534" s="38"/>
      <c r="Y534" s="38"/>
      <c r="Z534" s="75"/>
      <c r="AA534" s="101"/>
      <c r="AB534" s="101"/>
      <c r="AC534" s="101"/>
      <c r="AD534" s="101"/>
      <c r="AE534" s="38"/>
      <c r="AF534" s="38"/>
      <c r="AG534" s="38"/>
      <c r="AH534" s="38"/>
      <c r="AI534" s="101"/>
      <c r="AJ534" s="101"/>
      <c r="AK534" s="115" t="b">
        <f t="shared" si="468"/>
        <v>0</v>
      </c>
      <c r="AL534" s="75"/>
      <c r="AM534" s="39"/>
      <c r="AN534" s="27"/>
      <c r="AO534" s="27"/>
      <c r="AP534" s="27"/>
      <c r="AQ534" s="27" t="str">
        <f t="shared" si="479"/>
        <v/>
      </c>
      <c r="AR534" s="27" t="str">
        <f t="shared" si="480"/>
        <v/>
      </c>
      <c r="AS534" s="27" t="str">
        <f t="shared" si="481"/>
        <v/>
      </c>
      <c r="AT534" s="27" t="e">
        <f>IF(#REF!&lt;&gt;"",IF(ABS(#REF!)&lt;10,"S"&amp;RIGHT(#REF!,1)&amp;",","S"&amp;#REF!&amp;","),"")</f>
        <v>#REF!</v>
      </c>
      <c r="AU534" s="27" t="e">
        <f>IF(#REF!&lt;&gt;"",IF(ABS(#REF!)&lt;10,"S"&amp;RIGHT(#REF!,1)&amp;",","S"&amp;#REF!&amp;","),"")</f>
        <v>#REF!</v>
      </c>
      <c r="AV534" s="27" t="e">
        <f>IF(#REF!&lt;&gt;"",IF(ABS(#REF!)&lt;10,"S"&amp;RIGHT(#REF!,1)&amp;",","S"&amp;#REF!&amp;","),"")</f>
        <v>#REF!</v>
      </c>
      <c r="AW534" s="27" t="e">
        <f>IF(#REF!&lt;&gt;"",IF(ABS(#REF!)&lt;10,"S"&amp;RIGHT(#REF!,1)&amp;",","S"&amp;#REF!&amp;","),"")</f>
        <v>#REF!</v>
      </c>
      <c r="AX534" s="27" t="e">
        <f>IF(#REF!&lt;&gt;"",IF(ABS(#REF!)&lt;10,"S"&amp;RIGHT(#REF!,1)&amp;",","S"&amp;#REF!&amp;","),"")</f>
        <v>#REF!</v>
      </c>
      <c r="AY534" s="27" t="e">
        <f>IF(#REF!&lt;&gt;"",IF(ABS(#REF!)&lt;10,"S"&amp;RIGHT(#REF!,1)&amp;",","S"&amp;#REF!&amp;","),"")</f>
        <v>#REF!</v>
      </c>
      <c r="AZ534" s="27" t="e">
        <f>IF(#REF!&lt;&gt;"",IF(ABS(#REF!)&lt;10,"S"&amp;RIGHT(#REF!,1)&amp;",","S"&amp;#REF!&amp;","),"")</f>
        <v>#REF!</v>
      </c>
      <c r="BA534" s="27" t="e">
        <f>IF(#REF!&lt;&gt;"",IF(ABS(#REF!)&lt;10,"S"&amp;RIGHT(#REF!,1)&amp;",","S"&amp;#REF!&amp;","),"")</f>
        <v>#REF!</v>
      </c>
      <c r="BB534" s="27" t="e">
        <f>IF(#REF!&lt;&gt;"",IF(ABS(#REF!)&lt;10,"S"&amp;RIGHT(#REF!,1)&amp;",","S"&amp;#REF!&amp;","),"")</f>
        <v>#REF!</v>
      </c>
      <c r="BC534" s="27"/>
      <c r="BD534" s="27"/>
      <c r="BE534" s="27"/>
      <c r="BF534" s="27"/>
      <c r="BG534" s="27"/>
      <c r="BH534" s="27"/>
      <c r="BI534" s="27" t="str">
        <f t="shared" si="482"/>
        <v/>
      </c>
      <c r="BJ534" s="27" t="str">
        <f t="shared" si="483"/>
        <v/>
      </c>
      <c r="BK534" s="27" t="str">
        <f t="shared" si="484"/>
        <v/>
      </c>
      <c r="BL534" s="27" t="e">
        <f>IF(#REF!="","",CONCATENATE($L534,","))</f>
        <v>#REF!</v>
      </c>
      <c r="BM534" s="27" t="e">
        <f>IF(#REF!="","",CONCATENATE($L534,","))</f>
        <v>#REF!</v>
      </c>
      <c r="BN534" s="27" t="e">
        <f>IF(#REF!="","",CONCATENATE($L534,","))</f>
        <v>#REF!</v>
      </c>
      <c r="BO534" s="27" t="e">
        <f>IF(#REF!="","",CONCATENATE($L534,","))</f>
        <v>#REF!</v>
      </c>
      <c r="BP534" s="27" t="e">
        <f>IF(#REF!="","",CONCATENATE($L534,","))</f>
        <v>#REF!</v>
      </c>
      <c r="BQ534" s="27" t="e">
        <f>IF(#REF!="","",CONCATENATE($L534,","))</f>
        <v>#REF!</v>
      </c>
      <c r="BR534" s="27" t="e">
        <f>IF(#REF!="","",CONCATENATE($L534,","))</f>
        <v>#REF!</v>
      </c>
      <c r="BS534" s="27" t="e">
        <f>IF(#REF!="","",CONCATENATE($L534,","))</f>
        <v>#REF!</v>
      </c>
      <c r="BT534" s="27" t="e">
        <f>IF(#REF!="","",CONCATENATE($L534,","))</f>
        <v>#REF!</v>
      </c>
      <c r="BU534" s="40"/>
      <c r="BV534" s="40"/>
      <c r="BW534"/>
      <c r="BX534"/>
      <c r="BY534"/>
      <c r="BZ534"/>
      <c r="CA534"/>
      <c r="CB534" s="40"/>
      <c r="CC534" s="7"/>
      <c r="CR534" s="7"/>
      <c r="CY534" s="10">
        <f t="shared" ca="1" si="435"/>
        <v>3</v>
      </c>
    </row>
    <row r="535" spans="1:103">
      <c r="A535" s="130"/>
      <c r="B535" s="33">
        <f t="shared" si="445"/>
        <v>0</v>
      </c>
      <c r="C535" s="39"/>
      <c r="D535" s="38"/>
      <c r="E535" s="39"/>
      <c r="F535" s="39"/>
      <c r="G535" s="39"/>
      <c r="H535" s="39"/>
      <c r="I535" s="39"/>
      <c r="J535" s="39"/>
      <c r="K535" s="39"/>
      <c r="L535" s="38"/>
      <c r="M535" s="38"/>
      <c r="N535" s="38"/>
      <c r="O535" s="38"/>
      <c r="P535" s="38"/>
      <c r="Q535" s="38"/>
      <c r="R535" s="38"/>
      <c r="S535" s="38"/>
      <c r="T535" s="38"/>
      <c r="U535" s="3">
        <f t="shared" si="478"/>
        <v>3</v>
      </c>
      <c r="V535" s="38"/>
      <c r="W535" s="38"/>
      <c r="X535" s="38"/>
      <c r="Y535" s="38"/>
      <c r="Z535" s="75"/>
      <c r="AA535" s="101"/>
      <c r="AB535" s="101"/>
      <c r="AC535" s="101"/>
      <c r="AD535" s="101"/>
      <c r="AE535" s="38"/>
      <c r="AF535" s="38"/>
      <c r="AG535" s="38"/>
      <c r="AH535" s="38"/>
      <c r="AI535" s="101"/>
      <c r="AJ535" s="101"/>
      <c r="AK535" s="115" t="b">
        <f t="shared" si="468"/>
        <v>0</v>
      </c>
      <c r="AL535" s="75"/>
      <c r="AM535" s="39"/>
      <c r="AN535" s="27"/>
      <c r="AO535" s="27"/>
      <c r="AP535" s="27"/>
      <c r="AQ535" s="27" t="str">
        <f t="shared" si="479"/>
        <v/>
      </c>
      <c r="AR535" s="27" t="str">
        <f t="shared" si="480"/>
        <v/>
      </c>
      <c r="AS535" s="27" t="str">
        <f t="shared" si="481"/>
        <v/>
      </c>
      <c r="AT535" s="27" t="e">
        <f>IF(#REF!&lt;&gt;"",IF(ABS(#REF!)&lt;10,"S"&amp;RIGHT(#REF!,1)&amp;",","S"&amp;#REF!&amp;","),"")</f>
        <v>#REF!</v>
      </c>
      <c r="AU535" s="27" t="e">
        <f>IF(#REF!&lt;&gt;"",IF(ABS(#REF!)&lt;10,"S"&amp;RIGHT(#REF!,1)&amp;",","S"&amp;#REF!&amp;","),"")</f>
        <v>#REF!</v>
      </c>
      <c r="AV535" s="27" t="e">
        <f>IF(#REF!&lt;&gt;"",IF(ABS(#REF!)&lt;10,"S"&amp;RIGHT(#REF!,1)&amp;",","S"&amp;#REF!&amp;","),"")</f>
        <v>#REF!</v>
      </c>
      <c r="AW535" s="27" t="e">
        <f>IF(#REF!&lt;&gt;"",IF(ABS(#REF!)&lt;10,"S"&amp;RIGHT(#REF!,1)&amp;",","S"&amp;#REF!&amp;","),"")</f>
        <v>#REF!</v>
      </c>
      <c r="AX535" s="27" t="e">
        <f>IF(#REF!&lt;&gt;"",IF(ABS(#REF!)&lt;10,"S"&amp;RIGHT(#REF!,1)&amp;",","S"&amp;#REF!&amp;","),"")</f>
        <v>#REF!</v>
      </c>
      <c r="AY535" s="27" t="e">
        <f>IF(#REF!&lt;&gt;"",IF(ABS(#REF!)&lt;10,"S"&amp;RIGHT(#REF!,1)&amp;",","S"&amp;#REF!&amp;","),"")</f>
        <v>#REF!</v>
      </c>
      <c r="AZ535" s="27" t="e">
        <f>IF(#REF!&lt;&gt;"",IF(ABS(#REF!)&lt;10,"S"&amp;RIGHT(#REF!,1)&amp;",","S"&amp;#REF!&amp;","),"")</f>
        <v>#REF!</v>
      </c>
      <c r="BA535" s="27" t="e">
        <f>IF(#REF!&lt;&gt;"",IF(ABS(#REF!)&lt;10,"S"&amp;RIGHT(#REF!,1)&amp;",","S"&amp;#REF!&amp;","),"")</f>
        <v>#REF!</v>
      </c>
      <c r="BB535" s="27" t="e">
        <f>IF(#REF!&lt;&gt;"",IF(ABS(#REF!)&lt;10,"S"&amp;RIGHT(#REF!,1)&amp;",","S"&amp;#REF!&amp;","),"")</f>
        <v>#REF!</v>
      </c>
      <c r="BC535" s="27"/>
      <c r="BD535" s="27"/>
      <c r="BE535" s="27"/>
      <c r="BF535" s="27"/>
      <c r="BG535" s="27"/>
      <c r="BH535" s="27"/>
      <c r="BI535" s="27" t="str">
        <f t="shared" si="482"/>
        <v/>
      </c>
      <c r="BJ535" s="27" t="str">
        <f t="shared" si="483"/>
        <v/>
      </c>
      <c r="BK535" s="27" t="str">
        <f t="shared" si="484"/>
        <v/>
      </c>
      <c r="BL535" s="27" t="e">
        <f>IF(#REF!="","",CONCATENATE($L535,","))</f>
        <v>#REF!</v>
      </c>
      <c r="BM535" s="27" t="e">
        <f>IF(#REF!="","",CONCATENATE($L535,","))</f>
        <v>#REF!</v>
      </c>
      <c r="BN535" s="27" t="e">
        <f>IF(#REF!="","",CONCATENATE($L535,","))</f>
        <v>#REF!</v>
      </c>
      <c r="BO535" s="27" t="e">
        <f>IF(#REF!="","",CONCATENATE($L535,","))</f>
        <v>#REF!</v>
      </c>
      <c r="BP535" s="27" t="e">
        <f>IF(#REF!="","",CONCATENATE($L535,","))</f>
        <v>#REF!</v>
      </c>
      <c r="BQ535" s="27" t="e">
        <f>IF(#REF!="","",CONCATENATE($L535,","))</f>
        <v>#REF!</v>
      </c>
      <c r="BR535" s="27" t="e">
        <f>IF(#REF!="","",CONCATENATE($L535,","))</f>
        <v>#REF!</v>
      </c>
      <c r="BS535" s="27" t="e">
        <f>IF(#REF!="","",CONCATENATE($L535,","))</f>
        <v>#REF!</v>
      </c>
      <c r="BT535" s="27" t="e">
        <f>IF(#REF!="","",CONCATENATE($L535,","))</f>
        <v>#REF!</v>
      </c>
      <c r="BU535" s="40"/>
      <c r="BV535" s="40"/>
      <c r="BW535"/>
      <c r="BX535"/>
      <c r="BY535"/>
      <c r="BZ535"/>
      <c r="CA535"/>
      <c r="CB535" s="40"/>
      <c r="CC535" s="7"/>
      <c r="CR535" s="7"/>
      <c r="CY535" s="10">
        <f t="shared" ca="1" si="435"/>
        <v>12</v>
      </c>
    </row>
    <row r="536" spans="1:103">
      <c r="A536" s="130"/>
      <c r="B536" s="33">
        <f t="shared" si="445"/>
        <v>0</v>
      </c>
      <c r="C536" s="39"/>
      <c r="D536" s="38"/>
      <c r="E536" s="39"/>
      <c r="F536" s="39"/>
      <c r="G536" s="39"/>
      <c r="H536" s="39"/>
      <c r="I536" s="39"/>
      <c r="J536" s="39"/>
      <c r="K536" s="39"/>
      <c r="L536" s="38"/>
      <c r="M536" s="38"/>
      <c r="N536" s="38"/>
      <c r="O536" s="38"/>
      <c r="P536" s="38"/>
      <c r="Q536" s="38"/>
      <c r="R536" s="38"/>
      <c r="S536" s="38"/>
      <c r="T536" s="38"/>
      <c r="U536" s="3">
        <f t="shared" si="478"/>
        <v>4</v>
      </c>
      <c r="V536" s="38"/>
      <c r="W536" s="38"/>
      <c r="X536" s="38"/>
      <c r="Y536" s="38"/>
      <c r="Z536" s="75"/>
      <c r="AA536" s="101"/>
      <c r="AB536" s="101"/>
      <c r="AC536" s="101"/>
      <c r="AD536" s="101"/>
      <c r="AE536" s="38"/>
      <c r="AF536" s="38"/>
      <c r="AG536" s="38"/>
      <c r="AH536" s="38"/>
      <c r="AI536" s="101"/>
      <c r="AJ536" s="101"/>
      <c r="AK536" s="115" t="b">
        <f t="shared" si="468"/>
        <v>0</v>
      </c>
      <c r="AL536" s="75"/>
      <c r="AM536" s="39"/>
      <c r="AN536" s="27"/>
      <c r="AO536" s="27"/>
      <c r="AP536" s="27"/>
      <c r="AQ536" s="27" t="str">
        <f t="shared" si="479"/>
        <v/>
      </c>
      <c r="AR536" s="27" t="str">
        <f t="shared" si="480"/>
        <v/>
      </c>
      <c r="AS536" s="27" t="str">
        <f t="shared" si="481"/>
        <v/>
      </c>
      <c r="AT536" s="27" t="e">
        <f>IF(#REF!&lt;&gt;"",IF(ABS(#REF!)&lt;10,"S"&amp;RIGHT(#REF!,1)&amp;",","S"&amp;#REF!&amp;","),"")</f>
        <v>#REF!</v>
      </c>
      <c r="AU536" s="27" t="e">
        <f>IF(#REF!&lt;&gt;"",IF(ABS(#REF!)&lt;10,"S"&amp;RIGHT(#REF!,1)&amp;",","S"&amp;#REF!&amp;","),"")</f>
        <v>#REF!</v>
      </c>
      <c r="AV536" s="27" t="e">
        <f>IF(#REF!&lt;&gt;"",IF(ABS(#REF!)&lt;10,"S"&amp;RIGHT(#REF!,1)&amp;",","S"&amp;#REF!&amp;","),"")</f>
        <v>#REF!</v>
      </c>
      <c r="AW536" s="27" t="e">
        <f>IF(#REF!&lt;&gt;"",IF(ABS(#REF!)&lt;10,"S"&amp;RIGHT(#REF!,1)&amp;",","S"&amp;#REF!&amp;","),"")</f>
        <v>#REF!</v>
      </c>
      <c r="AX536" s="27" t="e">
        <f>IF(#REF!&lt;&gt;"",IF(ABS(#REF!)&lt;10,"S"&amp;RIGHT(#REF!,1)&amp;",","S"&amp;#REF!&amp;","),"")</f>
        <v>#REF!</v>
      </c>
      <c r="AY536" s="27" t="e">
        <f>IF(#REF!&lt;&gt;"",IF(ABS(#REF!)&lt;10,"S"&amp;RIGHT(#REF!,1)&amp;",","S"&amp;#REF!&amp;","),"")</f>
        <v>#REF!</v>
      </c>
      <c r="AZ536" s="27" t="e">
        <f>IF(#REF!&lt;&gt;"",IF(ABS(#REF!)&lt;10,"S"&amp;RIGHT(#REF!,1)&amp;",","S"&amp;#REF!&amp;","),"")</f>
        <v>#REF!</v>
      </c>
      <c r="BA536" s="27" t="e">
        <f>IF(#REF!&lt;&gt;"",IF(ABS(#REF!)&lt;10,"S"&amp;RIGHT(#REF!,1)&amp;",","S"&amp;#REF!&amp;","),"")</f>
        <v>#REF!</v>
      </c>
      <c r="BB536" s="27" t="e">
        <f>IF(#REF!&lt;&gt;"",IF(ABS(#REF!)&lt;10,"S"&amp;RIGHT(#REF!,1)&amp;",","S"&amp;#REF!&amp;","),"")</f>
        <v>#REF!</v>
      </c>
      <c r="BC536" s="27"/>
      <c r="BD536" s="27"/>
      <c r="BE536" s="27"/>
      <c r="BF536" s="27"/>
      <c r="BG536" s="27"/>
      <c r="BH536" s="27"/>
      <c r="BI536" s="27" t="str">
        <f t="shared" ref="BI536:BI599" si="485">IF(M536="","",CONCATENATE($L536,","))</f>
        <v/>
      </c>
      <c r="BJ536" s="27" t="str">
        <f t="shared" ref="BJ536:BJ599" si="486">IF(P536="","",CONCATENATE($L536,","))</f>
        <v/>
      </c>
      <c r="BK536" s="27" t="str">
        <f t="shared" ref="BK536:BK599" si="487">IF(R536="","",CONCATENATE($L536,","))</f>
        <v/>
      </c>
      <c r="BL536" s="27" t="e">
        <f>IF(#REF!="","",CONCATENATE($L536,","))</f>
        <v>#REF!</v>
      </c>
      <c r="BM536" s="27" t="e">
        <f>IF(#REF!="","",CONCATENATE($L536,","))</f>
        <v>#REF!</v>
      </c>
      <c r="BN536" s="27" t="e">
        <f>IF(#REF!="","",CONCATENATE($L536,","))</f>
        <v>#REF!</v>
      </c>
      <c r="BO536" s="27" t="e">
        <f>IF(#REF!="","",CONCATENATE($L536,","))</f>
        <v>#REF!</v>
      </c>
      <c r="BP536" s="27" t="e">
        <f>IF(#REF!="","",CONCATENATE($L536,","))</f>
        <v>#REF!</v>
      </c>
      <c r="BQ536" s="27" t="e">
        <f>IF(#REF!="","",CONCATENATE($L536,","))</f>
        <v>#REF!</v>
      </c>
      <c r="BR536" s="27" t="e">
        <f>IF(#REF!="","",CONCATENATE($L536,","))</f>
        <v>#REF!</v>
      </c>
      <c r="BS536" s="27" t="e">
        <f>IF(#REF!="","",CONCATENATE($L536,","))</f>
        <v>#REF!</v>
      </c>
      <c r="BT536" s="27" t="e">
        <f>IF(#REF!="","",CONCATENATE($L536,","))</f>
        <v>#REF!</v>
      </c>
      <c r="BU536" s="40"/>
      <c r="BV536" s="40"/>
      <c r="BW536"/>
      <c r="BX536"/>
      <c r="BY536"/>
      <c r="BZ536"/>
      <c r="CA536"/>
      <c r="CB536" s="40"/>
      <c r="CC536" s="7"/>
      <c r="CR536" s="7"/>
      <c r="CY536" s="10">
        <f t="shared" ca="1" si="435"/>
        <v>35</v>
      </c>
    </row>
    <row r="537" spans="1:103">
      <c r="A537" s="130"/>
      <c r="B537" s="33">
        <f t="shared" si="445"/>
        <v>0</v>
      </c>
      <c r="C537" s="39"/>
      <c r="D537" s="38"/>
      <c r="E537" s="39"/>
      <c r="F537" s="39"/>
      <c r="G537" s="39"/>
      <c r="H537" s="39"/>
      <c r="I537" s="39"/>
      <c r="J537" s="39"/>
      <c r="K537" s="39"/>
      <c r="L537" s="38"/>
      <c r="M537" s="38"/>
      <c r="N537" s="38"/>
      <c r="O537" s="38"/>
      <c r="P537" s="38"/>
      <c r="Q537" s="38"/>
      <c r="R537" s="38"/>
      <c r="S537" s="38"/>
      <c r="T537" s="38"/>
      <c r="U537" s="3">
        <f t="shared" si="478"/>
        <v>0</v>
      </c>
      <c r="V537" s="38"/>
      <c r="W537" s="38"/>
      <c r="X537" s="38"/>
      <c r="Y537" s="38"/>
      <c r="Z537" s="75"/>
      <c r="AA537" s="101"/>
      <c r="AB537" s="101"/>
      <c r="AC537" s="101"/>
      <c r="AD537" s="101"/>
      <c r="AE537" s="38"/>
      <c r="AF537" s="38"/>
      <c r="AG537" s="38"/>
      <c r="AH537" s="38"/>
      <c r="AI537" s="101"/>
      <c r="AJ537" s="101"/>
      <c r="AK537" s="115" t="b">
        <f t="shared" si="468"/>
        <v>0</v>
      </c>
      <c r="AL537" s="75"/>
      <c r="AM537" s="39"/>
      <c r="AN537" s="27"/>
      <c r="AO537" s="27"/>
      <c r="AP537" s="27"/>
      <c r="AQ537" s="27" t="str">
        <f t="shared" ref="AQ537:AQ600" si="488">IF(M537&lt;&gt;"",IF(ABS(M537)&lt;10,"S"&amp;RIGHT(M537,1)&amp;",","S"&amp;M537&amp;","),"")</f>
        <v/>
      </c>
      <c r="AR537" s="27" t="str">
        <f t="shared" ref="AR537:AR600" si="489">IF(P537&lt;&gt;"",IF(ABS(P537)&lt;10,"S"&amp;RIGHT(P537,1)&amp;",","S"&amp;P537&amp;","),"")</f>
        <v/>
      </c>
      <c r="AS537" s="27" t="str">
        <f t="shared" ref="AS537:AS600" si="490">IF(R537&lt;&gt;"",IF(ABS(R537)&lt;10,"S"&amp;RIGHT(R537,1)&amp;",","S"&amp;R537&amp;","),"")</f>
        <v/>
      </c>
      <c r="AT537" s="27" t="e">
        <f>IF(#REF!&lt;&gt;"",IF(ABS(#REF!)&lt;10,"S"&amp;RIGHT(#REF!,1)&amp;",","S"&amp;#REF!&amp;","),"")</f>
        <v>#REF!</v>
      </c>
      <c r="AU537" s="27" t="e">
        <f>IF(#REF!&lt;&gt;"",IF(ABS(#REF!)&lt;10,"S"&amp;RIGHT(#REF!,1)&amp;",","S"&amp;#REF!&amp;","),"")</f>
        <v>#REF!</v>
      </c>
      <c r="AV537" s="27" t="e">
        <f>IF(#REF!&lt;&gt;"",IF(ABS(#REF!)&lt;10,"S"&amp;RIGHT(#REF!,1)&amp;",","S"&amp;#REF!&amp;","),"")</f>
        <v>#REF!</v>
      </c>
      <c r="AW537" s="27" t="e">
        <f>IF(#REF!&lt;&gt;"",IF(ABS(#REF!)&lt;10,"S"&amp;RIGHT(#REF!,1)&amp;",","S"&amp;#REF!&amp;","),"")</f>
        <v>#REF!</v>
      </c>
      <c r="AX537" s="27" t="e">
        <f>IF(#REF!&lt;&gt;"",IF(ABS(#REF!)&lt;10,"S"&amp;RIGHT(#REF!,1)&amp;",","S"&amp;#REF!&amp;","),"")</f>
        <v>#REF!</v>
      </c>
      <c r="AY537" s="27" t="e">
        <f>IF(#REF!&lt;&gt;"",IF(ABS(#REF!)&lt;10,"S"&amp;RIGHT(#REF!,1)&amp;",","S"&amp;#REF!&amp;","),"")</f>
        <v>#REF!</v>
      </c>
      <c r="AZ537" s="27" t="e">
        <f>IF(#REF!&lt;&gt;"",IF(ABS(#REF!)&lt;10,"S"&amp;RIGHT(#REF!,1)&amp;",","S"&amp;#REF!&amp;","),"")</f>
        <v>#REF!</v>
      </c>
      <c r="BA537" s="27" t="e">
        <f>IF(#REF!&lt;&gt;"",IF(ABS(#REF!)&lt;10,"S"&amp;RIGHT(#REF!,1)&amp;",","S"&amp;#REF!&amp;","),"")</f>
        <v>#REF!</v>
      </c>
      <c r="BB537" s="27" t="e">
        <f>IF(#REF!&lt;&gt;"",IF(ABS(#REF!)&lt;10,"S"&amp;RIGHT(#REF!,1)&amp;",","S"&amp;#REF!&amp;","),"")</f>
        <v>#REF!</v>
      </c>
      <c r="BC537" s="27"/>
      <c r="BD537" s="27"/>
      <c r="BE537" s="27"/>
      <c r="BF537" s="27"/>
      <c r="BG537" s="27"/>
      <c r="BH537" s="27"/>
      <c r="BI537" s="27" t="str">
        <f t="shared" si="485"/>
        <v/>
      </c>
      <c r="BJ537" s="27" t="str">
        <f t="shared" si="486"/>
        <v/>
      </c>
      <c r="BK537" s="27" t="str">
        <f t="shared" si="487"/>
        <v/>
      </c>
      <c r="BL537" s="27" t="e">
        <f>IF(#REF!="","",CONCATENATE($L537,","))</f>
        <v>#REF!</v>
      </c>
      <c r="BM537" s="27" t="e">
        <f>IF(#REF!="","",CONCATENATE($L537,","))</f>
        <v>#REF!</v>
      </c>
      <c r="BN537" s="27" t="e">
        <f>IF(#REF!="","",CONCATENATE($L537,","))</f>
        <v>#REF!</v>
      </c>
      <c r="BO537" s="27" t="e">
        <f>IF(#REF!="","",CONCATENATE($L537,","))</f>
        <v>#REF!</v>
      </c>
      <c r="BP537" s="27" t="e">
        <f>IF(#REF!="","",CONCATENATE($L537,","))</f>
        <v>#REF!</v>
      </c>
      <c r="BQ537" s="27" t="e">
        <f>IF(#REF!="","",CONCATENATE($L537,","))</f>
        <v>#REF!</v>
      </c>
      <c r="BR537" s="27" t="e">
        <f>IF(#REF!="","",CONCATENATE($L537,","))</f>
        <v>#REF!</v>
      </c>
      <c r="BS537" s="27" t="e">
        <f>IF(#REF!="","",CONCATENATE($L537,","))</f>
        <v>#REF!</v>
      </c>
      <c r="BT537" s="27" t="e">
        <f>IF(#REF!="","",CONCATENATE($L537,","))</f>
        <v>#REF!</v>
      </c>
      <c r="BU537" s="40"/>
      <c r="BV537" s="40"/>
      <c r="BW537"/>
      <c r="BX537"/>
      <c r="BY537"/>
      <c r="BZ537"/>
      <c r="CA537"/>
      <c r="CB537" s="40"/>
      <c r="CC537" s="7"/>
      <c r="CR537" s="7"/>
      <c r="CY537" s="10">
        <f t="shared" ca="1" si="435"/>
        <v>17</v>
      </c>
    </row>
    <row r="538" spans="1:103">
      <c r="A538" s="130"/>
      <c r="B538" s="33">
        <f t="shared" si="445"/>
        <v>0</v>
      </c>
      <c r="C538" s="39"/>
      <c r="D538" s="38"/>
      <c r="E538" s="39"/>
      <c r="F538" s="39"/>
      <c r="G538" s="39"/>
      <c r="H538" s="39"/>
      <c r="I538" s="39"/>
      <c r="J538" s="39"/>
      <c r="K538" s="39"/>
      <c r="L538" s="38"/>
      <c r="M538" s="38"/>
      <c r="N538" s="38"/>
      <c r="O538" s="38"/>
      <c r="P538" s="38"/>
      <c r="Q538" s="38"/>
      <c r="R538" s="38"/>
      <c r="S538" s="38"/>
      <c r="T538" s="38"/>
      <c r="U538" s="3">
        <f t="shared" si="478"/>
        <v>1</v>
      </c>
      <c r="V538" s="38"/>
      <c r="W538" s="38"/>
      <c r="X538" s="38"/>
      <c r="Y538" s="38"/>
      <c r="Z538" s="75"/>
      <c r="AA538" s="101"/>
      <c r="AB538" s="101"/>
      <c r="AC538" s="101"/>
      <c r="AD538" s="101"/>
      <c r="AE538" s="38"/>
      <c r="AF538" s="38"/>
      <c r="AG538" s="38"/>
      <c r="AH538" s="38"/>
      <c r="AI538" s="101"/>
      <c r="AJ538" s="101"/>
      <c r="AK538" s="115" t="b">
        <f t="shared" si="468"/>
        <v>0</v>
      </c>
      <c r="AL538" s="75"/>
      <c r="AM538" s="39"/>
      <c r="AN538" s="27"/>
      <c r="AO538" s="27"/>
      <c r="AP538" s="27"/>
      <c r="AQ538" s="27" t="str">
        <f t="shared" si="488"/>
        <v/>
      </c>
      <c r="AR538" s="27" t="str">
        <f t="shared" si="489"/>
        <v/>
      </c>
      <c r="AS538" s="27" t="str">
        <f t="shared" si="490"/>
        <v/>
      </c>
      <c r="AT538" s="27" t="e">
        <f>IF(#REF!&lt;&gt;"",IF(ABS(#REF!)&lt;10,"S"&amp;RIGHT(#REF!,1)&amp;",","S"&amp;#REF!&amp;","),"")</f>
        <v>#REF!</v>
      </c>
      <c r="AU538" s="27" t="e">
        <f>IF(#REF!&lt;&gt;"",IF(ABS(#REF!)&lt;10,"S"&amp;RIGHT(#REF!,1)&amp;",","S"&amp;#REF!&amp;","),"")</f>
        <v>#REF!</v>
      </c>
      <c r="AV538" s="27" t="e">
        <f>IF(#REF!&lt;&gt;"",IF(ABS(#REF!)&lt;10,"S"&amp;RIGHT(#REF!,1)&amp;",","S"&amp;#REF!&amp;","),"")</f>
        <v>#REF!</v>
      </c>
      <c r="AW538" s="27" t="e">
        <f>IF(#REF!&lt;&gt;"",IF(ABS(#REF!)&lt;10,"S"&amp;RIGHT(#REF!,1)&amp;",","S"&amp;#REF!&amp;","),"")</f>
        <v>#REF!</v>
      </c>
      <c r="AX538" s="27" t="e">
        <f>IF(#REF!&lt;&gt;"",IF(ABS(#REF!)&lt;10,"S"&amp;RIGHT(#REF!,1)&amp;",","S"&amp;#REF!&amp;","),"")</f>
        <v>#REF!</v>
      </c>
      <c r="AY538" s="27" t="e">
        <f>IF(#REF!&lt;&gt;"",IF(ABS(#REF!)&lt;10,"S"&amp;RIGHT(#REF!,1)&amp;",","S"&amp;#REF!&amp;","),"")</f>
        <v>#REF!</v>
      </c>
      <c r="AZ538" s="27" t="e">
        <f>IF(#REF!&lt;&gt;"",IF(ABS(#REF!)&lt;10,"S"&amp;RIGHT(#REF!,1)&amp;",","S"&amp;#REF!&amp;","),"")</f>
        <v>#REF!</v>
      </c>
      <c r="BA538" s="27" t="e">
        <f>IF(#REF!&lt;&gt;"",IF(ABS(#REF!)&lt;10,"S"&amp;RIGHT(#REF!,1)&amp;",","S"&amp;#REF!&amp;","),"")</f>
        <v>#REF!</v>
      </c>
      <c r="BB538" s="27" t="e">
        <f>IF(#REF!&lt;&gt;"",IF(ABS(#REF!)&lt;10,"S"&amp;RIGHT(#REF!,1)&amp;",","S"&amp;#REF!&amp;","),"")</f>
        <v>#REF!</v>
      </c>
      <c r="BC538" s="27"/>
      <c r="BD538" s="27"/>
      <c r="BE538" s="27"/>
      <c r="BF538" s="27"/>
      <c r="BG538" s="27"/>
      <c r="BH538" s="27"/>
      <c r="BI538" s="27" t="str">
        <f t="shared" si="485"/>
        <v/>
      </c>
      <c r="BJ538" s="27" t="str">
        <f t="shared" si="486"/>
        <v/>
      </c>
      <c r="BK538" s="27" t="str">
        <f t="shared" si="487"/>
        <v/>
      </c>
      <c r="BL538" s="27" t="e">
        <f>IF(#REF!="","",CONCATENATE($L538,","))</f>
        <v>#REF!</v>
      </c>
      <c r="BM538" s="27" t="e">
        <f>IF(#REF!="","",CONCATENATE($L538,","))</f>
        <v>#REF!</v>
      </c>
      <c r="BN538" s="27" t="e">
        <f>IF(#REF!="","",CONCATENATE($L538,","))</f>
        <v>#REF!</v>
      </c>
      <c r="BO538" s="27" t="e">
        <f>IF(#REF!="","",CONCATENATE($L538,","))</f>
        <v>#REF!</v>
      </c>
      <c r="BP538" s="27" t="e">
        <f>IF(#REF!="","",CONCATENATE($L538,","))</f>
        <v>#REF!</v>
      </c>
      <c r="BQ538" s="27" t="e">
        <f>IF(#REF!="","",CONCATENATE($L538,","))</f>
        <v>#REF!</v>
      </c>
      <c r="BR538" s="27" t="e">
        <f>IF(#REF!="","",CONCATENATE($L538,","))</f>
        <v>#REF!</v>
      </c>
      <c r="BS538" s="27" t="e">
        <f>IF(#REF!="","",CONCATENATE($L538,","))</f>
        <v>#REF!</v>
      </c>
      <c r="BT538" s="27" t="e">
        <f>IF(#REF!="","",CONCATENATE($L538,","))</f>
        <v>#REF!</v>
      </c>
      <c r="BU538" s="40"/>
      <c r="BV538" s="40"/>
      <c r="BW538"/>
      <c r="BX538"/>
      <c r="BY538"/>
      <c r="BZ538"/>
      <c r="CA538"/>
      <c r="CB538" s="40"/>
      <c r="CC538" s="7"/>
      <c r="CR538" s="7"/>
      <c r="CY538" s="10">
        <f t="shared" ca="1" si="435"/>
        <v>26</v>
      </c>
    </row>
    <row r="539" spans="1:103">
      <c r="A539" s="130"/>
      <c r="B539" s="33">
        <f t="shared" si="445"/>
        <v>0</v>
      </c>
      <c r="C539" s="39"/>
      <c r="D539" s="38"/>
      <c r="E539" s="39"/>
      <c r="F539" s="39"/>
      <c r="G539" s="39"/>
      <c r="H539" s="39"/>
      <c r="I539" s="39"/>
      <c r="J539" s="39"/>
      <c r="K539" s="39"/>
      <c r="L539" s="38"/>
      <c r="M539" s="38"/>
      <c r="N539" s="38"/>
      <c r="O539" s="38"/>
      <c r="P539" s="38"/>
      <c r="Q539" s="38"/>
      <c r="R539" s="38"/>
      <c r="S539" s="38"/>
      <c r="T539" s="38"/>
      <c r="U539" s="3">
        <f t="shared" si="478"/>
        <v>2</v>
      </c>
      <c r="V539" s="38"/>
      <c r="W539" s="38"/>
      <c r="X539" s="38"/>
      <c r="Y539" s="38"/>
      <c r="Z539" s="75"/>
      <c r="AA539" s="101"/>
      <c r="AB539" s="101"/>
      <c r="AC539" s="101"/>
      <c r="AD539" s="101"/>
      <c r="AE539" s="38"/>
      <c r="AF539" s="38"/>
      <c r="AG539" s="38"/>
      <c r="AH539" s="38"/>
      <c r="AI539" s="101"/>
      <c r="AJ539" s="101"/>
      <c r="AK539" s="115" t="b">
        <f t="shared" si="468"/>
        <v>0</v>
      </c>
      <c r="AL539" s="75"/>
      <c r="AM539" s="39"/>
      <c r="AN539" s="27"/>
      <c r="AO539" s="27"/>
      <c r="AP539" s="27"/>
      <c r="AQ539" s="27" t="str">
        <f t="shared" si="488"/>
        <v/>
      </c>
      <c r="AR539" s="27" t="str">
        <f t="shared" si="489"/>
        <v/>
      </c>
      <c r="AS539" s="27" t="str">
        <f t="shared" si="490"/>
        <v/>
      </c>
      <c r="AT539" s="27" t="e">
        <f>IF(#REF!&lt;&gt;"",IF(ABS(#REF!)&lt;10,"S"&amp;RIGHT(#REF!,1)&amp;",","S"&amp;#REF!&amp;","),"")</f>
        <v>#REF!</v>
      </c>
      <c r="AU539" s="27" t="e">
        <f>IF(#REF!&lt;&gt;"",IF(ABS(#REF!)&lt;10,"S"&amp;RIGHT(#REF!,1)&amp;",","S"&amp;#REF!&amp;","),"")</f>
        <v>#REF!</v>
      </c>
      <c r="AV539" s="27" t="e">
        <f>IF(#REF!&lt;&gt;"",IF(ABS(#REF!)&lt;10,"S"&amp;RIGHT(#REF!,1)&amp;",","S"&amp;#REF!&amp;","),"")</f>
        <v>#REF!</v>
      </c>
      <c r="AW539" s="27" t="e">
        <f>IF(#REF!&lt;&gt;"",IF(ABS(#REF!)&lt;10,"S"&amp;RIGHT(#REF!,1)&amp;",","S"&amp;#REF!&amp;","),"")</f>
        <v>#REF!</v>
      </c>
      <c r="AX539" s="27" t="e">
        <f>IF(#REF!&lt;&gt;"",IF(ABS(#REF!)&lt;10,"S"&amp;RIGHT(#REF!,1)&amp;",","S"&amp;#REF!&amp;","),"")</f>
        <v>#REF!</v>
      </c>
      <c r="AY539" s="27" t="e">
        <f>IF(#REF!&lt;&gt;"",IF(ABS(#REF!)&lt;10,"S"&amp;RIGHT(#REF!,1)&amp;",","S"&amp;#REF!&amp;","),"")</f>
        <v>#REF!</v>
      </c>
      <c r="AZ539" s="27" t="e">
        <f>IF(#REF!&lt;&gt;"",IF(ABS(#REF!)&lt;10,"S"&amp;RIGHT(#REF!,1)&amp;",","S"&amp;#REF!&amp;","),"")</f>
        <v>#REF!</v>
      </c>
      <c r="BA539" s="27" t="e">
        <f>IF(#REF!&lt;&gt;"",IF(ABS(#REF!)&lt;10,"S"&amp;RIGHT(#REF!,1)&amp;",","S"&amp;#REF!&amp;","),"")</f>
        <v>#REF!</v>
      </c>
      <c r="BB539" s="27" t="e">
        <f>IF(#REF!&lt;&gt;"",IF(ABS(#REF!)&lt;10,"S"&amp;RIGHT(#REF!,1)&amp;",","S"&amp;#REF!&amp;","),"")</f>
        <v>#REF!</v>
      </c>
      <c r="BC539" s="27"/>
      <c r="BD539" s="27"/>
      <c r="BE539" s="27"/>
      <c r="BF539" s="27"/>
      <c r="BG539" s="27"/>
      <c r="BH539" s="27"/>
      <c r="BI539" s="27" t="str">
        <f t="shared" si="485"/>
        <v/>
      </c>
      <c r="BJ539" s="27" t="str">
        <f t="shared" si="486"/>
        <v/>
      </c>
      <c r="BK539" s="27" t="str">
        <f t="shared" si="487"/>
        <v/>
      </c>
      <c r="BL539" s="27" t="e">
        <f>IF(#REF!="","",CONCATENATE($L539,","))</f>
        <v>#REF!</v>
      </c>
      <c r="BM539" s="27" t="e">
        <f>IF(#REF!="","",CONCATENATE($L539,","))</f>
        <v>#REF!</v>
      </c>
      <c r="BN539" s="27" t="e">
        <f>IF(#REF!="","",CONCATENATE($L539,","))</f>
        <v>#REF!</v>
      </c>
      <c r="BO539" s="27" t="e">
        <f>IF(#REF!="","",CONCATENATE($L539,","))</f>
        <v>#REF!</v>
      </c>
      <c r="BP539" s="27" t="e">
        <f>IF(#REF!="","",CONCATENATE($L539,","))</f>
        <v>#REF!</v>
      </c>
      <c r="BQ539" s="27" t="e">
        <f>IF(#REF!="","",CONCATENATE($L539,","))</f>
        <v>#REF!</v>
      </c>
      <c r="BR539" s="27" t="e">
        <f>IF(#REF!="","",CONCATENATE($L539,","))</f>
        <v>#REF!</v>
      </c>
      <c r="BS539" s="27" t="e">
        <f>IF(#REF!="","",CONCATENATE($L539,","))</f>
        <v>#REF!</v>
      </c>
      <c r="BT539" s="27" t="e">
        <f>IF(#REF!="","",CONCATENATE($L539,","))</f>
        <v>#REF!</v>
      </c>
      <c r="BU539" s="40"/>
      <c r="BV539" s="40"/>
      <c r="BW539"/>
      <c r="BX539"/>
      <c r="BY539"/>
      <c r="BZ539"/>
      <c r="CA539"/>
      <c r="CB539" s="40"/>
      <c r="CC539" s="7"/>
      <c r="CR539" s="7"/>
      <c r="CY539" s="10">
        <f t="shared" ca="1" si="435"/>
        <v>28</v>
      </c>
    </row>
    <row r="540" spans="1:103">
      <c r="A540" s="130"/>
      <c r="B540" s="33">
        <f t="shared" si="445"/>
        <v>0</v>
      </c>
      <c r="C540" s="39"/>
      <c r="D540" s="38"/>
      <c r="E540" s="39"/>
      <c r="F540" s="39"/>
      <c r="G540" s="39"/>
      <c r="H540" s="39"/>
      <c r="I540" s="39"/>
      <c r="J540" s="39"/>
      <c r="K540" s="39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75"/>
      <c r="AA540" s="101"/>
      <c r="AB540" s="101"/>
      <c r="AC540" s="101"/>
      <c r="AD540" s="101"/>
      <c r="AE540" s="38"/>
      <c r="AF540" s="38"/>
      <c r="AG540" s="38"/>
      <c r="AH540" s="38"/>
      <c r="AI540" s="101"/>
      <c r="AJ540" s="101"/>
      <c r="AK540" s="115" t="b">
        <f t="shared" si="468"/>
        <v>0</v>
      </c>
      <c r="AL540" s="75"/>
      <c r="AM540" s="39"/>
      <c r="AN540" s="27"/>
      <c r="AO540" s="27"/>
      <c r="AP540" s="27"/>
      <c r="AQ540" s="27" t="str">
        <f t="shared" si="488"/>
        <v/>
      </c>
      <c r="AR540" s="27" t="str">
        <f t="shared" si="489"/>
        <v/>
      </c>
      <c r="AS540" s="27" t="str">
        <f t="shared" si="490"/>
        <v/>
      </c>
      <c r="AT540" s="27" t="e">
        <f>IF(#REF!&lt;&gt;"",IF(ABS(#REF!)&lt;10,"S"&amp;RIGHT(#REF!,1)&amp;",","S"&amp;#REF!&amp;","),"")</f>
        <v>#REF!</v>
      </c>
      <c r="AU540" s="27" t="e">
        <f>IF(#REF!&lt;&gt;"",IF(ABS(#REF!)&lt;10,"S"&amp;RIGHT(#REF!,1)&amp;",","S"&amp;#REF!&amp;","),"")</f>
        <v>#REF!</v>
      </c>
      <c r="AV540" s="27" t="e">
        <f>IF(#REF!&lt;&gt;"",IF(ABS(#REF!)&lt;10,"S"&amp;RIGHT(#REF!,1)&amp;",","S"&amp;#REF!&amp;","),"")</f>
        <v>#REF!</v>
      </c>
      <c r="AW540" s="27" t="e">
        <f>IF(#REF!&lt;&gt;"",IF(ABS(#REF!)&lt;10,"S"&amp;RIGHT(#REF!,1)&amp;",","S"&amp;#REF!&amp;","),"")</f>
        <v>#REF!</v>
      </c>
      <c r="AX540" s="27" t="e">
        <f>IF(#REF!&lt;&gt;"",IF(ABS(#REF!)&lt;10,"S"&amp;RIGHT(#REF!,1)&amp;",","S"&amp;#REF!&amp;","),"")</f>
        <v>#REF!</v>
      </c>
      <c r="AY540" s="27" t="e">
        <f>IF(#REF!&lt;&gt;"",IF(ABS(#REF!)&lt;10,"S"&amp;RIGHT(#REF!,1)&amp;",","S"&amp;#REF!&amp;","),"")</f>
        <v>#REF!</v>
      </c>
      <c r="AZ540" s="27" t="e">
        <f>IF(#REF!&lt;&gt;"",IF(ABS(#REF!)&lt;10,"S"&amp;RIGHT(#REF!,1)&amp;",","S"&amp;#REF!&amp;","),"")</f>
        <v>#REF!</v>
      </c>
      <c r="BA540" s="27" t="e">
        <f>IF(#REF!&lt;&gt;"",IF(ABS(#REF!)&lt;10,"S"&amp;RIGHT(#REF!,1)&amp;",","S"&amp;#REF!&amp;","),"")</f>
        <v>#REF!</v>
      </c>
      <c r="BB540" s="27" t="e">
        <f>IF(#REF!&lt;&gt;"",IF(ABS(#REF!)&lt;10,"S"&amp;RIGHT(#REF!,1)&amp;",","S"&amp;#REF!&amp;","),"")</f>
        <v>#REF!</v>
      </c>
      <c r="BC540" s="27"/>
      <c r="BD540" s="27"/>
      <c r="BE540" s="27"/>
      <c r="BF540" s="27"/>
      <c r="BG540" s="27"/>
      <c r="BH540" s="27"/>
      <c r="BI540" s="27" t="str">
        <f t="shared" si="485"/>
        <v/>
      </c>
      <c r="BJ540" s="27" t="str">
        <f t="shared" si="486"/>
        <v/>
      </c>
      <c r="BK540" s="27" t="str">
        <f t="shared" si="487"/>
        <v/>
      </c>
      <c r="BL540" s="27" t="e">
        <f>IF(#REF!="","",CONCATENATE($L540,","))</f>
        <v>#REF!</v>
      </c>
      <c r="BM540" s="27" t="e">
        <f>IF(#REF!="","",CONCATENATE($L540,","))</f>
        <v>#REF!</v>
      </c>
      <c r="BN540" s="27" t="e">
        <f>IF(#REF!="","",CONCATENATE($L540,","))</f>
        <v>#REF!</v>
      </c>
      <c r="BO540" s="27" t="e">
        <f>IF(#REF!="","",CONCATENATE($L540,","))</f>
        <v>#REF!</v>
      </c>
      <c r="BP540" s="27" t="e">
        <f>IF(#REF!="","",CONCATENATE($L540,","))</f>
        <v>#REF!</v>
      </c>
      <c r="BQ540" s="27" t="e">
        <f>IF(#REF!="","",CONCATENATE($L540,","))</f>
        <v>#REF!</v>
      </c>
      <c r="BR540" s="27" t="e">
        <f>IF(#REF!="","",CONCATENATE($L540,","))</f>
        <v>#REF!</v>
      </c>
      <c r="BS540" s="27" t="e">
        <f>IF(#REF!="","",CONCATENATE($L540,","))</f>
        <v>#REF!</v>
      </c>
      <c r="BT540" s="27" t="e">
        <f>IF(#REF!="","",CONCATENATE($L540,","))</f>
        <v>#REF!</v>
      </c>
      <c r="BU540" s="40"/>
      <c r="BV540" s="40"/>
      <c r="BW540"/>
      <c r="BX540"/>
      <c r="BY540"/>
      <c r="BZ540"/>
      <c r="CA540"/>
      <c r="CB540" s="40"/>
      <c r="CC540" s="7"/>
      <c r="CR540" s="7"/>
      <c r="CY540" s="10">
        <f t="shared" ca="1" si="435"/>
        <v>2</v>
      </c>
    </row>
    <row r="541" spans="1:103">
      <c r="A541" s="130"/>
      <c r="B541" s="33">
        <f t="shared" si="445"/>
        <v>0</v>
      </c>
      <c r="C541" s="39"/>
      <c r="D541" s="38"/>
      <c r="E541" s="39"/>
      <c r="F541" s="39"/>
      <c r="G541" s="39"/>
      <c r="H541" s="39"/>
      <c r="I541" s="39"/>
      <c r="J541" s="39"/>
      <c r="K541" s="39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75"/>
      <c r="AA541" s="101"/>
      <c r="AB541" s="101"/>
      <c r="AC541" s="101"/>
      <c r="AD541" s="101"/>
      <c r="AE541" s="38"/>
      <c r="AF541" s="38"/>
      <c r="AG541" s="38"/>
      <c r="AH541" s="38"/>
      <c r="AI541" s="101"/>
      <c r="AJ541" s="101"/>
      <c r="AK541" s="115" t="b">
        <f t="shared" si="468"/>
        <v>0</v>
      </c>
      <c r="AL541" s="75"/>
      <c r="AM541" s="39"/>
      <c r="AN541" s="27"/>
      <c r="AO541" s="27"/>
      <c r="AP541" s="27"/>
      <c r="AQ541" s="27" t="str">
        <f t="shared" si="488"/>
        <v/>
      </c>
      <c r="AR541" s="27" t="str">
        <f t="shared" si="489"/>
        <v/>
      </c>
      <c r="AS541" s="27" t="str">
        <f t="shared" si="490"/>
        <v/>
      </c>
      <c r="AT541" s="27" t="e">
        <f>IF(#REF!&lt;&gt;"",IF(ABS(#REF!)&lt;10,"S"&amp;RIGHT(#REF!,1)&amp;",","S"&amp;#REF!&amp;","),"")</f>
        <v>#REF!</v>
      </c>
      <c r="AU541" s="27" t="e">
        <f>IF(#REF!&lt;&gt;"",IF(ABS(#REF!)&lt;10,"S"&amp;RIGHT(#REF!,1)&amp;",","S"&amp;#REF!&amp;","),"")</f>
        <v>#REF!</v>
      </c>
      <c r="AV541" s="27" t="e">
        <f>IF(#REF!&lt;&gt;"",IF(ABS(#REF!)&lt;10,"S"&amp;RIGHT(#REF!,1)&amp;",","S"&amp;#REF!&amp;","),"")</f>
        <v>#REF!</v>
      </c>
      <c r="AW541" s="27" t="e">
        <f>IF(#REF!&lt;&gt;"",IF(ABS(#REF!)&lt;10,"S"&amp;RIGHT(#REF!,1)&amp;",","S"&amp;#REF!&amp;","),"")</f>
        <v>#REF!</v>
      </c>
      <c r="AX541" s="27" t="e">
        <f>IF(#REF!&lt;&gt;"",IF(ABS(#REF!)&lt;10,"S"&amp;RIGHT(#REF!,1)&amp;",","S"&amp;#REF!&amp;","),"")</f>
        <v>#REF!</v>
      </c>
      <c r="AY541" s="27" t="e">
        <f>IF(#REF!&lt;&gt;"",IF(ABS(#REF!)&lt;10,"S"&amp;RIGHT(#REF!,1)&amp;",","S"&amp;#REF!&amp;","),"")</f>
        <v>#REF!</v>
      </c>
      <c r="AZ541" s="27" t="e">
        <f>IF(#REF!&lt;&gt;"",IF(ABS(#REF!)&lt;10,"S"&amp;RIGHT(#REF!,1)&amp;",","S"&amp;#REF!&amp;","),"")</f>
        <v>#REF!</v>
      </c>
      <c r="BA541" s="27" t="e">
        <f>IF(#REF!&lt;&gt;"",IF(ABS(#REF!)&lt;10,"S"&amp;RIGHT(#REF!,1)&amp;",","S"&amp;#REF!&amp;","),"")</f>
        <v>#REF!</v>
      </c>
      <c r="BB541" s="27" t="e">
        <f>IF(#REF!&lt;&gt;"",IF(ABS(#REF!)&lt;10,"S"&amp;RIGHT(#REF!,1)&amp;",","S"&amp;#REF!&amp;","),"")</f>
        <v>#REF!</v>
      </c>
      <c r="BC541" s="27"/>
      <c r="BD541" s="27"/>
      <c r="BE541" s="27"/>
      <c r="BF541" s="27"/>
      <c r="BG541" s="27"/>
      <c r="BH541" s="27"/>
      <c r="BI541" s="27" t="str">
        <f t="shared" si="485"/>
        <v/>
      </c>
      <c r="BJ541" s="27" t="str">
        <f t="shared" si="486"/>
        <v/>
      </c>
      <c r="BK541" s="27" t="str">
        <f t="shared" si="487"/>
        <v/>
      </c>
      <c r="BL541" s="27" t="e">
        <f>IF(#REF!="","",CONCATENATE($L541,","))</f>
        <v>#REF!</v>
      </c>
      <c r="BM541" s="27" t="e">
        <f>IF(#REF!="","",CONCATENATE($L541,","))</f>
        <v>#REF!</v>
      </c>
      <c r="BN541" s="27" t="e">
        <f>IF(#REF!="","",CONCATENATE($L541,","))</f>
        <v>#REF!</v>
      </c>
      <c r="BO541" s="27" t="e">
        <f>IF(#REF!="","",CONCATENATE($L541,","))</f>
        <v>#REF!</v>
      </c>
      <c r="BP541" s="27" t="e">
        <f>IF(#REF!="","",CONCATENATE($L541,","))</f>
        <v>#REF!</v>
      </c>
      <c r="BQ541" s="27" t="e">
        <f>IF(#REF!="","",CONCATENATE($L541,","))</f>
        <v>#REF!</v>
      </c>
      <c r="BR541" s="27" t="e">
        <f>IF(#REF!="","",CONCATENATE($L541,","))</f>
        <v>#REF!</v>
      </c>
      <c r="BS541" s="27" t="e">
        <f>IF(#REF!="","",CONCATENATE($L541,","))</f>
        <v>#REF!</v>
      </c>
      <c r="BT541" s="27" t="e">
        <f>IF(#REF!="","",CONCATENATE($L541,","))</f>
        <v>#REF!</v>
      </c>
      <c r="BU541" s="40"/>
      <c r="BV541" s="40"/>
      <c r="BW541"/>
      <c r="BX541"/>
      <c r="BY541"/>
      <c r="BZ541"/>
      <c r="CA541"/>
      <c r="CB541" s="40"/>
      <c r="CC541" s="7"/>
      <c r="CR541" s="7"/>
      <c r="CY541" s="10">
        <f t="shared" ca="1" si="435"/>
        <v>2</v>
      </c>
    </row>
    <row r="542" spans="1:103">
      <c r="A542" s="130"/>
      <c r="B542" s="33">
        <f t="shared" si="445"/>
        <v>0</v>
      </c>
      <c r="C542" s="39"/>
      <c r="D542" s="38"/>
      <c r="E542" s="39"/>
      <c r="F542" s="39"/>
      <c r="G542" s="39"/>
      <c r="H542" s="39"/>
      <c r="I542" s="39"/>
      <c r="J542" s="39"/>
      <c r="K542" s="39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75"/>
      <c r="AA542" s="101"/>
      <c r="AB542" s="101"/>
      <c r="AC542" s="101"/>
      <c r="AD542" s="101"/>
      <c r="AE542" s="38"/>
      <c r="AF542" s="38"/>
      <c r="AG542" s="38"/>
      <c r="AH542" s="38"/>
      <c r="AI542" s="101"/>
      <c r="AJ542" s="101"/>
      <c r="AK542" s="115" t="b">
        <f t="shared" si="468"/>
        <v>0</v>
      </c>
      <c r="AL542" s="75"/>
      <c r="AM542" s="39"/>
      <c r="AN542" s="27"/>
      <c r="AO542" s="27"/>
      <c r="AP542" s="27"/>
      <c r="AQ542" s="27" t="str">
        <f t="shared" si="488"/>
        <v/>
      </c>
      <c r="AR542" s="27" t="str">
        <f t="shared" si="489"/>
        <v/>
      </c>
      <c r="AS542" s="27" t="str">
        <f t="shared" si="490"/>
        <v/>
      </c>
      <c r="AT542" s="27" t="e">
        <f>IF(#REF!&lt;&gt;"",IF(ABS(#REF!)&lt;10,"S"&amp;RIGHT(#REF!,1)&amp;",","S"&amp;#REF!&amp;","),"")</f>
        <v>#REF!</v>
      </c>
      <c r="AU542" s="27" t="e">
        <f>IF(#REF!&lt;&gt;"",IF(ABS(#REF!)&lt;10,"S"&amp;RIGHT(#REF!,1)&amp;",","S"&amp;#REF!&amp;","),"")</f>
        <v>#REF!</v>
      </c>
      <c r="AV542" s="27" t="e">
        <f>IF(#REF!&lt;&gt;"",IF(ABS(#REF!)&lt;10,"S"&amp;RIGHT(#REF!,1)&amp;",","S"&amp;#REF!&amp;","),"")</f>
        <v>#REF!</v>
      </c>
      <c r="AW542" s="27" t="e">
        <f>IF(#REF!&lt;&gt;"",IF(ABS(#REF!)&lt;10,"S"&amp;RIGHT(#REF!,1)&amp;",","S"&amp;#REF!&amp;","),"")</f>
        <v>#REF!</v>
      </c>
      <c r="AX542" s="27" t="e">
        <f>IF(#REF!&lt;&gt;"",IF(ABS(#REF!)&lt;10,"S"&amp;RIGHT(#REF!,1)&amp;",","S"&amp;#REF!&amp;","),"")</f>
        <v>#REF!</v>
      </c>
      <c r="AY542" s="27" t="e">
        <f>IF(#REF!&lt;&gt;"",IF(ABS(#REF!)&lt;10,"S"&amp;RIGHT(#REF!,1)&amp;",","S"&amp;#REF!&amp;","),"")</f>
        <v>#REF!</v>
      </c>
      <c r="AZ542" s="27" t="e">
        <f>IF(#REF!&lt;&gt;"",IF(ABS(#REF!)&lt;10,"S"&amp;RIGHT(#REF!,1)&amp;",","S"&amp;#REF!&amp;","),"")</f>
        <v>#REF!</v>
      </c>
      <c r="BA542" s="27" t="e">
        <f>IF(#REF!&lt;&gt;"",IF(ABS(#REF!)&lt;10,"S"&amp;RIGHT(#REF!,1)&amp;",","S"&amp;#REF!&amp;","),"")</f>
        <v>#REF!</v>
      </c>
      <c r="BB542" s="27" t="e">
        <f>IF(#REF!&lt;&gt;"",IF(ABS(#REF!)&lt;10,"S"&amp;RIGHT(#REF!,1)&amp;",","S"&amp;#REF!&amp;","),"")</f>
        <v>#REF!</v>
      </c>
      <c r="BC542" s="27"/>
      <c r="BD542" s="27"/>
      <c r="BE542" s="27"/>
      <c r="BF542" s="27"/>
      <c r="BG542" s="27"/>
      <c r="BH542" s="27"/>
      <c r="BI542" s="27" t="str">
        <f t="shared" si="485"/>
        <v/>
      </c>
      <c r="BJ542" s="27" t="str">
        <f t="shared" si="486"/>
        <v/>
      </c>
      <c r="BK542" s="27" t="str">
        <f t="shared" si="487"/>
        <v/>
      </c>
      <c r="BL542" s="27" t="e">
        <f>IF(#REF!="","",CONCATENATE($L542,","))</f>
        <v>#REF!</v>
      </c>
      <c r="BM542" s="27" t="e">
        <f>IF(#REF!="","",CONCATENATE($L542,","))</f>
        <v>#REF!</v>
      </c>
      <c r="BN542" s="27" t="e">
        <f>IF(#REF!="","",CONCATENATE($L542,","))</f>
        <v>#REF!</v>
      </c>
      <c r="BO542" s="27" t="e">
        <f>IF(#REF!="","",CONCATENATE($L542,","))</f>
        <v>#REF!</v>
      </c>
      <c r="BP542" s="27" t="e">
        <f>IF(#REF!="","",CONCATENATE($L542,","))</f>
        <v>#REF!</v>
      </c>
      <c r="BQ542" s="27" t="e">
        <f>IF(#REF!="","",CONCATENATE($L542,","))</f>
        <v>#REF!</v>
      </c>
      <c r="BR542" s="27" t="e">
        <f>IF(#REF!="","",CONCATENATE($L542,","))</f>
        <v>#REF!</v>
      </c>
      <c r="BS542" s="27" t="e">
        <f>IF(#REF!="","",CONCATENATE($L542,","))</f>
        <v>#REF!</v>
      </c>
      <c r="BT542" s="27" t="e">
        <f>IF(#REF!="","",CONCATENATE($L542,","))</f>
        <v>#REF!</v>
      </c>
      <c r="BU542" s="40"/>
      <c r="BV542" s="40"/>
      <c r="BW542"/>
      <c r="BX542"/>
      <c r="BY542"/>
      <c r="BZ542"/>
      <c r="CA542"/>
      <c r="CB542" s="40"/>
      <c r="CC542" s="7"/>
      <c r="CR542" s="7"/>
      <c r="CY542" s="10">
        <f t="shared" ca="1" si="435"/>
        <v>32</v>
      </c>
    </row>
    <row r="543" spans="1:103">
      <c r="A543" s="130"/>
      <c r="B543" s="33">
        <f t="shared" si="445"/>
        <v>0</v>
      </c>
      <c r="C543" s="39"/>
      <c r="D543" s="38"/>
      <c r="E543" s="39"/>
      <c r="F543" s="39"/>
      <c r="G543" s="39"/>
      <c r="H543" s="39"/>
      <c r="I543" s="39"/>
      <c r="J543" s="39"/>
      <c r="K543" s="39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75"/>
      <c r="AA543" s="101"/>
      <c r="AB543" s="101"/>
      <c r="AC543" s="101"/>
      <c r="AD543" s="101"/>
      <c r="AE543" s="38"/>
      <c r="AF543" s="38"/>
      <c r="AG543" s="38"/>
      <c r="AH543" s="38"/>
      <c r="AI543" s="101"/>
      <c r="AJ543" s="101"/>
      <c r="AK543" s="115" t="b">
        <f t="shared" si="468"/>
        <v>0</v>
      </c>
      <c r="AL543" s="75"/>
      <c r="AM543" s="39"/>
      <c r="AN543" s="27"/>
      <c r="AO543" s="27"/>
      <c r="AP543" s="27"/>
      <c r="AQ543" s="27" t="str">
        <f t="shared" si="488"/>
        <v/>
      </c>
      <c r="AR543" s="27" t="str">
        <f t="shared" si="489"/>
        <v/>
      </c>
      <c r="AS543" s="27" t="str">
        <f t="shared" si="490"/>
        <v/>
      </c>
      <c r="AT543" s="27" t="e">
        <f>IF(#REF!&lt;&gt;"",IF(ABS(#REF!)&lt;10,"S"&amp;RIGHT(#REF!,1)&amp;",","S"&amp;#REF!&amp;","),"")</f>
        <v>#REF!</v>
      </c>
      <c r="AU543" s="27" t="e">
        <f>IF(#REF!&lt;&gt;"",IF(ABS(#REF!)&lt;10,"S"&amp;RIGHT(#REF!,1)&amp;",","S"&amp;#REF!&amp;","),"")</f>
        <v>#REF!</v>
      </c>
      <c r="AV543" s="27" t="e">
        <f>IF(#REF!&lt;&gt;"",IF(ABS(#REF!)&lt;10,"S"&amp;RIGHT(#REF!,1)&amp;",","S"&amp;#REF!&amp;","),"")</f>
        <v>#REF!</v>
      </c>
      <c r="AW543" s="27" t="e">
        <f>IF(#REF!&lt;&gt;"",IF(ABS(#REF!)&lt;10,"S"&amp;RIGHT(#REF!,1)&amp;",","S"&amp;#REF!&amp;","),"")</f>
        <v>#REF!</v>
      </c>
      <c r="AX543" s="27" t="e">
        <f>IF(#REF!&lt;&gt;"",IF(ABS(#REF!)&lt;10,"S"&amp;RIGHT(#REF!,1)&amp;",","S"&amp;#REF!&amp;","),"")</f>
        <v>#REF!</v>
      </c>
      <c r="AY543" s="27" t="e">
        <f>IF(#REF!&lt;&gt;"",IF(ABS(#REF!)&lt;10,"S"&amp;RIGHT(#REF!,1)&amp;",","S"&amp;#REF!&amp;","),"")</f>
        <v>#REF!</v>
      </c>
      <c r="AZ543" s="27" t="e">
        <f>IF(#REF!&lt;&gt;"",IF(ABS(#REF!)&lt;10,"S"&amp;RIGHT(#REF!,1)&amp;",","S"&amp;#REF!&amp;","),"")</f>
        <v>#REF!</v>
      </c>
      <c r="BA543" s="27" t="e">
        <f>IF(#REF!&lt;&gt;"",IF(ABS(#REF!)&lt;10,"S"&amp;RIGHT(#REF!,1)&amp;",","S"&amp;#REF!&amp;","),"")</f>
        <v>#REF!</v>
      </c>
      <c r="BB543" s="27" t="e">
        <f>IF(#REF!&lt;&gt;"",IF(ABS(#REF!)&lt;10,"S"&amp;RIGHT(#REF!,1)&amp;",","S"&amp;#REF!&amp;","),"")</f>
        <v>#REF!</v>
      </c>
      <c r="BC543" s="27"/>
      <c r="BD543" s="27"/>
      <c r="BE543" s="27"/>
      <c r="BF543" s="27"/>
      <c r="BG543" s="27"/>
      <c r="BH543" s="27"/>
      <c r="BI543" s="27" t="str">
        <f t="shared" si="485"/>
        <v/>
      </c>
      <c r="BJ543" s="27" t="str">
        <f t="shared" si="486"/>
        <v/>
      </c>
      <c r="BK543" s="27" t="str">
        <f t="shared" si="487"/>
        <v/>
      </c>
      <c r="BL543" s="27" t="e">
        <f>IF(#REF!="","",CONCATENATE($L543,","))</f>
        <v>#REF!</v>
      </c>
      <c r="BM543" s="27" t="e">
        <f>IF(#REF!="","",CONCATENATE($L543,","))</f>
        <v>#REF!</v>
      </c>
      <c r="BN543" s="27" t="e">
        <f>IF(#REF!="","",CONCATENATE($L543,","))</f>
        <v>#REF!</v>
      </c>
      <c r="BO543" s="27" t="e">
        <f>IF(#REF!="","",CONCATENATE($L543,","))</f>
        <v>#REF!</v>
      </c>
      <c r="BP543" s="27" t="e">
        <f>IF(#REF!="","",CONCATENATE($L543,","))</f>
        <v>#REF!</v>
      </c>
      <c r="BQ543" s="27" t="e">
        <f>IF(#REF!="","",CONCATENATE($L543,","))</f>
        <v>#REF!</v>
      </c>
      <c r="BR543" s="27" t="e">
        <f>IF(#REF!="","",CONCATENATE($L543,","))</f>
        <v>#REF!</v>
      </c>
      <c r="BS543" s="27" t="e">
        <f>IF(#REF!="","",CONCATENATE($L543,","))</f>
        <v>#REF!</v>
      </c>
      <c r="BT543" s="27" t="e">
        <f>IF(#REF!="","",CONCATENATE($L543,","))</f>
        <v>#REF!</v>
      </c>
      <c r="BU543" s="40"/>
      <c r="BV543" s="40"/>
      <c r="BW543"/>
      <c r="BX543"/>
      <c r="BY543"/>
      <c r="BZ543"/>
      <c r="CA543"/>
      <c r="CB543" s="40"/>
      <c r="CC543" s="7"/>
      <c r="CR543" s="7"/>
      <c r="CY543" s="10">
        <f t="shared" ca="1" si="435"/>
        <v>14</v>
      </c>
    </row>
    <row r="544" spans="1:103">
      <c r="A544" s="130"/>
      <c r="B544" s="33">
        <f t="shared" si="445"/>
        <v>0</v>
      </c>
      <c r="C544" s="39"/>
      <c r="D544" s="38"/>
      <c r="E544" s="39"/>
      <c r="F544" s="39"/>
      <c r="G544" s="39"/>
      <c r="H544" s="39"/>
      <c r="I544" s="39"/>
      <c r="J544" s="39"/>
      <c r="K544" s="39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75"/>
      <c r="AA544" s="101"/>
      <c r="AB544" s="101"/>
      <c r="AC544" s="101"/>
      <c r="AD544" s="101"/>
      <c r="AE544" s="38"/>
      <c r="AF544" s="38"/>
      <c r="AG544" s="38"/>
      <c r="AH544" s="38"/>
      <c r="AI544" s="101"/>
      <c r="AJ544" s="101"/>
      <c r="AK544" s="115" t="b">
        <f t="shared" si="468"/>
        <v>0</v>
      </c>
      <c r="AL544" s="75"/>
      <c r="AM544" s="39"/>
      <c r="AN544" s="27"/>
      <c r="AO544" s="27"/>
      <c r="AP544" s="27"/>
      <c r="AQ544" s="27" t="str">
        <f t="shared" si="488"/>
        <v/>
      </c>
      <c r="AR544" s="27" t="str">
        <f t="shared" si="489"/>
        <v/>
      </c>
      <c r="AS544" s="27" t="str">
        <f t="shared" si="490"/>
        <v/>
      </c>
      <c r="AT544" s="27" t="e">
        <f>IF(#REF!&lt;&gt;"",IF(ABS(#REF!)&lt;10,"S"&amp;RIGHT(#REF!,1)&amp;",","S"&amp;#REF!&amp;","),"")</f>
        <v>#REF!</v>
      </c>
      <c r="AU544" s="27" t="e">
        <f>IF(#REF!&lt;&gt;"",IF(ABS(#REF!)&lt;10,"S"&amp;RIGHT(#REF!,1)&amp;",","S"&amp;#REF!&amp;","),"")</f>
        <v>#REF!</v>
      </c>
      <c r="AV544" s="27" t="e">
        <f>IF(#REF!&lt;&gt;"",IF(ABS(#REF!)&lt;10,"S"&amp;RIGHT(#REF!,1)&amp;",","S"&amp;#REF!&amp;","),"")</f>
        <v>#REF!</v>
      </c>
      <c r="AW544" s="27" t="e">
        <f>IF(#REF!&lt;&gt;"",IF(ABS(#REF!)&lt;10,"S"&amp;RIGHT(#REF!,1)&amp;",","S"&amp;#REF!&amp;","),"")</f>
        <v>#REF!</v>
      </c>
      <c r="AX544" s="27" t="e">
        <f>IF(#REF!&lt;&gt;"",IF(ABS(#REF!)&lt;10,"S"&amp;RIGHT(#REF!,1)&amp;",","S"&amp;#REF!&amp;","),"")</f>
        <v>#REF!</v>
      </c>
      <c r="AY544" s="27" t="e">
        <f>IF(#REF!&lt;&gt;"",IF(ABS(#REF!)&lt;10,"S"&amp;RIGHT(#REF!,1)&amp;",","S"&amp;#REF!&amp;","),"")</f>
        <v>#REF!</v>
      </c>
      <c r="AZ544" s="27" t="e">
        <f>IF(#REF!&lt;&gt;"",IF(ABS(#REF!)&lt;10,"S"&amp;RIGHT(#REF!,1)&amp;",","S"&amp;#REF!&amp;","),"")</f>
        <v>#REF!</v>
      </c>
      <c r="BA544" s="27" t="e">
        <f>IF(#REF!&lt;&gt;"",IF(ABS(#REF!)&lt;10,"S"&amp;RIGHT(#REF!,1)&amp;",","S"&amp;#REF!&amp;","),"")</f>
        <v>#REF!</v>
      </c>
      <c r="BB544" s="27" t="e">
        <f>IF(#REF!&lt;&gt;"",IF(ABS(#REF!)&lt;10,"S"&amp;RIGHT(#REF!,1)&amp;",","S"&amp;#REF!&amp;","),"")</f>
        <v>#REF!</v>
      </c>
      <c r="BC544" s="27"/>
      <c r="BD544" s="27"/>
      <c r="BE544" s="27"/>
      <c r="BF544" s="27"/>
      <c r="BG544" s="27"/>
      <c r="BH544" s="27"/>
      <c r="BI544" s="27" t="str">
        <f t="shared" si="485"/>
        <v/>
      </c>
      <c r="BJ544" s="27" t="str">
        <f t="shared" si="486"/>
        <v/>
      </c>
      <c r="BK544" s="27" t="str">
        <f t="shared" si="487"/>
        <v/>
      </c>
      <c r="BL544" s="27" t="e">
        <f>IF(#REF!="","",CONCATENATE($L544,","))</f>
        <v>#REF!</v>
      </c>
      <c r="BM544" s="27" t="e">
        <f>IF(#REF!="","",CONCATENATE($L544,","))</f>
        <v>#REF!</v>
      </c>
      <c r="BN544" s="27" t="e">
        <f>IF(#REF!="","",CONCATENATE($L544,","))</f>
        <v>#REF!</v>
      </c>
      <c r="BO544" s="27" t="e">
        <f>IF(#REF!="","",CONCATENATE($L544,","))</f>
        <v>#REF!</v>
      </c>
      <c r="BP544" s="27" t="e">
        <f>IF(#REF!="","",CONCATENATE($L544,","))</f>
        <v>#REF!</v>
      </c>
      <c r="BQ544" s="27" t="e">
        <f>IF(#REF!="","",CONCATENATE($L544,","))</f>
        <v>#REF!</v>
      </c>
      <c r="BR544" s="27" t="e">
        <f>IF(#REF!="","",CONCATENATE($L544,","))</f>
        <v>#REF!</v>
      </c>
      <c r="BS544" s="27" t="e">
        <f>IF(#REF!="","",CONCATENATE($L544,","))</f>
        <v>#REF!</v>
      </c>
      <c r="BT544" s="27" t="e">
        <f>IF(#REF!="","",CONCATENATE($L544,","))</f>
        <v>#REF!</v>
      </c>
      <c r="BU544" s="40"/>
      <c r="BV544" s="40"/>
      <c r="BW544"/>
      <c r="BX544"/>
      <c r="BY544"/>
      <c r="BZ544"/>
      <c r="CA544"/>
      <c r="CB544" s="40"/>
      <c r="CC544" s="7"/>
      <c r="CR544" s="7"/>
      <c r="CY544" s="10">
        <f t="shared" ca="1" si="435"/>
        <v>18</v>
      </c>
    </row>
    <row r="545" spans="1:103">
      <c r="A545" s="130"/>
      <c r="B545" s="33">
        <f t="shared" si="445"/>
        <v>0</v>
      </c>
      <c r="C545" s="39"/>
      <c r="D545" s="38"/>
      <c r="E545" s="39"/>
      <c r="F545" s="39"/>
      <c r="G545" s="39"/>
      <c r="H545" s="39"/>
      <c r="I545" s="39"/>
      <c r="J545" s="39"/>
      <c r="K545" s="39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75"/>
      <c r="AA545" s="101"/>
      <c r="AB545" s="101"/>
      <c r="AC545" s="101"/>
      <c r="AD545" s="101"/>
      <c r="AE545" s="38"/>
      <c r="AF545" s="38"/>
      <c r="AG545" s="38"/>
      <c r="AH545" s="38"/>
      <c r="AI545" s="101"/>
      <c r="AJ545" s="101"/>
      <c r="AK545" s="115" t="b">
        <f t="shared" si="468"/>
        <v>0</v>
      </c>
      <c r="AL545" s="75"/>
      <c r="AM545" s="39"/>
      <c r="AN545" s="27"/>
      <c r="AO545" s="27"/>
      <c r="AP545" s="27"/>
      <c r="AQ545" s="27" t="str">
        <f t="shared" si="488"/>
        <v/>
      </c>
      <c r="AR545" s="27" t="str">
        <f t="shared" si="489"/>
        <v/>
      </c>
      <c r="AS545" s="27" t="str">
        <f t="shared" si="490"/>
        <v/>
      </c>
      <c r="AT545" s="27" t="e">
        <f>IF(#REF!&lt;&gt;"",IF(ABS(#REF!)&lt;10,"S"&amp;RIGHT(#REF!,1)&amp;",","S"&amp;#REF!&amp;","),"")</f>
        <v>#REF!</v>
      </c>
      <c r="AU545" s="27" t="e">
        <f>IF(#REF!&lt;&gt;"",IF(ABS(#REF!)&lt;10,"S"&amp;RIGHT(#REF!,1)&amp;",","S"&amp;#REF!&amp;","),"")</f>
        <v>#REF!</v>
      </c>
      <c r="AV545" s="27" t="e">
        <f>IF(#REF!&lt;&gt;"",IF(ABS(#REF!)&lt;10,"S"&amp;RIGHT(#REF!,1)&amp;",","S"&amp;#REF!&amp;","),"")</f>
        <v>#REF!</v>
      </c>
      <c r="AW545" s="27" t="e">
        <f>IF(#REF!&lt;&gt;"",IF(ABS(#REF!)&lt;10,"S"&amp;RIGHT(#REF!,1)&amp;",","S"&amp;#REF!&amp;","),"")</f>
        <v>#REF!</v>
      </c>
      <c r="AX545" s="27" t="e">
        <f>IF(#REF!&lt;&gt;"",IF(ABS(#REF!)&lt;10,"S"&amp;RIGHT(#REF!,1)&amp;",","S"&amp;#REF!&amp;","),"")</f>
        <v>#REF!</v>
      </c>
      <c r="AY545" s="27" t="e">
        <f>IF(#REF!&lt;&gt;"",IF(ABS(#REF!)&lt;10,"S"&amp;RIGHT(#REF!,1)&amp;",","S"&amp;#REF!&amp;","),"")</f>
        <v>#REF!</v>
      </c>
      <c r="AZ545" s="27" t="e">
        <f>IF(#REF!&lt;&gt;"",IF(ABS(#REF!)&lt;10,"S"&amp;RIGHT(#REF!,1)&amp;",","S"&amp;#REF!&amp;","),"")</f>
        <v>#REF!</v>
      </c>
      <c r="BA545" s="27" t="e">
        <f>IF(#REF!&lt;&gt;"",IF(ABS(#REF!)&lt;10,"S"&amp;RIGHT(#REF!,1)&amp;",","S"&amp;#REF!&amp;","),"")</f>
        <v>#REF!</v>
      </c>
      <c r="BB545" s="27" t="e">
        <f>IF(#REF!&lt;&gt;"",IF(ABS(#REF!)&lt;10,"S"&amp;RIGHT(#REF!,1)&amp;",","S"&amp;#REF!&amp;","),"")</f>
        <v>#REF!</v>
      </c>
      <c r="BC545" s="27"/>
      <c r="BD545" s="27"/>
      <c r="BE545" s="27"/>
      <c r="BF545" s="27"/>
      <c r="BG545" s="27"/>
      <c r="BH545" s="27"/>
      <c r="BI545" s="27" t="str">
        <f t="shared" si="485"/>
        <v/>
      </c>
      <c r="BJ545" s="27" t="str">
        <f t="shared" si="486"/>
        <v/>
      </c>
      <c r="BK545" s="27" t="str">
        <f t="shared" si="487"/>
        <v/>
      </c>
      <c r="BL545" s="27" t="e">
        <f>IF(#REF!="","",CONCATENATE($L545,","))</f>
        <v>#REF!</v>
      </c>
      <c r="BM545" s="27" t="e">
        <f>IF(#REF!="","",CONCATENATE($L545,","))</f>
        <v>#REF!</v>
      </c>
      <c r="BN545" s="27" t="e">
        <f>IF(#REF!="","",CONCATENATE($L545,","))</f>
        <v>#REF!</v>
      </c>
      <c r="BO545" s="27" t="e">
        <f>IF(#REF!="","",CONCATENATE($L545,","))</f>
        <v>#REF!</v>
      </c>
      <c r="BP545" s="27" t="e">
        <f>IF(#REF!="","",CONCATENATE($L545,","))</f>
        <v>#REF!</v>
      </c>
      <c r="BQ545" s="27" t="e">
        <f>IF(#REF!="","",CONCATENATE($L545,","))</f>
        <v>#REF!</v>
      </c>
      <c r="BR545" s="27" t="e">
        <f>IF(#REF!="","",CONCATENATE($L545,","))</f>
        <v>#REF!</v>
      </c>
      <c r="BS545" s="27" t="e">
        <f>IF(#REF!="","",CONCATENATE($L545,","))</f>
        <v>#REF!</v>
      </c>
      <c r="BT545" s="27" t="e">
        <f>IF(#REF!="","",CONCATENATE($L545,","))</f>
        <v>#REF!</v>
      </c>
      <c r="BU545" s="40"/>
      <c r="BV545" s="40"/>
      <c r="BW545"/>
      <c r="BX545"/>
      <c r="BY545"/>
      <c r="BZ545"/>
      <c r="CA545"/>
      <c r="CB545" s="40"/>
      <c r="CC545" s="7"/>
      <c r="CR545" s="7"/>
      <c r="CY545" s="10">
        <f t="shared" ca="1" si="435"/>
        <v>36</v>
      </c>
    </row>
    <row r="546" spans="1:103">
      <c r="A546" s="130"/>
      <c r="B546" s="33">
        <f t="shared" si="445"/>
        <v>0</v>
      </c>
      <c r="C546" s="39"/>
      <c r="D546" s="38"/>
      <c r="E546" s="39"/>
      <c r="F546" s="39"/>
      <c r="G546" s="39"/>
      <c r="H546" s="39"/>
      <c r="I546" s="39"/>
      <c r="J546" s="39"/>
      <c r="K546" s="39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75"/>
      <c r="AA546" s="101"/>
      <c r="AB546" s="101"/>
      <c r="AC546" s="101"/>
      <c r="AD546" s="101"/>
      <c r="AE546" s="38"/>
      <c r="AF546" s="38"/>
      <c r="AG546" s="38"/>
      <c r="AH546" s="38"/>
      <c r="AI546" s="101"/>
      <c r="AJ546" s="101"/>
      <c r="AK546" s="115" t="b">
        <f t="shared" si="468"/>
        <v>0</v>
      </c>
      <c r="AL546" s="75"/>
      <c r="AM546" s="39"/>
      <c r="AN546" s="27"/>
      <c r="AO546" s="27"/>
      <c r="AP546" s="27"/>
      <c r="AQ546" s="27" t="str">
        <f t="shared" si="488"/>
        <v/>
      </c>
      <c r="AR546" s="27" t="str">
        <f t="shared" si="489"/>
        <v/>
      </c>
      <c r="AS546" s="27" t="str">
        <f t="shared" si="490"/>
        <v/>
      </c>
      <c r="AT546" s="27" t="e">
        <f>IF(#REF!&lt;&gt;"",IF(ABS(#REF!)&lt;10,"S"&amp;RIGHT(#REF!,1)&amp;",","S"&amp;#REF!&amp;","),"")</f>
        <v>#REF!</v>
      </c>
      <c r="AU546" s="27" t="e">
        <f>IF(#REF!&lt;&gt;"",IF(ABS(#REF!)&lt;10,"S"&amp;RIGHT(#REF!,1)&amp;",","S"&amp;#REF!&amp;","),"")</f>
        <v>#REF!</v>
      </c>
      <c r="AV546" s="27" t="e">
        <f>IF(#REF!&lt;&gt;"",IF(ABS(#REF!)&lt;10,"S"&amp;RIGHT(#REF!,1)&amp;",","S"&amp;#REF!&amp;","),"")</f>
        <v>#REF!</v>
      </c>
      <c r="AW546" s="27" t="e">
        <f>IF(#REF!&lt;&gt;"",IF(ABS(#REF!)&lt;10,"S"&amp;RIGHT(#REF!,1)&amp;",","S"&amp;#REF!&amp;","),"")</f>
        <v>#REF!</v>
      </c>
      <c r="AX546" s="27" t="e">
        <f>IF(#REF!&lt;&gt;"",IF(ABS(#REF!)&lt;10,"S"&amp;RIGHT(#REF!,1)&amp;",","S"&amp;#REF!&amp;","),"")</f>
        <v>#REF!</v>
      </c>
      <c r="AY546" s="27" t="e">
        <f>IF(#REF!&lt;&gt;"",IF(ABS(#REF!)&lt;10,"S"&amp;RIGHT(#REF!,1)&amp;",","S"&amp;#REF!&amp;","),"")</f>
        <v>#REF!</v>
      </c>
      <c r="AZ546" s="27" t="e">
        <f>IF(#REF!&lt;&gt;"",IF(ABS(#REF!)&lt;10,"S"&amp;RIGHT(#REF!,1)&amp;",","S"&amp;#REF!&amp;","),"")</f>
        <v>#REF!</v>
      </c>
      <c r="BA546" s="27" t="e">
        <f>IF(#REF!&lt;&gt;"",IF(ABS(#REF!)&lt;10,"S"&amp;RIGHT(#REF!,1)&amp;",","S"&amp;#REF!&amp;","),"")</f>
        <v>#REF!</v>
      </c>
      <c r="BB546" s="27" t="e">
        <f>IF(#REF!&lt;&gt;"",IF(ABS(#REF!)&lt;10,"S"&amp;RIGHT(#REF!,1)&amp;",","S"&amp;#REF!&amp;","),"")</f>
        <v>#REF!</v>
      </c>
      <c r="BC546" s="27"/>
      <c r="BD546" s="27"/>
      <c r="BE546" s="27"/>
      <c r="BF546" s="27"/>
      <c r="BG546" s="27"/>
      <c r="BH546" s="27"/>
      <c r="BI546" s="27" t="str">
        <f t="shared" si="485"/>
        <v/>
      </c>
      <c r="BJ546" s="27" t="str">
        <f t="shared" si="486"/>
        <v/>
      </c>
      <c r="BK546" s="27" t="str">
        <f t="shared" si="487"/>
        <v/>
      </c>
      <c r="BL546" s="27" t="e">
        <f>IF(#REF!="","",CONCATENATE($L546,","))</f>
        <v>#REF!</v>
      </c>
      <c r="BM546" s="27" t="e">
        <f>IF(#REF!="","",CONCATENATE($L546,","))</f>
        <v>#REF!</v>
      </c>
      <c r="BN546" s="27" t="e">
        <f>IF(#REF!="","",CONCATENATE($L546,","))</f>
        <v>#REF!</v>
      </c>
      <c r="BO546" s="27" t="e">
        <f>IF(#REF!="","",CONCATENATE($L546,","))</f>
        <v>#REF!</v>
      </c>
      <c r="BP546" s="27" t="e">
        <f>IF(#REF!="","",CONCATENATE($L546,","))</f>
        <v>#REF!</v>
      </c>
      <c r="BQ546" s="27" t="e">
        <f>IF(#REF!="","",CONCATENATE($L546,","))</f>
        <v>#REF!</v>
      </c>
      <c r="BR546" s="27" t="e">
        <f>IF(#REF!="","",CONCATENATE($L546,","))</f>
        <v>#REF!</v>
      </c>
      <c r="BS546" s="27" t="e">
        <f>IF(#REF!="","",CONCATENATE($L546,","))</f>
        <v>#REF!</v>
      </c>
      <c r="BT546" s="27" t="e">
        <f>IF(#REF!="","",CONCATENATE($L546,","))</f>
        <v>#REF!</v>
      </c>
      <c r="BU546" s="40"/>
      <c r="BV546" s="40"/>
      <c r="BW546"/>
      <c r="BX546"/>
      <c r="BY546"/>
      <c r="BZ546"/>
      <c r="CA546"/>
      <c r="CB546" s="40"/>
      <c r="CC546" s="7"/>
      <c r="CR546" s="7"/>
      <c r="CY546" s="10">
        <f t="shared" ca="1" si="435"/>
        <v>1</v>
      </c>
    </row>
    <row r="547" spans="1:103">
      <c r="A547" s="130"/>
      <c r="B547" s="33">
        <f t="shared" si="445"/>
        <v>0</v>
      </c>
      <c r="C547" s="39"/>
      <c r="D547" s="38"/>
      <c r="E547" s="39"/>
      <c r="F547" s="39"/>
      <c r="G547" s="39"/>
      <c r="H547" s="39"/>
      <c r="I547" s="39"/>
      <c r="J547" s="39"/>
      <c r="K547" s="39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75"/>
      <c r="AA547" s="101"/>
      <c r="AB547" s="101"/>
      <c r="AC547" s="101"/>
      <c r="AD547" s="101"/>
      <c r="AE547" s="38"/>
      <c r="AF547" s="38"/>
      <c r="AG547" s="38"/>
      <c r="AH547" s="38"/>
      <c r="AI547" s="101"/>
      <c r="AJ547" s="101"/>
      <c r="AK547" s="115" t="b">
        <f t="shared" si="468"/>
        <v>0</v>
      </c>
      <c r="AL547" s="75"/>
      <c r="AM547" s="39"/>
      <c r="AN547" s="27"/>
      <c r="AO547" s="27"/>
      <c r="AP547" s="27"/>
      <c r="AQ547" s="27" t="str">
        <f t="shared" si="488"/>
        <v/>
      </c>
      <c r="AR547" s="27" t="str">
        <f t="shared" si="489"/>
        <v/>
      </c>
      <c r="AS547" s="27" t="str">
        <f t="shared" si="490"/>
        <v/>
      </c>
      <c r="AT547" s="27" t="e">
        <f>IF(#REF!&lt;&gt;"",IF(ABS(#REF!)&lt;10,"S"&amp;RIGHT(#REF!,1)&amp;",","S"&amp;#REF!&amp;","),"")</f>
        <v>#REF!</v>
      </c>
      <c r="AU547" s="27" t="e">
        <f>IF(#REF!&lt;&gt;"",IF(ABS(#REF!)&lt;10,"S"&amp;RIGHT(#REF!,1)&amp;",","S"&amp;#REF!&amp;","),"")</f>
        <v>#REF!</v>
      </c>
      <c r="AV547" s="27" t="e">
        <f>IF(#REF!&lt;&gt;"",IF(ABS(#REF!)&lt;10,"S"&amp;RIGHT(#REF!,1)&amp;",","S"&amp;#REF!&amp;","),"")</f>
        <v>#REF!</v>
      </c>
      <c r="AW547" s="27" t="e">
        <f>IF(#REF!&lt;&gt;"",IF(ABS(#REF!)&lt;10,"S"&amp;RIGHT(#REF!,1)&amp;",","S"&amp;#REF!&amp;","),"")</f>
        <v>#REF!</v>
      </c>
      <c r="AX547" s="27" t="e">
        <f>IF(#REF!&lt;&gt;"",IF(ABS(#REF!)&lt;10,"S"&amp;RIGHT(#REF!,1)&amp;",","S"&amp;#REF!&amp;","),"")</f>
        <v>#REF!</v>
      </c>
      <c r="AY547" s="27" t="e">
        <f>IF(#REF!&lt;&gt;"",IF(ABS(#REF!)&lt;10,"S"&amp;RIGHT(#REF!,1)&amp;",","S"&amp;#REF!&amp;","),"")</f>
        <v>#REF!</v>
      </c>
      <c r="AZ547" s="27" t="e">
        <f>IF(#REF!&lt;&gt;"",IF(ABS(#REF!)&lt;10,"S"&amp;RIGHT(#REF!,1)&amp;",","S"&amp;#REF!&amp;","),"")</f>
        <v>#REF!</v>
      </c>
      <c r="BA547" s="27" t="e">
        <f>IF(#REF!&lt;&gt;"",IF(ABS(#REF!)&lt;10,"S"&amp;RIGHT(#REF!,1)&amp;",","S"&amp;#REF!&amp;","),"")</f>
        <v>#REF!</v>
      </c>
      <c r="BB547" s="27" t="e">
        <f>IF(#REF!&lt;&gt;"",IF(ABS(#REF!)&lt;10,"S"&amp;RIGHT(#REF!,1)&amp;",","S"&amp;#REF!&amp;","),"")</f>
        <v>#REF!</v>
      </c>
      <c r="BC547" s="27"/>
      <c r="BD547" s="27"/>
      <c r="BE547" s="27"/>
      <c r="BF547" s="27"/>
      <c r="BG547" s="27"/>
      <c r="BH547" s="27"/>
      <c r="BI547" s="27" t="str">
        <f t="shared" si="485"/>
        <v/>
      </c>
      <c r="BJ547" s="27" t="str">
        <f t="shared" si="486"/>
        <v/>
      </c>
      <c r="BK547" s="27" t="str">
        <f t="shared" si="487"/>
        <v/>
      </c>
      <c r="BL547" s="27" t="e">
        <f>IF(#REF!="","",CONCATENATE($L547,","))</f>
        <v>#REF!</v>
      </c>
      <c r="BM547" s="27" t="e">
        <f>IF(#REF!="","",CONCATENATE($L547,","))</f>
        <v>#REF!</v>
      </c>
      <c r="BN547" s="27" t="e">
        <f>IF(#REF!="","",CONCATENATE($L547,","))</f>
        <v>#REF!</v>
      </c>
      <c r="BO547" s="27" t="e">
        <f>IF(#REF!="","",CONCATENATE($L547,","))</f>
        <v>#REF!</v>
      </c>
      <c r="BP547" s="27" t="e">
        <f>IF(#REF!="","",CONCATENATE($L547,","))</f>
        <v>#REF!</v>
      </c>
      <c r="BQ547" s="27" t="e">
        <f>IF(#REF!="","",CONCATENATE($L547,","))</f>
        <v>#REF!</v>
      </c>
      <c r="BR547" s="27" t="e">
        <f>IF(#REF!="","",CONCATENATE($L547,","))</f>
        <v>#REF!</v>
      </c>
      <c r="BS547" s="27" t="e">
        <f>IF(#REF!="","",CONCATENATE($L547,","))</f>
        <v>#REF!</v>
      </c>
      <c r="BT547" s="27" t="e">
        <f>IF(#REF!="","",CONCATENATE($L547,","))</f>
        <v>#REF!</v>
      </c>
      <c r="BU547" s="40"/>
      <c r="BV547" s="40"/>
      <c r="BW547"/>
      <c r="BX547"/>
      <c r="BY547"/>
      <c r="BZ547"/>
      <c r="CA547"/>
      <c r="CB547" s="40"/>
      <c r="CC547" s="7"/>
      <c r="CR547" s="7"/>
      <c r="CY547" s="10">
        <f t="shared" ca="1" si="435"/>
        <v>12</v>
      </c>
    </row>
    <row r="548" spans="1:103">
      <c r="A548" s="130"/>
      <c r="B548" s="33">
        <f t="shared" si="445"/>
        <v>0</v>
      </c>
      <c r="C548" s="39"/>
      <c r="D548" s="38"/>
      <c r="E548" s="39"/>
      <c r="F548" s="39"/>
      <c r="G548" s="39"/>
      <c r="H548" s="39"/>
      <c r="I548" s="39"/>
      <c r="J548" s="39"/>
      <c r="K548" s="39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75"/>
      <c r="AA548" s="101"/>
      <c r="AB548" s="101"/>
      <c r="AC548" s="101"/>
      <c r="AD548" s="101"/>
      <c r="AE548" s="38"/>
      <c r="AF548" s="38"/>
      <c r="AG548" s="38"/>
      <c r="AH548" s="38"/>
      <c r="AI548" s="101"/>
      <c r="AJ548" s="101"/>
      <c r="AK548" s="115" t="b">
        <f t="shared" si="468"/>
        <v>0</v>
      </c>
      <c r="AL548" s="75"/>
      <c r="AM548" s="39"/>
      <c r="AN548" s="27"/>
      <c r="AO548" s="27"/>
      <c r="AP548" s="27"/>
      <c r="AQ548" s="27" t="str">
        <f t="shared" si="488"/>
        <v/>
      </c>
      <c r="AR548" s="27" t="str">
        <f t="shared" si="489"/>
        <v/>
      </c>
      <c r="AS548" s="27" t="str">
        <f t="shared" si="490"/>
        <v/>
      </c>
      <c r="AT548" s="27" t="e">
        <f>IF(#REF!&lt;&gt;"",IF(ABS(#REF!)&lt;10,"S"&amp;RIGHT(#REF!,1)&amp;",","S"&amp;#REF!&amp;","),"")</f>
        <v>#REF!</v>
      </c>
      <c r="AU548" s="27" t="e">
        <f>IF(#REF!&lt;&gt;"",IF(ABS(#REF!)&lt;10,"S"&amp;RIGHT(#REF!,1)&amp;",","S"&amp;#REF!&amp;","),"")</f>
        <v>#REF!</v>
      </c>
      <c r="AV548" s="27" t="e">
        <f>IF(#REF!&lt;&gt;"",IF(ABS(#REF!)&lt;10,"S"&amp;RIGHT(#REF!,1)&amp;",","S"&amp;#REF!&amp;","),"")</f>
        <v>#REF!</v>
      </c>
      <c r="AW548" s="27" t="e">
        <f>IF(#REF!&lt;&gt;"",IF(ABS(#REF!)&lt;10,"S"&amp;RIGHT(#REF!,1)&amp;",","S"&amp;#REF!&amp;","),"")</f>
        <v>#REF!</v>
      </c>
      <c r="AX548" s="27" t="e">
        <f>IF(#REF!&lt;&gt;"",IF(ABS(#REF!)&lt;10,"S"&amp;RIGHT(#REF!,1)&amp;",","S"&amp;#REF!&amp;","),"")</f>
        <v>#REF!</v>
      </c>
      <c r="AY548" s="27" t="e">
        <f>IF(#REF!&lt;&gt;"",IF(ABS(#REF!)&lt;10,"S"&amp;RIGHT(#REF!,1)&amp;",","S"&amp;#REF!&amp;","),"")</f>
        <v>#REF!</v>
      </c>
      <c r="AZ548" s="27" t="e">
        <f>IF(#REF!&lt;&gt;"",IF(ABS(#REF!)&lt;10,"S"&amp;RIGHT(#REF!,1)&amp;",","S"&amp;#REF!&amp;","),"")</f>
        <v>#REF!</v>
      </c>
      <c r="BA548" s="27" t="e">
        <f>IF(#REF!&lt;&gt;"",IF(ABS(#REF!)&lt;10,"S"&amp;RIGHT(#REF!,1)&amp;",","S"&amp;#REF!&amp;","),"")</f>
        <v>#REF!</v>
      </c>
      <c r="BB548" s="27" t="e">
        <f>IF(#REF!&lt;&gt;"",IF(ABS(#REF!)&lt;10,"S"&amp;RIGHT(#REF!,1)&amp;",","S"&amp;#REF!&amp;","),"")</f>
        <v>#REF!</v>
      </c>
      <c r="BC548" s="27"/>
      <c r="BD548" s="27"/>
      <c r="BE548" s="27"/>
      <c r="BF548" s="27"/>
      <c r="BG548" s="27"/>
      <c r="BH548" s="27"/>
      <c r="BI548" s="27" t="str">
        <f t="shared" si="485"/>
        <v/>
      </c>
      <c r="BJ548" s="27" t="str">
        <f t="shared" si="486"/>
        <v/>
      </c>
      <c r="BK548" s="27" t="str">
        <f t="shared" si="487"/>
        <v/>
      </c>
      <c r="BL548" s="27" t="e">
        <f>IF(#REF!="","",CONCATENATE($L548,","))</f>
        <v>#REF!</v>
      </c>
      <c r="BM548" s="27" t="e">
        <f>IF(#REF!="","",CONCATENATE($L548,","))</f>
        <v>#REF!</v>
      </c>
      <c r="BN548" s="27" t="e">
        <f>IF(#REF!="","",CONCATENATE($L548,","))</f>
        <v>#REF!</v>
      </c>
      <c r="BO548" s="27" t="e">
        <f>IF(#REF!="","",CONCATENATE($L548,","))</f>
        <v>#REF!</v>
      </c>
      <c r="BP548" s="27" t="e">
        <f>IF(#REF!="","",CONCATENATE($L548,","))</f>
        <v>#REF!</v>
      </c>
      <c r="BQ548" s="27" t="e">
        <f>IF(#REF!="","",CONCATENATE($L548,","))</f>
        <v>#REF!</v>
      </c>
      <c r="BR548" s="27" t="e">
        <f>IF(#REF!="","",CONCATENATE($L548,","))</f>
        <v>#REF!</v>
      </c>
      <c r="BS548" s="27" t="e">
        <f>IF(#REF!="","",CONCATENATE($L548,","))</f>
        <v>#REF!</v>
      </c>
      <c r="BT548" s="27" t="e">
        <f>IF(#REF!="","",CONCATENATE($L548,","))</f>
        <v>#REF!</v>
      </c>
      <c r="BU548" s="40"/>
      <c r="BV548" s="40"/>
      <c r="BW548"/>
      <c r="BX548"/>
      <c r="BY548"/>
      <c r="BZ548"/>
      <c r="CA548"/>
      <c r="CB548" s="40"/>
      <c r="CC548" s="7"/>
      <c r="CR548" s="7"/>
      <c r="CY548" s="10">
        <f t="shared" ca="1" si="435"/>
        <v>33</v>
      </c>
    </row>
    <row r="549" spans="1:103">
      <c r="A549" s="130"/>
      <c r="B549" s="33">
        <f t="shared" si="445"/>
        <v>0</v>
      </c>
      <c r="C549" s="39"/>
      <c r="D549" s="38"/>
      <c r="E549" s="39"/>
      <c r="F549" s="39"/>
      <c r="G549" s="39"/>
      <c r="H549" s="39"/>
      <c r="I549" s="39"/>
      <c r="J549" s="39"/>
      <c r="K549" s="39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75"/>
      <c r="AA549" s="101"/>
      <c r="AB549" s="101"/>
      <c r="AC549" s="101"/>
      <c r="AD549" s="101"/>
      <c r="AE549" s="38"/>
      <c r="AF549" s="38"/>
      <c r="AG549" s="38"/>
      <c r="AH549" s="38"/>
      <c r="AI549" s="101"/>
      <c r="AJ549" s="101"/>
      <c r="AK549" s="115" t="b">
        <f t="shared" si="468"/>
        <v>0</v>
      </c>
      <c r="AL549" s="75"/>
      <c r="AM549" s="39"/>
      <c r="AN549" s="27"/>
      <c r="AO549" s="27"/>
      <c r="AP549" s="27"/>
      <c r="AQ549" s="27" t="str">
        <f t="shared" si="488"/>
        <v/>
      </c>
      <c r="AR549" s="27" t="str">
        <f t="shared" si="489"/>
        <v/>
      </c>
      <c r="AS549" s="27" t="str">
        <f t="shared" si="490"/>
        <v/>
      </c>
      <c r="AT549" s="27" t="e">
        <f>IF(#REF!&lt;&gt;"",IF(ABS(#REF!)&lt;10,"S"&amp;RIGHT(#REF!,1)&amp;",","S"&amp;#REF!&amp;","),"")</f>
        <v>#REF!</v>
      </c>
      <c r="AU549" s="27" t="e">
        <f>IF(#REF!&lt;&gt;"",IF(ABS(#REF!)&lt;10,"S"&amp;RIGHT(#REF!,1)&amp;",","S"&amp;#REF!&amp;","),"")</f>
        <v>#REF!</v>
      </c>
      <c r="AV549" s="27" t="e">
        <f>IF(#REF!&lt;&gt;"",IF(ABS(#REF!)&lt;10,"S"&amp;RIGHT(#REF!,1)&amp;",","S"&amp;#REF!&amp;","),"")</f>
        <v>#REF!</v>
      </c>
      <c r="AW549" s="27" t="e">
        <f>IF(#REF!&lt;&gt;"",IF(ABS(#REF!)&lt;10,"S"&amp;RIGHT(#REF!,1)&amp;",","S"&amp;#REF!&amp;","),"")</f>
        <v>#REF!</v>
      </c>
      <c r="AX549" s="27" t="e">
        <f>IF(#REF!&lt;&gt;"",IF(ABS(#REF!)&lt;10,"S"&amp;RIGHT(#REF!,1)&amp;",","S"&amp;#REF!&amp;","),"")</f>
        <v>#REF!</v>
      </c>
      <c r="AY549" s="27" t="e">
        <f>IF(#REF!&lt;&gt;"",IF(ABS(#REF!)&lt;10,"S"&amp;RIGHT(#REF!,1)&amp;",","S"&amp;#REF!&amp;","),"")</f>
        <v>#REF!</v>
      </c>
      <c r="AZ549" s="27" t="e">
        <f>IF(#REF!&lt;&gt;"",IF(ABS(#REF!)&lt;10,"S"&amp;RIGHT(#REF!,1)&amp;",","S"&amp;#REF!&amp;","),"")</f>
        <v>#REF!</v>
      </c>
      <c r="BA549" s="27" t="e">
        <f>IF(#REF!&lt;&gt;"",IF(ABS(#REF!)&lt;10,"S"&amp;RIGHT(#REF!,1)&amp;",","S"&amp;#REF!&amp;","),"")</f>
        <v>#REF!</v>
      </c>
      <c r="BB549" s="27" t="e">
        <f>IF(#REF!&lt;&gt;"",IF(ABS(#REF!)&lt;10,"S"&amp;RIGHT(#REF!,1)&amp;",","S"&amp;#REF!&amp;","),"")</f>
        <v>#REF!</v>
      </c>
      <c r="BC549" s="27"/>
      <c r="BD549" s="27"/>
      <c r="BE549" s="27"/>
      <c r="BF549" s="27"/>
      <c r="BG549" s="27"/>
      <c r="BH549" s="27"/>
      <c r="BI549" s="27" t="str">
        <f t="shared" si="485"/>
        <v/>
      </c>
      <c r="BJ549" s="27" t="str">
        <f t="shared" si="486"/>
        <v/>
      </c>
      <c r="BK549" s="27" t="str">
        <f t="shared" si="487"/>
        <v/>
      </c>
      <c r="BL549" s="27" t="e">
        <f>IF(#REF!="","",CONCATENATE($L549,","))</f>
        <v>#REF!</v>
      </c>
      <c r="BM549" s="27" t="e">
        <f>IF(#REF!="","",CONCATENATE($L549,","))</f>
        <v>#REF!</v>
      </c>
      <c r="BN549" s="27" t="e">
        <f>IF(#REF!="","",CONCATENATE($L549,","))</f>
        <v>#REF!</v>
      </c>
      <c r="BO549" s="27" t="e">
        <f>IF(#REF!="","",CONCATENATE($L549,","))</f>
        <v>#REF!</v>
      </c>
      <c r="BP549" s="27" t="e">
        <f>IF(#REF!="","",CONCATENATE($L549,","))</f>
        <v>#REF!</v>
      </c>
      <c r="BQ549" s="27" t="e">
        <f>IF(#REF!="","",CONCATENATE($L549,","))</f>
        <v>#REF!</v>
      </c>
      <c r="BR549" s="27" t="e">
        <f>IF(#REF!="","",CONCATENATE($L549,","))</f>
        <v>#REF!</v>
      </c>
      <c r="BS549" s="27" t="e">
        <f>IF(#REF!="","",CONCATENATE($L549,","))</f>
        <v>#REF!</v>
      </c>
      <c r="BT549" s="27" t="e">
        <f>IF(#REF!="","",CONCATENATE($L549,","))</f>
        <v>#REF!</v>
      </c>
      <c r="BU549" s="40"/>
      <c r="BV549" s="40"/>
      <c r="BW549"/>
      <c r="BX549"/>
      <c r="BY549"/>
      <c r="BZ549"/>
      <c r="CA549"/>
      <c r="CB549" s="40"/>
      <c r="CC549" s="7"/>
      <c r="CR549" s="7"/>
      <c r="CY549" s="10">
        <f t="shared" ca="1" si="435"/>
        <v>23</v>
      </c>
    </row>
    <row r="550" spans="1:103">
      <c r="A550" s="130"/>
      <c r="B550" s="33">
        <f t="shared" si="445"/>
        <v>0</v>
      </c>
      <c r="C550" s="39"/>
      <c r="D550" s="38"/>
      <c r="E550" s="39"/>
      <c r="F550" s="39"/>
      <c r="G550" s="39"/>
      <c r="H550" s="39"/>
      <c r="I550" s="39"/>
      <c r="J550" s="39"/>
      <c r="K550" s="39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75"/>
      <c r="AA550" s="101"/>
      <c r="AB550" s="101"/>
      <c r="AC550" s="101"/>
      <c r="AD550" s="101"/>
      <c r="AE550" s="38"/>
      <c r="AF550" s="38"/>
      <c r="AG550" s="38"/>
      <c r="AH550" s="38"/>
      <c r="AI550" s="101"/>
      <c r="AJ550" s="101"/>
      <c r="AK550" s="115" t="b">
        <f t="shared" si="468"/>
        <v>0</v>
      </c>
      <c r="AL550" s="75"/>
      <c r="AM550" s="39"/>
      <c r="AN550" s="27"/>
      <c r="AO550" s="27"/>
      <c r="AP550" s="27"/>
      <c r="AQ550" s="27" t="str">
        <f t="shared" si="488"/>
        <v/>
      </c>
      <c r="AR550" s="27" t="str">
        <f t="shared" si="489"/>
        <v/>
      </c>
      <c r="AS550" s="27" t="str">
        <f t="shared" si="490"/>
        <v/>
      </c>
      <c r="AT550" s="27" t="e">
        <f>IF(#REF!&lt;&gt;"",IF(ABS(#REF!)&lt;10,"S"&amp;RIGHT(#REF!,1)&amp;",","S"&amp;#REF!&amp;","),"")</f>
        <v>#REF!</v>
      </c>
      <c r="AU550" s="27" t="e">
        <f>IF(#REF!&lt;&gt;"",IF(ABS(#REF!)&lt;10,"S"&amp;RIGHT(#REF!,1)&amp;",","S"&amp;#REF!&amp;","),"")</f>
        <v>#REF!</v>
      </c>
      <c r="AV550" s="27" t="e">
        <f>IF(#REF!&lt;&gt;"",IF(ABS(#REF!)&lt;10,"S"&amp;RIGHT(#REF!,1)&amp;",","S"&amp;#REF!&amp;","),"")</f>
        <v>#REF!</v>
      </c>
      <c r="AW550" s="27" t="e">
        <f>IF(#REF!&lt;&gt;"",IF(ABS(#REF!)&lt;10,"S"&amp;RIGHT(#REF!,1)&amp;",","S"&amp;#REF!&amp;","),"")</f>
        <v>#REF!</v>
      </c>
      <c r="AX550" s="27" t="e">
        <f>IF(#REF!&lt;&gt;"",IF(ABS(#REF!)&lt;10,"S"&amp;RIGHT(#REF!,1)&amp;",","S"&amp;#REF!&amp;","),"")</f>
        <v>#REF!</v>
      </c>
      <c r="AY550" s="27" t="e">
        <f>IF(#REF!&lt;&gt;"",IF(ABS(#REF!)&lt;10,"S"&amp;RIGHT(#REF!,1)&amp;",","S"&amp;#REF!&amp;","),"")</f>
        <v>#REF!</v>
      </c>
      <c r="AZ550" s="27" t="e">
        <f>IF(#REF!&lt;&gt;"",IF(ABS(#REF!)&lt;10,"S"&amp;RIGHT(#REF!,1)&amp;",","S"&amp;#REF!&amp;","),"")</f>
        <v>#REF!</v>
      </c>
      <c r="BA550" s="27" t="e">
        <f>IF(#REF!&lt;&gt;"",IF(ABS(#REF!)&lt;10,"S"&amp;RIGHT(#REF!,1)&amp;",","S"&amp;#REF!&amp;","),"")</f>
        <v>#REF!</v>
      </c>
      <c r="BB550" s="27" t="e">
        <f>IF(#REF!&lt;&gt;"",IF(ABS(#REF!)&lt;10,"S"&amp;RIGHT(#REF!,1)&amp;",","S"&amp;#REF!&amp;","),"")</f>
        <v>#REF!</v>
      </c>
      <c r="BC550" s="27"/>
      <c r="BD550" s="27"/>
      <c r="BE550" s="27"/>
      <c r="BF550" s="27"/>
      <c r="BG550" s="27"/>
      <c r="BH550" s="27"/>
      <c r="BI550" s="27" t="str">
        <f t="shared" si="485"/>
        <v/>
      </c>
      <c r="BJ550" s="27" t="str">
        <f t="shared" si="486"/>
        <v/>
      </c>
      <c r="BK550" s="27" t="str">
        <f t="shared" si="487"/>
        <v/>
      </c>
      <c r="BL550" s="27" t="e">
        <f>IF(#REF!="","",CONCATENATE($L550,","))</f>
        <v>#REF!</v>
      </c>
      <c r="BM550" s="27" t="e">
        <f>IF(#REF!="","",CONCATENATE($L550,","))</f>
        <v>#REF!</v>
      </c>
      <c r="BN550" s="27" t="e">
        <f>IF(#REF!="","",CONCATENATE($L550,","))</f>
        <v>#REF!</v>
      </c>
      <c r="BO550" s="27" t="e">
        <f>IF(#REF!="","",CONCATENATE($L550,","))</f>
        <v>#REF!</v>
      </c>
      <c r="BP550" s="27" t="e">
        <f>IF(#REF!="","",CONCATENATE($L550,","))</f>
        <v>#REF!</v>
      </c>
      <c r="BQ550" s="27" t="e">
        <f>IF(#REF!="","",CONCATENATE($L550,","))</f>
        <v>#REF!</v>
      </c>
      <c r="BR550" s="27" t="e">
        <f>IF(#REF!="","",CONCATENATE($L550,","))</f>
        <v>#REF!</v>
      </c>
      <c r="BS550" s="27" t="e">
        <f>IF(#REF!="","",CONCATENATE($L550,","))</f>
        <v>#REF!</v>
      </c>
      <c r="BT550" s="27" t="e">
        <f>IF(#REF!="","",CONCATENATE($L550,","))</f>
        <v>#REF!</v>
      </c>
      <c r="BU550" s="40"/>
      <c r="BV550" s="40"/>
      <c r="BW550"/>
      <c r="BX550"/>
      <c r="BY550"/>
      <c r="BZ550"/>
      <c r="CA550"/>
      <c r="CB550" s="40"/>
      <c r="CC550" s="7"/>
      <c r="CR550" s="7"/>
      <c r="CY550" s="10">
        <f t="shared" ca="1" si="435"/>
        <v>23</v>
      </c>
    </row>
    <row r="551" spans="1:103">
      <c r="A551" s="130"/>
      <c r="B551" s="33">
        <f t="shared" si="445"/>
        <v>0</v>
      </c>
      <c r="C551" s="39"/>
      <c r="D551" s="38"/>
      <c r="E551" s="39"/>
      <c r="F551" s="39"/>
      <c r="G551" s="39"/>
      <c r="H551" s="39"/>
      <c r="I551" s="39"/>
      <c r="J551" s="39"/>
      <c r="K551" s="39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75"/>
      <c r="AA551" s="101"/>
      <c r="AB551" s="101"/>
      <c r="AC551" s="101"/>
      <c r="AD551" s="101"/>
      <c r="AE551" s="38"/>
      <c r="AF551" s="38"/>
      <c r="AG551" s="38"/>
      <c r="AH551" s="38"/>
      <c r="AI551" s="101"/>
      <c r="AJ551" s="101"/>
      <c r="AK551" s="115" t="b">
        <f t="shared" si="468"/>
        <v>0</v>
      </c>
      <c r="AL551" s="75"/>
      <c r="AM551" s="39"/>
      <c r="AN551" s="27"/>
      <c r="AO551" s="27"/>
      <c r="AP551" s="27"/>
      <c r="AQ551" s="27" t="str">
        <f t="shared" si="488"/>
        <v/>
      </c>
      <c r="AR551" s="27" t="str">
        <f t="shared" si="489"/>
        <v/>
      </c>
      <c r="AS551" s="27" t="str">
        <f t="shared" si="490"/>
        <v/>
      </c>
      <c r="AT551" s="27" t="e">
        <f>IF(#REF!&lt;&gt;"",IF(ABS(#REF!)&lt;10,"S"&amp;RIGHT(#REF!,1)&amp;",","S"&amp;#REF!&amp;","),"")</f>
        <v>#REF!</v>
      </c>
      <c r="AU551" s="27" t="e">
        <f>IF(#REF!&lt;&gt;"",IF(ABS(#REF!)&lt;10,"S"&amp;RIGHT(#REF!,1)&amp;",","S"&amp;#REF!&amp;","),"")</f>
        <v>#REF!</v>
      </c>
      <c r="AV551" s="27" t="e">
        <f>IF(#REF!&lt;&gt;"",IF(ABS(#REF!)&lt;10,"S"&amp;RIGHT(#REF!,1)&amp;",","S"&amp;#REF!&amp;","),"")</f>
        <v>#REF!</v>
      </c>
      <c r="AW551" s="27" t="e">
        <f>IF(#REF!&lt;&gt;"",IF(ABS(#REF!)&lt;10,"S"&amp;RIGHT(#REF!,1)&amp;",","S"&amp;#REF!&amp;","),"")</f>
        <v>#REF!</v>
      </c>
      <c r="AX551" s="27" t="e">
        <f>IF(#REF!&lt;&gt;"",IF(ABS(#REF!)&lt;10,"S"&amp;RIGHT(#REF!,1)&amp;",","S"&amp;#REF!&amp;","),"")</f>
        <v>#REF!</v>
      </c>
      <c r="AY551" s="27" t="e">
        <f>IF(#REF!&lt;&gt;"",IF(ABS(#REF!)&lt;10,"S"&amp;RIGHT(#REF!,1)&amp;",","S"&amp;#REF!&amp;","),"")</f>
        <v>#REF!</v>
      </c>
      <c r="AZ551" s="27" t="e">
        <f>IF(#REF!&lt;&gt;"",IF(ABS(#REF!)&lt;10,"S"&amp;RIGHT(#REF!,1)&amp;",","S"&amp;#REF!&amp;","),"")</f>
        <v>#REF!</v>
      </c>
      <c r="BA551" s="27" t="e">
        <f>IF(#REF!&lt;&gt;"",IF(ABS(#REF!)&lt;10,"S"&amp;RIGHT(#REF!,1)&amp;",","S"&amp;#REF!&amp;","),"")</f>
        <v>#REF!</v>
      </c>
      <c r="BB551" s="27" t="e">
        <f>IF(#REF!&lt;&gt;"",IF(ABS(#REF!)&lt;10,"S"&amp;RIGHT(#REF!,1)&amp;",","S"&amp;#REF!&amp;","),"")</f>
        <v>#REF!</v>
      </c>
      <c r="BC551" s="27"/>
      <c r="BD551" s="27"/>
      <c r="BE551" s="27"/>
      <c r="BF551" s="27"/>
      <c r="BG551" s="27"/>
      <c r="BH551" s="27"/>
      <c r="BI551" s="27" t="str">
        <f t="shared" si="485"/>
        <v/>
      </c>
      <c r="BJ551" s="27" t="str">
        <f t="shared" si="486"/>
        <v/>
      </c>
      <c r="BK551" s="27" t="str">
        <f t="shared" si="487"/>
        <v/>
      </c>
      <c r="BL551" s="27" t="e">
        <f>IF(#REF!="","",CONCATENATE($L551,","))</f>
        <v>#REF!</v>
      </c>
      <c r="BM551" s="27" t="e">
        <f>IF(#REF!="","",CONCATENATE($L551,","))</f>
        <v>#REF!</v>
      </c>
      <c r="BN551" s="27" t="e">
        <f>IF(#REF!="","",CONCATENATE($L551,","))</f>
        <v>#REF!</v>
      </c>
      <c r="BO551" s="27" t="e">
        <f>IF(#REF!="","",CONCATENATE($L551,","))</f>
        <v>#REF!</v>
      </c>
      <c r="BP551" s="27" t="e">
        <f>IF(#REF!="","",CONCATENATE($L551,","))</f>
        <v>#REF!</v>
      </c>
      <c r="BQ551" s="27" t="e">
        <f>IF(#REF!="","",CONCATENATE($L551,","))</f>
        <v>#REF!</v>
      </c>
      <c r="BR551" s="27" t="e">
        <f>IF(#REF!="","",CONCATENATE($L551,","))</f>
        <v>#REF!</v>
      </c>
      <c r="BS551" s="27" t="e">
        <f>IF(#REF!="","",CONCATENATE($L551,","))</f>
        <v>#REF!</v>
      </c>
      <c r="BT551" s="27" t="e">
        <f>IF(#REF!="","",CONCATENATE($L551,","))</f>
        <v>#REF!</v>
      </c>
      <c r="BU551" s="40"/>
      <c r="BV551" s="40"/>
      <c r="BW551"/>
      <c r="BX551"/>
      <c r="BY551"/>
      <c r="BZ551"/>
      <c r="CA551"/>
      <c r="CB551" s="40"/>
      <c r="CC551" s="7"/>
      <c r="CR551" s="7"/>
      <c r="CY551" s="10">
        <f t="shared" ca="1" si="435"/>
        <v>36</v>
      </c>
    </row>
    <row r="552" spans="1:103">
      <c r="A552" s="130"/>
      <c r="B552" s="33">
        <f t="shared" si="445"/>
        <v>0</v>
      </c>
      <c r="C552" s="39"/>
      <c r="D552" s="38"/>
      <c r="E552" s="39"/>
      <c r="F552" s="39"/>
      <c r="G552" s="39"/>
      <c r="H552" s="39"/>
      <c r="I552" s="39"/>
      <c r="J552" s="39"/>
      <c r="K552" s="39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75"/>
      <c r="AA552" s="101"/>
      <c r="AB552" s="101"/>
      <c r="AC552" s="101"/>
      <c r="AD552" s="101"/>
      <c r="AE552" s="38"/>
      <c r="AF552" s="38"/>
      <c r="AG552" s="38"/>
      <c r="AH552" s="38"/>
      <c r="AI552" s="101"/>
      <c r="AJ552" s="101"/>
      <c r="AK552" s="115" t="b">
        <f t="shared" si="468"/>
        <v>0</v>
      </c>
      <c r="AL552" s="75"/>
      <c r="AM552" s="39"/>
      <c r="AN552" s="27"/>
      <c r="AO552" s="27"/>
      <c r="AP552" s="27"/>
      <c r="AQ552" s="27" t="str">
        <f t="shared" si="488"/>
        <v/>
      </c>
      <c r="AR552" s="27" t="str">
        <f t="shared" si="489"/>
        <v/>
      </c>
      <c r="AS552" s="27" t="str">
        <f t="shared" si="490"/>
        <v/>
      </c>
      <c r="AT552" s="27" t="e">
        <f>IF(#REF!&lt;&gt;"",IF(ABS(#REF!)&lt;10,"S"&amp;RIGHT(#REF!,1)&amp;",","S"&amp;#REF!&amp;","),"")</f>
        <v>#REF!</v>
      </c>
      <c r="AU552" s="27" t="e">
        <f>IF(#REF!&lt;&gt;"",IF(ABS(#REF!)&lt;10,"S"&amp;RIGHT(#REF!,1)&amp;",","S"&amp;#REF!&amp;","),"")</f>
        <v>#REF!</v>
      </c>
      <c r="AV552" s="27" t="e">
        <f>IF(#REF!&lt;&gt;"",IF(ABS(#REF!)&lt;10,"S"&amp;RIGHT(#REF!,1)&amp;",","S"&amp;#REF!&amp;","),"")</f>
        <v>#REF!</v>
      </c>
      <c r="AW552" s="27" t="e">
        <f>IF(#REF!&lt;&gt;"",IF(ABS(#REF!)&lt;10,"S"&amp;RIGHT(#REF!,1)&amp;",","S"&amp;#REF!&amp;","),"")</f>
        <v>#REF!</v>
      </c>
      <c r="AX552" s="27" t="e">
        <f>IF(#REF!&lt;&gt;"",IF(ABS(#REF!)&lt;10,"S"&amp;RIGHT(#REF!,1)&amp;",","S"&amp;#REF!&amp;","),"")</f>
        <v>#REF!</v>
      </c>
      <c r="AY552" s="27" t="e">
        <f>IF(#REF!&lt;&gt;"",IF(ABS(#REF!)&lt;10,"S"&amp;RIGHT(#REF!,1)&amp;",","S"&amp;#REF!&amp;","),"")</f>
        <v>#REF!</v>
      </c>
      <c r="AZ552" s="27" t="e">
        <f>IF(#REF!&lt;&gt;"",IF(ABS(#REF!)&lt;10,"S"&amp;RIGHT(#REF!,1)&amp;",","S"&amp;#REF!&amp;","),"")</f>
        <v>#REF!</v>
      </c>
      <c r="BA552" s="27" t="e">
        <f>IF(#REF!&lt;&gt;"",IF(ABS(#REF!)&lt;10,"S"&amp;RIGHT(#REF!,1)&amp;",","S"&amp;#REF!&amp;","),"")</f>
        <v>#REF!</v>
      </c>
      <c r="BB552" s="27" t="e">
        <f>IF(#REF!&lt;&gt;"",IF(ABS(#REF!)&lt;10,"S"&amp;RIGHT(#REF!,1)&amp;",","S"&amp;#REF!&amp;","),"")</f>
        <v>#REF!</v>
      </c>
      <c r="BC552" s="27"/>
      <c r="BD552" s="27"/>
      <c r="BE552" s="27"/>
      <c r="BF552" s="27"/>
      <c r="BG552" s="27"/>
      <c r="BH552" s="27"/>
      <c r="BI552" s="27" t="str">
        <f t="shared" si="485"/>
        <v/>
      </c>
      <c r="BJ552" s="27" t="str">
        <f t="shared" si="486"/>
        <v/>
      </c>
      <c r="BK552" s="27" t="str">
        <f t="shared" si="487"/>
        <v/>
      </c>
      <c r="BL552" s="27" t="e">
        <f>IF(#REF!="","",CONCATENATE($L552,","))</f>
        <v>#REF!</v>
      </c>
      <c r="BM552" s="27" t="e">
        <f>IF(#REF!="","",CONCATENATE($L552,","))</f>
        <v>#REF!</v>
      </c>
      <c r="BN552" s="27" t="e">
        <f>IF(#REF!="","",CONCATENATE($L552,","))</f>
        <v>#REF!</v>
      </c>
      <c r="BO552" s="27" t="e">
        <f>IF(#REF!="","",CONCATENATE($L552,","))</f>
        <v>#REF!</v>
      </c>
      <c r="BP552" s="27" t="e">
        <f>IF(#REF!="","",CONCATENATE($L552,","))</f>
        <v>#REF!</v>
      </c>
      <c r="BQ552" s="27" t="e">
        <f>IF(#REF!="","",CONCATENATE($L552,","))</f>
        <v>#REF!</v>
      </c>
      <c r="BR552" s="27" t="e">
        <f>IF(#REF!="","",CONCATENATE($L552,","))</f>
        <v>#REF!</v>
      </c>
      <c r="BS552" s="27" t="e">
        <f>IF(#REF!="","",CONCATENATE($L552,","))</f>
        <v>#REF!</v>
      </c>
      <c r="BT552" s="27" t="e">
        <f>IF(#REF!="","",CONCATENATE($L552,","))</f>
        <v>#REF!</v>
      </c>
      <c r="BU552" s="40"/>
      <c r="BV552" s="40"/>
      <c r="BW552"/>
      <c r="BX552"/>
      <c r="BY552"/>
      <c r="BZ552"/>
      <c r="CA552"/>
      <c r="CB552" s="40"/>
      <c r="CC552" s="7"/>
      <c r="CR552" s="7"/>
      <c r="CY552" s="10">
        <f t="shared" ca="1" si="435"/>
        <v>10</v>
      </c>
    </row>
    <row r="553" spans="1:103">
      <c r="A553" s="130"/>
      <c r="B553" s="33">
        <f t="shared" si="445"/>
        <v>0</v>
      </c>
      <c r="C553" s="39"/>
      <c r="D553" s="38"/>
      <c r="E553" s="39"/>
      <c r="F553" s="39"/>
      <c r="G553" s="39"/>
      <c r="H553" s="39"/>
      <c r="I553" s="39"/>
      <c r="J553" s="39"/>
      <c r="K553" s="39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75"/>
      <c r="AA553" s="101"/>
      <c r="AB553" s="101"/>
      <c r="AC553" s="101"/>
      <c r="AD553" s="101"/>
      <c r="AE553" s="38"/>
      <c r="AF553" s="38"/>
      <c r="AG553" s="38"/>
      <c r="AH553" s="38"/>
      <c r="AI553" s="101"/>
      <c r="AJ553" s="101"/>
      <c r="AK553" s="115" t="b">
        <f t="shared" si="468"/>
        <v>0</v>
      </c>
      <c r="AL553" s="75"/>
      <c r="AM553" s="39"/>
      <c r="AN553" s="27"/>
      <c r="AO553" s="27"/>
      <c r="AP553" s="27"/>
      <c r="AQ553" s="27" t="str">
        <f t="shared" si="488"/>
        <v/>
      </c>
      <c r="AR553" s="27" t="str">
        <f t="shared" si="489"/>
        <v/>
      </c>
      <c r="AS553" s="27" t="str">
        <f t="shared" si="490"/>
        <v/>
      </c>
      <c r="AT553" s="27" t="e">
        <f>IF(#REF!&lt;&gt;"",IF(ABS(#REF!)&lt;10,"S"&amp;RIGHT(#REF!,1)&amp;",","S"&amp;#REF!&amp;","),"")</f>
        <v>#REF!</v>
      </c>
      <c r="AU553" s="27" t="e">
        <f>IF(#REF!&lt;&gt;"",IF(ABS(#REF!)&lt;10,"S"&amp;RIGHT(#REF!,1)&amp;",","S"&amp;#REF!&amp;","),"")</f>
        <v>#REF!</v>
      </c>
      <c r="AV553" s="27" t="e">
        <f>IF(#REF!&lt;&gt;"",IF(ABS(#REF!)&lt;10,"S"&amp;RIGHT(#REF!,1)&amp;",","S"&amp;#REF!&amp;","),"")</f>
        <v>#REF!</v>
      </c>
      <c r="AW553" s="27" t="e">
        <f>IF(#REF!&lt;&gt;"",IF(ABS(#REF!)&lt;10,"S"&amp;RIGHT(#REF!,1)&amp;",","S"&amp;#REF!&amp;","),"")</f>
        <v>#REF!</v>
      </c>
      <c r="AX553" s="27" t="e">
        <f>IF(#REF!&lt;&gt;"",IF(ABS(#REF!)&lt;10,"S"&amp;RIGHT(#REF!,1)&amp;",","S"&amp;#REF!&amp;","),"")</f>
        <v>#REF!</v>
      </c>
      <c r="AY553" s="27" t="e">
        <f>IF(#REF!&lt;&gt;"",IF(ABS(#REF!)&lt;10,"S"&amp;RIGHT(#REF!,1)&amp;",","S"&amp;#REF!&amp;","),"")</f>
        <v>#REF!</v>
      </c>
      <c r="AZ553" s="27" t="e">
        <f>IF(#REF!&lt;&gt;"",IF(ABS(#REF!)&lt;10,"S"&amp;RIGHT(#REF!,1)&amp;",","S"&amp;#REF!&amp;","),"")</f>
        <v>#REF!</v>
      </c>
      <c r="BA553" s="27" t="e">
        <f>IF(#REF!&lt;&gt;"",IF(ABS(#REF!)&lt;10,"S"&amp;RIGHT(#REF!,1)&amp;",","S"&amp;#REF!&amp;","),"")</f>
        <v>#REF!</v>
      </c>
      <c r="BB553" s="27" t="e">
        <f>IF(#REF!&lt;&gt;"",IF(ABS(#REF!)&lt;10,"S"&amp;RIGHT(#REF!,1)&amp;",","S"&amp;#REF!&amp;","),"")</f>
        <v>#REF!</v>
      </c>
      <c r="BC553" s="27"/>
      <c r="BD553" s="27"/>
      <c r="BE553" s="27"/>
      <c r="BF553" s="27"/>
      <c r="BG553" s="27"/>
      <c r="BH553" s="27"/>
      <c r="BI553" s="27" t="str">
        <f t="shared" si="485"/>
        <v/>
      </c>
      <c r="BJ553" s="27" t="str">
        <f t="shared" si="486"/>
        <v/>
      </c>
      <c r="BK553" s="27" t="str">
        <f t="shared" si="487"/>
        <v/>
      </c>
      <c r="BL553" s="27" t="e">
        <f>IF(#REF!="","",CONCATENATE($L553,","))</f>
        <v>#REF!</v>
      </c>
      <c r="BM553" s="27" t="e">
        <f>IF(#REF!="","",CONCATENATE($L553,","))</f>
        <v>#REF!</v>
      </c>
      <c r="BN553" s="27" t="e">
        <f>IF(#REF!="","",CONCATENATE($L553,","))</f>
        <v>#REF!</v>
      </c>
      <c r="BO553" s="27" t="e">
        <f>IF(#REF!="","",CONCATENATE($L553,","))</f>
        <v>#REF!</v>
      </c>
      <c r="BP553" s="27" t="e">
        <f>IF(#REF!="","",CONCATENATE($L553,","))</f>
        <v>#REF!</v>
      </c>
      <c r="BQ553" s="27" t="e">
        <f>IF(#REF!="","",CONCATENATE($L553,","))</f>
        <v>#REF!</v>
      </c>
      <c r="BR553" s="27" t="e">
        <f>IF(#REF!="","",CONCATENATE($L553,","))</f>
        <v>#REF!</v>
      </c>
      <c r="BS553" s="27" t="e">
        <f>IF(#REF!="","",CONCATENATE($L553,","))</f>
        <v>#REF!</v>
      </c>
      <c r="BT553" s="27" t="e">
        <f>IF(#REF!="","",CONCATENATE($L553,","))</f>
        <v>#REF!</v>
      </c>
      <c r="BU553" s="40"/>
      <c r="BV553" s="40"/>
      <c r="BW553"/>
      <c r="BX553"/>
      <c r="BY553"/>
      <c r="BZ553"/>
      <c r="CA553"/>
      <c r="CB553" s="40"/>
      <c r="CC553" s="7"/>
      <c r="CR553" s="7"/>
      <c r="CY553" s="10">
        <f t="shared" ca="1" si="435"/>
        <v>13</v>
      </c>
    </row>
    <row r="554" spans="1:103">
      <c r="A554" s="130"/>
      <c r="B554" s="33">
        <f t="shared" si="445"/>
        <v>0</v>
      </c>
      <c r="C554" s="39"/>
      <c r="D554" s="38"/>
      <c r="E554" s="39"/>
      <c r="F554" s="39"/>
      <c r="G554" s="39"/>
      <c r="H554" s="39"/>
      <c r="I554" s="39"/>
      <c r="J554" s="39"/>
      <c r="K554" s="39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75"/>
      <c r="AA554" s="101"/>
      <c r="AB554" s="101"/>
      <c r="AC554" s="101"/>
      <c r="AD554" s="101"/>
      <c r="AE554" s="38"/>
      <c r="AF554" s="38"/>
      <c r="AG554" s="38"/>
      <c r="AH554" s="38"/>
      <c r="AI554" s="101"/>
      <c r="AJ554" s="101"/>
      <c r="AK554" s="115" t="b">
        <f t="shared" si="468"/>
        <v>0</v>
      </c>
      <c r="AL554" s="75"/>
      <c r="AM554" s="39"/>
      <c r="AN554" s="27"/>
      <c r="AO554" s="27"/>
      <c r="AP554" s="27"/>
      <c r="AQ554" s="27" t="str">
        <f t="shared" si="488"/>
        <v/>
      </c>
      <c r="AR554" s="27" t="str">
        <f t="shared" si="489"/>
        <v/>
      </c>
      <c r="AS554" s="27" t="str">
        <f t="shared" si="490"/>
        <v/>
      </c>
      <c r="AT554" s="27" t="e">
        <f>IF(#REF!&lt;&gt;"",IF(ABS(#REF!)&lt;10,"S"&amp;RIGHT(#REF!,1)&amp;",","S"&amp;#REF!&amp;","),"")</f>
        <v>#REF!</v>
      </c>
      <c r="AU554" s="27" t="e">
        <f>IF(#REF!&lt;&gt;"",IF(ABS(#REF!)&lt;10,"S"&amp;RIGHT(#REF!,1)&amp;",","S"&amp;#REF!&amp;","),"")</f>
        <v>#REF!</v>
      </c>
      <c r="AV554" s="27" t="e">
        <f>IF(#REF!&lt;&gt;"",IF(ABS(#REF!)&lt;10,"S"&amp;RIGHT(#REF!,1)&amp;",","S"&amp;#REF!&amp;","),"")</f>
        <v>#REF!</v>
      </c>
      <c r="AW554" s="27" t="e">
        <f>IF(#REF!&lt;&gt;"",IF(ABS(#REF!)&lt;10,"S"&amp;RIGHT(#REF!,1)&amp;",","S"&amp;#REF!&amp;","),"")</f>
        <v>#REF!</v>
      </c>
      <c r="AX554" s="27" t="e">
        <f>IF(#REF!&lt;&gt;"",IF(ABS(#REF!)&lt;10,"S"&amp;RIGHT(#REF!,1)&amp;",","S"&amp;#REF!&amp;","),"")</f>
        <v>#REF!</v>
      </c>
      <c r="AY554" s="27" t="e">
        <f>IF(#REF!&lt;&gt;"",IF(ABS(#REF!)&lt;10,"S"&amp;RIGHT(#REF!,1)&amp;",","S"&amp;#REF!&amp;","),"")</f>
        <v>#REF!</v>
      </c>
      <c r="AZ554" s="27" t="e">
        <f>IF(#REF!&lt;&gt;"",IF(ABS(#REF!)&lt;10,"S"&amp;RIGHT(#REF!,1)&amp;",","S"&amp;#REF!&amp;","),"")</f>
        <v>#REF!</v>
      </c>
      <c r="BA554" s="27" t="e">
        <f>IF(#REF!&lt;&gt;"",IF(ABS(#REF!)&lt;10,"S"&amp;RIGHT(#REF!,1)&amp;",","S"&amp;#REF!&amp;","),"")</f>
        <v>#REF!</v>
      </c>
      <c r="BB554" s="27" t="e">
        <f>IF(#REF!&lt;&gt;"",IF(ABS(#REF!)&lt;10,"S"&amp;RIGHT(#REF!,1)&amp;",","S"&amp;#REF!&amp;","),"")</f>
        <v>#REF!</v>
      </c>
      <c r="BC554" s="27"/>
      <c r="BD554" s="27"/>
      <c r="BE554" s="27"/>
      <c r="BF554" s="27"/>
      <c r="BG554" s="27"/>
      <c r="BH554" s="27"/>
      <c r="BI554" s="27" t="str">
        <f t="shared" si="485"/>
        <v/>
      </c>
      <c r="BJ554" s="27" t="str">
        <f t="shared" si="486"/>
        <v/>
      </c>
      <c r="BK554" s="27" t="str">
        <f t="shared" si="487"/>
        <v/>
      </c>
      <c r="BL554" s="27" t="e">
        <f>IF(#REF!="","",CONCATENATE($L554,","))</f>
        <v>#REF!</v>
      </c>
      <c r="BM554" s="27" t="e">
        <f>IF(#REF!="","",CONCATENATE($L554,","))</f>
        <v>#REF!</v>
      </c>
      <c r="BN554" s="27" t="e">
        <f>IF(#REF!="","",CONCATENATE($L554,","))</f>
        <v>#REF!</v>
      </c>
      <c r="BO554" s="27" t="e">
        <f>IF(#REF!="","",CONCATENATE($L554,","))</f>
        <v>#REF!</v>
      </c>
      <c r="BP554" s="27" t="e">
        <f>IF(#REF!="","",CONCATENATE($L554,","))</f>
        <v>#REF!</v>
      </c>
      <c r="BQ554" s="27" t="e">
        <f>IF(#REF!="","",CONCATENATE($L554,","))</f>
        <v>#REF!</v>
      </c>
      <c r="BR554" s="27" t="e">
        <f>IF(#REF!="","",CONCATENATE($L554,","))</f>
        <v>#REF!</v>
      </c>
      <c r="BS554" s="27" t="e">
        <f>IF(#REF!="","",CONCATENATE($L554,","))</f>
        <v>#REF!</v>
      </c>
      <c r="BT554" s="27" t="e">
        <f>IF(#REF!="","",CONCATENATE($L554,","))</f>
        <v>#REF!</v>
      </c>
      <c r="BU554" s="40"/>
      <c r="BV554" s="40"/>
      <c r="BW554"/>
      <c r="BX554"/>
      <c r="BY554"/>
      <c r="BZ554"/>
      <c r="CA554"/>
      <c r="CB554" s="40"/>
      <c r="CC554" s="7"/>
      <c r="CR554" s="7"/>
      <c r="CY554" s="10">
        <f t="shared" ca="1" si="435"/>
        <v>9</v>
      </c>
    </row>
    <row r="555" spans="1:103">
      <c r="A555" s="130"/>
      <c r="B555" s="33">
        <f t="shared" si="445"/>
        <v>0</v>
      </c>
      <c r="C555" s="39"/>
      <c r="D555" s="38"/>
      <c r="E555" s="39"/>
      <c r="F555" s="39"/>
      <c r="G555" s="39"/>
      <c r="H555" s="39"/>
      <c r="I555" s="39"/>
      <c r="J555" s="39"/>
      <c r="K555" s="39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75"/>
      <c r="AA555" s="101"/>
      <c r="AB555" s="101"/>
      <c r="AC555" s="101"/>
      <c r="AD555" s="101"/>
      <c r="AE555" s="38"/>
      <c r="AF555" s="38"/>
      <c r="AG555" s="38"/>
      <c r="AH555" s="38"/>
      <c r="AI555" s="101"/>
      <c r="AJ555" s="101"/>
      <c r="AK555" s="115" t="b">
        <f t="shared" si="468"/>
        <v>0</v>
      </c>
      <c r="AL555" s="75"/>
      <c r="AM555" s="39"/>
      <c r="AN555" s="27"/>
      <c r="AO555" s="27"/>
      <c r="AP555" s="27"/>
      <c r="AQ555" s="27" t="str">
        <f t="shared" si="488"/>
        <v/>
      </c>
      <c r="AR555" s="27" t="str">
        <f t="shared" si="489"/>
        <v/>
      </c>
      <c r="AS555" s="27" t="str">
        <f t="shared" si="490"/>
        <v/>
      </c>
      <c r="AT555" s="27" t="e">
        <f>IF(#REF!&lt;&gt;"",IF(ABS(#REF!)&lt;10,"S"&amp;RIGHT(#REF!,1)&amp;",","S"&amp;#REF!&amp;","),"")</f>
        <v>#REF!</v>
      </c>
      <c r="AU555" s="27" t="e">
        <f>IF(#REF!&lt;&gt;"",IF(ABS(#REF!)&lt;10,"S"&amp;RIGHT(#REF!,1)&amp;",","S"&amp;#REF!&amp;","),"")</f>
        <v>#REF!</v>
      </c>
      <c r="AV555" s="27" t="e">
        <f>IF(#REF!&lt;&gt;"",IF(ABS(#REF!)&lt;10,"S"&amp;RIGHT(#REF!,1)&amp;",","S"&amp;#REF!&amp;","),"")</f>
        <v>#REF!</v>
      </c>
      <c r="AW555" s="27" t="e">
        <f>IF(#REF!&lt;&gt;"",IF(ABS(#REF!)&lt;10,"S"&amp;RIGHT(#REF!,1)&amp;",","S"&amp;#REF!&amp;","),"")</f>
        <v>#REF!</v>
      </c>
      <c r="AX555" s="27" t="e">
        <f>IF(#REF!&lt;&gt;"",IF(ABS(#REF!)&lt;10,"S"&amp;RIGHT(#REF!,1)&amp;",","S"&amp;#REF!&amp;","),"")</f>
        <v>#REF!</v>
      </c>
      <c r="AY555" s="27" t="e">
        <f>IF(#REF!&lt;&gt;"",IF(ABS(#REF!)&lt;10,"S"&amp;RIGHT(#REF!,1)&amp;",","S"&amp;#REF!&amp;","),"")</f>
        <v>#REF!</v>
      </c>
      <c r="AZ555" s="27" t="e">
        <f>IF(#REF!&lt;&gt;"",IF(ABS(#REF!)&lt;10,"S"&amp;RIGHT(#REF!,1)&amp;",","S"&amp;#REF!&amp;","),"")</f>
        <v>#REF!</v>
      </c>
      <c r="BA555" s="27" t="e">
        <f>IF(#REF!&lt;&gt;"",IF(ABS(#REF!)&lt;10,"S"&amp;RIGHT(#REF!,1)&amp;",","S"&amp;#REF!&amp;","),"")</f>
        <v>#REF!</v>
      </c>
      <c r="BB555" s="27" t="e">
        <f>IF(#REF!&lt;&gt;"",IF(ABS(#REF!)&lt;10,"S"&amp;RIGHT(#REF!,1)&amp;",","S"&amp;#REF!&amp;","),"")</f>
        <v>#REF!</v>
      </c>
      <c r="BC555" s="27"/>
      <c r="BD555" s="27"/>
      <c r="BE555" s="27"/>
      <c r="BF555" s="27"/>
      <c r="BG555" s="27"/>
      <c r="BH555" s="27"/>
      <c r="BI555" s="27" t="str">
        <f t="shared" si="485"/>
        <v/>
      </c>
      <c r="BJ555" s="27" t="str">
        <f t="shared" si="486"/>
        <v/>
      </c>
      <c r="BK555" s="27" t="str">
        <f t="shared" si="487"/>
        <v/>
      </c>
      <c r="BL555" s="27" t="e">
        <f>IF(#REF!="","",CONCATENATE($L555,","))</f>
        <v>#REF!</v>
      </c>
      <c r="BM555" s="27" t="e">
        <f>IF(#REF!="","",CONCATENATE($L555,","))</f>
        <v>#REF!</v>
      </c>
      <c r="BN555" s="27" t="e">
        <f>IF(#REF!="","",CONCATENATE($L555,","))</f>
        <v>#REF!</v>
      </c>
      <c r="BO555" s="27" t="e">
        <f>IF(#REF!="","",CONCATENATE($L555,","))</f>
        <v>#REF!</v>
      </c>
      <c r="BP555" s="27" t="e">
        <f>IF(#REF!="","",CONCATENATE($L555,","))</f>
        <v>#REF!</v>
      </c>
      <c r="BQ555" s="27" t="e">
        <f>IF(#REF!="","",CONCATENATE($L555,","))</f>
        <v>#REF!</v>
      </c>
      <c r="BR555" s="27" t="e">
        <f>IF(#REF!="","",CONCATENATE($L555,","))</f>
        <v>#REF!</v>
      </c>
      <c r="BS555" s="27" t="e">
        <f>IF(#REF!="","",CONCATENATE($L555,","))</f>
        <v>#REF!</v>
      </c>
      <c r="BT555" s="27" t="e">
        <f>IF(#REF!="","",CONCATENATE($L555,","))</f>
        <v>#REF!</v>
      </c>
      <c r="BU555" s="40"/>
      <c r="BV555" s="40"/>
      <c r="BW555"/>
      <c r="BX555"/>
      <c r="BY555"/>
      <c r="BZ555"/>
      <c r="CA555"/>
      <c r="CB555" s="40"/>
      <c r="CC555" s="7"/>
      <c r="CR555" s="7"/>
      <c r="CY555" s="10">
        <f t="shared" ca="1" si="435"/>
        <v>29</v>
      </c>
    </row>
    <row r="556" spans="1:103">
      <c r="A556" s="130"/>
      <c r="B556" s="33">
        <f t="shared" si="445"/>
        <v>0</v>
      </c>
      <c r="C556" s="39"/>
      <c r="D556" s="38"/>
      <c r="E556" s="39"/>
      <c r="F556" s="39"/>
      <c r="G556" s="39"/>
      <c r="H556" s="39"/>
      <c r="I556" s="39"/>
      <c r="J556" s="39"/>
      <c r="K556" s="39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75"/>
      <c r="AA556" s="101"/>
      <c r="AB556" s="101"/>
      <c r="AC556" s="101"/>
      <c r="AD556" s="101"/>
      <c r="AE556" s="38"/>
      <c r="AF556" s="38"/>
      <c r="AG556" s="38"/>
      <c r="AH556" s="38"/>
      <c r="AI556" s="101"/>
      <c r="AJ556" s="101"/>
      <c r="AK556" s="115" t="b">
        <f t="shared" si="468"/>
        <v>0</v>
      </c>
      <c r="AL556" s="75"/>
      <c r="AM556" s="39"/>
      <c r="AN556" s="27"/>
      <c r="AO556" s="27"/>
      <c r="AP556" s="27"/>
      <c r="AQ556" s="27" t="str">
        <f t="shared" si="488"/>
        <v/>
      </c>
      <c r="AR556" s="27" t="str">
        <f t="shared" si="489"/>
        <v/>
      </c>
      <c r="AS556" s="27" t="str">
        <f t="shared" si="490"/>
        <v/>
      </c>
      <c r="AT556" s="27" t="e">
        <f>IF(#REF!&lt;&gt;"",IF(ABS(#REF!)&lt;10,"S"&amp;RIGHT(#REF!,1)&amp;",","S"&amp;#REF!&amp;","),"")</f>
        <v>#REF!</v>
      </c>
      <c r="AU556" s="27" t="e">
        <f>IF(#REF!&lt;&gt;"",IF(ABS(#REF!)&lt;10,"S"&amp;RIGHT(#REF!,1)&amp;",","S"&amp;#REF!&amp;","),"")</f>
        <v>#REF!</v>
      </c>
      <c r="AV556" s="27" t="e">
        <f>IF(#REF!&lt;&gt;"",IF(ABS(#REF!)&lt;10,"S"&amp;RIGHT(#REF!,1)&amp;",","S"&amp;#REF!&amp;","),"")</f>
        <v>#REF!</v>
      </c>
      <c r="AW556" s="27" t="e">
        <f>IF(#REF!&lt;&gt;"",IF(ABS(#REF!)&lt;10,"S"&amp;RIGHT(#REF!,1)&amp;",","S"&amp;#REF!&amp;","),"")</f>
        <v>#REF!</v>
      </c>
      <c r="AX556" s="27" t="e">
        <f>IF(#REF!&lt;&gt;"",IF(ABS(#REF!)&lt;10,"S"&amp;RIGHT(#REF!,1)&amp;",","S"&amp;#REF!&amp;","),"")</f>
        <v>#REF!</v>
      </c>
      <c r="AY556" s="27" t="e">
        <f>IF(#REF!&lt;&gt;"",IF(ABS(#REF!)&lt;10,"S"&amp;RIGHT(#REF!,1)&amp;",","S"&amp;#REF!&amp;","),"")</f>
        <v>#REF!</v>
      </c>
      <c r="AZ556" s="27" t="e">
        <f>IF(#REF!&lt;&gt;"",IF(ABS(#REF!)&lt;10,"S"&amp;RIGHT(#REF!,1)&amp;",","S"&amp;#REF!&amp;","),"")</f>
        <v>#REF!</v>
      </c>
      <c r="BA556" s="27" t="e">
        <f>IF(#REF!&lt;&gt;"",IF(ABS(#REF!)&lt;10,"S"&amp;RIGHT(#REF!,1)&amp;",","S"&amp;#REF!&amp;","),"")</f>
        <v>#REF!</v>
      </c>
      <c r="BB556" s="27" t="e">
        <f>IF(#REF!&lt;&gt;"",IF(ABS(#REF!)&lt;10,"S"&amp;RIGHT(#REF!,1)&amp;",","S"&amp;#REF!&amp;","),"")</f>
        <v>#REF!</v>
      </c>
      <c r="BC556" s="27"/>
      <c r="BD556" s="27"/>
      <c r="BE556" s="27"/>
      <c r="BF556" s="27"/>
      <c r="BG556" s="27"/>
      <c r="BH556" s="27"/>
      <c r="BI556" s="27" t="str">
        <f t="shared" si="485"/>
        <v/>
      </c>
      <c r="BJ556" s="27" t="str">
        <f t="shared" si="486"/>
        <v/>
      </c>
      <c r="BK556" s="27" t="str">
        <f t="shared" si="487"/>
        <v/>
      </c>
      <c r="BL556" s="27" t="e">
        <f>IF(#REF!="","",CONCATENATE($L556,","))</f>
        <v>#REF!</v>
      </c>
      <c r="BM556" s="27" t="e">
        <f>IF(#REF!="","",CONCATENATE($L556,","))</f>
        <v>#REF!</v>
      </c>
      <c r="BN556" s="27" t="e">
        <f>IF(#REF!="","",CONCATENATE($L556,","))</f>
        <v>#REF!</v>
      </c>
      <c r="BO556" s="27" t="e">
        <f>IF(#REF!="","",CONCATENATE($L556,","))</f>
        <v>#REF!</v>
      </c>
      <c r="BP556" s="27" t="e">
        <f>IF(#REF!="","",CONCATENATE($L556,","))</f>
        <v>#REF!</v>
      </c>
      <c r="BQ556" s="27" t="e">
        <f>IF(#REF!="","",CONCATENATE($L556,","))</f>
        <v>#REF!</v>
      </c>
      <c r="BR556" s="27" t="e">
        <f>IF(#REF!="","",CONCATENATE($L556,","))</f>
        <v>#REF!</v>
      </c>
      <c r="BS556" s="27" t="e">
        <f>IF(#REF!="","",CONCATENATE($L556,","))</f>
        <v>#REF!</v>
      </c>
      <c r="BT556" s="27" t="e">
        <f>IF(#REF!="","",CONCATENATE($L556,","))</f>
        <v>#REF!</v>
      </c>
      <c r="BU556" s="40"/>
      <c r="BV556" s="40"/>
      <c r="BW556"/>
      <c r="BX556"/>
      <c r="BY556"/>
      <c r="BZ556"/>
      <c r="CA556"/>
      <c r="CB556" s="40"/>
      <c r="CC556" s="7"/>
      <c r="CR556" s="7"/>
      <c r="CY556" s="10">
        <f t="shared" ca="1" si="435"/>
        <v>13</v>
      </c>
    </row>
    <row r="557" spans="1:103">
      <c r="A557" s="130"/>
      <c r="B557" s="33">
        <f t="shared" si="445"/>
        <v>0</v>
      </c>
      <c r="C557" s="39"/>
      <c r="D557" s="38"/>
      <c r="E557" s="39"/>
      <c r="F557" s="39"/>
      <c r="G557" s="39"/>
      <c r="H557" s="39"/>
      <c r="I557" s="39"/>
      <c r="J557" s="39"/>
      <c r="K557" s="39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75"/>
      <c r="AA557" s="101"/>
      <c r="AB557" s="101"/>
      <c r="AC557" s="101"/>
      <c r="AD557" s="101"/>
      <c r="AE557" s="38"/>
      <c r="AF557" s="38"/>
      <c r="AG557" s="38"/>
      <c r="AH557" s="38"/>
      <c r="AI557" s="101"/>
      <c r="AJ557" s="101"/>
      <c r="AK557" s="115" t="b">
        <f t="shared" si="468"/>
        <v>0</v>
      </c>
      <c r="AL557" s="75"/>
      <c r="AM557" s="39"/>
      <c r="AN557" s="27"/>
      <c r="AO557" s="27"/>
      <c r="AP557" s="27"/>
      <c r="AQ557" s="27" t="str">
        <f t="shared" si="488"/>
        <v/>
      </c>
      <c r="AR557" s="27" t="str">
        <f t="shared" si="489"/>
        <v/>
      </c>
      <c r="AS557" s="27" t="str">
        <f t="shared" si="490"/>
        <v/>
      </c>
      <c r="AT557" s="27" t="e">
        <f>IF(#REF!&lt;&gt;"",IF(ABS(#REF!)&lt;10,"S"&amp;RIGHT(#REF!,1)&amp;",","S"&amp;#REF!&amp;","),"")</f>
        <v>#REF!</v>
      </c>
      <c r="AU557" s="27" t="e">
        <f>IF(#REF!&lt;&gt;"",IF(ABS(#REF!)&lt;10,"S"&amp;RIGHT(#REF!,1)&amp;",","S"&amp;#REF!&amp;","),"")</f>
        <v>#REF!</v>
      </c>
      <c r="AV557" s="27" t="e">
        <f>IF(#REF!&lt;&gt;"",IF(ABS(#REF!)&lt;10,"S"&amp;RIGHT(#REF!,1)&amp;",","S"&amp;#REF!&amp;","),"")</f>
        <v>#REF!</v>
      </c>
      <c r="AW557" s="27" t="e">
        <f>IF(#REF!&lt;&gt;"",IF(ABS(#REF!)&lt;10,"S"&amp;RIGHT(#REF!,1)&amp;",","S"&amp;#REF!&amp;","),"")</f>
        <v>#REF!</v>
      </c>
      <c r="AX557" s="27" t="e">
        <f>IF(#REF!&lt;&gt;"",IF(ABS(#REF!)&lt;10,"S"&amp;RIGHT(#REF!,1)&amp;",","S"&amp;#REF!&amp;","),"")</f>
        <v>#REF!</v>
      </c>
      <c r="AY557" s="27" t="e">
        <f>IF(#REF!&lt;&gt;"",IF(ABS(#REF!)&lt;10,"S"&amp;RIGHT(#REF!,1)&amp;",","S"&amp;#REF!&amp;","),"")</f>
        <v>#REF!</v>
      </c>
      <c r="AZ557" s="27" t="e">
        <f>IF(#REF!&lt;&gt;"",IF(ABS(#REF!)&lt;10,"S"&amp;RIGHT(#REF!,1)&amp;",","S"&amp;#REF!&amp;","),"")</f>
        <v>#REF!</v>
      </c>
      <c r="BA557" s="27" t="e">
        <f>IF(#REF!&lt;&gt;"",IF(ABS(#REF!)&lt;10,"S"&amp;RIGHT(#REF!,1)&amp;",","S"&amp;#REF!&amp;","),"")</f>
        <v>#REF!</v>
      </c>
      <c r="BB557" s="27" t="e">
        <f>IF(#REF!&lt;&gt;"",IF(ABS(#REF!)&lt;10,"S"&amp;RIGHT(#REF!,1)&amp;",","S"&amp;#REF!&amp;","),"")</f>
        <v>#REF!</v>
      </c>
      <c r="BC557" s="27"/>
      <c r="BD557" s="27"/>
      <c r="BE557" s="27"/>
      <c r="BF557" s="27"/>
      <c r="BG557" s="27"/>
      <c r="BH557" s="27"/>
      <c r="BI557" s="27" t="str">
        <f t="shared" si="485"/>
        <v/>
      </c>
      <c r="BJ557" s="27" t="str">
        <f t="shared" si="486"/>
        <v/>
      </c>
      <c r="BK557" s="27" t="str">
        <f t="shared" si="487"/>
        <v/>
      </c>
      <c r="BL557" s="27" t="e">
        <f>IF(#REF!="","",CONCATENATE($L557,","))</f>
        <v>#REF!</v>
      </c>
      <c r="BM557" s="27" t="e">
        <f>IF(#REF!="","",CONCATENATE($L557,","))</f>
        <v>#REF!</v>
      </c>
      <c r="BN557" s="27" t="e">
        <f>IF(#REF!="","",CONCATENATE($L557,","))</f>
        <v>#REF!</v>
      </c>
      <c r="BO557" s="27" t="e">
        <f>IF(#REF!="","",CONCATENATE($L557,","))</f>
        <v>#REF!</v>
      </c>
      <c r="BP557" s="27" t="e">
        <f>IF(#REF!="","",CONCATENATE($L557,","))</f>
        <v>#REF!</v>
      </c>
      <c r="BQ557" s="27" t="e">
        <f>IF(#REF!="","",CONCATENATE($L557,","))</f>
        <v>#REF!</v>
      </c>
      <c r="BR557" s="27" t="e">
        <f>IF(#REF!="","",CONCATENATE($L557,","))</f>
        <v>#REF!</v>
      </c>
      <c r="BS557" s="27" t="e">
        <f>IF(#REF!="","",CONCATENATE($L557,","))</f>
        <v>#REF!</v>
      </c>
      <c r="BT557" s="27" t="e">
        <f>IF(#REF!="","",CONCATENATE($L557,","))</f>
        <v>#REF!</v>
      </c>
      <c r="BU557" s="40"/>
      <c r="BV557" s="40"/>
      <c r="BW557"/>
      <c r="BX557"/>
      <c r="BY557"/>
      <c r="BZ557"/>
      <c r="CA557"/>
      <c r="CB557" s="40"/>
      <c r="CC557" s="7"/>
      <c r="CR557" s="7"/>
      <c r="CY557" s="10">
        <f t="shared" ca="1" si="435"/>
        <v>34</v>
      </c>
    </row>
    <row r="558" spans="1:103">
      <c r="A558" s="130"/>
      <c r="B558" s="33">
        <f t="shared" si="445"/>
        <v>0</v>
      </c>
      <c r="C558" s="39"/>
      <c r="D558" s="38"/>
      <c r="E558" s="39"/>
      <c r="F558" s="39"/>
      <c r="G558" s="39"/>
      <c r="H558" s="39"/>
      <c r="I558" s="39"/>
      <c r="J558" s="39"/>
      <c r="K558" s="39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75"/>
      <c r="AA558" s="101"/>
      <c r="AB558" s="101"/>
      <c r="AC558" s="101"/>
      <c r="AD558" s="101"/>
      <c r="AE558" s="38"/>
      <c r="AF558" s="38"/>
      <c r="AG558" s="38"/>
      <c r="AH558" s="38"/>
      <c r="AI558" s="101"/>
      <c r="AJ558" s="101"/>
      <c r="AK558" s="101"/>
      <c r="AL558" s="75"/>
      <c r="AM558" s="39"/>
      <c r="AN558" s="27"/>
      <c r="AO558" s="27"/>
      <c r="AP558" s="27"/>
      <c r="AQ558" s="27" t="str">
        <f t="shared" si="488"/>
        <v/>
      </c>
      <c r="AR558" s="27" t="str">
        <f t="shared" si="489"/>
        <v/>
      </c>
      <c r="AS558" s="27" t="str">
        <f t="shared" si="490"/>
        <v/>
      </c>
      <c r="AT558" s="27" t="e">
        <f>IF(#REF!&lt;&gt;"",IF(ABS(#REF!)&lt;10,"S"&amp;RIGHT(#REF!,1)&amp;",","S"&amp;#REF!&amp;","),"")</f>
        <v>#REF!</v>
      </c>
      <c r="AU558" s="27" t="e">
        <f>IF(#REF!&lt;&gt;"",IF(ABS(#REF!)&lt;10,"S"&amp;RIGHT(#REF!,1)&amp;",","S"&amp;#REF!&amp;","),"")</f>
        <v>#REF!</v>
      </c>
      <c r="AV558" s="27" t="e">
        <f>IF(#REF!&lt;&gt;"",IF(ABS(#REF!)&lt;10,"S"&amp;RIGHT(#REF!,1)&amp;",","S"&amp;#REF!&amp;","),"")</f>
        <v>#REF!</v>
      </c>
      <c r="AW558" s="27" t="e">
        <f>IF(#REF!&lt;&gt;"",IF(ABS(#REF!)&lt;10,"S"&amp;RIGHT(#REF!,1)&amp;",","S"&amp;#REF!&amp;","),"")</f>
        <v>#REF!</v>
      </c>
      <c r="AX558" s="27" t="e">
        <f>IF(#REF!&lt;&gt;"",IF(ABS(#REF!)&lt;10,"S"&amp;RIGHT(#REF!,1)&amp;",","S"&amp;#REF!&amp;","),"")</f>
        <v>#REF!</v>
      </c>
      <c r="AY558" s="27" t="e">
        <f>IF(#REF!&lt;&gt;"",IF(ABS(#REF!)&lt;10,"S"&amp;RIGHT(#REF!,1)&amp;",","S"&amp;#REF!&amp;","),"")</f>
        <v>#REF!</v>
      </c>
      <c r="AZ558" s="27" t="e">
        <f>IF(#REF!&lt;&gt;"",IF(ABS(#REF!)&lt;10,"S"&amp;RIGHT(#REF!,1)&amp;",","S"&amp;#REF!&amp;","),"")</f>
        <v>#REF!</v>
      </c>
      <c r="BA558" s="27" t="e">
        <f>IF(#REF!&lt;&gt;"",IF(ABS(#REF!)&lt;10,"S"&amp;RIGHT(#REF!,1)&amp;",","S"&amp;#REF!&amp;","),"")</f>
        <v>#REF!</v>
      </c>
      <c r="BB558" s="27" t="e">
        <f>IF(#REF!&lt;&gt;"",IF(ABS(#REF!)&lt;10,"S"&amp;RIGHT(#REF!,1)&amp;",","S"&amp;#REF!&amp;","),"")</f>
        <v>#REF!</v>
      </c>
      <c r="BC558" s="27"/>
      <c r="BD558" s="27"/>
      <c r="BE558" s="27"/>
      <c r="BF558" s="27"/>
      <c r="BG558" s="27"/>
      <c r="BH558" s="27"/>
      <c r="BI558" s="27" t="str">
        <f t="shared" si="485"/>
        <v/>
      </c>
      <c r="BJ558" s="27" t="str">
        <f t="shared" si="486"/>
        <v/>
      </c>
      <c r="BK558" s="27" t="str">
        <f t="shared" si="487"/>
        <v/>
      </c>
      <c r="BL558" s="27" t="e">
        <f>IF(#REF!="","",CONCATENATE($L558,","))</f>
        <v>#REF!</v>
      </c>
      <c r="BM558" s="27" t="e">
        <f>IF(#REF!="","",CONCATENATE($L558,","))</f>
        <v>#REF!</v>
      </c>
      <c r="BN558" s="27" t="e">
        <f>IF(#REF!="","",CONCATENATE($L558,","))</f>
        <v>#REF!</v>
      </c>
      <c r="BO558" s="27" t="e">
        <f>IF(#REF!="","",CONCATENATE($L558,","))</f>
        <v>#REF!</v>
      </c>
      <c r="BP558" s="27" t="e">
        <f>IF(#REF!="","",CONCATENATE($L558,","))</f>
        <v>#REF!</v>
      </c>
      <c r="BQ558" s="27" t="e">
        <f>IF(#REF!="","",CONCATENATE($L558,","))</f>
        <v>#REF!</v>
      </c>
      <c r="BR558" s="27" t="e">
        <f>IF(#REF!="","",CONCATENATE($L558,","))</f>
        <v>#REF!</v>
      </c>
      <c r="BS558" s="27" t="e">
        <f>IF(#REF!="","",CONCATENATE($L558,","))</f>
        <v>#REF!</v>
      </c>
      <c r="BT558" s="27" t="e">
        <f>IF(#REF!="","",CONCATENATE($L558,","))</f>
        <v>#REF!</v>
      </c>
      <c r="BU558" s="40"/>
      <c r="BV558" s="40"/>
      <c r="BW558"/>
      <c r="BX558"/>
      <c r="BY558"/>
      <c r="BZ558"/>
      <c r="CA558"/>
      <c r="CB558" s="40"/>
      <c r="CC558" s="7"/>
      <c r="CR558" s="7"/>
      <c r="CY558" s="10">
        <f t="shared" ca="1" si="435"/>
        <v>3</v>
      </c>
    </row>
    <row r="559" spans="1:103">
      <c r="A559" s="130"/>
      <c r="B559" s="33">
        <f t="shared" si="445"/>
        <v>0</v>
      </c>
      <c r="C559" s="39"/>
      <c r="D559" s="38"/>
      <c r="E559" s="39"/>
      <c r="F559" s="39"/>
      <c r="G559" s="39"/>
      <c r="H559" s="39"/>
      <c r="I559" s="39"/>
      <c r="J559" s="39"/>
      <c r="K559" s="39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75"/>
      <c r="AA559" s="101"/>
      <c r="AB559" s="101"/>
      <c r="AC559" s="101"/>
      <c r="AD559" s="101"/>
      <c r="AE559" s="38"/>
      <c r="AF559" s="38"/>
      <c r="AG559" s="38"/>
      <c r="AH559" s="38"/>
      <c r="AI559" s="101"/>
      <c r="AJ559" s="101"/>
      <c r="AK559" s="101"/>
      <c r="AL559" s="75"/>
      <c r="AM559" s="39"/>
      <c r="AN559" s="27"/>
      <c r="AO559" s="27"/>
      <c r="AP559" s="27"/>
      <c r="AQ559" s="27" t="str">
        <f t="shared" si="488"/>
        <v/>
      </c>
      <c r="AR559" s="27" t="str">
        <f t="shared" si="489"/>
        <v/>
      </c>
      <c r="AS559" s="27" t="str">
        <f t="shared" si="490"/>
        <v/>
      </c>
      <c r="AT559" s="27" t="e">
        <f>IF(#REF!&lt;&gt;"",IF(ABS(#REF!)&lt;10,"S"&amp;RIGHT(#REF!,1)&amp;",","S"&amp;#REF!&amp;","),"")</f>
        <v>#REF!</v>
      </c>
      <c r="AU559" s="27" t="e">
        <f>IF(#REF!&lt;&gt;"",IF(ABS(#REF!)&lt;10,"S"&amp;RIGHT(#REF!,1)&amp;",","S"&amp;#REF!&amp;","),"")</f>
        <v>#REF!</v>
      </c>
      <c r="AV559" s="27" t="e">
        <f>IF(#REF!&lt;&gt;"",IF(ABS(#REF!)&lt;10,"S"&amp;RIGHT(#REF!,1)&amp;",","S"&amp;#REF!&amp;","),"")</f>
        <v>#REF!</v>
      </c>
      <c r="AW559" s="27" t="e">
        <f>IF(#REF!&lt;&gt;"",IF(ABS(#REF!)&lt;10,"S"&amp;RIGHT(#REF!,1)&amp;",","S"&amp;#REF!&amp;","),"")</f>
        <v>#REF!</v>
      </c>
      <c r="AX559" s="27" t="e">
        <f>IF(#REF!&lt;&gt;"",IF(ABS(#REF!)&lt;10,"S"&amp;RIGHT(#REF!,1)&amp;",","S"&amp;#REF!&amp;","),"")</f>
        <v>#REF!</v>
      </c>
      <c r="AY559" s="27" t="e">
        <f>IF(#REF!&lt;&gt;"",IF(ABS(#REF!)&lt;10,"S"&amp;RIGHT(#REF!,1)&amp;",","S"&amp;#REF!&amp;","),"")</f>
        <v>#REF!</v>
      </c>
      <c r="AZ559" s="27" t="e">
        <f>IF(#REF!&lt;&gt;"",IF(ABS(#REF!)&lt;10,"S"&amp;RIGHT(#REF!,1)&amp;",","S"&amp;#REF!&amp;","),"")</f>
        <v>#REF!</v>
      </c>
      <c r="BA559" s="27" t="e">
        <f>IF(#REF!&lt;&gt;"",IF(ABS(#REF!)&lt;10,"S"&amp;RIGHT(#REF!,1)&amp;",","S"&amp;#REF!&amp;","),"")</f>
        <v>#REF!</v>
      </c>
      <c r="BB559" s="27" t="e">
        <f>IF(#REF!&lt;&gt;"",IF(ABS(#REF!)&lt;10,"S"&amp;RIGHT(#REF!,1)&amp;",","S"&amp;#REF!&amp;","),"")</f>
        <v>#REF!</v>
      </c>
      <c r="BC559" s="27"/>
      <c r="BD559" s="27"/>
      <c r="BE559" s="27"/>
      <c r="BF559" s="27"/>
      <c r="BG559" s="27"/>
      <c r="BH559" s="27"/>
      <c r="BI559" s="27" t="str">
        <f t="shared" si="485"/>
        <v/>
      </c>
      <c r="BJ559" s="27" t="str">
        <f t="shared" si="486"/>
        <v/>
      </c>
      <c r="BK559" s="27" t="str">
        <f t="shared" si="487"/>
        <v/>
      </c>
      <c r="BL559" s="27" t="e">
        <f>IF(#REF!="","",CONCATENATE($L559,","))</f>
        <v>#REF!</v>
      </c>
      <c r="BM559" s="27" t="e">
        <f>IF(#REF!="","",CONCATENATE($L559,","))</f>
        <v>#REF!</v>
      </c>
      <c r="BN559" s="27" t="e">
        <f>IF(#REF!="","",CONCATENATE($L559,","))</f>
        <v>#REF!</v>
      </c>
      <c r="BO559" s="27" t="e">
        <f>IF(#REF!="","",CONCATENATE($L559,","))</f>
        <v>#REF!</v>
      </c>
      <c r="BP559" s="27" t="e">
        <f>IF(#REF!="","",CONCATENATE($L559,","))</f>
        <v>#REF!</v>
      </c>
      <c r="BQ559" s="27" t="e">
        <f>IF(#REF!="","",CONCATENATE($L559,","))</f>
        <v>#REF!</v>
      </c>
      <c r="BR559" s="27" t="e">
        <f>IF(#REF!="","",CONCATENATE($L559,","))</f>
        <v>#REF!</v>
      </c>
      <c r="BS559" s="27" t="e">
        <f>IF(#REF!="","",CONCATENATE($L559,","))</f>
        <v>#REF!</v>
      </c>
      <c r="BT559" s="27" t="e">
        <f>IF(#REF!="","",CONCATENATE($L559,","))</f>
        <v>#REF!</v>
      </c>
      <c r="BU559" s="40"/>
      <c r="BV559" s="40"/>
      <c r="BW559"/>
      <c r="BX559"/>
      <c r="BY559"/>
      <c r="BZ559"/>
      <c r="CA559"/>
      <c r="CB559" s="40"/>
      <c r="CC559" s="7"/>
      <c r="CR559" s="7"/>
      <c r="CY559" s="10">
        <f t="shared" ca="1" si="435"/>
        <v>33</v>
      </c>
    </row>
    <row r="560" spans="1:103">
      <c r="A560" s="130"/>
      <c r="B560" s="33">
        <f t="shared" si="445"/>
        <v>0</v>
      </c>
      <c r="C560" s="39"/>
      <c r="D560" s="38"/>
      <c r="E560" s="39"/>
      <c r="F560" s="39"/>
      <c r="G560" s="39"/>
      <c r="H560" s="39"/>
      <c r="I560" s="39"/>
      <c r="J560" s="39"/>
      <c r="K560" s="39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75"/>
      <c r="AA560" s="101"/>
      <c r="AB560" s="101"/>
      <c r="AC560" s="101"/>
      <c r="AD560" s="101"/>
      <c r="AE560" s="38"/>
      <c r="AF560" s="38"/>
      <c r="AG560" s="38"/>
      <c r="AH560" s="38"/>
      <c r="AI560" s="101"/>
      <c r="AJ560" s="101"/>
      <c r="AK560" s="101"/>
      <c r="AL560" s="75"/>
      <c r="AM560" s="39"/>
      <c r="AN560" s="27"/>
      <c r="AO560" s="27"/>
      <c r="AP560" s="27"/>
      <c r="AQ560" s="27" t="str">
        <f t="shared" si="488"/>
        <v/>
      </c>
      <c r="AR560" s="27" t="str">
        <f t="shared" si="489"/>
        <v/>
      </c>
      <c r="AS560" s="27" t="str">
        <f t="shared" si="490"/>
        <v/>
      </c>
      <c r="AT560" s="27" t="e">
        <f>IF(#REF!&lt;&gt;"",IF(ABS(#REF!)&lt;10,"S"&amp;RIGHT(#REF!,1)&amp;",","S"&amp;#REF!&amp;","),"")</f>
        <v>#REF!</v>
      </c>
      <c r="AU560" s="27" t="e">
        <f>IF(#REF!&lt;&gt;"",IF(ABS(#REF!)&lt;10,"S"&amp;RIGHT(#REF!,1)&amp;",","S"&amp;#REF!&amp;","),"")</f>
        <v>#REF!</v>
      </c>
      <c r="AV560" s="27" t="e">
        <f>IF(#REF!&lt;&gt;"",IF(ABS(#REF!)&lt;10,"S"&amp;RIGHT(#REF!,1)&amp;",","S"&amp;#REF!&amp;","),"")</f>
        <v>#REF!</v>
      </c>
      <c r="AW560" s="27" t="e">
        <f>IF(#REF!&lt;&gt;"",IF(ABS(#REF!)&lt;10,"S"&amp;RIGHT(#REF!,1)&amp;",","S"&amp;#REF!&amp;","),"")</f>
        <v>#REF!</v>
      </c>
      <c r="AX560" s="27" t="e">
        <f>IF(#REF!&lt;&gt;"",IF(ABS(#REF!)&lt;10,"S"&amp;RIGHT(#REF!,1)&amp;",","S"&amp;#REF!&amp;","),"")</f>
        <v>#REF!</v>
      </c>
      <c r="AY560" s="27" t="e">
        <f>IF(#REF!&lt;&gt;"",IF(ABS(#REF!)&lt;10,"S"&amp;RIGHT(#REF!,1)&amp;",","S"&amp;#REF!&amp;","),"")</f>
        <v>#REF!</v>
      </c>
      <c r="AZ560" s="27" t="e">
        <f>IF(#REF!&lt;&gt;"",IF(ABS(#REF!)&lt;10,"S"&amp;RIGHT(#REF!,1)&amp;",","S"&amp;#REF!&amp;","),"")</f>
        <v>#REF!</v>
      </c>
      <c r="BA560" s="27" t="e">
        <f>IF(#REF!&lt;&gt;"",IF(ABS(#REF!)&lt;10,"S"&amp;RIGHT(#REF!,1)&amp;",","S"&amp;#REF!&amp;","),"")</f>
        <v>#REF!</v>
      </c>
      <c r="BB560" s="27" t="e">
        <f>IF(#REF!&lt;&gt;"",IF(ABS(#REF!)&lt;10,"S"&amp;RIGHT(#REF!,1)&amp;",","S"&amp;#REF!&amp;","),"")</f>
        <v>#REF!</v>
      </c>
      <c r="BC560" s="27"/>
      <c r="BD560" s="27"/>
      <c r="BE560" s="27"/>
      <c r="BF560" s="27"/>
      <c r="BG560" s="27"/>
      <c r="BH560" s="27"/>
      <c r="BI560" s="27" t="str">
        <f t="shared" si="485"/>
        <v/>
      </c>
      <c r="BJ560" s="27" t="str">
        <f t="shared" si="486"/>
        <v/>
      </c>
      <c r="BK560" s="27" t="str">
        <f t="shared" si="487"/>
        <v/>
      </c>
      <c r="BL560" s="27" t="e">
        <f>IF(#REF!="","",CONCATENATE($L560,","))</f>
        <v>#REF!</v>
      </c>
      <c r="BM560" s="27" t="e">
        <f>IF(#REF!="","",CONCATENATE($L560,","))</f>
        <v>#REF!</v>
      </c>
      <c r="BN560" s="27" t="e">
        <f>IF(#REF!="","",CONCATENATE($L560,","))</f>
        <v>#REF!</v>
      </c>
      <c r="BO560" s="27" t="e">
        <f>IF(#REF!="","",CONCATENATE($L560,","))</f>
        <v>#REF!</v>
      </c>
      <c r="BP560" s="27" t="e">
        <f>IF(#REF!="","",CONCATENATE($L560,","))</f>
        <v>#REF!</v>
      </c>
      <c r="BQ560" s="27" t="e">
        <f>IF(#REF!="","",CONCATENATE($L560,","))</f>
        <v>#REF!</v>
      </c>
      <c r="BR560" s="27" t="e">
        <f>IF(#REF!="","",CONCATENATE($L560,","))</f>
        <v>#REF!</v>
      </c>
      <c r="BS560" s="27" t="e">
        <f>IF(#REF!="","",CONCATENATE($L560,","))</f>
        <v>#REF!</v>
      </c>
      <c r="BT560" s="27" t="e">
        <f>IF(#REF!="","",CONCATENATE($L560,","))</f>
        <v>#REF!</v>
      </c>
      <c r="BU560" s="40"/>
      <c r="BV560" s="40"/>
      <c r="BW560"/>
      <c r="BX560"/>
      <c r="BY560"/>
      <c r="BZ560"/>
      <c r="CA560"/>
      <c r="CB560" s="40"/>
      <c r="CC560" s="7"/>
      <c r="CR560" s="7"/>
      <c r="CY560" s="10">
        <f t="shared" ca="1" si="435"/>
        <v>8</v>
      </c>
    </row>
    <row r="561" spans="1:103">
      <c r="A561" s="130"/>
      <c r="B561" s="33">
        <f t="shared" si="445"/>
        <v>0</v>
      </c>
      <c r="C561" s="39"/>
      <c r="D561" s="38"/>
      <c r="E561" s="39"/>
      <c r="F561" s="39"/>
      <c r="G561" s="39"/>
      <c r="H561" s="39"/>
      <c r="I561" s="39"/>
      <c r="J561" s="39"/>
      <c r="K561" s="39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75"/>
      <c r="AA561" s="101"/>
      <c r="AB561" s="101"/>
      <c r="AC561" s="101"/>
      <c r="AD561" s="101"/>
      <c r="AE561" s="38"/>
      <c r="AF561" s="38"/>
      <c r="AG561" s="38"/>
      <c r="AH561" s="38"/>
      <c r="AI561" s="101"/>
      <c r="AJ561" s="101"/>
      <c r="AK561" s="101"/>
      <c r="AL561" s="75"/>
      <c r="AM561" s="39"/>
      <c r="AN561" s="27"/>
      <c r="AO561" s="27"/>
      <c r="AP561" s="27"/>
      <c r="AQ561" s="27" t="str">
        <f t="shared" si="488"/>
        <v/>
      </c>
      <c r="AR561" s="27" t="str">
        <f t="shared" si="489"/>
        <v/>
      </c>
      <c r="AS561" s="27" t="str">
        <f t="shared" si="490"/>
        <v/>
      </c>
      <c r="AT561" s="27" t="e">
        <f>IF(#REF!&lt;&gt;"",IF(ABS(#REF!)&lt;10,"S"&amp;RIGHT(#REF!,1)&amp;",","S"&amp;#REF!&amp;","),"")</f>
        <v>#REF!</v>
      </c>
      <c r="AU561" s="27" t="e">
        <f>IF(#REF!&lt;&gt;"",IF(ABS(#REF!)&lt;10,"S"&amp;RIGHT(#REF!,1)&amp;",","S"&amp;#REF!&amp;","),"")</f>
        <v>#REF!</v>
      </c>
      <c r="AV561" s="27" t="e">
        <f>IF(#REF!&lt;&gt;"",IF(ABS(#REF!)&lt;10,"S"&amp;RIGHT(#REF!,1)&amp;",","S"&amp;#REF!&amp;","),"")</f>
        <v>#REF!</v>
      </c>
      <c r="AW561" s="27" t="e">
        <f>IF(#REF!&lt;&gt;"",IF(ABS(#REF!)&lt;10,"S"&amp;RIGHT(#REF!,1)&amp;",","S"&amp;#REF!&amp;","),"")</f>
        <v>#REF!</v>
      </c>
      <c r="AX561" s="27" t="e">
        <f>IF(#REF!&lt;&gt;"",IF(ABS(#REF!)&lt;10,"S"&amp;RIGHT(#REF!,1)&amp;",","S"&amp;#REF!&amp;","),"")</f>
        <v>#REF!</v>
      </c>
      <c r="AY561" s="27" t="e">
        <f>IF(#REF!&lt;&gt;"",IF(ABS(#REF!)&lt;10,"S"&amp;RIGHT(#REF!,1)&amp;",","S"&amp;#REF!&amp;","),"")</f>
        <v>#REF!</v>
      </c>
      <c r="AZ561" s="27" t="e">
        <f>IF(#REF!&lt;&gt;"",IF(ABS(#REF!)&lt;10,"S"&amp;RIGHT(#REF!,1)&amp;",","S"&amp;#REF!&amp;","),"")</f>
        <v>#REF!</v>
      </c>
      <c r="BA561" s="27" t="e">
        <f>IF(#REF!&lt;&gt;"",IF(ABS(#REF!)&lt;10,"S"&amp;RIGHT(#REF!,1)&amp;",","S"&amp;#REF!&amp;","),"")</f>
        <v>#REF!</v>
      </c>
      <c r="BB561" s="27" t="e">
        <f>IF(#REF!&lt;&gt;"",IF(ABS(#REF!)&lt;10,"S"&amp;RIGHT(#REF!,1)&amp;",","S"&amp;#REF!&amp;","),"")</f>
        <v>#REF!</v>
      </c>
      <c r="BC561" s="27"/>
      <c r="BD561" s="27"/>
      <c r="BE561" s="27"/>
      <c r="BF561" s="27"/>
      <c r="BG561" s="27"/>
      <c r="BH561" s="27"/>
      <c r="BI561" s="27" t="str">
        <f t="shared" si="485"/>
        <v/>
      </c>
      <c r="BJ561" s="27" t="str">
        <f t="shared" si="486"/>
        <v/>
      </c>
      <c r="BK561" s="27" t="str">
        <f t="shared" si="487"/>
        <v/>
      </c>
      <c r="BL561" s="27" t="e">
        <f>IF(#REF!="","",CONCATENATE($L561,","))</f>
        <v>#REF!</v>
      </c>
      <c r="BM561" s="27" t="e">
        <f>IF(#REF!="","",CONCATENATE($L561,","))</f>
        <v>#REF!</v>
      </c>
      <c r="BN561" s="27" t="e">
        <f>IF(#REF!="","",CONCATENATE($L561,","))</f>
        <v>#REF!</v>
      </c>
      <c r="BO561" s="27" t="e">
        <f>IF(#REF!="","",CONCATENATE($L561,","))</f>
        <v>#REF!</v>
      </c>
      <c r="BP561" s="27" t="e">
        <f>IF(#REF!="","",CONCATENATE($L561,","))</f>
        <v>#REF!</v>
      </c>
      <c r="BQ561" s="27" t="e">
        <f>IF(#REF!="","",CONCATENATE($L561,","))</f>
        <v>#REF!</v>
      </c>
      <c r="BR561" s="27" t="e">
        <f>IF(#REF!="","",CONCATENATE($L561,","))</f>
        <v>#REF!</v>
      </c>
      <c r="BS561" s="27" t="e">
        <f>IF(#REF!="","",CONCATENATE($L561,","))</f>
        <v>#REF!</v>
      </c>
      <c r="BT561" s="27" t="e">
        <f>IF(#REF!="","",CONCATENATE($L561,","))</f>
        <v>#REF!</v>
      </c>
      <c r="BU561" s="40"/>
      <c r="BV561" s="40"/>
      <c r="BW561"/>
      <c r="BX561"/>
      <c r="BY561"/>
      <c r="BZ561"/>
      <c r="CA561"/>
      <c r="CB561" s="40"/>
      <c r="CC561" s="7"/>
      <c r="CR561" s="7"/>
      <c r="CY561" s="10">
        <f t="shared" ca="1" si="435"/>
        <v>20</v>
      </c>
    </row>
    <row r="562" spans="1:103">
      <c r="A562" s="130"/>
      <c r="B562" s="33">
        <f t="shared" si="445"/>
        <v>0</v>
      </c>
      <c r="C562" s="39"/>
      <c r="D562" s="38"/>
      <c r="E562" s="39"/>
      <c r="F562" s="39"/>
      <c r="G562" s="39"/>
      <c r="H562" s="39"/>
      <c r="I562" s="39"/>
      <c r="J562" s="39"/>
      <c r="K562" s="39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75"/>
      <c r="AA562" s="101"/>
      <c r="AB562" s="101"/>
      <c r="AC562" s="101"/>
      <c r="AD562" s="101"/>
      <c r="AE562" s="38"/>
      <c r="AF562" s="38"/>
      <c r="AG562" s="38"/>
      <c r="AH562" s="38"/>
      <c r="AI562" s="101"/>
      <c r="AJ562" s="101"/>
      <c r="AK562" s="101"/>
      <c r="AL562" s="75"/>
      <c r="AM562" s="39"/>
      <c r="AN562" s="27"/>
      <c r="AO562" s="27"/>
      <c r="AP562" s="27"/>
      <c r="AQ562" s="27" t="str">
        <f t="shared" si="488"/>
        <v/>
      </c>
      <c r="AR562" s="27" t="str">
        <f t="shared" si="489"/>
        <v/>
      </c>
      <c r="AS562" s="27" t="str">
        <f t="shared" si="490"/>
        <v/>
      </c>
      <c r="AT562" s="27" t="e">
        <f>IF(#REF!&lt;&gt;"",IF(ABS(#REF!)&lt;10,"S"&amp;RIGHT(#REF!,1)&amp;",","S"&amp;#REF!&amp;","),"")</f>
        <v>#REF!</v>
      </c>
      <c r="AU562" s="27" t="e">
        <f>IF(#REF!&lt;&gt;"",IF(ABS(#REF!)&lt;10,"S"&amp;RIGHT(#REF!,1)&amp;",","S"&amp;#REF!&amp;","),"")</f>
        <v>#REF!</v>
      </c>
      <c r="AV562" s="27" t="e">
        <f>IF(#REF!&lt;&gt;"",IF(ABS(#REF!)&lt;10,"S"&amp;RIGHT(#REF!,1)&amp;",","S"&amp;#REF!&amp;","),"")</f>
        <v>#REF!</v>
      </c>
      <c r="AW562" s="27" t="e">
        <f>IF(#REF!&lt;&gt;"",IF(ABS(#REF!)&lt;10,"S"&amp;RIGHT(#REF!,1)&amp;",","S"&amp;#REF!&amp;","),"")</f>
        <v>#REF!</v>
      </c>
      <c r="AX562" s="27" t="e">
        <f>IF(#REF!&lt;&gt;"",IF(ABS(#REF!)&lt;10,"S"&amp;RIGHT(#REF!,1)&amp;",","S"&amp;#REF!&amp;","),"")</f>
        <v>#REF!</v>
      </c>
      <c r="AY562" s="27" t="e">
        <f>IF(#REF!&lt;&gt;"",IF(ABS(#REF!)&lt;10,"S"&amp;RIGHT(#REF!,1)&amp;",","S"&amp;#REF!&amp;","),"")</f>
        <v>#REF!</v>
      </c>
      <c r="AZ562" s="27" t="e">
        <f>IF(#REF!&lt;&gt;"",IF(ABS(#REF!)&lt;10,"S"&amp;RIGHT(#REF!,1)&amp;",","S"&amp;#REF!&amp;","),"")</f>
        <v>#REF!</v>
      </c>
      <c r="BA562" s="27" t="e">
        <f>IF(#REF!&lt;&gt;"",IF(ABS(#REF!)&lt;10,"S"&amp;RIGHT(#REF!,1)&amp;",","S"&amp;#REF!&amp;","),"")</f>
        <v>#REF!</v>
      </c>
      <c r="BB562" s="27" t="e">
        <f>IF(#REF!&lt;&gt;"",IF(ABS(#REF!)&lt;10,"S"&amp;RIGHT(#REF!,1)&amp;",","S"&amp;#REF!&amp;","),"")</f>
        <v>#REF!</v>
      </c>
      <c r="BC562" s="27"/>
      <c r="BD562" s="27"/>
      <c r="BE562" s="27"/>
      <c r="BF562" s="27"/>
      <c r="BG562" s="27"/>
      <c r="BH562" s="27"/>
      <c r="BI562" s="27" t="str">
        <f t="shared" si="485"/>
        <v/>
      </c>
      <c r="BJ562" s="27" t="str">
        <f t="shared" si="486"/>
        <v/>
      </c>
      <c r="BK562" s="27" t="str">
        <f t="shared" si="487"/>
        <v/>
      </c>
      <c r="BL562" s="27" t="e">
        <f>IF(#REF!="","",CONCATENATE($L562,","))</f>
        <v>#REF!</v>
      </c>
      <c r="BM562" s="27" t="e">
        <f>IF(#REF!="","",CONCATENATE($L562,","))</f>
        <v>#REF!</v>
      </c>
      <c r="BN562" s="27" t="e">
        <f>IF(#REF!="","",CONCATENATE($L562,","))</f>
        <v>#REF!</v>
      </c>
      <c r="BO562" s="27" t="e">
        <f>IF(#REF!="","",CONCATENATE($L562,","))</f>
        <v>#REF!</v>
      </c>
      <c r="BP562" s="27" t="e">
        <f>IF(#REF!="","",CONCATENATE($L562,","))</f>
        <v>#REF!</v>
      </c>
      <c r="BQ562" s="27" t="e">
        <f>IF(#REF!="","",CONCATENATE($L562,","))</f>
        <v>#REF!</v>
      </c>
      <c r="BR562" s="27" t="e">
        <f>IF(#REF!="","",CONCATENATE($L562,","))</f>
        <v>#REF!</v>
      </c>
      <c r="BS562" s="27" t="e">
        <f>IF(#REF!="","",CONCATENATE($L562,","))</f>
        <v>#REF!</v>
      </c>
      <c r="BT562" s="27" t="e">
        <f>IF(#REF!="","",CONCATENATE($L562,","))</f>
        <v>#REF!</v>
      </c>
      <c r="BU562" s="40"/>
      <c r="BV562" s="40"/>
      <c r="BW562"/>
      <c r="BX562"/>
      <c r="BY562"/>
      <c r="BZ562"/>
      <c r="CA562"/>
      <c r="CB562" s="40"/>
      <c r="CC562" s="7"/>
      <c r="CR562" s="7"/>
      <c r="CY562" s="10">
        <f t="shared" ca="1" si="435"/>
        <v>30</v>
      </c>
    </row>
    <row r="563" spans="1:103">
      <c r="A563" s="130"/>
      <c r="B563" s="33">
        <f t="shared" si="445"/>
        <v>0</v>
      </c>
      <c r="C563" s="39"/>
      <c r="D563" s="38"/>
      <c r="E563" s="39"/>
      <c r="F563" s="39"/>
      <c r="G563" s="39"/>
      <c r="H563" s="39"/>
      <c r="I563" s="39"/>
      <c r="J563" s="39"/>
      <c r="K563" s="39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75"/>
      <c r="AA563" s="101"/>
      <c r="AB563" s="101"/>
      <c r="AC563" s="101"/>
      <c r="AD563" s="101"/>
      <c r="AE563" s="38"/>
      <c r="AF563" s="38"/>
      <c r="AG563" s="38"/>
      <c r="AH563" s="38"/>
      <c r="AI563" s="101"/>
      <c r="AJ563" s="101"/>
      <c r="AK563" s="101"/>
      <c r="AL563" s="75"/>
      <c r="AM563" s="39"/>
      <c r="AN563" s="27"/>
      <c r="AO563" s="27"/>
      <c r="AP563" s="27"/>
      <c r="AQ563" s="27" t="str">
        <f t="shared" si="488"/>
        <v/>
      </c>
      <c r="AR563" s="27" t="str">
        <f t="shared" si="489"/>
        <v/>
      </c>
      <c r="AS563" s="27" t="str">
        <f t="shared" si="490"/>
        <v/>
      </c>
      <c r="AT563" s="27" t="e">
        <f>IF(#REF!&lt;&gt;"",IF(ABS(#REF!)&lt;10,"S"&amp;RIGHT(#REF!,1)&amp;",","S"&amp;#REF!&amp;","),"")</f>
        <v>#REF!</v>
      </c>
      <c r="AU563" s="27" t="e">
        <f>IF(#REF!&lt;&gt;"",IF(ABS(#REF!)&lt;10,"S"&amp;RIGHT(#REF!,1)&amp;",","S"&amp;#REF!&amp;","),"")</f>
        <v>#REF!</v>
      </c>
      <c r="AV563" s="27" t="e">
        <f>IF(#REF!&lt;&gt;"",IF(ABS(#REF!)&lt;10,"S"&amp;RIGHT(#REF!,1)&amp;",","S"&amp;#REF!&amp;","),"")</f>
        <v>#REF!</v>
      </c>
      <c r="AW563" s="27" t="e">
        <f>IF(#REF!&lt;&gt;"",IF(ABS(#REF!)&lt;10,"S"&amp;RIGHT(#REF!,1)&amp;",","S"&amp;#REF!&amp;","),"")</f>
        <v>#REF!</v>
      </c>
      <c r="AX563" s="27" t="e">
        <f>IF(#REF!&lt;&gt;"",IF(ABS(#REF!)&lt;10,"S"&amp;RIGHT(#REF!,1)&amp;",","S"&amp;#REF!&amp;","),"")</f>
        <v>#REF!</v>
      </c>
      <c r="AY563" s="27" t="e">
        <f>IF(#REF!&lt;&gt;"",IF(ABS(#REF!)&lt;10,"S"&amp;RIGHT(#REF!,1)&amp;",","S"&amp;#REF!&amp;","),"")</f>
        <v>#REF!</v>
      </c>
      <c r="AZ563" s="27" t="e">
        <f>IF(#REF!&lt;&gt;"",IF(ABS(#REF!)&lt;10,"S"&amp;RIGHT(#REF!,1)&amp;",","S"&amp;#REF!&amp;","),"")</f>
        <v>#REF!</v>
      </c>
      <c r="BA563" s="27" t="e">
        <f>IF(#REF!&lt;&gt;"",IF(ABS(#REF!)&lt;10,"S"&amp;RIGHT(#REF!,1)&amp;",","S"&amp;#REF!&amp;","),"")</f>
        <v>#REF!</v>
      </c>
      <c r="BB563" s="27" t="e">
        <f>IF(#REF!&lt;&gt;"",IF(ABS(#REF!)&lt;10,"S"&amp;RIGHT(#REF!,1)&amp;",","S"&amp;#REF!&amp;","),"")</f>
        <v>#REF!</v>
      </c>
      <c r="BC563" s="27"/>
      <c r="BD563" s="27"/>
      <c r="BE563" s="27"/>
      <c r="BF563" s="27"/>
      <c r="BG563" s="27"/>
      <c r="BH563" s="27"/>
      <c r="BI563" s="27" t="str">
        <f t="shared" si="485"/>
        <v/>
      </c>
      <c r="BJ563" s="27" t="str">
        <f t="shared" si="486"/>
        <v/>
      </c>
      <c r="BK563" s="27" t="str">
        <f t="shared" si="487"/>
        <v/>
      </c>
      <c r="BL563" s="27" t="e">
        <f>IF(#REF!="","",CONCATENATE($L563,","))</f>
        <v>#REF!</v>
      </c>
      <c r="BM563" s="27" t="e">
        <f>IF(#REF!="","",CONCATENATE($L563,","))</f>
        <v>#REF!</v>
      </c>
      <c r="BN563" s="27" t="e">
        <f>IF(#REF!="","",CONCATENATE($L563,","))</f>
        <v>#REF!</v>
      </c>
      <c r="BO563" s="27" t="e">
        <f>IF(#REF!="","",CONCATENATE($L563,","))</f>
        <v>#REF!</v>
      </c>
      <c r="BP563" s="27" t="e">
        <f>IF(#REF!="","",CONCATENATE($L563,","))</f>
        <v>#REF!</v>
      </c>
      <c r="BQ563" s="27" t="e">
        <f>IF(#REF!="","",CONCATENATE($L563,","))</f>
        <v>#REF!</v>
      </c>
      <c r="BR563" s="27" t="e">
        <f>IF(#REF!="","",CONCATENATE($L563,","))</f>
        <v>#REF!</v>
      </c>
      <c r="BS563" s="27" t="e">
        <f>IF(#REF!="","",CONCATENATE($L563,","))</f>
        <v>#REF!</v>
      </c>
      <c r="BT563" s="27" t="e">
        <f>IF(#REF!="","",CONCATENATE($L563,","))</f>
        <v>#REF!</v>
      </c>
      <c r="BU563" s="40"/>
      <c r="BV563" s="40"/>
      <c r="BW563"/>
      <c r="BX563"/>
      <c r="BY563"/>
      <c r="BZ563"/>
      <c r="CA563"/>
      <c r="CB563" s="40"/>
      <c r="CC563" s="7"/>
      <c r="CR563" s="7"/>
      <c r="CY563" s="10">
        <f t="shared" ca="1" si="435"/>
        <v>14</v>
      </c>
    </row>
    <row r="564" spans="1:103">
      <c r="A564" s="130"/>
      <c r="B564" s="33">
        <f t="shared" si="445"/>
        <v>0</v>
      </c>
      <c r="C564" s="39"/>
      <c r="D564" s="38"/>
      <c r="E564" s="39"/>
      <c r="F564" s="39"/>
      <c r="G564" s="39"/>
      <c r="H564" s="39"/>
      <c r="I564" s="39"/>
      <c r="J564" s="39"/>
      <c r="K564" s="39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75"/>
      <c r="AA564" s="101"/>
      <c r="AB564" s="101"/>
      <c r="AC564" s="101"/>
      <c r="AD564" s="101"/>
      <c r="AE564" s="38"/>
      <c r="AF564" s="38"/>
      <c r="AG564" s="38"/>
      <c r="AH564" s="38"/>
      <c r="AI564" s="101"/>
      <c r="AJ564" s="101"/>
      <c r="AK564" s="101"/>
      <c r="AL564" s="75"/>
      <c r="AM564" s="39"/>
      <c r="AN564" s="27"/>
      <c r="AO564" s="27"/>
      <c r="AP564" s="27"/>
      <c r="AQ564" s="27" t="str">
        <f t="shared" si="488"/>
        <v/>
      </c>
      <c r="AR564" s="27" t="str">
        <f t="shared" si="489"/>
        <v/>
      </c>
      <c r="AS564" s="27" t="str">
        <f t="shared" si="490"/>
        <v/>
      </c>
      <c r="AT564" s="27" t="e">
        <f>IF(#REF!&lt;&gt;"",IF(ABS(#REF!)&lt;10,"S"&amp;RIGHT(#REF!,1)&amp;",","S"&amp;#REF!&amp;","),"")</f>
        <v>#REF!</v>
      </c>
      <c r="AU564" s="27" t="e">
        <f>IF(#REF!&lt;&gt;"",IF(ABS(#REF!)&lt;10,"S"&amp;RIGHT(#REF!,1)&amp;",","S"&amp;#REF!&amp;","),"")</f>
        <v>#REF!</v>
      </c>
      <c r="AV564" s="27" t="e">
        <f>IF(#REF!&lt;&gt;"",IF(ABS(#REF!)&lt;10,"S"&amp;RIGHT(#REF!,1)&amp;",","S"&amp;#REF!&amp;","),"")</f>
        <v>#REF!</v>
      </c>
      <c r="AW564" s="27" t="e">
        <f>IF(#REF!&lt;&gt;"",IF(ABS(#REF!)&lt;10,"S"&amp;RIGHT(#REF!,1)&amp;",","S"&amp;#REF!&amp;","),"")</f>
        <v>#REF!</v>
      </c>
      <c r="AX564" s="27" t="e">
        <f>IF(#REF!&lt;&gt;"",IF(ABS(#REF!)&lt;10,"S"&amp;RIGHT(#REF!,1)&amp;",","S"&amp;#REF!&amp;","),"")</f>
        <v>#REF!</v>
      </c>
      <c r="AY564" s="27" t="e">
        <f>IF(#REF!&lt;&gt;"",IF(ABS(#REF!)&lt;10,"S"&amp;RIGHT(#REF!,1)&amp;",","S"&amp;#REF!&amp;","),"")</f>
        <v>#REF!</v>
      </c>
      <c r="AZ564" s="27" t="e">
        <f>IF(#REF!&lt;&gt;"",IF(ABS(#REF!)&lt;10,"S"&amp;RIGHT(#REF!,1)&amp;",","S"&amp;#REF!&amp;","),"")</f>
        <v>#REF!</v>
      </c>
      <c r="BA564" s="27" t="e">
        <f>IF(#REF!&lt;&gt;"",IF(ABS(#REF!)&lt;10,"S"&amp;RIGHT(#REF!,1)&amp;",","S"&amp;#REF!&amp;","),"")</f>
        <v>#REF!</v>
      </c>
      <c r="BB564" s="27" t="e">
        <f>IF(#REF!&lt;&gt;"",IF(ABS(#REF!)&lt;10,"S"&amp;RIGHT(#REF!,1)&amp;",","S"&amp;#REF!&amp;","),"")</f>
        <v>#REF!</v>
      </c>
      <c r="BC564" s="27"/>
      <c r="BD564" s="27"/>
      <c r="BE564" s="27"/>
      <c r="BF564" s="27"/>
      <c r="BG564" s="27"/>
      <c r="BH564" s="27"/>
      <c r="BI564" s="27" t="str">
        <f t="shared" si="485"/>
        <v/>
      </c>
      <c r="BJ564" s="27" t="str">
        <f t="shared" si="486"/>
        <v/>
      </c>
      <c r="BK564" s="27" t="str">
        <f t="shared" si="487"/>
        <v/>
      </c>
      <c r="BL564" s="27" t="e">
        <f>IF(#REF!="","",CONCATENATE($L564,","))</f>
        <v>#REF!</v>
      </c>
      <c r="BM564" s="27" t="e">
        <f>IF(#REF!="","",CONCATENATE($L564,","))</f>
        <v>#REF!</v>
      </c>
      <c r="BN564" s="27" t="e">
        <f>IF(#REF!="","",CONCATENATE($L564,","))</f>
        <v>#REF!</v>
      </c>
      <c r="BO564" s="27" t="e">
        <f>IF(#REF!="","",CONCATENATE($L564,","))</f>
        <v>#REF!</v>
      </c>
      <c r="BP564" s="27" t="e">
        <f>IF(#REF!="","",CONCATENATE($L564,","))</f>
        <v>#REF!</v>
      </c>
      <c r="BQ564" s="27" t="e">
        <f>IF(#REF!="","",CONCATENATE($L564,","))</f>
        <v>#REF!</v>
      </c>
      <c r="BR564" s="27" t="e">
        <f>IF(#REF!="","",CONCATENATE($L564,","))</f>
        <v>#REF!</v>
      </c>
      <c r="BS564" s="27" t="e">
        <f>IF(#REF!="","",CONCATENATE($L564,","))</f>
        <v>#REF!</v>
      </c>
      <c r="BT564" s="27" t="e">
        <f>IF(#REF!="","",CONCATENATE($L564,","))</f>
        <v>#REF!</v>
      </c>
      <c r="BU564" s="40"/>
      <c r="BV564" s="40"/>
      <c r="BW564"/>
      <c r="BX564"/>
      <c r="BY564"/>
      <c r="BZ564"/>
      <c r="CA564"/>
      <c r="CB564" s="40"/>
      <c r="CC564" s="7"/>
      <c r="CR564" s="7"/>
      <c r="CY564" s="10">
        <f t="shared" ca="1" si="435"/>
        <v>25</v>
      </c>
    </row>
    <row r="565" spans="1:103">
      <c r="A565" s="130"/>
      <c r="B565" s="33">
        <f t="shared" si="445"/>
        <v>0</v>
      </c>
      <c r="C565" s="39"/>
      <c r="D565" s="38"/>
      <c r="E565" s="39"/>
      <c r="F565" s="39"/>
      <c r="G565" s="39"/>
      <c r="H565" s="39"/>
      <c r="I565" s="39"/>
      <c r="J565" s="39"/>
      <c r="K565" s="39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75"/>
      <c r="AA565" s="101"/>
      <c r="AB565" s="101"/>
      <c r="AC565" s="101"/>
      <c r="AD565" s="101"/>
      <c r="AE565" s="38"/>
      <c r="AF565" s="38"/>
      <c r="AG565" s="38"/>
      <c r="AH565" s="38"/>
      <c r="AI565" s="101"/>
      <c r="AJ565" s="101"/>
      <c r="AK565" s="101"/>
      <c r="AL565" s="75"/>
      <c r="AM565" s="39"/>
      <c r="AN565" s="27"/>
      <c r="AO565" s="27"/>
      <c r="AP565" s="27"/>
      <c r="AQ565" s="27" t="str">
        <f t="shared" si="488"/>
        <v/>
      </c>
      <c r="AR565" s="27" t="str">
        <f t="shared" si="489"/>
        <v/>
      </c>
      <c r="AS565" s="27" t="str">
        <f t="shared" si="490"/>
        <v/>
      </c>
      <c r="AT565" s="27" t="e">
        <f>IF(#REF!&lt;&gt;"",IF(ABS(#REF!)&lt;10,"S"&amp;RIGHT(#REF!,1)&amp;",","S"&amp;#REF!&amp;","),"")</f>
        <v>#REF!</v>
      </c>
      <c r="AU565" s="27" t="e">
        <f>IF(#REF!&lt;&gt;"",IF(ABS(#REF!)&lt;10,"S"&amp;RIGHT(#REF!,1)&amp;",","S"&amp;#REF!&amp;","),"")</f>
        <v>#REF!</v>
      </c>
      <c r="AV565" s="27" t="e">
        <f>IF(#REF!&lt;&gt;"",IF(ABS(#REF!)&lt;10,"S"&amp;RIGHT(#REF!,1)&amp;",","S"&amp;#REF!&amp;","),"")</f>
        <v>#REF!</v>
      </c>
      <c r="AW565" s="27" t="e">
        <f>IF(#REF!&lt;&gt;"",IF(ABS(#REF!)&lt;10,"S"&amp;RIGHT(#REF!,1)&amp;",","S"&amp;#REF!&amp;","),"")</f>
        <v>#REF!</v>
      </c>
      <c r="AX565" s="27" t="e">
        <f>IF(#REF!&lt;&gt;"",IF(ABS(#REF!)&lt;10,"S"&amp;RIGHT(#REF!,1)&amp;",","S"&amp;#REF!&amp;","),"")</f>
        <v>#REF!</v>
      </c>
      <c r="AY565" s="27" t="e">
        <f>IF(#REF!&lt;&gt;"",IF(ABS(#REF!)&lt;10,"S"&amp;RIGHT(#REF!,1)&amp;",","S"&amp;#REF!&amp;","),"")</f>
        <v>#REF!</v>
      </c>
      <c r="AZ565" s="27" t="e">
        <f>IF(#REF!&lt;&gt;"",IF(ABS(#REF!)&lt;10,"S"&amp;RIGHT(#REF!,1)&amp;",","S"&amp;#REF!&amp;","),"")</f>
        <v>#REF!</v>
      </c>
      <c r="BA565" s="27" t="e">
        <f>IF(#REF!&lt;&gt;"",IF(ABS(#REF!)&lt;10,"S"&amp;RIGHT(#REF!,1)&amp;",","S"&amp;#REF!&amp;","),"")</f>
        <v>#REF!</v>
      </c>
      <c r="BB565" s="27" t="e">
        <f>IF(#REF!&lt;&gt;"",IF(ABS(#REF!)&lt;10,"S"&amp;RIGHT(#REF!,1)&amp;",","S"&amp;#REF!&amp;","),"")</f>
        <v>#REF!</v>
      </c>
      <c r="BC565" s="27"/>
      <c r="BD565" s="27"/>
      <c r="BE565" s="27"/>
      <c r="BF565" s="27"/>
      <c r="BG565" s="27"/>
      <c r="BH565" s="27"/>
      <c r="BI565" s="27" t="str">
        <f t="shared" si="485"/>
        <v/>
      </c>
      <c r="BJ565" s="27" t="str">
        <f t="shared" si="486"/>
        <v/>
      </c>
      <c r="BK565" s="27" t="str">
        <f t="shared" si="487"/>
        <v/>
      </c>
      <c r="BL565" s="27" t="e">
        <f>IF(#REF!="","",CONCATENATE($L565,","))</f>
        <v>#REF!</v>
      </c>
      <c r="BM565" s="27" t="e">
        <f>IF(#REF!="","",CONCATENATE($L565,","))</f>
        <v>#REF!</v>
      </c>
      <c r="BN565" s="27" t="e">
        <f>IF(#REF!="","",CONCATENATE($L565,","))</f>
        <v>#REF!</v>
      </c>
      <c r="BO565" s="27" t="e">
        <f>IF(#REF!="","",CONCATENATE($L565,","))</f>
        <v>#REF!</v>
      </c>
      <c r="BP565" s="27" t="e">
        <f>IF(#REF!="","",CONCATENATE($L565,","))</f>
        <v>#REF!</v>
      </c>
      <c r="BQ565" s="27" t="e">
        <f>IF(#REF!="","",CONCATENATE($L565,","))</f>
        <v>#REF!</v>
      </c>
      <c r="BR565" s="27" t="e">
        <f>IF(#REF!="","",CONCATENATE($L565,","))</f>
        <v>#REF!</v>
      </c>
      <c r="BS565" s="27" t="e">
        <f>IF(#REF!="","",CONCATENATE($L565,","))</f>
        <v>#REF!</v>
      </c>
      <c r="BT565" s="27" t="e">
        <f>IF(#REF!="","",CONCATENATE($L565,","))</f>
        <v>#REF!</v>
      </c>
      <c r="BU565" s="40"/>
      <c r="BV565" s="40"/>
      <c r="BW565"/>
      <c r="BX565"/>
      <c r="BY565"/>
      <c r="BZ565"/>
      <c r="CA565"/>
      <c r="CB565" s="40"/>
      <c r="CC565" s="7"/>
      <c r="CR565" s="7"/>
      <c r="CY565" s="10">
        <f t="shared" ca="1" si="435"/>
        <v>18</v>
      </c>
    </row>
    <row r="566" spans="1:103">
      <c r="A566" s="130"/>
      <c r="B566" s="33">
        <f t="shared" si="445"/>
        <v>0</v>
      </c>
      <c r="C566" s="39"/>
      <c r="D566" s="38"/>
      <c r="E566" s="39"/>
      <c r="F566" s="39"/>
      <c r="G566" s="39"/>
      <c r="H566" s="39"/>
      <c r="I566" s="39"/>
      <c r="J566" s="39"/>
      <c r="K566" s="39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75"/>
      <c r="AA566" s="101"/>
      <c r="AB566" s="101"/>
      <c r="AC566" s="101"/>
      <c r="AD566" s="101"/>
      <c r="AE566" s="38"/>
      <c r="AF566" s="38"/>
      <c r="AG566" s="38"/>
      <c r="AH566" s="38"/>
      <c r="AI566" s="101"/>
      <c r="AJ566" s="101"/>
      <c r="AK566" s="101"/>
      <c r="AL566" s="75"/>
      <c r="AM566" s="39"/>
      <c r="AN566" s="27"/>
      <c r="AO566" s="27"/>
      <c r="AP566" s="27"/>
      <c r="AQ566" s="27" t="str">
        <f t="shared" si="488"/>
        <v/>
      </c>
      <c r="AR566" s="27" t="str">
        <f t="shared" si="489"/>
        <v/>
      </c>
      <c r="AS566" s="27" t="str">
        <f t="shared" si="490"/>
        <v/>
      </c>
      <c r="AT566" s="27" t="e">
        <f>IF(#REF!&lt;&gt;"",IF(ABS(#REF!)&lt;10,"S"&amp;RIGHT(#REF!,1)&amp;",","S"&amp;#REF!&amp;","),"")</f>
        <v>#REF!</v>
      </c>
      <c r="AU566" s="27" t="e">
        <f>IF(#REF!&lt;&gt;"",IF(ABS(#REF!)&lt;10,"S"&amp;RIGHT(#REF!,1)&amp;",","S"&amp;#REF!&amp;","),"")</f>
        <v>#REF!</v>
      </c>
      <c r="AV566" s="27" t="e">
        <f>IF(#REF!&lt;&gt;"",IF(ABS(#REF!)&lt;10,"S"&amp;RIGHT(#REF!,1)&amp;",","S"&amp;#REF!&amp;","),"")</f>
        <v>#REF!</v>
      </c>
      <c r="AW566" s="27" t="e">
        <f>IF(#REF!&lt;&gt;"",IF(ABS(#REF!)&lt;10,"S"&amp;RIGHT(#REF!,1)&amp;",","S"&amp;#REF!&amp;","),"")</f>
        <v>#REF!</v>
      </c>
      <c r="AX566" s="27" t="e">
        <f>IF(#REF!&lt;&gt;"",IF(ABS(#REF!)&lt;10,"S"&amp;RIGHT(#REF!,1)&amp;",","S"&amp;#REF!&amp;","),"")</f>
        <v>#REF!</v>
      </c>
      <c r="AY566" s="27" t="e">
        <f>IF(#REF!&lt;&gt;"",IF(ABS(#REF!)&lt;10,"S"&amp;RIGHT(#REF!,1)&amp;",","S"&amp;#REF!&amp;","),"")</f>
        <v>#REF!</v>
      </c>
      <c r="AZ566" s="27" t="e">
        <f>IF(#REF!&lt;&gt;"",IF(ABS(#REF!)&lt;10,"S"&amp;RIGHT(#REF!,1)&amp;",","S"&amp;#REF!&amp;","),"")</f>
        <v>#REF!</v>
      </c>
      <c r="BA566" s="27" t="e">
        <f>IF(#REF!&lt;&gt;"",IF(ABS(#REF!)&lt;10,"S"&amp;RIGHT(#REF!,1)&amp;",","S"&amp;#REF!&amp;","),"")</f>
        <v>#REF!</v>
      </c>
      <c r="BB566" s="27" t="e">
        <f>IF(#REF!&lt;&gt;"",IF(ABS(#REF!)&lt;10,"S"&amp;RIGHT(#REF!,1)&amp;",","S"&amp;#REF!&amp;","),"")</f>
        <v>#REF!</v>
      </c>
      <c r="BC566" s="27"/>
      <c r="BD566" s="27"/>
      <c r="BE566" s="27"/>
      <c r="BF566" s="27"/>
      <c r="BG566" s="27"/>
      <c r="BH566" s="27"/>
      <c r="BI566" s="27" t="str">
        <f t="shared" si="485"/>
        <v/>
      </c>
      <c r="BJ566" s="27" t="str">
        <f t="shared" si="486"/>
        <v/>
      </c>
      <c r="BK566" s="27" t="str">
        <f t="shared" si="487"/>
        <v/>
      </c>
      <c r="BL566" s="27" t="e">
        <f>IF(#REF!="","",CONCATENATE($L566,","))</f>
        <v>#REF!</v>
      </c>
      <c r="BM566" s="27" t="e">
        <f>IF(#REF!="","",CONCATENATE($L566,","))</f>
        <v>#REF!</v>
      </c>
      <c r="BN566" s="27" t="e">
        <f>IF(#REF!="","",CONCATENATE($L566,","))</f>
        <v>#REF!</v>
      </c>
      <c r="BO566" s="27" t="e">
        <f>IF(#REF!="","",CONCATENATE($L566,","))</f>
        <v>#REF!</v>
      </c>
      <c r="BP566" s="27" t="e">
        <f>IF(#REF!="","",CONCATENATE($L566,","))</f>
        <v>#REF!</v>
      </c>
      <c r="BQ566" s="27" t="e">
        <f>IF(#REF!="","",CONCATENATE($L566,","))</f>
        <v>#REF!</v>
      </c>
      <c r="BR566" s="27" t="e">
        <f>IF(#REF!="","",CONCATENATE($L566,","))</f>
        <v>#REF!</v>
      </c>
      <c r="BS566" s="27" t="e">
        <f>IF(#REF!="","",CONCATENATE($L566,","))</f>
        <v>#REF!</v>
      </c>
      <c r="BT566" s="27" t="e">
        <f>IF(#REF!="","",CONCATENATE($L566,","))</f>
        <v>#REF!</v>
      </c>
      <c r="BU566" s="40"/>
      <c r="BV566" s="40"/>
      <c r="BW566" s="70"/>
      <c r="BX566" s="70"/>
      <c r="BY566" s="70"/>
      <c r="BZ566" s="70"/>
      <c r="CA566" s="70"/>
      <c r="CB566" s="70"/>
      <c r="CC566" s="7"/>
      <c r="CR566" s="7"/>
      <c r="CY566" s="10">
        <f t="shared" ca="1" si="435"/>
        <v>9</v>
      </c>
    </row>
    <row r="567" spans="1:103">
      <c r="A567" s="130"/>
      <c r="B567" s="33">
        <f t="shared" si="445"/>
        <v>0</v>
      </c>
      <c r="C567" s="39"/>
      <c r="D567" s="38"/>
      <c r="E567" s="39"/>
      <c r="F567" s="39"/>
      <c r="G567" s="39"/>
      <c r="H567" s="39"/>
      <c r="I567" s="39"/>
      <c r="J567" s="39"/>
      <c r="K567" s="39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75"/>
      <c r="AA567" s="101"/>
      <c r="AB567" s="101"/>
      <c r="AC567" s="101"/>
      <c r="AD567" s="101"/>
      <c r="AE567" s="38"/>
      <c r="AF567" s="38"/>
      <c r="AG567" s="38"/>
      <c r="AH567" s="38"/>
      <c r="AI567" s="101"/>
      <c r="AJ567" s="101"/>
      <c r="AK567" s="101"/>
      <c r="AL567" s="75"/>
      <c r="AM567" s="39"/>
      <c r="AN567" s="27"/>
      <c r="AO567" s="27"/>
      <c r="AP567" s="27"/>
      <c r="AQ567" s="27" t="str">
        <f t="shared" si="488"/>
        <v/>
      </c>
      <c r="AR567" s="27" t="str">
        <f t="shared" si="489"/>
        <v/>
      </c>
      <c r="AS567" s="27" t="str">
        <f t="shared" si="490"/>
        <v/>
      </c>
      <c r="AT567" s="27" t="e">
        <f>IF(#REF!&lt;&gt;"",IF(ABS(#REF!)&lt;10,"S"&amp;RIGHT(#REF!,1)&amp;",","S"&amp;#REF!&amp;","),"")</f>
        <v>#REF!</v>
      </c>
      <c r="AU567" s="27" t="e">
        <f>IF(#REF!&lt;&gt;"",IF(ABS(#REF!)&lt;10,"S"&amp;RIGHT(#REF!,1)&amp;",","S"&amp;#REF!&amp;","),"")</f>
        <v>#REF!</v>
      </c>
      <c r="AV567" s="27" t="e">
        <f>IF(#REF!&lt;&gt;"",IF(ABS(#REF!)&lt;10,"S"&amp;RIGHT(#REF!,1)&amp;",","S"&amp;#REF!&amp;","),"")</f>
        <v>#REF!</v>
      </c>
      <c r="AW567" s="27" t="e">
        <f>IF(#REF!&lt;&gt;"",IF(ABS(#REF!)&lt;10,"S"&amp;RIGHT(#REF!,1)&amp;",","S"&amp;#REF!&amp;","),"")</f>
        <v>#REF!</v>
      </c>
      <c r="AX567" s="27" t="e">
        <f>IF(#REF!&lt;&gt;"",IF(ABS(#REF!)&lt;10,"S"&amp;RIGHT(#REF!,1)&amp;",","S"&amp;#REF!&amp;","),"")</f>
        <v>#REF!</v>
      </c>
      <c r="AY567" s="27" t="e">
        <f>IF(#REF!&lt;&gt;"",IF(ABS(#REF!)&lt;10,"S"&amp;RIGHT(#REF!,1)&amp;",","S"&amp;#REF!&amp;","),"")</f>
        <v>#REF!</v>
      </c>
      <c r="AZ567" s="27" t="e">
        <f>IF(#REF!&lt;&gt;"",IF(ABS(#REF!)&lt;10,"S"&amp;RIGHT(#REF!,1)&amp;",","S"&amp;#REF!&amp;","),"")</f>
        <v>#REF!</v>
      </c>
      <c r="BA567" s="27" t="e">
        <f>IF(#REF!&lt;&gt;"",IF(ABS(#REF!)&lt;10,"S"&amp;RIGHT(#REF!,1)&amp;",","S"&amp;#REF!&amp;","),"")</f>
        <v>#REF!</v>
      </c>
      <c r="BB567" s="27" t="e">
        <f>IF(#REF!&lt;&gt;"",IF(ABS(#REF!)&lt;10,"S"&amp;RIGHT(#REF!,1)&amp;",","S"&amp;#REF!&amp;","),"")</f>
        <v>#REF!</v>
      </c>
      <c r="BC567" s="27"/>
      <c r="BD567" s="27"/>
      <c r="BE567" s="27"/>
      <c r="BF567" s="27"/>
      <c r="BG567" s="27"/>
      <c r="BH567" s="27"/>
      <c r="BI567" s="27" t="str">
        <f t="shared" si="485"/>
        <v/>
      </c>
      <c r="BJ567" s="27" t="str">
        <f t="shared" si="486"/>
        <v/>
      </c>
      <c r="BK567" s="27" t="str">
        <f t="shared" si="487"/>
        <v/>
      </c>
      <c r="BL567" s="27" t="e">
        <f>IF(#REF!="","",CONCATENATE($L567,","))</f>
        <v>#REF!</v>
      </c>
      <c r="BM567" s="27" t="e">
        <f>IF(#REF!="","",CONCATENATE($L567,","))</f>
        <v>#REF!</v>
      </c>
      <c r="BN567" s="27" t="e">
        <f>IF(#REF!="","",CONCATENATE($L567,","))</f>
        <v>#REF!</v>
      </c>
      <c r="BO567" s="27" t="e">
        <f>IF(#REF!="","",CONCATENATE($L567,","))</f>
        <v>#REF!</v>
      </c>
      <c r="BP567" s="27" t="e">
        <f>IF(#REF!="","",CONCATENATE($L567,","))</f>
        <v>#REF!</v>
      </c>
      <c r="BQ567" s="27" t="e">
        <f>IF(#REF!="","",CONCATENATE($L567,","))</f>
        <v>#REF!</v>
      </c>
      <c r="BR567" s="27" t="e">
        <f>IF(#REF!="","",CONCATENATE($L567,","))</f>
        <v>#REF!</v>
      </c>
      <c r="BS567" s="27" t="e">
        <f>IF(#REF!="","",CONCATENATE($L567,","))</f>
        <v>#REF!</v>
      </c>
      <c r="BT567" s="27" t="e">
        <f>IF(#REF!="","",CONCATENATE($L567,","))</f>
        <v>#REF!</v>
      </c>
      <c r="BU567" s="40"/>
      <c r="BV567" s="40"/>
      <c r="BW567" s="70"/>
      <c r="BX567" s="70"/>
      <c r="BY567" s="70"/>
      <c r="BZ567" s="70"/>
      <c r="CA567" s="70"/>
      <c r="CB567" s="70"/>
      <c r="CC567" s="7"/>
      <c r="CR567" s="7"/>
      <c r="CY567" s="10">
        <f t="shared" ca="1" si="435"/>
        <v>30</v>
      </c>
    </row>
    <row r="568" spans="1:103">
      <c r="A568" s="130"/>
      <c r="B568" s="33">
        <f t="shared" si="445"/>
        <v>0</v>
      </c>
      <c r="C568" s="39"/>
      <c r="D568" s="38"/>
      <c r="E568" s="39"/>
      <c r="F568" s="39"/>
      <c r="G568" s="39"/>
      <c r="H568" s="39"/>
      <c r="I568" s="39"/>
      <c r="J568" s="39"/>
      <c r="K568" s="39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75"/>
      <c r="AA568" s="101"/>
      <c r="AB568" s="101"/>
      <c r="AC568" s="101"/>
      <c r="AD568" s="101"/>
      <c r="AE568" s="38"/>
      <c r="AF568" s="38"/>
      <c r="AG568" s="38"/>
      <c r="AH568" s="38"/>
      <c r="AI568" s="101"/>
      <c r="AJ568" s="101"/>
      <c r="AK568" s="101"/>
      <c r="AL568" s="75"/>
      <c r="AM568" s="39"/>
      <c r="AN568" s="27"/>
      <c r="AO568" s="27"/>
      <c r="AP568" s="27"/>
      <c r="AQ568" s="27" t="str">
        <f t="shared" si="488"/>
        <v/>
      </c>
      <c r="AR568" s="27" t="str">
        <f t="shared" si="489"/>
        <v/>
      </c>
      <c r="AS568" s="27" t="str">
        <f t="shared" si="490"/>
        <v/>
      </c>
      <c r="AT568" s="27" t="e">
        <f>IF(#REF!&lt;&gt;"",IF(ABS(#REF!)&lt;10,"S"&amp;RIGHT(#REF!,1)&amp;",","S"&amp;#REF!&amp;","),"")</f>
        <v>#REF!</v>
      </c>
      <c r="AU568" s="27" t="e">
        <f>IF(#REF!&lt;&gt;"",IF(ABS(#REF!)&lt;10,"S"&amp;RIGHT(#REF!,1)&amp;",","S"&amp;#REF!&amp;","),"")</f>
        <v>#REF!</v>
      </c>
      <c r="AV568" s="27" t="e">
        <f>IF(#REF!&lt;&gt;"",IF(ABS(#REF!)&lt;10,"S"&amp;RIGHT(#REF!,1)&amp;",","S"&amp;#REF!&amp;","),"")</f>
        <v>#REF!</v>
      </c>
      <c r="AW568" s="27" t="e">
        <f>IF(#REF!&lt;&gt;"",IF(ABS(#REF!)&lt;10,"S"&amp;RIGHT(#REF!,1)&amp;",","S"&amp;#REF!&amp;","),"")</f>
        <v>#REF!</v>
      </c>
      <c r="AX568" s="27" t="e">
        <f>IF(#REF!&lt;&gt;"",IF(ABS(#REF!)&lt;10,"S"&amp;RIGHT(#REF!,1)&amp;",","S"&amp;#REF!&amp;","),"")</f>
        <v>#REF!</v>
      </c>
      <c r="AY568" s="27" t="e">
        <f>IF(#REF!&lt;&gt;"",IF(ABS(#REF!)&lt;10,"S"&amp;RIGHT(#REF!,1)&amp;",","S"&amp;#REF!&amp;","),"")</f>
        <v>#REF!</v>
      </c>
      <c r="AZ568" s="27" t="e">
        <f>IF(#REF!&lt;&gt;"",IF(ABS(#REF!)&lt;10,"S"&amp;RIGHT(#REF!,1)&amp;",","S"&amp;#REF!&amp;","),"")</f>
        <v>#REF!</v>
      </c>
      <c r="BA568" s="27" t="e">
        <f>IF(#REF!&lt;&gt;"",IF(ABS(#REF!)&lt;10,"S"&amp;RIGHT(#REF!,1)&amp;",","S"&amp;#REF!&amp;","),"")</f>
        <v>#REF!</v>
      </c>
      <c r="BB568" s="27" t="e">
        <f>IF(#REF!&lt;&gt;"",IF(ABS(#REF!)&lt;10,"S"&amp;RIGHT(#REF!,1)&amp;",","S"&amp;#REF!&amp;","),"")</f>
        <v>#REF!</v>
      </c>
      <c r="BC568" s="27"/>
      <c r="BD568" s="27"/>
      <c r="BE568" s="27"/>
      <c r="BF568" s="27"/>
      <c r="BG568" s="27"/>
      <c r="BH568" s="27"/>
      <c r="BI568" s="27" t="str">
        <f t="shared" si="485"/>
        <v/>
      </c>
      <c r="BJ568" s="27" t="str">
        <f t="shared" si="486"/>
        <v/>
      </c>
      <c r="BK568" s="27" t="str">
        <f t="shared" si="487"/>
        <v/>
      </c>
      <c r="BL568" s="27" t="e">
        <f>IF(#REF!="","",CONCATENATE($L568,","))</f>
        <v>#REF!</v>
      </c>
      <c r="BM568" s="27" t="e">
        <f>IF(#REF!="","",CONCATENATE($L568,","))</f>
        <v>#REF!</v>
      </c>
      <c r="BN568" s="27" t="e">
        <f>IF(#REF!="","",CONCATENATE($L568,","))</f>
        <v>#REF!</v>
      </c>
      <c r="BO568" s="27" t="e">
        <f>IF(#REF!="","",CONCATENATE($L568,","))</f>
        <v>#REF!</v>
      </c>
      <c r="BP568" s="27" t="e">
        <f>IF(#REF!="","",CONCATENATE($L568,","))</f>
        <v>#REF!</v>
      </c>
      <c r="BQ568" s="27" t="e">
        <f>IF(#REF!="","",CONCATENATE($L568,","))</f>
        <v>#REF!</v>
      </c>
      <c r="BR568" s="27" t="e">
        <f>IF(#REF!="","",CONCATENATE($L568,","))</f>
        <v>#REF!</v>
      </c>
      <c r="BS568" s="27" t="e">
        <f>IF(#REF!="","",CONCATENATE($L568,","))</f>
        <v>#REF!</v>
      </c>
      <c r="BT568" s="27" t="e">
        <f>IF(#REF!="","",CONCATENATE($L568,","))</f>
        <v>#REF!</v>
      </c>
      <c r="BU568" s="40"/>
      <c r="BV568" s="40"/>
      <c r="BW568" s="70"/>
      <c r="BX568" s="70"/>
      <c r="BY568" s="70"/>
      <c r="BZ568" s="70"/>
      <c r="CA568" s="70"/>
      <c r="CB568" s="70"/>
      <c r="CC568" s="7"/>
      <c r="CR568" s="7"/>
      <c r="CY568" s="10">
        <f t="shared" ca="1" si="435"/>
        <v>7</v>
      </c>
    </row>
    <row r="569" spans="1:103">
      <c r="A569" s="130"/>
      <c r="B569" s="33">
        <f t="shared" si="445"/>
        <v>0</v>
      </c>
      <c r="C569" s="39"/>
      <c r="D569" s="38"/>
      <c r="E569" s="39"/>
      <c r="F569" s="39"/>
      <c r="G569" s="39"/>
      <c r="H569" s="39"/>
      <c r="I569" s="39"/>
      <c r="J569" s="39"/>
      <c r="K569" s="39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75"/>
      <c r="AA569" s="101"/>
      <c r="AB569" s="101"/>
      <c r="AC569" s="101"/>
      <c r="AD569" s="101"/>
      <c r="AE569" s="38"/>
      <c r="AF569" s="38"/>
      <c r="AG569" s="38"/>
      <c r="AH569" s="38"/>
      <c r="AI569" s="101"/>
      <c r="AJ569" s="101"/>
      <c r="AK569" s="101"/>
      <c r="AL569" s="75"/>
      <c r="AM569" s="39"/>
      <c r="AN569" s="27"/>
      <c r="AO569" s="27"/>
      <c r="AP569" s="27"/>
      <c r="AQ569" s="27" t="str">
        <f t="shared" si="488"/>
        <v/>
      </c>
      <c r="AR569" s="27" t="str">
        <f t="shared" si="489"/>
        <v/>
      </c>
      <c r="AS569" s="27" t="str">
        <f t="shared" si="490"/>
        <v/>
      </c>
      <c r="AT569" s="27" t="e">
        <f>IF(#REF!&lt;&gt;"",IF(ABS(#REF!)&lt;10,"S"&amp;RIGHT(#REF!,1)&amp;",","S"&amp;#REF!&amp;","),"")</f>
        <v>#REF!</v>
      </c>
      <c r="AU569" s="27" t="e">
        <f>IF(#REF!&lt;&gt;"",IF(ABS(#REF!)&lt;10,"S"&amp;RIGHT(#REF!,1)&amp;",","S"&amp;#REF!&amp;","),"")</f>
        <v>#REF!</v>
      </c>
      <c r="AV569" s="27" t="e">
        <f>IF(#REF!&lt;&gt;"",IF(ABS(#REF!)&lt;10,"S"&amp;RIGHT(#REF!,1)&amp;",","S"&amp;#REF!&amp;","),"")</f>
        <v>#REF!</v>
      </c>
      <c r="AW569" s="27" t="e">
        <f>IF(#REF!&lt;&gt;"",IF(ABS(#REF!)&lt;10,"S"&amp;RIGHT(#REF!,1)&amp;",","S"&amp;#REF!&amp;","),"")</f>
        <v>#REF!</v>
      </c>
      <c r="AX569" s="27" t="e">
        <f>IF(#REF!&lt;&gt;"",IF(ABS(#REF!)&lt;10,"S"&amp;RIGHT(#REF!,1)&amp;",","S"&amp;#REF!&amp;","),"")</f>
        <v>#REF!</v>
      </c>
      <c r="AY569" s="27" t="e">
        <f>IF(#REF!&lt;&gt;"",IF(ABS(#REF!)&lt;10,"S"&amp;RIGHT(#REF!,1)&amp;",","S"&amp;#REF!&amp;","),"")</f>
        <v>#REF!</v>
      </c>
      <c r="AZ569" s="27" t="e">
        <f>IF(#REF!&lt;&gt;"",IF(ABS(#REF!)&lt;10,"S"&amp;RIGHT(#REF!,1)&amp;",","S"&amp;#REF!&amp;","),"")</f>
        <v>#REF!</v>
      </c>
      <c r="BA569" s="27" t="e">
        <f>IF(#REF!&lt;&gt;"",IF(ABS(#REF!)&lt;10,"S"&amp;RIGHT(#REF!,1)&amp;",","S"&amp;#REF!&amp;","),"")</f>
        <v>#REF!</v>
      </c>
      <c r="BB569" s="27" t="e">
        <f>IF(#REF!&lt;&gt;"",IF(ABS(#REF!)&lt;10,"S"&amp;RIGHT(#REF!,1)&amp;",","S"&amp;#REF!&amp;","),"")</f>
        <v>#REF!</v>
      </c>
      <c r="BC569" s="27"/>
      <c r="BD569" s="27"/>
      <c r="BE569" s="27"/>
      <c r="BF569" s="27"/>
      <c r="BG569" s="27"/>
      <c r="BH569" s="27"/>
      <c r="BI569" s="27" t="str">
        <f t="shared" si="485"/>
        <v/>
      </c>
      <c r="BJ569" s="27" t="str">
        <f t="shared" si="486"/>
        <v/>
      </c>
      <c r="BK569" s="27" t="str">
        <f t="shared" si="487"/>
        <v/>
      </c>
      <c r="BL569" s="27" t="e">
        <f>IF(#REF!="","",CONCATENATE($L569,","))</f>
        <v>#REF!</v>
      </c>
      <c r="BM569" s="27" t="e">
        <f>IF(#REF!="","",CONCATENATE($L569,","))</f>
        <v>#REF!</v>
      </c>
      <c r="BN569" s="27" t="e">
        <f>IF(#REF!="","",CONCATENATE($L569,","))</f>
        <v>#REF!</v>
      </c>
      <c r="BO569" s="27" t="e">
        <f>IF(#REF!="","",CONCATENATE($L569,","))</f>
        <v>#REF!</v>
      </c>
      <c r="BP569" s="27" t="e">
        <f>IF(#REF!="","",CONCATENATE($L569,","))</f>
        <v>#REF!</v>
      </c>
      <c r="BQ569" s="27" t="e">
        <f>IF(#REF!="","",CONCATENATE($L569,","))</f>
        <v>#REF!</v>
      </c>
      <c r="BR569" s="27" t="e">
        <f>IF(#REF!="","",CONCATENATE($L569,","))</f>
        <v>#REF!</v>
      </c>
      <c r="BS569" s="27" t="e">
        <f>IF(#REF!="","",CONCATENATE($L569,","))</f>
        <v>#REF!</v>
      </c>
      <c r="BT569" s="27" t="e">
        <f>IF(#REF!="","",CONCATENATE($L569,","))</f>
        <v>#REF!</v>
      </c>
      <c r="BU569" s="40"/>
      <c r="BV569" s="40"/>
      <c r="BW569" s="70"/>
      <c r="BX569" s="70"/>
      <c r="BY569" s="70"/>
      <c r="BZ569" s="70"/>
      <c r="CA569" s="70"/>
      <c r="CB569" s="70"/>
      <c r="CC569" s="7"/>
      <c r="CR569" s="7"/>
      <c r="CY569" s="10">
        <f t="shared" ca="1" si="435"/>
        <v>3</v>
      </c>
    </row>
    <row r="570" spans="1:103">
      <c r="A570" s="130"/>
      <c r="B570" s="33">
        <f t="shared" si="445"/>
        <v>0</v>
      </c>
      <c r="C570" s="39"/>
      <c r="D570" s="38"/>
      <c r="E570" s="39"/>
      <c r="F570" s="39"/>
      <c r="G570" s="39"/>
      <c r="H570" s="39"/>
      <c r="I570" s="39"/>
      <c r="J570" s="39"/>
      <c r="K570" s="39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75"/>
      <c r="AA570" s="101"/>
      <c r="AB570" s="101"/>
      <c r="AC570" s="101"/>
      <c r="AD570" s="101"/>
      <c r="AE570" s="38"/>
      <c r="AF570" s="38"/>
      <c r="AG570" s="38"/>
      <c r="AH570" s="38"/>
      <c r="AI570" s="101"/>
      <c r="AJ570" s="101"/>
      <c r="AK570" s="101"/>
      <c r="AL570" s="75"/>
      <c r="AM570" s="39"/>
      <c r="AN570" s="27"/>
      <c r="AO570" s="27"/>
      <c r="AP570" s="27"/>
      <c r="AQ570" s="27" t="str">
        <f t="shared" si="488"/>
        <v/>
      </c>
      <c r="AR570" s="27" t="str">
        <f t="shared" si="489"/>
        <v/>
      </c>
      <c r="AS570" s="27" t="str">
        <f t="shared" si="490"/>
        <v/>
      </c>
      <c r="AT570" s="27" t="e">
        <f>IF(#REF!&lt;&gt;"",IF(ABS(#REF!)&lt;10,"S"&amp;RIGHT(#REF!,1)&amp;",","S"&amp;#REF!&amp;","),"")</f>
        <v>#REF!</v>
      </c>
      <c r="AU570" s="27" t="e">
        <f>IF(#REF!&lt;&gt;"",IF(ABS(#REF!)&lt;10,"S"&amp;RIGHT(#REF!,1)&amp;",","S"&amp;#REF!&amp;","),"")</f>
        <v>#REF!</v>
      </c>
      <c r="AV570" s="27" t="e">
        <f>IF(#REF!&lt;&gt;"",IF(ABS(#REF!)&lt;10,"S"&amp;RIGHT(#REF!,1)&amp;",","S"&amp;#REF!&amp;","),"")</f>
        <v>#REF!</v>
      </c>
      <c r="AW570" s="27" t="e">
        <f>IF(#REF!&lt;&gt;"",IF(ABS(#REF!)&lt;10,"S"&amp;RIGHT(#REF!,1)&amp;",","S"&amp;#REF!&amp;","),"")</f>
        <v>#REF!</v>
      </c>
      <c r="AX570" s="27" t="e">
        <f>IF(#REF!&lt;&gt;"",IF(ABS(#REF!)&lt;10,"S"&amp;RIGHT(#REF!,1)&amp;",","S"&amp;#REF!&amp;","),"")</f>
        <v>#REF!</v>
      </c>
      <c r="AY570" s="27" t="e">
        <f>IF(#REF!&lt;&gt;"",IF(ABS(#REF!)&lt;10,"S"&amp;RIGHT(#REF!,1)&amp;",","S"&amp;#REF!&amp;","),"")</f>
        <v>#REF!</v>
      </c>
      <c r="AZ570" s="27" t="e">
        <f>IF(#REF!&lt;&gt;"",IF(ABS(#REF!)&lt;10,"S"&amp;RIGHT(#REF!,1)&amp;",","S"&amp;#REF!&amp;","),"")</f>
        <v>#REF!</v>
      </c>
      <c r="BA570" s="27" t="e">
        <f>IF(#REF!&lt;&gt;"",IF(ABS(#REF!)&lt;10,"S"&amp;RIGHT(#REF!,1)&amp;",","S"&amp;#REF!&amp;","),"")</f>
        <v>#REF!</v>
      </c>
      <c r="BB570" s="27" t="e">
        <f>IF(#REF!&lt;&gt;"",IF(ABS(#REF!)&lt;10,"S"&amp;RIGHT(#REF!,1)&amp;",","S"&amp;#REF!&amp;","),"")</f>
        <v>#REF!</v>
      </c>
      <c r="BC570" s="27"/>
      <c r="BD570" s="27"/>
      <c r="BE570" s="27"/>
      <c r="BF570" s="27"/>
      <c r="BG570" s="27"/>
      <c r="BH570" s="27"/>
      <c r="BI570" s="27" t="str">
        <f t="shared" si="485"/>
        <v/>
      </c>
      <c r="BJ570" s="27" t="str">
        <f t="shared" si="486"/>
        <v/>
      </c>
      <c r="BK570" s="27" t="str">
        <f t="shared" si="487"/>
        <v/>
      </c>
      <c r="BL570" s="27" t="e">
        <f>IF(#REF!="","",CONCATENATE($L570,","))</f>
        <v>#REF!</v>
      </c>
      <c r="BM570" s="27" t="e">
        <f>IF(#REF!="","",CONCATENATE($L570,","))</f>
        <v>#REF!</v>
      </c>
      <c r="BN570" s="27" t="e">
        <f>IF(#REF!="","",CONCATENATE($L570,","))</f>
        <v>#REF!</v>
      </c>
      <c r="BO570" s="27" t="e">
        <f>IF(#REF!="","",CONCATENATE($L570,","))</f>
        <v>#REF!</v>
      </c>
      <c r="BP570" s="27" t="e">
        <f>IF(#REF!="","",CONCATENATE($L570,","))</f>
        <v>#REF!</v>
      </c>
      <c r="BQ570" s="27" t="e">
        <f>IF(#REF!="","",CONCATENATE($L570,","))</f>
        <v>#REF!</v>
      </c>
      <c r="BR570" s="27" t="e">
        <f>IF(#REF!="","",CONCATENATE($L570,","))</f>
        <v>#REF!</v>
      </c>
      <c r="BS570" s="27" t="e">
        <f>IF(#REF!="","",CONCATENATE($L570,","))</f>
        <v>#REF!</v>
      </c>
      <c r="BT570" s="27" t="e">
        <f>IF(#REF!="","",CONCATENATE($L570,","))</f>
        <v>#REF!</v>
      </c>
      <c r="BU570" s="40"/>
      <c r="BV570" s="40"/>
      <c r="BW570" s="70"/>
      <c r="BX570" s="70"/>
      <c r="BY570" s="70"/>
      <c r="BZ570" s="70"/>
      <c r="CA570" s="70"/>
      <c r="CB570" s="70"/>
      <c r="CC570" s="7"/>
      <c r="CR570" s="7"/>
      <c r="CY570" s="10">
        <f t="shared" ca="1" si="435"/>
        <v>2</v>
      </c>
    </row>
    <row r="571" spans="1:103">
      <c r="A571" s="130"/>
      <c r="B571" s="33">
        <f t="shared" si="445"/>
        <v>0</v>
      </c>
      <c r="C571" s="39"/>
      <c r="D571" s="38"/>
      <c r="E571" s="39"/>
      <c r="F571" s="39"/>
      <c r="G571" s="39"/>
      <c r="H571" s="39"/>
      <c r="I571" s="39"/>
      <c r="J571" s="39"/>
      <c r="K571" s="39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75"/>
      <c r="AA571" s="101"/>
      <c r="AB571" s="101"/>
      <c r="AC571" s="101"/>
      <c r="AD571" s="101"/>
      <c r="AE571" s="38"/>
      <c r="AF571" s="38"/>
      <c r="AG571" s="38"/>
      <c r="AH571" s="38"/>
      <c r="AI571" s="101"/>
      <c r="AJ571" s="101"/>
      <c r="AK571" s="101"/>
      <c r="AL571" s="75"/>
      <c r="AM571" s="39"/>
      <c r="AN571" s="27"/>
      <c r="AO571" s="27"/>
      <c r="AP571" s="27"/>
      <c r="AQ571" s="27" t="str">
        <f t="shared" si="488"/>
        <v/>
      </c>
      <c r="AR571" s="27" t="str">
        <f t="shared" si="489"/>
        <v/>
      </c>
      <c r="AS571" s="27" t="str">
        <f t="shared" si="490"/>
        <v/>
      </c>
      <c r="AT571" s="27" t="e">
        <f>IF(#REF!&lt;&gt;"",IF(ABS(#REF!)&lt;10,"S"&amp;RIGHT(#REF!,1)&amp;",","S"&amp;#REF!&amp;","),"")</f>
        <v>#REF!</v>
      </c>
      <c r="AU571" s="27" t="e">
        <f>IF(#REF!&lt;&gt;"",IF(ABS(#REF!)&lt;10,"S"&amp;RIGHT(#REF!,1)&amp;",","S"&amp;#REF!&amp;","),"")</f>
        <v>#REF!</v>
      </c>
      <c r="AV571" s="27" t="e">
        <f>IF(#REF!&lt;&gt;"",IF(ABS(#REF!)&lt;10,"S"&amp;RIGHT(#REF!,1)&amp;",","S"&amp;#REF!&amp;","),"")</f>
        <v>#REF!</v>
      </c>
      <c r="AW571" s="27" t="e">
        <f>IF(#REF!&lt;&gt;"",IF(ABS(#REF!)&lt;10,"S"&amp;RIGHT(#REF!,1)&amp;",","S"&amp;#REF!&amp;","),"")</f>
        <v>#REF!</v>
      </c>
      <c r="AX571" s="27" t="e">
        <f>IF(#REF!&lt;&gt;"",IF(ABS(#REF!)&lt;10,"S"&amp;RIGHT(#REF!,1)&amp;",","S"&amp;#REF!&amp;","),"")</f>
        <v>#REF!</v>
      </c>
      <c r="AY571" s="27" t="e">
        <f>IF(#REF!&lt;&gt;"",IF(ABS(#REF!)&lt;10,"S"&amp;RIGHT(#REF!,1)&amp;",","S"&amp;#REF!&amp;","),"")</f>
        <v>#REF!</v>
      </c>
      <c r="AZ571" s="27" t="e">
        <f>IF(#REF!&lt;&gt;"",IF(ABS(#REF!)&lt;10,"S"&amp;RIGHT(#REF!,1)&amp;",","S"&amp;#REF!&amp;","),"")</f>
        <v>#REF!</v>
      </c>
      <c r="BA571" s="27" t="e">
        <f>IF(#REF!&lt;&gt;"",IF(ABS(#REF!)&lt;10,"S"&amp;RIGHT(#REF!,1)&amp;",","S"&amp;#REF!&amp;","),"")</f>
        <v>#REF!</v>
      </c>
      <c r="BB571" s="27" t="e">
        <f>IF(#REF!&lt;&gt;"",IF(ABS(#REF!)&lt;10,"S"&amp;RIGHT(#REF!,1)&amp;",","S"&amp;#REF!&amp;","),"")</f>
        <v>#REF!</v>
      </c>
      <c r="BC571" s="27"/>
      <c r="BD571" s="27"/>
      <c r="BE571" s="27"/>
      <c r="BF571" s="27"/>
      <c r="BG571" s="27"/>
      <c r="BH571" s="27"/>
      <c r="BI571" s="27" t="str">
        <f t="shared" si="485"/>
        <v/>
      </c>
      <c r="BJ571" s="27" t="str">
        <f t="shared" si="486"/>
        <v/>
      </c>
      <c r="BK571" s="27" t="str">
        <f t="shared" si="487"/>
        <v/>
      </c>
      <c r="BL571" s="27" t="e">
        <f>IF(#REF!="","",CONCATENATE($L571,","))</f>
        <v>#REF!</v>
      </c>
      <c r="BM571" s="27" t="e">
        <f>IF(#REF!="","",CONCATENATE($L571,","))</f>
        <v>#REF!</v>
      </c>
      <c r="BN571" s="27" t="e">
        <f>IF(#REF!="","",CONCATENATE($L571,","))</f>
        <v>#REF!</v>
      </c>
      <c r="BO571" s="27" t="e">
        <f>IF(#REF!="","",CONCATENATE($L571,","))</f>
        <v>#REF!</v>
      </c>
      <c r="BP571" s="27" t="e">
        <f>IF(#REF!="","",CONCATENATE($L571,","))</f>
        <v>#REF!</v>
      </c>
      <c r="BQ571" s="27" t="e">
        <f>IF(#REF!="","",CONCATENATE($L571,","))</f>
        <v>#REF!</v>
      </c>
      <c r="BR571" s="27" t="e">
        <f>IF(#REF!="","",CONCATENATE($L571,","))</f>
        <v>#REF!</v>
      </c>
      <c r="BS571" s="27" t="e">
        <f>IF(#REF!="","",CONCATENATE($L571,","))</f>
        <v>#REF!</v>
      </c>
      <c r="BT571" s="27" t="e">
        <f>IF(#REF!="","",CONCATENATE($L571,","))</f>
        <v>#REF!</v>
      </c>
      <c r="BU571" s="40"/>
      <c r="BV571" s="40"/>
      <c r="BW571" s="70"/>
      <c r="BX571" s="70"/>
      <c r="BY571" s="70"/>
      <c r="BZ571" s="70"/>
      <c r="CA571" s="70"/>
      <c r="CB571" s="70"/>
      <c r="CC571" s="7"/>
      <c r="CR571" s="7"/>
      <c r="CY571" s="10">
        <f t="shared" ca="1" si="435"/>
        <v>10</v>
      </c>
    </row>
    <row r="572" spans="1:103">
      <c r="A572" s="130"/>
      <c r="B572" s="33">
        <f t="shared" si="445"/>
        <v>0</v>
      </c>
      <c r="C572" s="39"/>
      <c r="D572" s="38"/>
      <c r="E572" s="39"/>
      <c r="F572" s="39"/>
      <c r="G572" s="39"/>
      <c r="H572" s="39"/>
      <c r="I572" s="39"/>
      <c r="J572" s="39"/>
      <c r="K572" s="39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75"/>
      <c r="AA572" s="101"/>
      <c r="AB572" s="101"/>
      <c r="AC572" s="101"/>
      <c r="AD572" s="101"/>
      <c r="AE572" s="38"/>
      <c r="AF572" s="38"/>
      <c r="AG572" s="38"/>
      <c r="AH572" s="38"/>
      <c r="AI572" s="101"/>
      <c r="AJ572" s="101"/>
      <c r="AK572" s="101"/>
      <c r="AL572" s="75"/>
      <c r="AM572" s="39"/>
      <c r="AN572" s="27"/>
      <c r="AO572" s="27"/>
      <c r="AP572" s="27"/>
      <c r="AQ572" s="27" t="str">
        <f t="shared" si="488"/>
        <v/>
      </c>
      <c r="AR572" s="27" t="str">
        <f t="shared" si="489"/>
        <v/>
      </c>
      <c r="AS572" s="27" t="str">
        <f t="shared" si="490"/>
        <v/>
      </c>
      <c r="AT572" s="27" t="e">
        <f>IF(#REF!&lt;&gt;"",IF(ABS(#REF!)&lt;10,"S"&amp;RIGHT(#REF!,1)&amp;",","S"&amp;#REF!&amp;","),"")</f>
        <v>#REF!</v>
      </c>
      <c r="AU572" s="27" t="e">
        <f>IF(#REF!&lt;&gt;"",IF(ABS(#REF!)&lt;10,"S"&amp;RIGHT(#REF!,1)&amp;",","S"&amp;#REF!&amp;","),"")</f>
        <v>#REF!</v>
      </c>
      <c r="AV572" s="27" t="e">
        <f>IF(#REF!&lt;&gt;"",IF(ABS(#REF!)&lt;10,"S"&amp;RIGHT(#REF!,1)&amp;",","S"&amp;#REF!&amp;","),"")</f>
        <v>#REF!</v>
      </c>
      <c r="AW572" s="27" t="e">
        <f>IF(#REF!&lt;&gt;"",IF(ABS(#REF!)&lt;10,"S"&amp;RIGHT(#REF!,1)&amp;",","S"&amp;#REF!&amp;","),"")</f>
        <v>#REF!</v>
      </c>
      <c r="AX572" s="27" t="e">
        <f>IF(#REF!&lt;&gt;"",IF(ABS(#REF!)&lt;10,"S"&amp;RIGHT(#REF!,1)&amp;",","S"&amp;#REF!&amp;","),"")</f>
        <v>#REF!</v>
      </c>
      <c r="AY572" s="27" t="e">
        <f>IF(#REF!&lt;&gt;"",IF(ABS(#REF!)&lt;10,"S"&amp;RIGHT(#REF!,1)&amp;",","S"&amp;#REF!&amp;","),"")</f>
        <v>#REF!</v>
      </c>
      <c r="AZ572" s="27" t="e">
        <f>IF(#REF!&lt;&gt;"",IF(ABS(#REF!)&lt;10,"S"&amp;RIGHT(#REF!,1)&amp;",","S"&amp;#REF!&amp;","),"")</f>
        <v>#REF!</v>
      </c>
      <c r="BA572" s="27" t="e">
        <f>IF(#REF!&lt;&gt;"",IF(ABS(#REF!)&lt;10,"S"&amp;RIGHT(#REF!,1)&amp;",","S"&amp;#REF!&amp;","),"")</f>
        <v>#REF!</v>
      </c>
      <c r="BB572" s="27" t="e">
        <f>IF(#REF!&lt;&gt;"",IF(ABS(#REF!)&lt;10,"S"&amp;RIGHT(#REF!,1)&amp;",","S"&amp;#REF!&amp;","),"")</f>
        <v>#REF!</v>
      </c>
      <c r="BC572" s="27"/>
      <c r="BD572" s="27"/>
      <c r="BE572" s="27"/>
      <c r="BF572" s="27"/>
      <c r="BG572" s="27"/>
      <c r="BH572" s="27"/>
      <c r="BI572" s="27" t="str">
        <f t="shared" si="485"/>
        <v/>
      </c>
      <c r="BJ572" s="27" t="str">
        <f t="shared" si="486"/>
        <v/>
      </c>
      <c r="BK572" s="27" t="str">
        <f t="shared" si="487"/>
        <v/>
      </c>
      <c r="BL572" s="27" t="e">
        <f>IF(#REF!="","",CONCATENATE($L572,","))</f>
        <v>#REF!</v>
      </c>
      <c r="BM572" s="27" t="e">
        <f>IF(#REF!="","",CONCATENATE($L572,","))</f>
        <v>#REF!</v>
      </c>
      <c r="BN572" s="27" t="e">
        <f>IF(#REF!="","",CONCATENATE($L572,","))</f>
        <v>#REF!</v>
      </c>
      <c r="BO572" s="27" t="e">
        <f>IF(#REF!="","",CONCATENATE($L572,","))</f>
        <v>#REF!</v>
      </c>
      <c r="BP572" s="27" t="e">
        <f>IF(#REF!="","",CONCATENATE($L572,","))</f>
        <v>#REF!</v>
      </c>
      <c r="BQ572" s="27" t="e">
        <f>IF(#REF!="","",CONCATENATE($L572,","))</f>
        <v>#REF!</v>
      </c>
      <c r="BR572" s="27" t="e">
        <f>IF(#REF!="","",CONCATENATE($L572,","))</f>
        <v>#REF!</v>
      </c>
      <c r="BS572" s="27" t="e">
        <f>IF(#REF!="","",CONCATENATE($L572,","))</f>
        <v>#REF!</v>
      </c>
      <c r="BT572" s="27" t="e">
        <f>IF(#REF!="","",CONCATENATE($L572,","))</f>
        <v>#REF!</v>
      </c>
      <c r="BU572" s="40"/>
      <c r="BV572" s="40"/>
      <c r="BW572" s="70"/>
      <c r="BX572" s="70"/>
      <c r="BY572" s="70"/>
      <c r="BZ572" s="70"/>
      <c r="CA572" s="70"/>
      <c r="CB572" s="70"/>
      <c r="CC572" s="7"/>
      <c r="CR572" s="7"/>
      <c r="CY572" s="10">
        <f t="shared" ca="1" si="435"/>
        <v>11</v>
      </c>
    </row>
    <row r="573" spans="1:103">
      <c r="A573" s="130"/>
      <c r="B573" s="33">
        <f t="shared" si="445"/>
        <v>0</v>
      </c>
      <c r="C573" s="39"/>
      <c r="D573" s="38"/>
      <c r="E573" s="39"/>
      <c r="F573" s="39"/>
      <c r="G573" s="39"/>
      <c r="H573" s="39"/>
      <c r="I573" s="39"/>
      <c r="J573" s="39"/>
      <c r="K573" s="39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75"/>
      <c r="AA573" s="101"/>
      <c r="AB573" s="101"/>
      <c r="AC573" s="101"/>
      <c r="AD573" s="101"/>
      <c r="AE573" s="38"/>
      <c r="AF573" s="38"/>
      <c r="AG573" s="38"/>
      <c r="AH573" s="38"/>
      <c r="AI573" s="101"/>
      <c r="AJ573" s="101"/>
      <c r="AK573" s="101"/>
      <c r="AL573" s="75"/>
      <c r="AM573" s="39"/>
      <c r="AN573" s="27"/>
      <c r="AO573" s="27"/>
      <c r="AP573" s="27"/>
      <c r="AQ573" s="27" t="str">
        <f t="shared" si="488"/>
        <v/>
      </c>
      <c r="AR573" s="27" t="str">
        <f t="shared" si="489"/>
        <v/>
      </c>
      <c r="AS573" s="27" t="str">
        <f t="shared" si="490"/>
        <v/>
      </c>
      <c r="AT573" s="27" t="e">
        <f>IF(#REF!&lt;&gt;"",IF(ABS(#REF!)&lt;10,"S"&amp;RIGHT(#REF!,1)&amp;",","S"&amp;#REF!&amp;","),"")</f>
        <v>#REF!</v>
      </c>
      <c r="AU573" s="27" t="e">
        <f>IF(#REF!&lt;&gt;"",IF(ABS(#REF!)&lt;10,"S"&amp;RIGHT(#REF!,1)&amp;",","S"&amp;#REF!&amp;","),"")</f>
        <v>#REF!</v>
      </c>
      <c r="AV573" s="27" t="e">
        <f>IF(#REF!&lt;&gt;"",IF(ABS(#REF!)&lt;10,"S"&amp;RIGHT(#REF!,1)&amp;",","S"&amp;#REF!&amp;","),"")</f>
        <v>#REF!</v>
      </c>
      <c r="AW573" s="27" t="e">
        <f>IF(#REF!&lt;&gt;"",IF(ABS(#REF!)&lt;10,"S"&amp;RIGHT(#REF!,1)&amp;",","S"&amp;#REF!&amp;","),"")</f>
        <v>#REF!</v>
      </c>
      <c r="AX573" s="27" t="e">
        <f>IF(#REF!&lt;&gt;"",IF(ABS(#REF!)&lt;10,"S"&amp;RIGHT(#REF!,1)&amp;",","S"&amp;#REF!&amp;","),"")</f>
        <v>#REF!</v>
      </c>
      <c r="AY573" s="27" t="e">
        <f>IF(#REF!&lt;&gt;"",IF(ABS(#REF!)&lt;10,"S"&amp;RIGHT(#REF!,1)&amp;",","S"&amp;#REF!&amp;","),"")</f>
        <v>#REF!</v>
      </c>
      <c r="AZ573" s="27" t="e">
        <f>IF(#REF!&lt;&gt;"",IF(ABS(#REF!)&lt;10,"S"&amp;RIGHT(#REF!,1)&amp;",","S"&amp;#REF!&amp;","),"")</f>
        <v>#REF!</v>
      </c>
      <c r="BA573" s="27" t="e">
        <f>IF(#REF!&lt;&gt;"",IF(ABS(#REF!)&lt;10,"S"&amp;RIGHT(#REF!,1)&amp;",","S"&amp;#REF!&amp;","),"")</f>
        <v>#REF!</v>
      </c>
      <c r="BB573" s="27" t="e">
        <f>IF(#REF!&lt;&gt;"",IF(ABS(#REF!)&lt;10,"S"&amp;RIGHT(#REF!,1)&amp;",","S"&amp;#REF!&amp;","),"")</f>
        <v>#REF!</v>
      </c>
      <c r="BC573" s="27"/>
      <c r="BD573" s="27"/>
      <c r="BE573" s="27"/>
      <c r="BF573" s="27"/>
      <c r="BG573" s="27"/>
      <c r="BH573" s="27"/>
      <c r="BI573" s="27" t="str">
        <f t="shared" si="485"/>
        <v/>
      </c>
      <c r="BJ573" s="27" t="str">
        <f t="shared" si="486"/>
        <v/>
      </c>
      <c r="BK573" s="27" t="str">
        <f t="shared" si="487"/>
        <v/>
      </c>
      <c r="BL573" s="27" t="e">
        <f>IF(#REF!="","",CONCATENATE($L573,","))</f>
        <v>#REF!</v>
      </c>
      <c r="BM573" s="27" t="e">
        <f>IF(#REF!="","",CONCATENATE($L573,","))</f>
        <v>#REF!</v>
      </c>
      <c r="BN573" s="27" t="e">
        <f>IF(#REF!="","",CONCATENATE($L573,","))</f>
        <v>#REF!</v>
      </c>
      <c r="BO573" s="27" t="e">
        <f>IF(#REF!="","",CONCATENATE($L573,","))</f>
        <v>#REF!</v>
      </c>
      <c r="BP573" s="27" t="e">
        <f>IF(#REF!="","",CONCATENATE($L573,","))</f>
        <v>#REF!</v>
      </c>
      <c r="BQ573" s="27" t="e">
        <f>IF(#REF!="","",CONCATENATE($L573,","))</f>
        <v>#REF!</v>
      </c>
      <c r="BR573" s="27" t="e">
        <f>IF(#REF!="","",CONCATENATE($L573,","))</f>
        <v>#REF!</v>
      </c>
      <c r="BS573" s="27" t="e">
        <f>IF(#REF!="","",CONCATENATE($L573,","))</f>
        <v>#REF!</v>
      </c>
      <c r="BT573" s="27" t="e">
        <f>IF(#REF!="","",CONCATENATE($L573,","))</f>
        <v>#REF!</v>
      </c>
      <c r="BU573" s="40"/>
      <c r="BV573" s="40"/>
      <c r="BW573" s="70"/>
      <c r="BX573" s="70"/>
      <c r="BY573" s="70"/>
      <c r="BZ573" s="70"/>
      <c r="CA573" s="70"/>
      <c r="CB573" s="70"/>
      <c r="CC573" s="7"/>
      <c r="CR573" s="7"/>
      <c r="CY573" s="10">
        <f t="shared" ca="1" si="435"/>
        <v>25</v>
      </c>
    </row>
    <row r="574" spans="1:103">
      <c r="A574" s="130"/>
      <c r="B574" s="33">
        <f t="shared" si="445"/>
        <v>0</v>
      </c>
      <c r="C574" s="39"/>
      <c r="D574" s="38"/>
      <c r="E574" s="39"/>
      <c r="F574" s="39"/>
      <c r="G574" s="39"/>
      <c r="H574" s="39"/>
      <c r="I574" s="39"/>
      <c r="J574" s="39"/>
      <c r="K574" s="39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75"/>
      <c r="AA574" s="101"/>
      <c r="AB574" s="101"/>
      <c r="AC574" s="101"/>
      <c r="AD574" s="101"/>
      <c r="AE574" s="38"/>
      <c r="AF574" s="38"/>
      <c r="AG574" s="38"/>
      <c r="AH574" s="38"/>
      <c r="AI574" s="101"/>
      <c r="AJ574" s="101"/>
      <c r="AK574" s="101"/>
      <c r="AL574" s="75"/>
      <c r="AM574" s="39"/>
      <c r="AN574" s="27"/>
      <c r="AO574" s="27"/>
      <c r="AP574" s="27"/>
      <c r="AQ574" s="27" t="str">
        <f t="shared" si="488"/>
        <v/>
      </c>
      <c r="AR574" s="27" t="str">
        <f t="shared" si="489"/>
        <v/>
      </c>
      <c r="AS574" s="27" t="str">
        <f t="shared" si="490"/>
        <v/>
      </c>
      <c r="AT574" s="27" t="e">
        <f>IF(#REF!&lt;&gt;"",IF(ABS(#REF!)&lt;10,"S"&amp;RIGHT(#REF!,1)&amp;",","S"&amp;#REF!&amp;","),"")</f>
        <v>#REF!</v>
      </c>
      <c r="AU574" s="27" t="e">
        <f>IF(#REF!&lt;&gt;"",IF(ABS(#REF!)&lt;10,"S"&amp;RIGHT(#REF!,1)&amp;",","S"&amp;#REF!&amp;","),"")</f>
        <v>#REF!</v>
      </c>
      <c r="AV574" s="27" t="e">
        <f>IF(#REF!&lt;&gt;"",IF(ABS(#REF!)&lt;10,"S"&amp;RIGHT(#REF!,1)&amp;",","S"&amp;#REF!&amp;","),"")</f>
        <v>#REF!</v>
      </c>
      <c r="AW574" s="27" t="e">
        <f>IF(#REF!&lt;&gt;"",IF(ABS(#REF!)&lt;10,"S"&amp;RIGHT(#REF!,1)&amp;",","S"&amp;#REF!&amp;","),"")</f>
        <v>#REF!</v>
      </c>
      <c r="AX574" s="27" t="e">
        <f>IF(#REF!&lt;&gt;"",IF(ABS(#REF!)&lt;10,"S"&amp;RIGHT(#REF!,1)&amp;",","S"&amp;#REF!&amp;","),"")</f>
        <v>#REF!</v>
      </c>
      <c r="AY574" s="27" t="e">
        <f>IF(#REF!&lt;&gt;"",IF(ABS(#REF!)&lt;10,"S"&amp;RIGHT(#REF!,1)&amp;",","S"&amp;#REF!&amp;","),"")</f>
        <v>#REF!</v>
      </c>
      <c r="AZ574" s="27" t="e">
        <f>IF(#REF!&lt;&gt;"",IF(ABS(#REF!)&lt;10,"S"&amp;RIGHT(#REF!,1)&amp;",","S"&amp;#REF!&amp;","),"")</f>
        <v>#REF!</v>
      </c>
      <c r="BA574" s="27" t="e">
        <f>IF(#REF!&lt;&gt;"",IF(ABS(#REF!)&lt;10,"S"&amp;RIGHT(#REF!,1)&amp;",","S"&amp;#REF!&amp;","),"")</f>
        <v>#REF!</v>
      </c>
      <c r="BB574" s="27" t="e">
        <f>IF(#REF!&lt;&gt;"",IF(ABS(#REF!)&lt;10,"S"&amp;RIGHT(#REF!,1)&amp;",","S"&amp;#REF!&amp;","),"")</f>
        <v>#REF!</v>
      </c>
      <c r="BC574" s="27"/>
      <c r="BD574" s="27"/>
      <c r="BE574" s="27"/>
      <c r="BF574" s="27"/>
      <c r="BG574" s="27"/>
      <c r="BH574" s="27"/>
      <c r="BI574" s="27" t="str">
        <f t="shared" si="485"/>
        <v/>
      </c>
      <c r="BJ574" s="27" t="str">
        <f t="shared" si="486"/>
        <v/>
      </c>
      <c r="BK574" s="27" t="str">
        <f t="shared" si="487"/>
        <v/>
      </c>
      <c r="BL574" s="27" t="e">
        <f>IF(#REF!="","",CONCATENATE($L574,","))</f>
        <v>#REF!</v>
      </c>
      <c r="BM574" s="27" t="e">
        <f>IF(#REF!="","",CONCATENATE($L574,","))</f>
        <v>#REF!</v>
      </c>
      <c r="BN574" s="27" t="e">
        <f>IF(#REF!="","",CONCATENATE($L574,","))</f>
        <v>#REF!</v>
      </c>
      <c r="BO574" s="27" t="e">
        <f>IF(#REF!="","",CONCATENATE($L574,","))</f>
        <v>#REF!</v>
      </c>
      <c r="BP574" s="27" t="e">
        <f>IF(#REF!="","",CONCATENATE($L574,","))</f>
        <v>#REF!</v>
      </c>
      <c r="BQ574" s="27" t="e">
        <f>IF(#REF!="","",CONCATENATE($L574,","))</f>
        <v>#REF!</v>
      </c>
      <c r="BR574" s="27" t="e">
        <f>IF(#REF!="","",CONCATENATE($L574,","))</f>
        <v>#REF!</v>
      </c>
      <c r="BS574" s="27" t="e">
        <f>IF(#REF!="","",CONCATENATE($L574,","))</f>
        <v>#REF!</v>
      </c>
      <c r="BT574" s="27" t="e">
        <f>IF(#REF!="","",CONCATENATE($L574,","))</f>
        <v>#REF!</v>
      </c>
      <c r="BU574" s="40"/>
      <c r="BV574" s="40"/>
      <c r="BW574" s="70"/>
      <c r="BX574" s="70"/>
      <c r="BY574" s="70"/>
      <c r="BZ574" s="70"/>
      <c r="CA574" s="70"/>
      <c r="CB574" s="70"/>
      <c r="CC574" s="7"/>
      <c r="CR574" s="7"/>
      <c r="CY574" s="10">
        <f t="shared" ca="1" si="435"/>
        <v>24</v>
      </c>
    </row>
    <row r="575" spans="1:103">
      <c r="A575" s="130"/>
      <c r="B575" s="33">
        <f t="shared" si="445"/>
        <v>0</v>
      </c>
      <c r="C575" s="39"/>
      <c r="D575" s="38"/>
      <c r="E575" s="39"/>
      <c r="F575" s="39"/>
      <c r="G575" s="39"/>
      <c r="H575" s="39"/>
      <c r="I575" s="39"/>
      <c r="J575" s="39"/>
      <c r="K575" s="39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75"/>
      <c r="AA575" s="101"/>
      <c r="AB575" s="101"/>
      <c r="AC575" s="101"/>
      <c r="AD575" s="101"/>
      <c r="AE575" s="38"/>
      <c r="AF575" s="38"/>
      <c r="AG575" s="38"/>
      <c r="AH575" s="38"/>
      <c r="AI575" s="101"/>
      <c r="AJ575" s="101"/>
      <c r="AK575" s="101"/>
      <c r="AL575" s="75"/>
      <c r="AM575" s="39"/>
      <c r="AN575" s="27"/>
      <c r="AO575" s="27"/>
      <c r="AP575" s="27"/>
      <c r="AQ575" s="27" t="str">
        <f t="shared" si="488"/>
        <v/>
      </c>
      <c r="AR575" s="27" t="str">
        <f t="shared" si="489"/>
        <v/>
      </c>
      <c r="AS575" s="27" t="str">
        <f t="shared" si="490"/>
        <v/>
      </c>
      <c r="AT575" s="27" t="e">
        <f>IF(#REF!&lt;&gt;"",IF(ABS(#REF!)&lt;10,"S"&amp;RIGHT(#REF!,1)&amp;",","S"&amp;#REF!&amp;","),"")</f>
        <v>#REF!</v>
      </c>
      <c r="AU575" s="27" t="e">
        <f>IF(#REF!&lt;&gt;"",IF(ABS(#REF!)&lt;10,"S"&amp;RIGHT(#REF!,1)&amp;",","S"&amp;#REF!&amp;","),"")</f>
        <v>#REF!</v>
      </c>
      <c r="AV575" s="27" t="e">
        <f>IF(#REF!&lt;&gt;"",IF(ABS(#REF!)&lt;10,"S"&amp;RIGHT(#REF!,1)&amp;",","S"&amp;#REF!&amp;","),"")</f>
        <v>#REF!</v>
      </c>
      <c r="AW575" s="27" t="e">
        <f>IF(#REF!&lt;&gt;"",IF(ABS(#REF!)&lt;10,"S"&amp;RIGHT(#REF!,1)&amp;",","S"&amp;#REF!&amp;","),"")</f>
        <v>#REF!</v>
      </c>
      <c r="AX575" s="27" t="e">
        <f>IF(#REF!&lt;&gt;"",IF(ABS(#REF!)&lt;10,"S"&amp;RIGHT(#REF!,1)&amp;",","S"&amp;#REF!&amp;","),"")</f>
        <v>#REF!</v>
      </c>
      <c r="AY575" s="27" t="e">
        <f>IF(#REF!&lt;&gt;"",IF(ABS(#REF!)&lt;10,"S"&amp;RIGHT(#REF!,1)&amp;",","S"&amp;#REF!&amp;","),"")</f>
        <v>#REF!</v>
      </c>
      <c r="AZ575" s="27" t="e">
        <f>IF(#REF!&lt;&gt;"",IF(ABS(#REF!)&lt;10,"S"&amp;RIGHT(#REF!,1)&amp;",","S"&amp;#REF!&amp;","),"")</f>
        <v>#REF!</v>
      </c>
      <c r="BA575" s="27" t="e">
        <f>IF(#REF!&lt;&gt;"",IF(ABS(#REF!)&lt;10,"S"&amp;RIGHT(#REF!,1)&amp;",","S"&amp;#REF!&amp;","),"")</f>
        <v>#REF!</v>
      </c>
      <c r="BB575" s="27" t="e">
        <f>IF(#REF!&lt;&gt;"",IF(ABS(#REF!)&lt;10,"S"&amp;RIGHT(#REF!,1)&amp;",","S"&amp;#REF!&amp;","),"")</f>
        <v>#REF!</v>
      </c>
      <c r="BC575" s="27"/>
      <c r="BD575" s="27"/>
      <c r="BE575" s="27"/>
      <c r="BF575" s="27"/>
      <c r="BG575" s="27"/>
      <c r="BH575" s="27"/>
      <c r="BI575" s="27" t="str">
        <f t="shared" si="485"/>
        <v/>
      </c>
      <c r="BJ575" s="27" t="str">
        <f t="shared" si="486"/>
        <v/>
      </c>
      <c r="BK575" s="27" t="str">
        <f t="shared" si="487"/>
        <v/>
      </c>
      <c r="BL575" s="27" t="e">
        <f>IF(#REF!="","",CONCATENATE($L575,","))</f>
        <v>#REF!</v>
      </c>
      <c r="BM575" s="27" t="e">
        <f>IF(#REF!="","",CONCATENATE($L575,","))</f>
        <v>#REF!</v>
      </c>
      <c r="BN575" s="27" t="e">
        <f>IF(#REF!="","",CONCATENATE($L575,","))</f>
        <v>#REF!</v>
      </c>
      <c r="BO575" s="27" t="e">
        <f>IF(#REF!="","",CONCATENATE($L575,","))</f>
        <v>#REF!</v>
      </c>
      <c r="BP575" s="27" t="e">
        <f>IF(#REF!="","",CONCATENATE($L575,","))</f>
        <v>#REF!</v>
      </c>
      <c r="BQ575" s="27" t="e">
        <f>IF(#REF!="","",CONCATENATE($L575,","))</f>
        <v>#REF!</v>
      </c>
      <c r="BR575" s="27" t="e">
        <f>IF(#REF!="","",CONCATENATE($L575,","))</f>
        <v>#REF!</v>
      </c>
      <c r="BS575" s="27" t="e">
        <f>IF(#REF!="","",CONCATENATE($L575,","))</f>
        <v>#REF!</v>
      </c>
      <c r="BT575" s="27" t="e">
        <f>IF(#REF!="","",CONCATENATE($L575,","))</f>
        <v>#REF!</v>
      </c>
      <c r="BU575" s="40"/>
      <c r="BV575" s="40"/>
      <c r="BW575" s="70"/>
      <c r="BX575" s="70"/>
      <c r="BY575" s="70"/>
      <c r="BZ575" s="70"/>
      <c r="CA575" s="70"/>
      <c r="CB575" s="70"/>
      <c r="CC575" s="7"/>
      <c r="CR575" s="7"/>
      <c r="CY575" s="10">
        <f t="shared" ca="1" si="435"/>
        <v>12</v>
      </c>
    </row>
    <row r="576" spans="1:103">
      <c r="A576" s="130"/>
      <c r="B576" s="33">
        <f t="shared" si="445"/>
        <v>0</v>
      </c>
      <c r="C576" s="39"/>
      <c r="D576" s="38"/>
      <c r="E576" s="39"/>
      <c r="F576" s="39"/>
      <c r="G576" s="39"/>
      <c r="H576" s="39"/>
      <c r="I576" s="39"/>
      <c r="J576" s="39"/>
      <c r="K576" s="39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75"/>
      <c r="AA576" s="101"/>
      <c r="AB576" s="101"/>
      <c r="AC576" s="101"/>
      <c r="AD576" s="101"/>
      <c r="AE576" s="38"/>
      <c r="AF576" s="38"/>
      <c r="AG576" s="38"/>
      <c r="AH576" s="38"/>
      <c r="AI576" s="101"/>
      <c r="AJ576" s="101"/>
      <c r="AK576" s="101"/>
      <c r="AL576" s="75"/>
      <c r="AM576" s="39"/>
      <c r="AN576" s="27"/>
      <c r="AO576" s="27"/>
      <c r="AP576" s="27"/>
      <c r="AQ576" s="27" t="str">
        <f t="shared" si="488"/>
        <v/>
      </c>
      <c r="AR576" s="27" t="str">
        <f t="shared" si="489"/>
        <v/>
      </c>
      <c r="AS576" s="27" t="str">
        <f t="shared" si="490"/>
        <v/>
      </c>
      <c r="AT576" s="27" t="e">
        <f>IF(#REF!&lt;&gt;"",IF(ABS(#REF!)&lt;10,"S"&amp;RIGHT(#REF!,1)&amp;",","S"&amp;#REF!&amp;","),"")</f>
        <v>#REF!</v>
      </c>
      <c r="AU576" s="27" t="e">
        <f>IF(#REF!&lt;&gt;"",IF(ABS(#REF!)&lt;10,"S"&amp;RIGHT(#REF!,1)&amp;",","S"&amp;#REF!&amp;","),"")</f>
        <v>#REF!</v>
      </c>
      <c r="AV576" s="27" t="e">
        <f>IF(#REF!&lt;&gt;"",IF(ABS(#REF!)&lt;10,"S"&amp;RIGHT(#REF!,1)&amp;",","S"&amp;#REF!&amp;","),"")</f>
        <v>#REF!</v>
      </c>
      <c r="AW576" s="27" t="e">
        <f>IF(#REF!&lt;&gt;"",IF(ABS(#REF!)&lt;10,"S"&amp;RIGHT(#REF!,1)&amp;",","S"&amp;#REF!&amp;","),"")</f>
        <v>#REF!</v>
      </c>
      <c r="AX576" s="27" t="e">
        <f>IF(#REF!&lt;&gt;"",IF(ABS(#REF!)&lt;10,"S"&amp;RIGHT(#REF!,1)&amp;",","S"&amp;#REF!&amp;","),"")</f>
        <v>#REF!</v>
      </c>
      <c r="AY576" s="27" t="e">
        <f>IF(#REF!&lt;&gt;"",IF(ABS(#REF!)&lt;10,"S"&amp;RIGHT(#REF!,1)&amp;",","S"&amp;#REF!&amp;","),"")</f>
        <v>#REF!</v>
      </c>
      <c r="AZ576" s="27" t="e">
        <f>IF(#REF!&lt;&gt;"",IF(ABS(#REF!)&lt;10,"S"&amp;RIGHT(#REF!,1)&amp;",","S"&amp;#REF!&amp;","),"")</f>
        <v>#REF!</v>
      </c>
      <c r="BA576" s="27" t="e">
        <f>IF(#REF!&lt;&gt;"",IF(ABS(#REF!)&lt;10,"S"&amp;RIGHT(#REF!,1)&amp;",","S"&amp;#REF!&amp;","),"")</f>
        <v>#REF!</v>
      </c>
      <c r="BB576" s="27" t="e">
        <f>IF(#REF!&lt;&gt;"",IF(ABS(#REF!)&lt;10,"S"&amp;RIGHT(#REF!,1)&amp;",","S"&amp;#REF!&amp;","),"")</f>
        <v>#REF!</v>
      </c>
      <c r="BC576" s="27"/>
      <c r="BD576" s="27"/>
      <c r="BE576" s="27"/>
      <c r="BF576" s="27"/>
      <c r="BG576" s="27"/>
      <c r="BH576" s="27"/>
      <c r="BI576" s="27" t="str">
        <f t="shared" si="485"/>
        <v/>
      </c>
      <c r="BJ576" s="27" t="str">
        <f t="shared" si="486"/>
        <v/>
      </c>
      <c r="BK576" s="27" t="str">
        <f t="shared" si="487"/>
        <v/>
      </c>
      <c r="BL576" s="27" t="e">
        <f>IF(#REF!="","",CONCATENATE($L576,","))</f>
        <v>#REF!</v>
      </c>
      <c r="BM576" s="27" t="e">
        <f>IF(#REF!="","",CONCATENATE($L576,","))</f>
        <v>#REF!</v>
      </c>
      <c r="BN576" s="27" t="e">
        <f>IF(#REF!="","",CONCATENATE($L576,","))</f>
        <v>#REF!</v>
      </c>
      <c r="BO576" s="27" t="e">
        <f>IF(#REF!="","",CONCATENATE($L576,","))</f>
        <v>#REF!</v>
      </c>
      <c r="BP576" s="27" t="e">
        <f>IF(#REF!="","",CONCATENATE($L576,","))</f>
        <v>#REF!</v>
      </c>
      <c r="BQ576" s="27" t="e">
        <f>IF(#REF!="","",CONCATENATE($L576,","))</f>
        <v>#REF!</v>
      </c>
      <c r="BR576" s="27" t="e">
        <f>IF(#REF!="","",CONCATENATE($L576,","))</f>
        <v>#REF!</v>
      </c>
      <c r="BS576" s="27" t="e">
        <f>IF(#REF!="","",CONCATENATE($L576,","))</f>
        <v>#REF!</v>
      </c>
      <c r="BT576" s="27" t="e">
        <f>IF(#REF!="","",CONCATENATE($L576,","))</f>
        <v>#REF!</v>
      </c>
      <c r="BU576" s="40"/>
      <c r="BV576" s="40"/>
      <c r="BW576" s="70"/>
      <c r="BX576" s="70"/>
      <c r="BY576" s="70"/>
      <c r="BZ576" s="70"/>
      <c r="CA576" s="70"/>
      <c r="CB576" s="40"/>
      <c r="CC576" s="7"/>
      <c r="CR576" s="7"/>
      <c r="CY576" s="10">
        <f t="shared" ca="1" si="435"/>
        <v>14</v>
      </c>
    </row>
    <row r="577" spans="1:103">
      <c r="A577" s="130"/>
      <c r="B577" s="33">
        <f t="shared" si="445"/>
        <v>0</v>
      </c>
      <c r="C577" s="39"/>
      <c r="D577" s="38"/>
      <c r="E577" s="39"/>
      <c r="F577" s="39"/>
      <c r="G577" s="39"/>
      <c r="H577" s="39"/>
      <c r="I577" s="39"/>
      <c r="J577" s="39"/>
      <c r="K577" s="39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75"/>
      <c r="AA577" s="101"/>
      <c r="AB577" s="101"/>
      <c r="AC577" s="101"/>
      <c r="AD577" s="101"/>
      <c r="AE577" s="38"/>
      <c r="AF577" s="38"/>
      <c r="AG577" s="38"/>
      <c r="AH577" s="38"/>
      <c r="AI577" s="101"/>
      <c r="AJ577" s="101"/>
      <c r="AK577" s="101"/>
      <c r="AL577" s="75"/>
      <c r="AM577" s="39"/>
      <c r="AN577" s="27"/>
      <c r="AO577" s="27"/>
      <c r="AP577" s="27"/>
      <c r="AQ577" s="27" t="str">
        <f t="shared" si="488"/>
        <v/>
      </c>
      <c r="AR577" s="27" t="str">
        <f t="shared" si="489"/>
        <v/>
      </c>
      <c r="AS577" s="27" t="str">
        <f t="shared" si="490"/>
        <v/>
      </c>
      <c r="AT577" s="27" t="e">
        <f>IF(#REF!&lt;&gt;"",IF(ABS(#REF!)&lt;10,"S"&amp;RIGHT(#REF!,1)&amp;",","S"&amp;#REF!&amp;","),"")</f>
        <v>#REF!</v>
      </c>
      <c r="AU577" s="27" t="e">
        <f>IF(#REF!&lt;&gt;"",IF(ABS(#REF!)&lt;10,"S"&amp;RIGHT(#REF!,1)&amp;",","S"&amp;#REF!&amp;","),"")</f>
        <v>#REF!</v>
      </c>
      <c r="AV577" s="27" t="e">
        <f>IF(#REF!&lt;&gt;"",IF(ABS(#REF!)&lt;10,"S"&amp;RIGHT(#REF!,1)&amp;",","S"&amp;#REF!&amp;","),"")</f>
        <v>#REF!</v>
      </c>
      <c r="AW577" s="27" t="e">
        <f>IF(#REF!&lt;&gt;"",IF(ABS(#REF!)&lt;10,"S"&amp;RIGHT(#REF!,1)&amp;",","S"&amp;#REF!&amp;","),"")</f>
        <v>#REF!</v>
      </c>
      <c r="AX577" s="27" t="e">
        <f>IF(#REF!&lt;&gt;"",IF(ABS(#REF!)&lt;10,"S"&amp;RIGHT(#REF!,1)&amp;",","S"&amp;#REF!&amp;","),"")</f>
        <v>#REF!</v>
      </c>
      <c r="AY577" s="27" t="e">
        <f>IF(#REF!&lt;&gt;"",IF(ABS(#REF!)&lt;10,"S"&amp;RIGHT(#REF!,1)&amp;",","S"&amp;#REF!&amp;","),"")</f>
        <v>#REF!</v>
      </c>
      <c r="AZ577" s="27" t="e">
        <f>IF(#REF!&lt;&gt;"",IF(ABS(#REF!)&lt;10,"S"&amp;RIGHT(#REF!,1)&amp;",","S"&amp;#REF!&amp;","),"")</f>
        <v>#REF!</v>
      </c>
      <c r="BA577" s="27" t="e">
        <f>IF(#REF!&lt;&gt;"",IF(ABS(#REF!)&lt;10,"S"&amp;RIGHT(#REF!,1)&amp;",","S"&amp;#REF!&amp;","),"")</f>
        <v>#REF!</v>
      </c>
      <c r="BB577" s="27" t="e">
        <f>IF(#REF!&lt;&gt;"",IF(ABS(#REF!)&lt;10,"S"&amp;RIGHT(#REF!,1)&amp;",","S"&amp;#REF!&amp;","),"")</f>
        <v>#REF!</v>
      </c>
      <c r="BC577" s="27"/>
      <c r="BD577" s="27"/>
      <c r="BE577" s="27"/>
      <c r="BF577" s="27"/>
      <c r="BG577" s="27"/>
      <c r="BH577" s="27"/>
      <c r="BI577" s="27" t="str">
        <f t="shared" si="485"/>
        <v/>
      </c>
      <c r="BJ577" s="27" t="str">
        <f t="shared" si="486"/>
        <v/>
      </c>
      <c r="BK577" s="27" t="str">
        <f t="shared" si="487"/>
        <v/>
      </c>
      <c r="BL577" s="27" t="e">
        <f>IF(#REF!="","",CONCATENATE($L577,","))</f>
        <v>#REF!</v>
      </c>
      <c r="BM577" s="27" t="e">
        <f>IF(#REF!="","",CONCATENATE($L577,","))</f>
        <v>#REF!</v>
      </c>
      <c r="BN577" s="27" t="e">
        <f>IF(#REF!="","",CONCATENATE($L577,","))</f>
        <v>#REF!</v>
      </c>
      <c r="BO577" s="27" t="e">
        <f>IF(#REF!="","",CONCATENATE($L577,","))</f>
        <v>#REF!</v>
      </c>
      <c r="BP577" s="27" t="e">
        <f>IF(#REF!="","",CONCATENATE($L577,","))</f>
        <v>#REF!</v>
      </c>
      <c r="BQ577" s="27" t="e">
        <f>IF(#REF!="","",CONCATENATE($L577,","))</f>
        <v>#REF!</v>
      </c>
      <c r="BR577" s="27" t="e">
        <f>IF(#REF!="","",CONCATENATE($L577,","))</f>
        <v>#REF!</v>
      </c>
      <c r="BS577" s="27" t="e">
        <f>IF(#REF!="","",CONCATENATE($L577,","))</f>
        <v>#REF!</v>
      </c>
      <c r="BT577" s="27" t="e">
        <f>IF(#REF!="","",CONCATENATE($L577,","))</f>
        <v>#REF!</v>
      </c>
      <c r="BU577" s="40"/>
      <c r="BV577" s="40"/>
      <c r="BW577" s="40"/>
      <c r="BX577" s="40"/>
      <c r="BY577" s="40"/>
      <c r="BZ577" s="40"/>
      <c r="CA577" s="40"/>
      <c r="CB577" s="40"/>
      <c r="CC577" s="7"/>
      <c r="CR577" s="7"/>
      <c r="CY577" s="10">
        <f t="shared" ca="1" si="435"/>
        <v>15</v>
      </c>
    </row>
    <row r="578" spans="1:103">
      <c r="A578" s="130"/>
      <c r="B578" s="33">
        <f t="shared" si="445"/>
        <v>0</v>
      </c>
      <c r="C578" s="39"/>
      <c r="D578" s="38"/>
      <c r="E578" s="39"/>
      <c r="F578" s="39"/>
      <c r="G578" s="39"/>
      <c r="H578" s="39"/>
      <c r="I578" s="39"/>
      <c r="J578" s="39"/>
      <c r="K578" s="39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75"/>
      <c r="AA578" s="101"/>
      <c r="AB578" s="101"/>
      <c r="AC578" s="101"/>
      <c r="AD578" s="101"/>
      <c r="AE578" s="38"/>
      <c r="AF578" s="38"/>
      <c r="AG578" s="38"/>
      <c r="AH578" s="38"/>
      <c r="AI578" s="101"/>
      <c r="AJ578" s="101"/>
      <c r="AK578" s="101"/>
      <c r="AL578" s="75"/>
      <c r="AM578" s="39"/>
      <c r="AN578" s="27"/>
      <c r="AO578" s="27"/>
      <c r="AP578" s="27"/>
      <c r="AQ578" s="27" t="str">
        <f t="shared" si="488"/>
        <v/>
      </c>
      <c r="AR578" s="27" t="str">
        <f t="shared" si="489"/>
        <v/>
      </c>
      <c r="AS578" s="27" t="str">
        <f t="shared" si="490"/>
        <v/>
      </c>
      <c r="AT578" s="27" t="e">
        <f>IF(#REF!&lt;&gt;"",IF(ABS(#REF!)&lt;10,"S"&amp;RIGHT(#REF!,1)&amp;",","S"&amp;#REF!&amp;","),"")</f>
        <v>#REF!</v>
      </c>
      <c r="AU578" s="27" t="e">
        <f>IF(#REF!&lt;&gt;"",IF(ABS(#REF!)&lt;10,"S"&amp;RIGHT(#REF!,1)&amp;",","S"&amp;#REF!&amp;","),"")</f>
        <v>#REF!</v>
      </c>
      <c r="AV578" s="27" t="e">
        <f>IF(#REF!&lt;&gt;"",IF(ABS(#REF!)&lt;10,"S"&amp;RIGHT(#REF!,1)&amp;",","S"&amp;#REF!&amp;","),"")</f>
        <v>#REF!</v>
      </c>
      <c r="AW578" s="27" t="e">
        <f>IF(#REF!&lt;&gt;"",IF(ABS(#REF!)&lt;10,"S"&amp;RIGHT(#REF!,1)&amp;",","S"&amp;#REF!&amp;","),"")</f>
        <v>#REF!</v>
      </c>
      <c r="AX578" s="27" t="e">
        <f>IF(#REF!&lt;&gt;"",IF(ABS(#REF!)&lt;10,"S"&amp;RIGHT(#REF!,1)&amp;",","S"&amp;#REF!&amp;","),"")</f>
        <v>#REF!</v>
      </c>
      <c r="AY578" s="27" t="e">
        <f>IF(#REF!&lt;&gt;"",IF(ABS(#REF!)&lt;10,"S"&amp;RIGHT(#REF!,1)&amp;",","S"&amp;#REF!&amp;","),"")</f>
        <v>#REF!</v>
      </c>
      <c r="AZ578" s="27" t="e">
        <f>IF(#REF!&lt;&gt;"",IF(ABS(#REF!)&lt;10,"S"&amp;RIGHT(#REF!,1)&amp;",","S"&amp;#REF!&amp;","),"")</f>
        <v>#REF!</v>
      </c>
      <c r="BA578" s="27" t="e">
        <f>IF(#REF!&lt;&gt;"",IF(ABS(#REF!)&lt;10,"S"&amp;RIGHT(#REF!,1)&amp;",","S"&amp;#REF!&amp;","),"")</f>
        <v>#REF!</v>
      </c>
      <c r="BB578" s="27" t="e">
        <f>IF(#REF!&lt;&gt;"",IF(ABS(#REF!)&lt;10,"S"&amp;RIGHT(#REF!,1)&amp;",","S"&amp;#REF!&amp;","),"")</f>
        <v>#REF!</v>
      </c>
      <c r="BC578" s="27"/>
      <c r="BD578" s="27"/>
      <c r="BE578" s="27"/>
      <c r="BF578" s="27"/>
      <c r="BG578" s="27"/>
      <c r="BH578" s="27"/>
      <c r="BI578" s="27" t="str">
        <f t="shared" si="485"/>
        <v/>
      </c>
      <c r="BJ578" s="27" t="str">
        <f t="shared" si="486"/>
        <v/>
      </c>
      <c r="BK578" s="27" t="str">
        <f t="shared" si="487"/>
        <v/>
      </c>
      <c r="BL578" s="27" t="e">
        <f>IF(#REF!="","",CONCATENATE($L578,","))</f>
        <v>#REF!</v>
      </c>
      <c r="BM578" s="27" t="e">
        <f>IF(#REF!="","",CONCATENATE($L578,","))</f>
        <v>#REF!</v>
      </c>
      <c r="BN578" s="27" t="e">
        <f>IF(#REF!="","",CONCATENATE($L578,","))</f>
        <v>#REF!</v>
      </c>
      <c r="BO578" s="27" t="e">
        <f>IF(#REF!="","",CONCATENATE($L578,","))</f>
        <v>#REF!</v>
      </c>
      <c r="BP578" s="27" t="e">
        <f>IF(#REF!="","",CONCATENATE($L578,","))</f>
        <v>#REF!</v>
      </c>
      <c r="BQ578" s="27" t="e">
        <f>IF(#REF!="","",CONCATENATE($L578,","))</f>
        <v>#REF!</v>
      </c>
      <c r="BR578" s="27" t="e">
        <f>IF(#REF!="","",CONCATENATE($L578,","))</f>
        <v>#REF!</v>
      </c>
      <c r="BS578" s="27" t="e">
        <f>IF(#REF!="","",CONCATENATE($L578,","))</f>
        <v>#REF!</v>
      </c>
      <c r="BT578" s="27" t="e">
        <f>IF(#REF!="","",CONCATENATE($L578,","))</f>
        <v>#REF!</v>
      </c>
      <c r="BU578" s="40"/>
      <c r="BV578" s="40"/>
      <c r="BW578"/>
      <c r="BX578"/>
      <c r="BY578"/>
      <c r="BZ578"/>
      <c r="CA578"/>
      <c r="CB578" s="40"/>
      <c r="CC578" s="7"/>
      <c r="CR578" s="7"/>
      <c r="CY578" s="10">
        <f t="shared" ca="1" si="435"/>
        <v>26</v>
      </c>
    </row>
    <row r="579" spans="1:103">
      <c r="A579" s="130"/>
      <c r="B579" s="33">
        <f t="shared" si="445"/>
        <v>0</v>
      </c>
      <c r="C579" s="39"/>
      <c r="D579" s="38"/>
      <c r="E579" s="39"/>
      <c r="F579" s="39"/>
      <c r="G579" s="39"/>
      <c r="H579" s="39"/>
      <c r="I579" s="39"/>
      <c r="J579" s="39"/>
      <c r="K579" s="39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75"/>
      <c r="AA579" s="101"/>
      <c r="AB579" s="101"/>
      <c r="AC579" s="101"/>
      <c r="AD579" s="101"/>
      <c r="AE579" s="38"/>
      <c r="AF579" s="38"/>
      <c r="AG579" s="38"/>
      <c r="AH579" s="38"/>
      <c r="AI579" s="101"/>
      <c r="AJ579" s="101"/>
      <c r="AK579" s="101"/>
      <c r="AL579" s="75"/>
      <c r="AM579" s="39"/>
      <c r="AN579" s="27"/>
      <c r="AO579" s="27"/>
      <c r="AP579" s="27"/>
      <c r="AQ579" s="27" t="str">
        <f t="shared" si="488"/>
        <v/>
      </c>
      <c r="AR579" s="27" t="str">
        <f t="shared" si="489"/>
        <v/>
      </c>
      <c r="AS579" s="27" t="str">
        <f t="shared" si="490"/>
        <v/>
      </c>
      <c r="AT579" s="27" t="e">
        <f>IF(#REF!&lt;&gt;"",IF(ABS(#REF!)&lt;10,"S"&amp;RIGHT(#REF!,1)&amp;",","S"&amp;#REF!&amp;","),"")</f>
        <v>#REF!</v>
      </c>
      <c r="AU579" s="27" t="e">
        <f>IF(#REF!&lt;&gt;"",IF(ABS(#REF!)&lt;10,"S"&amp;RIGHT(#REF!,1)&amp;",","S"&amp;#REF!&amp;","),"")</f>
        <v>#REF!</v>
      </c>
      <c r="AV579" s="27" t="e">
        <f>IF(#REF!&lt;&gt;"",IF(ABS(#REF!)&lt;10,"S"&amp;RIGHT(#REF!,1)&amp;",","S"&amp;#REF!&amp;","),"")</f>
        <v>#REF!</v>
      </c>
      <c r="AW579" s="27" t="e">
        <f>IF(#REF!&lt;&gt;"",IF(ABS(#REF!)&lt;10,"S"&amp;RIGHT(#REF!,1)&amp;",","S"&amp;#REF!&amp;","),"")</f>
        <v>#REF!</v>
      </c>
      <c r="AX579" s="27" t="e">
        <f>IF(#REF!&lt;&gt;"",IF(ABS(#REF!)&lt;10,"S"&amp;RIGHT(#REF!,1)&amp;",","S"&amp;#REF!&amp;","),"")</f>
        <v>#REF!</v>
      </c>
      <c r="AY579" s="27" t="e">
        <f>IF(#REF!&lt;&gt;"",IF(ABS(#REF!)&lt;10,"S"&amp;RIGHT(#REF!,1)&amp;",","S"&amp;#REF!&amp;","),"")</f>
        <v>#REF!</v>
      </c>
      <c r="AZ579" s="27" t="e">
        <f>IF(#REF!&lt;&gt;"",IF(ABS(#REF!)&lt;10,"S"&amp;RIGHT(#REF!,1)&amp;",","S"&amp;#REF!&amp;","),"")</f>
        <v>#REF!</v>
      </c>
      <c r="BA579" s="27" t="e">
        <f>IF(#REF!&lt;&gt;"",IF(ABS(#REF!)&lt;10,"S"&amp;RIGHT(#REF!,1)&amp;",","S"&amp;#REF!&amp;","),"")</f>
        <v>#REF!</v>
      </c>
      <c r="BB579" s="27" t="e">
        <f>IF(#REF!&lt;&gt;"",IF(ABS(#REF!)&lt;10,"S"&amp;RIGHT(#REF!,1)&amp;",","S"&amp;#REF!&amp;","),"")</f>
        <v>#REF!</v>
      </c>
      <c r="BC579" s="27"/>
      <c r="BD579" s="27"/>
      <c r="BE579" s="27"/>
      <c r="BF579" s="27"/>
      <c r="BG579" s="27"/>
      <c r="BH579" s="27"/>
      <c r="BI579" s="27" t="str">
        <f t="shared" si="485"/>
        <v/>
      </c>
      <c r="BJ579" s="27" t="str">
        <f t="shared" si="486"/>
        <v/>
      </c>
      <c r="BK579" s="27" t="str">
        <f t="shared" si="487"/>
        <v/>
      </c>
      <c r="BL579" s="27" t="e">
        <f>IF(#REF!="","",CONCATENATE($L579,","))</f>
        <v>#REF!</v>
      </c>
      <c r="BM579" s="27" t="e">
        <f>IF(#REF!="","",CONCATENATE($L579,","))</f>
        <v>#REF!</v>
      </c>
      <c r="BN579" s="27" t="e">
        <f>IF(#REF!="","",CONCATENATE($L579,","))</f>
        <v>#REF!</v>
      </c>
      <c r="BO579" s="27" t="e">
        <f>IF(#REF!="","",CONCATENATE($L579,","))</f>
        <v>#REF!</v>
      </c>
      <c r="BP579" s="27" t="e">
        <f>IF(#REF!="","",CONCATENATE($L579,","))</f>
        <v>#REF!</v>
      </c>
      <c r="BQ579" s="27" t="e">
        <f>IF(#REF!="","",CONCATENATE($L579,","))</f>
        <v>#REF!</v>
      </c>
      <c r="BR579" s="27" t="e">
        <f>IF(#REF!="","",CONCATENATE($L579,","))</f>
        <v>#REF!</v>
      </c>
      <c r="BS579" s="27" t="e">
        <f>IF(#REF!="","",CONCATENATE($L579,","))</f>
        <v>#REF!</v>
      </c>
      <c r="BT579" s="27" t="e">
        <f>IF(#REF!="","",CONCATENATE($L579,","))</f>
        <v>#REF!</v>
      </c>
      <c r="BU579" s="40"/>
      <c r="BV579" s="40"/>
      <c r="BW579"/>
      <c r="BX579"/>
      <c r="BY579"/>
      <c r="BZ579"/>
      <c r="CA579"/>
      <c r="CB579" s="40"/>
      <c r="CC579" s="37"/>
      <c r="CR579" s="7"/>
      <c r="CY579" s="10">
        <f t="shared" ca="1" si="435"/>
        <v>35</v>
      </c>
    </row>
    <row r="580" spans="1:103">
      <c r="A580" s="130"/>
      <c r="B580" s="33">
        <f t="shared" si="445"/>
        <v>0</v>
      </c>
      <c r="C580" s="39"/>
      <c r="D580" s="38"/>
      <c r="E580" s="39"/>
      <c r="F580" s="39"/>
      <c r="G580" s="39"/>
      <c r="H580" s="39"/>
      <c r="I580" s="39"/>
      <c r="J580" s="39"/>
      <c r="K580" s="39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75"/>
      <c r="AA580" s="101"/>
      <c r="AB580" s="101"/>
      <c r="AC580" s="101"/>
      <c r="AD580" s="101"/>
      <c r="AE580" s="38"/>
      <c r="AF580" s="38"/>
      <c r="AG580" s="38"/>
      <c r="AH580" s="38"/>
      <c r="AI580" s="101"/>
      <c r="AJ580" s="101"/>
      <c r="AK580" s="101"/>
      <c r="AL580" s="75"/>
      <c r="AM580" s="39"/>
      <c r="AN580" s="27"/>
      <c r="AO580" s="27"/>
      <c r="AP580" s="27"/>
      <c r="AQ580" s="27" t="str">
        <f t="shared" si="488"/>
        <v/>
      </c>
      <c r="AR580" s="27" t="str">
        <f t="shared" si="489"/>
        <v/>
      </c>
      <c r="AS580" s="27" t="str">
        <f t="shared" si="490"/>
        <v/>
      </c>
      <c r="AT580" s="27" t="e">
        <f>IF(#REF!&lt;&gt;"",IF(ABS(#REF!)&lt;10,"S"&amp;RIGHT(#REF!,1)&amp;",","S"&amp;#REF!&amp;","),"")</f>
        <v>#REF!</v>
      </c>
      <c r="AU580" s="27" t="e">
        <f>IF(#REF!&lt;&gt;"",IF(ABS(#REF!)&lt;10,"S"&amp;RIGHT(#REF!,1)&amp;",","S"&amp;#REF!&amp;","),"")</f>
        <v>#REF!</v>
      </c>
      <c r="AV580" s="27" t="e">
        <f>IF(#REF!&lt;&gt;"",IF(ABS(#REF!)&lt;10,"S"&amp;RIGHT(#REF!,1)&amp;",","S"&amp;#REF!&amp;","),"")</f>
        <v>#REF!</v>
      </c>
      <c r="AW580" s="27" t="e">
        <f>IF(#REF!&lt;&gt;"",IF(ABS(#REF!)&lt;10,"S"&amp;RIGHT(#REF!,1)&amp;",","S"&amp;#REF!&amp;","),"")</f>
        <v>#REF!</v>
      </c>
      <c r="AX580" s="27" t="e">
        <f>IF(#REF!&lt;&gt;"",IF(ABS(#REF!)&lt;10,"S"&amp;RIGHT(#REF!,1)&amp;",","S"&amp;#REF!&amp;","),"")</f>
        <v>#REF!</v>
      </c>
      <c r="AY580" s="27" t="e">
        <f>IF(#REF!&lt;&gt;"",IF(ABS(#REF!)&lt;10,"S"&amp;RIGHT(#REF!,1)&amp;",","S"&amp;#REF!&amp;","),"")</f>
        <v>#REF!</v>
      </c>
      <c r="AZ580" s="27" t="e">
        <f>IF(#REF!&lt;&gt;"",IF(ABS(#REF!)&lt;10,"S"&amp;RIGHT(#REF!,1)&amp;",","S"&amp;#REF!&amp;","),"")</f>
        <v>#REF!</v>
      </c>
      <c r="BA580" s="27" t="e">
        <f>IF(#REF!&lt;&gt;"",IF(ABS(#REF!)&lt;10,"S"&amp;RIGHT(#REF!,1)&amp;",","S"&amp;#REF!&amp;","),"")</f>
        <v>#REF!</v>
      </c>
      <c r="BB580" s="27" t="e">
        <f>IF(#REF!&lt;&gt;"",IF(ABS(#REF!)&lt;10,"S"&amp;RIGHT(#REF!,1)&amp;",","S"&amp;#REF!&amp;","),"")</f>
        <v>#REF!</v>
      </c>
      <c r="BC580" s="27"/>
      <c r="BD580" s="27"/>
      <c r="BE580" s="27"/>
      <c r="BF580" s="27"/>
      <c r="BG580" s="27"/>
      <c r="BH580" s="27"/>
      <c r="BI580" s="27" t="str">
        <f t="shared" si="485"/>
        <v/>
      </c>
      <c r="BJ580" s="27" t="str">
        <f t="shared" si="486"/>
        <v/>
      </c>
      <c r="BK580" s="27" t="str">
        <f t="shared" si="487"/>
        <v/>
      </c>
      <c r="BL580" s="27" t="e">
        <f>IF(#REF!="","",CONCATENATE($L580,","))</f>
        <v>#REF!</v>
      </c>
      <c r="BM580" s="27" t="e">
        <f>IF(#REF!="","",CONCATENATE($L580,","))</f>
        <v>#REF!</v>
      </c>
      <c r="BN580" s="27" t="e">
        <f>IF(#REF!="","",CONCATENATE($L580,","))</f>
        <v>#REF!</v>
      </c>
      <c r="BO580" s="27" t="e">
        <f>IF(#REF!="","",CONCATENATE($L580,","))</f>
        <v>#REF!</v>
      </c>
      <c r="BP580" s="27" t="e">
        <f>IF(#REF!="","",CONCATENATE($L580,","))</f>
        <v>#REF!</v>
      </c>
      <c r="BQ580" s="27" t="e">
        <f>IF(#REF!="","",CONCATENATE($L580,","))</f>
        <v>#REF!</v>
      </c>
      <c r="BR580" s="27" t="e">
        <f>IF(#REF!="","",CONCATENATE($L580,","))</f>
        <v>#REF!</v>
      </c>
      <c r="BS580" s="27" t="e">
        <f>IF(#REF!="","",CONCATENATE($L580,","))</f>
        <v>#REF!</v>
      </c>
      <c r="BT580" s="27" t="e">
        <f>IF(#REF!="","",CONCATENATE($L580,","))</f>
        <v>#REF!</v>
      </c>
      <c r="BU580" s="40"/>
      <c r="BV580" s="40"/>
      <c r="BW580"/>
      <c r="BX580"/>
      <c r="BY580"/>
      <c r="BZ580"/>
      <c r="CA580"/>
      <c r="CB580" s="40"/>
      <c r="CC580" s="37"/>
      <c r="CR580" s="7"/>
      <c r="CY580" s="10">
        <f t="shared" ca="1" si="435"/>
        <v>21</v>
      </c>
    </row>
    <row r="581" spans="1:103">
      <c r="A581" s="130"/>
      <c r="B581" s="33">
        <f t="shared" si="445"/>
        <v>0</v>
      </c>
      <c r="C581" s="39"/>
      <c r="D581" s="38"/>
      <c r="E581" s="39"/>
      <c r="F581" s="39"/>
      <c r="G581" s="39"/>
      <c r="H581" s="39"/>
      <c r="I581" s="39"/>
      <c r="J581" s="39"/>
      <c r="K581" s="39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75"/>
      <c r="AA581" s="101"/>
      <c r="AB581" s="101"/>
      <c r="AC581" s="101"/>
      <c r="AD581" s="101"/>
      <c r="AE581" s="38"/>
      <c r="AF581" s="38"/>
      <c r="AG581" s="38"/>
      <c r="AH581" s="38"/>
      <c r="AI581" s="101"/>
      <c r="AJ581" s="101"/>
      <c r="AK581" s="101"/>
      <c r="AL581" s="75"/>
      <c r="AM581" s="39"/>
      <c r="AN581" s="27"/>
      <c r="AO581" s="27"/>
      <c r="AP581" s="27"/>
      <c r="AQ581" s="27" t="str">
        <f t="shared" si="488"/>
        <v/>
      </c>
      <c r="AR581" s="27" t="str">
        <f t="shared" si="489"/>
        <v/>
      </c>
      <c r="AS581" s="27" t="str">
        <f t="shared" si="490"/>
        <v/>
      </c>
      <c r="AT581" s="27" t="e">
        <f>IF(#REF!&lt;&gt;"",IF(ABS(#REF!)&lt;10,"S"&amp;RIGHT(#REF!,1)&amp;",","S"&amp;#REF!&amp;","),"")</f>
        <v>#REF!</v>
      </c>
      <c r="AU581" s="27" t="e">
        <f>IF(#REF!&lt;&gt;"",IF(ABS(#REF!)&lt;10,"S"&amp;RIGHT(#REF!,1)&amp;",","S"&amp;#REF!&amp;","),"")</f>
        <v>#REF!</v>
      </c>
      <c r="AV581" s="27" t="e">
        <f>IF(#REF!&lt;&gt;"",IF(ABS(#REF!)&lt;10,"S"&amp;RIGHT(#REF!,1)&amp;",","S"&amp;#REF!&amp;","),"")</f>
        <v>#REF!</v>
      </c>
      <c r="AW581" s="27" t="e">
        <f>IF(#REF!&lt;&gt;"",IF(ABS(#REF!)&lt;10,"S"&amp;RIGHT(#REF!,1)&amp;",","S"&amp;#REF!&amp;","),"")</f>
        <v>#REF!</v>
      </c>
      <c r="AX581" s="27" t="e">
        <f>IF(#REF!&lt;&gt;"",IF(ABS(#REF!)&lt;10,"S"&amp;RIGHT(#REF!,1)&amp;",","S"&amp;#REF!&amp;","),"")</f>
        <v>#REF!</v>
      </c>
      <c r="AY581" s="27" t="e">
        <f>IF(#REF!&lt;&gt;"",IF(ABS(#REF!)&lt;10,"S"&amp;RIGHT(#REF!,1)&amp;",","S"&amp;#REF!&amp;","),"")</f>
        <v>#REF!</v>
      </c>
      <c r="AZ581" s="27" t="e">
        <f>IF(#REF!&lt;&gt;"",IF(ABS(#REF!)&lt;10,"S"&amp;RIGHT(#REF!,1)&amp;",","S"&amp;#REF!&amp;","),"")</f>
        <v>#REF!</v>
      </c>
      <c r="BA581" s="27" t="e">
        <f>IF(#REF!&lt;&gt;"",IF(ABS(#REF!)&lt;10,"S"&amp;RIGHT(#REF!,1)&amp;",","S"&amp;#REF!&amp;","),"")</f>
        <v>#REF!</v>
      </c>
      <c r="BB581" s="27" t="e">
        <f>IF(#REF!&lt;&gt;"",IF(ABS(#REF!)&lt;10,"S"&amp;RIGHT(#REF!,1)&amp;",","S"&amp;#REF!&amp;","),"")</f>
        <v>#REF!</v>
      </c>
      <c r="BC581" s="27"/>
      <c r="BD581" s="27"/>
      <c r="BE581" s="27"/>
      <c r="BF581" s="27"/>
      <c r="BG581" s="27"/>
      <c r="BH581" s="27"/>
      <c r="BI581" s="27" t="str">
        <f t="shared" si="485"/>
        <v/>
      </c>
      <c r="BJ581" s="27" t="str">
        <f t="shared" si="486"/>
        <v/>
      </c>
      <c r="BK581" s="27" t="str">
        <f t="shared" si="487"/>
        <v/>
      </c>
      <c r="BL581" s="27" t="e">
        <f>IF(#REF!="","",CONCATENATE($L581,","))</f>
        <v>#REF!</v>
      </c>
      <c r="BM581" s="27" t="e">
        <f>IF(#REF!="","",CONCATENATE($L581,","))</f>
        <v>#REF!</v>
      </c>
      <c r="BN581" s="27" t="e">
        <f>IF(#REF!="","",CONCATENATE($L581,","))</f>
        <v>#REF!</v>
      </c>
      <c r="BO581" s="27" t="e">
        <f>IF(#REF!="","",CONCATENATE($L581,","))</f>
        <v>#REF!</v>
      </c>
      <c r="BP581" s="27" t="e">
        <f>IF(#REF!="","",CONCATENATE($L581,","))</f>
        <v>#REF!</v>
      </c>
      <c r="BQ581" s="27" t="e">
        <f>IF(#REF!="","",CONCATENATE($L581,","))</f>
        <v>#REF!</v>
      </c>
      <c r="BR581" s="27" t="e">
        <f>IF(#REF!="","",CONCATENATE($L581,","))</f>
        <v>#REF!</v>
      </c>
      <c r="BS581" s="27" t="e">
        <f>IF(#REF!="","",CONCATENATE($L581,","))</f>
        <v>#REF!</v>
      </c>
      <c r="BT581" s="27" t="e">
        <f>IF(#REF!="","",CONCATENATE($L581,","))</f>
        <v>#REF!</v>
      </c>
      <c r="BU581" s="40"/>
      <c r="BV581" s="40"/>
      <c r="BW581"/>
      <c r="BX581"/>
      <c r="BY581"/>
      <c r="BZ581"/>
      <c r="CA581"/>
      <c r="CB581" s="40"/>
      <c r="CC581" s="37"/>
      <c r="CR581" s="7"/>
      <c r="CY581" s="10">
        <f t="shared" ref="CY581:CY644" ca="1" si="491">IF($A$2="no",INT(RAND()*36+1),INT(RAND()*37))</f>
        <v>32</v>
      </c>
    </row>
    <row r="582" spans="1:103">
      <c r="A582" s="130"/>
      <c r="B582" s="33">
        <f t="shared" si="445"/>
        <v>0</v>
      </c>
      <c r="C582" s="39"/>
      <c r="D582" s="38"/>
      <c r="E582" s="39"/>
      <c r="F582" s="39"/>
      <c r="G582" s="39"/>
      <c r="H582" s="39"/>
      <c r="I582" s="39"/>
      <c r="J582" s="39"/>
      <c r="K582" s="39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75"/>
      <c r="AA582" s="101"/>
      <c r="AB582" s="101"/>
      <c r="AC582" s="101"/>
      <c r="AD582" s="101"/>
      <c r="AE582" s="38"/>
      <c r="AF582" s="38"/>
      <c r="AG582" s="38"/>
      <c r="AH582" s="38"/>
      <c r="AI582" s="101"/>
      <c r="AJ582" s="101"/>
      <c r="AK582" s="101"/>
      <c r="AL582" s="75"/>
      <c r="AM582" s="39"/>
      <c r="AN582" s="27"/>
      <c r="AO582" s="27"/>
      <c r="AP582" s="27"/>
      <c r="AQ582" s="27" t="str">
        <f t="shared" si="488"/>
        <v/>
      </c>
      <c r="AR582" s="27" t="str">
        <f t="shared" si="489"/>
        <v/>
      </c>
      <c r="AS582" s="27" t="str">
        <f t="shared" si="490"/>
        <v/>
      </c>
      <c r="AT582" s="27" t="e">
        <f>IF(#REF!&lt;&gt;"",IF(ABS(#REF!)&lt;10,"S"&amp;RIGHT(#REF!,1)&amp;",","S"&amp;#REF!&amp;","),"")</f>
        <v>#REF!</v>
      </c>
      <c r="AU582" s="27" t="e">
        <f>IF(#REF!&lt;&gt;"",IF(ABS(#REF!)&lt;10,"S"&amp;RIGHT(#REF!,1)&amp;",","S"&amp;#REF!&amp;","),"")</f>
        <v>#REF!</v>
      </c>
      <c r="AV582" s="27" t="e">
        <f>IF(#REF!&lt;&gt;"",IF(ABS(#REF!)&lt;10,"S"&amp;RIGHT(#REF!,1)&amp;",","S"&amp;#REF!&amp;","),"")</f>
        <v>#REF!</v>
      </c>
      <c r="AW582" s="27" t="e">
        <f>IF(#REF!&lt;&gt;"",IF(ABS(#REF!)&lt;10,"S"&amp;RIGHT(#REF!,1)&amp;",","S"&amp;#REF!&amp;","),"")</f>
        <v>#REF!</v>
      </c>
      <c r="AX582" s="27" t="e">
        <f>IF(#REF!&lt;&gt;"",IF(ABS(#REF!)&lt;10,"S"&amp;RIGHT(#REF!,1)&amp;",","S"&amp;#REF!&amp;","),"")</f>
        <v>#REF!</v>
      </c>
      <c r="AY582" s="27" t="e">
        <f>IF(#REF!&lt;&gt;"",IF(ABS(#REF!)&lt;10,"S"&amp;RIGHT(#REF!,1)&amp;",","S"&amp;#REF!&amp;","),"")</f>
        <v>#REF!</v>
      </c>
      <c r="AZ582" s="27" t="e">
        <f>IF(#REF!&lt;&gt;"",IF(ABS(#REF!)&lt;10,"S"&amp;RIGHT(#REF!,1)&amp;",","S"&amp;#REF!&amp;","),"")</f>
        <v>#REF!</v>
      </c>
      <c r="BA582" s="27" t="e">
        <f>IF(#REF!&lt;&gt;"",IF(ABS(#REF!)&lt;10,"S"&amp;RIGHT(#REF!,1)&amp;",","S"&amp;#REF!&amp;","),"")</f>
        <v>#REF!</v>
      </c>
      <c r="BB582" s="27" t="e">
        <f>IF(#REF!&lt;&gt;"",IF(ABS(#REF!)&lt;10,"S"&amp;RIGHT(#REF!,1)&amp;",","S"&amp;#REF!&amp;","),"")</f>
        <v>#REF!</v>
      </c>
      <c r="BC582" s="27"/>
      <c r="BD582" s="27"/>
      <c r="BE582" s="27"/>
      <c r="BF582" s="27"/>
      <c r="BG582" s="27"/>
      <c r="BH582" s="27"/>
      <c r="BI582" s="27" t="str">
        <f t="shared" si="485"/>
        <v/>
      </c>
      <c r="BJ582" s="27" t="str">
        <f t="shared" si="486"/>
        <v/>
      </c>
      <c r="BK582" s="27" t="str">
        <f t="shared" si="487"/>
        <v/>
      </c>
      <c r="BL582" s="27" t="e">
        <f>IF(#REF!="","",CONCATENATE($L582,","))</f>
        <v>#REF!</v>
      </c>
      <c r="BM582" s="27" t="e">
        <f>IF(#REF!="","",CONCATENATE($L582,","))</f>
        <v>#REF!</v>
      </c>
      <c r="BN582" s="27" t="e">
        <f>IF(#REF!="","",CONCATENATE($L582,","))</f>
        <v>#REF!</v>
      </c>
      <c r="BO582" s="27" t="e">
        <f>IF(#REF!="","",CONCATENATE($L582,","))</f>
        <v>#REF!</v>
      </c>
      <c r="BP582" s="27" t="e">
        <f>IF(#REF!="","",CONCATENATE($L582,","))</f>
        <v>#REF!</v>
      </c>
      <c r="BQ582" s="27" t="e">
        <f>IF(#REF!="","",CONCATENATE($L582,","))</f>
        <v>#REF!</v>
      </c>
      <c r="BR582" s="27" t="e">
        <f>IF(#REF!="","",CONCATENATE($L582,","))</f>
        <v>#REF!</v>
      </c>
      <c r="BS582" s="27" t="e">
        <f>IF(#REF!="","",CONCATENATE($L582,","))</f>
        <v>#REF!</v>
      </c>
      <c r="BT582" s="27" t="e">
        <f>IF(#REF!="","",CONCATENATE($L582,","))</f>
        <v>#REF!</v>
      </c>
      <c r="BU582" s="40"/>
      <c r="BV582" s="40"/>
      <c r="BW582"/>
      <c r="BX582"/>
      <c r="BY582"/>
      <c r="BZ582"/>
      <c r="CA582"/>
      <c r="CB582" s="40"/>
      <c r="CC582" s="37"/>
      <c r="CR582" s="7"/>
      <c r="CY582" s="10">
        <f t="shared" ca="1" si="491"/>
        <v>34</v>
      </c>
    </row>
    <row r="583" spans="1:103">
      <c r="A583" s="130"/>
      <c r="B583" s="33">
        <f t="shared" ref="B583:B604" si="492">IF(AND(M584="",$AO$2=0),R584,IF($AO$2=$AK583,M584&amp;P584,R584))</f>
        <v>0</v>
      </c>
      <c r="C583" s="39"/>
      <c r="D583" s="38"/>
      <c r="E583" s="39"/>
      <c r="F583" s="39"/>
      <c r="G583" s="39"/>
      <c r="H583" s="39"/>
      <c r="I583" s="39"/>
      <c r="J583" s="39"/>
      <c r="K583" s="39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75"/>
      <c r="AA583" s="101"/>
      <c r="AB583" s="101"/>
      <c r="AC583" s="101"/>
      <c r="AD583" s="101"/>
      <c r="AE583" s="38"/>
      <c r="AF583" s="38"/>
      <c r="AG583" s="38"/>
      <c r="AH583" s="38"/>
      <c r="AI583" s="101"/>
      <c r="AJ583" s="101"/>
      <c r="AK583" s="101"/>
      <c r="AL583" s="75"/>
      <c r="AM583" s="39"/>
      <c r="AN583" s="27"/>
      <c r="AO583" s="27"/>
      <c r="AP583" s="27"/>
      <c r="AQ583" s="27" t="str">
        <f t="shared" si="488"/>
        <v/>
      </c>
      <c r="AR583" s="27" t="str">
        <f t="shared" si="489"/>
        <v/>
      </c>
      <c r="AS583" s="27" t="str">
        <f t="shared" si="490"/>
        <v/>
      </c>
      <c r="AT583" s="27" t="e">
        <f>IF(#REF!&lt;&gt;"",IF(ABS(#REF!)&lt;10,"S"&amp;RIGHT(#REF!,1)&amp;",","S"&amp;#REF!&amp;","),"")</f>
        <v>#REF!</v>
      </c>
      <c r="AU583" s="27" t="e">
        <f>IF(#REF!&lt;&gt;"",IF(ABS(#REF!)&lt;10,"S"&amp;RIGHT(#REF!,1)&amp;",","S"&amp;#REF!&amp;","),"")</f>
        <v>#REF!</v>
      </c>
      <c r="AV583" s="27" t="e">
        <f>IF(#REF!&lt;&gt;"",IF(ABS(#REF!)&lt;10,"S"&amp;RIGHT(#REF!,1)&amp;",","S"&amp;#REF!&amp;","),"")</f>
        <v>#REF!</v>
      </c>
      <c r="AW583" s="27" t="e">
        <f>IF(#REF!&lt;&gt;"",IF(ABS(#REF!)&lt;10,"S"&amp;RIGHT(#REF!,1)&amp;",","S"&amp;#REF!&amp;","),"")</f>
        <v>#REF!</v>
      </c>
      <c r="AX583" s="27" t="e">
        <f>IF(#REF!&lt;&gt;"",IF(ABS(#REF!)&lt;10,"S"&amp;RIGHT(#REF!,1)&amp;",","S"&amp;#REF!&amp;","),"")</f>
        <v>#REF!</v>
      </c>
      <c r="AY583" s="27" t="e">
        <f>IF(#REF!&lt;&gt;"",IF(ABS(#REF!)&lt;10,"S"&amp;RIGHT(#REF!,1)&amp;",","S"&amp;#REF!&amp;","),"")</f>
        <v>#REF!</v>
      </c>
      <c r="AZ583" s="27" t="e">
        <f>IF(#REF!&lt;&gt;"",IF(ABS(#REF!)&lt;10,"S"&amp;RIGHT(#REF!,1)&amp;",","S"&amp;#REF!&amp;","),"")</f>
        <v>#REF!</v>
      </c>
      <c r="BA583" s="27" t="e">
        <f>IF(#REF!&lt;&gt;"",IF(ABS(#REF!)&lt;10,"S"&amp;RIGHT(#REF!,1)&amp;",","S"&amp;#REF!&amp;","),"")</f>
        <v>#REF!</v>
      </c>
      <c r="BB583" s="27" t="e">
        <f>IF(#REF!&lt;&gt;"",IF(ABS(#REF!)&lt;10,"S"&amp;RIGHT(#REF!,1)&amp;",","S"&amp;#REF!&amp;","),"")</f>
        <v>#REF!</v>
      </c>
      <c r="BC583" s="27"/>
      <c r="BD583" s="27"/>
      <c r="BE583" s="27"/>
      <c r="BF583" s="27"/>
      <c r="BG583" s="27"/>
      <c r="BH583" s="27"/>
      <c r="BI583" s="27" t="str">
        <f t="shared" si="485"/>
        <v/>
      </c>
      <c r="BJ583" s="27" t="str">
        <f t="shared" si="486"/>
        <v/>
      </c>
      <c r="BK583" s="27" t="str">
        <f t="shared" si="487"/>
        <v/>
      </c>
      <c r="BL583" s="27" t="e">
        <f>IF(#REF!="","",CONCATENATE($L583,","))</f>
        <v>#REF!</v>
      </c>
      <c r="BM583" s="27" t="e">
        <f>IF(#REF!="","",CONCATENATE($L583,","))</f>
        <v>#REF!</v>
      </c>
      <c r="BN583" s="27" t="e">
        <f>IF(#REF!="","",CONCATENATE($L583,","))</f>
        <v>#REF!</v>
      </c>
      <c r="BO583" s="27" t="e">
        <f>IF(#REF!="","",CONCATENATE($L583,","))</f>
        <v>#REF!</v>
      </c>
      <c r="BP583" s="27" t="e">
        <f>IF(#REF!="","",CONCATENATE($L583,","))</f>
        <v>#REF!</v>
      </c>
      <c r="BQ583" s="27" t="e">
        <f>IF(#REF!="","",CONCATENATE($L583,","))</f>
        <v>#REF!</v>
      </c>
      <c r="BR583" s="27" t="e">
        <f>IF(#REF!="","",CONCATENATE($L583,","))</f>
        <v>#REF!</v>
      </c>
      <c r="BS583" s="27" t="e">
        <f>IF(#REF!="","",CONCATENATE($L583,","))</f>
        <v>#REF!</v>
      </c>
      <c r="BT583" s="27" t="e">
        <f>IF(#REF!="","",CONCATENATE($L583,","))</f>
        <v>#REF!</v>
      </c>
      <c r="BU583" s="40"/>
      <c r="BV583" s="40"/>
      <c r="BW583"/>
      <c r="BX583"/>
      <c r="BY583"/>
      <c r="BZ583"/>
      <c r="CA583"/>
      <c r="CB583" s="40"/>
      <c r="CC583" s="37"/>
      <c r="CR583" s="7"/>
      <c r="CY583" s="10">
        <f t="shared" ca="1" si="491"/>
        <v>15</v>
      </c>
    </row>
    <row r="584" spans="1:103">
      <c r="A584" s="130"/>
      <c r="B584" s="33">
        <f t="shared" si="492"/>
        <v>0</v>
      </c>
      <c r="C584" s="39"/>
      <c r="D584" s="38"/>
      <c r="E584" s="39"/>
      <c r="F584" s="39"/>
      <c r="G584" s="39"/>
      <c r="H584" s="39"/>
      <c r="I584" s="39"/>
      <c r="J584" s="39"/>
      <c r="K584" s="39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75"/>
      <c r="AA584" s="101"/>
      <c r="AB584" s="101"/>
      <c r="AC584" s="101"/>
      <c r="AD584" s="101"/>
      <c r="AE584" s="38"/>
      <c r="AF584" s="38"/>
      <c r="AG584" s="38"/>
      <c r="AH584" s="38"/>
      <c r="AI584" s="101"/>
      <c r="AJ584" s="101"/>
      <c r="AK584" s="101"/>
      <c r="AL584" s="75"/>
      <c r="AM584" s="39"/>
      <c r="AN584" s="27"/>
      <c r="AO584" s="27"/>
      <c r="AP584" s="27"/>
      <c r="AQ584" s="27" t="str">
        <f t="shared" si="488"/>
        <v/>
      </c>
      <c r="AR584" s="27" t="str">
        <f t="shared" si="489"/>
        <v/>
      </c>
      <c r="AS584" s="27" t="str">
        <f t="shared" si="490"/>
        <v/>
      </c>
      <c r="AT584" s="27" t="e">
        <f>IF(#REF!&lt;&gt;"",IF(ABS(#REF!)&lt;10,"S"&amp;RIGHT(#REF!,1)&amp;",","S"&amp;#REF!&amp;","),"")</f>
        <v>#REF!</v>
      </c>
      <c r="AU584" s="27" t="e">
        <f>IF(#REF!&lt;&gt;"",IF(ABS(#REF!)&lt;10,"S"&amp;RIGHT(#REF!,1)&amp;",","S"&amp;#REF!&amp;","),"")</f>
        <v>#REF!</v>
      </c>
      <c r="AV584" s="27" t="e">
        <f>IF(#REF!&lt;&gt;"",IF(ABS(#REF!)&lt;10,"S"&amp;RIGHT(#REF!,1)&amp;",","S"&amp;#REF!&amp;","),"")</f>
        <v>#REF!</v>
      </c>
      <c r="AW584" s="27" t="e">
        <f>IF(#REF!&lt;&gt;"",IF(ABS(#REF!)&lt;10,"S"&amp;RIGHT(#REF!,1)&amp;",","S"&amp;#REF!&amp;","),"")</f>
        <v>#REF!</v>
      </c>
      <c r="AX584" s="27" t="e">
        <f>IF(#REF!&lt;&gt;"",IF(ABS(#REF!)&lt;10,"S"&amp;RIGHT(#REF!,1)&amp;",","S"&amp;#REF!&amp;","),"")</f>
        <v>#REF!</v>
      </c>
      <c r="AY584" s="27" t="e">
        <f>IF(#REF!&lt;&gt;"",IF(ABS(#REF!)&lt;10,"S"&amp;RIGHT(#REF!,1)&amp;",","S"&amp;#REF!&amp;","),"")</f>
        <v>#REF!</v>
      </c>
      <c r="AZ584" s="27" t="e">
        <f>IF(#REF!&lt;&gt;"",IF(ABS(#REF!)&lt;10,"S"&amp;RIGHT(#REF!,1)&amp;",","S"&amp;#REF!&amp;","),"")</f>
        <v>#REF!</v>
      </c>
      <c r="BA584" s="27" t="e">
        <f>IF(#REF!&lt;&gt;"",IF(ABS(#REF!)&lt;10,"S"&amp;RIGHT(#REF!,1)&amp;",","S"&amp;#REF!&amp;","),"")</f>
        <v>#REF!</v>
      </c>
      <c r="BB584" s="27" t="e">
        <f>IF(#REF!&lt;&gt;"",IF(ABS(#REF!)&lt;10,"S"&amp;RIGHT(#REF!,1)&amp;",","S"&amp;#REF!&amp;","),"")</f>
        <v>#REF!</v>
      </c>
      <c r="BC584" s="27"/>
      <c r="BD584" s="27"/>
      <c r="BE584" s="27"/>
      <c r="BF584" s="27"/>
      <c r="BG584" s="27"/>
      <c r="BH584" s="27"/>
      <c r="BI584" s="27" t="str">
        <f t="shared" si="485"/>
        <v/>
      </c>
      <c r="BJ584" s="27" t="str">
        <f t="shared" si="486"/>
        <v/>
      </c>
      <c r="BK584" s="27" t="str">
        <f t="shared" si="487"/>
        <v/>
      </c>
      <c r="BL584" s="27" t="e">
        <f>IF(#REF!="","",CONCATENATE($L584,","))</f>
        <v>#REF!</v>
      </c>
      <c r="BM584" s="27" t="e">
        <f>IF(#REF!="","",CONCATENATE($L584,","))</f>
        <v>#REF!</v>
      </c>
      <c r="BN584" s="27" t="e">
        <f>IF(#REF!="","",CONCATENATE($L584,","))</f>
        <v>#REF!</v>
      </c>
      <c r="BO584" s="27" t="e">
        <f>IF(#REF!="","",CONCATENATE($L584,","))</f>
        <v>#REF!</v>
      </c>
      <c r="BP584" s="27" t="e">
        <f>IF(#REF!="","",CONCATENATE($L584,","))</f>
        <v>#REF!</v>
      </c>
      <c r="BQ584" s="27" t="e">
        <f>IF(#REF!="","",CONCATENATE($L584,","))</f>
        <v>#REF!</v>
      </c>
      <c r="BR584" s="27" t="e">
        <f>IF(#REF!="","",CONCATENATE($L584,","))</f>
        <v>#REF!</v>
      </c>
      <c r="BS584" s="27" t="e">
        <f>IF(#REF!="","",CONCATENATE($L584,","))</f>
        <v>#REF!</v>
      </c>
      <c r="BT584" s="27" t="e">
        <f>IF(#REF!="","",CONCATENATE($L584,","))</f>
        <v>#REF!</v>
      </c>
      <c r="BU584" s="40"/>
      <c r="BV584" s="40"/>
      <c r="BW584"/>
      <c r="BX584"/>
      <c r="BY584"/>
      <c r="BZ584"/>
      <c r="CA584"/>
      <c r="CB584" s="40"/>
      <c r="CC584" s="37"/>
      <c r="CR584" s="7"/>
      <c r="CY584" s="10">
        <f t="shared" ca="1" si="491"/>
        <v>34</v>
      </c>
    </row>
    <row r="585" spans="1:103">
      <c r="A585" s="130"/>
      <c r="B585" s="33">
        <f t="shared" si="492"/>
        <v>0</v>
      </c>
      <c r="C585" s="39"/>
      <c r="D585" s="38"/>
      <c r="E585" s="39"/>
      <c r="F585" s="39"/>
      <c r="G585" s="39"/>
      <c r="H585" s="39"/>
      <c r="I585" s="39"/>
      <c r="J585" s="39"/>
      <c r="K585" s="39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75"/>
      <c r="AA585" s="101"/>
      <c r="AB585" s="101"/>
      <c r="AC585" s="101"/>
      <c r="AD585" s="101"/>
      <c r="AE585" s="38"/>
      <c r="AF585" s="38"/>
      <c r="AG585" s="38"/>
      <c r="AH585" s="38"/>
      <c r="AI585" s="101"/>
      <c r="AJ585" s="101"/>
      <c r="AK585" s="101"/>
      <c r="AL585" s="75"/>
      <c r="AM585" s="39"/>
      <c r="AN585" s="27"/>
      <c r="AO585" s="27"/>
      <c r="AP585" s="27"/>
      <c r="AQ585" s="27" t="str">
        <f t="shared" si="488"/>
        <v/>
      </c>
      <c r="AR585" s="27" t="str">
        <f t="shared" si="489"/>
        <v/>
      </c>
      <c r="AS585" s="27" t="str">
        <f t="shared" si="490"/>
        <v/>
      </c>
      <c r="AT585" s="27" t="e">
        <f>IF(#REF!&lt;&gt;"",IF(ABS(#REF!)&lt;10,"S"&amp;RIGHT(#REF!,1)&amp;",","S"&amp;#REF!&amp;","),"")</f>
        <v>#REF!</v>
      </c>
      <c r="AU585" s="27" t="e">
        <f>IF(#REF!&lt;&gt;"",IF(ABS(#REF!)&lt;10,"S"&amp;RIGHT(#REF!,1)&amp;",","S"&amp;#REF!&amp;","),"")</f>
        <v>#REF!</v>
      </c>
      <c r="AV585" s="27" t="e">
        <f>IF(#REF!&lt;&gt;"",IF(ABS(#REF!)&lt;10,"S"&amp;RIGHT(#REF!,1)&amp;",","S"&amp;#REF!&amp;","),"")</f>
        <v>#REF!</v>
      </c>
      <c r="AW585" s="27" t="e">
        <f>IF(#REF!&lt;&gt;"",IF(ABS(#REF!)&lt;10,"S"&amp;RIGHT(#REF!,1)&amp;",","S"&amp;#REF!&amp;","),"")</f>
        <v>#REF!</v>
      </c>
      <c r="AX585" s="27" t="e">
        <f>IF(#REF!&lt;&gt;"",IF(ABS(#REF!)&lt;10,"S"&amp;RIGHT(#REF!,1)&amp;",","S"&amp;#REF!&amp;","),"")</f>
        <v>#REF!</v>
      </c>
      <c r="AY585" s="27" t="e">
        <f>IF(#REF!&lt;&gt;"",IF(ABS(#REF!)&lt;10,"S"&amp;RIGHT(#REF!,1)&amp;",","S"&amp;#REF!&amp;","),"")</f>
        <v>#REF!</v>
      </c>
      <c r="AZ585" s="27" t="e">
        <f>IF(#REF!&lt;&gt;"",IF(ABS(#REF!)&lt;10,"S"&amp;RIGHT(#REF!,1)&amp;",","S"&amp;#REF!&amp;","),"")</f>
        <v>#REF!</v>
      </c>
      <c r="BA585" s="27" t="e">
        <f>IF(#REF!&lt;&gt;"",IF(ABS(#REF!)&lt;10,"S"&amp;RIGHT(#REF!,1)&amp;",","S"&amp;#REF!&amp;","),"")</f>
        <v>#REF!</v>
      </c>
      <c r="BB585" s="27" t="e">
        <f>IF(#REF!&lt;&gt;"",IF(ABS(#REF!)&lt;10,"S"&amp;RIGHT(#REF!,1)&amp;",","S"&amp;#REF!&amp;","),"")</f>
        <v>#REF!</v>
      </c>
      <c r="BC585" s="27"/>
      <c r="BD585" s="27"/>
      <c r="BE585" s="27"/>
      <c r="BF585" s="27"/>
      <c r="BG585" s="27"/>
      <c r="BH585" s="27"/>
      <c r="BI585" s="27" t="str">
        <f t="shared" si="485"/>
        <v/>
      </c>
      <c r="BJ585" s="27" t="str">
        <f t="shared" si="486"/>
        <v/>
      </c>
      <c r="BK585" s="27" t="str">
        <f t="shared" si="487"/>
        <v/>
      </c>
      <c r="BL585" s="27" t="e">
        <f>IF(#REF!="","",CONCATENATE($L585,","))</f>
        <v>#REF!</v>
      </c>
      <c r="BM585" s="27" t="e">
        <f>IF(#REF!="","",CONCATENATE($L585,","))</f>
        <v>#REF!</v>
      </c>
      <c r="BN585" s="27" t="e">
        <f>IF(#REF!="","",CONCATENATE($L585,","))</f>
        <v>#REF!</v>
      </c>
      <c r="BO585" s="27" t="e">
        <f>IF(#REF!="","",CONCATENATE($L585,","))</f>
        <v>#REF!</v>
      </c>
      <c r="BP585" s="27" t="e">
        <f>IF(#REF!="","",CONCATENATE($L585,","))</f>
        <v>#REF!</v>
      </c>
      <c r="BQ585" s="27" t="e">
        <f>IF(#REF!="","",CONCATENATE($L585,","))</f>
        <v>#REF!</v>
      </c>
      <c r="BR585" s="27" t="e">
        <f>IF(#REF!="","",CONCATENATE($L585,","))</f>
        <v>#REF!</v>
      </c>
      <c r="BS585" s="27" t="e">
        <f>IF(#REF!="","",CONCATENATE($L585,","))</f>
        <v>#REF!</v>
      </c>
      <c r="BT585" s="27" t="e">
        <f>IF(#REF!="","",CONCATENATE($L585,","))</f>
        <v>#REF!</v>
      </c>
      <c r="BU585" s="40"/>
      <c r="BV585" s="40"/>
      <c r="BW585"/>
      <c r="BX585"/>
      <c r="BY585"/>
      <c r="BZ585"/>
      <c r="CA585"/>
      <c r="CB585" s="40"/>
      <c r="CC585" s="37"/>
      <c r="CR585" s="7"/>
      <c r="CY585" s="10">
        <f t="shared" ca="1" si="491"/>
        <v>23</v>
      </c>
    </row>
    <row r="586" spans="1:103">
      <c r="A586" s="130"/>
      <c r="B586" s="33">
        <f t="shared" si="492"/>
        <v>0</v>
      </c>
      <c r="C586" s="39"/>
      <c r="D586" s="38"/>
      <c r="E586" s="39"/>
      <c r="F586" s="39"/>
      <c r="G586" s="39"/>
      <c r="H586" s="39"/>
      <c r="I586" s="39"/>
      <c r="J586" s="39"/>
      <c r="K586" s="39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75"/>
      <c r="AA586" s="101"/>
      <c r="AB586" s="101"/>
      <c r="AC586" s="101"/>
      <c r="AD586" s="101"/>
      <c r="AE586" s="38"/>
      <c r="AF586" s="38"/>
      <c r="AG586" s="38"/>
      <c r="AH586" s="38"/>
      <c r="AI586" s="101"/>
      <c r="AJ586" s="101"/>
      <c r="AK586" s="101"/>
      <c r="AL586" s="75"/>
      <c r="AM586" s="39"/>
      <c r="AN586" s="27"/>
      <c r="AO586" s="27"/>
      <c r="AP586" s="27"/>
      <c r="AQ586" s="27" t="str">
        <f t="shared" si="488"/>
        <v/>
      </c>
      <c r="AR586" s="27" t="str">
        <f t="shared" si="489"/>
        <v/>
      </c>
      <c r="AS586" s="27" t="str">
        <f t="shared" si="490"/>
        <v/>
      </c>
      <c r="AT586" s="27" t="e">
        <f>IF(#REF!&lt;&gt;"",IF(ABS(#REF!)&lt;10,"S"&amp;RIGHT(#REF!,1)&amp;",","S"&amp;#REF!&amp;","),"")</f>
        <v>#REF!</v>
      </c>
      <c r="AU586" s="27" t="e">
        <f>IF(#REF!&lt;&gt;"",IF(ABS(#REF!)&lt;10,"S"&amp;RIGHT(#REF!,1)&amp;",","S"&amp;#REF!&amp;","),"")</f>
        <v>#REF!</v>
      </c>
      <c r="AV586" s="27" t="e">
        <f>IF(#REF!&lt;&gt;"",IF(ABS(#REF!)&lt;10,"S"&amp;RIGHT(#REF!,1)&amp;",","S"&amp;#REF!&amp;","),"")</f>
        <v>#REF!</v>
      </c>
      <c r="AW586" s="27" t="e">
        <f>IF(#REF!&lt;&gt;"",IF(ABS(#REF!)&lt;10,"S"&amp;RIGHT(#REF!,1)&amp;",","S"&amp;#REF!&amp;","),"")</f>
        <v>#REF!</v>
      </c>
      <c r="AX586" s="27" t="e">
        <f>IF(#REF!&lt;&gt;"",IF(ABS(#REF!)&lt;10,"S"&amp;RIGHT(#REF!,1)&amp;",","S"&amp;#REF!&amp;","),"")</f>
        <v>#REF!</v>
      </c>
      <c r="AY586" s="27" t="e">
        <f>IF(#REF!&lt;&gt;"",IF(ABS(#REF!)&lt;10,"S"&amp;RIGHT(#REF!,1)&amp;",","S"&amp;#REF!&amp;","),"")</f>
        <v>#REF!</v>
      </c>
      <c r="AZ586" s="27" t="e">
        <f>IF(#REF!&lt;&gt;"",IF(ABS(#REF!)&lt;10,"S"&amp;RIGHT(#REF!,1)&amp;",","S"&amp;#REF!&amp;","),"")</f>
        <v>#REF!</v>
      </c>
      <c r="BA586" s="27" t="e">
        <f>IF(#REF!&lt;&gt;"",IF(ABS(#REF!)&lt;10,"S"&amp;RIGHT(#REF!,1)&amp;",","S"&amp;#REF!&amp;","),"")</f>
        <v>#REF!</v>
      </c>
      <c r="BB586" s="27" t="e">
        <f>IF(#REF!&lt;&gt;"",IF(ABS(#REF!)&lt;10,"S"&amp;RIGHT(#REF!,1)&amp;",","S"&amp;#REF!&amp;","),"")</f>
        <v>#REF!</v>
      </c>
      <c r="BC586" s="27"/>
      <c r="BD586" s="27"/>
      <c r="BE586" s="27"/>
      <c r="BF586" s="27"/>
      <c r="BG586" s="27"/>
      <c r="BH586" s="27"/>
      <c r="BI586" s="27" t="str">
        <f t="shared" si="485"/>
        <v/>
      </c>
      <c r="BJ586" s="27" t="str">
        <f t="shared" si="486"/>
        <v/>
      </c>
      <c r="BK586" s="27" t="str">
        <f t="shared" si="487"/>
        <v/>
      </c>
      <c r="BL586" s="27" t="e">
        <f>IF(#REF!="","",CONCATENATE($L586,","))</f>
        <v>#REF!</v>
      </c>
      <c r="BM586" s="27" t="e">
        <f>IF(#REF!="","",CONCATENATE($L586,","))</f>
        <v>#REF!</v>
      </c>
      <c r="BN586" s="27" t="e">
        <f>IF(#REF!="","",CONCATENATE($L586,","))</f>
        <v>#REF!</v>
      </c>
      <c r="BO586" s="27" t="e">
        <f>IF(#REF!="","",CONCATENATE($L586,","))</f>
        <v>#REF!</v>
      </c>
      <c r="BP586" s="27" t="e">
        <f>IF(#REF!="","",CONCATENATE($L586,","))</f>
        <v>#REF!</v>
      </c>
      <c r="BQ586" s="27" t="e">
        <f>IF(#REF!="","",CONCATENATE($L586,","))</f>
        <v>#REF!</v>
      </c>
      <c r="BR586" s="27" t="e">
        <f>IF(#REF!="","",CONCATENATE($L586,","))</f>
        <v>#REF!</v>
      </c>
      <c r="BS586" s="27" t="e">
        <f>IF(#REF!="","",CONCATENATE($L586,","))</f>
        <v>#REF!</v>
      </c>
      <c r="BT586" s="27" t="e">
        <f>IF(#REF!="","",CONCATENATE($L586,","))</f>
        <v>#REF!</v>
      </c>
      <c r="BU586" s="40"/>
      <c r="BV586" s="40"/>
      <c r="BW586"/>
      <c r="BX586"/>
      <c r="BY586"/>
      <c r="BZ586"/>
      <c r="CA586"/>
      <c r="CB586" s="40"/>
      <c r="CC586" s="37"/>
      <c r="CR586" s="7"/>
      <c r="CY586" s="10">
        <f t="shared" ca="1" si="491"/>
        <v>3</v>
      </c>
    </row>
    <row r="587" spans="1:103">
      <c r="A587" s="130"/>
      <c r="B587" s="33">
        <f t="shared" si="492"/>
        <v>0</v>
      </c>
      <c r="C587" s="39"/>
      <c r="D587" s="38"/>
      <c r="E587" s="39"/>
      <c r="F587" s="39"/>
      <c r="G587" s="39"/>
      <c r="H587" s="39"/>
      <c r="I587" s="39"/>
      <c r="J587" s="39"/>
      <c r="K587" s="39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75"/>
      <c r="AA587" s="101"/>
      <c r="AB587" s="101"/>
      <c r="AC587" s="101"/>
      <c r="AD587" s="101"/>
      <c r="AE587" s="38"/>
      <c r="AF587" s="38"/>
      <c r="AG587" s="38"/>
      <c r="AH587" s="38"/>
      <c r="AI587" s="101"/>
      <c r="AJ587" s="101"/>
      <c r="AK587" s="101"/>
      <c r="AL587" s="75"/>
      <c r="AM587" s="39"/>
      <c r="AN587" s="27"/>
      <c r="AO587" s="27"/>
      <c r="AP587" s="27"/>
      <c r="AQ587" s="27" t="str">
        <f t="shared" si="488"/>
        <v/>
      </c>
      <c r="AR587" s="27" t="str">
        <f t="shared" si="489"/>
        <v/>
      </c>
      <c r="AS587" s="27" t="str">
        <f t="shared" si="490"/>
        <v/>
      </c>
      <c r="AT587" s="27" t="e">
        <f>IF(#REF!&lt;&gt;"",IF(ABS(#REF!)&lt;10,"S"&amp;RIGHT(#REF!,1)&amp;",","S"&amp;#REF!&amp;","),"")</f>
        <v>#REF!</v>
      </c>
      <c r="AU587" s="27" t="e">
        <f>IF(#REF!&lt;&gt;"",IF(ABS(#REF!)&lt;10,"S"&amp;RIGHT(#REF!,1)&amp;",","S"&amp;#REF!&amp;","),"")</f>
        <v>#REF!</v>
      </c>
      <c r="AV587" s="27" t="e">
        <f>IF(#REF!&lt;&gt;"",IF(ABS(#REF!)&lt;10,"S"&amp;RIGHT(#REF!,1)&amp;",","S"&amp;#REF!&amp;","),"")</f>
        <v>#REF!</v>
      </c>
      <c r="AW587" s="27" t="e">
        <f>IF(#REF!&lt;&gt;"",IF(ABS(#REF!)&lt;10,"S"&amp;RIGHT(#REF!,1)&amp;",","S"&amp;#REF!&amp;","),"")</f>
        <v>#REF!</v>
      </c>
      <c r="AX587" s="27" t="e">
        <f>IF(#REF!&lt;&gt;"",IF(ABS(#REF!)&lt;10,"S"&amp;RIGHT(#REF!,1)&amp;",","S"&amp;#REF!&amp;","),"")</f>
        <v>#REF!</v>
      </c>
      <c r="AY587" s="27" t="e">
        <f>IF(#REF!&lt;&gt;"",IF(ABS(#REF!)&lt;10,"S"&amp;RIGHT(#REF!,1)&amp;",","S"&amp;#REF!&amp;","),"")</f>
        <v>#REF!</v>
      </c>
      <c r="AZ587" s="27" t="e">
        <f>IF(#REF!&lt;&gt;"",IF(ABS(#REF!)&lt;10,"S"&amp;RIGHT(#REF!,1)&amp;",","S"&amp;#REF!&amp;","),"")</f>
        <v>#REF!</v>
      </c>
      <c r="BA587" s="27" t="e">
        <f>IF(#REF!&lt;&gt;"",IF(ABS(#REF!)&lt;10,"S"&amp;RIGHT(#REF!,1)&amp;",","S"&amp;#REF!&amp;","),"")</f>
        <v>#REF!</v>
      </c>
      <c r="BB587" s="27" t="e">
        <f>IF(#REF!&lt;&gt;"",IF(ABS(#REF!)&lt;10,"S"&amp;RIGHT(#REF!,1)&amp;",","S"&amp;#REF!&amp;","),"")</f>
        <v>#REF!</v>
      </c>
      <c r="BC587" s="27"/>
      <c r="BD587" s="27"/>
      <c r="BE587" s="27"/>
      <c r="BF587" s="27"/>
      <c r="BG587" s="27"/>
      <c r="BH587" s="27"/>
      <c r="BI587" s="27" t="str">
        <f t="shared" si="485"/>
        <v/>
      </c>
      <c r="BJ587" s="27" t="str">
        <f t="shared" si="486"/>
        <v/>
      </c>
      <c r="BK587" s="27" t="str">
        <f t="shared" si="487"/>
        <v/>
      </c>
      <c r="BL587" s="27" t="e">
        <f>IF(#REF!="","",CONCATENATE($L587,","))</f>
        <v>#REF!</v>
      </c>
      <c r="BM587" s="27" t="e">
        <f>IF(#REF!="","",CONCATENATE($L587,","))</f>
        <v>#REF!</v>
      </c>
      <c r="BN587" s="27" t="e">
        <f>IF(#REF!="","",CONCATENATE($L587,","))</f>
        <v>#REF!</v>
      </c>
      <c r="BO587" s="27" t="e">
        <f>IF(#REF!="","",CONCATENATE($L587,","))</f>
        <v>#REF!</v>
      </c>
      <c r="BP587" s="27" t="e">
        <f>IF(#REF!="","",CONCATENATE($L587,","))</f>
        <v>#REF!</v>
      </c>
      <c r="BQ587" s="27" t="e">
        <f>IF(#REF!="","",CONCATENATE($L587,","))</f>
        <v>#REF!</v>
      </c>
      <c r="BR587" s="27" t="e">
        <f>IF(#REF!="","",CONCATENATE($L587,","))</f>
        <v>#REF!</v>
      </c>
      <c r="BS587" s="27" t="e">
        <f>IF(#REF!="","",CONCATENATE($L587,","))</f>
        <v>#REF!</v>
      </c>
      <c r="BT587" s="27" t="e">
        <f>IF(#REF!="","",CONCATENATE($L587,","))</f>
        <v>#REF!</v>
      </c>
      <c r="BU587" s="40"/>
      <c r="BV587" s="40"/>
      <c r="BW587"/>
      <c r="BX587"/>
      <c r="BY587"/>
      <c r="BZ587"/>
      <c r="CA587"/>
      <c r="CB587" s="40"/>
      <c r="CC587" s="37"/>
      <c r="CR587" s="7"/>
      <c r="CY587" s="10">
        <f t="shared" ca="1" si="491"/>
        <v>29</v>
      </c>
    </row>
    <row r="588" spans="1:103">
      <c r="A588" s="130"/>
      <c r="B588" s="33">
        <f t="shared" si="492"/>
        <v>0</v>
      </c>
      <c r="C588" s="39"/>
      <c r="D588" s="38"/>
      <c r="E588" s="39"/>
      <c r="F588" s="39"/>
      <c r="G588" s="39"/>
      <c r="H588" s="39"/>
      <c r="I588" s="39"/>
      <c r="J588" s="39"/>
      <c r="K588" s="39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75"/>
      <c r="AA588" s="101"/>
      <c r="AB588" s="101"/>
      <c r="AC588" s="101"/>
      <c r="AD588" s="101"/>
      <c r="AE588" s="38"/>
      <c r="AF588" s="38"/>
      <c r="AG588" s="38"/>
      <c r="AH588" s="38"/>
      <c r="AI588" s="101"/>
      <c r="AJ588" s="101"/>
      <c r="AK588" s="101"/>
      <c r="AL588" s="75"/>
      <c r="AM588" s="39"/>
      <c r="AN588" s="27"/>
      <c r="AO588" s="27"/>
      <c r="AP588" s="27"/>
      <c r="AQ588" s="27" t="str">
        <f t="shared" si="488"/>
        <v/>
      </c>
      <c r="AR588" s="27" t="str">
        <f t="shared" si="489"/>
        <v/>
      </c>
      <c r="AS588" s="27" t="str">
        <f t="shared" si="490"/>
        <v/>
      </c>
      <c r="AT588" s="27" t="e">
        <f>IF(#REF!&lt;&gt;"",IF(ABS(#REF!)&lt;10,"S"&amp;RIGHT(#REF!,1)&amp;",","S"&amp;#REF!&amp;","),"")</f>
        <v>#REF!</v>
      </c>
      <c r="AU588" s="27" t="e">
        <f>IF(#REF!&lt;&gt;"",IF(ABS(#REF!)&lt;10,"S"&amp;RIGHT(#REF!,1)&amp;",","S"&amp;#REF!&amp;","),"")</f>
        <v>#REF!</v>
      </c>
      <c r="AV588" s="27" t="e">
        <f>IF(#REF!&lt;&gt;"",IF(ABS(#REF!)&lt;10,"S"&amp;RIGHT(#REF!,1)&amp;",","S"&amp;#REF!&amp;","),"")</f>
        <v>#REF!</v>
      </c>
      <c r="AW588" s="27" t="e">
        <f>IF(#REF!&lt;&gt;"",IF(ABS(#REF!)&lt;10,"S"&amp;RIGHT(#REF!,1)&amp;",","S"&amp;#REF!&amp;","),"")</f>
        <v>#REF!</v>
      </c>
      <c r="AX588" s="27" t="e">
        <f>IF(#REF!&lt;&gt;"",IF(ABS(#REF!)&lt;10,"S"&amp;RIGHT(#REF!,1)&amp;",","S"&amp;#REF!&amp;","),"")</f>
        <v>#REF!</v>
      </c>
      <c r="AY588" s="27" t="e">
        <f>IF(#REF!&lt;&gt;"",IF(ABS(#REF!)&lt;10,"S"&amp;RIGHT(#REF!,1)&amp;",","S"&amp;#REF!&amp;","),"")</f>
        <v>#REF!</v>
      </c>
      <c r="AZ588" s="27" t="e">
        <f>IF(#REF!&lt;&gt;"",IF(ABS(#REF!)&lt;10,"S"&amp;RIGHT(#REF!,1)&amp;",","S"&amp;#REF!&amp;","),"")</f>
        <v>#REF!</v>
      </c>
      <c r="BA588" s="27" t="e">
        <f>IF(#REF!&lt;&gt;"",IF(ABS(#REF!)&lt;10,"S"&amp;RIGHT(#REF!,1)&amp;",","S"&amp;#REF!&amp;","),"")</f>
        <v>#REF!</v>
      </c>
      <c r="BB588" s="27" t="e">
        <f>IF(#REF!&lt;&gt;"",IF(ABS(#REF!)&lt;10,"S"&amp;RIGHT(#REF!,1)&amp;",","S"&amp;#REF!&amp;","),"")</f>
        <v>#REF!</v>
      </c>
      <c r="BC588" s="27"/>
      <c r="BD588" s="27"/>
      <c r="BE588" s="27"/>
      <c r="BF588" s="27"/>
      <c r="BG588" s="27"/>
      <c r="BH588" s="27"/>
      <c r="BI588" s="27" t="str">
        <f t="shared" si="485"/>
        <v/>
      </c>
      <c r="BJ588" s="27" t="str">
        <f t="shared" si="486"/>
        <v/>
      </c>
      <c r="BK588" s="27" t="str">
        <f t="shared" si="487"/>
        <v/>
      </c>
      <c r="BL588" s="27" t="e">
        <f>IF(#REF!="","",CONCATENATE($L588,","))</f>
        <v>#REF!</v>
      </c>
      <c r="BM588" s="27" t="e">
        <f>IF(#REF!="","",CONCATENATE($L588,","))</f>
        <v>#REF!</v>
      </c>
      <c r="BN588" s="27" t="e">
        <f>IF(#REF!="","",CONCATENATE($L588,","))</f>
        <v>#REF!</v>
      </c>
      <c r="BO588" s="27" t="e">
        <f>IF(#REF!="","",CONCATENATE($L588,","))</f>
        <v>#REF!</v>
      </c>
      <c r="BP588" s="27" t="e">
        <f>IF(#REF!="","",CONCATENATE($L588,","))</f>
        <v>#REF!</v>
      </c>
      <c r="BQ588" s="27" t="e">
        <f>IF(#REF!="","",CONCATENATE($L588,","))</f>
        <v>#REF!</v>
      </c>
      <c r="BR588" s="27" t="e">
        <f>IF(#REF!="","",CONCATENATE($L588,","))</f>
        <v>#REF!</v>
      </c>
      <c r="BS588" s="27" t="e">
        <f>IF(#REF!="","",CONCATENATE($L588,","))</f>
        <v>#REF!</v>
      </c>
      <c r="BT588" s="27" t="e">
        <f>IF(#REF!="","",CONCATENATE($L588,","))</f>
        <v>#REF!</v>
      </c>
      <c r="BU588" s="40"/>
      <c r="BV588" s="40"/>
      <c r="BW588"/>
      <c r="BX588"/>
      <c r="BY588"/>
      <c r="BZ588"/>
      <c r="CA588"/>
      <c r="CB588" s="40"/>
      <c r="CC588" s="37"/>
      <c r="CR588" s="7"/>
      <c r="CY588" s="10">
        <f t="shared" ca="1" si="491"/>
        <v>12</v>
      </c>
    </row>
    <row r="589" spans="1:103">
      <c r="A589" s="130"/>
      <c r="B589" s="33">
        <f t="shared" si="492"/>
        <v>0</v>
      </c>
      <c r="C589" s="39"/>
      <c r="D589" s="38"/>
      <c r="E589" s="39"/>
      <c r="F589" s="39"/>
      <c r="G589" s="39"/>
      <c r="H589" s="39"/>
      <c r="I589" s="39"/>
      <c r="J589" s="39"/>
      <c r="K589" s="39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75"/>
      <c r="AA589" s="101"/>
      <c r="AB589" s="101"/>
      <c r="AC589" s="101"/>
      <c r="AD589" s="101"/>
      <c r="AE589" s="38"/>
      <c r="AF589" s="38"/>
      <c r="AG589" s="38"/>
      <c r="AH589" s="38"/>
      <c r="AI589" s="101"/>
      <c r="AJ589" s="101"/>
      <c r="AK589" s="101"/>
      <c r="AL589" s="75"/>
      <c r="AM589" s="39"/>
      <c r="AN589" s="27"/>
      <c r="AO589" s="27"/>
      <c r="AP589" s="27"/>
      <c r="AQ589" s="27" t="str">
        <f t="shared" si="488"/>
        <v/>
      </c>
      <c r="AR589" s="27" t="str">
        <f t="shared" si="489"/>
        <v/>
      </c>
      <c r="AS589" s="27" t="str">
        <f t="shared" si="490"/>
        <v/>
      </c>
      <c r="AT589" s="27" t="e">
        <f>IF(#REF!&lt;&gt;"",IF(ABS(#REF!)&lt;10,"S"&amp;RIGHT(#REF!,1)&amp;",","S"&amp;#REF!&amp;","),"")</f>
        <v>#REF!</v>
      </c>
      <c r="AU589" s="27" t="e">
        <f>IF(#REF!&lt;&gt;"",IF(ABS(#REF!)&lt;10,"S"&amp;RIGHT(#REF!,1)&amp;",","S"&amp;#REF!&amp;","),"")</f>
        <v>#REF!</v>
      </c>
      <c r="AV589" s="27" t="e">
        <f>IF(#REF!&lt;&gt;"",IF(ABS(#REF!)&lt;10,"S"&amp;RIGHT(#REF!,1)&amp;",","S"&amp;#REF!&amp;","),"")</f>
        <v>#REF!</v>
      </c>
      <c r="AW589" s="27" t="e">
        <f>IF(#REF!&lt;&gt;"",IF(ABS(#REF!)&lt;10,"S"&amp;RIGHT(#REF!,1)&amp;",","S"&amp;#REF!&amp;","),"")</f>
        <v>#REF!</v>
      </c>
      <c r="AX589" s="27" t="e">
        <f>IF(#REF!&lt;&gt;"",IF(ABS(#REF!)&lt;10,"S"&amp;RIGHT(#REF!,1)&amp;",","S"&amp;#REF!&amp;","),"")</f>
        <v>#REF!</v>
      </c>
      <c r="AY589" s="27" t="e">
        <f>IF(#REF!&lt;&gt;"",IF(ABS(#REF!)&lt;10,"S"&amp;RIGHT(#REF!,1)&amp;",","S"&amp;#REF!&amp;","),"")</f>
        <v>#REF!</v>
      </c>
      <c r="AZ589" s="27" t="e">
        <f>IF(#REF!&lt;&gt;"",IF(ABS(#REF!)&lt;10,"S"&amp;RIGHT(#REF!,1)&amp;",","S"&amp;#REF!&amp;","),"")</f>
        <v>#REF!</v>
      </c>
      <c r="BA589" s="27" t="e">
        <f>IF(#REF!&lt;&gt;"",IF(ABS(#REF!)&lt;10,"S"&amp;RIGHT(#REF!,1)&amp;",","S"&amp;#REF!&amp;","),"")</f>
        <v>#REF!</v>
      </c>
      <c r="BB589" s="27" t="e">
        <f>IF(#REF!&lt;&gt;"",IF(ABS(#REF!)&lt;10,"S"&amp;RIGHT(#REF!,1)&amp;",","S"&amp;#REF!&amp;","),"")</f>
        <v>#REF!</v>
      </c>
      <c r="BC589" s="27"/>
      <c r="BD589" s="27"/>
      <c r="BE589" s="27"/>
      <c r="BF589" s="27"/>
      <c r="BG589" s="27"/>
      <c r="BH589" s="27"/>
      <c r="BI589" s="27" t="str">
        <f t="shared" si="485"/>
        <v/>
      </c>
      <c r="BJ589" s="27" t="str">
        <f t="shared" si="486"/>
        <v/>
      </c>
      <c r="BK589" s="27" t="str">
        <f t="shared" si="487"/>
        <v/>
      </c>
      <c r="BL589" s="27" t="e">
        <f>IF(#REF!="","",CONCATENATE($L589,","))</f>
        <v>#REF!</v>
      </c>
      <c r="BM589" s="27" t="e">
        <f>IF(#REF!="","",CONCATENATE($L589,","))</f>
        <v>#REF!</v>
      </c>
      <c r="BN589" s="27" t="e">
        <f>IF(#REF!="","",CONCATENATE($L589,","))</f>
        <v>#REF!</v>
      </c>
      <c r="BO589" s="27" t="e">
        <f>IF(#REF!="","",CONCATENATE($L589,","))</f>
        <v>#REF!</v>
      </c>
      <c r="BP589" s="27" t="e">
        <f>IF(#REF!="","",CONCATENATE($L589,","))</f>
        <v>#REF!</v>
      </c>
      <c r="BQ589" s="27" t="e">
        <f>IF(#REF!="","",CONCATENATE($L589,","))</f>
        <v>#REF!</v>
      </c>
      <c r="BR589" s="27" t="e">
        <f>IF(#REF!="","",CONCATENATE($L589,","))</f>
        <v>#REF!</v>
      </c>
      <c r="BS589" s="27" t="e">
        <f>IF(#REF!="","",CONCATENATE($L589,","))</f>
        <v>#REF!</v>
      </c>
      <c r="BT589" s="27" t="e">
        <f>IF(#REF!="","",CONCATENATE($L589,","))</f>
        <v>#REF!</v>
      </c>
      <c r="BU589" s="40"/>
      <c r="BV589" s="40"/>
      <c r="BW589"/>
      <c r="BX589"/>
      <c r="BY589"/>
      <c r="BZ589"/>
      <c r="CA589"/>
      <c r="CB589" s="40"/>
      <c r="CC589" s="37"/>
      <c r="CR589" s="7"/>
      <c r="CY589" s="10">
        <f t="shared" ca="1" si="491"/>
        <v>27</v>
      </c>
    </row>
    <row r="590" spans="1:103">
      <c r="A590" s="130"/>
      <c r="B590" s="33">
        <f t="shared" si="492"/>
        <v>0</v>
      </c>
      <c r="C590" s="39"/>
      <c r="D590" s="38"/>
      <c r="E590" s="39"/>
      <c r="F590" s="39"/>
      <c r="G590" s="39"/>
      <c r="H590" s="39"/>
      <c r="I590" s="39"/>
      <c r="J590" s="39"/>
      <c r="K590" s="39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75"/>
      <c r="AA590" s="101"/>
      <c r="AB590" s="101"/>
      <c r="AC590" s="101"/>
      <c r="AD590" s="101"/>
      <c r="AE590" s="38"/>
      <c r="AF590" s="38"/>
      <c r="AG590" s="38"/>
      <c r="AH590" s="38"/>
      <c r="AI590" s="101"/>
      <c r="AJ590" s="101"/>
      <c r="AK590" s="101"/>
      <c r="AL590" s="75"/>
      <c r="AM590" s="39"/>
      <c r="AN590" s="27"/>
      <c r="AO590" s="27"/>
      <c r="AP590" s="27"/>
      <c r="AQ590" s="27" t="str">
        <f t="shared" si="488"/>
        <v/>
      </c>
      <c r="AR590" s="27" t="str">
        <f t="shared" si="489"/>
        <v/>
      </c>
      <c r="AS590" s="27" t="str">
        <f t="shared" si="490"/>
        <v/>
      </c>
      <c r="AT590" s="27" t="e">
        <f>IF(#REF!&lt;&gt;"",IF(ABS(#REF!)&lt;10,"S"&amp;RIGHT(#REF!,1)&amp;",","S"&amp;#REF!&amp;","),"")</f>
        <v>#REF!</v>
      </c>
      <c r="AU590" s="27" t="e">
        <f>IF(#REF!&lt;&gt;"",IF(ABS(#REF!)&lt;10,"S"&amp;RIGHT(#REF!,1)&amp;",","S"&amp;#REF!&amp;","),"")</f>
        <v>#REF!</v>
      </c>
      <c r="AV590" s="27" t="e">
        <f>IF(#REF!&lt;&gt;"",IF(ABS(#REF!)&lt;10,"S"&amp;RIGHT(#REF!,1)&amp;",","S"&amp;#REF!&amp;","),"")</f>
        <v>#REF!</v>
      </c>
      <c r="AW590" s="27" t="e">
        <f>IF(#REF!&lt;&gt;"",IF(ABS(#REF!)&lt;10,"S"&amp;RIGHT(#REF!,1)&amp;",","S"&amp;#REF!&amp;","),"")</f>
        <v>#REF!</v>
      </c>
      <c r="AX590" s="27" t="e">
        <f>IF(#REF!&lt;&gt;"",IF(ABS(#REF!)&lt;10,"S"&amp;RIGHT(#REF!,1)&amp;",","S"&amp;#REF!&amp;","),"")</f>
        <v>#REF!</v>
      </c>
      <c r="AY590" s="27" t="e">
        <f>IF(#REF!&lt;&gt;"",IF(ABS(#REF!)&lt;10,"S"&amp;RIGHT(#REF!,1)&amp;",","S"&amp;#REF!&amp;","),"")</f>
        <v>#REF!</v>
      </c>
      <c r="AZ590" s="27" t="e">
        <f>IF(#REF!&lt;&gt;"",IF(ABS(#REF!)&lt;10,"S"&amp;RIGHT(#REF!,1)&amp;",","S"&amp;#REF!&amp;","),"")</f>
        <v>#REF!</v>
      </c>
      <c r="BA590" s="27" t="e">
        <f>IF(#REF!&lt;&gt;"",IF(ABS(#REF!)&lt;10,"S"&amp;RIGHT(#REF!,1)&amp;",","S"&amp;#REF!&amp;","),"")</f>
        <v>#REF!</v>
      </c>
      <c r="BB590" s="27" t="e">
        <f>IF(#REF!&lt;&gt;"",IF(ABS(#REF!)&lt;10,"S"&amp;RIGHT(#REF!,1)&amp;",","S"&amp;#REF!&amp;","),"")</f>
        <v>#REF!</v>
      </c>
      <c r="BC590" s="27"/>
      <c r="BD590" s="27"/>
      <c r="BE590" s="27"/>
      <c r="BF590" s="27"/>
      <c r="BG590" s="27"/>
      <c r="BH590" s="27"/>
      <c r="BI590" s="27" t="str">
        <f t="shared" si="485"/>
        <v/>
      </c>
      <c r="BJ590" s="27" t="str">
        <f t="shared" si="486"/>
        <v/>
      </c>
      <c r="BK590" s="27" t="str">
        <f t="shared" si="487"/>
        <v/>
      </c>
      <c r="BL590" s="27" t="e">
        <f>IF(#REF!="","",CONCATENATE($L590,","))</f>
        <v>#REF!</v>
      </c>
      <c r="BM590" s="27" t="e">
        <f>IF(#REF!="","",CONCATENATE($L590,","))</f>
        <v>#REF!</v>
      </c>
      <c r="BN590" s="27" t="e">
        <f>IF(#REF!="","",CONCATENATE($L590,","))</f>
        <v>#REF!</v>
      </c>
      <c r="BO590" s="27" t="e">
        <f>IF(#REF!="","",CONCATENATE($L590,","))</f>
        <v>#REF!</v>
      </c>
      <c r="BP590" s="27" t="e">
        <f>IF(#REF!="","",CONCATENATE($L590,","))</f>
        <v>#REF!</v>
      </c>
      <c r="BQ590" s="27" t="e">
        <f>IF(#REF!="","",CONCATENATE($L590,","))</f>
        <v>#REF!</v>
      </c>
      <c r="BR590" s="27" t="e">
        <f>IF(#REF!="","",CONCATENATE($L590,","))</f>
        <v>#REF!</v>
      </c>
      <c r="BS590" s="27" t="e">
        <f>IF(#REF!="","",CONCATENATE($L590,","))</f>
        <v>#REF!</v>
      </c>
      <c r="BT590" s="27" t="e">
        <f>IF(#REF!="","",CONCATENATE($L590,","))</f>
        <v>#REF!</v>
      </c>
      <c r="BU590" s="40"/>
      <c r="BV590" s="40"/>
      <c r="BW590"/>
      <c r="BX590"/>
      <c r="BY590"/>
      <c r="BZ590"/>
      <c r="CA590"/>
      <c r="CB590" s="40"/>
      <c r="CC590"/>
      <c r="CR590" s="7"/>
      <c r="CY590" s="10">
        <f t="shared" ca="1" si="491"/>
        <v>18</v>
      </c>
    </row>
    <row r="591" spans="1:103">
      <c r="A591" s="130"/>
      <c r="B591" s="33">
        <f t="shared" si="492"/>
        <v>0</v>
      </c>
      <c r="C591" s="39"/>
      <c r="D591" s="38"/>
      <c r="E591" s="39"/>
      <c r="F591" s="39"/>
      <c r="G591" s="39"/>
      <c r="H591" s="39"/>
      <c r="I591" s="39"/>
      <c r="J591" s="39"/>
      <c r="K591" s="39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75"/>
      <c r="AA591" s="101"/>
      <c r="AB591" s="101"/>
      <c r="AC591" s="101"/>
      <c r="AD591" s="101"/>
      <c r="AE591" s="38"/>
      <c r="AF591" s="38"/>
      <c r="AG591" s="38"/>
      <c r="AH591" s="38"/>
      <c r="AI591" s="101"/>
      <c r="AJ591" s="101"/>
      <c r="AK591" s="101"/>
      <c r="AL591" s="75"/>
      <c r="AM591" s="39"/>
      <c r="AN591" s="27"/>
      <c r="AO591" s="27"/>
      <c r="AP591" s="27"/>
      <c r="AQ591" s="27" t="str">
        <f t="shared" si="488"/>
        <v/>
      </c>
      <c r="AR591" s="27" t="str">
        <f t="shared" si="489"/>
        <v/>
      </c>
      <c r="AS591" s="27" t="str">
        <f t="shared" si="490"/>
        <v/>
      </c>
      <c r="AT591" s="27" t="e">
        <f>IF(#REF!&lt;&gt;"",IF(ABS(#REF!)&lt;10,"S"&amp;RIGHT(#REF!,1)&amp;",","S"&amp;#REF!&amp;","),"")</f>
        <v>#REF!</v>
      </c>
      <c r="AU591" s="27" t="e">
        <f>IF(#REF!&lt;&gt;"",IF(ABS(#REF!)&lt;10,"S"&amp;RIGHT(#REF!,1)&amp;",","S"&amp;#REF!&amp;","),"")</f>
        <v>#REF!</v>
      </c>
      <c r="AV591" s="27" t="e">
        <f>IF(#REF!&lt;&gt;"",IF(ABS(#REF!)&lt;10,"S"&amp;RIGHT(#REF!,1)&amp;",","S"&amp;#REF!&amp;","),"")</f>
        <v>#REF!</v>
      </c>
      <c r="AW591" s="27" t="e">
        <f>IF(#REF!&lt;&gt;"",IF(ABS(#REF!)&lt;10,"S"&amp;RIGHT(#REF!,1)&amp;",","S"&amp;#REF!&amp;","),"")</f>
        <v>#REF!</v>
      </c>
      <c r="AX591" s="27" t="e">
        <f>IF(#REF!&lt;&gt;"",IF(ABS(#REF!)&lt;10,"S"&amp;RIGHT(#REF!,1)&amp;",","S"&amp;#REF!&amp;","),"")</f>
        <v>#REF!</v>
      </c>
      <c r="AY591" s="27" t="e">
        <f>IF(#REF!&lt;&gt;"",IF(ABS(#REF!)&lt;10,"S"&amp;RIGHT(#REF!,1)&amp;",","S"&amp;#REF!&amp;","),"")</f>
        <v>#REF!</v>
      </c>
      <c r="AZ591" s="27" t="e">
        <f>IF(#REF!&lt;&gt;"",IF(ABS(#REF!)&lt;10,"S"&amp;RIGHT(#REF!,1)&amp;",","S"&amp;#REF!&amp;","),"")</f>
        <v>#REF!</v>
      </c>
      <c r="BA591" s="27" t="e">
        <f>IF(#REF!&lt;&gt;"",IF(ABS(#REF!)&lt;10,"S"&amp;RIGHT(#REF!,1)&amp;",","S"&amp;#REF!&amp;","),"")</f>
        <v>#REF!</v>
      </c>
      <c r="BB591" s="27" t="e">
        <f>IF(#REF!&lt;&gt;"",IF(ABS(#REF!)&lt;10,"S"&amp;RIGHT(#REF!,1)&amp;",","S"&amp;#REF!&amp;","),"")</f>
        <v>#REF!</v>
      </c>
      <c r="BC591" s="27"/>
      <c r="BD591" s="27"/>
      <c r="BE591" s="27"/>
      <c r="BF591" s="27"/>
      <c r="BG591" s="27"/>
      <c r="BH591" s="27"/>
      <c r="BI591" s="27" t="str">
        <f t="shared" si="485"/>
        <v/>
      </c>
      <c r="BJ591" s="27" t="str">
        <f t="shared" si="486"/>
        <v/>
      </c>
      <c r="BK591" s="27" t="str">
        <f t="shared" si="487"/>
        <v/>
      </c>
      <c r="BL591" s="27" t="e">
        <f>IF(#REF!="","",CONCATENATE($L591,","))</f>
        <v>#REF!</v>
      </c>
      <c r="BM591" s="27" t="e">
        <f>IF(#REF!="","",CONCATENATE($L591,","))</f>
        <v>#REF!</v>
      </c>
      <c r="BN591" s="27" t="e">
        <f>IF(#REF!="","",CONCATENATE($L591,","))</f>
        <v>#REF!</v>
      </c>
      <c r="BO591" s="27" t="e">
        <f>IF(#REF!="","",CONCATENATE($L591,","))</f>
        <v>#REF!</v>
      </c>
      <c r="BP591" s="27" t="e">
        <f>IF(#REF!="","",CONCATENATE($L591,","))</f>
        <v>#REF!</v>
      </c>
      <c r="BQ591" s="27" t="e">
        <f>IF(#REF!="","",CONCATENATE($L591,","))</f>
        <v>#REF!</v>
      </c>
      <c r="BR591" s="27" t="e">
        <f>IF(#REF!="","",CONCATENATE($L591,","))</f>
        <v>#REF!</v>
      </c>
      <c r="BS591" s="27" t="e">
        <f>IF(#REF!="","",CONCATENATE($L591,","))</f>
        <v>#REF!</v>
      </c>
      <c r="BT591" s="27" t="e">
        <f>IF(#REF!="","",CONCATENATE($L591,","))</f>
        <v>#REF!</v>
      </c>
      <c r="BU591" s="40"/>
      <c r="BV591" s="40"/>
      <c r="BW591"/>
      <c r="BX591"/>
      <c r="BY591"/>
      <c r="BZ591"/>
      <c r="CA591"/>
      <c r="CB591" s="40"/>
      <c r="CC591"/>
      <c r="CR591" s="7"/>
      <c r="CY591" s="10">
        <f t="shared" ca="1" si="491"/>
        <v>10</v>
      </c>
    </row>
    <row r="592" spans="1:103">
      <c r="A592" s="130"/>
      <c r="B592" s="33">
        <f t="shared" si="492"/>
        <v>0</v>
      </c>
      <c r="C592" s="39"/>
      <c r="D592" s="38"/>
      <c r="E592" s="39"/>
      <c r="F592" s="39"/>
      <c r="G592" s="39"/>
      <c r="H592" s="39"/>
      <c r="I592" s="39"/>
      <c r="J592" s="39"/>
      <c r="K592" s="39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75"/>
      <c r="AA592" s="101"/>
      <c r="AB592" s="101"/>
      <c r="AC592" s="101"/>
      <c r="AD592" s="101"/>
      <c r="AE592" s="38"/>
      <c r="AF592" s="38"/>
      <c r="AG592" s="38"/>
      <c r="AH592" s="38"/>
      <c r="AI592" s="101"/>
      <c r="AJ592" s="101"/>
      <c r="AK592" s="101"/>
      <c r="AL592" s="75"/>
      <c r="AM592" s="39"/>
      <c r="AN592" s="27"/>
      <c r="AO592" s="27"/>
      <c r="AP592" s="27"/>
      <c r="AQ592" s="27" t="str">
        <f t="shared" si="488"/>
        <v/>
      </c>
      <c r="AR592" s="27" t="str">
        <f t="shared" si="489"/>
        <v/>
      </c>
      <c r="AS592" s="27" t="str">
        <f t="shared" si="490"/>
        <v/>
      </c>
      <c r="AT592" s="27" t="e">
        <f>IF(#REF!&lt;&gt;"",IF(ABS(#REF!)&lt;10,"S"&amp;RIGHT(#REF!,1)&amp;",","S"&amp;#REF!&amp;","),"")</f>
        <v>#REF!</v>
      </c>
      <c r="AU592" s="27" t="e">
        <f>IF(#REF!&lt;&gt;"",IF(ABS(#REF!)&lt;10,"S"&amp;RIGHT(#REF!,1)&amp;",","S"&amp;#REF!&amp;","),"")</f>
        <v>#REF!</v>
      </c>
      <c r="AV592" s="27" t="e">
        <f>IF(#REF!&lt;&gt;"",IF(ABS(#REF!)&lt;10,"S"&amp;RIGHT(#REF!,1)&amp;",","S"&amp;#REF!&amp;","),"")</f>
        <v>#REF!</v>
      </c>
      <c r="AW592" s="27" t="e">
        <f>IF(#REF!&lt;&gt;"",IF(ABS(#REF!)&lt;10,"S"&amp;RIGHT(#REF!,1)&amp;",","S"&amp;#REF!&amp;","),"")</f>
        <v>#REF!</v>
      </c>
      <c r="AX592" s="27" t="e">
        <f>IF(#REF!&lt;&gt;"",IF(ABS(#REF!)&lt;10,"S"&amp;RIGHT(#REF!,1)&amp;",","S"&amp;#REF!&amp;","),"")</f>
        <v>#REF!</v>
      </c>
      <c r="AY592" s="27" t="e">
        <f>IF(#REF!&lt;&gt;"",IF(ABS(#REF!)&lt;10,"S"&amp;RIGHT(#REF!,1)&amp;",","S"&amp;#REF!&amp;","),"")</f>
        <v>#REF!</v>
      </c>
      <c r="AZ592" s="27" t="e">
        <f>IF(#REF!&lt;&gt;"",IF(ABS(#REF!)&lt;10,"S"&amp;RIGHT(#REF!,1)&amp;",","S"&amp;#REF!&amp;","),"")</f>
        <v>#REF!</v>
      </c>
      <c r="BA592" s="27" t="e">
        <f>IF(#REF!&lt;&gt;"",IF(ABS(#REF!)&lt;10,"S"&amp;RIGHT(#REF!,1)&amp;",","S"&amp;#REF!&amp;","),"")</f>
        <v>#REF!</v>
      </c>
      <c r="BB592" s="27" t="e">
        <f>IF(#REF!&lt;&gt;"",IF(ABS(#REF!)&lt;10,"S"&amp;RIGHT(#REF!,1)&amp;",","S"&amp;#REF!&amp;","),"")</f>
        <v>#REF!</v>
      </c>
      <c r="BC592" s="27"/>
      <c r="BD592" s="27"/>
      <c r="BE592" s="27"/>
      <c r="BF592" s="27"/>
      <c r="BG592" s="27"/>
      <c r="BH592" s="27"/>
      <c r="BI592" s="27" t="str">
        <f t="shared" si="485"/>
        <v/>
      </c>
      <c r="BJ592" s="27" t="str">
        <f t="shared" si="486"/>
        <v/>
      </c>
      <c r="BK592" s="27" t="str">
        <f t="shared" si="487"/>
        <v/>
      </c>
      <c r="BL592" s="27" t="e">
        <f>IF(#REF!="","",CONCATENATE($L592,","))</f>
        <v>#REF!</v>
      </c>
      <c r="BM592" s="27" t="e">
        <f>IF(#REF!="","",CONCATENATE($L592,","))</f>
        <v>#REF!</v>
      </c>
      <c r="BN592" s="27" t="e">
        <f>IF(#REF!="","",CONCATENATE($L592,","))</f>
        <v>#REF!</v>
      </c>
      <c r="BO592" s="27" t="e">
        <f>IF(#REF!="","",CONCATENATE($L592,","))</f>
        <v>#REF!</v>
      </c>
      <c r="BP592" s="27" t="e">
        <f>IF(#REF!="","",CONCATENATE($L592,","))</f>
        <v>#REF!</v>
      </c>
      <c r="BQ592" s="27" t="e">
        <f>IF(#REF!="","",CONCATENATE($L592,","))</f>
        <v>#REF!</v>
      </c>
      <c r="BR592" s="27" t="e">
        <f>IF(#REF!="","",CONCATENATE($L592,","))</f>
        <v>#REF!</v>
      </c>
      <c r="BS592" s="27" t="e">
        <f>IF(#REF!="","",CONCATENATE($L592,","))</f>
        <v>#REF!</v>
      </c>
      <c r="BT592" s="27" t="e">
        <f>IF(#REF!="","",CONCATENATE($L592,","))</f>
        <v>#REF!</v>
      </c>
      <c r="BU592" s="40"/>
      <c r="BV592" s="40"/>
      <c r="BW592"/>
      <c r="BX592"/>
      <c r="BY592"/>
      <c r="BZ592"/>
      <c r="CA592"/>
      <c r="CB592" s="40"/>
      <c r="CC592"/>
      <c r="CR592" s="7"/>
      <c r="CY592" s="10">
        <f t="shared" ca="1" si="491"/>
        <v>29</v>
      </c>
    </row>
    <row r="593" spans="1:103">
      <c r="A593" s="130"/>
      <c r="B593" s="33">
        <f t="shared" si="492"/>
        <v>0</v>
      </c>
      <c r="C593" s="39"/>
      <c r="D593" s="38"/>
      <c r="E593" s="39"/>
      <c r="F593" s="39"/>
      <c r="G593" s="39"/>
      <c r="H593" s="39"/>
      <c r="I593" s="39"/>
      <c r="J593" s="39"/>
      <c r="K593" s="39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75"/>
      <c r="AA593" s="101"/>
      <c r="AB593" s="101"/>
      <c r="AC593" s="101"/>
      <c r="AD593" s="101"/>
      <c r="AE593" s="38"/>
      <c r="AF593" s="38"/>
      <c r="AG593" s="38"/>
      <c r="AH593" s="38"/>
      <c r="AI593" s="101"/>
      <c r="AJ593" s="101"/>
      <c r="AK593" s="101"/>
      <c r="AL593" s="75"/>
      <c r="AM593" s="39"/>
      <c r="AN593" s="27"/>
      <c r="AO593" s="27"/>
      <c r="AP593" s="27"/>
      <c r="AQ593" s="27" t="str">
        <f t="shared" si="488"/>
        <v/>
      </c>
      <c r="AR593" s="27" t="str">
        <f t="shared" si="489"/>
        <v/>
      </c>
      <c r="AS593" s="27" t="str">
        <f t="shared" si="490"/>
        <v/>
      </c>
      <c r="AT593" s="27" t="e">
        <f>IF(#REF!&lt;&gt;"",IF(ABS(#REF!)&lt;10,"S"&amp;RIGHT(#REF!,1)&amp;",","S"&amp;#REF!&amp;","),"")</f>
        <v>#REF!</v>
      </c>
      <c r="AU593" s="27" t="e">
        <f>IF(#REF!&lt;&gt;"",IF(ABS(#REF!)&lt;10,"S"&amp;RIGHT(#REF!,1)&amp;",","S"&amp;#REF!&amp;","),"")</f>
        <v>#REF!</v>
      </c>
      <c r="AV593" s="27" t="e">
        <f>IF(#REF!&lt;&gt;"",IF(ABS(#REF!)&lt;10,"S"&amp;RIGHT(#REF!,1)&amp;",","S"&amp;#REF!&amp;","),"")</f>
        <v>#REF!</v>
      </c>
      <c r="AW593" s="27" t="e">
        <f>IF(#REF!&lt;&gt;"",IF(ABS(#REF!)&lt;10,"S"&amp;RIGHT(#REF!,1)&amp;",","S"&amp;#REF!&amp;","),"")</f>
        <v>#REF!</v>
      </c>
      <c r="AX593" s="27" t="e">
        <f>IF(#REF!&lt;&gt;"",IF(ABS(#REF!)&lt;10,"S"&amp;RIGHT(#REF!,1)&amp;",","S"&amp;#REF!&amp;","),"")</f>
        <v>#REF!</v>
      </c>
      <c r="AY593" s="27" t="e">
        <f>IF(#REF!&lt;&gt;"",IF(ABS(#REF!)&lt;10,"S"&amp;RIGHT(#REF!,1)&amp;",","S"&amp;#REF!&amp;","),"")</f>
        <v>#REF!</v>
      </c>
      <c r="AZ593" s="27" t="e">
        <f>IF(#REF!&lt;&gt;"",IF(ABS(#REF!)&lt;10,"S"&amp;RIGHT(#REF!,1)&amp;",","S"&amp;#REF!&amp;","),"")</f>
        <v>#REF!</v>
      </c>
      <c r="BA593" s="27" t="e">
        <f>IF(#REF!&lt;&gt;"",IF(ABS(#REF!)&lt;10,"S"&amp;RIGHT(#REF!,1)&amp;",","S"&amp;#REF!&amp;","),"")</f>
        <v>#REF!</v>
      </c>
      <c r="BB593" s="27" t="e">
        <f>IF(#REF!&lt;&gt;"",IF(ABS(#REF!)&lt;10,"S"&amp;RIGHT(#REF!,1)&amp;",","S"&amp;#REF!&amp;","),"")</f>
        <v>#REF!</v>
      </c>
      <c r="BC593" s="27"/>
      <c r="BD593" s="27"/>
      <c r="BE593" s="27"/>
      <c r="BF593" s="27"/>
      <c r="BG593" s="27"/>
      <c r="BH593" s="27"/>
      <c r="BI593" s="27" t="str">
        <f t="shared" si="485"/>
        <v/>
      </c>
      <c r="BJ593" s="27" t="str">
        <f t="shared" si="486"/>
        <v/>
      </c>
      <c r="BK593" s="27" t="str">
        <f t="shared" si="487"/>
        <v/>
      </c>
      <c r="BL593" s="27" t="e">
        <f>IF(#REF!="","",CONCATENATE($L593,","))</f>
        <v>#REF!</v>
      </c>
      <c r="BM593" s="27" t="e">
        <f>IF(#REF!="","",CONCATENATE($L593,","))</f>
        <v>#REF!</v>
      </c>
      <c r="BN593" s="27" t="e">
        <f>IF(#REF!="","",CONCATENATE($L593,","))</f>
        <v>#REF!</v>
      </c>
      <c r="BO593" s="27" t="e">
        <f>IF(#REF!="","",CONCATENATE($L593,","))</f>
        <v>#REF!</v>
      </c>
      <c r="BP593" s="27" t="e">
        <f>IF(#REF!="","",CONCATENATE($L593,","))</f>
        <v>#REF!</v>
      </c>
      <c r="BQ593" s="27" t="e">
        <f>IF(#REF!="","",CONCATENATE($L593,","))</f>
        <v>#REF!</v>
      </c>
      <c r="BR593" s="27" t="e">
        <f>IF(#REF!="","",CONCATENATE($L593,","))</f>
        <v>#REF!</v>
      </c>
      <c r="BS593" s="27" t="e">
        <f>IF(#REF!="","",CONCATENATE($L593,","))</f>
        <v>#REF!</v>
      </c>
      <c r="BT593" s="27" t="e">
        <f>IF(#REF!="","",CONCATENATE($L593,","))</f>
        <v>#REF!</v>
      </c>
      <c r="BU593" s="40"/>
      <c r="BV593" s="40"/>
      <c r="BW593"/>
      <c r="BX593"/>
      <c r="BY593"/>
      <c r="BZ593"/>
      <c r="CA593"/>
      <c r="CB593" s="40"/>
      <c r="CC593"/>
      <c r="CR593" s="7"/>
      <c r="CY593" s="10">
        <f t="shared" ca="1" si="491"/>
        <v>9</v>
      </c>
    </row>
    <row r="594" spans="1:103">
      <c r="A594" s="130"/>
      <c r="B594" s="33">
        <f t="shared" si="492"/>
        <v>0</v>
      </c>
      <c r="C594" s="39"/>
      <c r="D594" s="38"/>
      <c r="E594" s="39"/>
      <c r="F594" s="39"/>
      <c r="G594" s="39"/>
      <c r="H594" s="39"/>
      <c r="I594" s="39"/>
      <c r="J594" s="39"/>
      <c r="K594" s="39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75"/>
      <c r="AA594" s="101"/>
      <c r="AB594" s="101"/>
      <c r="AC594" s="101"/>
      <c r="AD594" s="101"/>
      <c r="AE594" s="38"/>
      <c r="AF594" s="38"/>
      <c r="AG594" s="38"/>
      <c r="AH594" s="38"/>
      <c r="AI594" s="101"/>
      <c r="AJ594" s="101"/>
      <c r="AK594" s="101"/>
      <c r="AL594" s="75"/>
      <c r="AM594" s="39"/>
      <c r="AN594" s="27"/>
      <c r="AO594" s="27"/>
      <c r="AP594" s="27"/>
      <c r="AQ594" s="27" t="str">
        <f t="shared" si="488"/>
        <v/>
      </c>
      <c r="AR594" s="27" t="str">
        <f t="shared" si="489"/>
        <v/>
      </c>
      <c r="AS594" s="27" t="str">
        <f t="shared" si="490"/>
        <v/>
      </c>
      <c r="AT594" s="27" t="e">
        <f>IF(#REF!&lt;&gt;"",IF(ABS(#REF!)&lt;10,"S"&amp;RIGHT(#REF!,1)&amp;",","S"&amp;#REF!&amp;","),"")</f>
        <v>#REF!</v>
      </c>
      <c r="AU594" s="27" t="e">
        <f>IF(#REF!&lt;&gt;"",IF(ABS(#REF!)&lt;10,"S"&amp;RIGHT(#REF!,1)&amp;",","S"&amp;#REF!&amp;","),"")</f>
        <v>#REF!</v>
      </c>
      <c r="AV594" s="27" t="e">
        <f>IF(#REF!&lt;&gt;"",IF(ABS(#REF!)&lt;10,"S"&amp;RIGHT(#REF!,1)&amp;",","S"&amp;#REF!&amp;","),"")</f>
        <v>#REF!</v>
      </c>
      <c r="AW594" s="27" t="e">
        <f>IF(#REF!&lt;&gt;"",IF(ABS(#REF!)&lt;10,"S"&amp;RIGHT(#REF!,1)&amp;",","S"&amp;#REF!&amp;","),"")</f>
        <v>#REF!</v>
      </c>
      <c r="AX594" s="27" t="e">
        <f>IF(#REF!&lt;&gt;"",IF(ABS(#REF!)&lt;10,"S"&amp;RIGHT(#REF!,1)&amp;",","S"&amp;#REF!&amp;","),"")</f>
        <v>#REF!</v>
      </c>
      <c r="AY594" s="27" t="e">
        <f>IF(#REF!&lt;&gt;"",IF(ABS(#REF!)&lt;10,"S"&amp;RIGHT(#REF!,1)&amp;",","S"&amp;#REF!&amp;","),"")</f>
        <v>#REF!</v>
      </c>
      <c r="AZ594" s="27" t="e">
        <f>IF(#REF!&lt;&gt;"",IF(ABS(#REF!)&lt;10,"S"&amp;RIGHT(#REF!,1)&amp;",","S"&amp;#REF!&amp;","),"")</f>
        <v>#REF!</v>
      </c>
      <c r="BA594" s="27" t="e">
        <f>IF(#REF!&lt;&gt;"",IF(ABS(#REF!)&lt;10,"S"&amp;RIGHT(#REF!,1)&amp;",","S"&amp;#REF!&amp;","),"")</f>
        <v>#REF!</v>
      </c>
      <c r="BB594" s="27" t="e">
        <f>IF(#REF!&lt;&gt;"",IF(ABS(#REF!)&lt;10,"S"&amp;RIGHT(#REF!,1)&amp;",","S"&amp;#REF!&amp;","),"")</f>
        <v>#REF!</v>
      </c>
      <c r="BC594" s="27"/>
      <c r="BD594" s="27"/>
      <c r="BE594" s="27"/>
      <c r="BF594" s="27"/>
      <c r="BG594" s="27"/>
      <c r="BH594" s="27"/>
      <c r="BI594" s="27" t="str">
        <f t="shared" si="485"/>
        <v/>
      </c>
      <c r="BJ594" s="27" t="str">
        <f t="shared" si="486"/>
        <v/>
      </c>
      <c r="BK594" s="27" t="str">
        <f t="shared" si="487"/>
        <v/>
      </c>
      <c r="BL594" s="27" t="e">
        <f>IF(#REF!="","",CONCATENATE($L594,","))</f>
        <v>#REF!</v>
      </c>
      <c r="BM594" s="27" t="e">
        <f>IF(#REF!="","",CONCATENATE($L594,","))</f>
        <v>#REF!</v>
      </c>
      <c r="BN594" s="27" t="e">
        <f>IF(#REF!="","",CONCATENATE($L594,","))</f>
        <v>#REF!</v>
      </c>
      <c r="BO594" s="27" t="e">
        <f>IF(#REF!="","",CONCATENATE($L594,","))</f>
        <v>#REF!</v>
      </c>
      <c r="BP594" s="27" t="e">
        <f>IF(#REF!="","",CONCATENATE($L594,","))</f>
        <v>#REF!</v>
      </c>
      <c r="BQ594" s="27" t="e">
        <f>IF(#REF!="","",CONCATENATE($L594,","))</f>
        <v>#REF!</v>
      </c>
      <c r="BR594" s="27" t="e">
        <f>IF(#REF!="","",CONCATENATE($L594,","))</f>
        <v>#REF!</v>
      </c>
      <c r="BS594" s="27" t="e">
        <f>IF(#REF!="","",CONCATENATE($L594,","))</f>
        <v>#REF!</v>
      </c>
      <c r="BT594" s="27" t="e">
        <f>IF(#REF!="","",CONCATENATE($L594,","))</f>
        <v>#REF!</v>
      </c>
      <c r="BU594" s="40"/>
      <c r="BV594" s="40"/>
      <c r="BW594"/>
      <c r="BX594"/>
      <c r="BY594"/>
      <c r="BZ594"/>
      <c r="CA594"/>
      <c r="CB594" s="40"/>
      <c r="CC594"/>
      <c r="CR594" s="7"/>
      <c r="CY594" s="10">
        <f t="shared" ca="1" si="491"/>
        <v>35</v>
      </c>
    </row>
    <row r="595" spans="1:103">
      <c r="A595" s="130"/>
      <c r="B595" s="33">
        <f t="shared" si="492"/>
        <v>0</v>
      </c>
      <c r="C595" s="39"/>
      <c r="D595" s="38"/>
      <c r="E595" s="39"/>
      <c r="F595" s="39"/>
      <c r="G595" s="39"/>
      <c r="H595" s="39"/>
      <c r="I595" s="39"/>
      <c r="J595" s="39"/>
      <c r="K595" s="39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75"/>
      <c r="AA595" s="101"/>
      <c r="AB595" s="101"/>
      <c r="AC595" s="101"/>
      <c r="AD595" s="101"/>
      <c r="AE595" s="38"/>
      <c r="AF595" s="38"/>
      <c r="AG595" s="38"/>
      <c r="AH595" s="38"/>
      <c r="AI595" s="101"/>
      <c r="AJ595" s="101"/>
      <c r="AK595" s="101"/>
      <c r="AL595" s="75"/>
      <c r="AM595" s="39"/>
      <c r="AN595" s="27"/>
      <c r="AO595" s="27"/>
      <c r="AP595" s="27"/>
      <c r="AQ595" s="27" t="str">
        <f t="shared" si="488"/>
        <v/>
      </c>
      <c r="AR595" s="27" t="str">
        <f t="shared" si="489"/>
        <v/>
      </c>
      <c r="AS595" s="27" t="str">
        <f t="shared" si="490"/>
        <v/>
      </c>
      <c r="AT595" s="27" t="e">
        <f>IF(#REF!&lt;&gt;"",IF(ABS(#REF!)&lt;10,"S"&amp;RIGHT(#REF!,1)&amp;",","S"&amp;#REF!&amp;","),"")</f>
        <v>#REF!</v>
      </c>
      <c r="AU595" s="27" t="e">
        <f>IF(#REF!&lt;&gt;"",IF(ABS(#REF!)&lt;10,"S"&amp;RIGHT(#REF!,1)&amp;",","S"&amp;#REF!&amp;","),"")</f>
        <v>#REF!</v>
      </c>
      <c r="AV595" s="27" t="e">
        <f>IF(#REF!&lt;&gt;"",IF(ABS(#REF!)&lt;10,"S"&amp;RIGHT(#REF!,1)&amp;",","S"&amp;#REF!&amp;","),"")</f>
        <v>#REF!</v>
      </c>
      <c r="AW595" s="27" t="e">
        <f>IF(#REF!&lt;&gt;"",IF(ABS(#REF!)&lt;10,"S"&amp;RIGHT(#REF!,1)&amp;",","S"&amp;#REF!&amp;","),"")</f>
        <v>#REF!</v>
      </c>
      <c r="AX595" s="27" t="e">
        <f>IF(#REF!&lt;&gt;"",IF(ABS(#REF!)&lt;10,"S"&amp;RIGHT(#REF!,1)&amp;",","S"&amp;#REF!&amp;","),"")</f>
        <v>#REF!</v>
      </c>
      <c r="AY595" s="27" t="e">
        <f>IF(#REF!&lt;&gt;"",IF(ABS(#REF!)&lt;10,"S"&amp;RIGHT(#REF!,1)&amp;",","S"&amp;#REF!&amp;","),"")</f>
        <v>#REF!</v>
      </c>
      <c r="AZ595" s="27" t="e">
        <f>IF(#REF!&lt;&gt;"",IF(ABS(#REF!)&lt;10,"S"&amp;RIGHT(#REF!,1)&amp;",","S"&amp;#REF!&amp;","),"")</f>
        <v>#REF!</v>
      </c>
      <c r="BA595" s="27" t="e">
        <f>IF(#REF!&lt;&gt;"",IF(ABS(#REF!)&lt;10,"S"&amp;RIGHT(#REF!,1)&amp;",","S"&amp;#REF!&amp;","),"")</f>
        <v>#REF!</v>
      </c>
      <c r="BB595" s="27" t="e">
        <f>IF(#REF!&lt;&gt;"",IF(ABS(#REF!)&lt;10,"S"&amp;RIGHT(#REF!,1)&amp;",","S"&amp;#REF!&amp;","),"")</f>
        <v>#REF!</v>
      </c>
      <c r="BC595" s="27"/>
      <c r="BD595" s="27"/>
      <c r="BE595" s="27"/>
      <c r="BF595" s="27"/>
      <c r="BG595" s="27"/>
      <c r="BH595" s="27"/>
      <c r="BI595" s="27" t="str">
        <f t="shared" si="485"/>
        <v/>
      </c>
      <c r="BJ595" s="27" t="str">
        <f t="shared" si="486"/>
        <v/>
      </c>
      <c r="BK595" s="27" t="str">
        <f t="shared" si="487"/>
        <v/>
      </c>
      <c r="BL595" s="27" t="e">
        <f>IF(#REF!="","",CONCATENATE($L595,","))</f>
        <v>#REF!</v>
      </c>
      <c r="BM595" s="27" t="e">
        <f>IF(#REF!="","",CONCATENATE($L595,","))</f>
        <v>#REF!</v>
      </c>
      <c r="BN595" s="27" t="e">
        <f>IF(#REF!="","",CONCATENATE($L595,","))</f>
        <v>#REF!</v>
      </c>
      <c r="BO595" s="27" t="e">
        <f>IF(#REF!="","",CONCATENATE($L595,","))</f>
        <v>#REF!</v>
      </c>
      <c r="BP595" s="27" t="e">
        <f>IF(#REF!="","",CONCATENATE($L595,","))</f>
        <v>#REF!</v>
      </c>
      <c r="BQ595" s="27" t="e">
        <f>IF(#REF!="","",CONCATENATE($L595,","))</f>
        <v>#REF!</v>
      </c>
      <c r="BR595" s="27" t="e">
        <f>IF(#REF!="","",CONCATENATE($L595,","))</f>
        <v>#REF!</v>
      </c>
      <c r="BS595" s="27" t="e">
        <f>IF(#REF!="","",CONCATENATE($L595,","))</f>
        <v>#REF!</v>
      </c>
      <c r="BT595" s="27" t="e">
        <f>IF(#REF!="","",CONCATENATE($L595,","))</f>
        <v>#REF!</v>
      </c>
      <c r="BU595" s="40"/>
      <c r="BV595" s="40"/>
      <c r="BW595"/>
      <c r="BX595"/>
      <c r="BY595"/>
      <c r="BZ595"/>
      <c r="CA595"/>
      <c r="CB595" s="40"/>
      <c r="CC595"/>
      <c r="CR595" s="7"/>
      <c r="CY595" s="10">
        <f t="shared" ca="1" si="491"/>
        <v>33</v>
      </c>
    </row>
    <row r="596" spans="1:103">
      <c r="A596" s="130"/>
      <c r="B596" s="33">
        <f t="shared" si="492"/>
        <v>0</v>
      </c>
      <c r="C596" s="39"/>
      <c r="D596" s="38"/>
      <c r="E596" s="39"/>
      <c r="F596" s="39"/>
      <c r="G596" s="39"/>
      <c r="H596" s="39"/>
      <c r="I596" s="39"/>
      <c r="J596" s="39"/>
      <c r="K596" s="39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75"/>
      <c r="AA596" s="101"/>
      <c r="AB596" s="101"/>
      <c r="AC596" s="101"/>
      <c r="AD596" s="101"/>
      <c r="AE596" s="38"/>
      <c r="AF596" s="38"/>
      <c r="AG596" s="38"/>
      <c r="AH596" s="38"/>
      <c r="AI596" s="101"/>
      <c r="AJ596" s="101"/>
      <c r="AK596" s="101"/>
      <c r="AL596" s="75"/>
      <c r="AM596" s="39"/>
      <c r="AN596" s="27"/>
      <c r="AO596" s="27"/>
      <c r="AP596" s="27"/>
      <c r="AQ596" s="27" t="str">
        <f t="shared" si="488"/>
        <v/>
      </c>
      <c r="AR596" s="27" t="str">
        <f t="shared" si="489"/>
        <v/>
      </c>
      <c r="AS596" s="27" t="str">
        <f t="shared" si="490"/>
        <v/>
      </c>
      <c r="AT596" s="27" t="e">
        <f>IF(#REF!&lt;&gt;"",IF(ABS(#REF!)&lt;10,"S"&amp;RIGHT(#REF!,1)&amp;",","S"&amp;#REF!&amp;","),"")</f>
        <v>#REF!</v>
      </c>
      <c r="AU596" s="27" t="e">
        <f>IF(#REF!&lt;&gt;"",IF(ABS(#REF!)&lt;10,"S"&amp;RIGHT(#REF!,1)&amp;",","S"&amp;#REF!&amp;","),"")</f>
        <v>#REF!</v>
      </c>
      <c r="AV596" s="27" t="e">
        <f>IF(#REF!&lt;&gt;"",IF(ABS(#REF!)&lt;10,"S"&amp;RIGHT(#REF!,1)&amp;",","S"&amp;#REF!&amp;","),"")</f>
        <v>#REF!</v>
      </c>
      <c r="AW596" s="27" t="e">
        <f>IF(#REF!&lt;&gt;"",IF(ABS(#REF!)&lt;10,"S"&amp;RIGHT(#REF!,1)&amp;",","S"&amp;#REF!&amp;","),"")</f>
        <v>#REF!</v>
      </c>
      <c r="AX596" s="27" t="e">
        <f>IF(#REF!&lt;&gt;"",IF(ABS(#REF!)&lt;10,"S"&amp;RIGHT(#REF!,1)&amp;",","S"&amp;#REF!&amp;","),"")</f>
        <v>#REF!</v>
      </c>
      <c r="AY596" s="27" t="e">
        <f>IF(#REF!&lt;&gt;"",IF(ABS(#REF!)&lt;10,"S"&amp;RIGHT(#REF!,1)&amp;",","S"&amp;#REF!&amp;","),"")</f>
        <v>#REF!</v>
      </c>
      <c r="AZ596" s="27" t="e">
        <f>IF(#REF!&lt;&gt;"",IF(ABS(#REF!)&lt;10,"S"&amp;RIGHT(#REF!,1)&amp;",","S"&amp;#REF!&amp;","),"")</f>
        <v>#REF!</v>
      </c>
      <c r="BA596" s="27" t="e">
        <f>IF(#REF!&lt;&gt;"",IF(ABS(#REF!)&lt;10,"S"&amp;RIGHT(#REF!,1)&amp;",","S"&amp;#REF!&amp;","),"")</f>
        <v>#REF!</v>
      </c>
      <c r="BB596" s="27" t="e">
        <f>IF(#REF!&lt;&gt;"",IF(ABS(#REF!)&lt;10,"S"&amp;RIGHT(#REF!,1)&amp;",","S"&amp;#REF!&amp;","),"")</f>
        <v>#REF!</v>
      </c>
      <c r="BC596" s="27"/>
      <c r="BD596" s="27"/>
      <c r="BE596" s="27"/>
      <c r="BF596" s="27"/>
      <c r="BG596" s="27"/>
      <c r="BH596" s="27"/>
      <c r="BI596" s="27" t="str">
        <f t="shared" si="485"/>
        <v/>
      </c>
      <c r="BJ596" s="27" t="str">
        <f t="shared" si="486"/>
        <v/>
      </c>
      <c r="BK596" s="27" t="str">
        <f t="shared" si="487"/>
        <v/>
      </c>
      <c r="BL596" s="27" t="e">
        <f>IF(#REF!="","",CONCATENATE($L596,","))</f>
        <v>#REF!</v>
      </c>
      <c r="BM596" s="27" t="e">
        <f>IF(#REF!="","",CONCATENATE($L596,","))</f>
        <v>#REF!</v>
      </c>
      <c r="BN596" s="27" t="e">
        <f>IF(#REF!="","",CONCATENATE($L596,","))</f>
        <v>#REF!</v>
      </c>
      <c r="BO596" s="27" t="e">
        <f>IF(#REF!="","",CONCATENATE($L596,","))</f>
        <v>#REF!</v>
      </c>
      <c r="BP596" s="27" t="e">
        <f>IF(#REF!="","",CONCATENATE($L596,","))</f>
        <v>#REF!</v>
      </c>
      <c r="BQ596" s="27" t="e">
        <f>IF(#REF!="","",CONCATENATE($L596,","))</f>
        <v>#REF!</v>
      </c>
      <c r="BR596" s="27" t="e">
        <f>IF(#REF!="","",CONCATENATE($L596,","))</f>
        <v>#REF!</v>
      </c>
      <c r="BS596" s="27" t="e">
        <f>IF(#REF!="","",CONCATENATE($L596,","))</f>
        <v>#REF!</v>
      </c>
      <c r="BT596" s="27" t="e">
        <f>IF(#REF!="","",CONCATENATE($L596,","))</f>
        <v>#REF!</v>
      </c>
      <c r="BU596" s="40"/>
      <c r="BV596" s="40"/>
      <c r="BW596"/>
      <c r="BX596"/>
      <c r="BY596"/>
      <c r="BZ596"/>
      <c r="CA596"/>
      <c r="CB596" s="40"/>
      <c r="CC596"/>
      <c r="CR596" s="7"/>
      <c r="CY596" s="10">
        <f t="shared" ca="1" si="491"/>
        <v>0</v>
      </c>
    </row>
    <row r="597" spans="1:103">
      <c r="A597" s="130"/>
      <c r="B597" s="33">
        <f t="shared" si="492"/>
        <v>0</v>
      </c>
      <c r="C597" s="39"/>
      <c r="D597" s="38"/>
      <c r="E597" s="39"/>
      <c r="F597" s="39"/>
      <c r="G597" s="39"/>
      <c r="H597" s="39"/>
      <c r="I597" s="39"/>
      <c r="J597" s="39"/>
      <c r="K597" s="39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75"/>
      <c r="AA597" s="101"/>
      <c r="AB597" s="101"/>
      <c r="AC597" s="101"/>
      <c r="AD597" s="101"/>
      <c r="AE597" s="38"/>
      <c r="AF597" s="38"/>
      <c r="AG597" s="38"/>
      <c r="AH597" s="38"/>
      <c r="AI597" s="101"/>
      <c r="AJ597" s="101"/>
      <c r="AK597" s="101"/>
      <c r="AL597" s="75"/>
      <c r="AM597" s="39"/>
      <c r="AN597" s="27"/>
      <c r="AO597" s="27"/>
      <c r="AP597" s="27"/>
      <c r="AQ597" s="27" t="str">
        <f t="shared" si="488"/>
        <v/>
      </c>
      <c r="AR597" s="27" t="str">
        <f t="shared" si="489"/>
        <v/>
      </c>
      <c r="AS597" s="27" t="str">
        <f t="shared" si="490"/>
        <v/>
      </c>
      <c r="AT597" s="27" t="e">
        <f>IF(#REF!&lt;&gt;"",IF(ABS(#REF!)&lt;10,"S"&amp;RIGHT(#REF!,1)&amp;",","S"&amp;#REF!&amp;","),"")</f>
        <v>#REF!</v>
      </c>
      <c r="AU597" s="27" t="e">
        <f>IF(#REF!&lt;&gt;"",IF(ABS(#REF!)&lt;10,"S"&amp;RIGHT(#REF!,1)&amp;",","S"&amp;#REF!&amp;","),"")</f>
        <v>#REF!</v>
      </c>
      <c r="AV597" s="27" t="e">
        <f>IF(#REF!&lt;&gt;"",IF(ABS(#REF!)&lt;10,"S"&amp;RIGHT(#REF!,1)&amp;",","S"&amp;#REF!&amp;","),"")</f>
        <v>#REF!</v>
      </c>
      <c r="AW597" s="27" t="e">
        <f>IF(#REF!&lt;&gt;"",IF(ABS(#REF!)&lt;10,"S"&amp;RIGHT(#REF!,1)&amp;",","S"&amp;#REF!&amp;","),"")</f>
        <v>#REF!</v>
      </c>
      <c r="AX597" s="27" t="e">
        <f>IF(#REF!&lt;&gt;"",IF(ABS(#REF!)&lt;10,"S"&amp;RIGHT(#REF!,1)&amp;",","S"&amp;#REF!&amp;","),"")</f>
        <v>#REF!</v>
      </c>
      <c r="AY597" s="27" t="e">
        <f>IF(#REF!&lt;&gt;"",IF(ABS(#REF!)&lt;10,"S"&amp;RIGHT(#REF!,1)&amp;",","S"&amp;#REF!&amp;","),"")</f>
        <v>#REF!</v>
      </c>
      <c r="AZ597" s="27" t="e">
        <f>IF(#REF!&lt;&gt;"",IF(ABS(#REF!)&lt;10,"S"&amp;RIGHT(#REF!,1)&amp;",","S"&amp;#REF!&amp;","),"")</f>
        <v>#REF!</v>
      </c>
      <c r="BA597" s="27" t="e">
        <f>IF(#REF!&lt;&gt;"",IF(ABS(#REF!)&lt;10,"S"&amp;RIGHT(#REF!,1)&amp;",","S"&amp;#REF!&amp;","),"")</f>
        <v>#REF!</v>
      </c>
      <c r="BB597" s="27" t="e">
        <f>IF(#REF!&lt;&gt;"",IF(ABS(#REF!)&lt;10,"S"&amp;RIGHT(#REF!,1)&amp;",","S"&amp;#REF!&amp;","),"")</f>
        <v>#REF!</v>
      </c>
      <c r="BC597" s="27"/>
      <c r="BD597" s="27"/>
      <c r="BE597" s="27"/>
      <c r="BF597" s="27"/>
      <c r="BG597" s="27"/>
      <c r="BH597" s="27"/>
      <c r="BI597" s="27" t="str">
        <f t="shared" si="485"/>
        <v/>
      </c>
      <c r="BJ597" s="27" t="str">
        <f t="shared" si="486"/>
        <v/>
      </c>
      <c r="BK597" s="27" t="str">
        <f t="shared" si="487"/>
        <v/>
      </c>
      <c r="BL597" s="27" t="e">
        <f>IF(#REF!="","",CONCATENATE($L597,","))</f>
        <v>#REF!</v>
      </c>
      <c r="BM597" s="27" t="e">
        <f>IF(#REF!="","",CONCATENATE($L597,","))</f>
        <v>#REF!</v>
      </c>
      <c r="BN597" s="27" t="e">
        <f>IF(#REF!="","",CONCATENATE($L597,","))</f>
        <v>#REF!</v>
      </c>
      <c r="BO597" s="27" t="e">
        <f>IF(#REF!="","",CONCATENATE($L597,","))</f>
        <v>#REF!</v>
      </c>
      <c r="BP597" s="27" t="e">
        <f>IF(#REF!="","",CONCATENATE($L597,","))</f>
        <v>#REF!</v>
      </c>
      <c r="BQ597" s="27" t="e">
        <f>IF(#REF!="","",CONCATENATE($L597,","))</f>
        <v>#REF!</v>
      </c>
      <c r="BR597" s="27" t="e">
        <f>IF(#REF!="","",CONCATENATE($L597,","))</f>
        <v>#REF!</v>
      </c>
      <c r="BS597" s="27" t="e">
        <f>IF(#REF!="","",CONCATENATE($L597,","))</f>
        <v>#REF!</v>
      </c>
      <c r="BT597" s="27" t="e">
        <f>IF(#REF!="","",CONCATENATE($L597,","))</f>
        <v>#REF!</v>
      </c>
      <c r="BU597" s="40"/>
      <c r="BV597" s="40"/>
      <c r="BW597"/>
      <c r="BX597"/>
      <c r="BY597"/>
      <c r="BZ597"/>
      <c r="CA597"/>
      <c r="CB597" s="40"/>
      <c r="CC597"/>
      <c r="CR597" s="7"/>
      <c r="CY597" s="10">
        <f t="shared" ca="1" si="491"/>
        <v>27</v>
      </c>
    </row>
    <row r="598" spans="1:103">
      <c r="A598" s="130"/>
      <c r="B598" s="33">
        <f t="shared" si="492"/>
        <v>0</v>
      </c>
      <c r="C598" s="39"/>
      <c r="D598" s="38"/>
      <c r="E598" s="39"/>
      <c r="F598" s="39"/>
      <c r="G598" s="39"/>
      <c r="H598" s="39"/>
      <c r="I598" s="39"/>
      <c r="J598" s="39"/>
      <c r="K598" s="39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75"/>
      <c r="AA598" s="101"/>
      <c r="AB598" s="101"/>
      <c r="AC598" s="101"/>
      <c r="AD598" s="101"/>
      <c r="AE598" s="38"/>
      <c r="AF598" s="38"/>
      <c r="AG598" s="38"/>
      <c r="AH598" s="38"/>
      <c r="AI598" s="101"/>
      <c r="AJ598" s="101"/>
      <c r="AK598" s="101"/>
      <c r="AL598" s="75"/>
      <c r="AM598" s="39"/>
      <c r="AN598" s="27"/>
      <c r="AO598" s="27"/>
      <c r="AP598" s="27"/>
      <c r="AQ598" s="27" t="str">
        <f t="shared" si="488"/>
        <v/>
      </c>
      <c r="AR598" s="27" t="str">
        <f t="shared" si="489"/>
        <v/>
      </c>
      <c r="AS598" s="27" t="str">
        <f t="shared" si="490"/>
        <v/>
      </c>
      <c r="AT598" s="27" t="e">
        <f>IF(#REF!&lt;&gt;"",IF(ABS(#REF!)&lt;10,"S"&amp;RIGHT(#REF!,1)&amp;",","S"&amp;#REF!&amp;","),"")</f>
        <v>#REF!</v>
      </c>
      <c r="AU598" s="27" t="e">
        <f>IF(#REF!&lt;&gt;"",IF(ABS(#REF!)&lt;10,"S"&amp;RIGHT(#REF!,1)&amp;",","S"&amp;#REF!&amp;","),"")</f>
        <v>#REF!</v>
      </c>
      <c r="AV598" s="27" t="e">
        <f>IF(#REF!&lt;&gt;"",IF(ABS(#REF!)&lt;10,"S"&amp;RIGHT(#REF!,1)&amp;",","S"&amp;#REF!&amp;","),"")</f>
        <v>#REF!</v>
      </c>
      <c r="AW598" s="27" t="e">
        <f>IF(#REF!&lt;&gt;"",IF(ABS(#REF!)&lt;10,"S"&amp;RIGHT(#REF!,1)&amp;",","S"&amp;#REF!&amp;","),"")</f>
        <v>#REF!</v>
      </c>
      <c r="AX598" s="27" t="e">
        <f>IF(#REF!&lt;&gt;"",IF(ABS(#REF!)&lt;10,"S"&amp;RIGHT(#REF!,1)&amp;",","S"&amp;#REF!&amp;","),"")</f>
        <v>#REF!</v>
      </c>
      <c r="AY598" s="27" t="e">
        <f>IF(#REF!&lt;&gt;"",IF(ABS(#REF!)&lt;10,"S"&amp;RIGHT(#REF!,1)&amp;",","S"&amp;#REF!&amp;","),"")</f>
        <v>#REF!</v>
      </c>
      <c r="AZ598" s="27" t="e">
        <f>IF(#REF!&lt;&gt;"",IF(ABS(#REF!)&lt;10,"S"&amp;RIGHT(#REF!,1)&amp;",","S"&amp;#REF!&amp;","),"")</f>
        <v>#REF!</v>
      </c>
      <c r="BA598" s="27" t="e">
        <f>IF(#REF!&lt;&gt;"",IF(ABS(#REF!)&lt;10,"S"&amp;RIGHT(#REF!,1)&amp;",","S"&amp;#REF!&amp;","),"")</f>
        <v>#REF!</v>
      </c>
      <c r="BB598" s="27" t="e">
        <f>IF(#REF!&lt;&gt;"",IF(ABS(#REF!)&lt;10,"S"&amp;RIGHT(#REF!,1)&amp;",","S"&amp;#REF!&amp;","),"")</f>
        <v>#REF!</v>
      </c>
      <c r="BC598" s="27"/>
      <c r="BD598" s="27"/>
      <c r="BE598" s="27"/>
      <c r="BF598" s="27"/>
      <c r="BG598" s="27"/>
      <c r="BH598" s="27"/>
      <c r="BI598" s="27" t="str">
        <f t="shared" si="485"/>
        <v/>
      </c>
      <c r="BJ598" s="27" t="str">
        <f t="shared" si="486"/>
        <v/>
      </c>
      <c r="BK598" s="27" t="str">
        <f t="shared" si="487"/>
        <v/>
      </c>
      <c r="BL598" s="27" t="e">
        <f>IF(#REF!="","",CONCATENATE($L598,","))</f>
        <v>#REF!</v>
      </c>
      <c r="BM598" s="27" t="e">
        <f>IF(#REF!="","",CONCATENATE($L598,","))</f>
        <v>#REF!</v>
      </c>
      <c r="BN598" s="27" t="e">
        <f>IF(#REF!="","",CONCATENATE($L598,","))</f>
        <v>#REF!</v>
      </c>
      <c r="BO598" s="27" t="e">
        <f>IF(#REF!="","",CONCATENATE($L598,","))</f>
        <v>#REF!</v>
      </c>
      <c r="BP598" s="27" t="e">
        <f>IF(#REF!="","",CONCATENATE($L598,","))</f>
        <v>#REF!</v>
      </c>
      <c r="BQ598" s="27" t="e">
        <f>IF(#REF!="","",CONCATENATE($L598,","))</f>
        <v>#REF!</v>
      </c>
      <c r="BR598" s="27" t="e">
        <f>IF(#REF!="","",CONCATENATE($L598,","))</f>
        <v>#REF!</v>
      </c>
      <c r="BS598" s="27" t="e">
        <f>IF(#REF!="","",CONCATENATE($L598,","))</f>
        <v>#REF!</v>
      </c>
      <c r="BT598" s="27" t="e">
        <f>IF(#REF!="","",CONCATENATE($L598,","))</f>
        <v>#REF!</v>
      </c>
      <c r="BU598" s="40"/>
      <c r="BV598" s="40"/>
      <c r="BW598"/>
      <c r="BX598"/>
      <c r="BY598"/>
      <c r="BZ598"/>
      <c r="CA598"/>
      <c r="CB598" s="40"/>
      <c r="CC598"/>
      <c r="CR598" s="7"/>
      <c r="CY598" s="10">
        <f t="shared" ca="1" si="491"/>
        <v>23</v>
      </c>
    </row>
    <row r="599" spans="1:103">
      <c r="A599" s="130"/>
      <c r="B599" s="33">
        <f t="shared" si="492"/>
        <v>0</v>
      </c>
      <c r="C599" s="39"/>
      <c r="D599" s="38"/>
      <c r="E599" s="39"/>
      <c r="F599" s="39"/>
      <c r="G599" s="39"/>
      <c r="H599" s="39"/>
      <c r="I599" s="39"/>
      <c r="J599" s="39"/>
      <c r="K599" s="39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75"/>
      <c r="AA599" s="101"/>
      <c r="AB599" s="101"/>
      <c r="AC599" s="101"/>
      <c r="AD599" s="101"/>
      <c r="AE599" s="38"/>
      <c r="AF599" s="38"/>
      <c r="AG599" s="38"/>
      <c r="AH599" s="38"/>
      <c r="AI599" s="101"/>
      <c r="AJ599" s="101"/>
      <c r="AK599" s="101"/>
      <c r="AL599" s="75"/>
      <c r="AM599" s="39"/>
      <c r="AN599" s="27"/>
      <c r="AO599" s="27"/>
      <c r="AP599" s="27"/>
      <c r="AQ599" s="27" t="str">
        <f t="shared" si="488"/>
        <v/>
      </c>
      <c r="AR599" s="27" t="str">
        <f t="shared" si="489"/>
        <v/>
      </c>
      <c r="AS599" s="27" t="str">
        <f t="shared" si="490"/>
        <v/>
      </c>
      <c r="AT599" s="27" t="e">
        <f>IF(#REF!&lt;&gt;"",IF(ABS(#REF!)&lt;10,"S"&amp;RIGHT(#REF!,1)&amp;",","S"&amp;#REF!&amp;","),"")</f>
        <v>#REF!</v>
      </c>
      <c r="AU599" s="27" t="e">
        <f>IF(#REF!&lt;&gt;"",IF(ABS(#REF!)&lt;10,"S"&amp;RIGHT(#REF!,1)&amp;",","S"&amp;#REF!&amp;","),"")</f>
        <v>#REF!</v>
      </c>
      <c r="AV599" s="27" t="e">
        <f>IF(#REF!&lt;&gt;"",IF(ABS(#REF!)&lt;10,"S"&amp;RIGHT(#REF!,1)&amp;",","S"&amp;#REF!&amp;","),"")</f>
        <v>#REF!</v>
      </c>
      <c r="AW599" s="27" t="e">
        <f>IF(#REF!&lt;&gt;"",IF(ABS(#REF!)&lt;10,"S"&amp;RIGHT(#REF!,1)&amp;",","S"&amp;#REF!&amp;","),"")</f>
        <v>#REF!</v>
      </c>
      <c r="AX599" s="27" t="e">
        <f>IF(#REF!&lt;&gt;"",IF(ABS(#REF!)&lt;10,"S"&amp;RIGHT(#REF!,1)&amp;",","S"&amp;#REF!&amp;","),"")</f>
        <v>#REF!</v>
      </c>
      <c r="AY599" s="27" t="e">
        <f>IF(#REF!&lt;&gt;"",IF(ABS(#REF!)&lt;10,"S"&amp;RIGHT(#REF!,1)&amp;",","S"&amp;#REF!&amp;","),"")</f>
        <v>#REF!</v>
      </c>
      <c r="AZ599" s="27" t="e">
        <f>IF(#REF!&lt;&gt;"",IF(ABS(#REF!)&lt;10,"S"&amp;RIGHT(#REF!,1)&amp;",","S"&amp;#REF!&amp;","),"")</f>
        <v>#REF!</v>
      </c>
      <c r="BA599" s="27" t="e">
        <f>IF(#REF!&lt;&gt;"",IF(ABS(#REF!)&lt;10,"S"&amp;RIGHT(#REF!,1)&amp;",","S"&amp;#REF!&amp;","),"")</f>
        <v>#REF!</v>
      </c>
      <c r="BB599" s="27" t="e">
        <f>IF(#REF!&lt;&gt;"",IF(ABS(#REF!)&lt;10,"S"&amp;RIGHT(#REF!,1)&amp;",","S"&amp;#REF!&amp;","),"")</f>
        <v>#REF!</v>
      </c>
      <c r="BC599" s="27"/>
      <c r="BD599" s="27"/>
      <c r="BE599" s="27"/>
      <c r="BF599" s="27"/>
      <c r="BG599" s="27"/>
      <c r="BH599" s="27"/>
      <c r="BI599" s="27" t="str">
        <f t="shared" si="485"/>
        <v/>
      </c>
      <c r="BJ599" s="27" t="str">
        <f t="shared" si="486"/>
        <v/>
      </c>
      <c r="BK599" s="27" t="str">
        <f t="shared" si="487"/>
        <v/>
      </c>
      <c r="BL599" s="27" t="e">
        <f>IF(#REF!="","",CONCATENATE($L599,","))</f>
        <v>#REF!</v>
      </c>
      <c r="BM599" s="27" t="e">
        <f>IF(#REF!="","",CONCATENATE($L599,","))</f>
        <v>#REF!</v>
      </c>
      <c r="BN599" s="27" t="e">
        <f>IF(#REF!="","",CONCATENATE($L599,","))</f>
        <v>#REF!</v>
      </c>
      <c r="BO599" s="27" t="e">
        <f>IF(#REF!="","",CONCATENATE($L599,","))</f>
        <v>#REF!</v>
      </c>
      <c r="BP599" s="27" t="e">
        <f>IF(#REF!="","",CONCATENATE($L599,","))</f>
        <v>#REF!</v>
      </c>
      <c r="BQ599" s="27" t="e">
        <f>IF(#REF!="","",CONCATENATE($L599,","))</f>
        <v>#REF!</v>
      </c>
      <c r="BR599" s="27" t="e">
        <f>IF(#REF!="","",CONCATENATE($L599,","))</f>
        <v>#REF!</v>
      </c>
      <c r="BS599" s="27" t="e">
        <f>IF(#REF!="","",CONCATENATE($L599,","))</f>
        <v>#REF!</v>
      </c>
      <c r="BT599" s="27" t="e">
        <f>IF(#REF!="","",CONCATENATE($L599,","))</f>
        <v>#REF!</v>
      </c>
      <c r="BU599" s="40"/>
      <c r="BV599" s="40"/>
      <c r="BW599"/>
      <c r="BX599"/>
      <c r="BY599"/>
      <c r="BZ599"/>
      <c r="CA599"/>
      <c r="CB599" s="40"/>
      <c r="CC599"/>
      <c r="CR599" s="7"/>
      <c r="CY599" s="10">
        <f t="shared" ca="1" si="491"/>
        <v>19</v>
      </c>
    </row>
    <row r="600" spans="1:103">
      <c r="A600" s="130"/>
      <c r="B600" s="33">
        <f t="shared" si="492"/>
        <v>0</v>
      </c>
      <c r="C600" s="39"/>
      <c r="D600" s="38"/>
      <c r="E600" s="39"/>
      <c r="F600" s="39"/>
      <c r="G600" s="39"/>
      <c r="H600" s="39"/>
      <c r="I600" s="39"/>
      <c r="J600" s="39"/>
      <c r="K600" s="39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75"/>
      <c r="AA600" s="101"/>
      <c r="AB600" s="101"/>
      <c r="AC600" s="101"/>
      <c r="AD600" s="101"/>
      <c r="AE600" s="38"/>
      <c r="AF600" s="38"/>
      <c r="AG600" s="38"/>
      <c r="AH600" s="38"/>
      <c r="AI600" s="101"/>
      <c r="AJ600" s="101"/>
      <c r="AK600" s="101"/>
      <c r="AL600" s="75"/>
      <c r="AM600" s="39"/>
      <c r="AN600" s="27"/>
      <c r="AO600" s="27"/>
      <c r="AP600" s="27"/>
      <c r="AQ600" s="27" t="str">
        <f t="shared" si="488"/>
        <v/>
      </c>
      <c r="AR600" s="27" t="str">
        <f t="shared" si="489"/>
        <v/>
      </c>
      <c r="AS600" s="27" t="str">
        <f t="shared" si="490"/>
        <v/>
      </c>
      <c r="AT600" s="27" t="e">
        <f>IF(#REF!&lt;&gt;"",IF(ABS(#REF!)&lt;10,"S"&amp;RIGHT(#REF!,1)&amp;",","S"&amp;#REF!&amp;","),"")</f>
        <v>#REF!</v>
      </c>
      <c r="AU600" s="27" t="e">
        <f>IF(#REF!&lt;&gt;"",IF(ABS(#REF!)&lt;10,"S"&amp;RIGHT(#REF!,1)&amp;",","S"&amp;#REF!&amp;","),"")</f>
        <v>#REF!</v>
      </c>
      <c r="AV600" s="27" t="e">
        <f>IF(#REF!&lt;&gt;"",IF(ABS(#REF!)&lt;10,"S"&amp;RIGHT(#REF!,1)&amp;",","S"&amp;#REF!&amp;","),"")</f>
        <v>#REF!</v>
      </c>
      <c r="AW600" s="27" t="e">
        <f>IF(#REF!&lt;&gt;"",IF(ABS(#REF!)&lt;10,"S"&amp;RIGHT(#REF!,1)&amp;",","S"&amp;#REF!&amp;","),"")</f>
        <v>#REF!</v>
      </c>
      <c r="AX600" s="27" t="e">
        <f>IF(#REF!&lt;&gt;"",IF(ABS(#REF!)&lt;10,"S"&amp;RIGHT(#REF!,1)&amp;",","S"&amp;#REF!&amp;","),"")</f>
        <v>#REF!</v>
      </c>
      <c r="AY600" s="27" t="e">
        <f>IF(#REF!&lt;&gt;"",IF(ABS(#REF!)&lt;10,"S"&amp;RIGHT(#REF!,1)&amp;",","S"&amp;#REF!&amp;","),"")</f>
        <v>#REF!</v>
      </c>
      <c r="AZ600" s="27" t="e">
        <f>IF(#REF!&lt;&gt;"",IF(ABS(#REF!)&lt;10,"S"&amp;RIGHT(#REF!,1)&amp;",","S"&amp;#REF!&amp;","),"")</f>
        <v>#REF!</v>
      </c>
      <c r="BA600" s="27" t="e">
        <f>IF(#REF!&lt;&gt;"",IF(ABS(#REF!)&lt;10,"S"&amp;RIGHT(#REF!,1)&amp;",","S"&amp;#REF!&amp;","),"")</f>
        <v>#REF!</v>
      </c>
      <c r="BB600" s="27" t="e">
        <f>IF(#REF!&lt;&gt;"",IF(ABS(#REF!)&lt;10,"S"&amp;RIGHT(#REF!,1)&amp;",","S"&amp;#REF!&amp;","),"")</f>
        <v>#REF!</v>
      </c>
      <c r="BC600" s="27"/>
      <c r="BD600" s="27"/>
      <c r="BE600" s="27"/>
      <c r="BF600" s="27"/>
      <c r="BG600" s="27"/>
      <c r="BH600" s="27"/>
      <c r="BI600" s="27" t="str">
        <f t="shared" ref="BI600:BI663" si="493">IF(M600="","",CONCATENATE($L600,","))</f>
        <v/>
      </c>
      <c r="BJ600" s="27" t="str">
        <f t="shared" ref="BJ600:BJ663" si="494">IF(P600="","",CONCATENATE($L600,","))</f>
        <v/>
      </c>
      <c r="BK600" s="27" t="str">
        <f t="shared" ref="BK600:BK663" si="495">IF(R600="","",CONCATENATE($L600,","))</f>
        <v/>
      </c>
      <c r="BL600" s="27" t="e">
        <f>IF(#REF!="","",CONCATENATE($L600,","))</f>
        <v>#REF!</v>
      </c>
      <c r="BM600" s="27" t="e">
        <f>IF(#REF!="","",CONCATENATE($L600,","))</f>
        <v>#REF!</v>
      </c>
      <c r="BN600" s="27" t="e">
        <f>IF(#REF!="","",CONCATENATE($L600,","))</f>
        <v>#REF!</v>
      </c>
      <c r="BO600" s="27" t="e">
        <f>IF(#REF!="","",CONCATENATE($L600,","))</f>
        <v>#REF!</v>
      </c>
      <c r="BP600" s="27" t="e">
        <f>IF(#REF!="","",CONCATENATE($L600,","))</f>
        <v>#REF!</v>
      </c>
      <c r="BQ600" s="27" t="e">
        <f>IF(#REF!="","",CONCATENATE($L600,","))</f>
        <v>#REF!</v>
      </c>
      <c r="BR600" s="27" t="e">
        <f>IF(#REF!="","",CONCATENATE($L600,","))</f>
        <v>#REF!</v>
      </c>
      <c r="BS600" s="27" t="e">
        <f>IF(#REF!="","",CONCATENATE($L600,","))</f>
        <v>#REF!</v>
      </c>
      <c r="BT600" s="27" t="e">
        <f>IF(#REF!="","",CONCATENATE($L600,","))</f>
        <v>#REF!</v>
      </c>
      <c r="BU600" s="40"/>
      <c r="BV600" s="40"/>
      <c r="BW600"/>
      <c r="BX600"/>
      <c r="BY600"/>
      <c r="BZ600"/>
      <c r="CA600"/>
      <c r="CB600" s="40"/>
      <c r="CC600"/>
      <c r="CR600" s="7"/>
      <c r="CY600" s="10">
        <f t="shared" ca="1" si="491"/>
        <v>22</v>
      </c>
    </row>
    <row r="601" spans="1:103">
      <c r="A601" s="130"/>
      <c r="B601" s="33">
        <f t="shared" si="492"/>
        <v>0</v>
      </c>
      <c r="C601" s="39"/>
      <c r="D601" s="38"/>
      <c r="E601" s="39"/>
      <c r="F601" s="39"/>
      <c r="G601" s="39"/>
      <c r="H601" s="39"/>
      <c r="I601" s="39"/>
      <c r="J601" s="39"/>
      <c r="K601" s="39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75"/>
      <c r="AA601" s="101"/>
      <c r="AB601" s="101"/>
      <c r="AC601" s="101"/>
      <c r="AD601" s="101"/>
      <c r="AE601" s="38"/>
      <c r="AF601" s="38"/>
      <c r="AG601" s="38"/>
      <c r="AH601" s="38"/>
      <c r="AI601" s="101"/>
      <c r="AJ601" s="101"/>
      <c r="AK601" s="101"/>
      <c r="AL601" s="75"/>
      <c r="AM601" s="39"/>
      <c r="AN601" s="27"/>
      <c r="AO601" s="27"/>
      <c r="AP601" s="27"/>
      <c r="AQ601" s="27" t="str">
        <f t="shared" ref="AQ601:AQ664" si="496">IF(M601&lt;&gt;"",IF(ABS(M601)&lt;10,"S"&amp;RIGHT(M601,1)&amp;",","S"&amp;M601&amp;","),"")</f>
        <v/>
      </c>
      <c r="AR601" s="27" t="str">
        <f t="shared" ref="AR601:AR664" si="497">IF(P601&lt;&gt;"",IF(ABS(P601)&lt;10,"S"&amp;RIGHT(P601,1)&amp;",","S"&amp;P601&amp;","),"")</f>
        <v/>
      </c>
      <c r="AS601" s="27" t="str">
        <f t="shared" ref="AS601:AS664" si="498">IF(R601&lt;&gt;"",IF(ABS(R601)&lt;10,"S"&amp;RIGHT(R601,1)&amp;",","S"&amp;R601&amp;","),"")</f>
        <v/>
      </c>
      <c r="AT601" s="27" t="e">
        <f>IF(#REF!&lt;&gt;"",IF(ABS(#REF!)&lt;10,"S"&amp;RIGHT(#REF!,1)&amp;",","S"&amp;#REF!&amp;","),"")</f>
        <v>#REF!</v>
      </c>
      <c r="AU601" s="27" t="e">
        <f>IF(#REF!&lt;&gt;"",IF(ABS(#REF!)&lt;10,"S"&amp;RIGHT(#REF!,1)&amp;",","S"&amp;#REF!&amp;","),"")</f>
        <v>#REF!</v>
      </c>
      <c r="AV601" s="27" t="e">
        <f>IF(#REF!&lt;&gt;"",IF(ABS(#REF!)&lt;10,"S"&amp;RIGHT(#REF!,1)&amp;",","S"&amp;#REF!&amp;","),"")</f>
        <v>#REF!</v>
      </c>
      <c r="AW601" s="27" t="e">
        <f>IF(#REF!&lt;&gt;"",IF(ABS(#REF!)&lt;10,"S"&amp;RIGHT(#REF!,1)&amp;",","S"&amp;#REF!&amp;","),"")</f>
        <v>#REF!</v>
      </c>
      <c r="AX601" s="27" t="e">
        <f>IF(#REF!&lt;&gt;"",IF(ABS(#REF!)&lt;10,"S"&amp;RIGHT(#REF!,1)&amp;",","S"&amp;#REF!&amp;","),"")</f>
        <v>#REF!</v>
      </c>
      <c r="AY601" s="27" t="e">
        <f>IF(#REF!&lt;&gt;"",IF(ABS(#REF!)&lt;10,"S"&amp;RIGHT(#REF!,1)&amp;",","S"&amp;#REF!&amp;","),"")</f>
        <v>#REF!</v>
      </c>
      <c r="AZ601" s="27" t="e">
        <f>IF(#REF!&lt;&gt;"",IF(ABS(#REF!)&lt;10,"S"&amp;RIGHT(#REF!,1)&amp;",","S"&amp;#REF!&amp;","),"")</f>
        <v>#REF!</v>
      </c>
      <c r="BA601" s="27" t="e">
        <f>IF(#REF!&lt;&gt;"",IF(ABS(#REF!)&lt;10,"S"&amp;RIGHT(#REF!,1)&amp;",","S"&amp;#REF!&amp;","),"")</f>
        <v>#REF!</v>
      </c>
      <c r="BB601" s="27" t="e">
        <f>IF(#REF!&lt;&gt;"",IF(ABS(#REF!)&lt;10,"S"&amp;RIGHT(#REF!,1)&amp;",","S"&amp;#REF!&amp;","),"")</f>
        <v>#REF!</v>
      </c>
      <c r="BC601" s="27"/>
      <c r="BD601" s="27"/>
      <c r="BE601" s="27"/>
      <c r="BF601" s="27"/>
      <c r="BG601" s="27"/>
      <c r="BH601" s="27"/>
      <c r="BI601" s="27" t="str">
        <f t="shared" si="493"/>
        <v/>
      </c>
      <c r="BJ601" s="27" t="str">
        <f t="shared" si="494"/>
        <v/>
      </c>
      <c r="BK601" s="27" t="str">
        <f t="shared" si="495"/>
        <v/>
      </c>
      <c r="BL601" s="27" t="e">
        <f>IF(#REF!="","",CONCATENATE($L601,","))</f>
        <v>#REF!</v>
      </c>
      <c r="BM601" s="27" t="e">
        <f>IF(#REF!="","",CONCATENATE($L601,","))</f>
        <v>#REF!</v>
      </c>
      <c r="BN601" s="27" t="e">
        <f>IF(#REF!="","",CONCATENATE($L601,","))</f>
        <v>#REF!</v>
      </c>
      <c r="BO601" s="27" t="e">
        <f>IF(#REF!="","",CONCATENATE($L601,","))</f>
        <v>#REF!</v>
      </c>
      <c r="BP601" s="27" t="e">
        <f>IF(#REF!="","",CONCATENATE($L601,","))</f>
        <v>#REF!</v>
      </c>
      <c r="BQ601" s="27" t="e">
        <f>IF(#REF!="","",CONCATENATE($L601,","))</f>
        <v>#REF!</v>
      </c>
      <c r="BR601" s="27" t="e">
        <f>IF(#REF!="","",CONCATENATE($L601,","))</f>
        <v>#REF!</v>
      </c>
      <c r="BS601" s="27" t="e">
        <f>IF(#REF!="","",CONCATENATE($L601,","))</f>
        <v>#REF!</v>
      </c>
      <c r="BT601" s="27" t="e">
        <f>IF(#REF!="","",CONCATENATE($L601,","))</f>
        <v>#REF!</v>
      </c>
      <c r="BU601" s="40"/>
      <c r="BV601" s="40"/>
      <c r="BW601"/>
      <c r="BX601"/>
      <c r="BY601"/>
      <c r="BZ601"/>
      <c r="CA601"/>
      <c r="CB601" s="40"/>
      <c r="CC601"/>
      <c r="CR601" s="7"/>
      <c r="CY601" s="10">
        <f t="shared" ca="1" si="491"/>
        <v>15</v>
      </c>
    </row>
    <row r="602" spans="1:103">
      <c r="A602" s="130"/>
      <c r="B602" s="33">
        <f t="shared" si="492"/>
        <v>0</v>
      </c>
      <c r="C602" s="39"/>
      <c r="D602" s="38"/>
      <c r="E602" s="39"/>
      <c r="F602" s="39"/>
      <c r="G602" s="39"/>
      <c r="H602" s="39"/>
      <c r="I602" s="39"/>
      <c r="J602" s="39"/>
      <c r="K602" s="39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75"/>
      <c r="AA602" s="101"/>
      <c r="AB602" s="101"/>
      <c r="AC602" s="101"/>
      <c r="AD602" s="101"/>
      <c r="AE602" s="38"/>
      <c r="AF602" s="38"/>
      <c r="AG602" s="38"/>
      <c r="AH602" s="38"/>
      <c r="AI602" s="101"/>
      <c r="AJ602" s="101"/>
      <c r="AK602" s="101"/>
      <c r="AL602" s="75"/>
      <c r="AM602" s="39"/>
      <c r="AN602" s="27"/>
      <c r="AO602" s="27"/>
      <c r="AP602" s="27"/>
      <c r="AQ602" s="27" t="str">
        <f t="shared" si="496"/>
        <v/>
      </c>
      <c r="AR602" s="27" t="str">
        <f t="shared" si="497"/>
        <v/>
      </c>
      <c r="AS602" s="27" t="str">
        <f t="shared" si="498"/>
        <v/>
      </c>
      <c r="AT602" s="27" t="e">
        <f>IF(#REF!&lt;&gt;"",IF(ABS(#REF!)&lt;10,"S"&amp;RIGHT(#REF!,1)&amp;",","S"&amp;#REF!&amp;","),"")</f>
        <v>#REF!</v>
      </c>
      <c r="AU602" s="27" t="e">
        <f>IF(#REF!&lt;&gt;"",IF(ABS(#REF!)&lt;10,"S"&amp;RIGHT(#REF!,1)&amp;",","S"&amp;#REF!&amp;","),"")</f>
        <v>#REF!</v>
      </c>
      <c r="AV602" s="27" t="e">
        <f>IF(#REF!&lt;&gt;"",IF(ABS(#REF!)&lt;10,"S"&amp;RIGHT(#REF!,1)&amp;",","S"&amp;#REF!&amp;","),"")</f>
        <v>#REF!</v>
      </c>
      <c r="AW602" s="27" t="e">
        <f>IF(#REF!&lt;&gt;"",IF(ABS(#REF!)&lt;10,"S"&amp;RIGHT(#REF!,1)&amp;",","S"&amp;#REF!&amp;","),"")</f>
        <v>#REF!</v>
      </c>
      <c r="AX602" s="27" t="e">
        <f>IF(#REF!&lt;&gt;"",IF(ABS(#REF!)&lt;10,"S"&amp;RIGHT(#REF!,1)&amp;",","S"&amp;#REF!&amp;","),"")</f>
        <v>#REF!</v>
      </c>
      <c r="AY602" s="27" t="e">
        <f>IF(#REF!&lt;&gt;"",IF(ABS(#REF!)&lt;10,"S"&amp;RIGHT(#REF!,1)&amp;",","S"&amp;#REF!&amp;","),"")</f>
        <v>#REF!</v>
      </c>
      <c r="AZ602" s="27" t="e">
        <f>IF(#REF!&lt;&gt;"",IF(ABS(#REF!)&lt;10,"S"&amp;RIGHT(#REF!,1)&amp;",","S"&amp;#REF!&amp;","),"")</f>
        <v>#REF!</v>
      </c>
      <c r="BA602" s="27" t="e">
        <f>IF(#REF!&lt;&gt;"",IF(ABS(#REF!)&lt;10,"S"&amp;RIGHT(#REF!,1)&amp;",","S"&amp;#REF!&amp;","),"")</f>
        <v>#REF!</v>
      </c>
      <c r="BB602" s="27" t="e">
        <f>IF(#REF!&lt;&gt;"",IF(ABS(#REF!)&lt;10,"S"&amp;RIGHT(#REF!,1)&amp;",","S"&amp;#REF!&amp;","),"")</f>
        <v>#REF!</v>
      </c>
      <c r="BC602" s="27"/>
      <c r="BD602" s="27"/>
      <c r="BE602" s="27"/>
      <c r="BF602" s="27"/>
      <c r="BG602" s="27"/>
      <c r="BH602" s="27"/>
      <c r="BI602" s="27" t="str">
        <f t="shared" si="493"/>
        <v/>
      </c>
      <c r="BJ602" s="27" t="str">
        <f t="shared" si="494"/>
        <v/>
      </c>
      <c r="BK602" s="27" t="str">
        <f t="shared" si="495"/>
        <v/>
      </c>
      <c r="BL602" s="27" t="e">
        <f>IF(#REF!="","",CONCATENATE($L602,","))</f>
        <v>#REF!</v>
      </c>
      <c r="BM602" s="27" t="e">
        <f>IF(#REF!="","",CONCATENATE($L602,","))</f>
        <v>#REF!</v>
      </c>
      <c r="BN602" s="27" t="e">
        <f>IF(#REF!="","",CONCATENATE($L602,","))</f>
        <v>#REF!</v>
      </c>
      <c r="BO602" s="27" t="e">
        <f>IF(#REF!="","",CONCATENATE($L602,","))</f>
        <v>#REF!</v>
      </c>
      <c r="BP602" s="27" t="e">
        <f>IF(#REF!="","",CONCATENATE($L602,","))</f>
        <v>#REF!</v>
      </c>
      <c r="BQ602" s="27" t="e">
        <f>IF(#REF!="","",CONCATENATE($L602,","))</f>
        <v>#REF!</v>
      </c>
      <c r="BR602" s="27" t="e">
        <f>IF(#REF!="","",CONCATENATE($L602,","))</f>
        <v>#REF!</v>
      </c>
      <c r="BS602" s="27" t="e">
        <f>IF(#REF!="","",CONCATENATE($L602,","))</f>
        <v>#REF!</v>
      </c>
      <c r="BT602" s="27" t="e">
        <f>IF(#REF!="","",CONCATENATE($L602,","))</f>
        <v>#REF!</v>
      </c>
      <c r="BU602" s="40"/>
      <c r="BV602" s="40"/>
      <c r="BW602"/>
      <c r="BX602"/>
      <c r="BY602"/>
      <c r="BZ602"/>
      <c r="CA602"/>
      <c r="CB602" s="40"/>
      <c r="CC602"/>
      <c r="CR602" s="7"/>
      <c r="CY602" s="10">
        <f t="shared" ca="1" si="491"/>
        <v>6</v>
      </c>
    </row>
    <row r="603" spans="1:103">
      <c r="A603" s="130"/>
      <c r="B603" s="33">
        <f t="shared" si="492"/>
        <v>0</v>
      </c>
      <c r="C603" s="39"/>
      <c r="D603" s="38"/>
      <c r="E603" s="39"/>
      <c r="F603" s="39"/>
      <c r="G603" s="39"/>
      <c r="H603" s="39"/>
      <c r="I603" s="39"/>
      <c r="J603" s="39"/>
      <c r="K603" s="39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75"/>
      <c r="AA603" s="101"/>
      <c r="AB603" s="101"/>
      <c r="AC603" s="101"/>
      <c r="AD603" s="101"/>
      <c r="AE603" s="38"/>
      <c r="AF603" s="38"/>
      <c r="AG603" s="38"/>
      <c r="AH603" s="38"/>
      <c r="AI603" s="101"/>
      <c r="AJ603" s="101"/>
      <c r="AK603" s="101"/>
      <c r="AL603" s="75"/>
      <c r="AM603" s="39"/>
      <c r="AN603" s="27"/>
      <c r="AO603" s="27"/>
      <c r="AP603" s="27"/>
      <c r="AQ603" s="27" t="str">
        <f t="shared" si="496"/>
        <v/>
      </c>
      <c r="AR603" s="27" t="str">
        <f t="shared" si="497"/>
        <v/>
      </c>
      <c r="AS603" s="27" t="str">
        <f t="shared" si="498"/>
        <v/>
      </c>
      <c r="AT603" s="27" t="e">
        <f>IF(#REF!&lt;&gt;"",IF(ABS(#REF!)&lt;10,"S"&amp;RIGHT(#REF!,1)&amp;",","S"&amp;#REF!&amp;","),"")</f>
        <v>#REF!</v>
      </c>
      <c r="AU603" s="27" t="e">
        <f>IF(#REF!&lt;&gt;"",IF(ABS(#REF!)&lt;10,"S"&amp;RIGHT(#REF!,1)&amp;",","S"&amp;#REF!&amp;","),"")</f>
        <v>#REF!</v>
      </c>
      <c r="AV603" s="27" t="e">
        <f>IF(#REF!&lt;&gt;"",IF(ABS(#REF!)&lt;10,"S"&amp;RIGHT(#REF!,1)&amp;",","S"&amp;#REF!&amp;","),"")</f>
        <v>#REF!</v>
      </c>
      <c r="AW603" s="27" t="e">
        <f>IF(#REF!&lt;&gt;"",IF(ABS(#REF!)&lt;10,"S"&amp;RIGHT(#REF!,1)&amp;",","S"&amp;#REF!&amp;","),"")</f>
        <v>#REF!</v>
      </c>
      <c r="AX603" s="27" t="e">
        <f>IF(#REF!&lt;&gt;"",IF(ABS(#REF!)&lt;10,"S"&amp;RIGHT(#REF!,1)&amp;",","S"&amp;#REF!&amp;","),"")</f>
        <v>#REF!</v>
      </c>
      <c r="AY603" s="27" t="e">
        <f>IF(#REF!&lt;&gt;"",IF(ABS(#REF!)&lt;10,"S"&amp;RIGHT(#REF!,1)&amp;",","S"&amp;#REF!&amp;","),"")</f>
        <v>#REF!</v>
      </c>
      <c r="AZ603" s="27" t="e">
        <f>IF(#REF!&lt;&gt;"",IF(ABS(#REF!)&lt;10,"S"&amp;RIGHT(#REF!,1)&amp;",","S"&amp;#REF!&amp;","),"")</f>
        <v>#REF!</v>
      </c>
      <c r="BA603" s="27" t="e">
        <f>IF(#REF!&lt;&gt;"",IF(ABS(#REF!)&lt;10,"S"&amp;RIGHT(#REF!,1)&amp;",","S"&amp;#REF!&amp;","),"")</f>
        <v>#REF!</v>
      </c>
      <c r="BB603" s="27" t="e">
        <f>IF(#REF!&lt;&gt;"",IF(ABS(#REF!)&lt;10,"S"&amp;RIGHT(#REF!,1)&amp;",","S"&amp;#REF!&amp;","),"")</f>
        <v>#REF!</v>
      </c>
      <c r="BC603" s="27"/>
      <c r="BD603" s="27"/>
      <c r="BE603" s="27"/>
      <c r="BF603" s="27"/>
      <c r="BG603" s="27"/>
      <c r="BH603" s="27"/>
      <c r="BI603" s="27" t="str">
        <f t="shared" si="493"/>
        <v/>
      </c>
      <c r="BJ603" s="27" t="str">
        <f t="shared" si="494"/>
        <v/>
      </c>
      <c r="BK603" s="27" t="str">
        <f t="shared" si="495"/>
        <v/>
      </c>
      <c r="BL603" s="27" t="e">
        <f>IF(#REF!="","",CONCATENATE($L603,","))</f>
        <v>#REF!</v>
      </c>
      <c r="BM603" s="27" t="e">
        <f>IF(#REF!="","",CONCATENATE($L603,","))</f>
        <v>#REF!</v>
      </c>
      <c r="BN603" s="27" t="e">
        <f>IF(#REF!="","",CONCATENATE($L603,","))</f>
        <v>#REF!</v>
      </c>
      <c r="BO603" s="27" t="e">
        <f>IF(#REF!="","",CONCATENATE($L603,","))</f>
        <v>#REF!</v>
      </c>
      <c r="BP603" s="27" t="e">
        <f>IF(#REF!="","",CONCATENATE($L603,","))</f>
        <v>#REF!</v>
      </c>
      <c r="BQ603" s="27" t="e">
        <f>IF(#REF!="","",CONCATENATE($L603,","))</f>
        <v>#REF!</v>
      </c>
      <c r="BR603" s="27" t="e">
        <f>IF(#REF!="","",CONCATENATE($L603,","))</f>
        <v>#REF!</v>
      </c>
      <c r="BS603" s="27" t="e">
        <f>IF(#REF!="","",CONCATENATE($L603,","))</f>
        <v>#REF!</v>
      </c>
      <c r="BT603" s="27" t="e">
        <f>IF(#REF!="","",CONCATENATE($L603,","))</f>
        <v>#REF!</v>
      </c>
      <c r="BU603" s="40"/>
      <c r="BV603" s="40"/>
      <c r="BW603"/>
      <c r="BX603"/>
      <c r="BY603"/>
      <c r="BZ603"/>
      <c r="CA603"/>
      <c r="CB603" s="40"/>
      <c r="CC603"/>
      <c r="CR603" s="7"/>
      <c r="CY603" s="10">
        <f t="shared" ca="1" si="491"/>
        <v>10</v>
      </c>
    </row>
    <row r="604" spans="1:103">
      <c r="A604" s="130"/>
      <c r="B604" s="33">
        <f t="shared" si="492"/>
        <v>0</v>
      </c>
      <c r="C604" s="39"/>
      <c r="D604" s="38"/>
      <c r="E604" s="39"/>
      <c r="F604" s="39"/>
      <c r="G604" s="39"/>
      <c r="H604" s="39"/>
      <c r="I604" s="39"/>
      <c r="J604" s="39"/>
      <c r="K604" s="39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75"/>
      <c r="AA604" s="101"/>
      <c r="AB604" s="101"/>
      <c r="AC604" s="101"/>
      <c r="AD604" s="101"/>
      <c r="AE604" s="38"/>
      <c r="AF604" s="38"/>
      <c r="AG604" s="38"/>
      <c r="AH604" s="38"/>
      <c r="AI604" s="101"/>
      <c r="AJ604" s="101"/>
      <c r="AK604" s="101"/>
      <c r="AL604" s="75"/>
      <c r="AM604" s="39"/>
      <c r="AN604" s="27"/>
      <c r="AO604" s="27"/>
      <c r="AP604" s="27"/>
      <c r="AQ604" s="27" t="str">
        <f t="shared" si="496"/>
        <v/>
      </c>
      <c r="AR604" s="27" t="str">
        <f t="shared" si="497"/>
        <v/>
      </c>
      <c r="AS604" s="27" t="str">
        <f t="shared" si="498"/>
        <v/>
      </c>
      <c r="AT604" s="27" t="e">
        <f>IF(#REF!&lt;&gt;"",IF(ABS(#REF!)&lt;10,"S"&amp;RIGHT(#REF!,1)&amp;",","S"&amp;#REF!&amp;","),"")</f>
        <v>#REF!</v>
      </c>
      <c r="AU604" s="27" t="e">
        <f>IF(#REF!&lt;&gt;"",IF(ABS(#REF!)&lt;10,"S"&amp;RIGHT(#REF!,1)&amp;",","S"&amp;#REF!&amp;","),"")</f>
        <v>#REF!</v>
      </c>
      <c r="AV604" s="27" t="e">
        <f>IF(#REF!&lt;&gt;"",IF(ABS(#REF!)&lt;10,"S"&amp;RIGHT(#REF!,1)&amp;",","S"&amp;#REF!&amp;","),"")</f>
        <v>#REF!</v>
      </c>
      <c r="AW604" s="27" t="e">
        <f>IF(#REF!&lt;&gt;"",IF(ABS(#REF!)&lt;10,"S"&amp;RIGHT(#REF!,1)&amp;",","S"&amp;#REF!&amp;","),"")</f>
        <v>#REF!</v>
      </c>
      <c r="AX604" s="27" t="e">
        <f>IF(#REF!&lt;&gt;"",IF(ABS(#REF!)&lt;10,"S"&amp;RIGHT(#REF!,1)&amp;",","S"&amp;#REF!&amp;","),"")</f>
        <v>#REF!</v>
      </c>
      <c r="AY604" s="27" t="e">
        <f>IF(#REF!&lt;&gt;"",IF(ABS(#REF!)&lt;10,"S"&amp;RIGHT(#REF!,1)&amp;",","S"&amp;#REF!&amp;","),"")</f>
        <v>#REF!</v>
      </c>
      <c r="AZ604" s="27" t="e">
        <f>IF(#REF!&lt;&gt;"",IF(ABS(#REF!)&lt;10,"S"&amp;RIGHT(#REF!,1)&amp;",","S"&amp;#REF!&amp;","),"")</f>
        <v>#REF!</v>
      </c>
      <c r="BA604" s="27" t="e">
        <f>IF(#REF!&lt;&gt;"",IF(ABS(#REF!)&lt;10,"S"&amp;RIGHT(#REF!,1)&amp;",","S"&amp;#REF!&amp;","),"")</f>
        <v>#REF!</v>
      </c>
      <c r="BB604" s="27" t="e">
        <f>IF(#REF!&lt;&gt;"",IF(ABS(#REF!)&lt;10,"S"&amp;RIGHT(#REF!,1)&amp;",","S"&amp;#REF!&amp;","),"")</f>
        <v>#REF!</v>
      </c>
      <c r="BC604" s="27"/>
      <c r="BD604" s="27"/>
      <c r="BE604" s="27"/>
      <c r="BF604" s="27"/>
      <c r="BG604" s="27"/>
      <c r="BH604" s="27"/>
      <c r="BI604" s="27" t="str">
        <f t="shared" si="493"/>
        <v/>
      </c>
      <c r="BJ604" s="27" t="str">
        <f t="shared" si="494"/>
        <v/>
      </c>
      <c r="BK604" s="27" t="str">
        <f t="shared" si="495"/>
        <v/>
      </c>
      <c r="BL604" s="27" t="e">
        <f>IF(#REF!="","",CONCATENATE($L604,","))</f>
        <v>#REF!</v>
      </c>
      <c r="BM604" s="27" t="e">
        <f>IF(#REF!="","",CONCATENATE($L604,","))</f>
        <v>#REF!</v>
      </c>
      <c r="BN604" s="27" t="e">
        <f>IF(#REF!="","",CONCATENATE($L604,","))</f>
        <v>#REF!</v>
      </c>
      <c r="BO604" s="27" t="e">
        <f>IF(#REF!="","",CONCATENATE($L604,","))</f>
        <v>#REF!</v>
      </c>
      <c r="BP604" s="27" t="e">
        <f>IF(#REF!="","",CONCATENATE($L604,","))</f>
        <v>#REF!</v>
      </c>
      <c r="BQ604" s="27" t="e">
        <f>IF(#REF!="","",CONCATENATE($L604,","))</f>
        <v>#REF!</v>
      </c>
      <c r="BR604" s="27" t="e">
        <f>IF(#REF!="","",CONCATENATE($L604,","))</f>
        <v>#REF!</v>
      </c>
      <c r="BS604" s="27" t="e">
        <f>IF(#REF!="","",CONCATENATE($L604,","))</f>
        <v>#REF!</v>
      </c>
      <c r="BT604" s="27" t="e">
        <f>IF(#REF!="","",CONCATENATE($L604,","))</f>
        <v>#REF!</v>
      </c>
      <c r="BU604" s="40"/>
      <c r="BV604" s="40"/>
      <c r="BW604"/>
      <c r="BX604"/>
      <c r="BY604"/>
      <c r="BZ604"/>
      <c r="CA604"/>
      <c r="CB604" s="40"/>
      <c r="CC604"/>
      <c r="CR604" s="7"/>
      <c r="CY604" s="10">
        <f t="shared" ca="1" si="491"/>
        <v>16</v>
      </c>
    </row>
    <row r="605" spans="1:103">
      <c r="A605" s="130"/>
      <c r="B605" s="33" t="str">
        <f t="shared" ref="B605:B609" si="499">IF(A604="","",IF(M606="",R606,M606&amp;P606))</f>
        <v/>
      </c>
      <c r="C605" s="39"/>
      <c r="D605" s="38"/>
      <c r="E605" s="39"/>
      <c r="F605" s="39"/>
      <c r="G605" s="39"/>
      <c r="H605" s="39"/>
      <c r="I605" s="39"/>
      <c r="J605" s="39"/>
      <c r="K605" s="39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75"/>
      <c r="AA605" s="101"/>
      <c r="AB605" s="101"/>
      <c r="AC605" s="101"/>
      <c r="AD605" s="101"/>
      <c r="AE605" s="38"/>
      <c r="AF605" s="38"/>
      <c r="AG605" s="38"/>
      <c r="AH605" s="38"/>
      <c r="AI605" s="101"/>
      <c r="AJ605" s="101"/>
      <c r="AK605" s="101"/>
      <c r="AL605" s="75"/>
      <c r="AM605" s="39"/>
      <c r="AN605" s="27"/>
      <c r="AO605" s="27"/>
      <c r="AP605" s="27"/>
      <c r="AQ605" s="27" t="str">
        <f t="shared" si="496"/>
        <v/>
      </c>
      <c r="AR605" s="27" t="str">
        <f t="shared" si="497"/>
        <v/>
      </c>
      <c r="AS605" s="27" t="str">
        <f t="shared" si="498"/>
        <v/>
      </c>
      <c r="AT605" s="27" t="e">
        <f>IF(#REF!&lt;&gt;"",IF(ABS(#REF!)&lt;10,"S"&amp;RIGHT(#REF!,1)&amp;",","S"&amp;#REF!&amp;","),"")</f>
        <v>#REF!</v>
      </c>
      <c r="AU605" s="27" t="e">
        <f>IF(#REF!&lt;&gt;"",IF(ABS(#REF!)&lt;10,"S"&amp;RIGHT(#REF!,1)&amp;",","S"&amp;#REF!&amp;","),"")</f>
        <v>#REF!</v>
      </c>
      <c r="AV605" s="27" t="e">
        <f>IF(#REF!&lt;&gt;"",IF(ABS(#REF!)&lt;10,"S"&amp;RIGHT(#REF!,1)&amp;",","S"&amp;#REF!&amp;","),"")</f>
        <v>#REF!</v>
      </c>
      <c r="AW605" s="27" t="e">
        <f>IF(#REF!&lt;&gt;"",IF(ABS(#REF!)&lt;10,"S"&amp;RIGHT(#REF!,1)&amp;",","S"&amp;#REF!&amp;","),"")</f>
        <v>#REF!</v>
      </c>
      <c r="AX605" s="27" t="e">
        <f>IF(#REF!&lt;&gt;"",IF(ABS(#REF!)&lt;10,"S"&amp;RIGHT(#REF!,1)&amp;",","S"&amp;#REF!&amp;","),"")</f>
        <v>#REF!</v>
      </c>
      <c r="AY605" s="27" t="e">
        <f>IF(#REF!&lt;&gt;"",IF(ABS(#REF!)&lt;10,"S"&amp;RIGHT(#REF!,1)&amp;",","S"&amp;#REF!&amp;","),"")</f>
        <v>#REF!</v>
      </c>
      <c r="AZ605" s="27" t="e">
        <f>IF(#REF!&lt;&gt;"",IF(ABS(#REF!)&lt;10,"S"&amp;RIGHT(#REF!,1)&amp;",","S"&amp;#REF!&amp;","),"")</f>
        <v>#REF!</v>
      </c>
      <c r="BA605" s="27" t="e">
        <f>IF(#REF!&lt;&gt;"",IF(ABS(#REF!)&lt;10,"S"&amp;RIGHT(#REF!,1)&amp;",","S"&amp;#REF!&amp;","),"")</f>
        <v>#REF!</v>
      </c>
      <c r="BB605" s="27" t="e">
        <f>IF(#REF!&lt;&gt;"",IF(ABS(#REF!)&lt;10,"S"&amp;RIGHT(#REF!,1)&amp;",","S"&amp;#REF!&amp;","),"")</f>
        <v>#REF!</v>
      </c>
      <c r="BC605" s="27"/>
      <c r="BD605" s="27"/>
      <c r="BE605" s="27"/>
      <c r="BF605" s="27"/>
      <c r="BG605" s="27"/>
      <c r="BH605" s="27"/>
      <c r="BI605" s="27" t="str">
        <f t="shared" si="493"/>
        <v/>
      </c>
      <c r="BJ605" s="27" t="str">
        <f t="shared" si="494"/>
        <v/>
      </c>
      <c r="BK605" s="27" t="str">
        <f t="shared" si="495"/>
        <v/>
      </c>
      <c r="BL605" s="27" t="e">
        <f>IF(#REF!="","",CONCATENATE($L605,","))</f>
        <v>#REF!</v>
      </c>
      <c r="BM605" s="27" t="e">
        <f>IF(#REF!="","",CONCATENATE($L605,","))</f>
        <v>#REF!</v>
      </c>
      <c r="BN605" s="27" t="e">
        <f>IF(#REF!="","",CONCATENATE($L605,","))</f>
        <v>#REF!</v>
      </c>
      <c r="BO605" s="27" t="e">
        <f>IF(#REF!="","",CONCATENATE($L605,","))</f>
        <v>#REF!</v>
      </c>
      <c r="BP605" s="27" t="e">
        <f>IF(#REF!="","",CONCATENATE($L605,","))</f>
        <v>#REF!</v>
      </c>
      <c r="BQ605" s="27" t="e">
        <f>IF(#REF!="","",CONCATENATE($L605,","))</f>
        <v>#REF!</v>
      </c>
      <c r="BR605" s="27" t="e">
        <f>IF(#REF!="","",CONCATENATE($L605,","))</f>
        <v>#REF!</v>
      </c>
      <c r="BS605" s="27" t="e">
        <f>IF(#REF!="","",CONCATENATE($L605,","))</f>
        <v>#REF!</v>
      </c>
      <c r="BT605" s="27" t="e">
        <f>IF(#REF!="","",CONCATENATE($L605,","))</f>
        <v>#REF!</v>
      </c>
      <c r="BU605" s="40"/>
      <c r="BV605" s="40"/>
      <c r="BW605"/>
      <c r="BX605"/>
      <c r="BY605"/>
      <c r="BZ605"/>
      <c r="CA605"/>
      <c r="CB605" s="40"/>
      <c r="CC605"/>
      <c r="CR605" s="7"/>
      <c r="CY605" s="10">
        <f t="shared" ca="1" si="491"/>
        <v>19</v>
      </c>
    </row>
    <row r="606" spans="1:103">
      <c r="A606" s="130"/>
      <c r="B606" s="33" t="str">
        <f t="shared" si="499"/>
        <v/>
      </c>
      <c r="C606" s="39"/>
      <c r="D606" s="38"/>
      <c r="E606" s="39"/>
      <c r="F606" s="39"/>
      <c r="G606" s="39"/>
      <c r="H606" s="39"/>
      <c r="I606" s="39"/>
      <c r="J606" s="39"/>
      <c r="K606" s="39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75"/>
      <c r="AA606" s="101"/>
      <c r="AB606" s="101"/>
      <c r="AC606" s="101"/>
      <c r="AD606" s="101"/>
      <c r="AE606" s="38"/>
      <c r="AF606" s="38"/>
      <c r="AG606" s="38"/>
      <c r="AH606" s="38"/>
      <c r="AI606" s="101"/>
      <c r="AJ606" s="101"/>
      <c r="AK606" s="101"/>
      <c r="AL606" s="75"/>
      <c r="AM606" s="39"/>
      <c r="AN606" s="27"/>
      <c r="AO606" s="27"/>
      <c r="AP606" s="27"/>
      <c r="AQ606" s="27" t="str">
        <f t="shared" si="496"/>
        <v/>
      </c>
      <c r="AR606" s="27" t="str">
        <f t="shared" si="497"/>
        <v/>
      </c>
      <c r="AS606" s="27" t="str">
        <f t="shared" si="498"/>
        <v/>
      </c>
      <c r="AT606" s="27" t="e">
        <f>IF(#REF!&lt;&gt;"",IF(ABS(#REF!)&lt;10,"S"&amp;RIGHT(#REF!,1)&amp;",","S"&amp;#REF!&amp;","),"")</f>
        <v>#REF!</v>
      </c>
      <c r="AU606" s="27" t="e">
        <f>IF(#REF!&lt;&gt;"",IF(ABS(#REF!)&lt;10,"S"&amp;RIGHT(#REF!,1)&amp;",","S"&amp;#REF!&amp;","),"")</f>
        <v>#REF!</v>
      </c>
      <c r="AV606" s="27" t="e">
        <f>IF(#REF!&lt;&gt;"",IF(ABS(#REF!)&lt;10,"S"&amp;RIGHT(#REF!,1)&amp;",","S"&amp;#REF!&amp;","),"")</f>
        <v>#REF!</v>
      </c>
      <c r="AW606" s="27" t="e">
        <f>IF(#REF!&lt;&gt;"",IF(ABS(#REF!)&lt;10,"S"&amp;RIGHT(#REF!,1)&amp;",","S"&amp;#REF!&amp;","),"")</f>
        <v>#REF!</v>
      </c>
      <c r="AX606" s="27" t="e">
        <f>IF(#REF!&lt;&gt;"",IF(ABS(#REF!)&lt;10,"S"&amp;RIGHT(#REF!,1)&amp;",","S"&amp;#REF!&amp;","),"")</f>
        <v>#REF!</v>
      </c>
      <c r="AY606" s="27" t="e">
        <f>IF(#REF!&lt;&gt;"",IF(ABS(#REF!)&lt;10,"S"&amp;RIGHT(#REF!,1)&amp;",","S"&amp;#REF!&amp;","),"")</f>
        <v>#REF!</v>
      </c>
      <c r="AZ606" s="27" t="e">
        <f>IF(#REF!&lt;&gt;"",IF(ABS(#REF!)&lt;10,"S"&amp;RIGHT(#REF!,1)&amp;",","S"&amp;#REF!&amp;","),"")</f>
        <v>#REF!</v>
      </c>
      <c r="BA606" s="27" t="e">
        <f>IF(#REF!&lt;&gt;"",IF(ABS(#REF!)&lt;10,"S"&amp;RIGHT(#REF!,1)&amp;",","S"&amp;#REF!&amp;","),"")</f>
        <v>#REF!</v>
      </c>
      <c r="BB606" s="27" t="e">
        <f>IF(#REF!&lt;&gt;"",IF(ABS(#REF!)&lt;10,"S"&amp;RIGHT(#REF!,1)&amp;",","S"&amp;#REF!&amp;","),"")</f>
        <v>#REF!</v>
      </c>
      <c r="BC606" s="27"/>
      <c r="BD606" s="27"/>
      <c r="BE606" s="27"/>
      <c r="BF606" s="27"/>
      <c r="BG606" s="27"/>
      <c r="BH606" s="27"/>
      <c r="BI606" s="27" t="str">
        <f t="shared" si="493"/>
        <v/>
      </c>
      <c r="BJ606" s="27" t="str">
        <f t="shared" si="494"/>
        <v/>
      </c>
      <c r="BK606" s="27" t="str">
        <f t="shared" si="495"/>
        <v/>
      </c>
      <c r="BL606" s="27" t="e">
        <f>IF(#REF!="","",CONCATENATE($L606,","))</f>
        <v>#REF!</v>
      </c>
      <c r="BM606" s="27" t="e">
        <f>IF(#REF!="","",CONCATENATE($L606,","))</f>
        <v>#REF!</v>
      </c>
      <c r="BN606" s="27" t="e">
        <f>IF(#REF!="","",CONCATENATE($L606,","))</f>
        <v>#REF!</v>
      </c>
      <c r="BO606" s="27" t="e">
        <f>IF(#REF!="","",CONCATENATE($L606,","))</f>
        <v>#REF!</v>
      </c>
      <c r="BP606" s="27" t="e">
        <f>IF(#REF!="","",CONCATENATE($L606,","))</f>
        <v>#REF!</v>
      </c>
      <c r="BQ606" s="27" t="e">
        <f>IF(#REF!="","",CONCATENATE($L606,","))</f>
        <v>#REF!</v>
      </c>
      <c r="BR606" s="27" t="e">
        <f>IF(#REF!="","",CONCATENATE($L606,","))</f>
        <v>#REF!</v>
      </c>
      <c r="BS606" s="27" t="e">
        <f>IF(#REF!="","",CONCATENATE($L606,","))</f>
        <v>#REF!</v>
      </c>
      <c r="BT606" s="27" t="e">
        <f>IF(#REF!="","",CONCATENATE($L606,","))</f>
        <v>#REF!</v>
      </c>
      <c r="BU606" s="40"/>
      <c r="BV606" s="40"/>
      <c r="BW606"/>
      <c r="BX606"/>
      <c r="BY606"/>
      <c r="BZ606"/>
      <c r="CA606"/>
      <c r="CB606" s="40"/>
      <c r="CC606"/>
      <c r="CR606" s="7"/>
      <c r="CY606" s="10">
        <f t="shared" ca="1" si="491"/>
        <v>33</v>
      </c>
    </row>
    <row r="607" spans="1:103">
      <c r="A607" s="130"/>
      <c r="B607" s="33" t="str">
        <f t="shared" si="499"/>
        <v/>
      </c>
      <c r="C607" s="39"/>
      <c r="D607" s="38"/>
      <c r="E607" s="39"/>
      <c r="F607" s="39"/>
      <c r="G607" s="39"/>
      <c r="H607" s="39"/>
      <c r="I607" s="39"/>
      <c r="J607" s="39"/>
      <c r="K607" s="39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75"/>
      <c r="AA607" s="101"/>
      <c r="AB607" s="101"/>
      <c r="AC607" s="101"/>
      <c r="AD607" s="101"/>
      <c r="AE607" s="38"/>
      <c r="AF607" s="38"/>
      <c r="AG607" s="38"/>
      <c r="AH607" s="38"/>
      <c r="AI607" s="101"/>
      <c r="AJ607" s="101"/>
      <c r="AK607" s="101"/>
      <c r="AL607" s="75"/>
      <c r="AM607" s="39"/>
      <c r="AN607" s="27"/>
      <c r="AO607" s="27"/>
      <c r="AP607" s="27"/>
      <c r="AQ607" s="27" t="str">
        <f t="shared" si="496"/>
        <v/>
      </c>
      <c r="AR607" s="27" t="str">
        <f t="shared" si="497"/>
        <v/>
      </c>
      <c r="AS607" s="27" t="str">
        <f t="shared" si="498"/>
        <v/>
      </c>
      <c r="AT607" s="27" t="e">
        <f>IF(#REF!&lt;&gt;"",IF(ABS(#REF!)&lt;10,"S"&amp;RIGHT(#REF!,1)&amp;",","S"&amp;#REF!&amp;","),"")</f>
        <v>#REF!</v>
      </c>
      <c r="AU607" s="27" t="e">
        <f>IF(#REF!&lt;&gt;"",IF(ABS(#REF!)&lt;10,"S"&amp;RIGHT(#REF!,1)&amp;",","S"&amp;#REF!&amp;","),"")</f>
        <v>#REF!</v>
      </c>
      <c r="AV607" s="27" t="e">
        <f>IF(#REF!&lt;&gt;"",IF(ABS(#REF!)&lt;10,"S"&amp;RIGHT(#REF!,1)&amp;",","S"&amp;#REF!&amp;","),"")</f>
        <v>#REF!</v>
      </c>
      <c r="AW607" s="27" t="e">
        <f>IF(#REF!&lt;&gt;"",IF(ABS(#REF!)&lt;10,"S"&amp;RIGHT(#REF!,1)&amp;",","S"&amp;#REF!&amp;","),"")</f>
        <v>#REF!</v>
      </c>
      <c r="AX607" s="27" t="e">
        <f>IF(#REF!&lt;&gt;"",IF(ABS(#REF!)&lt;10,"S"&amp;RIGHT(#REF!,1)&amp;",","S"&amp;#REF!&amp;","),"")</f>
        <v>#REF!</v>
      </c>
      <c r="AY607" s="27" t="e">
        <f>IF(#REF!&lt;&gt;"",IF(ABS(#REF!)&lt;10,"S"&amp;RIGHT(#REF!,1)&amp;",","S"&amp;#REF!&amp;","),"")</f>
        <v>#REF!</v>
      </c>
      <c r="AZ607" s="27" t="e">
        <f>IF(#REF!&lt;&gt;"",IF(ABS(#REF!)&lt;10,"S"&amp;RIGHT(#REF!,1)&amp;",","S"&amp;#REF!&amp;","),"")</f>
        <v>#REF!</v>
      </c>
      <c r="BA607" s="27" t="e">
        <f>IF(#REF!&lt;&gt;"",IF(ABS(#REF!)&lt;10,"S"&amp;RIGHT(#REF!,1)&amp;",","S"&amp;#REF!&amp;","),"")</f>
        <v>#REF!</v>
      </c>
      <c r="BB607" s="27" t="e">
        <f>IF(#REF!&lt;&gt;"",IF(ABS(#REF!)&lt;10,"S"&amp;RIGHT(#REF!,1)&amp;",","S"&amp;#REF!&amp;","),"")</f>
        <v>#REF!</v>
      </c>
      <c r="BC607" s="27"/>
      <c r="BD607" s="27"/>
      <c r="BE607" s="27"/>
      <c r="BF607" s="27"/>
      <c r="BG607" s="27"/>
      <c r="BH607" s="27"/>
      <c r="BI607" s="27" t="str">
        <f t="shared" si="493"/>
        <v/>
      </c>
      <c r="BJ607" s="27" t="str">
        <f t="shared" si="494"/>
        <v/>
      </c>
      <c r="BK607" s="27" t="str">
        <f t="shared" si="495"/>
        <v/>
      </c>
      <c r="BL607" s="27" t="e">
        <f>IF(#REF!="","",CONCATENATE($L607,","))</f>
        <v>#REF!</v>
      </c>
      <c r="BM607" s="27" t="e">
        <f>IF(#REF!="","",CONCATENATE($L607,","))</f>
        <v>#REF!</v>
      </c>
      <c r="BN607" s="27" t="e">
        <f>IF(#REF!="","",CONCATENATE($L607,","))</f>
        <v>#REF!</v>
      </c>
      <c r="BO607" s="27" t="e">
        <f>IF(#REF!="","",CONCATENATE($L607,","))</f>
        <v>#REF!</v>
      </c>
      <c r="BP607" s="27" t="e">
        <f>IF(#REF!="","",CONCATENATE($L607,","))</f>
        <v>#REF!</v>
      </c>
      <c r="BQ607" s="27" t="e">
        <f>IF(#REF!="","",CONCATENATE($L607,","))</f>
        <v>#REF!</v>
      </c>
      <c r="BR607" s="27" t="e">
        <f>IF(#REF!="","",CONCATENATE($L607,","))</f>
        <v>#REF!</v>
      </c>
      <c r="BS607" s="27" t="e">
        <f>IF(#REF!="","",CONCATENATE($L607,","))</f>
        <v>#REF!</v>
      </c>
      <c r="BT607" s="27" t="e">
        <f>IF(#REF!="","",CONCATENATE($L607,","))</f>
        <v>#REF!</v>
      </c>
      <c r="BU607" s="40"/>
      <c r="BV607" s="40"/>
      <c r="BW607"/>
      <c r="BX607"/>
      <c r="BY607"/>
      <c r="BZ607"/>
      <c r="CA607"/>
      <c r="CB607" s="40"/>
      <c r="CC607"/>
      <c r="CR607" s="7"/>
      <c r="CY607" s="10">
        <f t="shared" ca="1" si="491"/>
        <v>29</v>
      </c>
    </row>
    <row r="608" spans="1:103">
      <c r="A608" s="130"/>
      <c r="B608" s="33" t="str">
        <f t="shared" si="499"/>
        <v/>
      </c>
      <c r="C608" s="39"/>
      <c r="D608" s="38"/>
      <c r="E608" s="39"/>
      <c r="F608" s="39"/>
      <c r="G608" s="39"/>
      <c r="H608" s="39"/>
      <c r="I608" s="39"/>
      <c r="J608" s="39"/>
      <c r="K608" s="39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75"/>
      <c r="AA608" s="101"/>
      <c r="AB608" s="101"/>
      <c r="AC608" s="101"/>
      <c r="AD608" s="101"/>
      <c r="AE608" s="38"/>
      <c r="AF608" s="38"/>
      <c r="AG608" s="38"/>
      <c r="AH608" s="38"/>
      <c r="AI608" s="101"/>
      <c r="AJ608" s="101"/>
      <c r="AK608" s="101"/>
      <c r="AL608" s="75"/>
      <c r="AM608" s="39"/>
      <c r="AN608" s="27"/>
      <c r="AO608" s="27"/>
      <c r="AP608" s="27"/>
      <c r="AQ608" s="27" t="str">
        <f t="shared" si="496"/>
        <v/>
      </c>
      <c r="AR608" s="27" t="str">
        <f t="shared" si="497"/>
        <v/>
      </c>
      <c r="AS608" s="27" t="str">
        <f t="shared" si="498"/>
        <v/>
      </c>
      <c r="AT608" s="27" t="e">
        <f>IF(#REF!&lt;&gt;"",IF(ABS(#REF!)&lt;10,"S"&amp;RIGHT(#REF!,1)&amp;",","S"&amp;#REF!&amp;","),"")</f>
        <v>#REF!</v>
      </c>
      <c r="AU608" s="27" t="e">
        <f>IF(#REF!&lt;&gt;"",IF(ABS(#REF!)&lt;10,"S"&amp;RIGHT(#REF!,1)&amp;",","S"&amp;#REF!&amp;","),"")</f>
        <v>#REF!</v>
      </c>
      <c r="AV608" s="27" t="e">
        <f>IF(#REF!&lt;&gt;"",IF(ABS(#REF!)&lt;10,"S"&amp;RIGHT(#REF!,1)&amp;",","S"&amp;#REF!&amp;","),"")</f>
        <v>#REF!</v>
      </c>
      <c r="AW608" s="27" t="e">
        <f>IF(#REF!&lt;&gt;"",IF(ABS(#REF!)&lt;10,"S"&amp;RIGHT(#REF!,1)&amp;",","S"&amp;#REF!&amp;","),"")</f>
        <v>#REF!</v>
      </c>
      <c r="AX608" s="27" t="e">
        <f>IF(#REF!&lt;&gt;"",IF(ABS(#REF!)&lt;10,"S"&amp;RIGHT(#REF!,1)&amp;",","S"&amp;#REF!&amp;","),"")</f>
        <v>#REF!</v>
      </c>
      <c r="AY608" s="27" t="e">
        <f>IF(#REF!&lt;&gt;"",IF(ABS(#REF!)&lt;10,"S"&amp;RIGHT(#REF!,1)&amp;",","S"&amp;#REF!&amp;","),"")</f>
        <v>#REF!</v>
      </c>
      <c r="AZ608" s="27" t="e">
        <f>IF(#REF!&lt;&gt;"",IF(ABS(#REF!)&lt;10,"S"&amp;RIGHT(#REF!,1)&amp;",","S"&amp;#REF!&amp;","),"")</f>
        <v>#REF!</v>
      </c>
      <c r="BA608" s="27" t="e">
        <f>IF(#REF!&lt;&gt;"",IF(ABS(#REF!)&lt;10,"S"&amp;RIGHT(#REF!,1)&amp;",","S"&amp;#REF!&amp;","),"")</f>
        <v>#REF!</v>
      </c>
      <c r="BB608" s="27" t="e">
        <f>IF(#REF!&lt;&gt;"",IF(ABS(#REF!)&lt;10,"S"&amp;RIGHT(#REF!,1)&amp;",","S"&amp;#REF!&amp;","),"")</f>
        <v>#REF!</v>
      </c>
      <c r="BC608" s="27"/>
      <c r="BD608" s="27"/>
      <c r="BE608" s="27"/>
      <c r="BF608" s="27"/>
      <c r="BG608" s="27"/>
      <c r="BH608" s="27"/>
      <c r="BI608" s="27" t="str">
        <f t="shared" si="493"/>
        <v/>
      </c>
      <c r="BJ608" s="27" t="str">
        <f t="shared" si="494"/>
        <v/>
      </c>
      <c r="BK608" s="27" t="str">
        <f t="shared" si="495"/>
        <v/>
      </c>
      <c r="BL608" s="27" t="e">
        <f>IF(#REF!="","",CONCATENATE($L608,","))</f>
        <v>#REF!</v>
      </c>
      <c r="BM608" s="27" t="e">
        <f>IF(#REF!="","",CONCATENATE($L608,","))</f>
        <v>#REF!</v>
      </c>
      <c r="BN608" s="27" t="e">
        <f>IF(#REF!="","",CONCATENATE($L608,","))</f>
        <v>#REF!</v>
      </c>
      <c r="BO608" s="27" t="e">
        <f>IF(#REF!="","",CONCATENATE($L608,","))</f>
        <v>#REF!</v>
      </c>
      <c r="BP608" s="27" t="e">
        <f>IF(#REF!="","",CONCATENATE($L608,","))</f>
        <v>#REF!</v>
      </c>
      <c r="BQ608" s="27" t="e">
        <f>IF(#REF!="","",CONCATENATE($L608,","))</f>
        <v>#REF!</v>
      </c>
      <c r="BR608" s="27" t="e">
        <f>IF(#REF!="","",CONCATENATE($L608,","))</f>
        <v>#REF!</v>
      </c>
      <c r="BS608" s="27" t="e">
        <f>IF(#REF!="","",CONCATENATE($L608,","))</f>
        <v>#REF!</v>
      </c>
      <c r="BT608" s="27" t="e">
        <f>IF(#REF!="","",CONCATENATE($L608,","))</f>
        <v>#REF!</v>
      </c>
      <c r="BU608" s="40"/>
      <c r="BV608" s="40"/>
      <c r="BW608"/>
      <c r="BX608"/>
      <c r="BY608"/>
      <c r="BZ608"/>
      <c r="CA608"/>
      <c r="CB608" s="40"/>
      <c r="CC608"/>
      <c r="CR608" s="7"/>
      <c r="CY608" s="10">
        <f t="shared" ca="1" si="491"/>
        <v>15</v>
      </c>
    </row>
    <row r="609" spans="1:103">
      <c r="A609" s="130"/>
      <c r="B609" s="33" t="str">
        <f t="shared" si="499"/>
        <v/>
      </c>
      <c r="C609" s="39"/>
      <c r="D609" s="38"/>
      <c r="E609" s="39"/>
      <c r="F609" s="39"/>
      <c r="G609" s="39"/>
      <c r="H609" s="39"/>
      <c r="I609" s="39"/>
      <c r="J609" s="39"/>
      <c r="K609" s="39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75"/>
      <c r="AA609" s="101"/>
      <c r="AB609" s="101"/>
      <c r="AC609" s="101"/>
      <c r="AD609" s="101"/>
      <c r="AE609" s="38"/>
      <c r="AF609" s="38"/>
      <c r="AG609" s="38"/>
      <c r="AH609" s="38"/>
      <c r="AI609" s="101"/>
      <c r="AJ609" s="101"/>
      <c r="AK609" s="101"/>
      <c r="AL609" s="75"/>
      <c r="AM609" s="39"/>
      <c r="AN609" s="27"/>
      <c r="AO609" s="27"/>
      <c r="AP609" s="27"/>
      <c r="AQ609" s="27" t="str">
        <f t="shared" si="496"/>
        <v/>
      </c>
      <c r="AR609" s="27" t="str">
        <f t="shared" si="497"/>
        <v/>
      </c>
      <c r="AS609" s="27" t="str">
        <f t="shared" si="498"/>
        <v/>
      </c>
      <c r="AT609" s="27" t="e">
        <f>IF(#REF!&lt;&gt;"",IF(ABS(#REF!)&lt;10,"S"&amp;RIGHT(#REF!,1)&amp;",","S"&amp;#REF!&amp;","),"")</f>
        <v>#REF!</v>
      </c>
      <c r="AU609" s="27" t="e">
        <f>IF(#REF!&lt;&gt;"",IF(ABS(#REF!)&lt;10,"S"&amp;RIGHT(#REF!,1)&amp;",","S"&amp;#REF!&amp;","),"")</f>
        <v>#REF!</v>
      </c>
      <c r="AV609" s="27" t="e">
        <f>IF(#REF!&lt;&gt;"",IF(ABS(#REF!)&lt;10,"S"&amp;RIGHT(#REF!,1)&amp;",","S"&amp;#REF!&amp;","),"")</f>
        <v>#REF!</v>
      </c>
      <c r="AW609" s="27" t="e">
        <f>IF(#REF!&lt;&gt;"",IF(ABS(#REF!)&lt;10,"S"&amp;RIGHT(#REF!,1)&amp;",","S"&amp;#REF!&amp;","),"")</f>
        <v>#REF!</v>
      </c>
      <c r="AX609" s="27" t="e">
        <f>IF(#REF!&lt;&gt;"",IF(ABS(#REF!)&lt;10,"S"&amp;RIGHT(#REF!,1)&amp;",","S"&amp;#REF!&amp;","),"")</f>
        <v>#REF!</v>
      </c>
      <c r="AY609" s="27" t="e">
        <f>IF(#REF!&lt;&gt;"",IF(ABS(#REF!)&lt;10,"S"&amp;RIGHT(#REF!,1)&amp;",","S"&amp;#REF!&amp;","),"")</f>
        <v>#REF!</v>
      </c>
      <c r="AZ609" s="27" t="e">
        <f>IF(#REF!&lt;&gt;"",IF(ABS(#REF!)&lt;10,"S"&amp;RIGHT(#REF!,1)&amp;",","S"&amp;#REF!&amp;","),"")</f>
        <v>#REF!</v>
      </c>
      <c r="BA609" s="27" t="e">
        <f>IF(#REF!&lt;&gt;"",IF(ABS(#REF!)&lt;10,"S"&amp;RIGHT(#REF!,1)&amp;",","S"&amp;#REF!&amp;","),"")</f>
        <v>#REF!</v>
      </c>
      <c r="BB609" s="27" t="e">
        <f>IF(#REF!&lt;&gt;"",IF(ABS(#REF!)&lt;10,"S"&amp;RIGHT(#REF!,1)&amp;",","S"&amp;#REF!&amp;","),"")</f>
        <v>#REF!</v>
      </c>
      <c r="BC609" s="27"/>
      <c r="BD609" s="27"/>
      <c r="BE609" s="27"/>
      <c r="BF609" s="27"/>
      <c r="BG609" s="27"/>
      <c r="BH609" s="27"/>
      <c r="BI609" s="27" t="str">
        <f t="shared" si="493"/>
        <v/>
      </c>
      <c r="BJ609" s="27" t="str">
        <f t="shared" si="494"/>
        <v/>
      </c>
      <c r="BK609" s="27" t="str">
        <f t="shared" si="495"/>
        <v/>
      </c>
      <c r="BL609" s="27" t="e">
        <f>IF(#REF!="","",CONCATENATE($L609,","))</f>
        <v>#REF!</v>
      </c>
      <c r="BM609" s="27" t="e">
        <f>IF(#REF!="","",CONCATENATE($L609,","))</f>
        <v>#REF!</v>
      </c>
      <c r="BN609" s="27" t="e">
        <f>IF(#REF!="","",CONCATENATE($L609,","))</f>
        <v>#REF!</v>
      </c>
      <c r="BO609" s="27" t="e">
        <f>IF(#REF!="","",CONCATENATE($L609,","))</f>
        <v>#REF!</v>
      </c>
      <c r="BP609" s="27" t="e">
        <f>IF(#REF!="","",CONCATENATE($L609,","))</f>
        <v>#REF!</v>
      </c>
      <c r="BQ609" s="27" t="e">
        <f>IF(#REF!="","",CONCATENATE($L609,","))</f>
        <v>#REF!</v>
      </c>
      <c r="BR609" s="27" t="e">
        <f>IF(#REF!="","",CONCATENATE($L609,","))</f>
        <v>#REF!</v>
      </c>
      <c r="BS609" s="27" t="e">
        <f>IF(#REF!="","",CONCATENATE($L609,","))</f>
        <v>#REF!</v>
      </c>
      <c r="BT609" s="27" t="e">
        <f>IF(#REF!="","",CONCATENATE($L609,","))</f>
        <v>#REF!</v>
      </c>
      <c r="BU609" s="40"/>
      <c r="BV609" s="40"/>
      <c r="BW609"/>
      <c r="BX609"/>
      <c r="BY609"/>
      <c r="BZ609"/>
      <c r="CA609"/>
      <c r="CB609" s="40"/>
      <c r="CC609"/>
      <c r="CR609" s="7"/>
      <c r="CY609" s="10">
        <f t="shared" ca="1" si="491"/>
        <v>33</v>
      </c>
    </row>
    <row r="610" spans="1:103">
      <c r="A610" s="130"/>
      <c r="B610" s="33" t="str">
        <f t="shared" ref="B610:B641" si="500">IF(A610="","",IF(COUNTBLANK(AQ611:DED611)=18,"DB",AQ611&amp;AR611&amp;AS611&amp;AT611&amp;AU611&amp;AV611&amp;AW611&amp;AX611&amp;AY611&amp;AZ611&amp;BA611&amp;BB611&amp;BC611&amp;BD611&amp;BE611&amp;BF611&amp;BG611&amp;BH611))</f>
        <v/>
      </c>
      <c r="C610" s="39"/>
      <c r="D610" s="38"/>
      <c r="E610" s="39"/>
      <c r="F610" s="39"/>
      <c r="G610" s="39"/>
      <c r="H610" s="39"/>
      <c r="I610" s="39"/>
      <c r="J610" s="39"/>
      <c r="K610" s="39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75"/>
      <c r="AA610" s="101"/>
      <c r="AB610" s="101"/>
      <c r="AC610" s="101"/>
      <c r="AD610" s="101"/>
      <c r="AE610" s="38"/>
      <c r="AF610" s="38"/>
      <c r="AG610" s="38"/>
      <c r="AH610" s="38"/>
      <c r="AI610" s="101"/>
      <c r="AJ610" s="101"/>
      <c r="AK610" s="101"/>
      <c r="AL610" s="75"/>
      <c r="AM610" s="39"/>
      <c r="AN610" s="27"/>
      <c r="AO610" s="27"/>
      <c r="AP610" s="27"/>
      <c r="AQ610" s="27" t="str">
        <f t="shared" si="496"/>
        <v/>
      </c>
      <c r="AR610" s="27" t="str">
        <f t="shared" si="497"/>
        <v/>
      </c>
      <c r="AS610" s="27" t="str">
        <f t="shared" si="498"/>
        <v/>
      </c>
      <c r="AT610" s="27" t="e">
        <f>IF(#REF!&lt;&gt;"",IF(ABS(#REF!)&lt;10,"S"&amp;RIGHT(#REF!,1)&amp;",","S"&amp;#REF!&amp;","),"")</f>
        <v>#REF!</v>
      </c>
      <c r="AU610" s="27" t="e">
        <f>IF(#REF!&lt;&gt;"",IF(ABS(#REF!)&lt;10,"S"&amp;RIGHT(#REF!,1)&amp;",","S"&amp;#REF!&amp;","),"")</f>
        <v>#REF!</v>
      </c>
      <c r="AV610" s="27" t="e">
        <f>IF(#REF!&lt;&gt;"",IF(ABS(#REF!)&lt;10,"S"&amp;RIGHT(#REF!,1)&amp;",","S"&amp;#REF!&amp;","),"")</f>
        <v>#REF!</v>
      </c>
      <c r="AW610" s="27" t="e">
        <f>IF(#REF!&lt;&gt;"",IF(ABS(#REF!)&lt;10,"S"&amp;RIGHT(#REF!,1)&amp;",","S"&amp;#REF!&amp;","),"")</f>
        <v>#REF!</v>
      </c>
      <c r="AX610" s="27" t="e">
        <f>IF(#REF!&lt;&gt;"",IF(ABS(#REF!)&lt;10,"S"&amp;RIGHT(#REF!,1)&amp;",","S"&amp;#REF!&amp;","),"")</f>
        <v>#REF!</v>
      </c>
      <c r="AY610" s="27" t="e">
        <f>IF(#REF!&lt;&gt;"",IF(ABS(#REF!)&lt;10,"S"&amp;RIGHT(#REF!,1)&amp;",","S"&amp;#REF!&amp;","),"")</f>
        <v>#REF!</v>
      </c>
      <c r="AZ610" s="27" t="e">
        <f>IF(#REF!&lt;&gt;"",IF(ABS(#REF!)&lt;10,"S"&amp;RIGHT(#REF!,1)&amp;",","S"&amp;#REF!&amp;","),"")</f>
        <v>#REF!</v>
      </c>
      <c r="BA610" s="27" t="e">
        <f>IF(#REF!&lt;&gt;"",IF(ABS(#REF!)&lt;10,"S"&amp;RIGHT(#REF!,1)&amp;",","S"&amp;#REF!&amp;","),"")</f>
        <v>#REF!</v>
      </c>
      <c r="BB610" s="27" t="e">
        <f>IF(#REF!&lt;&gt;"",IF(ABS(#REF!)&lt;10,"S"&amp;RIGHT(#REF!,1)&amp;",","S"&amp;#REF!&amp;","),"")</f>
        <v>#REF!</v>
      </c>
      <c r="BC610" s="27"/>
      <c r="BD610" s="27"/>
      <c r="BE610" s="27"/>
      <c r="BF610" s="27"/>
      <c r="BG610" s="27"/>
      <c r="BH610" s="27"/>
      <c r="BI610" s="27" t="str">
        <f t="shared" si="493"/>
        <v/>
      </c>
      <c r="BJ610" s="27" t="str">
        <f t="shared" si="494"/>
        <v/>
      </c>
      <c r="BK610" s="27" t="str">
        <f t="shared" si="495"/>
        <v/>
      </c>
      <c r="BL610" s="27" t="e">
        <f>IF(#REF!="","",CONCATENATE($L610,","))</f>
        <v>#REF!</v>
      </c>
      <c r="BM610" s="27" t="e">
        <f>IF(#REF!="","",CONCATENATE($L610,","))</f>
        <v>#REF!</v>
      </c>
      <c r="BN610" s="27" t="e">
        <f>IF(#REF!="","",CONCATENATE($L610,","))</f>
        <v>#REF!</v>
      </c>
      <c r="BO610" s="27" t="e">
        <f>IF(#REF!="","",CONCATENATE($L610,","))</f>
        <v>#REF!</v>
      </c>
      <c r="BP610" s="27" t="e">
        <f>IF(#REF!="","",CONCATENATE($L610,","))</f>
        <v>#REF!</v>
      </c>
      <c r="BQ610" s="27" t="e">
        <f>IF(#REF!="","",CONCATENATE($L610,","))</f>
        <v>#REF!</v>
      </c>
      <c r="BR610" s="27" t="e">
        <f>IF(#REF!="","",CONCATENATE($L610,","))</f>
        <v>#REF!</v>
      </c>
      <c r="BS610" s="27" t="e">
        <f>IF(#REF!="","",CONCATENATE($L610,","))</f>
        <v>#REF!</v>
      </c>
      <c r="BT610" s="27" t="e">
        <f>IF(#REF!="","",CONCATENATE($L610,","))</f>
        <v>#REF!</v>
      </c>
      <c r="BU610" s="40"/>
      <c r="BV610" s="40"/>
      <c r="BW610"/>
      <c r="BX610"/>
      <c r="BY610"/>
      <c r="BZ610"/>
      <c r="CA610"/>
      <c r="CB610" s="40"/>
      <c r="CC610"/>
      <c r="CR610" s="7"/>
      <c r="CY610" s="10">
        <f t="shared" ca="1" si="491"/>
        <v>31</v>
      </c>
    </row>
    <row r="611" spans="1:103">
      <c r="A611" s="130"/>
      <c r="B611" s="33" t="str">
        <f t="shared" si="500"/>
        <v/>
      </c>
      <c r="C611" s="39"/>
      <c r="D611" s="38"/>
      <c r="E611" s="39"/>
      <c r="F611" s="39"/>
      <c r="G611" s="39"/>
      <c r="H611" s="39"/>
      <c r="I611" s="39"/>
      <c r="J611" s="39"/>
      <c r="K611" s="39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75"/>
      <c r="AA611" s="101"/>
      <c r="AB611" s="101"/>
      <c r="AC611" s="101"/>
      <c r="AD611" s="101"/>
      <c r="AE611" s="38"/>
      <c r="AF611" s="38"/>
      <c r="AG611" s="38"/>
      <c r="AH611" s="38"/>
      <c r="AI611" s="101"/>
      <c r="AJ611" s="101"/>
      <c r="AK611" s="101"/>
      <c r="AL611" s="75"/>
      <c r="AM611" s="39"/>
      <c r="AN611" s="27"/>
      <c r="AO611" s="27"/>
      <c r="AP611" s="27"/>
      <c r="AQ611" s="27" t="str">
        <f t="shared" si="496"/>
        <v/>
      </c>
      <c r="AR611" s="27" t="str">
        <f t="shared" si="497"/>
        <v/>
      </c>
      <c r="AS611" s="27" t="str">
        <f t="shared" si="498"/>
        <v/>
      </c>
      <c r="AT611" s="27" t="e">
        <f>IF(#REF!&lt;&gt;"",IF(ABS(#REF!)&lt;10,"S"&amp;RIGHT(#REF!,1)&amp;",","S"&amp;#REF!&amp;","),"")</f>
        <v>#REF!</v>
      </c>
      <c r="AU611" s="27" t="e">
        <f>IF(#REF!&lt;&gt;"",IF(ABS(#REF!)&lt;10,"S"&amp;RIGHT(#REF!,1)&amp;",","S"&amp;#REF!&amp;","),"")</f>
        <v>#REF!</v>
      </c>
      <c r="AV611" s="27" t="e">
        <f>IF(#REF!&lt;&gt;"",IF(ABS(#REF!)&lt;10,"S"&amp;RIGHT(#REF!,1)&amp;",","S"&amp;#REF!&amp;","),"")</f>
        <v>#REF!</v>
      </c>
      <c r="AW611" s="27" t="e">
        <f>IF(#REF!&lt;&gt;"",IF(ABS(#REF!)&lt;10,"S"&amp;RIGHT(#REF!,1)&amp;",","S"&amp;#REF!&amp;","),"")</f>
        <v>#REF!</v>
      </c>
      <c r="AX611" s="27" t="e">
        <f>IF(#REF!&lt;&gt;"",IF(ABS(#REF!)&lt;10,"S"&amp;RIGHT(#REF!,1)&amp;",","S"&amp;#REF!&amp;","),"")</f>
        <v>#REF!</v>
      </c>
      <c r="AY611" s="27" t="e">
        <f>IF(#REF!&lt;&gt;"",IF(ABS(#REF!)&lt;10,"S"&amp;RIGHT(#REF!,1)&amp;",","S"&amp;#REF!&amp;","),"")</f>
        <v>#REF!</v>
      </c>
      <c r="AZ611" s="27" t="e">
        <f>IF(#REF!&lt;&gt;"",IF(ABS(#REF!)&lt;10,"S"&amp;RIGHT(#REF!,1)&amp;",","S"&amp;#REF!&amp;","),"")</f>
        <v>#REF!</v>
      </c>
      <c r="BA611" s="27" t="e">
        <f>IF(#REF!&lt;&gt;"",IF(ABS(#REF!)&lt;10,"S"&amp;RIGHT(#REF!,1)&amp;",","S"&amp;#REF!&amp;","),"")</f>
        <v>#REF!</v>
      </c>
      <c r="BB611" s="27" t="e">
        <f>IF(#REF!&lt;&gt;"",IF(ABS(#REF!)&lt;10,"S"&amp;RIGHT(#REF!,1)&amp;",","S"&amp;#REF!&amp;","),"")</f>
        <v>#REF!</v>
      </c>
      <c r="BC611" s="27"/>
      <c r="BD611" s="27"/>
      <c r="BE611" s="27"/>
      <c r="BF611" s="27"/>
      <c r="BG611" s="27"/>
      <c r="BH611" s="27"/>
      <c r="BI611" s="27" t="str">
        <f t="shared" si="493"/>
        <v/>
      </c>
      <c r="BJ611" s="27" t="str">
        <f t="shared" si="494"/>
        <v/>
      </c>
      <c r="BK611" s="27" t="str">
        <f t="shared" si="495"/>
        <v/>
      </c>
      <c r="BL611" s="27" t="e">
        <f>IF(#REF!="","",CONCATENATE($L611,","))</f>
        <v>#REF!</v>
      </c>
      <c r="BM611" s="27" t="e">
        <f>IF(#REF!="","",CONCATENATE($L611,","))</f>
        <v>#REF!</v>
      </c>
      <c r="BN611" s="27" t="e">
        <f>IF(#REF!="","",CONCATENATE($L611,","))</f>
        <v>#REF!</v>
      </c>
      <c r="BO611" s="27" t="e">
        <f>IF(#REF!="","",CONCATENATE($L611,","))</f>
        <v>#REF!</v>
      </c>
      <c r="BP611" s="27" t="e">
        <f>IF(#REF!="","",CONCATENATE($L611,","))</f>
        <v>#REF!</v>
      </c>
      <c r="BQ611" s="27" t="e">
        <f>IF(#REF!="","",CONCATENATE($L611,","))</f>
        <v>#REF!</v>
      </c>
      <c r="BR611" s="27" t="e">
        <f>IF(#REF!="","",CONCATENATE($L611,","))</f>
        <v>#REF!</v>
      </c>
      <c r="BS611" s="27" t="e">
        <f>IF(#REF!="","",CONCATENATE($L611,","))</f>
        <v>#REF!</v>
      </c>
      <c r="BT611" s="27" t="e">
        <f>IF(#REF!="","",CONCATENATE($L611,","))</f>
        <v>#REF!</v>
      </c>
      <c r="BU611" s="40"/>
      <c r="BV611" s="40"/>
      <c r="BW611"/>
      <c r="BX611"/>
      <c r="BY611"/>
      <c r="BZ611"/>
      <c r="CA611"/>
      <c r="CB611" s="40"/>
      <c r="CC611"/>
      <c r="CR611" s="7"/>
      <c r="CY611" s="10">
        <f t="shared" ca="1" si="491"/>
        <v>26</v>
      </c>
    </row>
    <row r="612" spans="1:103">
      <c r="A612" s="130"/>
      <c r="B612" s="33" t="str">
        <f t="shared" si="500"/>
        <v/>
      </c>
      <c r="C612" s="39"/>
      <c r="D612" s="38"/>
      <c r="E612" s="39"/>
      <c r="F612" s="39"/>
      <c r="G612" s="39"/>
      <c r="H612" s="39"/>
      <c r="I612" s="39"/>
      <c r="J612" s="39"/>
      <c r="K612" s="39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75"/>
      <c r="AA612" s="101"/>
      <c r="AB612" s="101"/>
      <c r="AC612" s="101"/>
      <c r="AD612" s="101"/>
      <c r="AE612" s="38"/>
      <c r="AF612" s="38"/>
      <c r="AG612" s="38"/>
      <c r="AH612" s="38"/>
      <c r="AI612" s="101"/>
      <c r="AJ612" s="101"/>
      <c r="AK612" s="101"/>
      <c r="AL612" s="75"/>
      <c r="AM612" s="39"/>
      <c r="AN612" s="27"/>
      <c r="AO612" s="27"/>
      <c r="AP612" s="27"/>
      <c r="AQ612" s="27" t="str">
        <f t="shared" si="496"/>
        <v/>
      </c>
      <c r="AR612" s="27" t="str">
        <f t="shared" si="497"/>
        <v/>
      </c>
      <c r="AS612" s="27" t="str">
        <f t="shared" si="498"/>
        <v/>
      </c>
      <c r="AT612" s="27" t="e">
        <f>IF(#REF!&lt;&gt;"",IF(ABS(#REF!)&lt;10,"S"&amp;RIGHT(#REF!,1)&amp;",","S"&amp;#REF!&amp;","),"")</f>
        <v>#REF!</v>
      </c>
      <c r="AU612" s="27" t="e">
        <f>IF(#REF!&lt;&gt;"",IF(ABS(#REF!)&lt;10,"S"&amp;RIGHT(#REF!,1)&amp;",","S"&amp;#REF!&amp;","),"")</f>
        <v>#REF!</v>
      </c>
      <c r="AV612" s="27" t="e">
        <f>IF(#REF!&lt;&gt;"",IF(ABS(#REF!)&lt;10,"S"&amp;RIGHT(#REF!,1)&amp;",","S"&amp;#REF!&amp;","),"")</f>
        <v>#REF!</v>
      </c>
      <c r="AW612" s="27" t="e">
        <f>IF(#REF!&lt;&gt;"",IF(ABS(#REF!)&lt;10,"S"&amp;RIGHT(#REF!,1)&amp;",","S"&amp;#REF!&amp;","),"")</f>
        <v>#REF!</v>
      </c>
      <c r="AX612" s="27" t="e">
        <f>IF(#REF!&lt;&gt;"",IF(ABS(#REF!)&lt;10,"S"&amp;RIGHT(#REF!,1)&amp;",","S"&amp;#REF!&amp;","),"")</f>
        <v>#REF!</v>
      </c>
      <c r="AY612" s="27" t="e">
        <f>IF(#REF!&lt;&gt;"",IF(ABS(#REF!)&lt;10,"S"&amp;RIGHT(#REF!,1)&amp;",","S"&amp;#REF!&amp;","),"")</f>
        <v>#REF!</v>
      </c>
      <c r="AZ612" s="27" t="e">
        <f>IF(#REF!&lt;&gt;"",IF(ABS(#REF!)&lt;10,"S"&amp;RIGHT(#REF!,1)&amp;",","S"&amp;#REF!&amp;","),"")</f>
        <v>#REF!</v>
      </c>
      <c r="BA612" s="27" t="e">
        <f>IF(#REF!&lt;&gt;"",IF(ABS(#REF!)&lt;10,"S"&amp;RIGHT(#REF!,1)&amp;",","S"&amp;#REF!&amp;","),"")</f>
        <v>#REF!</v>
      </c>
      <c r="BB612" s="27" t="e">
        <f>IF(#REF!&lt;&gt;"",IF(ABS(#REF!)&lt;10,"S"&amp;RIGHT(#REF!,1)&amp;",","S"&amp;#REF!&amp;","),"")</f>
        <v>#REF!</v>
      </c>
      <c r="BC612" s="27"/>
      <c r="BD612" s="27"/>
      <c r="BE612" s="27"/>
      <c r="BF612" s="27"/>
      <c r="BG612" s="27"/>
      <c r="BH612" s="27"/>
      <c r="BI612" s="27" t="str">
        <f t="shared" si="493"/>
        <v/>
      </c>
      <c r="BJ612" s="27" t="str">
        <f t="shared" si="494"/>
        <v/>
      </c>
      <c r="BK612" s="27" t="str">
        <f t="shared" si="495"/>
        <v/>
      </c>
      <c r="BL612" s="27" t="e">
        <f>IF(#REF!="","",CONCATENATE($L612,","))</f>
        <v>#REF!</v>
      </c>
      <c r="BM612" s="27" t="e">
        <f>IF(#REF!="","",CONCATENATE($L612,","))</f>
        <v>#REF!</v>
      </c>
      <c r="BN612" s="27" t="e">
        <f>IF(#REF!="","",CONCATENATE($L612,","))</f>
        <v>#REF!</v>
      </c>
      <c r="BO612" s="27" t="e">
        <f>IF(#REF!="","",CONCATENATE($L612,","))</f>
        <v>#REF!</v>
      </c>
      <c r="BP612" s="27" t="e">
        <f>IF(#REF!="","",CONCATENATE($L612,","))</f>
        <v>#REF!</v>
      </c>
      <c r="BQ612" s="27" t="e">
        <f>IF(#REF!="","",CONCATENATE($L612,","))</f>
        <v>#REF!</v>
      </c>
      <c r="BR612" s="27" t="e">
        <f>IF(#REF!="","",CONCATENATE($L612,","))</f>
        <v>#REF!</v>
      </c>
      <c r="BS612" s="27" t="e">
        <f>IF(#REF!="","",CONCATENATE($L612,","))</f>
        <v>#REF!</v>
      </c>
      <c r="BT612" s="27" t="e">
        <f>IF(#REF!="","",CONCATENATE($L612,","))</f>
        <v>#REF!</v>
      </c>
      <c r="BU612" s="40"/>
      <c r="BV612" s="40"/>
      <c r="BW612"/>
      <c r="BX612"/>
      <c r="BY612"/>
      <c r="BZ612"/>
      <c r="CA612"/>
      <c r="CB612" s="40"/>
      <c r="CC612" s="40"/>
      <c r="CR612" s="7"/>
      <c r="CY612" s="10">
        <f t="shared" ca="1" si="491"/>
        <v>9</v>
      </c>
    </row>
    <row r="613" spans="1:103">
      <c r="A613" s="130"/>
      <c r="B613" s="33" t="str">
        <f t="shared" si="500"/>
        <v/>
      </c>
      <c r="C613" s="39"/>
      <c r="D613" s="38"/>
      <c r="E613" s="39"/>
      <c r="F613" s="39"/>
      <c r="G613" s="39"/>
      <c r="H613" s="39"/>
      <c r="I613" s="39"/>
      <c r="J613" s="39"/>
      <c r="K613" s="39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75"/>
      <c r="AA613" s="101"/>
      <c r="AB613" s="101"/>
      <c r="AC613" s="101"/>
      <c r="AD613" s="101"/>
      <c r="AE613" s="38"/>
      <c r="AF613" s="38"/>
      <c r="AG613" s="38"/>
      <c r="AH613" s="38"/>
      <c r="AI613" s="101"/>
      <c r="AJ613" s="101"/>
      <c r="AK613" s="101"/>
      <c r="AL613" s="75"/>
      <c r="AM613" s="39"/>
      <c r="AN613" s="27"/>
      <c r="AO613" s="27"/>
      <c r="AP613" s="27"/>
      <c r="AQ613" s="27" t="str">
        <f t="shared" si="496"/>
        <v/>
      </c>
      <c r="AR613" s="27" t="str">
        <f t="shared" si="497"/>
        <v/>
      </c>
      <c r="AS613" s="27" t="str">
        <f t="shared" si="498"/>
        <v/>
      </c>
      <c r="AT613" s="27" t="e">
        <f>IF(#REF!&lt;&gt;"",IF(ABS(#REF!)&lt;10,"S"&amp;RIGHT(#REF!,1)&amp;",","S"&amp;#REF!&amp;","),"")</f>
        <v>#REF!</v>
      </c>
      <c r="AU613" s="27" t="e">
        <f>IF(#REF!&lt;&gt;"",IF(ABS(#REF!)&lt;10,"S"&amp;RIGHT(#REF!,1)&amp;",","S"&amp;#REF!&amp;","),"")</f>
        <v>#REF!</v>
      </c>
      <c r="AV613" s="27" t="e">
        <f>IF(#REF!&lt;&gt;"",IF(ABS(#REF!)&lt;10,"S"&amp;RIGHT(#REF!,1)&amp;",","S"&amp;#REF!&amp;","),"")</f>
        <v>#REF!</v>
      </c>
      <c r="AW613" s="27" t="e">
        <f>IF(#REF!&lt;&gt;"",IF(ABS(#REF!)&lt;10,"S"&amp;RIGHT(#REF!,1)&amp;",","S"&amp;#REF!&amp;","),"")</f>
        <v>#REF!</v>
      </c>
      <c r="AX613" s="27" t="e">
        <f>IF(#REF!&lt;&gt;"",IF(ABS(#REF!)&lt;10,"S"&amp;RIGHT(#REF!,1)&amp;",","S"&amp;#REF!&amp;","),"")</f>
        <v>#REF!</v>
      </c>
      <c r="AY613" s="27" t="e">
        <f>IF(#REF!&lt;&gt;"",IF(ABS(#REF!)&lt;10,"S"&amp;RIGHT(#REF!,1)&amp;",","S"&amp;#REF!&amp;","),"")</f>
        <v>#REF!</v>
      </c>
      <c r="AZ613" s="27" t="e">
        <f>IF(#REF!&lt;&gt;"",IF(ABS(#REF!)&lt;10,"S"&amp;RIGHT(#REF!,1)&amp;",","S"&amp;#REF!&amp;","),"")</f>
        <v>#REF!</v>
      </c>
      <c r="BA613" s="27" t="e">
        <f>IF(#REF!&lt;&gt;"",IF(ABS(#REF!)&lt;10,"S"&amp;RIGHT(#REF!,1)&amp;",","S"&amp;#REF!&amp;","),"")</f>
        <v>#REF!</v>
      </c>
      <c r="BB613" s="27" t="e">
        <f>IF(#REF!&lt;&gt;"",IF(ABS(#REF!)&lt;10,"S"&amp;RIGHT(#REF!,1)&amp;",","S"&amp;#REF!&amp;","),"")</f>
        <v>#REF!</v>
      </c>
      <c r="BC613" s="27"/>
      <c r="BD613" s="27"/>
      <c r="BE613" s="27"/>
      <c r="BF613" s="27"/>
      <c r="BG613" s="27"/>
      <c r="BH613" s="27"/>
      <c r="BI613" s="27" t="str">
        <f t="shared" si="493"/>
        <v/>
      </c>
      <c r="BJ613" s="27" t="str">
        <f t="shared" si="494"/>
        <v/>
      </c>
      <c r="BK613" s="27" t="str">
        <f t="shared" si="495"/>
        <v/>
      </c>
      <c r="BL613" s="27" t="e">
        <f>IF(#REF!="","",CONCATENATE($L613,","))</f>
        <v>#REF!</v>
      </c>
      <c r="BM613" s="27" t="e">
        <f>IF(#REF!="","",CONCATENATE($L613,","))</f>
        <v>#REF!</v>
      </c>
      <c r="BN613" s="27" t="e">
        <f>IF(#REF!="","",CONCATENATE($L613,","))</f>
        <v>#REF!</v>
      </c>
      <c r="BO613" s="27" t="e">
        <f>IF(#REF!="","",CONCATENATE($L613,","))</f>
        <v>#REF!</v>
      </c>
      <c r="BP613" s="27" t="e">
        <f>IF(#REF!="","",CONCATENATE($L613,","))</f>
        <v>#REF!</v>
      </c>
      <c r="BQ613" s="27" t="e">
        <f>IF(#REF!="","",CONCATENATE($L613,","))</f>
        <v>#REF!</v>
      </c>
      <c r="BR613" s="27" t="e">
        <f>IF(#REF!="","",CONCATENATE($L613,","))</f>
        <v>#REF!</v>
      </c>
      <c r="BS613" s="27" t="e">
        <f>IF(#REF!="","",CONCATENATE($L613,","))</f>
        <v>#REF!</v>
      </c>
      <c r="BT613" s="27" t="e">
        <f>IF(#REF!="","",CONCATENATE($L613,","))</f>
        <v>#REF!</v>
      </c>
      <c r="BU613" s="40"/>
      <c r="BV613" s="40"/>
      <c r="BW613"/>
      <c r="BX613"/>
      <c r="BY613"/>
      <c r="BZ613"/>
      <c r="CA613"/>
      <c r="CB613" s="40"/>
      <c r="CC613" s="40"/>
      <c r="CR613" s="7"/>
      <c r="CY613" s="10">
        <f t="shared" ca="1" si="491"/>
        <v>32</v>
      </c>
    </row>
    <row r="614" spans="1:103">
      <c r="A614" s="130"/>
      <c r="B614" s="33" t="str">
        <f t="shared" si="500"/>
        <v/>
      </c>
      <c r="C614" s="39"/>
      <c r="D614" s="38"/>
      <c r="E614" s="39"/>
      <c r="F614" s="39"/>
      <c r="G614" s="39"/>
      <c r="H614" s="39"/>
      <c r="I614" s="39"/>
      <c r="J614" s="39"/>
      <c r="K614" s="39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75"/>
      <c r="AA614" s="101"/>
      <c r="AB614" s="101"/>
      <c r="AC614" s="101"/>
      <c r="AD614" s="101"/>
      <c r="AE614" s="38"/>
      <c r="AF614" s="38"/>
      <c r="AG614" s="38"/>
      <c r="AH614" s="38"/>
      <c r="AI614" s="101"/>
      <c r="AJ614" s="101"/>
      <c r="AK614" s="101"/>
      <c r="AL614" s="75"/>
      <c r="AM614" s="39"/>
      <c r="AN614" s="27"/>
      <c r="AO614" s="27"/>
      <c r="AP614" s="27"/>
      <c r="AQ614" s="27" t="str">
        <f t="shared" si="496"/>
        <v/>
      </c>
      <c r="AR614" s="27" t="str">
        <f t="shared" si="497"/>
        <v/>
      </c>
      <c r="AS614" s="27" t="str">
        <f t="shared" si="498"/>
        <v/>
      </c>
      <c r="AT614" s="27" t="e">
        <f>IF(#REF!&lt;&gt;"",IF(ABS(#REF!)&lt;10,"S"&amp;RIGHT(#REF!,1)&amp;",","S"&amp;#REF!&amp;","),"")</f>
        <v>#REF!</v>
      </c>
      <c r="AU614" s="27" t="e">
        <f>IF(#REF!&lt;&gt;"",IF(ABS(#REF!)&lt;10,"S"&amp;RIGHT(#REF!,1)&amp;",","S"&amp;#REF!&amp;","),"")</f>
        <v>#REF!</v>
      </c>
      <c r="AV614" s="27" t="e">
        <f>IF(#REF!&lt;&gt;"",IF(ABS(#REF!)&lt;10,"S"&amp;RIGHT(#REF!,1)&amp;",","S"&amp;#REF!&amp;","),"")</f>
        <v>#REF!</v>
      </c>
      <c r="AW614" s="27" t="e">
        <f>IF(#REF!&lt;&gt;"",IF(ABS(#REF!)&lt;10,"S"&amp;RIGHT(#REF!,1)&amp;",","S"&amp;#REF!&amp;","),"")</f>
        <v>#REF!</v>
      </c>
      <c r="AX614" s="27" t="e">
        <f>IF(#REF!&lt;&gt;"",IF(ABS(#REF!)&lt;10,"S"&amp;RIGHT(#REF!,1)&amp;",","S"&amp;#REF!&amp;","),"")</f>
        <v>#REF!</v>
      </c>
      <c r="AY614" s="27" t="e">
        <f>IF(#REF!&lt;&gt;"",IF(ABS(#REF!)&lt;10,"S"&amp;RIGHT(#REF!,1)&amp;",","S"&amp;#REF!&amp;","),"")</f>
        <v>#REF!</v>
      </c>
      <c r="AZ614" s="27" t="e">
        <f>IF(#REF!&lt;&gt;"",IF(ABS(#REF!)&lt;10,"S"&amp;RIGHT(#REF!,1)&amp;",","S"&amp;#REF!&amp;","),"")</f>
        <v>#REF!</v>
      </c>
      <c r="BA614" s="27" t="e">
        <f>IF(#REF!&lt;&gt;"",IF(ABS(#REF!)&lt;10,"S"&amp;RIGHT(#REF!,1)&amp;",","S"&amp;#REF!&amp;","),"")</f>
        <v>#REF!</v>
      </c>
      <c r="BB614" s="27" t="e">
        <f>IF(#REF!&lt;&gt;"",IF(ABS(#REF!)&lt;10,"S"&amp;RIGHT(#REF!,1)&amp;",","S"&amp;#REF!&amp;","),"")</f>
        <v>#REF!</v>
      </c>
      <c r="BC614" s="27"/>
      <c r="BD614" s="27"/>
      <c r="BE614" s="27"/>
      <c r="BF614" s="27"/>
      <c r="BG614" s="27"/>
      <c r="BH614" s="27"/>
      <c r="BI614" s="27" t="str">
        <f t="shared" si="493"/>
        <v/>
      </c>
      <c r="BJ614" s="27" t="str">
        <f t="shared" si="494"/>
        <v/>
      </c>
      <c r="BK614" s="27" t="str">
        <f t="shared" si="495"/>
        <v/>
      </c>
      <c r="BL614" s="27" t="e">
        <f>IF(#REF!="","",CONCATENATE($L614,","))</f>
        <v>#REF!</v>
      </c>
      <c r="BM614" s="27" t="e">
        <f>IF(#REF!="","",CONCATENATE($L614,","))</f>
        <v>#REF!</v>
      </c>
      <c r="BN614" s="27" t="e">
        <f>IF(#REF!="","",CONCATENATE($L614,","))</f>
        <v>#REF!</v>
      </c>
      <c r="BO614" s="27" t="e">
        <f>IF(#REF!="","",CONCATENATE($L614,","))</f>
        <v>#REF!</v>
      </c>
      <c r="BP614" s="27" t="e">
        <f>IF(#REF!="","",CONCATENATE($L614,","))</f>
        <v>#REF!</v>
      </c>
      <c r="BQ614" s="27" t="e">
        <f>IF(#REF!="","",CONCATENATE($L614,","))</f>
        <v>#REF!</v>
      </c>
      <c r="BR614" s="27" t="e">
        <f>IF(#REF!="","",CONCATENATE($L614,","))</f>
        <v>#REF!</v>
      </c>
      <c r="BS614" s="27" t="e">
        <f>IF(#REF!="","",CONCATENATE($L614,","))</f>
        <v>#REF!</v>
      </c>
      <c r="BT614" s="27" t="e">
        <f>IF(#REF!="","",CONCATENATE($L614,","))</f>
        <v>#REF!</v>
      </c>
      <c r="BU614" s="40"/>
      <c r="BV614" s="40"/>
      <c r="BW614"/>
      <c r="BX614"/>
      <c r="BY614"/>
      <c r="BZ614"/>
      <c r="CA614"/>
      <c r="CB614" s="40"/>
      <c r="CC614" s="40"/>
      <c r="CR614" s="7"/>
      <c r="CY614" s="10">
        <f t="shared" ca="1" si="491"/>
        <v>7</v>
      </c>
    </row>
    <row r="615" spans="1:103">
      <c r="A615" s="130"/>
      <c r="B615" s="33" t="str">
        <f t="shared" si="500"/>
        <v/>
      </c>
      <c r="C615" s="39"/>
      <c r="D615" s="38"/>
      <c r="E615" s="39"/>
      <c r="F615" s="39"/>
      <c r="G615" s="39"/>
      <c r="H615" s="39"/>
      <c r="I615" s="39"/>
      <c r="J615" s="39"/>
      <c r="K615" s="39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75"/>
      <c r="AA615" s="101"/>
      <c r="AB615" s="101"/>
      <c r="AC615" s="101"/>
      <c r="AD615" s="101"/>
      <c r="AE615" s="38"/>
      <c r="AF615" s="38"/>
      <c r="AG615" s="38"/>
      <c r="AH615" s="38"/>
      <c r="AI615" s="101"/>
      <c r="AJ615" s="101"/>
      <c r="AK615" s="101"/>
      <c r="AL615" s="75"/>
      <c r="AM615" s="39"/>
      <c r="AN615" s="27"/>
      <c r="AO615" s="27"/>
      <c r="AP615" s="27"/>
      <c r="AQ615" s="27" t="str">
        <f t="shared" si="496"/>
        <v/>
      </c>
      <c r="AR615" s="27" t="str">
        <f t="shared" si="497"/>
        <v/>
      </c>
      <c r="AS615" s="27" t="str">
        <f t="shared" si="498"/>
        <v/>
      </c>
      <c r="AT615" s="27" t="e">
        <f>IF(#REF!&lt;&gt;"",IF(ABS(#REF!)&lt;10,"S"&amp;RIGHT(#REF!,1)&amp;",","S"&amp;#REF!&amp;","),"")</f>
        <v>#REF!</v>
      </c>
      <c r="AU615" s="27" t="e">
        <f>IF(#REF!&lt;&gt;"",IF(ABS(#REF!)&lt;10,"S"&amp;RIGHT(#REF!,1)&amp;",","S"&amp;#REF!&amp;","),"")</f>
        <v>#REF!</v>
      </c>
      <c r="AV615" s="27" t="e">
        <f>IF(#REF!&lt;&gt;"",IF(ABS(#REF!)&lt;10,"S"&amp;RIGHT(#REF!,1)&amp;",","S"&amp;#REF!&amp;","),"")</f>
        <v>#REF!</v>
      </c>
      <c r="AW615" s="27" t="e">
        <f>IF(#REF!&lt;&gt;"",IF(ABS(#REF!)&lt;10,"S"&amp;RIGHT(#REF!,1)&amp;",","S"&amp;#REF!&amp;","),"")</f>
        <v>#REF!</v>
      </c>
      <c r="AX615" s="27" t="e">
        <f>IF(#REF!&lt;&gt;"",IF(ABS(#REF!)&lt;10,"S"&amp;RIGHT(#REF!,1)&amp;",","S"&amp;#REF!&amp;","),"")</f>
        <v>#REF!</v>
      </c>
      <c r="AY615" s="27" t="e">
        <f>IF(#REF!&lt;&gt;"",IF(ABS(#REF!)&lt;10,"S"&amp;RIGHT(#REF!,1)&amp;",","S"&amp;#REF!&amp;","),"")</f>
        <v>#REF!</v>
      </c>
      <c r="AZ615" s="27" t="e">
        <f>IF(#REF!&lt;&gt;"",IF(ABS(#REF!)&lt;10,"S"&amp;RIGHT(#REF!,1)&amp;",","S"&amp;#REF!&amp;","),"")</f>
        <v>#REF!</v>
      </c>
      <c r="BA615" s="27" t="e">
        <f>IF(#REF!&lt;&gt;"",IF(ABS(#REF!)&lt;10,"S"&amp;RIGHT(#REF!,1)&amp;",","S"&amp;#REF!&amp;","),"")</f>
        <v>#REF!</v>
      </c>
      <c r="BB615" s="27" t="e">
        <f>IF(#REF!&lt;&gt;"",IF(ABS(#REF!)&lt;10,"S"&amp;RIGHT(#REF!,1)&amp;",","S"&amp;#REF!&amp;","),"")</f>
        <v>#REF!</v>
      </c>
      <c r="BC615" s="27"/>
      <c r="BD615" s="27"/>
      <c r="BE615" s="27"/>
      <c r="BF615" s="27"/>
      <c r="BG615" s="27"/>
      <c r="BH615" s="27"/>
      <c r="BI615" s="27" t="str">
        <f t="shared" si="493"/>
        <v/>
      </c>
      <c r="BJ615" s="27" t="str">
        <f t="shared" si="494"/>
        <v/>
      </c>
      <c r="BK615" s="27" t="str">
        <f t="shared" si="495"/>
        <v/>
      </c>
      <c r="BL615" s="27" t="e">
        <f>IF(#REF!="","",CONCATENATE($L615,","))</f>
        <v>#REF!</v>
      </c>
      <c r="BM615" s="27" t="e">
        <f>IF(#REF!="","",CONCATENATE($L615,","))</f>
        <v>#REF!</v>
      </c>
      <c r="BN615" s="27" t="e">
        <f>IF(#REF!="","",CONCATENATE($L615,","))</f>
        <v>#REF!</v>
      </c>
      <c r="BO615" s="27" t="e">
        <f>IF(#REF!="","",CONCATENATE($L615,","))</f>
        <v>#REF!</v>
      </c>
      <c r="BP615" s="27" t="e">
        <f>IF(#REF!="","",CONCATENATE($L615,","))</f>
        <v>#REF!</v>
      </c>
      <c r="BQ615" s="27" t="e">
        <f>IF(#REF!="","",CONCATENATE($L615,","))</f>
        <v>#REF!</v>
      </c>
      <c r="BR615" s="27" t="e">
        <f>IF(#REF!="","",CONCATENATE($L615,","))</f>
        <v>#REF!</v>
      </c>
      <c r="BS615" s="27" t="e">
        <f>IF(#REF!="","",CONCATENATE($L615,","))</f>
        <v>#REF!</v>
      </c>
      <c r="BT615" s="27" t="e">
        <f>IF(#REF!="","",CONCATENATE($L615,","))</f>
        <v>#REF!</v>
      </c>
      <c r="BU615" s="40"/>
      <c r="BV615" s="40"/>
      <c r="BW615"/>
      <c r="BX615"/>
      <c r="BY615"/>
      <c r="BZ615"/>
      <c r="CA615"/>
      <c r="CB615" s="40"/>
      <c r="CC615" s="40"/>
      <c r="CR615" s="7"/>
      <c r="CY615" s="10">
        <f t="shared" ca="1" si="491"/>
        <v>14</v>
      </c>
    </row>
    <row r="616" spans="1:103">
      <c r="A616" s="130"/>
      <c r="B616" s="33" t="str">
        <f t="shared" si="500"/>
        <v/>
      </c>
      <c r="C616" s="39"/>
      <c r="D616" s="38"/>
      <c r="E616" s="39"/>
      <c r="F616" s="39"/>
      <c r="G616" s="39"/>
      <c r="H616" s="39"/>
      <c r="I616" s="39"/>
      <c r="J616" s="39"/>
      <c r="K616" s="39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75"/>
      <c r="AA616" s="101"/>
      <c r="AB616" s="101"/>
      <c r="AC616" s="101"/>
      <c r="AD616" s="101"/>
      <c r="AE616" s="38"/>
      <c r="AF616" s="38"/>
      <c r="AG616" s="38"/>
      <c r="AH616" s="38"/>
      <c r="AI616" s="101"/>
      <c r="AJ616" s="101"/>
      <c r="AK616" s="101"/>
      <c r="AL616" s="75"/>
      <c r="AM616" s="39"/>
      <c r="AN616" s="27"/>
      <c r="AO616" s="27"/>
      <c r="AP616" s="27"/>
      <c r="AQ616" s="27" t="str">
        <f t="shared" si="496"/>
        <v/>
      </c>
      <c r="AR616" s="27" t="str">
        <f t="shared" si="497"/>
        <v/>
      </c>
      <c r="AS616" s="27" t="str">
        <f t="shared" si="498"/>
        <v/>
      </c>
      <c r="AT616" s="27" t="e">
        <f>IF(#REF!&lt;&gt;"",IF(ABS(#REF!)&lt;10,"S"&amp;RIGHT(#REF!,1)&amp;",","S"&amp;#REF!&amp;","),"")</f>
        <v>#REF!</v>
      </c>
      <c r="AU616" s="27" t="e">
        <f>IF(#REF!&lt;&gt;"",IF(ABS(#REF!)&lt;10,"S"&amp;RIGHT(#REF!,1)&amp;",","S"&amp;#REF!&amp;","),"")</f>
        <v>#REF!</v>
      </c>
      <c r="AV616" s="27" t="e">
        <f>IF(#REF!&lt;&gt;"",IF(ABS(#REF!)&lt;10,"S"&amp;RIGHT(#REF!,1)&amp;",","S"&amp;#REF!&amp;","),"")</f>
        <v>#REF!</v>
      </c>
      <c r="AW616" s="27" t="e">
        <f>IF(#REF!&lt;&gt;"",IF(ABS(#REF!)&lt;10,"S"&amp;RIGHT(#REF!,1)&amp;",","S"&amp;#REF!&amp;","),"")</f>
        <v>#REF!</v>
      </c>
      <c r="AX616" s="27" t="e">
        <f>IF(#REF!&lt;&gt;"",IF(ABS(#REF!)&lt;10,"S"&amp;RIGHT(#REF!,1)&amp;",","S"&amp;#REF!&amp;","),"")</f>
        <v>#REF!</v>
      </c>
      <c r="AY616" s="27" t="e">
        <f>IF(#REF!&lt;&gt;"",IF(ABS(#REF!)&lt;10,"S"&amp;RIGHT(#REF!,1)&amp;",","S"&amp;#REF!&amp;","),"")</f>
        <v>#REF!</v>
      </c>
      <c r="AZ616" s="27" t="e">
        <f>IF(#REF!&lt;&gt;"",IF(ABS(#REF!)&lt;10,"S"&amp;RIGHT(#REF!,1)&amp;",","S"&amp;#REF!&amp;","),"")</f>
        <v>#REF!</v>
      </c>
      <c r="BA616" s="27" t="e">
        <f>IF(#REF!&lt;&gt;"",IF(ABS(#REF!)&lt;10,"S"&amp;RIGHT(#REF!,1)&amp;",","S"&amp;#REF!&amp;","),"")</f>
        <v>#REF!</v>
      </c>
      <c r="BB616" s="27" t="e">
        <f>IF(#REF!&lt;&gt;"",IF(ABS(#REF!)&lt;10,"S"&amp;RIGHT(#REF!,1)&amp;",","S"&amp;#REF!&amp;","),"")</f>
        <v>#REF!</v>
      </c>
      <c r="BC616" s="27"/>
      <c r="BD616" s="27"/>
      <c r="BE616" s="27"/>
      <c r="BF616" s="27"/>
      <c r="BG616" s="27"/>
      <c r="BH616" s="27"/>
      <c r="BI616" s="27" t="str">
        <f t="shared" si="493"/>
        <v/>
      </c>
      <c r="BJ616" s="27" t="str">
        <f t="shared" si="494"/>
        <v/>
      </c>
      <c r="BK616" s="27" t="str">
        <f t="shared" si="495"/>
        <v/>
      </c>
      <c r="BL616" s="27" t="e">
        <f>IF(#REF!="","",CONCATENATE($L616,","))</f>
        <v>#REF!</v>
      </c>
      <c r="BM616" s="27" t="e">
        <f>IF(#REF!="","",CONCATENATE($L616,","))</f>
        <v>#REF!</v>
      </c>
      <c r="BN616" s="27" t="e">
        <f>IF(#REF!="","",CONCATENATE($L616,","))</f>
        <v>#REF!</v>
      </c>
      <c r="BO616" s="27" t="e">
        <f>IF(#REF!="","",CONCATENATE($L616,","))</f>
        <v>#REF!</v>
      </c>
      <c r="BP616" s="27" t="e">
        <f>IF(#REF!="","",CONCATENATE($L616,","))</f>
        <v>#REF!</v>
      </c>
      <c r="BQ616" s="27" t="e">
        <f>IF(#REF!="","",CONCATENATE($L616,","))</f>
        <v>#REF!</v>
      </c>
      <c r="BR616" s="27" t="e">
        <f>IF(#REF!="","",CONCATENATE($L616,","))</f>
        <v>#REF!</v>
      </c>
      <c r="BS616" s="27" t="e">
        <f>IF(#REF!="","",CONCATENATE($L616,","))</f>
        <v>#REF!</v>
      </c>
      <c r="BT616" s="27" t="e">
        <f>IF(#REF!="","",CONCATENATE($L616,","))</f>
        <v>#REF!</v>
      </c>
      <c r="BU616" s="40"/>
      <c r="BV616" s="40"/>
      <c r="BW616"/>
      <c r="BX616"/>
      <c r="BY616"/>
      <c r="BZ616"/>
      <c r="CA616"/>
      <c r="CB616" s="40"/>
      <c r="CC616" s="40"/>
      <c r="CR616" s="7"/>
      <c r="CY616" s="10">
        <f t="shared" ca="1" si="491"/>
        <v>15</v>
      </c>
    </row>
    <row r="617" spans="1:103">
      <c r="A617" s="130"/>
      <c r="B617" s="33" t="str">
        <f t="shared" si="500"/>
        <v/>
      </c>
      <c r="C617" s="39"/>
      <c r="D617" s="38"/>
      <c r="E617" s="39"/>
      <c r="F617" s="39"/>
      <c r="G617" s="39"/>
      <c r="H617" s="39"/>
      <c r="I617" s="39"/>
      <c r="J617" s="39"/>
      <c r="K617" s="39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75"/>
      <c r="AA617" s="101"/>
      <c r="AB617" s="101"/>
      <c r="AC617" s="101"/>
      <c r="AD617" s="101"/>
      <c r="AE617" s="38"/>
      <c r="AF617" s="38"/>
      <c r="AG617" s="38"/>
      <c r="AH617" s="38"/>
      <c r="AI617" s="101"/>
      <c r="AJ617" s="101"/>
      <c r="AK617" s="101"/>
      <c r="AL617" s="75"/>
      <c r="AM617" s="39"/>
      <c r="AN617" s="27"/>
      <c r="AO617" s="27"/>
      <c r="AP617" s="27"/>
      <c r="AQ617" s="27" t="str">
        <f t="shared" si="496"/>
        <v/>
      </c>
      <c r="AR617" s="27" t="str">
        <f t="shared" si="497"/>
        <v/>
      </c>
      <c r="AS617" s="27" t="str">
        <f t="shared" si="498"/>
        <v/>
      </c>
      <c r="AT617" s="27" t="e">
        <f>IF(#REF!&lt;&gt;"",IF(ABS(#REF!)&lt;10,"S"&amp;RIGHT(#REF!,1)&amp;",","S"&amp;#REF!&amp;","),"")</f>
        <v>#REF!</v>
      </c>
      <c r="AU617" s="27" t="e">
        <f>IF(#REF!&lt;&gt;"",IF(ABS(#REF!)&lt;10,"S"&amp;RIGHT(#REF!,1)&amp;",","S"&amp;#REF!&amp;","),"")</f>
        <v>#REF!</v>
      </c>
      <c r="AV617" s="27" t="e">
        <f>IF(#REF!&lt;&gt;"",IF(ABS(#REF!)&lt;10,"S"&amp;RIGHT(#REF!,1)&amp;",","S"&amp;#REF!&amp;","),"")</f>
        <v>#REF!</v>
      </c>
      <c r="AW617" s="27" t="e">
        <f>IF(#REF!&lt;&gt;"",IF(ABS(#REF!)&lt;10,"S"&amp;RIGHT(#REF!,1)&amp;",","S"&amp;#REF!&amp;","),"")</f>
        <v>#REF!</v>
      </c>
      <c r="AX617" s="27" t="e">
        <f>IF(#REF!&lt;&gt;"",IF(ABS(#REF!)&lt;10,"S"&amp;RIGHT(#REF!,1)&amp;",","S"&amp;#REF!&amp;","),"")</f>
        <v>#REF!</v>
      </c>
      <c r="AY617" s="27" t="e">
        <f>IF(#REF!&lt;&gt;"",IF(ABS(#REF!)&lt;10,"S"&amp;RIGHT(#REF!,1)&amp;",","S"&amp;#REF!&amp;","),"")</f>
        <v>#REF!</v>
      </c>
      <c r="AZ617" s="27" t="e">
        <f>IF(#REF!&lt;&gt;"",IF(ABS(#REF!)&lt;10,"S"&amp;RIGHT(#REF!,1)&amp;",","S"&amp;#REF!&amp;","),"")</f>
        <v>#REF!</v>
      </c>
      <c r="BA617" s="27" t="e">
        <f>IF(#REF!&lt;&gt;"",IF(ABS(#REF!)&lt;10,"S"&amp;RIGHT(#REF!,1)&amp;",","S"&amp;#REF!&amp;","),"")</f>
        <v>#REF!</v>
      </c>
      <c r="BB617" s="27" t="e">
        <f>IF(#REF!&lt;&gt;"",IF(ABS(#REF!)&lt;10,"S"&amp;RIGHT(#REF!,1)&amp;",","S"&amp;#REF!&amp;","),"")</f>
        <v>#REF!</v>
      </c>
      <c r="BC617" s="27"/>
      <c r="BD617" s="27"/>
      <c r="BE617" s="27"/>
      <c r="BF617" s="27"/>
      <c r="BG617" s="27"/>
      <c r="BH617" s="27"/>
      <c r="BI617" s="27" t="str">
        <f t="shared" si="493"/>
        <v/>
      </c>
      <c r="BJ617" s="27" t="str">
        <f t="shared" si="494"/>
        <v/>
      </c>
      <c r="BK617" s="27" t="str">
        <f t="shared" si="495"/>
        <v/>
      </c>
      <c r="BL617" s="27" t="e">
        <f>IF(#REF!="","",CONCATENATE($L617,","))</f>
        <v>#REF!</v>
      </c>
      <c r="BM617" s="27" t="e">
        <f>IF(#REF!="","",CONCATENATE($L617,","))</f>
        <v>#REF!</v>
      </c>
      <c r="BN617" s="27" t="e">
        <f>IF(#REF!="","",CONCATENATE($L617,","))</f>
        <v>#REF!</v>
      </c>
      <c r="BO617" s="27" t="e">
        <f>IF(#REF!="","",CONCATENATE($L617,","))</f>
        <v>#REF!</v>
      </c>
      <c r="BP617" s="27" t="e">
        <f>IF(#REF!="","",CONCATENATE($L617,","))</f>
        <v>#REF!</v>
      </c>
      <c r="BQ617" s="27" t="e">
        <f>IF(#REF!="","",CONCATENATE($L617,","))</f>
        <v>#REF!</v>
      </c>
      <c r="BR617" s="27" t="e">
        <f>IF(#REF!="","",CONCATENATE($L617,","))</f>
        <v>#REF!</v>
      </c>
      <c r="BS617" s="27" t="e">
        <f>IF(#REF!="","",CONCATENATE($L617,","))</f>
        <v>#REF!</v>
      </c>
      <c r="BT617" s="27" t="e">
        <f>IF(#REF!="","",CONCATENATE($L617,","))</f>
        <v>#REF!</v>
      </c>
      <c r="BU617" s="40"/>
      <c r="BV617" s="40"/>
      <c r="BW617"/>
      <c r="BX617"/>
      <c r="BY617"/>
      <c r="BZ617"/>
      <c r="CA617"/>
      <c r="CB617" s="40"/>
      <c r="CC617" s="40"/>
      <c r="CR617" s="7"/>
      <c r="CY617" s="10">
        <f t="shared" ca="1" si="491"/>
        <v>27</v>
      </c>
    </row>
    <row r="618" spans="1:103">
      <c r="A618" s="130"/>
      <c r="B618" s="33" t="str">
        <f t="shared" si="500"/>
        <v/>
      </c>
      <c r="C618" s="39"/>
      <c r="D618" s="38"/>
      <c r="E618" s="39"/>
      <c r="F618" s="39"/>
      <c r="G618" s="39"/>
      <c r="H618" s="39"/>
      <c r="I618" s="39"/>
      <c r="J618" s="39"/>
      <c r="K618" s="39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75"/>
      <c r="AA618" s="101"/>
      <c r="AB618" s="101"/>
      <c r="AC618" s="101"/>
      <c r="AD618" s="101"/>
      <c r="AE618" s="38"/>
      <c r="AF618" s="38"/>
      <c r="AG618" s="38"/>
      <c r="AH618" s="38"/>
      <c r="AI618" s="101"/>
      <c r="AJ618" s="101"/>
      <c r="AK618" s="101"/>
      <c r="AL618" s="75"/>
      <c r="AM618" s="39"/>
      <c r="AN618" s="27"/>
      <c r="AO618" s="27"/>
      <c r="AP618" s="27"/>
      <c r="AQ618" s="27" t="str">
        <f t="shared" si="496"/>
        <v/>
      </c>
      <c r="AR618" s="27" t="str">
        <f t="shared" si="497"/>
        <v/>
      </c>
      <c r="AS618" s="27" t="str">
        <f t="shared" si="498"/>
        <v/>
      </c>
      <c r="AT618" s="27" t="e">
        <f>IF(#REF!&lt;&gt;"",IF(ABS(#REF!)&lt;10,"S"&amp;RIGHT(#REF!,1)&amp;",","S"&amp;#REF!&amp;","),"")</f>
        <v>#REF!</v>
      </c>
      <c r="AU618" s="27" t="e">
        <f>IF(#REF!&lt;&gt;"",IF(ABS(#REF!)&lt;10,"S"&amp;RIGHT(#REF!,1)&amp;",","S"&amp;#REF!&amp;","),"")</f>
        <v>#REF!</v>
      </c>
      <c r="AV618" s="27" t="e">
        <f>IF(#REF!&lt;&gt;"",IF(ABS(#REF!)&lt;10,"S"&amp;RIGHT(#REF!,1)&amp;",","S"&amp;#REF!&amp;","),"")</f>
        <v>#REF!</v>
      </c>
      <c r="AW618" s="27" t="e">
        <f>IF(#REF!&lt;&gt;"",IF(ABS(#REF!)&lt;10,"S"&amp;RIGHT(#REF!,1)&amp;",","S"&amp;#REF!&amp;","),"")</f>
        <v>#REF!</v>
      </c>
      <c r="AX618" s="27" t="e">
        <f>IF(#REF!&lt;&gt;"",IF(ABS(#REF!)&lt;10,"S"&amp;RIGHT(#REF!,1)&amp;",","S"&amp;#REF!&amp;","),"")</f>
        <v>#REF!</v>
      </c>
      <c r="AY618" s="27" t="e">
        <f>IF(#REF!&lt;&gt;"",IF(ABS(#REF!)&lt;10,"S"&amp;RIGHT(#REF!,1)&amp;",","S"&amp;#REF!&amp;","),"")</f>
        <v>#REF!</v>
      </c>
      <c r="AZ618" s="27" t="e">
        <f>IF(#REF!&lt;&gt;"",IF(ABS(#REF!)&lt;10,"S"&amp;RIGHT(#REF!,1)&amp;",","S"&amp;#REF!&amp;","),"")</f>
        <v>#REF!</v>
      </c>
      <c r="BA618" s="27" t="e">
        <f>IF(#REF!&lt;&gt;"",IF(ABS(#REF!)&lt;10,"S"&amp;RIGHT(#REF!,1)&amp;",","S"&amp;#REF!&amp;","),"")</f>
        <v>#REF!</v>
      </c>
      <c r="BB618" s="27" t="e">
        <f>IF(#REF!&lt;&gt;"",IF(ABS(#REF!)&lt;10,"S"&amp;RIGHT(#REF!,1)&amp;",","S"&amp;#REF!&amp;","),"")</f>
        <v>#REF!</v>
      </c>
      <c r="BC618" s="27"/>
      <c r="BD618" s="27"/>
      <c r="BE618" s="27"/>
      <c r="BF618" s="27"/>
      <c r="BG618" s="27"/>
      <c r="BH618" s="27"/>
      <c r="BI618" s="27" t="str">
        <f t="shared" si="493"/>
        <v/>
      </c>
      <c r="BJ618" s="27" t="str">
        <f t="shared" si="494"/>
        <v/>
      </c>
      <c r="BK618" s="27" t="str">
        <f t="shared" si="495"/>
        <v/>
      </c>
      <c r="BL618" s="27" t="e">
        <f>IF(#REF!="","",CONCATENATE($L618,","))</f>
        <v>#REF!</v>
      </c>
      <c r="BM618" s="27" t="e">
        <f>IF(#REF!="","",CONCATENATE($L618,","))</f>
        <v>#REF!</v>
      </c>
      <c r="BN618" s="27" t="e">
        <f>IF(#REF!="","",CONCATENATE($L618,","))</f>
        <v>#REF!</v>
      </c>
      <c r="BO618" s="27" t="e">
        <f>IF(#REF!="","",CONCATENATE($L618,","))</f>
        <v>#REF!</v>
      </c>
      <c r="BP618" s="27" t="e">
        <f>IF(#REF!="","",CONCATENATE($L618,","))</f>
        <v>#REF!</v>
      </c>
      <c r="BQ618" s="27" t="e">
        <f>IF(#REF!="","",CONCATENATE($L618,","))</f>
        <v>#REF!</v>
      </c>
      <c r="BR618" s="27" t="e">
        <f>IF(#REF!="","",CONCATENATE($L618,","))</f>
        <v>#REF!</v>
      </c>
      <c r="BS618" s="27" t="e">
        <f>IF(#REF!="","",CONCATENATE($L618,","))</f>
        <v>#REF!</v>
      </c>
      <c r="BT618" s="27" t="e">
        <f>IF(#REF!="","",CONCATENATE($L618,","))</f>
        <v>#REF!</v>
      </c>
      <c r="BU618" s="40"/>
      <c r="BV618" s="40"/>
      <c r="BW618"/>
      <c r="BX618"/>
      <c r="BY618"/>
      <c r="BZ618"/>
      <c r="CA618"/>
      <c r="CB618" s="40"/>
      <c r="CC618" s="40"/>
      <c r="CR618" s="7"/>
      <c r="CY618" s="10">
        <f t="shared" ca="1" si="491"/>
        <v>6</v>
      </c>
    </row>
    <row r="619" spans="1:103">
      <c r="A619" s="130"/>
      <c r="B619" s="33" t="str">
        <f t="shared" si="500"/>
        <v/>
      </c>
      <c r="C619" s="39"/>
      <c r="D619" s="38"/>
      <c r="E619" s="39"/>
      <c r="F619" s="39"/>
      <c r="G619" s="39"/>
      <c r="H619" s="39"/>
      <c r="I619" s="39"/>
      <c r="J619" s="39"/>
      <c r="K619" s="39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75"/>
      <c r="AA619" s="101"/>
      <c r="AB619" s="101"/>
      <c r="AC619" s="101"/>
      <c r="AD619" s="101"/>
      <c r="AE619" s="38"/>
      <c r="AF619" s="38"/>
      <c r="AG619" s="38"/>
      <c r="AH619" s="38"/>
      <c r="AI619" s="101"/>
      <c r="AJ619" s="101"/>
      <c r="AK619" s="101"/>
      <c r="AL619" s="75"/>
      <c r="AM619" s="39"/>
      <c r="AN619" s="27"/>
      <c r="AO619" s="27"/>
      <c r="AP619" s="27"/>
      <c r="AQ619" s="27" t="str">
        <f t="shared" si="496"/>
        <v/>
      </c>
      <c r="AR619" s="27" t="str">
        <f t="shared" si="497"/>
        <v/>
      </c>
      <c r="AS619" s="27" t="str">
        <f t="shared" si="498"/>
        <v/>
      </c>
      <c r="AT619" s="27" t="e">
        <f>IF(#REF!&lt;&gt;"",IF(ABS(#REF!)&lt;10,"S"&amp;RIGHT(#REF!,1)&amp;",","S"&amp;#REF!&amp;","),"")</f>
        <v>#REF!</v>
      </c>
      <c r="AU619" s="27" t="e">
        <f>IF(#REF!&lt;&gt;"",IF(ABS(#REF!)&lt;10,"S"&amp;RIGHT(#REF!,1)&amp;",","S"&amp;#REF!&amp;","),"")</f>
        <v>#REF!</v>
      </c>
      <c r="AV619" s="27" t="e">
        <f>IF(#REF!&lt;&gt;"",IF(ABS(#REF!)&lt;10,"S"&amp;RIGHT(#REF!,1)&amp;",","S"&amp;#REF!&amp;","),"")</f>
        <v>#REF!</v>
      </c>
      <c r="AW619" s="27" t="e">
        <f>IF(#REF!&lt;&gt;"",IF(ABS(#REF!)&lt;10,"S"&amp;RIGHT(#REF!,1)&amp;",","S"&amp;#REF!&amp;","),"")</f>
        <v>#REF!</v>
      </c>
      <c r="AX619" s="27" t="e">
        <f>IF(#REF!&lt;&gt;"",IF(ABS(#REF!)&lt;10,"S"&amp;RIGHT(#REF!,1)&amp;",","S"&amp;#REF!&amp;","),"")</f>
        <v>#REF!</v>
      </c>
      <c r="AY619" s="27" t="e">
        <f>IF(#REF!&lt;&gt;"",IF(ABS(#REF!)&lt;10,"S"&amp;RIGHT(#REF!,1)&amp;",","S"&amp;#REF!&amp;","),"")</f>
        <v>#REF!</v>
      </c>
      <c r="AZ619" s="27" t="e">
        <f>IF(#REF!&lt;&gt;"",IF(ABS(#REF!)&lt;10,"S"&amp;RIGHT(#REF!,1)&amp;",","S"&amp;#REF!&amp;","),"")</f>
        <v>#REF!</v>
      </c>
      <c r="BA619" s="27" t="e">
        <f>IF(#REF!&lt;&gt;"",IF(ABS(#REF!)&lt;10,"S"&amp;RIGHT(#REF!,1)&amp;",","S"&amp;#REF!&amp;","),"")</f>
        <v>#REF!</v>
      </c>
      <c r="BB619" s="27" t="e">
        <f>IF(#REF!&lt;&gt;"",IF(ABS(#REF!)&lt;10,"S"&amp;RIGHT(#REF!,1)&amp;",","S"&amp;#REF!&amp;","),"")</f>
        <v>#REF!</v>
      </c>
      <c r="BC619" s="27"/>
      <c r="BD619" s="27"/>
      <c r="BE619" s="27"/>
      <c r="BF619" s="27"/>
      <c r="BG619" s="27"/>
      <c r="BH619" s="27"/>
      <c r="BI619" s="27" t="str">
        <f t="shared" si="493"/>
        <v/>
      </c>
      <c r="BJ619" s="27" t="str">
        <f t="shared" si="494"/>
        <v/>
      </c>
      <c r="BK619" s="27" t="str">
        <f t="shared" si="495"/>
        <v/>
      </c>
      <c r="BL619" s="27" t="e">
        <f>IF(#REF!="","",CONCATENATE($L619,","))</f>
        <v>#REF!</v>
      </c>
      <c r="BM619" s="27" t="e">
        <f>IF(#REF!="","",CONCATENATE($L619,","))</f>
        <v>#REF!</v>
      </c>
      <c r="BN619" s="27" t="e">
        <f>IF(#REF!="","",CONCATENATE($L619,","))</f>
        <v>#REF!</v>
      </c>
      <c r="BO619" s="27" t="e">
        <f>IF(#REF!="","",CONCATENATE($L619,","))</f>
        <v>#REF!</v>
      </c>
      <c r="BP619" s="27" t="e">
        <f>IF(#REF!="","",CONCATENATE($L619,","))</f>
        <v>#REF!</v>
      </c>
      <c r="BQ619" s="27" t="e">
        <f>IF(#REF!="","",CONCATENATE($L619,","))</f>
        <v>#REF!</v>
      </c>
      <c r="BR619" s="27" t="e">
        <f>IF(#REF!="","",CONCATENATE($L619,","))</f>
        <v>#REF!</v>
      </c>
      <c r="BS619" s="27" t="e">
        <f>IF(#REF!="","",CONCATENATE($L619,","))</f>
        <v>#REF!</v>
      </c>
      <c r="BT619" s="27" t="e">
        <f>IF(#REF!="","",CONCATENATE($L619,","))</f>
        <v>#REF!</v>
      </c>
      <c r="BU619" s="40"/>
      <c r="BV619" s="40"/>
      <c r="BW619"/>
      <c r="BX619"/>
      <c r="BY619"/>
      <c r="BZ619"/>
      <c r="CA619"/>
      <c r="CB619" s="40"/>
      <c r="CC619" s="40"/>
      <c r="CR619" s="7"/>
      <c r="CY619" s="10">
        <f t="shared" ca="1" si="491"/>
        <v>24</v>
      </c>
    </row>
    <row r="620" spans="1:103">
      <c r="A620" s="130"/>
      <c r="B620" s="33" t="str">
        <f t="shared" si="500"/>
        <v/>
      </c>
      <c r="C620" s="39"/>
      <c r="D620" s="38"/>
      <c r="E620" s="39"/>
      <c r="F620" s="39"/>
      <c r="G620" s="39"/>
      <c r="H620" s="39"/>
      <c r="I620" s="39"/>
      <c r="J620" s="39"/>
      <c r="K620" s="39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75"/>
      <c r="AA620" s="101"/>
      <c r="AB620" s="101"/>
      <c r="AC620" s="101"/>
      <c r="AD620" s="101"/>
      <c r="AE620" s="38"/>
      <c r="AF620" s="38"/>
      <c r="AG620" s="38"/>
      <c r="AH620" s="38"/>
      <c r="AI620" s="101"/>
      <c r="AJ620" s="101"/>
      <c r="AK620" s="101"/>
      <c r="AL620" s="75"/>
      <c r="AM620" s="39"/>
      <c r="AN620" s="27"/>
      <c r="AO620" s="27"/>
      <c r="AP620" s="27"/>
      <c r="AQ620" s="27" t="str">
        <f t="shared" si="496"/>
        <v/>
      </c>
      <c r="AR620" s="27" t="str">
        <f t="shared" si="497"/>
        <v/>
      </c>
      <c r="AS620" s="27" t="str">
        <f t="shared" si="498"/>
        <v/>
      </c>
      <c r="AT620" s="27" t="e">
        <f>IF(#REF!&lt;&gt;"",IF(ABS(#REF!)&lt;10,"S"&amp;RIGHT(#REF!,1)&amp;",","S"&amp;#REF!&amp;","),"")</f>
        <v>#REF!</v>
      </c>
      <c r="AU620" s="27" t="e">
        <f>IF(#REF!&lt;&gt;"",IF(ABS(#REF!)&lt;10,"S"&amp;RIGHT(#REF!,1)&amp;",","S"&amp;#REF!&amp;","),"")</f>
        <v>#REF!</v>
      </c>
      <c r="AV620" s="27" t="e">
        <f>IF(#REF!&lt;&gt;"",IF(ABS(#REF!)&lt;10,"S"&amp;RIGHT(#REF!,1)&amp;",","S"&amp;#REF!&amp;","),"")</f>
        <v>#REF!</v>
      </c>
      <c r="AW620" s="27" t="e">
        <f>IF(#REF!&lt;&gt;"",IF(ABS(#REF!)&lt;10,"S"&amp;RIGHT(#REF!,1)&amp;",","S"&amp;#REF!&amp;","),"")</f>
        <v>#REF!</v>
      </c>
      <c r="AX620" s="27" t="e">
        <f>IF(#REF!&lt;&gt;"",IF(ABS(#REF!)&lt;10,"S"&amp;RIGHT(#REF!,1)&amp;",","S"&amp;#REF!&amp;","),"")</f>
        <v>#REF!</v>
      </c>
      <c r="AY620" s="27" t="e">
        <f>IF(#REF!&lt;&gt;"",IF(ABS(#REF!)&lt;10,"S"&amp;RIGHT(#REF!,1)&amp;",","S"&amp;#REF!&amp;","),"")</f>
        <v>#REF!</v>
      </c>
      <c r="AZ620" s="27" t="e">
        <f>IF(#REF!&lt;&gt;"",IF(ABS(#REF!)&lt;10,"S"&amp;RIGHT(#REF!,1)&amp;",","S"&amp;#REF!&amp;","),"")</f>
        <v>#REF!</v>
      </c>
      <c r="BA620" s="27" t="e">
        <f>IF(#REF!&lt;&gt;"",IF(ABS(#REF!)&lt;10,"S"&amp;RIGHT(#REF!,1)&amp;",","S"&amp;#REF!&amp;","),"")</f>
        <v>#REF!</v>
      </c>
      <c r="BB620" s="27" t="e">
        <f>IF(#REF!&lt;&gt;"",IF(ABS(#REF!)&lt;10,"S"&amp;RIGHT(#REF!,1)&amp;",","S"&amp;#REF!&amp;","),"")</f>
        <v>#REF!</v>
      </c>
      <c r="BC620" s="27"/>
      <c r="BD620" s="27"/>
      <c r="BE620" s="27"/>
      <c r="BF620" s="27"/>
      <c r="BG620" s="27"/>
      <c r="BH620" s="27"/>
      <c r="BI620" s="27" t="str">
        <f t="shared" si="493"/>
        <v/>
      </c>
      <c r="BJ620" s="27" t="str">
        <f t="shared" si="494"/>
        <v/>
      </c>
      <c r="BK620" s="27" t="str">
        <f t="shared" si="495"/>
        <v/>
      </c>
      <c r="BL620" s="27" t="e">
        <f>IF(#REF!="","",CONCATENATE($L620,","))</f>
        <v>#REF!</v>
      </c>
      <c r="BM620" s="27" t="e">
        <f>IF(#REF!="","",CONCATENATE($L620,","))</f>
        <v>#REF!</v>
      </c>
      <c r="BN620" s="27" t="e">
        <f>IF(#REF!="","",CONCATENATE($L620,","))</f>
        <v>#REF!</v>
      </c>
      <c r="BO620" s="27" t="e">
        <f>IF(#REF!="","",CONCATENATE($L620,","))</f>
        <v>#REF!</v>
      </c>
      <c r="BP620" s="27" t="e">
        <f>IF(#REF!="","",CONCATENATE($L620,","))</f>
        <v>#REF!</v>
      </c>
      <c r="BQ620" s="27" t="e">
        <f>IF(#REF!="","",CONCATENATE($L620,","))</f>
        <v>#REF!</v>
      </c>
      <c r="BR620" s="27" t="e">
        <f>IF(#REF!="","",CONCATENATE($L620,","))</f>
        <v>#REF!</v>
      </c>
      <c r="BS620" s="27" t="e">
        <f>IF(#REF!="","",CONCATENATE($L620,","))</f>
        <v>#REF!</v>
      </c>
      <c r="BT620" s="27" t="e">
        <f>IF(#REF!="","",CONCATENATE($L620,","))</f>
        <v>#REF!</v>
      </c>
      <c r="BU620" s="40"/>
      <c r="BV620" s="40"/>
      <c r="BW620"/>
      <c r="BX620"/>
      <c r="BY620"/>
      <c r="BZ620"/>
      <c r="CA620"/>
      <c r="CB620" s="40"/>
      <c r="CC620" s="40"/>
      <c r="CR620" s="7"/>
      <c r="CY620" s="10">
        <f t="shared" ca="1" si="491"/>
        <v>2</v>
      </c>
    </row>
    <row r="621" spans="1:103">
      <c r="A621" s="130"/>
      <c r="B621" s="33" t="str">
        <f t="shared" si="500"/>
        <v/>
      </c>
      <c r="C621" s="39"/>
      <c r="D621" s="38"/>
      <c r="E621" s="39"/>
      <c r="F621" s="39"/>
      <c r="G621" s="39"/>
      <c r="H621" s="39"/>
      <c r="I621" s="39"/>
      <c r="J621" s="39"/>
      <c r="K621" s="39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75"/>
      <c r="AA621" s="101"/>
      <c r="AB621" s="101"/>
      <c r="AC621" s="101"/>
      <c r="AD621" s="101"/>
      <c r="AE621" s="38"/>
      <c r="AF621" s="38"/>
      <c r="AG621" s="38"/>
      <c r="AH621" s="38"/>
      <c r="AI621" s="101"/>
      <c r="AJ621" s="101"/>
      <c r="AK621" s="101"/>
      <c r="AL621" s="75"/>
      <c r="AM621" s="39"/>
      <c r="AN621" s="27"/>
      <c r="AO621" s="27"/>
      <c r="AP621" s="27"/>
      <c r="AQ621" s="27" t="str">
        <f t="shared" si="496"/>
        <v/>
      </c>
      <c r="AR621" s="27" t="str">
        <f t="shared" si="497"/>
        <v/>
      </c>
      <c r="AS621" s="27" t="str">
        <f t="shared" si="498"/>
        <v/>
      </c>
      <c r="AT621" s="27" t="e">
        <f>IF(#REF!&lt;&gt;"",IF(ABS(#REF!)&lt;10,"S"&amp;RIGHT(#REF!,1)&amp;",","S"&amp;#REF!&amp;","),"")</f>
        <v>#REF!</v>
      </c>
      <c r="AU621" s="27" t="e">
        <f>IF(#REF!&lt;&gt;"",IF(ABS(#REF!)&lt;10,"S"&amp;RIGHT(#REF!,1)&amp;",","S"&amp;#REF!&amp;","),"")</f>
        <v>#REF!</v>
      </c>
      <c r="AV621" s="27" t="e">
        <f>IF(#REF!&lt;&gt;"",IF(ABS(#REF!)&lt;10,"S"&amp;RIGHT(#REF!,1)&amp;",","S"&amp;#REF!&amp;","),"")</f>
        <v>#REF!</v>
      </c>
      <c r="AW621" s="27" t="e">
        <f>IF(#REF!&lt;&gt;"",IF(ABS(#REF!)&lt;10,"S"&amp;RIGHT(#REF!,1)&amp;",","S"&amp;#REF!&amp;","),"")</f>
        <v>#REF!</v>
      </c>
      <c r="AX621" s="27" t="e">
        <f>IF(#REF!&lt;&gt;"",IF(ABS(#REF!)&lt;10,"S"&amp;RIGHT(#REF!,1)&amp;",","S"&amp;#REF!&amp;","),"")</f>
        <v>#REF!</v>
      </c>
      <c r="AY621" s="27" t="e">
        <f>IF(#REF!&lt;&gt;"",IF(ABS(#REF!)&lt;10,"S"&amp;RIGHT(#REF!,1)&amp;",","S"&amp;#REF!&amp;","),"")</f>
        <v>#REF!</v>
      </c>
      <c r="AZ621" s="27" t="e">
        <f>IF(#REF!&lt;&gt;"",IF(ABS(#REF!)&lt;10,"S"&amp;RIGHT(#REF!,1)&amp;",","S"&amp;#REF!&amp;","),"")</f>
        <v>#REF!</v>
      </c>
      <c r="BA621" s="27" t="e">
        <f>IF(#REF!&lt;&gt;"",IF(ABS(#REF!)&lt;10,"S"&amp;RIGHT(#REF!,1)&amp;",","S"&amp;#REF!&amp;","),"")</f>
        <v>#REF!</v>
      </c>
      <c r="BB621" s="27" t="e">
        <f>IF(#REF!&lt;&gt;"",IF(ABS(#REF!)&lt;10,"S"&amp;RIGHT(#REF!,1)&amp;",","S"&amp;#REF!&amp;","),"")</f>
        <v>#REF!</v>
      </c>
      <c r="BC621" s="27"/>
      <c r="BD621" s="27"/>
      <c r="BE621" s="27"/>
      <c r="BF621" s="27"/>
      <c r="BG621" s="27"/>
      <c r="BH621" s="27"/>
      <c r="BI621" s="27" t="str">
        <f t="shared" si="493"/>
        <v/>
      </c>
      <c r="BJ621" s="27" t="str">
        <f t="shared" si="494"/>
        <v/>
      </c>
      <c r="BK621" s="27" t="str">
        <f t="shared" si="495"/>
        <v/>
      </c>
      <c r="BL621" s="27" t="e">
        <f>IF(#REF!="","",CONCATENATE($L621,","))</f>
        <v>#REF!</v>
      </c>
      <c r="BM621" s="27" t="e">
        <f>IF(#REF!="","",CONCATENATE($L621,","))</f>
        <v>#REF!</v>
      </c>
      <c r="BN621" s="27" t="e">
        <f>IF(#REF!="","",CONCATENATE($L621,","))</f>
        <v>#REF!</v>
      </c>
      <c r="BO621" s="27" t="e">
        <f>IF(#REF!="","",CONCATENATE($L621,","))</f>
        <v>#REF!</v>
      </c>
      <c r="BP621" s="27" t="e">
        <f>IF(#REF!="","",CONCATENATE($L621,","))</f>
        <v>#REF!</v>
      </c>
      <c r="BQ621" s="27" t="e">
        <f>IF(#REF!="","",CONCATENATE($L621,","))</f>
        <v>#REF!</v>
      </c>
      <c r="BR621" s="27" t="e">
        <f>IF(#REF!="","",CONCATENATE($L621,","))</f>
        <v>#REF!</v>
      </c>
      <c r="BS621" s="27" t="e">
        <f>IF(#REF!="","",CONCATENATE($L621,","))</f>
        <v>#REF!</v>
      </c>
      <c r="BT621" s="27" t="e">
        <f>IF(#REF!="","",CONCATENATE($L621,","))</f>
        <v>#REF!</v>
      </c>
      <c r="BU621" s="40"/>
      <c r="BV621" s="40"/>
      <c r="BW621"/>
      <c r="BX621"/>
      <c r="BY621"/>
      <c r="BZ621"/>
      <c r="CA621"/>
      <c r="CB621" s="40"/>
      <c r="CC621" s="40"/>
      <c r="CR621" s="7"/>
      <c r="CY621" s="10">
        <f t="shared" ca="1" si="491"/>
        <v>3</v>
      </c>
    </row>
    <row r="622" spans="1:103">
      <c r="A622" s="130"/>
      <c r="B622" s="33" t="str">
        <f t="shared" si="500"/>
        <v/>
      </c>
      <c r="C622" s="39"/>
      <c r="D622" s="38"/>
      <c r="E622" s="39"/>
      <c r="F622" s="39"/>
      <c r="G622" s="39"/>
      <c r="H622" s="39"/>
      <c r="I622" s="39"/>
      <c r="J622" s="39"/>
      <c r="K622" s="39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75"/>
      <c r="AA622" s="101"/>
      <c r="AB622" s="101"/>
      <c r="AC622" s="101"/>
      <c r="AD622" s="101"/>
      <c r="AE622" s="38"/>
      <c r="AF622" s="38"/>
      <c r="AG622" s="38"/>
      <c r="AH622" s="38"/>
      <c r="AI622" s="101"/>
      <c r="AJ622" s="101"/>
      <c r="AK622" s="101"/>
      <c r="AL622" s="75"/>
      <c r="AM622" s="39"/>
      <c r="AN622" s="27"/>
      <c r="AO622" s="27"/>
      <c r="AP622" s="27"/>
      <c r="AQ622" s="27" t="str">
        <f t="shared" si="496"/>
        <v/>
      </c>
      <c r="AR622" s="27" t="str">
        <f t="shared" si="497"/>
        <v/>
      </c>
      <c r="AS622" s="27" t="str">
        <f t="shared" si="498"/>
        <v/>
      </c>
      <c r="AT622" s="27" t="e">
        <f>IF(#REF!&lt;&gt;"",IF(ABS(#REF!)&lt;10,"S"&amp;RIGHT(#REF!,1)&amp;",","S"&amp;#REF!&amp;","),"")</f>
        <v>#REF!</v>
      </c>
      <c r="AU622" s="27" t="e">
        <f>IF(#REF!&lt;&gt;"",IF(ABS(#REF!)&lt;10,"S"&amp;RIGHT(#REF!,1)&amp;",","S"&amp;#REF!&amp;","),"")</f>
        <v>#REF!</v>
      </c>
      <c r="AV622" s="27" t="e">
        <f>IF(#REF!&lt;&gt;"",IF(ABS(#REF!)&lt;10,"S"&amp;RIGHT(#REF!,1)&amp;",","S"&amp;#REF!&amp;","),"")</f>
        <v>#REF!</v>
      </c>
      <c r="AW622" s="27" t="e">
        <f>IF(#REF!&lt;&gt;"",IF(ABS(#REF!)&lt;10,"S"&amp;RIGHT(#REF!,1)&amp;",","S"&amp;#REF!&amp;","),"")</f>
        <v>#REF!</v>
      </c>
      <c r="AX622" s="27" t="e">
        <f>IF(#REF!&lt;&gt;"",IF(ABS(#REF!)&lt;10,"S"&amp;RIGHT(#REF!,1)&amp;",","S"&amp;#REF!&amp;","),"")</f>
        <v>#REF!</v>
      </c>
      <c r="AY622" s="27" t="e">
        <f>IF(#REF!&lt;&gt;"",IF(ABS(#REF!)&lt;10,"S"&amp;RIGHT(#REF!,1)&amp;",","S"&amp;#REF!&amp;","),"")</f>
        <v>#REF!</v>
      </c>
      <c r="AZ622" s="27" t="e">
        <f>IF(#REF!&lt;&gt;"",IF(ABS(#REF!)&lt;10,"S"&amp;RIGHT(#REF!,1)&amp;",","S"&amp;#REF!&amp;","),"")</f>
        <v>#REF!</v>
      </c>
      <c r="BA622" s="27" t="e">
        <f>IF(#REF!&lt;&gt;"",IF(ABS(#REF!)&lt;10,"S"&amp;RIGHT(#REF!,1)&amp;",","S"&amp;#REF!&amp;","),"")</f>
        <v>#REF!</v>
      </c>
      <c r="BB622" s="27" t="e">
        <f>IF(#REF!&lt;&gt;"",IF(ABS(#REF!)&lt;10,"S"&amp;RIGHT(#REF!,1)&amp;",","S"&amp;#REF!&amp;","),"")</f>
        <v>#REF!</v>
      </c>
      <c r="BC622" s="27"/>
      <c r="BD622" s="27"/>
      <c r="BE622" s="27"/>
      <c r="BF622" s="27"/>
      <c r="BG622" s="27"/>
      <c r="BH622" s="27"/>
      <c r="BI622" s="27" t="str">
        <f t="shared" si="493"/>
        <v/>
      </c>
      <c r="BJ622" s="27" t="str">
        <f t="shared" si="494"/>
        <v/>
      </c>
      <c r="BK622" s="27" t="str">
        <f t="shared" si="495"/>
        <v/>
      </c>
      <c r="BL622" s="27" t="e">
        <f>IF(#REF!="","",CONCATENATE($L622,","))</f>
        <v>#REF!</v>
      </c>
      <c r="BM622" s="27" t="e">
        <f>IF(#REF!="","",CONCATENATE($L622,","))</f>
        <v>#REF!</v>
      </c>
      <c r="BN622" s="27" t="e">
        <f>IF(#REF!="","",CONCATENATE($L622,","))</f>
        <v>#REF!</v>
      </c>
      <c r="BO622" s="27" t="e">
        <f>IF(#REF!="","",CONCATENATE($L622,","))</f>
        <v>#REF!</v>
      </c>
      <c r="BP622" s="27" t="e">
        <f>IF(#REF!="","",CONCATENATE($L622,","))</f>
        <v>#REF!</v>
      </c>
      <c r="BQ622" s="27" t="e">
        <f>IF(#REF!="","",CONCATENATE($L622,","))</f>
        <v>#REF!</v>
      </c>
      <c r="BR622" s="27" t="e">
        <f>IF(#REF!="","",CONCATENATE($L622,","))</f>
        <v>#REF!</v>
      </c>
      <c r="BS622" s="27" t="e">
        <f>IF(#REF!="","",CONCATENATE($L622,","))</f>
        <v>#REF!</v>
      </c>
      <c r="BT622" s="27" t="e">
        <f>IF(#REF!="","",CONCATENATE($L622,","))</f>
        <v>#REF!</v>
      </c>
      <c r="BU622" s="40"/>
      <c r="BV622" s="40"/>
      <c r="BW622"/>
      <c r="BX622"/>
      <c r="BY622"/>
      <c r="BZ622"/>
      <c r="CA622"/>
      <c r="CB622" s="40"/>
      <c r="CC622" s="40"/>
      <c r="CR622" s="7"/>
      <c r="CY622" s="10">
        <f t="shared" ca="1" si="491"/>
        <v>24</v>
      </c>
    </row>
    <row r="623" spans="1:103">
      <c r="A623" s="130"/>
      <c r="B623" s="33" t="str">
        <f t="shared" si="500"/>
        <v/>
      </c>
      <c r="C623" s="39"/>
      <c r="D623" s="38"/>
      <c r="E623" s="39"/>
      <c r="F623" s="39"/>
      <c r="G623" s="39"/>
      <c r="H623" s="39"/>
      <c r="I623" s="39"/>
      <c r="J623" s="39"/>
      <c r="K623" s="39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75"/>
      <c r="AA623" s="101"/>
      <c r="AB623" s="101"/>
      <c r="AC623" s="101"/>
      <c r="AD623" s="101"/>
      <c r="AE623" s="38"/>
      <c r="AF623" s="38"/>
      <c r="AG623" s="38"/>
      <c r="AH623" s="38"/>
      <c r="AI623" s="101"/>
      <c r="AJ623" s="101"/>
      <c r="AK623" s="101"/>
      <c r="AL623" s="75"/>
      <c r="AM623" s="39"/>
      <c r="AN623" s="27"/>
      <c r="AO623" s="27"/>
      <c r="AP623" s="27"/>
      <c r="AQ623" s="27" t="str">
        <f t="shared" si="496"/>
        <v/>
      </c>
      <c r="AR623" s="27" t="str">
        <f t="shared" si="497"/>
        <v/>
      </c>
      <c r="AS623" s="27" t="str">
        <f t="shared" si="498"/>
        <v/>
      </c>
      <c r="AT623" s="27" t="e">
        <f>IF(#REF!&lt;&gt;"",IF(ABS(#REF!)&lt;10,"S"&amp;RIGHT(#REF!,1)&amp;",","S"&amp;#REF!&amp;","),"")</f>
        <v>#REF!</v>
      </c>
      <c r="AU623" s="27" t="e">
        <f>IF(#REF!&lt;&gt;"",IF(ABS(#REF!)&lt;10,"S"&amp;RIGHT(#REF!,1)&amp;",","S"&amp;#REF!&amp;","),"")</f>
        <v>#REF!</v>
      </c>
      <c r="AV623" s="27" t="e">
        <f>IF(#REF!&lt;&gt;"",IF(ABS(#REF!)&lt;10,"S"&amp;RIGHT(#REF!,1)&amp;",","S"&amp;#REF!&amp;","),"")</f>
        <v>#REF!</v>
      </c>
      <c r="AW623" s="27" t="e">
        <f>IF(#REF!&lt;&gt;"",IF(ABS(#REF!)&lt;10,"S"&amp;RIGHT(#REF!,1)&amp;",","S"&amp;#REF!&amp;","),"")</f>
        <v>#REF!</v>
      </c>
      <c r="AX623" s="27" t="e">
        <f>IF(#REF!&lt;&gt;"",IF(ABS(#REF!)&lt;10,"S"&amp;RIGHT(#REF!,1)&amp;",","S"&amp;#REF!&amp;","),"")</f>
        <v>#REF!</v>
      </c>
      <c r="AY623" s="27" t="e">
        <f>IF(#REF!&lt;&gt;"",IF(ABS(#REF!)&lt;10,"S"&amp;RIGHT(#REF!,1)&amp;",","S"&amp;#REF!&amp;","),"")</f>
        <v>#REF!</v>
      </c>
      <c r="AZ623" s="27" t="e">
        <f>IF(#REF!&lt;&gt;"",IF(ABS(#REF!)&lt;10,"S"&amp;RIGHT(#REF!,1)&amp;",","S"&amp;#REF!&amp;","),"")</f>
        <v>#REF!</v>
      </c>
      <c r="BA623" s="27" t="e">
        <f>IF(#REF!&lt;&gt;"",IF(ABS(#REF!)&lt;10,"S"&amp;RIGHT(#REF!,1)&amp;",","S"&amp;#REF!&amp;","),"")</f>
        <v>#REF!</v>
      </c>
      <c r="BB623" s="27" t="e">
        <f>IF(#REF!&lt;&gt;"",IF(ABS(#REF!)&lt;10,"S"&amp;RIGHT(#REF!,1)&amp;",","S"&amp;#REF!&amp;","),"")</f>
        <v>#REF!</v>
      </c>
      <c r="BC623" s="27"/>
      <c r="BD623" s="27"/>
      <c r="BE623" s="27"/>
      <c r="BF623" s="27"/>
      <c r="BG623" s="27"/>
      <c r="BH623" s="27"/>
      <c r="BI623" s="27" t="str">
        <f t="shared" si="493"/>
        <v/>
      </c>
      <c r="BJ623" s="27" t="str">
        <f t="shared" si="494"/>
        <v/>
      </c>
      <c r="BK623" s="27" t="str">
        <f t="shared" si="495"/>
        <v/>
      </c>
      <c r="BL623" s="27" t="e">
        <f>IF(#REF!="","",CONCATENATE($L623,","))</f>
        <v>#REF!</v>
      </c>
      <c r="BM623" s="27" t="e">
        <f>IF(#REF!="","",CONCATENATE($L623,","))</f>
        <v>#REF!</v>
      </c>
      <c r="BN623" s="27" t="e">
        <f>IF(#REF!="","",CONCATENATE($L623,","))</f>
        <v>#REF!</v>
      </c>
      <c r="BO623" s="27" t="e">
        <f>IF(#REF!="","",CONCATENATE($L623,","))</f>
        <v>#REF!</v>
      </c>
      <c r="BP623" s="27" t="e">
        <f>IF(#REF!="","",CONCATENATE($L623,","))</f>
        <v>#REF!</v>
      </c>
      <c r="BQ623" s="27" t="e">
        <f>IF(#REF!="","",CONCATENATE($L623,","))</f>
        <v>#REF!</v>
      </c>
      <c r="BR623" s="27" t="e">
        <f>IF(#REF!="","",CONCATENATE($L623,","))</f>
        <v>#REF!</v>
      </c>
      <c r="BS623" s="27" t="e">
        <f>IF(#REF!="","",CONCATENATE($L623,","))</f>
        <v>#REF!</v>
      </c>
      <c r="BT623" s="27" t="e">
        <f>IF(#REF!="","",CONCATENATE($L623,","))</f>
        <v>#REF!</v>
      </c>
      <c r="BU623" s="40"/>
      <c r="BV623" s="40"/>
      <c r="BW623"/>
      <c r="BX623"/>
      <c r="BY623"/>
      <c r="BZ623"/>
      <c r="CA623"/>
      <c r="CB623" s="40"/>
      <c r="CC623" s="40"/>
      <c r="CR623" s="7"/>
      <c r="CY623" s="10">
        <f t="shared" ca="1" si="491"/>
        <v>0</v>
      </c>
    </row>
    <row r="624" spans="1:103">
      <c r="A624" s="130"/>
      <c r="B624" s="33" t="str">
        <f t="shared" si="500"/>
        <v/>
      </c>
      <c r="C624" s="39"/>
      <c r="D624" s="38"/>
      <c r="E624" s="39"/>
      <c r="F624" s="39"/>
      <c r="G624" s="39"/>
      <c r="H624" s="39"/>
      <c r="I624" s="39"/>
      <c r="J624" s="39"/>
      <c r="K624" s="39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75"/>
      <c r="AA624" s="101"/>
      <c r="AB624" s="101"/>
      <c r="AC624" s="101"/>
      <c r="AD624" s="101"/>
      <c r="AE624" s="38"/>
      <c r="AF624" s="38"/>
      <c r="AG624" s="38"/>
      <c r="AH624" s="38"/>
      <c r="AI624" s="101"/>
      <c r="AJ624" s="101"/>
      <c r="AK624" s="101"/>
      <c r="AL624" s="75"/>
      <c r="AM624" s="39"/>
      <c r="AN624" s="27"/>
      <c r="AO624" s="27"/>
      <c r="AP624" s="27"/>
      <c r="AQ624" s="27" t="str">
        <f t="shared" si="496"/>
        <v/>
      </c>
      <c r="AR624" s="27" t="str">
        <f t="shared" si="497"/>
        <v/>
      </c>
      <c r="AS624" s="27" t="str">
        <f t="shared" si="498"/>
        <v/>
      </c>
      <c r="AT624" s="27" t="e">
        <f>IF(#REF!&lt;&gt;"",IF(ABS(#REF!)&lt;10,"S"&amp;RIGHT(#REF!,1)&amp;",","S"&amp;#REF!&amp;","),"")</f>
        <v>#REF!</v>
      </c>
      <c r="AU624" s="27" t="e">
        <f>IF(#REF!&lt;&gt;"",IF(ABS(#REF!)&lt;10,"S"&amp;RIGHT(#REF!,1)&amp;",","S"&amp;#REF!&amp;","),"")</f>
        <v>#REF!</v>
      </c>
      <c r="AV624" s="27" t="e">
        <f>IF(#REF!&lt;&gt;"",IF(ABS(#REF!)&lt;10,"S"&amp;RIGHT(#REF!,1)&amp;",","S"&amp;#REF!&amp;","),"")</f>
        <v>#REF!</v>
      </c>
      <c r="AW624" s="27" t="e">
        <f>IF(#REF!&lt;&gt;"",IF(ABS(#REF!)&lt;10,"S"&amp;RIGHT(#REF!,1)&amp;",","S"&amp;#REF!&amp;","),"")</f>
        <v>#REF!</v>
      </c>
      <c r="AX624" s="27" t="e">
        <f>IF(#REF!&lt;&gt;"",IF(ABS(#REF!)&lt;10,"S"&amp;RIGHT(#REF!,1)&amp;",","S"&amp;#REF!&amp;","),"")</f>
        <v>#REF!</v>
      </c>
      <c r="AY624" s="27" t="e">
        <f>IF(#REF!&lt;&gt;"",IF(ABS(#REF!)&lt;10,"S"&amp;RIGHT(#REF!,1)&amp;",","S"&amp;#REF!&amp;","),"")</f>
        <v>#REF!</v>
      </c>
      <c r="AZ624" s="27" t="e">
        <f>IF(#REF!&lt;&gt;"",IF(ABS(#REF!)&lt;10,"S"&amp;RIGHT(#REF!,1)&amp;",","S"&amp;#REF!&amp;","),"")</f>
        <v>#REF!</v>
      </c>
      <c r="BA624" s="27" t="e">
        <f>IF(#REF!&lt;&gt;"",IF(ABS(#REF!)&lt;10,"S"&amp;RIGHT(#REF!,1)&amp;",","S"&amp;#REF!&amp;","),"")</f>
        <v>#REF!</v>
      </c>
      <c r="BB624" s="27" t="e">
        <f>IF(#REF!&lt;&gt;"",IF(ABS(#REF!)&lt;10,"S"&amp;RIGHT(#REF!,1)&amp;",","S"&amp;#REF!&amp;","),"")</f>
        <v>#REF!</v>
      </c>
      <c r="BC624" s="27"/>
      <c r="BD624" s="27"/>
      <c r="BE624" s="27"/>
      <c r="BF624" s="27"/>
      <c r="BG624" s="27"/>
      <c r="BH624" s="27"/>
      <c r="BI624" s="27" t="str">
        <f t="shared" si="493"/>
        <v/>
      </c>
      <c r="BJ624" s="27" t="str">
        <f t="shared" si="494"/>
        <v/>
      </c>
      <c r="BK624" s="27" t="str">
        <f t="shared" si="495"/>
        <v/>
      </c>
      <c r="BL624" s="27" t="e">
        <f>IF(#REF!="","",CONCATENATE($L624,","))</f>
        <v>#REF!</v>
      </c>
      <c r="BM624" s="27" t="e">
        <f>IF(#REF!="","",CONCATENATE($L624,","))</f>
        <v>#REF!</v>
      </c>
      <c r="BN624" s="27" t="e">
        <f>IF(#REF!="","",CONCATENATE($L624,","))</f>
        <v>#REF!</v>
      </c>
      <c r="BO624" s="27" t="e">
        <f>IF(#REF!="","",CONCATENATE($L624,","))</f>
        <v>#REF!</v>
      </c>
      <c r="BP624" s="27" t="e">
        <f>IF(#REF!="","",CONCATENATE($L624,","))</f>
        <v>#REF!</v>
      </c>
      <c r="BQ624" s="27" t="e">
        <f>IF(#REF!="","",CONCATENATE($L624,","))</f>
        <v>#REF!</v>
      </c>
      <c r="BR624" s="27" t="e">
        <f>IF(#REF!="","",CONCATENATE($L624,","))</f>
        <v>#REF!</v>
      </c>
      <c r="BS624" s="27" t="e">
        <f>IF(#REF!="","",CONCATENATE($L624,","))</f>
        <v>#REF!</v>
      </c>
      <c r="BT624" s="27" t="e">
        <f>IF(#REF!="","",CONCATENATE($L624,","))</f>
        <v>#REF!</v>
      </c>
      <c r="BU624" s="40"/>
      <c r="BV624" s="40"/>
      <c r="BW624"/>
      <c r="BX624"/>
      <c r="BY624"/>
      <c r="BZ624"/>
      <c r="CA624"/>
      <c r="CB624" s="40"/>
      <c r="CC624" s="40"/>
      <c r="CR624" s="7"/>
      <c r="CY624" s="10">
        <f t="shared" ca="1" si="491"/>
        <v>25</v>
      </c>
    </row>
    <row r="625" spans="1:103">
      <c r="A625" s="130"/>
      <c r="B625" s="33" t="str">
        <f t="shared" si="500"/>
        <v/>
      </c>
      <c r="C625" s="39"/>
      <c r="D625" s="38"/>
      <c r="E625" s="39"/>
      <c r="F625" s="39"/>
      <c r="G625" s="39"/>
      <c r="H625" s="39"/>
      <c r="I625" s="39"/>
      <c r="J625" s="39"/>
      <c r="K625" s="39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75"/>
      <c r="AA625" s="101"/>
      <c r="AB625" s="101"/>
      <c r="AC625" s="101"/>
      <c r="AD625" s="101"/>
      <c r="AE625" s="38"/>
      <c r="AF625" s="38"/>
      <c r="AG625" s="38"/>
      <c r="AH625" s="38"/>
      <c r="AI625" s="101"/>
      <c r="AJ625" s="101"/>
      <c r="AK625" s="101"/>
      <c r="AL625" s="75"/>
      <c r="AM625" s="39"/>
      <c r="AN625" s="27"/>
      <c r="AO625" s="27"/>
      <c r="AP625" s="27"/>
      <c r="AQ625" s="27" t="str">
        <f t="shared" si="496"/>
        <v/>
      </c>
      <c r="AR625" s="27" t="str">
        <f t="shared" si="497"/>
        <v/>
      </c>
      <c r="AS625" s="27" t="str">
        <f t="shared" si="498"/>
        <v/>
      </c>
      <c r="AT625" s="27" t="e">
        <f>IF(#REF!&lt;&gt;"",IF(ABS(#REF!)&lt;10,"S"&amp;RIGHT(#REF!,1)&amp;",","S"&amp;#REF!&amp;","),"")</f>
        <v>#REF!</v>
      </c>
      <c r="AU625" s="27" t="e">
        <f>IF(#REF!&lt;&gt;"",IF(ABS(#REF!)&lt;10,"S"&amp;RIGHT(#REF!,1)&amp;",","S"&amp;#REF!&amp;","),"")</f>
        <v>#REF!</v>
      </c>
      <c r="AV625" s="27" t="e">
        <f>IF(#REF!&lt;&gt;"",IF(ABS(#REF!)&lt;10,"S"&amp;RIGHT(#REF!,1)&amp;",","S"&amp;#REF!&amp;","),"")</f>
        <v>#REF!</v>
      </c>
      <c r="AW625" s="27" t="e">
        <f>IF(#REF!&lt;&gt;"",IF(ABS(#REF!)&lt;10,"S"&amp;RIGHT(#REF!,1)&amp;",","S"&amp;#REF!&amp;","),"")</f>
        <v>#REF!</v>
      </c>
      <c r="AX625" s="27" t="e">
        <f>IF(#REF!&lt;&gt;"",IF(ABS(#REF!)&lt;10,"S"&amp;RIGHT(#REF!,1)&amp;",","S"&amp;#REF!&amp;","),"")</f>
        <v>#REF!</v>
      </c>
      <c r="AY625" s="27" t="e">
        <f>IF(#REF!&lt;&gt;"",IF(ABS(#REF!)&lt;10,"S"&amp;RIGHT(#REF!,1)&amp;",","S"&amp;#REF!&amp;","),"")</f>
        <v>#REF!</v>
      </c>
      <c r="AZ625" s="27" t="e">
        <f>IF(#REF!&lt;&gt;"",IF(ABS(#REF!)&lt;10,"S"&amp;RIGHT(#REF!,1)&amp;",","S"&amp;#REF!&amp;","),"")</f>
        <v>#REF!</v>
      </c>
      <c r="BA625" s="27" t="e">
        <f>IF(#REF!&lt;&gt;"",IF(ABS(#REF!)&lt;10,"S"&amp;RIGHT(#REF!,1)&amp;",","S"&amp;#REF!&amp;","),"")</f>
        <v>#REF!</v>
      </c>
      <c r="BB625" s="27" t="e">
        <f>IF(#REF!&lt;&gt;"",IF(ABS(#REF!)&lt;10,"S"&amp;RIGHT(#REF!,1)&amp;",","S"&amp;#REF!&amp;","),"")</f>
        <v>#REF!</v>
      </c>
      <c r="BC625" s="27"/>
      <c r="BD625" s="27"/>
      <c r="BE625" s="27"/>
      <c r="BF625" s="27"/>
      <c r="BG625" s="27"/>
      <c r="BH625" s="27"/>
      <c r="BI625" s="27" t="str">
        <f t="shared" si="493"/>
        <v/>
      </c>
      <c r="BJ625" s="27" t="str">
        <f t="shared" si="494"/>
        <v/>
      </c>
      <c r="BK625" s="27" t="str">
        <f t="shared" si="495"/>
        <v/>
      </c>
      <c r="BL625" s="27" t="e">
        <f>IF(#REF!="","",CONCATENATE($L625,","))</f>
        <v>#REF!</v>
      </c>
      <c r="BM625" s="27" t="e">
        <f>IF(#REF!="","",CONCATENATE($L625,","))</f>
        <v>#REF!</v>
      </c>
      <c r="BN625" s="27" t="e">
        <f>IF(#REF!="","",CONCATENATE($L625,","))</f>
        <v>#REF!</v>
      </c>
      <c r="BO625" s="27" t="e">
        <f>IF(#REF!="","",CONCATENATE($L625,","))</f>
        <v>#REF!</v>
      </c>
      <c r="BP625" s="27" t="e">
        <f>IF(#REF!="","",CONCATENATE($L625,","))</f>
        <v>#REF!</v>
      </c>
      <c r="BQ625" s="27" t="e">
        <f>IF(#REF!="","",CONCATENATE($L625,","))</f>
        <v>#REF!</v>
      </c>
      <c r="BR625" s="27" t="e">
        <f>IF(#REF!="","",CONCATENATE($L625,","))</f>
        <v>#REF!</v>
      </c>
      <c r="BS625" s="27" t="e">
        <f>IF(#REF!="","",CONCATENATE($L625,","))</f>
        <v>#REF!</v>
      </c>
      <c r="BT625" s="27" t="e">
        <f>IF(#REF!="","",CONCATENATE($L625,","))</f>
        <v>#REF!</v>
      </c>
      <c r="BU625" s="40"/>
      <c r="BV625" s="40"/>
      <c r="BW625"/>
      <c r="BX625"/>
      <c r="BY625"/>
      <c r="BZ625"/>
      <c r="CA625"/>
      <c r="CB625" s="40"/>
      <c r="CC625" s="40"/>
      <c r="CR625" s="7"/>
      <c r="CY625" s="10">
        <f t="shared" ca="1" si="491"/>
        <v>33</v>
      </c>
    </row>
    <row r="626" spans="1:103">
      <c r="A626" s="130"/>
      <c r="B626" s="33" t="str">
        <f t="shared" si="500"/>
        <v/>
      </c>
      <c r="C626" s="39"/>
      <c r="D626" s="38"/>
      <c r="E626" s="39"/>
      <c r="F626" s="39"/>
      <c r="G626" s="39"/>
      <c r="H626" s="39"/>
      <c r="I626" s="39"/>
      <c r="J626" s="39"/>
      <c r="K626" s="39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75"/>
      <c r="AA626" s="101"/>
      <c r="AB626" s="101"/>
      <c r="AC626" s="101"/>
      <c r="AD626" s="101"/>
      <c r="AE626" s="38"/>
      <c r="AF626" s="38"/>
      <c r="AG626" s="38"/>
      <c r="AH626" s="38"/>
      <c r="AI626" s="101"/>
      <c r="AJ626" s="101"/>
      <c r="AK626" s="101"/>
      <c r="AL626" s="75"/>
      <c r="AM626" s="39"/>
      <c r="AN626" s="27"/>
      <c r="AO626" s="27"/>
      <c r="AP626" s="27"/>
      <c r="AQ626" s="27" t="str">
        <f t="shared" si="496"/>
        <v/>
      </c>
      <c r="AR626" s="27" t="str">
        <f t="shared" si="497"/>
        <v/>
      </c>
      <c r="AS626" s="27" t="str">
        <f t="shared" si="498"/>
        <v/>
      </c>
      <c r="AT626" s="27" t="e">
        <f>IF(#REF!&lt;&gt;"",IF(ABS(#REF!)&lt;10,"S"&amp;RIGHT(#REF!,1)&amp;",","S"&amp;#REF!&amp;","),"")</f>
        <v>#REF!</v>
      </c>
      <c r="AU626" s="27" t="e">
        <f>IF(#REF!&lt;&gt;"",IF(ABS(#REF!)&lt;10,"S"&amp;RIGHT(#REF!,1)&amp;",","S"&amp;#REF!&amp;","),"")</f>
        <v>#REF!</v>
      </c>
      <c r="AV626" s="27" t="e">
        <f>IF(#REF!&lt;&gt;"",IF(ABS(#REF!)&lt;10,"S"&amp;RIGHT(#REF!,1)&amp;",","S"&amp;#REF!&amp;","),"")</f>
        <v>#REF!</v>
      </c>
      <c r="AW626" s="27" t="e">
        <f>IF(#REF!&lt;&gt;"",IF(ABS(#REF!)&lt;10,"S"&amp;RIGHT(#REF!,1)&amp;",","S"&amp;#REF!&amp;","),"")</f>
        <v>#REF!</v>
      </c>
      <c r="AX626" s="27" t="e">
        <f>IF(#REF!&lt;&gt;"",IF(ABS(#REF!)&lt;10,"S"&amp;RIGHT(#REF!,1)&amp;",","S"&amp;#REF!&amp;","),"")</f>
        <v>#REF!</v>
      </c>
      <c r="AY626" s="27" t="e">
        <f>IF(#REF!&lt;&gt;"",IF(ABS(#REF!)&lt;10,"S"&amp;RIGHT(#REF!,1)&amp;",","S"&amp;#REF!&amp;","),"")</f>
        <v>#REF!</v>
      </c>
      <c r="AZ626" s="27" t="e">
        <f>IF(#REF!&lt;&gt;"",IF(ABS(#REF!)&lt;10,"S"&amp;RIGHT(#REF!,1)&amp;",","S"&amp;#REF!&amp;","),"")</f>
        <v>#REF!</v>
      </c>
      <c r="BA626" s="27" t="e">
        <f>IF(#REF!&lt;&gt;"",IF(ABS(#REF!)&lt;10,"S"&amp;RIGHT(#REF!,1)&amp;",","S"&amp;#REF!&amp;","),"")</f>
        <v>#REF!</v>
      </c>
      <c r="BB626" s="27" t="e">
        <f>IF(#REF!&lt;&gt;"",IF(ABS(#REF!)&lt;10,"S"&amp;RIGHT(#REF!,1)&amp;",","S"&amp;#REF!&amp;","),"")</f>
        <v>#REF!</v>
      </c>
      <c r="BC626" s="27"/>
      <c r="BD626" s="27"/>
      <c r="BE626" s="27"/>
      <c r="BF626" s="27"/>
      <c r="BG626" s="27"/>
      <c r="BH626" s="27"/>
      <c r="BI626" s="27" t="str">
        <f t="shared" si="493"/>
        <v/>
      </c>
      <c r="BJ626" s="27" t="str">
        <f t="shared" si="494"/>
        <v/>
      </c>
      <c r="BK626" s="27" t="str">
        <f t="shared" si="495"/>
        <v/>
      </c>
      <c r="BL626" s="27" t="e">
        <f>IF(#REF!="","",CONCATENATE($L626,","))</f>
        <v>#REF!</v>
      </c>
      <c r="BM626" s="27" t="e">
        <f>IF(#REF!="","",CONCATENATE($L626,","))</f>
        <v>#REF!</v>
      </c>
      <c r="BN626" s="27" t="e">
        <f>IF(#REF!="","",CONCATENATE($L626,","))</f>
        <v>#REF!</v>
      </c>
      <c r="BO626" s="27" t="e">
        <f>IF(#REF!="","",CONCATENATE($L626,","))</f>
        <v>#REF!</v>
      </c>
      <c r="BP626" s="27" t="e">
        <f>IF(#REF!="","",CONCATENATE($L626,","))</f>
        <v>#REF!</v>
      </c>
      <c r="BQ626" s="27" t="e">
        <f>IF(#REF!="","",CONCATENATE($L626,","))</f>
        <v>#REF!</v>
      </c>
      <c r="BR626" s="27" t="e">
        <f>IF(#REF!="","",CONCATENATE($L626,","))</f>
        <v>#REF!</v>
      </c>
      <c r="BS626" s="27" t="e">
        <f>IF(#REF!="","",CONCATENATE($L626,","))</f>
        <v>#REF!</v>
      </c>
      <c r="BT626" s="27" t="e">
        <f>IF(#REF!="","",CONCATENATE($L626,","))</f>
        <v>#REF!</v>
      </c>
      <c r="BU626" s="40"/>
      <c r="BV626" s="40"/>
      <c r="BW626" s="70"/>
      <c r="BX626" s="70"/>
      <c r="BY626" s="70"/>
      <c r="BZ626" s="70"/>
      <c r="CA626" s="70"/>
      <c r="CB626" s="70"/>
      <c r="CC626" s="70"/>
      <c r="CR626" s="7"/>
      <c r="CY626" s="10">
        <f t="shared" ca="1" si="491"/>
        <v>28</v>
      </c>
    </row>
    <row r="627" spans="1:103">
      <c r="A627" s="130"/>
      <c r="B627" s="33" t="str">
        <f t="shared" si="500"/>
        <v/>
      </c>
      <c r="C627" s="39"/>
      <c r="D627" s="38"/>
      <c r="E627" s="39"/>
      <c r="F627" s="39"/>
      <c r="G627" s="39"/>
      <c r="H627" s="39"/>
      <c r="I627" s="39"/>
      <c r="J627" s="39"/>
      <c r="K627" s="39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75"/>
      <c r="AA627" s="101"/>
      <c r="AB627" s="101"/>
      <c r="AC627" s="101"/>
      <c r="AD627" s="101"/>
      <c r="AE627" s="38"/>
      <c r="AF627" s="38"/>
      <c r="AG627" s="38"/>
      <c r="AH627" s="38"/>
      <c r="AI627" s="101"/>
      <c r="AJ627" s="101"/>
      <c r="AK627" s="101"/>
      <c r="AL627" s="75"/>
      <c r="AM627" s="39"/>
      <c r="AN627" s="27"/>
      <c r="AO627" s="27"/>
      <c r="AP627" s="27"/>
      <c r="AQ627" s="27" t="str">
        <f t="shared" si="496"/>
        <v/>
      </c>
      <c r="AR627" s="27" t="str">
        <f t="shared" si="497"/>
        <v/>
      </c>
      <c r="AS627" s="27" t="str">
        <f t="shared" si="498"/>
        <v/>
      </c>
      <c r="AT627" s="27" t="e">
        <f>IF(#REF!&lt;&gt;"",IF(ABS(#REF!)&lt;10,"S"&amp;RIGHT(#REF!,1)&amp;",","S"&amp;#REF!&amp;","),"")</f>
        <v>#REF!</v>
      </c>
      <c r="AU627" s="27" t="e">
        <f>IF(#REF!&lt;&gt;"",IF(ABS(#REF!)&lt;10,"S"&amp;RIGHT(#REF!,1)&amp;",","S"&amp;#REF!&amp;","),"")</f>
        <v>#REF!</v>
      </c>
      <c r="AV627" s="27" t="e">
        <f>IF(#REF!&lt;&gt;"",IF(ABS(#REF!)&lt;10,"S"&amp;RIGHT(#REF!,1)&amp;",","S"&amp;#REF!&amp;","),"")</f>
        <v>#REF!</v>
      </c>
      <c r="AW627" s="27" t="e">
        <f>IF(#REF!&lt;&gt;"",IF(ABS(#REF!)&lt;10,"S"&amp;RIGHT(#REF!,1)&amp;",","S"&amp;#REF!&amp;","),"")</f>
        <v>#REF!</v>
      </c>
      <c r="AX627" s="27" t="e">
        <f>IF(#REF!&lt;&gt;"",IF(ABS(#REF!)&lt;10,"S"&amp;RIGHT(#REF!,1)&amp;",","S"&amp;#REF!&amp;","),"")</f>
        <v>#REF!</v>
      </c>
      <c r="AY627" s="27" t="e">
        <f>IF(#REF!&lt;&gt;"",IF(ABS(#REF!)&lt;10,"S"&amp;RIGHT(#REF!,1)&amp;",","S"&amp;#REF!&amp;","),"")</f>
        <v>#REF!</v>
      </c>
      <c r="AZ627" s="27" t="e">
        <f>IF(#REF!&lt;&gt;"",IF(ABS(#REF!)&lt;10,"S"&amp;RIGHT(#REF!,1)&amp;",","S"&amp;#REF!&amp;","),"")</f>
        <v>#REF!</v>
      </c>
      <c r="BA627" s="27" t="e">
        <f>IF(#REF!&lt;&gt;"",IF(ABS(#REF!)&lt;10,"S"&amp;RIGHT(#REF!,1)&amp;",","S"&amp;#REF!&amp;","),"")</f>
        <v>#REF!</v>
      </c>
      <c r="BB627" s="27" t="e">
        <f>IF(#REF!&lt;&gt;"",IF(ABS(#REF!)&lt;10,"S"&amp;RIGHT(#REF!,1)&amp;",","S"&amp;#REF!&amp;","),"")</f>
        <v>#REF!</v>
      </c>
      <c r="BC627" s="27"/>
      <c r="BD627" s="27"/>
      <c r="BE627" s="27"/>
      <c r="BF627" s="27"/>
      <c r="BG627" s="27"/>
      <c r="BH627" s="27"/>
      <c r="BI627" s="27" t="str">
        <f t="shared" si="493"/>
        <v/>
      </c>
      <c r="BJ627" s="27" t="str">
        <f t="shared" si="494"/>
        <v/>
      </c>
      <c r="BK627" s="27" t="str">
        <f t="shared" si="495"/>
        <v/>
      </c>
      <c r="BL627" s="27" t="e">
        <f>IF(#REF!="","",CONCATENATE($L627,","))</f>
        <v>#REF!</v>
      </c>
      <c r="BM627" s="27" t="e">
        <f>IF(#REF!="","",CONCATENATE($L627,","))</f>
        <v>#REF!</v>
      </c>
      <c r="BN627" s="27" t="e">
        <f>IF(#REF!="","",CONCATENATE($L627,","))</f>
        <v>#REF!</v>
      </c>
      <c r="BO627" s="27" t="e">
        <f>IF(#REF!="","",CONCATENATE($L627,","))</f>
        <v>#REF!</v>
      </c>
      <c r="BP627" s="27" t="e">
        <f>IF(#REF!="","",CONCATENATE($L627,","))</f>
        <v>#REF!</v>
      </c>
      <c r="BQ627" s="27" t="e">
        <f>IF(#REF!="","",CONCATENATE($L627,","))</f>
        <v>#REF!</v>
      </c>
      <c r="BR627" s="27" t="e">
        <f>IF(#REF!="","",CONCATENATE($L627,","))</f>
        <v>#REF!</v>
      </c>
      <c r="BS627" s="27" t="e">
        <f>IF(#REF!="","",CONCATENATE($L627,","))</f>
        <v>#REF!</v>
      </c>
      <c r="BT627" s="27" t="e">
        <f>IF(#REF!="","",CONCATENATE($L627,","))</f>
        <v>#REF!</v>
      </c>
      <c r="BU627" s="40"/>
      <c r="BV627" s="40"/>
      <c r="BW627" s="70"/>
      <c r="BX627" s="70"/>
      <c r="BY627" s="70"/>
      <c r="BZ627" s="70"/>
      <c r="CA627" s="70"/>
      <c r="CB627" s="70"/>
      <c r="CC627" s="70"/>
      <c r="CR627" s="7"/>
      <c r="CY627" s="10">
        <f t="shared" ca="1" si="491"/>
        <v>18</v>
      </c>
    </row>
    <row r="628" spans="1:103">
      <c r="A628" s="130"/>
      <c r="B628" s="33" t="str">
        <f t="shared" si="500"/>
        <v/>
      </c>
      <c r="C628" s="39"/>
      <c r="D628" s="38"/>
      <c r="E628" s="39"/>
      <c r="F628" s="39"/>
      <c r="G628" s="39"/>
      <c r="H628" s="39"/>
      <c r="I628" s="39"/>
      <c r="J628" s="39"/>
      <c r="K628" s="39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75"/>
      <c r="AA628" s="101"/>
      <c r="AB628" s="101"/>
      <c r="AC628" s="101"/>
      <c r="AD628" s="101"/>
      <c r="AE628" s="38"/>
      <c r="AF628" s="38"/>
      <c r="AG628" s="38"/>
      <c r="AH628" s="38"/>
      <c r="AI628" s="101"/>
      <c r="AJ628" s="101"/>
      <c r="AK628" s="101"/>
      <c r="AL628" s="75"/>
      <c r="AM628" s="39"/>
      <c r="AN628" s="27"/>
      <c r="AO628" s="27"/>
      <c r="AP628" s="27"/>
      <c r="AQ628" s="27" t="str">
        <f t="shared" si="496"/>
        <v/>
      </c>
      <c r="AR628" s="27" t="str">
        <f t="shared" si="497"/>
        <v/>
      </c>
      <c r="AS628" s="27" t="str">
        <f t="shared" si="498"/>
        <v/>
      </c>
      <c r="AT628" s="27" t="e">
        <f>IF(#REF!&lt;&gt;"",IF(ABS(#REF!)&lt;10,"S"&amp;RIGHT(#REF!,1)&amp;",","S"&amp;#REF!&amp;","),"")</f>
        <v>#REF!</v>
      </c>
      <c r="AU628" s="27" t="e">
        <f>IF(#REF!&lt;&gt;"",IF(ABS(#REF!)&lt;10,"S"&amp;RIGHT(#REF!,1)&amp;",","S"&amp;#REF!&amp;","),"")</f>
        <v>#REF!</v>
      </c>
      <c r="AV628" s="27" t="e">
        <f>IF(#REF!&lt;&gt;"",IF(ABS(#REF!)&lt;10,"S"&amp;RIGHT(#REF!,1)&amp;",","S"&amp;#REF!&amp;","),"")</f>
        <v>#REF!</v>
      </c>
      <c r="AW628" s="27" t="e">
        <f>IF(#REF!&lt;&gt;"",IF(ABS(#REF!)&lt;10,"S"&amp;RIGHT(#REF!,1)&amp;",","S"&amp;#REF!&amp;","),"")</f>
        <v>#REF!</v>
      </c>
      <c r="AX628" s="27" t="e">
        <f>IF(#REF!&lt;&gt;"",IF(ABS(#REF!)&lt;10,"S"&amp;RIGHT(#REF!,1)&amp;",","S"&amp;#REF!&amp;","),"")</f>
        <v>#REF!</v>
      </c>
      <c r="AY628" s="27" t="e">
        <f>IF(#REF!&lt;&gt;"",IF(ABS(#REF!)&lt;10,"S"&amp;RIGHT(#REF!,1)&amp;",","S"&amp;#REF!&amp;","),"")</f>
        <v>#REF!</v>
      </c>
      <c r="AZ628" s="27" t="e">
        <f>IF(#REF!&lt;&gt;"",IF(ABS(#REF!)&lt;10,"S"&amp;RIGHT(#REF!,1)&amp;",","S"&amp;#REF!&amp;","),"")</f>
        <v>#REF!</v>
      </c>
      <c r="BA628" s="27" t="e">
        <f>IF(#REF!&lt;&gt;"",IF(ABS(#REF!)&lt;10,"S"&amp;RIGHT(#REF!,1)&amp;",","S"&amp;#REF!&amp;","),"")</f>
        <v>#REF!</v>
      </c>
      <c r="BB628" s="27" t="e">
        <f>IF(#REF!&lt;&gt;"",IF(ABS(#REF!)&lt;10,"S"&amp;RIGHT(#REF!,1)&amp;",","S"&amp;#REF!&amp;","),"")</f>
        <v>#REF!</v>
      </c>
      <c r="BC628" s="27"/>
      <c r="BD628" s="27"/>
      <c r="BE628" s="27"/>
      <c r="BF628" s="27"/>
      <c r="BG628" s="27"/>
      <c r="BH628" s="27"/>
      <c r="BI628" s="27" t="str">
        <f t="shared" si="493"/>
        <v/>
      </c>
      <c r="BJ628" s="27" t="str">
        <f t="shared" si="494"/>
        <v/>
      </c>
      <c r="BK628" s="27" t="str">
        <f t="shared" si="495"/>
        <v/>
      </c>
      <c r="BL628" s="27" t="e">
        <f>IF(#REF!="","",CONCATENATE($L628,","))</f>
        <v>#REF!</v>
      </c>
      <c r="BM628" s="27" t="e">
        <f>IF(#REF!="","",CONCATENATE($L628,","))</f>
        <v>#REF!</v>
      </c>
      <c r="BN628" s="27" t="e">
        <f>IF(#REF!="","",CONCATENATE($L628,","))</f>
        <v>#REF!</v>
      </c>
      <c r="BO628" s="27" t="e">
        <f>IF(#REF!="","",CONCATENATE($L628,","))</f>
        <v>#REF!</v>
      </c>
      <c r="BP628" s="27" t="e">
        <f>IF(#REF!="","",CONCATENATE($L628,","))</f>
        <v>#REF!</v>
      </c>
      <c r="BQ628" s="27" t="e">
        <f>IF(#REF!="","",CONCATENATE($L628,","))</f>
        <v>#REF!</v>
      </c>
      <c r="BR628" s="27" t="e">
        <f>IF(#REF!="","",CONCATENATE($L628,","))</f>
        <v>#REF!</v>
      </c>
      <c r="BS628" s="27" t="e">
        <f>IF(#REF!="","",CONCATENATE($L628,","))</f>
        <v>#REF!</v>
      </c>
      <c r="BT628" s="27" t="e">
        <f>IF(#REF!="","",CONCATENATE($L628,","))</f>
        <v>#REF!</v>
      </c>
      <c r="BU628" s="40"/>
      <c r="BV628" s="40"/>
      <c r="BW628" s="70"/>
      <c r="BX628" s="70"/>
      <c r="BY628" s="70"/>
      <c r="BZ628" s="70"/>
      <c r="CA628" s="70"/>
      <c r="CB628" s="70"/>
      <c r="CC628" s="70"/>
      <c r="CR628" s="7"/>
      <c r="CY628" s="10">
        <f t="shared" ca="1" si="491"/>
        <v>14</v>
      </c>
    </row>
    <row r="629" spans="1:103">
      <c r="A629" s="130"/>
      <c r="B629" s="33" t="str">
        <f t="shared" si="500"/>
        <v/>
      </c>
      <c r="C629" s="39"/>
      <c r="D629" s="38"/>
      <c r="E629" s="39"/>
      <c r="F629" s="39"/>
      <c r="G629" s="39"/>
      <c r="H629" s="39"/>
      <c r="I629" s="39"/>
      <c r="J629" s="39"/>
      <c r="K629" s="39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75"/>
      <c r="AA629" s="101"/>
      <c r="AB629" s="101"/>
      <c r="AC629" s="101"/>
      <c r="AD629" s="101"/>
      <c r="AE629" s="38"/>
      <c r="AF629" s="38"/>
      <c r="AG629" s="38"/>
      <c r="AH629" s="38"/>
      <c r="AI629" s="101"/>
      <c r="AJ629" s="101"/>
      <c r="AK629" s="101"/>
      <c r="AL629" s="75"/>
      <c r="AM629" s="39"/>
      <c r="AN629" s="27"/>
      <c r="AO629" s="27"/>
      <c r="AP629" s="27"/>
      <c r="AQ629" s="27" t="str">
        <f t="shared" si="496"/>
        <v/>
      </c>
      <c r="AR629" s="27" t="str">
        <f t="shared" si="497"/>
        <v/>
      </c>
      <c r="AS629" s="27" t="str">
        <f t="shared" si="498"/>
        <v/>
      </c>
      <c r="AT629" s="27" t="e">
        <f>IF(#REF!&lt;&gt;"",IF(ABS(#REF!)&lt;10,"S"&amp;RIGHT(#REF!,1)&amp;",","S"&amp;#REF!&amp;","),"")</f>
        <v>#REF!</v>
      </c>
      <c r="AU629" s="27" t="e">
        <f>IF(#REF!&lt;&gt;"",IF(ABS(#REF!)&lt;10,"S"&amp;RIGHT(#REF!,1)&amp;",","S"&amp;#REF!&amp;","),"")</f>
        <v>#REF!</v>
      </c>
      <c r="AV629" s="27" t="e">
        <f>IF(#REF!&lt;&gt;"",IF(ABS(#REF!)&lt;10,"S"&amp;RIGHT(#REF!,1)&amp;",","S"&amp;#REF!&amp;","),"")</f>
        <v>#REF!</v>
      </c>
      <c r="AW629" s="27" t="e">
        <f>IF(#REF!&lt;&gt;"",IF(ABS(#REF!)&lt;10,"S"&amp;RIGHT(#REF!,1)&amp;",","S"&amp;#REF!&amp;","),"")</f>
        <v>#REF!</v>
      </c>
      <c r="AX629" s="27" t="e">
        <f>IF(#REF!&lt;&gt;"",IF(ABS(#REF!)&lt;10,"S"&amp;RIGHT(#REF!,1)&amp;",","S"&amp;#REF!&amp;","),"")</f>
        <v>#REF!</v>
      </c>
      <c r="AY629" s="27" t="e">
        <f>IF(#REF!&lt;&gt;"",IF(ABS(#REF!)&lt;10,"S"&amp;RIGHT(#REF!,1)&amp;",","S"&amp;#REF!&amp;","),"")</f>
        <v>#REF!</v>
      </c>
      <c r="AZ629" s="27" t="e">
        <f>IF(#REF!&lt;&gt;"",IF(ABS(#REF!)&lt;10,"S"&amp;RIGHT(#REF!,1)&amp;",","S"&amp;#REF!&amp;","),"")</f>
        <v>#REF!</v>
      </c>
      <c r="BA629" s="27" t="e">
        <f>IF(#REF!&lt;&gt;"",IF(ABS(#REF!)&lt;10,"S"&amp;RIGHT(#REF!,1)&amp;",","S"&amp;#REF!&amp;","),"")</f>
        <v>#REF!</v>
      </c>
      <c r="BB629" s="27" t="e">
        <f>IF(#REF!&lt;&gt;"",IF(ABS(#REF!)&lt;10,"S"&amp;RIGHT(#REF!,1)&amp;",","S"&amp;#REF!&amp;","),"")</f>
        <v>#REF!</v>
      </c>
      <c r="BC629" s="27"/>
      <c r="BD629" s="27"/>
      <c r="BE629" s="27"/>
      <c r="BF629" s="27"/>
      <c r="BG629" s="27"/>
      <c r="BH629" s="27"/>
      <c r="BI629" s="27" t="str">
        <f t="shared" si="493"/>
        <v/>
      </c>
      <c r="BJ629" s="27" t="str">
        <f t="shared" si="494"/>
        <v/>
      </c>
      <c r="BK629" s="27" t="str">
        <f t="shared" si="495"/>
        <v/>
      </c>
      <c r="BL629" s="27" t="e">
        <f>IF(#REF!="","",CONCATENATE($L629,","))</f>
        <v>#REF!</v>
      </c>
      <c r="BM629" s="27" t="e">
        <f>IF(#REF!="","",CONCATENATE($L629,","))</f>
        <v>#REF!</v>
      </c>
      <c r="BN629" s="27" t="e">
        <f>IF(#REF!="","",CONCATENATE($L629,","))</f>
        <v>#REF!</v>
      </c>
      <c r="BO629" s="27" t="e">
        <f>IF(#REF!="","",CONCATENATE($L629,","))</f>
        <v>#REF!</v>
      </c>
      <c r="BP629" s="27" t="e">
        <f>IF(#REF!="","",CONCATENATE($L629,","))</f>
        <v>#REF!</v>
      </c>
      <c r="BQ629" s="27" t="e">
        <f>IF(#REF!="","",CONCATENATE($L629,","))</f>
        <v>#REF!</v>
      </c>
      <c r="BR629" s="27" t="e">
        <f>IF(#REF!="","",CONCATENATE($L629,","))</f>
        <v>#REF!</v>
      </c>
      <c r="BS629" s="27" t="e">
        <f>IF(#REF!="","",CONCATENATE($L629,","))</f>
        <v>#REF!</v>
      </c>
      <c r="BT629" s="27" t="e">
        <f>IF(#REF!="","",CONCATENATE($L629,","))</f>
        <v>#REF!</v>
      </c>
      <c r="BU629" s="40"/>
      <c r="BV629" s="40"/>
      <c r="BW629" s="70"/>
      <c r="BX629" s="70"/>
      <c r="BY629" s="70"/>
      <c r="BZ629" s="70"/>
      <c r="CA629" s="70"/>
      <c r="CB629" s="70"/>
      <c r="CC629" s="70"/>
      <c r="CR629" s="7"/>
      <c r="CY629" s="10">
        <f t="shared" ca="1" si="491"/>
        <v>24</v>
      </c>
    </row>
    <row r="630" spans="1:103">
      <c r="A630" s="130"/>
      <c r="B630" s="33" t="str">
        <f t="shared" si="500"/>
        <v/>
      </c>
      <c r="C630" s="39"/>
      <c r="D630" s="38"/>
      <c r="E630" s="39"/>
      <c r="F630" s="39"/>
      <c r="G630" s="39"/>
      <c r="H630" s="39"/>
      <c r="I630" s="39"/>
      <c r="J630" s="39"/>
      <c r="K630" s="39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75"/>
      <c r="AA630" s="101"/>
      <c r="AB630" s="101"/>
      <c r="AC630" s="101"/>
      <c r="AD630" s="101"/>
      <c r="AE630" s="38"/>
      <c r="AF630" s="38"/>
      <c r="AG630" s="38"/>
      <c r="AH630" s="38"/>
      <c r="AI630" s="101"/>
      <c r="AJ630" s="101"/>
      <c r="AK630" s="101"/>
      <c r="AL630" s="75"/>
      <c r="AM630" s="39"/>
      <c r="AN630" s="27"/>
      <c r="AO630" s="27"/>
      <c r="AP630" s="27"/>
      <c r="AQ630" s="27" t="str">
        <f t="shared" si="496"/>
        <v/>
      </c>
      <c r="AR630" s="27" t="str">
        <f t="shared" si="497"/>
        <v/>
      </c>
      <c r="AS630" s="27" t="str">
        <f t="shared" si="498"/>
        <v/>
      </c>
      <c r="AT630" s="27" t="e">
        <f>IF(#REF!&lt;&gt;"",IF(ABS(#REF!)&lt;10,"S"&amp;RIGHT(#REF!,1)&amp;",","S"&amp;#REF!&amp;","),"")</f>
        <v>#REF!</v>
      </c>
      <c r="AU630" s="27" t="e">
        <f>IF(#REF!&lt;&gt;"",IF(ABS(#REF!)&lt;10,"S"&amp;RIGHT(#REF!,1)&amp;",","S"&amp;#REF!&amp;","),"")</f>
        <v>#REF!</v>
      </c>
      <c r="AV630" s="27" t="e">
        <f>IF(#REF!&lt;&gt;"",IF(ABS(#REF!)&lt;10,"S"&amp;RIGHT(#REF!,1)&amp;",","S"&amp;#REF!&amp;","),"")</f>
        <v>#REF!</v>
      </c>
      <c r="AW630" s="27" t="e">
        <f>IF(#REF!&lt;&gt;"",IF(ABS(#REF!)&lt;10,"S"&amp;RIGHT(#REF!,1)&amp;",","S"&amp;#REF!&amp;","),"")</f>
        <v>#REF!</v>
      </c>
      <c r="AX630" s="27" t="e">
        <f>IF(#REF!&lt;&gt;"",IF(ABS(#REF!)&lt;10,"S"&amp;RIGHT(#REF!,1)&amp;",","S"&amp;#REF!&amp;","),"")</f>
        <v>#REF!</v>
      </c>
      <c r="AY630" s="27" t="e">
        <f>IF(#REF!&lt;&gt;"",IF(ABS(#REF!)&lt;10,"S"&amp;RIGHT(#REF!,1)&amp;",","S"&amp;#REF!&amp;","),"")</f>
        <v>#REF!</v>
      </c>
      <c r="AZ630" s="27" t="e">
        <f>IF(#REF!&lt;&gt;"",IF(ABS(#REF!)&lt;10,"S"&amp;RIGHT(#REF!,1)&amp;",","S"&amp;#REF!&amp;","),"")</f>
        <v>#REF!</v>
      </c>
      <c r="BA630" s="27" t="e">
        <f>IF(#REF!&lt;&gt;"",IF(ABS(#REF!)&lt;10,"S"&amp;RIGHT(#REF!,1)&amp;",","S"&amp;#REF!&amp;","),"")</f>
        <v>#REF!</v>
      </c>
      <c r="BB630" s="27" t="e">
        <f>IF(#REF!&lt;&gt;"",IF(ABS(#REF!)&lt;10,"S"&amp;RIGHT(#REF!,1)&amp;",","S"&amp;#REF!&amp;","),"")</f>
        <v>#REF!</v>
      </c>
      <c r="BC630" s="27"/>
      <c r="BD630" s="27"/>
      <c r="BE630" s="27"/>
      <c r="BF630" s="27"/>
      <c r="BG630" s="27"/>
      <c r="BH630" s="27"/>
      <c r="BI630" s="27" t="str">
        <f t="shared" si="493"/>
        <v/>
      </c>
      <c r="BJ630" s="27" t="str">
        <f t="shared" si="494"/>
        <v/>
      </c>
      <c r="BK630" s="27" t="str">
        <f t="shared" si="495"/>
        <v/>
      </c>
      <c r="BL630" s="27" t="e">
        <f>IF(#REF!="","",CONCATENATE($L630,","))</f>
        <v>#REF!</v>
      </c>
      <c r="BM630" s="27" t="e">
        <f>IF(#REF!="","",CONCATENATE($L630,","))</f>
        <v>#REF!</v>
      </c>
      <c r="BN630" s="27" t="e">
        <f>IF(#REF!="","",CONCATENATE($L630,","))</f>
        <v>#REF!</v>
      </c>
      <c r="BO630" s="27" t="e">
        <f>IF(#REF!="","",CONCATENATE($L630,","))</f>
        <v>#REF!</v>
      </c>
      <c r="BP630" s="27" t="e">
        <f>IF(#REF!="","",CONCATENATE($L630,","))</f>
        <v>#REF!</v>
      </c>
      <c r="BQ630" s="27" t="e">
        <f>IF(#REF!="","",CONCATENATE($L630,","))</f>
        <v>#REF!</v>
      </c>
      <c r="BR630" s="27" t="e">
        <f>IF(#REF!="","",CONCATENATE($L630,","))</f>
        <v>#REF!</v>
      </c>
      <c r="BS630" s="27" t="e">
        <f>IF(#REF!="","",CONCATENATE($L630,","))</f>
        <v>#REF!</v>
      </c>
      <c r="BT630" s="27" t="e">
        <f>IF(#REF!="","",CONCATENATE($L630,","))</f>
        <v>#REF!</v>
      </c>
      <c r="BU630" s="40"/>
      <c r="BV630" s="40"/>
      <c r="BW630" s="70"/>
      <c r="BX630" s="70"/>
      <c r="BY630" s="70"/>
      <c r="BZ630" s="70"/>
      <c r="CA630" s="70"/>
      <c r="CB630" s="70"/>
      <c r="CC630" s="70"/>
      <c r="CR630" s="7"/>
      <c r="CY630" s="10">
        <f t="shared" ca="1" si="491"/>
        <v>27</v>
      </c>
    </row>
    <row r="631" spans="1:103">
      <c r="A631" s="130"/>
      <c r="B631" s="33" t="str">
        <f t="shared" si="500"/>
        <v/>
      </c>
      <c r="C631" s="39"/>
      <c r="D631" s="38"/>
      <c r="E631" s="39"/>
      <c r="F631" s="39"/>
      <c r="G631" s="39"/>
      <c r="H631" s="39"/>
      <c r="I631" s="39"/>
      <c r="J631" s="39"/>
      <c r="K631" s="39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75"/>
      <c r="AA631" s="101"/>
      <c r="AB631" s="101"/>
      <c r="AC631" s="101"/>
      <c r="AD631" s="101"/>
      <c r="AE631" s="38"/>
      <c r="AF631" s="38"/>
      <c r="AG631" s="38"/>
      <c r="AH631" s="38"/>
      <c r="AI631" s="101"/>
      <c r="AJ631" s="101"/>
      <c r="AK631" s="101"/>
      <c r="AL631" s="75"/>
      <c r="AM631" s="39"/>
      <c r="AN631" s="27"/>
      <c r="AO631" s="27"/>
      <c r="AP631" s="27"/>
      <c r="AQ631" s="27" t="str">
        <f t="shared" si="496"/>
        <v/>
      </c>
      <c r="AR631" s="27" t="str">
        <f t="shared" si="497"/>
        <v/>
      </c>
      <c r="AS631" s="27" t="str">
        <f t="shared" si="498"/>
        <v/>
      </c>
      <c r="AT631" s="27" t="e">
        <f>IF(#REF!&lt;&gt;"",IF(ABS(#REF!)&lt;10,"S"&amp;RIGHT(#REF!,1)&amp;",","S"&amp;#REF!&amp;","),"")</f>
        <v>#REF!</v>
      </c>
      <c r="AU631" s="27" t="e">
        <f>IF(#REF!&lt;&gt;"",IF(ABS(#REF!)&lt;10,"S"&amp;RIGHT(#REF!,1)&amp;",","S"&amp;#REF!&amp;","),"")</f>
        <v>#REF!</v>
      </c>
      <c r="AV631" s="27" t="e">
        <f>IF(#REF!&lt;&gt;"",IF(ABS(#REF!)&lt;10,"S"&amp;RIGHT(#REF!,1)&amp;",","S"&amp;#REF!&amp;","),"")</f>
        <v>#REF!</v>
      </c>
      <c r="AW631" s="27" t="e">
        <f>IF(#REF!&lt;&gt;"",IF(ABS(#REF!)&lt;10,"S"&amp;RIGHT(#REF!,1)&amp;",","S"&amp;#REF!&amp;","),"")</f>
        <v>#REF!</v>
      </c>
      <c r="AX631" s="27" t="e">
        <f>IF(#REF!&lt;&gt;"",IF(ABS(#REF!)&lt;10,"S"&amp;RIGHT(#REF!,1)&amp;",","S"&amp;#REF!&amp;","),"")</f>
        <v>#REF!</v>
      </c>
      <c r="AY631" s="27" t="e">
        <f>IF(#REF!&lt;&gt;"",IF(ABS(#REF!)&lt;10,"S"&amp;RIGHT(#REF!,1)&amp;",","S"&amp;#REF!&amp;","),"")</f>
        <v>#REF!</v>
      </c>
      <c r="AZ631" s="27" t="e">
        <f>IF(#REF!&lt;&gt;"",IF(ABS(#REF!)&lt;10,"S"&amp;RIGHT(#REF!,1)&amp;",","S"&amp;#REF!&amp;","),"")</f>
        <v>#REF!</v>
      </c>
      <c r="BA631" s="27" t="e">
        <f>IF(#REF!&lt;&gt;"",IF(ABS(#REF!)&lt;10,"S"&amp;RIGHT(#REF!,1)&amp;",","S"&amp;#REF!&amp;","),"")</f>
        <v>#REF!</v>
      </c>
      <c r="BB631" s="27" t="e">
        <f>IF(#REF!&lt;&gt;"",IF(ABS(#REF!)&lt;10,"S"&amp;RIGHT(#REF!,1)&amp;",","S"&amp;#REF!&amp;","),"")</f>
        <v>#REF!</v>
      </c>
      <c r="BC631" s="27"/>
      <c r="BD631" s="27"/>
      <c r="BE631" s="27"/>
      <c r="BF631" s="27"/>
      <c r="BG631" s="27"/>
      <c r="BH631" s="27"/>
      <c r="BI631" s="27" t="str">
        <f t="shared" si="493"/>
        <v/>
      </c>
      <c r="BJ631" s="27" t="str">
        <f t="shared" si="494"/>
        <v/>
      </c>
      <c r="BK631" s="27" t="str">
        <f t="shared" si="495"/>
        <v/>
      </c>
      <c r="BL631" s="27" t="e">
        <f>IF(#REF!="","",CONCATENATE($L631,","))</f>
        <v>#REF!</v>
      </c>
      <c r="BM631" s="27" t="e">
        <f>IF(#REF!="","",CONCATENATE($L631,","))</f>
        <v>#REF!</v>
      </c>
      <c r="BN631" s="27" t="e">
        <f>IF(#REF!="","",CONCATENATE($L631,","))</f>
        <v>#REF!</v>
      </c>
      <c r="BO631" s="27" t="e">
        <f>IF(#REF!="","",CONCATENATE($L631,","))</f>
        <v>#REF!</v>
      </c>
      <c r="BP631" s="27" t="e">
        <f>IF(#REF!="","",CONCATENATE($L631,","))</f>
        <v>#REF!</v>
      </c>
      <c r="BQ631" s="27" t="e">
        <f>IF(#REF!="","",CONCATENATE($L631,","))</f>
        <v>#REF!</v>
      </c>
      <c r="BR631" s="27" t="e">
        <f>IF(#REF!="","",CONCATENATE($L631,","))</f>
        <v>#REF!</v>
      </c>
      <c r="BS631" s="27" t="e">
        <f>IF(#REF!="","",CONCATENATE($L631,","))</f>
        <v>#REF!</v>
      </c>
      <c r="BT631" s="27" t="e">
        <f>IF(#REF!="","",CONCATENATE($L631,","))</f>
        <v>#REF!</v>
      </c>
      <c r="BU631" s="40"/>
      <c r="BV631" s="40"/>
      <c r="BW631" s="70"/>
      <c r="BX631" s="70"/>
      <c r="BY631" s="70"/>
      <c r="BZ631" s="70"/>
      <c r="CA631" s="70"/>
      <c r="CB631" s="70"/>
      <c r="CC631" s="70"/>
      <c r="CR631" s="7"/>
      <c r="CY631" s="10">
        <f t="shared" ca="1" si="491"/>
        <v>7</v>
      </c>
    </row>
    <row r="632" spans="1:103">
      <c r="A632" s="130"/>
      <c r="B632" s="33" t="str">
        <f t="shared" si="500"/>
        <v/>
      </c>
      <c r="C632" s="39"/>
      <c r="D632" s="38"/>
      <c r="E632" s="39"/>
      <c r="F632" s="39"/>
      <c r="G632" s="39"/>
      <c r="H632" s="39"/>
      <c r="I632" s="39"/>
      <c r="J632" s="39"/>
      <c r="K632" s="39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75"/>
      <c r="AA632" s="101"/>
      <c r="AB632" s="101"/>
      <c r="AC632" s="101"/>
      <c r="AD632" s="101"/>
      <c r="AE632" s="38"/>
      <c r="AF632" s="38"/>
      <c r="AG632" s="38"/>
      <c r="AH632" s="38"/>
      <c r="AI632" s="101"/>
      <c r="AJ632" s="101"/>
      <c r="AK632" s="101"/>
      <c r="AL632" s="75"/>
      <c r="AM632" s="39"/>
      <c r="AN632" s="27"/>
      <c r="AO632" s="27"/>
      <c r="AP632" s="27"/>
      <c r="AQ632" s="27" t="str">
        <f t="shared" si="496"/>
        <v/>
      </c>
      <c r="AR632" s="27" t="str">
        <f t="shared" si="497"/>
        <v/>
      </c>
      <c r="AS632" s="27" t="str">
        <f t="shared" si="498"/>
        <v/>
      </c>
      <c r="AT632" s="27" t="e">
        <f>IF(#REF!&lt;&gt;"",IF(ABS(#REF!)&lt;10,"S"&amp;RIGHT(#REF!,1)&amp;",","S"&amp;#REF!&amp;","),"")</f>
        <v>#REF!</v>
      </c>
      <c r="AU632" s="27" t="e">
        <f>IF(#REF!&lt;&gt;"",IF(ABS(#REF!)&lt;10,"S"&amp;RIGHT(#REF!,1)&amp;",","S"&amp;#REF!&amp;","),"")</f>
        <v>#REF!</v>
      </c>
      <c r="AV632" s="27" t="e">
        <f>IF(#REF!&lt;&gt;"",IF(ABS(#REF!)&lt;10,"S"&amp;RIGHT(#REF!,1)&amp;",","S"&amp;#REF!&amp;","),"")</f>
        <v>#REF!</v>
      </c>
      <c r="AW632" s="27" t="e">
        <f>IF(#REF!&lt;&gt;"",IF(ABS(#REF!)&lt;10,"S"&amp;RIGHT(#REF!,1)&amp;",","S"&amp;#REF!&amp;","),"")</f>
        <v>#REF!</v>
      </c>
      <c r="AX632" s="27" t="e">
        <f>IF(#REF!&lt;&gt;"",IF(ABS(#REF!)&lt;10,"S"&amp;RIGHT(#REF!,1)&amp;",","S"&amp;#REF!&amp;","),"")</f>
        <v>#REF!</v>
      </c>
      <c r="AY632" s="27" t="e">
        <f>IF(#REF!&lt;&gt;"",IF(ABS(#REF!)&lt;10,"S"&amp;RIGHT(#REF!,1)&amp;",","S"&amp;#REF!&amp;","),"")</f>
        <v>#REF!</v>
      </c>
      <c r="AZ632" s="27" t="e">
        <f>IF(#REF!&lt;&gt;"",IF(ABS(#REF!)&lt;10,"S"&amp;RIGHT(#REF!,1)&amp;",","S"&amp;#REF!&amp;","),"")</f>
        <v>#REF!</v>
      </c>
      <c r="BA632" s="27" t="e">
        <f>IF(#REF!&lt;&gt;"",IF(ABS(#REF!)&lt;10,"S"&amp;RIGHT(#REF!,1)&amp;",","S"&amp;#REF!&amp;","),"")</f>
        <v>#REF!</v>
      </c>
      <c r="BB632" s="27" t="e">
        <f>IF(#REF!&lt;&gt;"",IF(ABS(#REF!)&lt;10,"S"&amp;RIGHT(#REF!,1)&amp;",","S"&amp;#REF!&amp;","),"")</f>
        <v>#REF!</v>
      </c>
      <c r="BC632" s="27"/>
      <c r="BD632" s="27"/>
      <c r="BE632" s="27"/>
      <c r="BF632" s="27"/>
      <c r="BG632" s="27"/>
      <c r="BH632" s="27"/>
      <c r="BI632" s="27" t="str">
        <f t="shared" si="493"/>
        <v/>
      </c>
      <c r="BJ632" s="27" t="str">
        <f t="shared" si="494"/>
        <v/>
      </c>
      <c r="BK632" s="27" t="str">
        <f t="shared" si="495"/>
        <v/>
      </c>
      <c r="BL632" s="27" t="e">
        <f>IF(#REF!="","",CONCATENATE($L632,","))</f>
        <v>#REF!</v>
      </c>
      <c r="BM632" s="27" t="e">
        <f>IF(#REF!="","",CONCATENATE($L632,","))</f>
        <v>#REF!</v>
      </c>
      <c r="BN632" s="27" t="e">
        <f>IF(#REF!="","",CONCATENATE($L632,","))</f>
        <v>#REF!</v>
      </c>
      <c r="BO632" s="27" t="e">
        <f>IF(#REF!="","",CONCATENATE($L632,","))</f>
        <v>#REF!</v>
      </c>
      <c r="BP632" s="27" t="e">
        <f>IF(#REF!="","",CONCATENATE($L632,","))</f>
        <v>#REF!</v>
      </c>
      <c r="BQ632" s="27" t="e">
        <f>IF(#REF!="","",CONCATENATE($L632,","))</f>
        <v>#REF!</v>
      </c>
      <c r="BR632" s="27" t="e">
        <f>IF(#REF!="","",CONCATENATE($L632,","))</f>
        <v>#REF!</v>
      </c>
      <c r="BS632" s="27" t="e">
        <f>IF(#REF!="","",CONCATENATE($L632,","))</f>
        <v>#REF!</v>
      </c>
      <c r="BT632" s="27" t="e">
        <f>IF(#REF!="","",CONCATENATE($L632,","))</f>
        <v>#REF!</v>
      </c>
      <c r="BU632" s="71"/>
      <c r="BV632" s="29"/>
      <c r="BW632" s="71"/>
      <c r="BX632" s="71"/>
      <c r="BY632" s="29"/>
      <c r="BZ632" s="71"/>
      <c r="CA632" s="71"/>
      <c r="CB632" s="38"/>
      <c r="CC632" s="52"/>
      <c r="CR632" s="7"/>
      <c r="CY632" s="10">
        <f t="shared" ca="1" si="491"/>
        <v>34</v>
      </c>
    </row>
    <row r="633" spans="1:103">
      <c r="A633" s="130"/>
      <c r="B633" s="33" t="str">
        <f t="shared" si="500"/>
        <v/>
      </c>
      <c r="C633" s="39"/>
      <c r="D633" s="38"/>
      <c r="E633" s="39"/>
      <c r="F633" s="39"/>
      <c r="G633" s="39"/>
      <c r="H633" s="39"/>
      <c r="I633" s="39"/>
      <c r="J633" s="39"/>
      <c r="K633" s="39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75"/>
      <c r="AA633" s="101"/>
      <c r="AB633" s="101"/>
      <c r="AC633" s="101"/>
      <c r="AD633" s="101"/>
      <c r="AE633" s="38"/>
      <c r="AF633" s="38"/>
      <c r="AG633" s="38"/>
      <c r="AH633" s="38"/>
      <c r="AI633" s="101"/>
      <c r="AJ633" s="101"/>
      <c r="AK633" s="101"/>
      <c r="AL633" s="75"/>
      <c r="AM633" s="39"/>
      <c r="AN633" s="27"/>
      <c r="AO633" s="27"/>
      <c r="AP633" s="27"/>
      <c r="AQ633" s="27" t="str">
        <f t="shared" si="496"/>
        <v/>
      </c>
      <c r="AR633" s="27" t="str">
        <f t="shared" si="497"/>
        <v/>
      </c>
      <c r="AS633" s="27" t="str">
        <f t="shared" si="498"/>
        <v/>
      </c>
      <c r="AT633" s="27" t="e">
        <f>IF(#REF!&lt;&gt;"",IF(ABS(#REF!)&lt;10,"S"&amp;RIGHT(#REF!,1)&amp;",","S"&amp;#REF!&amp;","),"")</f>
        <v>#REF!</v>
      </c>
      <c r="AU633" s="27" t="e">
        <f>IF(#REF!&lt;&gt;"",IF(ABS(#REF!)&lt;10,"S"&amp;RIGHT(#REF!,1)&amp;",","S"&amp;#REF!&amp;","),"")</f>
        <v>#REF!</v>
      </c>
      <c r="AV633" s="27" t="e">
        <f>IF(#REF!&lt;&gt;"",IF(ABS(#REF!)&lt;10,"S"&amp;RIGHT(#REF!,1)&amp;",","S"&amp;#REF!&amp;","),"")</f>
        <v>#REF!</v>
      </c>
      <c r="AW633" s="27" t="e">
        <f>IF(#REF!&lt;&gt;"",IF(ABS(#REF!)&lt;10,"S"&amp;RIGHT(#REF!,1)&amp;",","S"&amp;#REF!&amp;","),"")</f>
        <v>#REF!</v>
      </c>
      <c r="AX633" s="27" t="e">
        <f>IF(#REF!&lt;&gt;"",IF(ABS(#REF!)&lt;10,"S"&amp;RIGHT(#REF!,1)&amp;",","S"&amp;#REF!&amp;","),"")</f>
        <v>#REF!</v>
      </c>
      <c r="AY633" s="27" t="e">
        <f>IF(#REF!&lt;&gt;"",IF(ABS(#REF!)&lt;10,"S"&amp;RIGHT(#REF!,1)&amp;",","S"&amp;#REF!&amp;","),"")</f>
        <v>#REF!</v>
      </c>
      <c r="AZ633" s="27" t="e">
        <f>IF(#REF!&lt;&gt;"",IF(ABS(#REF!)&lt;10,"S"&amp;RIGHT(#REF!,1)&amp;",","S"&amp;#REF!&amp;","),"")</f>
        <v>#REF!</v>
      </c>
      <c r="BA633" s="27" t="e">
        <f>IF(#REF!&lt;&gt;"",IF(ABS(#REF!)&lt;10,"S"&amp;RIGHT(#REF!,1)&amp;",","S"&amp;#REF!&amp;","),"")</f>
        <v>#REF!</v>
      </c>
      <c r="BB633" s="27" t="e">
        <f>IF(#REF!&lt;&gt;"",IF(ABS(#REF!)&lt;10,"S"&amp;RIGHT(#REF!,1)&amp;",","S"&amp;#REF!&amp;","),"")</f>
        <v>#REF!</v>
      </c>
      <c r="BC633" s="27"/>
      <c r="BD633" s="27"/>
      <c r="BE633" s="27"/>
      <c r="BF633" s="27"/>
      <c r="BG633" s="27"/>
      <c r="BH633" s="27"/>
      <c r="BI633" s="27" t="str">
        <f t="shared" si="493"/>
        <v/>
      </c>
      <c r="BJ633" s="27" t="str">
        <f t="shared" si="494"/>
        <v/>
      </c>
      <c r="BK633" s="27" t="str">
        <f t="shared" si="495"/>
        <v/>
      </c>
      <c r="BL633" s="27" t="e">
        <f>IF(#REF!="","",CONCATENATE($L633,","))</f>
        <v>#REF!</v>
      </c>
      <c r="BM633" s="27" t="e">
        <f>IF(#REF!="","",CONCATENATE($L633,","))</f>
        <v>#REF!</v>
      </c>
      <c r="BN633" s="27" t="e">
        <f>IF(#REF!="","",CONCATENATE($L633,","))</f>
        <v>#REF!</v>
      </c>
      <c r="BO633" s="27" t="e">
        <f>IF(#REF!="","",CONCATENATE($L633,","))</f>
        <v>#REF!</v>
      </c>
      <c r="BP633" s="27" t="e">
        <f>IF(#REF!="","",CONCATENATE($L633,","))</f>
        <v>#REF!</v>
      </c>
      <c r="BQ633" s="27" t="e">
        <f>IF(#REF!="","",CONCATENATE($L633,","))</f>
        <v>#REF!</v>
      </c>
      <c r="BR633" s="27" t="e">
        <f>IF(#REF!="","",CONCATENATE($L633,","))</f>
        <v>#REF!</v>
      </c>
      <c r="BS633" s="27" t="e">
        <f>IF(#REF!="","",CONCATENATE($L633,","))</f>
        <v>#REF!</v>
      </c>
      <c r="BT633" s="27" t="e">
        <f>IF(#REF!="","",CONCATENATE($L633,","))</f>
        <v>#REF!</v>
      </c>
      <c r="BU633" s="71"/>
      <c r="BV633" s="29"/>
      <c r="BW633" s="71"/>
      <c r="BX633" s="71"/>
      <c r="BY633" s="29"/>
      <c r="BZ633" s="71"/>
      <c r="CA633" s="71"/>
      <c r="CB633" s="38"/>
      <c r="CC633" s="52"/>
      <c r="CR633" s="7"/>
      <c r="CY633" s="10">
        <f t="shared" ca="1" si="491"/>
        <v>13</v>
      </c>
    </row>
    <row r="634" spans="1:103">
      <c r="A634" s="130"/>
      <c r="B634" s="33" t="str">
        <f t="shared" si="500"/>
        <v/>
      </c>
      <c r="C634" s="39"/>
      <c r="D634" s="38"/>
      <c r="E634" s="39"/>
      <c r="F634" s="39"/>
      <c r="G634" s="39"/>
      <c r="H634" s="39"/>
      <c r="I634" s="39"/>
      <c r="J634" s="39"/>
      <c r="K634" s="39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75"/>
      <c r="AA634" s="101"/>
      <c r="AB634" s="101"/>
      <c r="AC634" s="101"/>
      <c r="AD634" s="101"/>
      <c r="AE634" s="38"/>
      <c r="AF634" s="38"/>
      <c r="AG634" s="38"/>
      <c r="AH634" s="38"/>
      <c r="AI634" s="101"/>
      <c r="AJ634" s="101"/>
      <c r="AK634" s="101"/>
      <c r="AL634" s="75"/>
      <c r="AM634" s="39"/>
      <c r="AN634" s="27"/>
      <c r="AO634" s="27"/>
      <c r="AP634" s="27"/>
      <c r="AQ634" s="27" t="str">
        <f t="shared" si="496"/>
        <v/>
      </c>
      <c r="AR634" s="27" t="str">
        <f t="shared" si="497"/>
        <v/>
      </c>
      <c r="AS634" s="27" t="str">
        <f t="shared" si="498"/>
        <v/>
      </c>
      <c r="AT634" s="27" t="e">
        <f>IF(#REF!&lt;&gt;"",IF(ABS(#REF!)&lt;10,"S"&amp;RIGHT(#REF!,1)&amp;",","S"&amp;#REF!&amp;","),"")</f>
        <v>#REF!</v>
      </c>
      <c r="AU634" s="27" t="e">
        <f>IF(#REF!&lt;&gt;"",IF(ABS(#REF!)&lt;10,"S"&amp;RIGHT(#REF!,1)&amp;",","S"&amp;#REF!&amp;","),"")</f>
        <v>#REF!</v>
      </c>
      <c r="AV634" s="27" t="e">
        <f>IF(#REF!&lt;&gt;"",IF(ABS(#REF!)&lt;10,"S"&amp;RIGHT(#REF!,1)&amp;",","S"&amp;#REF!&amp;","),"")</f>
        <v>#REF!</v>
      </c>
      <c r="AW634" s="27" t="e">
        <f>IF(#REF!&lt;&gt;"",IF(ABS(#REF!)&lt;10,"S"&amp;RIGHT(#REF!,1)&amp;",","S"&amp;#REF!&amp;","),"")</f>
        <v>#REF!</v>
      </c>
      <c r="AX634" s="27" t="e">
        <f>IF(#REF!&lt;&gt;"",IF(ABS(#REF!)&lt;10,"S"&amp;RIGHT(#REF!,1)&amp;",","S"&amp;#REF!&amp;","),"")</f>
        <v>#REF!</v>
      </c>
      <c r="AY634" s="27" t="e">
        <f>IF(#REF!&lt;&gt;"",IF(ABS(#REF!)&lt;10,"S"&amp;RIGHT(#REF!,1)&amp;",","S"&amp;#REF!&amp;","),"")</f>
        <v>#REF!</v>
      </c>
      <c r="AZ634" s="27" t="e">
        <f>IF(#REF!&lt;&gt;"",IF(ABS(#REF!)&lt;10,"S"&amp;RIGHT(#REF!,1)&amp;",","S"&amp;#REF!&amp;","),"")</f>
        <v>#REF!</v>
      </c>
      <c r="BA634" s="27" t="e">
        <f>IF(#REF!&lt;&gt;"",IF(ABS(#REF!)&lt;10,"S"&amp;RIGHT(#REF!,1)&amp;",","S"&amp;#REF!&amp;","),"")</f>
        <v>#REF!</v>
      </c>
      <c r="BB634" s="27" t="e">
        <f>IF(#REF!&lt;&gt;"",IF(ABS(#REF!)&lt;10,"S"&amp;RIGHT(#REF!,1)&amp;",","S"&amp;#REF!&amp;","),"")</f>
        <v>#REF!</v>
      </c>
      <c r="BC634" s="27"/>
      <c r="BD634" s="27"/>
      <c r="BE634" s="27"/>
      <c r="BF634" s="27"/>
      <c r="BG634" s="27"/>
      <c r="BH634" s="27"/>
      <c r="BI634" s="27" t="str">
        <f t="shared" si="493"/>
        <v/>
      </c>
      <c r="BJ634" s="27" t="str">
        <f t="shared" si="494"/>
        <v/>
      </c>
      <c r="BK634" s="27" t="str">
        <f t="shared" si="495"/>
        <v/>
      </c>
      <c r="BL634" s="27" t="e">
        <f>IF(#REF!="","",CONCATENATE($L634,","))</f>
        <v>#REF!</v>
      </c>
      <c r="BM634" s="27" t="e">
        <f>IF(#REF!="","",CONCATENATE($L634,","))</f>
        <v>#REF!</v>
      </c>
      <c r="BN634" s="27" t="e">
        <f>IF(#REF!="","",CONCATENATE($L634,","))</f>
        <v>#REF!</v>
      </c>
      <c r="BO634" s="27" t="e">
        <f>IF(#REF!="","",CONCATENATE($L634,","))</f>
        <v>#REF!</v>
      </c>
      <c r="BP634" s="27" t="e">
        <f>IF(#REF!="","",CONCATENATE($L634,","))</f>
        <v>#REF!</v>
      </c>
      <c r="BQ634" s="27" t="e">
        <f>IF(#REF!="","",CONCATENATE($L634,","))</f>
        <v>#REF!</v>
      </c>
      <c r="BR634" s="27" t="e">
        <f>IF(#REF!="","",CONCATENATE($L634,","))</f>
        <v>#REF!</v>
      </c>
      <c r="BS634" s="27" t="e">
        <f>IF(#REF!="","",CONCATENATE($L634,","))</f>
        <v>#REF!</v>
      </c>
      <c r="BT634" s="27" t="e">
        <f>IF(#REF!="","",CONCATENATE($L634,","))</f>
        <v>#REF!</v>
      </c>
      <c r="BU634" s="71"/>
      <c r="BV634" s="29"/>
      <c r="BW634" s="71"/>
      <c r="BX634" s="71"/>
      <c r="BY634" s="29"/>
      <c r="BZ634" s="71"/>
      <c r="CA634" s="71"/>
      <c r="CB634" s="38"/>
      <c r="CC634" s="52"/>
      <c r="CR634" s="7"/>
      <c r="CY634" s="10">
        <f t="shared" ca="1" si="491"/>
        <v>5</v>
      </c>
    </row>
    <row r="635" spans="1:103">
      <c r="A635" s="130"/>
      <c r="B635" s="33" t="str">
        <f t="shared" si="500"/>
        <v/>
      </c>
      <c r="C635" s="39"/>
      <c r="D635" s="38"/>
      <c r="E635" s="39"/>
      <c r="F635" s="39"/>
      <c r="G635" s="39"/>
      <c r="H635" s="39"/>
      <c r="I635" s="39"/>
      <c r="J635" s="39"/>
      <c r="K635" s="39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75"/>
      <c r="AA635" s="101"/>
      <c r="AB635" s="101"/>
      <c r="AC635" s="101"/>
      <c r="AD635" s="101"/>
      <c r="AE635" s="38"/>
      <c r="AF635" s="38"/>
      <c r="AG635" s="38"/>
      <c r="AH635" s="38"/>
      <c r="AI635" s="101"/>
      <c r="AJ635" s="101"/>
      <c r="AK635" s="101"/>
      <c r="AL635" s="75"/>
      <c r="AM635" s="39"/>
      <c r="AN635" s="27"/>
      <c r="AO635" s="27"/>
      <c r="AP635" s="27"/>
      <c r="AQ635" s="27" t="str">
        <f t="shared" si="496"/>
        <v/>
      </c>
      <c r="AR635" s="27" t="str">
        <f t="shared" si="497"/>
        <v/>
      </c>
      <c r="AS635" s="27" t="str">
        <f t="shared" si="498"/>
        <v/>
      </c>
      <c r="AT635" s="27" t="e">
        <f>IF(#REF!&lt;&gt;"",IF(ABS(#REF!)&lt;10,"S"&amp;RIGHT(#REF!,1)&amp;",","S"&amp;#REF!&amp;","),"")</f>
        <v>#REF!</v>
      </c>
      <c r="AU635" s="27" t="e">
        <f>IF(#REF!&lt;&gt;"",IF(ABS(#REF!)&lt;10,"S"&amp;RIGHT(#REF!,1)&amp;",","S"&amp;#REF!&amp;","),"")</f>
        <v>#REF!</v>
      </c>
      <c r="AV635" s="27" t="e">
        <f>IF(#REF!&lt;&gt;"",IF(ABS(#REF!)&lt;10,"S"&amp;RIGHT(#REF!,1)&amp;",","S"&amp;#REF!&amp;","),"")</f>
        <v>#REF!</v>
      </c>
      <c r="AW635" s="27" t="e">
        <f>IF(#REF!&lt;&gt;"",IF(ABS(#REF!)&lt;10,"S"&amp;RIGHT(#REF!,1)&amp;",","S"&amp;#REF!&amp;","),"")</f>
        <v>#REF!</v>
      </c>
      <c r="AX635" s="27" t="e">
        <f>IF(#REF!&lt;&gt;"",IF(ABS(#REF!)&lt;10,"S"&amp;RIGHT(#REF!,1)&amp;",","S"&amp;#REF!&amp;","),"")</f>
        <v>#REF!</v>
      </c>
      <c r="AY635" s="27" t="e">
        <f>IF(#REF!&lt;&gt;"",IF(ABS(#REF!)&lt;10,"S"&amp;RIGHT(#REF!,1)&amp;",","S"&amp;#REF!&amp;","),"")</f>
        <v>#REF!</v>
      </c>
      <c r="AZ635" s="27" t="e">
        <f>IF(#REF!&lt;&gt;"",IF(ABS(#REF!)&lt;10,"S"&amp;RIGHT(#REF!,1)&amp;",","S"&amp;#REF!&amp;","),"")</f>
        <v>#REF!</v>
      </c>
      <c r="BA635" s="27" t="e">
        <f>IF(#REF!&lt;&gt;"",IF(ABS(#REF!)&lt;10,"S"&amp;RIGHT(#REF!,1)&amp;",","S"&amp;#REF!&amp;","),"")</f>
        <v>#REF!</v>
      </c>
      <c r="BB635" s="27" t="e">
        <f>IF(#REF!&lt;&gt;"",IF(ABS(#REF!)&lt;10,"S"&amp;RIGHT(#REF!,1)&amp;",","S"&amp;#REF!&amp;","),"")</f>
        <v>#REF!</v>
      </c>
      <c r="BC635" s="27"/>
      <c r="BD635" s="27"/>
      <c r="BE635" s="27"/>
      <c r="BF635" s="27"/>
      <c r="BG635" s="27"/>
      <c r="BH635" s="27"/>
      <c r="BI635" s="27" t="str">
        <f t="shared" si="493"/>
        <v/>
      </c>
      <c r="BJ635" s="27" t="str">
        <f t="shared" si="494"/>
        <v/>
      </c>
      <c r="BK635" s="27" t="str">
        <f t="shared" si="495"/>
        <v/>
      </c>
      <c r="BL635" s="27" t="e">
        <f>IF(#REF!="","",CONCATENATE($L635,","))</f>
        <v>#REF!</v>
      </c>
      <c r="BM635" s="27" t="e">
        <f>IF(#REF!="","",CONCATENATE($L635,","))</f>
        <v>#REF!</v>
      </c>
      <c r="BN635" s="27" t="e">
        <f>IF(#REF!="","",CONCATENATE($L635,","))</f>
        <v>#REF!</v>
      </c>
      <c r="BO635" s="27" t="e">
        <f>IF(#REF!="","",CONCATENATE($L635,","))</f>
        <v>#REF!</v>
      </c>
      <c r="BP635" s="27" t="e">
        <f>IF(#REF!="","",CONCATENATE($L635,","))</f>
        <v>#REF!</v>
      </c>
      <c r="BQ635" s="27" t="e">
        <f>IF(#REF!="","",CONCATENATE($L635,","))</f>
        <v>#REF!</v>
      </c>
      <c r="BR635" s="27" t="e">
        <f>IF(#REF!="","",CONCATENATE($L635,","))</f>
        <v>#REF!</v>
      </c>
      <c r="BS635" s="27" t="e">
        <f>IF(#REF!="","",CONCATENATE($L635,","))</f>
        <v>#REF!</v>
      </c>
      <c r="BT635" s="27" t="e">
        <f>IF(#REF!="","",CONCATENATE($L635,","))</f>
        <v>#REF!</v>
      </c>
      <c r="BU635" s="71"/>
      <c r="BV635" s="71"/>
      <c r="BW635" s="71"/>
      <c r="BX635" s="71"/>
      <c r="BY635" s="71"/>
      <c r="BZ635" s="71"/>
      <c r="CA635" s="71"/>
      <c r="CB635" s="38"/>
      <c r="CC635" s="52"/>
      <c r="CR635" s="7"/>
      <c r="CY635" s="10">
        <f t="shared" ca="1" si="491"/>
        <v>8</v>
      </c>
    </row>
    <row r="636" spans="1:103">
      <c r="A636" s="130"/>
      <c r="B636" s="33" t="str">
        <f t="shared" si="500"/>
        <v/>
      </c>
      <c r="C636" s="39"/>
      <c r="D636" s="38"/>
      <c r="E636" s="39"/>
      <c r="F636" s="39"/>
      <c r="G636" s="39"/>
      <c r="H636" s="39"/>
      <c r="I636" s="39"/>
      <c r="J636" s="39"/>
      <c r="K636" s="39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75"/>
      <c r="AA636" s="101"/>
      <c r="AB636" s="101"/>
      <c r="AC636" s="101"/>
      <c r="AD636" s="101"/>
      <c r="AE636" s="38"/>
      <c r="AF636" s="38"/>
      <c r="AG636" s="38"/>
      <c r="AH636" s="38"/>
      <c r="AI636" s="101"/>
      <c r="AJ636" s="101"/>
      <c r="AK636" s="101"/>
      <c r="AL636" s="75"/>
      <c r="AM636" s="39"/>
      <c r="AN636" s="27"/>
      <c r="AO636" s="27"/>
      <c r="AP636" s="27"/>
      <c r="AQ636" s="27" t="str">
        <f t="shared" si="496"/>
        <v/>
      </c>
      <c r="AR636" s="27" t="str">
        <f t="shared" si="497"/>
        <v/>
      </c>
      <c r="AS636" s="27" t="str">
        <f t="shared" si="498"/>
        <v/>
      </c>
      <c r="AT636" s="27" t="e">
        <f>IF(#REF!&lt;&gt;"",IF(ABS(#REF!)&lt;10,"S"&amp;RIGHT(#REF!,1)&amp;",","S"&amp;#REF!&amp;","),"")</f>
        <v>#REF!</v>
      </c>
      <c r="AU636" s="27" t="e">
        <f>IF(#REF!&lt;&gt;"",IF(ABS(#REF!)&lt;10,"S"&amp;RIGHT(#REF!,1)&amp;",","S"&amp;#REF!&amp;","),"")</f>
        <v>#REF!</v>
      </c>
      <c r="AV636" s="27" t="e">
        <f>IF(#REF!&lt;&gt;"",IF(ABS(#REF!)&lt;10,"S"&amp;RIGHT(#REF!,1)&amp;",","S"&amp;#REF!&amp;","),"")</f>
        <v>#REF!</v>
      </c>
      <c r="AW636" s="27" t="e">
        <f>IF(#REF!&lt;&gt;"",IF(ABS(#REF!)&lt;10,"S"&amp;RIGHT(#REF!,1)&amp;",","S"&amp;#REF!&amp;","),"")</f>
        <v>#REF!</v>
      </c>
      <c r="AX636" s="27" t="e">
        <f>IF(#REF!&lt;&gt;"",IF(ABS(#REF!)&lt;10,"S"&amp;RIGHT(#REF!,1)&amp;",","S"&amp;#REF!&amp;","),"")</f>
        <v>#REF!</v>
      </c>
      <c r="AY636" s="27" t="e">
        <f>IF(#REF!&lt;&gt;"",IF(ABS(#REF!)&lt;10,"S"&amp;RIGHT(#REF!,1)&amp;",","S"&amp;#REF!&amp;","),"")</f>
        <v>#REF!</v>
      </c>
      <c r="AZ636" s="27" t="e">
        <f>IF(#REF!&lt;&gt;"",IF(ABS(#REF!)&lt;10,"S"&amp;RIGHT(#REF!,1)&amp;",","S"&amp;#REF!&amp;","),"")</f>
        <v>#REF!</v>
      </c>
      <c r="BA636" s="27" t="e">
        <f>IF(#REF!&lt;&gt;"",IF(ABS(#REF!)&lt;10,"S"&amp;RIGHT(#REF!,1)&amp;",","S"&amp;#REF!&amp;","),"")</f>
        <v>#REF!</v>
      </c>
      <c r="BB636" s="27" t="e">
        <f>IF(#REF!&lt;&gt;"",IF(ABS(#REF!)&lt;10,"S"&amp;RIGHT(#REF!,1)&amp;",","S"&amp;#REF!&amp;","),"")</f>
        <v>#REF!</v>
      </c>
      <c r="BC636" s="27"/>
      <c r="BD636" s="27"/>
      <c r="BE636" s="27"/>
      <c r="BF636" s="27"/>
      <c r="BG636" s="27"/>
      <c r="BH636" s="27"/>
      <c r="BI636" s="27" t="str">
        <f t="shared" si="493"/>
        <v/>
      </c>
      <c r="BJ636" s="27" t="str">
        <f t="shared" si="494"/>
        <v/>
      </c>
      <c r="BK636" s="27" t="str">
        <f t="shared" si="495"/>
        <v/>
      </c>
      <c r="BL636" s="27" t="e">
        <f>IF(#REF!="","",CONCATENATE($L636,","))</f>
        <v>#REF!</v>
      </c>
      <c r="BM636" s="27" t="e">
        <f>IF(#REF!="","",CONCATENATE($L636,","))</f>
        <v>#REF!</v>
      </c>
      <c r="BN636" s="27" t="e">
        <f>IF(#REF!="","",CONCATENATE($L636,","))</f>
        <v>#REF!</v>
      </c>
      <c r="BO636" s="27" t="e">
        <f>IF(#REF!="","",CONCATENATE($L636,","))</f>
        <v>#REF!</v>
      </c>
      <c r="BP636" s="27" t="e">
        <f>IF(#REF!="","",CONCATENATE($L636,","))</f>
        <v>#REF!</v>
      </c>
      <c r="BQ636" s="27" t="e">
        <f>IF(#REF!="","",CONCATENATE($L636,","))</f>
        <v>#REF!</v>
      </c>
      <c r="BR636" s="27" t="e">
        <f>IF(#REF!="","",CONCATENATE($L636,","))</f>
        <v>#REF!</v>
      </c>
      <c r="BS636" s="27" t="e">
        <f>IF(#REF!="","",CONCATENATE($L636,","))</f>
        <v>#REF!</v>
      </c>
      <c r="BT636" s="27" t="e">
        <f>IF(#REF!="","",CONCATENATE($L636,","))</f>
        <v>#REF!</v>
      </c>
      <c r="BU636" s="71"/>
      <c r="BV636" s="71"/>
      <c r="BW636" s="71"/>
      <c r="BX636" s="71"/>
      <c r="BY636" s="71"/>
      <c r="BZ636" s="71"/>
      <c r="CA636" s="71"/>
      <c r="CB636" s="38"/>
      <c r="CC636" s="52"/>
      <c r="CR636" s="7"/>
      <c r="CY636" s="10">
        <f t="shared" ca="1" si="491"/>
        <v>36</v>
      </c>
    </row>
    <row r="637" spans="1:103">
      <c r="A637" s="130"/>
      <c r="B637" s="33" t="str">
        <f t="shared" si="500"/>
        <v/>
      </c>
      <c r="C637" s="39"/>
      <c r="D637" s="38"/>
      <c r="E637" s="39"/>
      <c r="F637" s="39"/>
      <c r="G637" s="39"/>
      <c r="H637" s="39"/>
      <c r="I637" s="39"/>
      <c r="J637" s="39"/>
      <c r="K637" s="39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75"/>
      <c r="AA637" s="101"/>
      <c r="AB637" s="101"/>
      <c r="AC637" s="101"/>
      <c r="AD637" s="101"/>
      <c r="AE637" s="38"/>
      <c r="AF637" s="38"/>
      <c r="AG637" s="38"/>
      <c r="AH637" s="38"/>
      <c r="AI637" s="101"/>
      <c r="AJ637" s="101"/>
      <c r="AK637" s="101"/>
      <c r="AL637" s="75"/>
      <c r="AM637" s="39"/>
      <c r="AN637" s="27"/>
      <c r="AO637" s="27"/>
      <c r="AP637" s="27"/>
      <c r="AQ637" s="27" t="str">
        <f t="shared" si="496"/>
        <v/>
      </c>
      <c r="AR637" s="27" t="str">
        <f t="shared" si="497"/>
        <v/>
      </c>
      <c r="AS637" s="27" t="str">
        <f t="shared" si="498"/>
        <v/>
      </c>
      <c r="AT637" s="27" t="e">
        <f>IF(#REF!&lt;&gt;"",IF(ABS(#REF!)&lt;10,"S"&amp;RIGHT(#REF!,1)&amp;",","S"&amp;#REF!&amp;","),"")</f>
        <v>#REF!</v>
      </c>
      <c r="AU637" s="27" t="e">
        <f>IF(#REF!&lt;&gt;"",IF(ABS(#REF!)&lt;10,"S"&amp;RIGHT(#REF!,1)&amp;",","S"&amp;#REF!&amp;","),"")</f>
        <v>#REF!</v>
      </c>
      <c r="AV637" s="27" t="e">
        <f>IF(#REF!&lt;&gt;"",IF(ABS(#REF!)&lt;10,"S"&amp;RIGHT(#REF!,1)&amp;",","S"&amp;#REF!&amp;","),"")</f>
        <v>#REF!</v>
      </c>
      <c r="AW637" s="27" t="e">
        <f>IF(#REF!&lt;&gt;"",IF(ABS(#REF!)&lt;10,"S"&amp;RIGHT(#REF!,1)&amp;",","S"&amp;#REF!&amp;","),"")</f>
        <v>#REF!</v>
      </c>
      <c r="AX637" s="27" t="e">
        <f>IF(#REF!&lt;&gt;"",IF(ABS(#REF!)&lt;10,"S"&amp;RIGHT(#REF!,1)&amp;",","S"&amp;#REF!&amp;","),"")</f>
        <v>#REF!</v>
      </c>
      <c r="AY637" s="27" t="e">
        <f>IF(#REF!&lt;&gt;"",IF(ABS(#REF!)&lt;10,"S"&amp;RIGHT(#REF!,1)&amp;",","S"&amp;#REF!&amp;","),"")</f>
        <v>#REF!</v>
      </c>
      <c r="AZ637" s="27" t="e">
        <f>IF(#REF!&lt;&gt;"",IF(ABS(#REF!)&lt;10,"S"&amp;RIGHT(#REF!,1)&amp;",","S"&amp;#REF!&amp;","),"")</f>
        <v>#REF!</v>
      </c>
      <c r="BA637" s="27" t="e">
        <f>IF(#REF!&lt;&gt;"",IF(ABS(#REF!)&lt;10,"S"&amp;RIGHT(#REF!,1)&amp;",","S"&amp;#REF!&amp;","),"")</f>
        <v>#REF!</v>
      </c>
      <c r="BB637" s="27" t="e">
        <f>IF(#REF!&lt;&gt;"",IF(ABS(#REF!)&lt;10,"S"&amp;RIGHT(#REF!,1)&amp;",","S"&amp;#REF!&amp;","),"")</f>
        <v>#REF!</v>
      </c>
      <c r="BC637" s="27"/>
      <c r="BD637" s="27"/>
      <c r="BE637" s="27"/>
      <c r="BF637" s="27"/>
      <c r="BG637" s="27"/>
      <c r="BH637" s="27"/>
      <c r="BI637" s="27" t="str">
        <f t="shared" si="493"/>
        <v/>
      </c>
      <c r="BJ637" s="27" t="str">
        <f t="shared" si="494"/>
        <v/>
      </c>
      <c r="BK637" s="27" t="str">
        <f t="shared" si="495"/>
        <v/>
      </c>
      <c r="BL637" s="27" t="e">
        <f>IF(#REF!="","",CONCATENATE($L637,","))</f>
        <v>#REF!</v>
      </c>
      <c r="BM637" s="27" t="e">
        <f>IF(#REF!="","",CONCATENATE($L637,","))</f>
        <v>#REF!</v>
      </c>
      <c r="BN637" s="27" t="e">
        <f>IF(#REF!="","",CONCATENATE($L637,","))</f>
        <v>#REF!</v>
      </c>
      <c r="BO637" s="27" t="e">
        <f>IF(#REF!="","",CONCATENATE($L637,","))</f>
        <v>#REF!</v>
      </c>
      <c r="BP637" s="27" t="e">
        <f>IF(#REF!="","",CONCATENATE($L637,","))</f>
        <v>#REF!</v>
      </c>
      <c r="BQ637" s="27" t="e">
        <f>IF(#REF!="","",CONCATENATE($L637,","))</f>
        <v>#REF!</v>
      </c>
      <c r="BR637" s="27" t="e">
        <f>IF(#REF!="","",CONCATENATE($L637,","))</f>
        <v>#REF!</v>
      </c>
      <c r="BS637" s="27" t="e">
        <f>IF(#REF!="","",CONCATENATE($L637,","))</f>
        <v>#REF!</v>
      </c>
      <c r="BT637" s="27" t="e">
        <f>IF(#REF!="","",CONCATENATE($L637,","))</f>
        <v>#REF!</v>
      </c>
      <c r="BU637" s="71"/>
      <c r="BV637" s="71"/>
      <c r="BW637" s="71"/>
      <c r="BX637" s="71"/>
      <c r="BY637" s="71"/>
      <c r="BZ637" s="71"/>
      <c r="CA637" s="71"/>
      <c r="CB637" s="38"/>
      <c r="CC637" s="52"/>
      <c r="CR637" s="7"/>
      <c r="CY637" s="10">
        <f t="shared" ca="1" si="491"/>
        <v>32</v>
      </c>
    </row>
    <row r="638" spans="1:103">
      <c r="A638" s="130"/>
      <c r="B638" s="33" t="str">
        <f t="shared" si="500"/>
        <v/>
      </c>
      <c r="C638" s="39"/>
      <c r="D638" s="38"/>
      <c r="E638" s="39"/>
      <c r="F638" s="39"/>
      <c r="G638" s="39"/>
      <c r="H638" s="39"/>
      <c r="I638" s="39"/>
      <c r="J638" s="39"/>
      <c r="K638" s="39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75"/>
      <c r="AA638" s="101"/>
      <c r="AB638" s="101"/>
      <c r="AC638" s="101"/>
      <c r="AD638" s="101"/>
      <c r="AE638" s="38"/>
      <c r="AF638" s="38"/>
      <c r="AG638" s="38"/>
      <c r="AH638" s="38"/>
      <c r="AI638" s="101"/>
      <c r="AJ638" s="101"/>
      <c r="AK638" s="101"/>
      <c r="AL638" s="75"/>
      <c r="AM638" s="39"/>
      <c r="AN638" s="27"/>
      <c r="AO638" s="27"/>
      <c r="AP638" s="27"/>
      <c r="AQ638" s="27" t="str">
        <f t="shared" si="496"/>
        <v/>
      </c>
      <c r="AR638" s="27" t="str">
        <f t="shared" si="497"/>
        <v/>
      </c>
      <c r="AS638" s="27" t="str">
        <f t="shared" si="498"/>
        <v/>
      </c>
      <c r="AT638" s="27" t="e">
        <f>IF(#REF!&lt;&gt;"",IF(ABS(#REF!)&lt;10,"S"&amp;RIGHT(#REF!,1)&amp;",","S"&amp;#REF!&amp;","),"")</f>
        <v>#REF!</v>
      </c>
      <c r="AU638" s="27" t="e">
        <f>IF(#REF!&lt;&gt;"",IF(ABS(#REF!)&lt;10,"S"&amp;RIGHT(#REF!,1)&amp;",","S"&amp;#REF!&amp;","),"")</f>
        <v>#REF!</v>
      </c>
      <c r="AV638" s="27" t="e">
        <f>IF(#REF!&lt;&gt;"",IF(ABS(#REF!)&lt;10,"S"&amp;RIGHT(#REF!,1)&amp;",","S"&amp;#REF!&amp;","),"")</f>
        <v>#REF!</v>
      </c>
      <c r="AW638" s="27" t="e">
        <f>IF(#REF!&lt;&gt;"",IF(ABS(#REF!)&lt;10,"S"&amp;RIGHT(#REF!,1)&amp;",","S"&amp;#REF!&amp;","),"")</f>
        <v>#REF!</v>
      </c>
      <c r="AX638" s="27" t="e">
        <f>IF(#REF!&lt;&gt;"",IF(ABS(#REF!)&lt;10,"S"&amp;RIGHT(#REF!,1)&amp;",","S"&amp;#REF!&amp;","),"")</f>
        <v>#REF!</v>
      </c>
      <c r="AY638" s="27" t="e">
        <f>IF(#REF!&lt;&gt;"",IF(ABS(#REF!)&lt;10,"S"&amp;RIGHT(#REF!,1)&amp;",","S"&amp;#REF!&amp;","),"")</f>
        <v>#REF!</v>
      </c>
      <c r="AZ638" s="27" t="e">
        <f>IF(#REF!&lt;&gt;"",IF(ABS(#REF!)&lt;10,"S"&amp;RIGHT(#REF!,1)&amp;",","S"&amp;#REF!&amp;","),"")</f>
        <v>#REF!</v>
      </c>
      <c r="BA638" s="27" t="e">
        <f>IF(#REF!&lt;&gt;"",IF(ABS(#REF!)&lt;10,"S"&amp;RIGHT(#REF!,1)&amp;",","S"&amp;#REF!&amp;","),"")</f>
        <v>#REF!</v>
      </c>
      <c r="BB638" s="27" t="e">
        <f>IF(#REF!&lt;&gt;"",IF(ABS(#REF!)&lt;10,"S"&amp;RIGHT(#REF!,1)&amp;",","S"&amp;#REF!&amp;","),"")</f>
        <v>#REF!</v>
      </c>
      <c r="BC638" s="27"/>
      <c r="BD638" s="27"/>
      <c r="BE638" s="27"/>
      <c r="BF638" s="27"/>
      <c r="BG638" s="27"/>
      <c r="BH638" s="27"/>
      <c r="BI638" s="27" t="str">
        <f t="shared" si="493"/>
        <v/>
      </c>
      <c r="BJ638" s="27" t="str">
        <f t="shared" si="494"/>
        <v/>
      </c>
      <c r="BK638" s="27" t="str">
        <f t="shared" si="495"/>
        <v/>
      </c>
      <c r="BL638" s="27" t="e">
        <f>IF(#REF!="","",CONCATENATE($L638,","))</f>
        <v>#REF!</v>
      </c>
      <c r="BM638" s="27" t="e">
        <f>IF(#REF!="","",CONCATENATE($L638,","))</f>
        <v>#REF!</v>
      </c>
      <c r="BN638" s="27" t="e">
        <f>IF(#REF!="","",CONCATENATE($L638,","))</f>
        <v>#REF!</v>
      </c>
      <c r="BO638" s="27" t="e">
        <f>IF(#REF!="","",CONCATENATE($L638,","))</f>
        <v>#REF!</v>
      </c>
      <c r="BP638" s="27" t="e">
        <f>IF(#REF!="","",CONCATENATE($L638,","))</f>
        <v>#REF!</v>
      </c>
      <c r="BQ638" s="27" t="e">
        <f>IF(#REF!="","",CONCATENATE($L638,","))</f>
        <v>#REF!</v>
      </c>
      <c r="BR638" s="27" t="e">
        <f>IF(#REF!="","",CONCATENATE($L638,","))</f>
        <v>#REF!</v>
      </c>
      <c r="BS638" s="27" t="e">
        <f>IF(#REF!="","",CONCATENATE($L638,","))</f>
        <v>#REF!</v>
      </c>
      <c r="BT638" s="27" t="e">
        <f>IF(#REF!="","",CONCATENATE($L638,","))</f>
        <v>#REF!</v>
      </c>
      <c r="BU638" s="71"/>
      <c r="BV638" s="71"/>
      <c r="BW638" s="71"/>
      <c r="BX638" s="71"/>
      <c r="BY638" s="71"/>
      <c r="BZ638" s="71"/>
      <c r="CA638" s="71"/>
      <c r="CB638" s="38"/>
      <c r="CC638" s="52"/>
      <c r="CR638" s="7"/>
      <c r="CY638" s="10">
        <f t="shared" ca="1" si="491"/>
        <v>32</v>
      </c>
    </row>
    <row r="639" spans="1:103">
      <c r="A639" s="130"/>
      <c r="B639" s="33" t="str">
        <f t="shared" si="500"/>
        <v/>
      </c>
      <c r="C639" s="39"/>
      <c r="D639" s="38"/>
      <c r="E639" s="39"/>
      <c r="F639" s="39"/>
      <c r="G639" s="39"/>
      <c r="H639" s="39"/>
      <c r="I639" s="39"/>
      <c r="J639" s="39"/>
      <c r="K639" s="39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75"/>
      <c r="AA639" s="101"/>
      <c r="AB639" s="101"/>
      <c r="AC639" s="101"/>
      <c r="AD639" s="101"/>
      <c r="AE639" s="38"/>
      <c r="AF639" s="38"/>
      <c r="AG639" s="38"/>
      <c r="AH639" s="38"/>
      <c r="AI639" s="101"/>
      <c r="AJ639" s="101"/>
      <c r="AK639" s="101"/>
      <c r="AL639" s="75"/>
      <c r="AM639" s="39"/>
      <c r="AN639" s="27"/>
      <c r="AO639" s="27"/>
      <c r="AP639" s="27"/>
      <c r="AQ639" s="27" t="str">
        <f t="shared" si="496"/>
        <v/>
      </c>
      <c r="AR639" s="27" t="str">
        <f t="shared" si="497"/>
        <v/>
      </c>
      <c r="AS639" s="27" t="str">
        <f t="shared" si="498"/>
        <v/>
      </c>
      <c r="AT639" s="27" t="e">
        <f>IF(#REF!&lt;&gt;"",IF(ABS(#REF!)&lt;10,"S"&amp;RIGHT(#REF!,1)&amp;",","S"&amp;#REF!&amp;","),"")</f>
        <v>#REF!</v>
      </c>
      <c r="AU639" s="27" t="e">
        <f>IF(#REF!&lt;&gt;"",IF(ABS(#REF!)&lt;10,"S"&amp;RIGHT(#REF!,1)&amp;",","S"&amp;#REF!&amp;","),"")</f>
        <v>#REF!</v>
      </c>
      <c r="AV639" s="27" t="e">
        <f>IF(#REF!&lt;&gt;"",IF(ABS(#REF!)&lt;10,"S"&amp;RIGHT(#REF!,1)&amp;",","S"&amp;#REF!&amp;","),"")</f>
        <v>#REF!</v>
      </c>
      <c r="AW639" s="27" t="e">
        <f>IF(#REF!&lt;&gt;"",IF(ABS(#REF!)&lt;10,"S"&amp;RIGHT(#REF!,1)&amp;",","S"&amp;#REF!&amp;","),"")</f>
        <v>#REF!</v>
      </c>
      <c r="AX639" s="27" t="e">
        <f>IF(#REF!&lt;&gt;"",IF(ABS(#REF!)&lt;10,"S"&amp;RIGHT(#REF!,1)&amp;",","S"&amp;#REF!&amp;","),"")</f>
        <v>#REF!</v>
      </c>
      <c r="AY639" s="27" t="e">
        <f>IF(#REF!&lt;&gt;"",IF(ABS(#REF!)&lt;10,"S"&amp;RIGHT(#REF!,1)&amp;",","S"&amp;#REF!&amp;","),"")</f>
        <v>#REF!</v>
      </c>
      <c r="AZ639" s="27" t="e">
        <f>IF(#REF!&lt;&gt;"",IF(ABS(#REF!)&lt;10,"S"&amp;RIGHT(#REF!,1)&amp;",","S"&amp;#REF!&amp;","),"")</f>
        <v>#REF!</v>
      </c>
      <c r="BA639" s="27" t="e">
        <f>IF(#REF!&lt;&gt;"",IF(ABS(#REF!)&lt;10,"S"&amp;RIGHT(#REF!,1)&amp;",","S"&amp;#REF!&amp;","),"")</f>
        <v>#REF!</v>
      </c>
      <c r="BB639" s="27" t="e">
        <f>IF(#REF!&lt;&gt;"",IF(ABS(#REF!)&lt;10,"S"&amp;RIGHT(#REF!,1)&amp;",","S"&amp;#REF!&amp;","),"")</f>
        <v>#REF!</v>
      </c>
      <c r="BC639" s="27"/>
      <c r="BD639" s="27"/>
      <c r="BE639" s="27"/>
      <c r="BF639" s="27"/>
      <c r="BG639" s="27"/>
      <c r="BH639" s="27"/>
      <c r="BI639" s="27" t="str">
        <f t="shared" si="493"/>
        <v/>
      </c>
      <c r="BJ639" s="27" t="str">
        <f t="shared" si="494"/>
        <v/>
      </c>
      <c r="BK639" s="27" t="str">
        <f t="shared" si="495"/>
        <v/>
      </c>
      <c r="BL639" s="27" t="e">
        <f>IF(#REF!="","",CONCATENATE($L639,","))</f>
        <v>#REF!</v>
      </c>
      <c r="BM639" s="27" t="e">
        <f>IF(#REF!="","",CONCATENATE($L639,","))</f>
        <v>#REF!</v>
      </c>
      <c r="BN639" s="27" t="e">
        <f>IF(#REF!="","",CONCATENATE($L639,","))</f>
        <v>#REF!</v>
      </c>
      <c r="BO639" s="27" t="e">
        <f>IF(#REF!="","",CONCATENATE($L639,","))</f>
        <v>#REF!</v>
      </c>
      <c r="BP639" s="27" t="e">
        <f>IF(#REF!="","",CONCATENATE($L639,","))</f>
        <v>#REF!</v>
      </c>
      <c r="BQ639" s="27" t="e">
        <f>IF(#REF!="","",CONCATENATE($L639,","))</f>
        <v>#REF!</v>
      </c>
      <c r="BR639" s="27" t="e">
        <f>IF(#REF!="","",CONCATENATE($L639,","))</f>
        <v>#REF!</v>
      </c>
      <c r="BS639" s="27" t="e">
        <f>IF(#REF!="","",CONCATENATE($L639,","))</f>
        <v>#REF!</v>
      </c>
      <c r="BT639" s="27" t="e">
        <f>IF(#REF!="","",CONCATENATE($L639,","))</f>
        <v>#REF!</v>
      </c>
      <c r="BU639" s="71"/>
      <c r="BV639" s="71"/>
      <c r="BW639" s="71"/>
      <c r="BX639" s="71"/>
      <c r="BY639" s="71"/>
      <c r="BZ639" s="71"/>
      <c r="CA639" s="71"/>
      <c r="CB639" s="38"/>
      <c r="CC639" s="52"/>
      <c r="CR639" s="7"/>
      <c r="CY639" s="10">
        <f t="shared" ca="1" si="491"/>
        <v>12</v>
      </c>
    </row>
    <row r="640" spans="1:103">
      <c r="A640" s="130"/>
      <c r="B640" s="33" t="str">
        <f t="shared" si="500"/>
        <v/>
      </c>
      <c r="C640" s="39"/>
      <c r="D640" s="38"/>
      <c r="E640" s="39"/>
      <c r="F640" s="39"/>
      <c r="G640" s="39"/>
      <c r="H640" s="39"/>
      <c r="I640" s="39"/>
      <c r="J640" s="39"/>
      <c r="K640" s="39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75"/>
      <c r="AA640" s="101"/>
      <c r="AB640" s="101"/>
      <c r="AC640" s="101"/>
      <c r="AD640" s="101"/>
      <c r="AE640" s="38"/>
      <c r="AF640" s="38"/>
      <c r="AG640" s="38"/>
      <c r="AH640" s="38"/>
      <c r="AI640" s="101"/>
      <c r="AJ640" s="101"/>
      <c r="AK640" s="101"/>
      <c r="AL640" s="75"/>
      <c r="AM640" s="39"/>
      <c r="AN640" s="27"/>
      <c r="AO640" s="27"/>
      <c r="AP640" s="27"/>
      <c r="AQ640" s="27" t="str">
        <f t="shared" si="496"/>
        <v/>
      </c>
      <c r="AR640" s="27" t="str">
        <f t="shared" si="497"/>
        <v/>
      </c>
      <c r="AS640" s="27" t="str">
        <f t="shared" si="498"/>
        <v/>
      </c>
      <c r="AT640" s="27" t="e">
        <f>IF(#REF!&lt;&gt;"",IF(ABS(#REF!)&lt;10,"S"&amp;RIGHT(#REF!,1)&amp;",","S"&amp;#REF!&amp;","),"")</f>
        <v>#REF!</v>
      </c>
      <c r="AU640" s="27" t="e">
        <f>IF(#REF!&lt;&gt;"",IF(ABS(#REF!)&lt;10,"S"&amp;RIGHT(#REF!,1)&amp;",","S"&amp;#REF!&amp;","),"")</f>
        <v>#REF!</v>
      </c>
      <c r="AV640" s="27" t="e">
        <f>IF(#REF!&lt;&gt;"",IF(ABS(#REF!)&lt;10,"S"&amp;RIGHT(#REF!,1)&amp;",","S"&amp;#REF!&amp;","),"")</f>
        <v>#REF!</v>
      </c>
      <c r="AW640" s="27" t="e">
        <f>IF(#REF!&lt;&gt;"",IF(ABS(#REF!)&lt;10,"S"&amp;RIGHT(#REF!,1)&amp;",","S"&amp;#REF!&amp;","),"")</f>
        <v>#REF!</v>
      </c>
      <c r="AX640" s="27" t="e">
        <f>IF(#REF!&lt;&gt;"",IF(ABS(#REF!)&lt;10,"S"&amp;RIGHT(#REF!,1)&amp;",","S"&amp;#REF!&amp;","),"")</f>
        <v>#REF!</v>
      </c>
      <c r="AY640" s="27" t="e">
        <f>IF(#REF!&lt;&gt;"",IF(ABS(#REF!)&lt;10,"S"&amp;RIGHT(#REF!,1)&amp;",","S"&amp;#REF!&amp;","),"")</f>
        <v>#REF!</v>
      </c>
      <c r="AZ640" s="27" t="e">
        <f>IF(#REF!&lt;&gt;"",IF(ABS(#REF!)&lt;10,"S"&amp;RIGHT(#REF!,1)&amp;",","S"&amp;#REF!&amp;","),"")</f>
        <v>#REF!</v>
      </c>
      <c r="BA640" s="27" t="e">
        <f>IF(#REF!&lt;&gt;"",IF(ABS(#REF!)&lt;10,"S"&amp;RIGHT(#REF!,1)&amp;",","S"&amp;#REF!&amp;","),"")</f>
        <v>#REF!</v>
      </c>
      <c r="BB640" s="27" t="e">
        <f>IF(#REF!&lt;&gt;"",IF(ABS(#REF!)&lt;10,"S"&amp;RIGHT(#REF!,1)&amp;",","S"&amp;#REF!&amp;","),"")</f>
        <v>#REF!</v>
      </c>
      <c r="BC640" s="27"/>
      <c r="BD640" s="27"/>
      <c r="BE640" s="27"/>
      <c r="BF640" s="27"/>
      <c r="BG640" s="27"/>
      <c r="BH640" s="27"/>
      <c r="BI640" s="27" t="str">
        <f t="shared" si="493"/>
        <v/>
      </c>
      <c r="BJ640" s="27" t="str">
        <f t="shared" si="494"/>
        <v/>
      </c>
      <c r="BK640" s="27" t="str">
        <f t="shared" si="495"/>
        <v/>
      </c>
      <c r="BL640" s="27" t="e">
        <f>IF(#REF!="","",CONCATENATE($L640,","))</f>
        <v>#REF!</v>
      </c>
      <c r="BM640" s="27" t="e">
        <f>IF(#REF!="","",CONCATENATE($L640,","))</f>
        <v>#REF!</v>
      </c>
      <c r="BN640" s="27" t="e">
        <f>IF(#REF!="","",CONCATENATE($L640,","))</f>
        <v>#REF!</v>
      </c>
      <c r="BO640" s="27" t="e">
        <f>IF(#REF!="","",CONCATENATE($L640,","))</f>
        <v>#REF!</v>
      </c>
      <c r="BP640" s="27" t="e">
        <f>IF(#REF!="","",CONCATENATE($L640,","))</f>
        <v>#REF!</v>
      </c>
      <c r="BQ640" s="27" t="e">
        <f>IF(#REF!="","",CONCATENATE($L640,","))</f>
        <v>#REF!</v>
      </c>
      <c r="BR640" s="27" t="e">
        <f>IF(#REF!="","",CONCATENATE($L640,","))</f>
        <v>#REF!</v>
      </c>
      <c r="BS640" s="27" t="e">
        <f>IF(#REF!="","",CONCATENATE($L640,","))</f>
        <v>#REF!</v>
      </c>
      <c r="BT640" s="27" t="e">
        <f>IF(#REF!="","",CONCATENATE($L640,","))</f>
        <v>#REF!</v>
      </c>
      <c r="BU640" s="71"/>
      <c r="BV640" s="71"/>
      <c r="BW640" s="71"/>
      <c r="BX640" s="71"/>
      <c r="BY640" s="71"/>
      <c r="BZ640" s="71"/>
      <c r="CA640" s="71"/>
      <c r="CB640" s="38"/>
      <c r="CC640" s="52"/>
      <c r="CR640" s="7"/>
      <c r="CY640" s="10">
        <f t="shared" ca="1" si="491"/>
        <v>36</v>
      </c>
    </row>
    <row r="641" spans="1:103">
      <c r="A641" s="130"/>
      <c r="B641" s="33" t="str">
        <f t="shared" si="500"/>
        <v/>
      </c>
      <c r="C641" s="39"/>
      <c r="D641" s="38"/>
      <c r="E641" s="39"/>
      <c r="F641" s="39"/>
      <c r="G641" s="39"/>
      <c r="H641" s="39"/>
      <c r="I641" s="39"/>
      <c r="J641" s="39"/>
      <c r="K641" s="39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75"/>
      <c r="AA641" s="101"/>
      <c r="AB641" s="101"/>
      <c r="AC641" s="101"/>
      <c r="AD641" s="101"/>
      <c r="AE641" s="38"/>
      <c r="AF641" s="38"/>
      <c r="AG641" s="38"/>
      <c r="AH641" s="38"/>
      <c r="AI641" s="101"/>
      <c r="AJ641" s="101"/>
      <c r="AK641" s="101"/>
      <c r="AL641" s="75"/>
      <c r="AM641" s="39"/>
      <c r="AN641" s="27"/>
      <c r="AO641" s="27"/>
      <c r="AP641" s="27"/>
      <c r="AQ641" s="27" t="str">
        <f t="shared" si="496"/>
        <v/>
      </c>
      <c r="AR641" s="27" t="str">
        <f t="shared" si="497"/>
        <v/>
      </c>
      <c r="AS641" s="27" t="str">
        <f t="shared" si="498"/>
        <v/>
      </c>
      <c r="AT641" s="27" t="e">
        <f>IF(#REF!&lt;&gt;"",IF(ABS(#REF!)&lt;10,"S"&amp;RIGHT(#REF!,1)&amp;",","S"&amp;#REF!&amp;","),"")</f>
        <v>#REF!</v>
      </c>
      <c r="AU641" s="27" t="e">
        <f>IF(#REF!&lt;&gt;"",IF(ABS(#REF!)&lt;10,"S"&amp;RIGHT(#REF!,1)&amp;",","S"&amp;#REF!&amp;","),"")</f>
        <v>#REF!</v>
      </c>
      <c r="AV641" s="27" t="e">
        <f>IF(#REF!&lt;&gt;"",IF(ABS(#REF!)&lt;10,"S"&amp;RIGHT(#REF!,1)&amp;",","S"&amp;#REF!&amp;","),"")</f>
        <v>#REF!</v>
      </c>
      <c r="AW641" s="27" t="e">
        <f>IF(#REF!&lt;&gt;"",IF(ABS(#REF!)&lt;10,"S"&amp;RIGHT(#REF!,1)&amp;",","S"&amp;#REF!&amp;","),"")</f>
        <v>#REF!</v>
      </c>
      <c r="AX641" s="27" t="e">
        <f>IF(#REF!&lt;&gt;"",IF(ABS(#REF!)&lt;10,"S"&amp;RIGHT(#REF!,1)&amp;",","S"&amp;#REF!&amp;","),"")</f>
        <v>#REF!</v>
      </c>
      <c r="AY641" s="27" t="e">
        <f>IF(#REF!&lt;&gt;"",IF(ABS(#REF!)&lt;10,"S"&amp;RIGHT(#REF!,1)&amp;",","S"&amp;#REF!&amp;","),"")</f>
        <v>#REF!</v>
      </c>
      <c r="AZ641" s="27" t="e">
        <f>IF(#REF!&lt;&gt;"",IF(ABS(#REF!)&lt;10,"S"&amp;RIGHT(#REF!,1)&amp;",","S"&amp;#REF!&amp;","),"")</f>
        <v>#REF!</v>
      </c>
      <c r="BA641" s="27" t="e">
        <f>IF(#REF!&lt;&gt;"",IF(ABS(#REF!)&lt;10,"S"&amp;RIGHT(#REF!,1)&amp;",","S"&amp;#REF!&amp;","),"")</f>
        <v>#REF!</v>
      </c>
      <c r="BB641" s="27" t="e">
        <f>IF(#REF!&lt;&gt;"",IF(ABS(#REF!)&lt;10,"S"&amp;RIGHT(#REF!,1)&amp;",","S"&amp;#REF!&amp;","),"")</f>
        <v>#REF!</v>
      </c>
      <c r="BC641" s="27"/>
      <c r="BD641" s="27"/>
      <c r="BE641" s="27"/>
      <c r="BF641" s="27"/>
      <c r="BG641" s="27"/>
      <c r="BH641" s="27"/>
      <c r="BI641" s="27" t="str">
        <f t="shared" si="493"/>
        <v/>
      </c>
      <c r="BJ641" s="27" t="str">
        <f t="shared" si="494"/>
        <v/>
      </c>
      <c r="BK641" s="27" t="str">
        <f t="shared" si="495"/>
        <v/>
      </c>
      <c r="BL641" s="27" t="e">
        <f>IF(#REF!="","",CONCATENATE($L641,","))</f>
        <v>#REF!</v>
      </c>
      <c r="BM641" s="27" t="e">
        <f>IF(#REF!="","",CONCATENATE($L641,","))</f>
        <v>#REF!</v>
      </c>
      <c r="BN641" s="27" t="e">
        <f>IF(#REF!="","",CONCATENATE($L641,","))</f>
        <v>#REF!</v>
      </c>
      <c r="BO641" s="27" t="e">
        <f>IF(#REF!="","",CONCATENATE($L641,","))</f>
        <v>#REF!</v>
      </c>
      <c r="BP641" s="27" t="e">
        <f>IF(#REF!="","",CONCATENATE($L641,","))</f>
        <v>#REF!</v>
      </c>
      <c r="BQ641" s="27" t="e">
        <f>IF(#REF!="","",CONCATENATE($L641,","))</f>
        <v>#REF!</v>
      </c>
      <c r="BR641" s="27" t="e">
        <f>IF(#REF!="","",CONCATENATE($L641,","))</f>
        <v>#REF!</v>
      </c>
      <c r="BS641" s="27" t="e">
        <f>IF(#REF!="","",CONCATENATE($L641,","))</f>
        <v>#REF!</v>
      </c>
      <c r="BT641" s="27" t="e">
        <f>IF(#REF!="","",CONCATENATE($L641,","))</f>
        <v>#REF!</v>
      </c>
      <c r="BU641" s="71"/>
      <c r="BV641" s="71"/>
      <c r="BW641" s="71"/>
      <c r="BX641" s="71"/>
      <c r="BY641" s="71"/>
      <c r="BZ641" s="71"/>
      <c r="CA641" s="71"/>
      <c r="CB641" s="38"/>
      <c r="CC641" s="52"/>
      <c r="CR641" s="7"/>
      <c r="CY641" s="10">
        <f t="shared" ca="1" si="491"/>
        <v>24</v>
      </c>
    </row>
    <row r="642" spans="1:103">
      <c r="A642" s="130"/>
      <c r="B642" s="33" t="str">
        <f t="shared" ref="B642:B673" si="501">IF(A642="","",IF(COUNTBLANK(AQ643:DED643)=18,"DB",AQ643&amp;AR643&amp;AS643&amp;AT643&amp;AU643&amp;AV643&amp;AW643&amp;AX643&amp;AY643&amp;AZ643&amp;BA643&amp;BB643&amp;BC643&amp;BD643&amp;BE643&amp;BF643&amp;BG643&amp;BH643))</f>
        <v/>
      </c>
      <c r="C642" s="39"/>
      <c r="D642" s="38"/>
      <c r="E642" s="39"/>
      <c r="F642" s="39"/>
      <c r="G642" s="39"/>
      <c r="H642" s="39"/>
      <c r="I642" s="39"/>
      <c r="J642" s="39"/>
      <c r="K642" s="39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75"/>
      <c r="AA642" s="101"/>
      <c r="AB642" s="101"/>
      <c r="AC642" s="101"/>
      <c r="AD642" s="101"/>
      <c r="AE642" s="38"/>
      <c r="AF642" s="38"/>
      <c r="AG642" s="38"/>
      <c r="AH642" s="38"/>
      <c r="AI642" s="101"/>
      <c r="AJ642" s="101"/>
      <c r="AK642" s="101"/>
      <c r="AL642" s="75"/>
      <c r="AM642" s="39"/>
      <c r="AN642" s="27"/>
      <c r="AO642" s="27"/>
      <c r="AP642" s="27"/>
      <c r="AQ642" s="27" t="str">
        <f t="shared" si="496"/>
        <v/>
      </c>
      <c r="AR642" s="27" t="str">
        <f t="shared" si="497"/>
        <v/>
      </c>
      <c r="AS642" s="27" t="str">
        <f t="shared" si="498"/>
        <v/>
      </c>
      <c r="AT642" s="27" t="e">
        <f>IF(#REF!&lt;&gt;"",IF(ABS(#REF!)&lt;10,"S"&amp;RIGHT(#REF!,1)&amp;",","S"&amp;#REF!&amp;","),"")</f>
        <v>#REF!</v>
      </c>
      <c r="AU642" s="27" t="e">
        <f>IF(#REF!&lt;&gt;"",IF(ABS(#REF!)&lt;10,"S"&amp;RIGHT(#REF!,1)&amp;",","S"&amp;#REF!&amp;","),"")</f>
        <v>#REF!</v>
      </c>
      <c r="AV642" s="27" t="e">
        <f>IF(#REF!&lt;&gt;"",IF(ABS(#REF!)&lt;10,"S"&amp;RIGHT(#REF!,1)&amp;",","S"&amp;#REF!&amp;","),"")</f>
        <v>#REF!</v>
      </c>
      <c r="AW642" s="27" t="e">
        <f>IF(#REF!&lt;&gt;"",IF(ABS(#REF!)&lt;10,"S"&amp;RIGHT(#REF!,1)&amp;",","S"&amp;#REF!&amp;","),"")</f>
        <v>#REF!</v>
      </c>
      <c r="AX642" s="27" t="e">
        <f>IF(#REF!&lt;&gt;"",IF(ABS(#REF!)&lt;10,"S"&amp;RIGHT(#REF!,1)&amp;",","S"&amp;#REF!&amp;","),"")</f>
        <v>#REF!</v>
      </c>
      <c r="AY642" s="27" t="e">
        <f>IF(#REF!&lt;&gt;"",IF(ABS(#REF!)&lt;10,"S"&amp;RIGHT(#REF!,1)&amp;",","S"&amp;#REF!&amp;","),"")</f>
        <v>#REF!</v>
      </c>
      <c r="AZ642" s="27" t="e">
        <f>IF(#REF!&lt;&gt;"",IF(ABS(#REF!)&lt;10,"S"&amp;RIGHT(#REF!,1)&amp;",","S"&amp;#REF!&amp;","),"")</f>
        <v>#REF!</v>
      </c>
      <c r="BA642" s="27" t="e">
        <f>IF(#REF!&lt;&gt;"",IF(ABS(#REF!)&lt;10,"S"&amp;RIGHT(#REF!,1)&amp;",","S"&amp;#REF!&amp;","),"")</f>
        <v>#REF!</v>
      </c>
      <c r="BB642" s="27" t="e">
        <f>IF(#REF!&lt;&gt;"",IF(ABS(#REF!)&lt;10,"S"&amp;RIGHT(#REF!,1)&amp;",","S"&amp;#REF!&amp;","),"")</f>
        <v>#REF!</v>
      </c>
      <c r="BC642" s="27"/>
      <c r="BD642" s="27"/>
      <c r="BE642" s="27"/>
      <c r="BF642" s="27"/>
      <c r="BG642" s="27"/>
      <c r="BH642" s="27"/>
      <c r="BI642" s="27" t="str">
        <f t="shared" si="493"/>
        <v/>
      </c>
      <c r="BJ642" s="27" t="str">
        <f t="shared" si="494"/>
        <v/>
      </c>
      <c r="BK642" s="27" t="str">
        <f t="shared" si="495"/>
        <v/>
      </c>
      <c r="BL642" s="27" t="e">
        <f>IF(#REF!="","",CONCATENATE($L642,","))</f>
        <v>#REF!</v>
      </c>
      <c r="BM642" s="27" t="e">
        <f>IF(#REF!="","",CONCATENATE($L642,","))</f>
        <v>#REF!</v>
      </c>
      <c r="BN642" s="27" t="e">
        <f>IF(#REF!="","",CONCATENATE($L642,","))</f>
        <v>#REF!</v>
      </c>
      <c r="BO642" s="27" t="e">
        <f>IF(#REF!="","",CONCATENATE($L642,","))</f>
        <v>#REF!</v>
      </c>
      <c r="BP642" s="27" t="e">
        <f>IF(#REF!="","",CONCATENATE($L642,","))</f>
        <v>#REF!</v>
      </c>
      <c r="BQ642" s="27" t="e">
        <f>IF(#REF!="","",CONCATENATE($L642,","))</f>
        <v>#REF!</v>
      </c>
      <c r="BR642" s="27" t="e">
        <f>IF(#REF!="","",CONCATENATE($L642,","))</f>
        <v>#REF!</v>
      </c>
      <c r="BS642" s="27" t="e">
        <f>IF(#REF!="","",CONCATENATE($L642,","))</f>
        <v>#REF!</v>
      </c>
      <c r="BT642" s="27" t="e">
        <f>IF(#REF!="","",CONCATENATE($L642,","))</f>
        <v>#REF!</v>
      </c>
      <c r="BU642" s="53"/>
      <c r="BV642" s="53"/>
      <c r="BW642" s="53"/>
      <c r="BX642" s="53"/>
      <c r="BY642" s="53"/>
      <c r="BZ642" s="53"/>
      <c r="CA642" s="53"/>
      <c r="CB642" s="38"/>
      <c r="CC642" s="52"/>
      <c r="CR642" s="7"/>
      <c r="CY642" s="10">
        <f t="shared" ca="1" si="491"/>
        <v>20</v>
      </c>
    </row>
    <row r="643" spans="1:103">
      <c r="A643" s="130"/>
      <c r="B643" s="33" t="str">
        <f t="shared" si="501"/>
        <v/>
      </c>
      <c r="C643" s="39"/>
      <c r="D643" s="38"/>
      <c r="E643" s="39"/>
      <c r="F643" s="39"/>
      <c r="G643" s="39"/>
      <c r="H643" s="39"/>
      <c r="I643" s="39"/>
      <c r="J643" s="39"/>
      <c r="K643" s="39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75"/>
      <c r="AA643" s="101"/>
      <c r="AB643" s="101"/>
      <c r="AC643" s="101"/>
      <c r="AD643" s="101"/>
      <c r="AE643" s="38"/>
      <c r="AF643" s="38"/>
      <c r="AG643" s="38"/>
      <c r="AH643" s="38"/>
      <c r="AI643" s="101"/>
      <c r="AJ643" s="101"/>
      <c r="AK643" s="101"/>
      <c r="AL643" s="75"/>
      <c r="AM643" s="39"/>
      <c r="AN643" s="27"/>
      <c r="AO643" s="27"/>
      <c r="AP643" s="27"/>
      <c r="AQ643" s="27" t="str">
        <f t="shared" si="496"/>
        <v/>
      </c>
      <c r="AR643" s="27" t="str">
        <f t="shared" si="497"/>
        <v/>
      </c>
      <c r="AS643" s="27" t="str">
        <f t="shared" si="498"/>
        <v/>
      </c>
      <c r="AT643" s="27" t="e">
        <f>IF(#REF!&lt;&gt;"",IF(ABS(#REF!)&lt;10,"S"&amp;RIGHT(#REF!,1)&amp;",","S"&amp;#REF!&amp;","),"")</f>
        <v>#REF!</v>
      </c>
      <c r="AU643" s="27" t="e">
        <f>IF(#REF!&lt;&gt;"",IF(ABS(#REF!)&lt;10,"S"&amp;RIGHT(#REF!,1)&amp;",","S"&amp;#REF!&amp;","),"")</f>
        <v>#REF!</v>
      </c>
      <c r="AV643" s="27" t="e">
        <f>IF(#REF!&lt;&gt;"",IF(ABS(#REF!)&lt;10,"S"&amp;RIGHT(#REF!,1)&amp;",","S"&amp;#REF!&amp;","),"")</f>
        <v>#REF!</v>
      </c>
      <c r="AW643" s="27" t="e">
        <f>IF(#REF!&lt;&gt;"",IF(ABS(#REF!)&lt;10,"S"&amp;RIGHT(#REF!,1)&amp;",","S"&amp;#REF!&amp;","),"")</f>
        <v>#REF!</v>
      </c>
      <c r="AX643" s="27" t="e">
        <f>IF(#REF!&lt;&gt;"",IF(ABS(#REF!)&lt;10,"S"&amp;RIGHT(#REF!,1)&amp;",","S"&amp;#REF!&amp;","),"")</f>
        <v>#REF!</v>
      </c>
      <c r="AY643" s="27" t="e">
        <f>IF(#REF!&lt;&gt;"",IF(ABS(#REF!)&lt;10,"S"&amp;RIGHT(#REF!,1)&amp;",","S"&amp;#REF!&amp;","),"")</f>
        <v>#REF!</v>
      </c>
      <c r="AZ643" s="27" t="e">
        <f>IF(#REF!&lt;&gt;"",IF(ABS(#REF!)&lt;10,"S"&amp;RIGHT(#REF!,1)&amp;",","S"&amp;#REF!&amp;","),"")</f>
        <v>#REF!</v>
      </c>
      <c r="BA643" s="27" t="e">
        <f>IF(#REF!&lt;&gt;"",IF(ABS(#REF!)&lt;10,"S"&amp;RIGHT(#REF!,1)&amp;",","S"&amp;#REF!&amp;","),"")</f>
        <v>#REF!</v>
      </c>
      <c r="BB643" s="27" t="e">
        <f>IF(#REF!&lt;&gt;"",IF(ABS(#REF!)&lt;10,"S"&amp;RIGHT(#REF!,1)&amp;",","S"&amp;#REF!&amp;","),"")</f>
        <v>#REF!</v>
      </c>
      <c r="BC643" s="27"/>
      <c r="BD643" s="27"/>
      <c r="BE643" s="27"/>
      <c r="BF643" s="27"/>
      <c r="BG643" s="27"/>
      <c r="BH643" s="27"/>
      <c r="BI643" s="27" t="str">
        <f t="shared" si="493"/>
        <v/>
      </c>
      <c r="BJ643" s="27" t="str">
        <f t="shared" si="494"/>
        <v/>
      </c>
      <c r="BK643" s="27" t="str">
        <f t="shared" si="495"/>
        <v/>
      </c>
      <c r="BL643" s="27" t="e">
        <f>IF(#REF!="","",CONCATENATE($L643,","))</f>
        <v>#REF!</v>
      </c>
      <c r="BM643" s="27" t="e">
        <f>IF(#REF!="","",CONCATENATE($L643,","))</f>
        <v>#REF!</v>
      </c>
      <c r="BN643" s="27" t="e">
        <f>IF(#REF!="","",CONCATENATE($L643,","))</f>
        <v>#REF!</v>
      </c>
      <c r="BO643" s="27" t="e">
        <f>IF(#REF!="","",CONCATENATE($L643,","))</f>
        <v>#REF!</v>
      </c>
      <c r="BP643" s="27" t="e">
        <f>IF(#REF!="","",CONCATENATE($L643,","))</f>
        <v>#REF!</v>
      </c>
      <c r="BQ643" s="27" t="e">
        <f>IF(#REF!="","",CONCATENATE($L643,","))</f>
        <v>#REF!</v>
      </c>
      <c r="BR643" s="27" t="e">
        <f>IF(#REF!="","",CONCATENATE($L643,","))</f>
        <v>#REF!</v>
      </c>
      <c r="BS643" s="27" t="e">
        <f>IF(#REF!="","",CONCATENATE($L643,","))</f>
        <v>#REF!</v>
      </c>
      <c r="BT643" s="27" t="e">
        <f>IF(#REF!="","",CONCATENATE($L643,","))</f>
        <v>#REF!</v>
      </c>
      <c r="BU643" s="40"/>
      <c r="BV643"/>
      <c r="BW643"/>
      <c r="BX643"/>
      <c r="BY643"/>
      <c r="BZ643"/>
      <c r="CA643"/>
      <c r="CB643" s="38"/>
      <c r="CC643" s="52"/>
      <c r="CR643" s="7"/>
      <c r="CY643" s="10">
        <f t="shared" ca="1" si="491"/>
        <v>22</v>
      </c>
    </row>
    <row r="644" spans="1:103">
      <c r="A644" s="130"/>
      <c r="B644" s="33" t="str">
        <f t="shared" si="501"/>
        <v/>
      </c>
      <c r="C644" s="39"/>
      <c r="D644" s="38"/>
      <c r="E644" s="39"/>
      <c r="F644" s="39"/>
      <c r="G644" s="39"/>
      <c r="H644" s="39"/>
      <c r="I644" s="39"/>
      <c r="J644" s="39"/>
      <c r="K644" s="39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75"/>
      <c r="AA644" s="101"/>
      <c r="AB644" s="101"/>
      <c r="AC644" s="101"/>
      <c r="AD644" s="101"/>
      <c r="AE644" s="38"/>
      <c r="AF644" s="38"/>
      <c r="AG644" s="38"/>
      <c r="AH644" s="38"/>
      <c r="AI644" s="101"/>
      <c r="AJ644" s="101"/>
      <c r="AK644" s="101"/>
      <c r="AL644" s="75"/>
      <c r="AM644" s="39"/>
      <c r="AN644" s="27"/>
      <c r="AO644" s="27"/>
      <c r="AP644" s="27"/>
      <c r="AQ644" s="27" t="str">
        <f t="shared" si="496"/>
        <v/>
      </c>
      <c r="AR644" s="27" t="str">
        <f t="shared" si="497"/>
        <v/>
      </c>
      <c r="AS644" s="27" t="str">
        <f t="shared" si="498"/>
        <v/>
      </c>
      <c r="AT644" s="27" t="e">
        <f>IF(#REF!&lt;&gt;"",IF(ABS(#REF!)&lt;10,"S"&amp;RIGHT(#REF!,1)&amp;",","S"&amp;#REF!&amp;","),"")</f>
        <v>#REF!</v>
      </c>
      <c r="AU644" s="27" t="e">
        <f>IF(#REF!&lt;&gt;"",IF(ABS(#REF!)&lt;10,"S"&amp;RIGHT(#REF!,1)&amp;",","S"&amp;#REF!&amp;","),"")</f>
        <v>#REF!</v>
      </c>
      <c r="AV644" s="27" t="e">
        <f>IF(#REF!&lt;&gt;"",IF(ABS(#REF!)&lt;10,"S"&amp;RIGHT(#REF!,1)&amp;",","S"&amp;#REF!&amp;","),"")</f>
        <v>#REF!</v>
      </c>
      <c r="AW644" s="27" t="e">
        <f>IF(#REF!&lt;&gt;"",IF(ABS(#REF!)&lt;10,"S"&amp;RIGHT(#REF!,1)&amp;",","S"&amp;#REF!&amp;","),"")</f>
        <v>#REF!</v>
      </c>
      <c r="AX644" s="27" t="e">
        <f>IF(#REF!&lt;&gt;"",IF(ABS(#REF!)&lt;10,"S"&amp;RIGHT(#REF!,1)&amp;",","S"&amp;#REF!&amp;","),"")</f>
        <v>#REF!</v>
      </c>
      <c r="AY644" s="27" t="e">
        <f>IF(#REF!&lt;&gt;"",IF(ABS(#REF!)&lt;10,"S"&amp;RIGHT(#REF!,1)&amp;",","S"&amp;#REF!&amp;","),"")</f>
        <v>#REF!</v>
      </c>
      <c r="AZ644" s="27" t="e">
        <f>IF(#REF!&lt;&gt;"",IF(ABS(#REF!)&lt;10,"S"&amp;RIGHT(#REF!,1)&amp;",","S"&amp;#REF!&amp;","),"")</f>
        <v>#REF!</v>
      </c>
      <c r="BA644" s="27" t="e">
        <f>IF(#REF!&lt;&gt;"",IF(ABS(#REF!)&lt;10,"S"&amp;RIGHT(#REF!,1)&amp;",","S"&amp;#REF!&amp;","),"")</f>
        <v>#REF!</v>
      </c>
      <c r="BB644" s="27" t="e">
        <f>IF(#REF!&lt;&gt;"",IF(ABS(#REF!)&lt;10,"S"&amp;RIGHT(#REF!,1)&amp;",","S"&amp;#REF!&amp;","),"")</f>
        <v>#REF!</v>
      </c>
      <c r="BC644" s="27"/>
      <c r="BD644" s="27"/>
      <c r="BE644" s="27"/>
      <c r="BF644" s="27"/>
      <c r="BG644" s="27"/>
      <c r="BH644" s="27"/>
      <c r="BI644" s="27" t="str">
        <f t="shared" si="493"/>
        <v/>
      </c>
      <c r="BJ644" s="27" t="str">
        <f t="shared" si="494"/>
        <v/>
      </c>
      <c r="BK644" s="27" t="str">
        <f t="shared" si="495"/>
        <v/>
      </c>
      <c r="BL644" s="27" t="e">
        <f>IF(#REF!="","",CONCATENATE($L644,","))</f>
        <v>#REF!</v>
      </c>
      <c r="BM644" s="27" t="e">
        <f>IF(#REF!="","",CONCATENATE($L644,","))</f>
        <v>#REF!</v>
      </c>
      <c r="BN644" s="27" t="e">
        <f>IF(#REF!="","",CONCATENATE($L644,","))</f>
        <v>#REF!</v>
      </c>
      <c r="BO644" s="27" t="e">
        <f>IF(#REF!="","",CONCATENATE($L644,","))</f>
        <v>#REF!</v>
      </c>
      <c r="BP644" s="27" t="e">
        <f>IF(#REF!="","",CONCATENATE($L644,","))</f>
        <v>#REF!</v>
      </c>
      <c r="BQ644" s="27" t="e">
        <f>IF(#REF!="","",CONCATENATE($L644,","))</f>
        <v>#REF!</v>
      </c>
      <c r="BR644" s="27" t="e">
        <f>IF(#REF!="","",CONCATENATE($L644,","))</f>
        <v>#REF!</v>
      </c>
      <c r="BS644" s="27" t="e">
        <f>IF(#REF!="","",CONCATENATE($L644,","))</f>
        <v>#REF!</v>
      </c>
      <c r="BT644" s="27" t="e">
        <f>IF(#REF!="","",CONCATENATE($L644,","))</f>
        <v>#REF!</v>
      </c>
      <c r="BU644" s="40"/>
      <c r="BV644"/>
      <c r="BW644"/>
      <c r="BX644"/>
      <c r="BY644"/>
      <c r="BZ644"/>
      <c r="CA644"/>
      <c r="CB644" s="38"/>
      <c r="CC644" s="39"/>
      <c r="CR644" s="7"/>
      <c r="CY644" s="10">
        <f t="shared" ca="1" si="491"/>
        <v>35</v>
      </c>
    </row>
    <row r="645" spans="1:103">
      <c r="A645" s="130"/>
      <c r="B645" s="33" t="str">
        <f t="shared" si="501"/>
        <v/>
      </c>
      <c r="C645" s="39"/>
      <c r="D645" s="38"/>
      <c r="E645" s="39"/>
      <c r="F645" s="39"/>
      <c r="G645" s="39"/>
      <c r="H645" s="39"/>
      <c r="I645" s="39"/>
      <c r="J645" s="39"/>
      <c r="K645" s="39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75"/>
      <c r="AA645" s="101"/>
      <c r="AB645" s="101"/>
      <c r="AC645" s="101"/>
      <c r="AD645" s="101"/>
      <c r="AE645" s="38"/>
      <c r="AF645" s="38"/>
      <c r="AG645" s="38"/>
      <c r="AH645" s="38"/>
      <c r="AI645" s="101"/>
      <c r="AJ645" s="101"/>
      <c r="AK645" s="101"/>
      <c r="AL645" s="75"/>
      <c r="AM645" s="39"/>
      <c r="AN645" s="27"/>
      <c r="AO645" s="27"/>
      <c r="AP645" s="27"/>
      <c r="AQ645" s="27" t="str">
        <f t="shared" si="496"/>
        <v/>
      </c>
      <c r="AR645" s="27" t="str">
        <f t="shared" si="497"/>
        <v/>
      </c>
      <c r="AS645" s="27" t="str">
        <f t="shared" si="498"/>
        <v/>
      </c>
      <c r="AT645" s="27" t="e">
        <f>IF(#REF!&lt;&gt;"",IF(ABS(#REF!)&lt;10,"S"&amp;RIGHT(#REF!,1)&amp;",","S"&amp;#REF!&amp;","),"")</f>
        <v>#REF!</v>
      </c>
      <c r="AU645" s="27" t="e">
        <f>IF(#REF!&lt;&gt;"",IF(ABS(#REF!)&lt;10,"S"&amp;RIGHT(#REF!,1)&amp;",","S"&amp;#REF!&amp;","),"")</f>
        <v>#REF!</v>
      </c>
      <c r="AV645" s="27" t="e">
        <f>IF(#REF!&lt;&gt;"",IF(ABS(#REF!)&lt;10,"S"&amp;RIGHT(#REF!,1)&amp;",","S"&amp;#REF!&amp;","),"")</f>
        <v>#REF!</v>
      </c>
      <c r="AW645" s="27" t="e">
        <f>IF(#REF!&lt;&gt;"",IF(ABS(#REF!)&lt;10,"S"&amp;RIGHT(#REF!,1)&amp;",","S"&amp;#REF!&amp;","),"")</f>
        <v>#REF!</v>
      </c>
      <c r="AX645" s="27" t="e">
        <f>IF(#REF!&lt;&gt;"",IF(ABS(#REF!)&lt;10,"S"&amp;RIGHT(#REF!,1)&amp;",","S"&amp;#REF!&amp;","),"")</f>
        <v>#REF!</v>
      </c>
      <c r="AY645" s="27" t="e">
        <f>IF(#REF!&lt;&gt;"",IF(ABS(#REF!)&lt;10,"S"&amp;RIGHT(#REF!,1)&amp;",","S"&amp;#REF!&amp;","),"")</f>
        <v>#REF!</v>
      </c>
      <c r="AZ645" s="27" t="e">
        <f>IF(#REF!&lt;&gt;"",IF(ABS(#REF!)&lt;10,"S"&amp;RIGHT(#REF!,1)&amp;",","S"&amp;#REF!&amp;","),"")</f>
        <v>#REF!</v>
      </c>
      <c r="BA645" s="27" t="e">
        <f>IF(#REF!&lt;&gt;"",IF(ABS(#REF!)&lt;10,"S"&amp;RIGHT(#REF!,1)&amp;",","S"&amp;#REF!&amp;","),"")</f>
        <v>#REF!</v>
      </c>
      <c r="BB645" s="27" t="e">
        <f>IF(#REF!&lt;&gt;"",IF(ABS(#REF!)&lt;10,"S"&amp;RIGHT(#REF!,1)&amp;",","S"&amp;#REF!&amp;","),"")</f>
        <v>#REF!</v>
      </c>
      <c r="BC645" s="27"/>
      <c r="BD645" s="27"/>
      <c r="BE645" s="27"/>
      <c r="BF645" s="27"/>
      <c r="BG645" s="27"/>
      <c r="BH645" s="27"/>
      <c r="BI645" s="27" t="str">
        <f t="shared" si="493"/>
        <v/>
      </c>
      <c r="BJ645" s="27" t="str">
        <f t="shared" si="494"/>
        <v/>
      </c>
      <c r="BK645" s="27" t="str">
        <f t="shared" si="495"/>
        <v/>
      </c>
      <c r="BL645" s="27" t="e">
        <f>IF(#REF!="","",CONCATENATE($L645,","))</f>
        <v>#REF!</v>
      </c>
      <c r="BM645" s="27" t="e">
        <f>IF(#REF!="","",CONCATENATE($L645,","))</f>
        <v>#REF!</v>
      </c>
      <c r="BN645" s="27" t="e">
        <f>IF(#REF!="","",CONCATENATE($L645,","))</f>
        <v>#REF!</v>
      </c>
      <c r="BO645" s="27" t="e">
        <f>IF(#REF!="","",CONCATENATE($L645,","))</f>
        <v>#REF!</v>
      </c>
      <c r="BP645" s="27" t="e">
        <f>IF(#REF!="","",CONCATENATE($L645,","))</f>
        <v>#REF!</v>
      </c>
      <c r="BQ645" s="27" t="e">
        <f>IF(#REF!="","",CONCATENATE($L645,","))</f>
        <v>#REF!</v>
      </c>
      <c r="BR645" s="27" t="e">
        <f>IF(#REF!="","",CONCATENATE($L645,","))</f>
        <v>#REF!</v>
      </c>
      <c r="BS645" s="27" t="e">
        <f>IF(#REF!="","",CONCATENATE($L645,","))</f>
        <v>#REF!</v>
      </c>
      <c r="BT645" s="27" t="e">
        <f>IF(#REF!="","",CONCATENATE($L645,","))</f>
        <v>#REF!</v>
      </c>
      <c r="BU645" s="40"/>
      <c r="BV645"/>
      <c r="BW645"/>
      <c r="BX645"/>
      <c r="BY645"/>
      <c r="BZ645"/>
      <c r="CA645"/>
      <c r="CB645" s="38"/>
      <c r="CC645" s="39"/>
      <c r="CR645" s="7"/>
      <c r="CY645" s="10">
        <f t="shared" ref="CY645:CY708" ca="1" si="502">IF($A$2="no",INT(RAND()*36+1),INT(RAND()*37))</f>
        <v>24</v>
      </c>
    </row>
    <row r="646" spans="1:103">
      <c r="A646" s="130"/>
      <c r="B646" s="33" t="str">
        <f t="shared" si="501"/>
        <v/>
      </c>
      <c r="C646" s="39"/>
      <c r="D646" s="38"/>
      <c r="E646" s="39"/>
      <c r="F646" s="39"/>
      <c r="G646" s="39"/>
      <c r="H646" s="39"/>
      <c r="I646" s="39"/>
      <c r="J646" s="39"/>
      <c r="K646" s="39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75"/>
      <c r="AA646" s="101"/>
      <c r="AB646" s="101"/>
      <c r="AC646" s="101"/>
      <c r="AD646" s="101"/>
      <c r="AE646" s="38"/>
      <c r="AF646" s="38"/>
      <c r="AG646" s="38"/>
      <c r="AH646" s="38"/>
      <c r="AI646" s="101"/>
      <c r="AJ646" s="101"/>
      <c r="AK646" s="101"/>
      <c r="AL646" s="75"/>
      <c r="AM646" s="39"/>
      <c r="AN646" s="27"/>
      <c r="AO646" s="27"/>
      <c r="AP646" s="27"/>
      <c r="AQ646" s="27" t="str">
        <f t="shared" si="496"/>
        <v/>
      </c>
      <c r="AR646" s="27" t="str">
        <f t="shared" si="497"/>
        <v/>
      </c>
      <c r="AS646" s="27" t="str">
        <f t="shared" si="498"/>
        <v/>
      </c>
      <c r="AT646" s="27" t="e">
        <f>IF(#REF!&lt;&gt;"",IF(ABS(#REF!)&lt;10,"S"&amp;RIGHT(#REF!,1)&amp;",","S"&amp;#REF!&amp;","),"")</f>
        <v>#REF!</v>
      </c>
      <c r="AU646" s="27" t="e">
        <f>IF(#REF!&lt;&gt;"",IF(ABS(#REF!)&lt;10,"S"&amp;RIGHT(#REF!,1)&amp;",","S"&amp;#REF!&amp;","),"")</f>
        <v>#REF!</v>
      </c>
      <c r="AV646" s="27" t="e">
        <f>IF(#REF!&lt;&gt;"",IF(ABS(#REF!)&lt;10,"S"&amp;RIGHT(#REF!,1)&amp;",","S"&amp;#REF!&amp;","),"")</f>
        <v>#REF!</v>
      </c>
      <c r="AW646" s="27" t="e">
        <f>IF(#REF!&lt;&gt;"",IF(ABS(#REF!)&lt;10,"S"&amp;RIGHT(#REF!,1)&amp;",","S"&amp;#REF!&amp;","),"")</f>
        <v>#REF!</v>
      </c>
      <c r="AX646" s="27" t="e">
        <f>IF(#REF!&lt;&gt;"",IF(ABS(#REF!)&lt;10,"S"&amp;RIGHT(#REF!,1)&amp;",","S"&amp;#REF!&amp;","),"")</f>
        <v>#REF!</v>
      </c>
      <c r="AY646" s="27" t="e">
        <f>IF(#REF!&lt;&gt;"",IF(ABS(#REF!)&lt;10,"S"&amp;RIGHT(#REF!,1)&amp;",","S"&amp;#REF!&amp;","),"")</f>
        <v>#REF!</v>
      </c>
      <c r="AZ646" s="27" t="e">
        <f>IF(#REF!&lt;&gt;"",IF(ABS(#REF!)&lt;10,"S"&amp;RIGHT(#REF!,1)&amp;",","S"&amp;#REF!&amp;","),"")</f>
        <v>#REF!</v>
      </c>
      <c r="BA646" s="27" t="e">
        <f>IF(#REF!&lt;&gt;"",IF(ABS(#REF!)&lt;10,"S"&amp;RIGHT(#REF!,1)&amp;",","S"&amp;#REF!&amp;","),"")</f>
        <v>#REF!</v>
      </c>
      <c r="BB646" s="27" t="e">
        <f>IF(#REF!&lt;&gt;"",IF(ABS(#REF!)&lt;10,"S"&amp;RIGHT(#REF!,1)&amp;",","S"&amp;#REF!&amp;","),"")</f>
        <v>#REF!</v>
      </c>
      <c r="BC646" s="27"/>
      <c r="BD646" s="27"/>
      <c r="BE646" s="27"/>
      <c r="BF646" s="27"/>
      <c r="BG646" s="27"/>
      <c r="BH646" s="27"/>
      <c r="BI646" s="27" t="str">
        <f t="shared" si="493"/>
        <v/>
      </c>
      <c r="BJ646" s="27" t="str">
        <f t="shared" si="494"/>
        <v/>
      </c>
      <c r="BK646" s="27" t="str">
        <f t="shared" si="495"/>
        <v/>
      </c>
      <c r="BL646" s="27" t="e">
        <f>IF(#REF!="","",CONCATENATE($L646,","))</f>
        <v>#REF!</v>
      </c>
      <c r="BM646" s="27" t="e">
        <f>IF(#REF!="","",CONCATENATE($L646,","))</f>
        <v>#REF!</v>
      </c>
      <c r="BN646" s="27" t="e">
        <f>IF(#REF!="","",CONCATENATE($L646,","))</f>
        <v>#REF!</v>
      </c>
      <c r="BO646" s="27" t="e">
        <f>IF(#REF!="","",CONCATENATE($L646,","))</f>
        <v>#REF!</v>
      </c>
      <c r="BP646" s="27" t="e">
        <f>IF(#REF!="","",CONCATENATE($L646,","))</f>
        <v>#REF!</v>
      </c>
      <c r="BQ646" s="27" t="e">
        <f>IF(#REF!="","",CONCATENATE($L646,","))</f>
        <v>#REF!</v>
      </c>
      <c r="BR646" s="27" t="e">
        <f>IF(#REF!="","",CONCATENATE($L646,","))</f>
        <v>#REF!</v>
      </c>
      <c r="BS646" s="27" t="e">
        <f>IF(#REF!="","",CONCATENATE($L646,","))</f>
        <v>#REF!</v>
      </c>
      <c r="BT646" s="27" t="e">
        <f>IF(#REF!="","",CONCATENATE($L646,","))</f>
        <v>#REF!</v>
      </c>
      <c r="BU646" s="40"/>
      <c r="BV646"/>
      <c r="BW646"/>
      <c r="BX646"/>
      <c r="BY646"/>
      <c r="BZ646"/>
      <c r="CA646"/>
      <c r="CB646" s="38"/>
      <c r="CC646" s="39"/>
      <c r="CR646" s="7"/>
      <c r="CY646" s="10">
        <f t="shared" ca="1" si="502"/>
        <v>12</v>
      </c>
    </row>
    <row r="647" spans="1:103">
      <c r="A647" s="130"/>
      <c r="B647" s="33" t="str">
        <f t="shared" si="501"/>
        <v/>
      </c>
      <c r="C647" s="39"/>
      <c r="D647" s="38"/>
      <c r="E647" s="39"/>
      <c r="F647" s="39"/>
      <c r="G647" s="39"/>
      <c r="H647" s="39"/>
      <c r="I647" s="39"/>
      <c r="J647" s="39"/>
      <c r="K647" s="39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75"/>
      <c r="AA647" s="101"/>
      <c r="AB647" s="101"/>
      <c r="AC647" s="101"/>
      <c r="AD647" s="101"/>
      <c r="AE647" s="38"/>
      <c r="AF647" s="38"/>
      <c r="AG647" s="38"/>
      <c r="AH647" s="38"/>
      <c r="AI647" s="101"/>
      <c r="AJ647" s="101"/>
      <c r="AK647" s="101"/>
      <c r="AL647" s="75"/>
      <c r="AM647" s="39"/>
      <c r="AN647" s="27"/>
      <c r="AO647" s="27"/>
      <c r="AP647" s="27"/>
      <c r="AQ647" s="27" t="str">
        <f t="shared" si="496"/>
        <v/>
      </c>
      <c r="AR647" s="27" t="str">
        <f t="shared" si="497"/>
        <v/>
      </c>
      <c r="AS647" s="27" t="str">
        <f t="shared" si="498"/>
        <v/>
      </c>
      <c r="AT647" s="27" t="e">
        <f>IF(#REF!&lt;&gt;"",IF(ABS(#REF!)&lt;10,"S"&amp;RIGHT(#REF!,1)&amp;",","S"&amp;#REF!&amp;","),"")</f>
        <v>#REF!</v>
      </c>
      <c r="AU647" s="27" t="e">
        <f>IF(#REF!&lt;&gt;"",IF(ABS(#REF!)&lt;10,"S"&amp;RIGHT(#REF!,1)&amp;",","S"&amp;#REF!&amp;","),"")</f>
        <v>#REF!</v>
      </c>
      <c r="AV647" s="27" t="e">
        <f>IF(#REF!&lt;&gt;"",IF(ABS(#REF!)&lt;10,"S"&amp;RIGHT(#REF!,1)&amp;",","S"&amp;#REF!&amp;","),"")</f>
        <v>#REF!</v>
      </c>
      <c r="AW647" s="27" t="e">
        <f>IF(#REF!&lt;&gt;"",IF(ABS(#REF!)&lt;10,"S"&amp;RIGHT(#REF!,1)&amp;",","S"&amp;#REF!&amp;","),"")</f>
        <v>#REF!</v>
      </c>
      <c r="AX647" s="27" t="e">
        <f>IF(#REF!&lt;&gt;"",IF(ABS(#REF!)&lt;10,"S"&amp;RIGHT(#REF!,1)&amp;",","S"&amp;#REF!&amp;","),"")</f>
        <v>#REF!</v>
      </c>
      <c r="AY647" s="27" t="e">
        <f>IF(#REF!&lt;&gt;"",IF(ABS(#REF!)&lt;10,"S"&amp;RIGHT(#REF!,1)&amp;",","S"&amp;#REF!&amp;","),"")</f>
        <v>#REF!</v>
      </c>
      <c r="AZ647" s="27" t="e">
        <f>IF(#REF!&lt;&gt;"",IF(ABS(#REF!)&lt;10,"S"&amp;RIGHT(#REF!,1)&amp;",","S"&amp;#REF!&amp;","),"")</f>
        <v>#REF!</v>
      </c>
      <c r="BA647" s="27" t="e">
        <f>IF(#REF!&lt;&gt;"",IF(ABS(#REF!)&lt;10,"S"&amp;RIGHT(#REF!,1)&amp;",","S"&amp;#REF!&amp;","),"")</f>
        <v>#REF!</v>
      </c>
      <c r="BB647" s="27" t="e">
        <f>IF(#REF!&lt;&gt;"",IF(ABS(#REF!)&lt;10,"S"&amp;RIGHT(#REF!,1)&amp;",","S"&amp;#REF!&amp;","),"")</f>
        <v>#REF!</v>
      </c>
      <c r="BC647" s="27"/>
      <c r="BD647" s="27"/>
      <c r="BE647" s="27"/>
      <c r="BF647" s="27"/>
      <c r="BG647" s="27"/>
      <c r="BH647" s="27"/>
      <c r="BI647" s="27" t="str">
        <f t="shared" si="493"/>
        <v/>
      </c>
      <c r="BJ647" s="27" t="str">
        <f t="shared" si="494"/>
        <v/>
      </c>
      <c r="BK647" s="27" t="str">
        <f t="shared" si="495"/>
        <v/>
      </c>
      <c r="BL647" s="27" t="e">
        <f>IF(#REF!="","",CONCATENATE($L647,","))</f>
        <v>#REF!</v>
      </c>
      <c r="BM647" s="27" t="e">
        <f>IF(#REF!="","",CONCATENATE($L647,","))</f>
        <v>#REF!</v>
      </c>
      <c r="BN647" s="27" t="e">
        <f>IF(#REF!="","",CONCATENATE($L647,","))</f>
        <v>#REF!</v>
      </c>
      <c r="BO647" s="27" t="e">
        <f>IF(#REF!="","",CONCATENATE($L647,","))</f>
        <v>#REF!</v>
      </c>
      <c r="BP647" s="27" t="e">
        <f>IF(#REF!="","",CONCATENATE($L647,","))</f>
        <v>#REF!</v>
      </c>
      <c r="BQ647" s="27" t="e">
        <f>IF(#REF!="","",CONCATENATE($L647,","))</f>
        <v>#REF!</v>
      </c>
      <c r="BR647" s="27" t="e">
        <f>IF(#REF!="","",CONCATENATE($L647,","))</f>
        <v>#REF!</v>
      </c>
      <c r="BS647" s="27" t="e">
        <f>IF(#REF!="","",CONCATENATE($L647,","))</f>
        <v>#REF!</v>
      </c>
      <c r="BT647" s="27" t="e">
        <f>IF(#REF!="","",CONCATENATE($L647,","))</f>
        <v>#REF!</v>
      </c>
      <c r="BU647" s="40"/>
      <c r="BV647" s="5"/>
      <c r="BW647"/>
      <c r="BX647"/>
      <c r="BY647"/>
      <c r="BZ647"/>
      <c r="CA647"/>
      <c r="CB647" s="38"/>
      <c r="CC647" s="39"/>
      <c r="CR647" s="7"/>
      <c r="CY647" s="10">
        <f t="shared" ca="1" si="502"/>
        <v>6</v>
      </c>
    </row>
    <row r="648" spans="1:103">
      <c r="A648" s="130"/>
      <c r="B648" s="33" t="str">
        <f t="shared" si="501"/>
        <v/>
      </c>
      <c r="C648" s="39"/>
      <c r="D648" s="38"/>
      <c r="E648" s="39"/>
      <c r="F648" s="39"/>
      <c r="G648" s="39"/>
      <c r="H648" s="39"/>
      <c r="I648" s="39"/>
      <c r="J648" s="39"/>
      <c r="K648" s="39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75"/>
      <c r="AA648" s="101"/>
      <c r="AB648" s="101"/>
      <c r="AC648" s="101"/>
      <c r="AD648" s="101"/>
      <c r="AE648" s="38"/>
      <c r="AF648" s="38"/>
      <c r="AG648" s="38"/>
      <c r="AH648" s="38"/>
      <c r="AI648" s="101"/>
      <c r="AJ648" s="101"/>
      <c r="AK648" s="101"/>
      <c r="AL648" s="75"/>
      <c r="AM648" s="39"/>
      <c r="AN648" s="27"/>
      <c r="AO648" s="27"/>
      <c r="AP648" s="27"/>
      <c r="AQ648" s="27" t="str">
        <f t="shared" si="496"/>
        <v/>
      </c>
      <c r="AR648" s="27" t="str">
        <f t="shared" si="497"/>
        <v/>
      </c>
      <c r="AS648" s="27" t="str">
        <f t="shared" si="498"/>
        <v/>
      </c>
      <c r="AT648" s="27" t="e">
        <f>IF(#REF!&lt;&gt;"",IF(ABS(#REF!)&lt;10,"S"&amp;RIGHT(#REF!,1)&amp;",","S"&amp;#REF!&amp;","),"")</f>
        <v>#REF!</v>
      </c>
      <c r="AU648" s="27" t="e">
        <f>IF(#REF!&lt;&gt;"",IF(ABS(#REF!)&lt;10,"S"&amp;RIGHT(#REF!,1)&amp;",","S"&amp;#REF!&amp;","),"")</f>
        <v>#REF!</v>
      </c>
      <c r="AV648" s="27" t="e">
        <f>IF(#REF!&lt;&gt;"",IF(ABS(#REF!)&lt;10,"S"&amp;RIGHT(#REF!,1)&amp;",","S"&amp;#REF!&amp;","),"")</f>
        <v>#REF!</v>
      </c>
      <c r="AW648" s="27" t="e">
        <f>IF(#REF!&lt;&gt;"",IF(ABS(#REF!)&lt;10,"S"&amp;RIGHT(#REF!,1)&amp;",","S"&amp;#REF!&amp;","),"")</f>
        <v>#REF!</v>
      </c>
      <c r="AX648" s="27" t="e">
        <f>IF(#REF!&lt;&gt;"",IF(ABS(#REF!)&lt;10,"S"&amp;RIGHT(#REF!,1)&amp;",","S"&amp;#REF!&amp;","),"")</f>
        <v>#REF!</v>
      </c>
      <c r="AY648" s="27" t="e">
        <f>IF(#REF!&lt;&gt;"",IF(ABS(#REF!)&lt;10,"S"&amp;RIGHT(#REF!,1)&amp;",","S"&amp;#REF!&amp;","),"")</f>
        <v>#REF!</v>
      </c>
      <c r="AZ648" s="27" t="e">
        <f>IF(#REF!&lt;&gt;"",IF(ABS(#REF!)&lt;10,"S"&amp;RIGHT(#REF!,1)&amp;",","S"&amp;#REF!&amp;","),"")</f>
        <v>#REF!</v>
      </c>
      <c r="BA648" s="27" t="e">
        <f>IF(#REF!&lt;&gt;"",IF(ABS(#REF!)&lt;10,"S"&amp;RIGHT(#REF!,1)&amp;",","S"&amp;#REF!&amp;","),"")</f>
        <v>#REF!</v>
      </c>
      <c r="BB648" s="27" t="e">
        <f>IF(#REF!&lt;&gt;"",IF(ABS(#REF!)&lt;10,"S"&amp;RIGHT(#REF!,1)&amp;",","S"&amp;#REF!&amp;","),"")</f>
        <v>#REF!</v>
      </c>
      <c r="BC648" s="27"/>
      <c r="BD648" s="27"/>
      <c r="BE648" s="27"/>
      <c r="BF648" s="27"/>
      <c r="BG648" s="27"/>
      <c r="BH648" s="27"/>
      <c r="BI648" s="27" t="str">
        <f t="shared" si="493"/>
        <v/>
      </c>
      <c r="BJ648" s="27" t="str">
        <f t="shared" si="494"/>
        <v/>
      </c>
      <c r="BK648" s="27" t="str">
        <f t="shared" si="495"/>
        <v/>
      </c>
      <c r="BL648" s="27" t="e">
        <f>IF(#REF!="","",CONCATENATE($L648,","))</f>
        <v>#REF!</v>
      </c>
      <c r="BM648" s="27" t="e">
        <f>IF(#REF!="","",CONCATENATE($L648,","))</f>
        <v>#REF!</v>
      </c>
      <c r="BN648" s="27" t="e">
        <f>IF(#REF!="","",CONCATENATE($L648,","))</f>
        <v>#REF!</v>
      </c>
      <c r="BO648" s="27" t="e">
        <f>IF(#REF!="","",CONCATENATE($L648,","))</f>
        <v>#REF!</v>
      </c>
      <c r="BP648" s="27" t="e">
        <f>IF(#REF!="","",CONCATENATE($L648,","))</f>
        <v>#REF!</v>
      </c>
      <c r="BQ648" s="27" t="e">
        <f>IF(#REF!="","",CONCATENATE($L648,","))</f>
        <v>#REF!</v>
      </c>
      <c r="BR648" s="27" t="e">
        <f>IF(#REF!="","",CONCATENATE($L648,","))</f>
        <v>#REF!</v>
      </c>
      <c r="BS648" s="27" t="e">
        <f>IF(#REF!="","",CONCATENATE($L648,","))</f>
        <v>#REF!</v>
      </c>
      <c r="BT648" s="27" t="e">
        <f>IF(#REF!="","",CONCATENATE($L648,","))</f>
        <v>#REF!</v>
      </c>
      <c r="BU648" s="40"/>
      <c r="BV648" s="5"/>
      <c r="BW648"/>
      <c r="BX648"/>
      <c r="BY648"/>
      <c r="BZ648"/>
      <c r="CA648"/>
      <c r="CB648" s="38"/>
      <c r="CC648" s="39"/>
      <c r="CR648" s="7"/>
      <c r="CY648" s="10">
        <f t="shared" ca="1" si="502"/>
        <v>4</v>
      </c>
    </row>
    <row r="649" spans="1:103">
      <c r="A649" s="130"/>
      <c r="B649" s="33" t="str">
        <f t="shared" si="501"/>
        <v/>
      </c>
      <c r="C649" s="39"/>
      <c r="D649" s="38"/>
      <c r="E649" s="39"/>
      <c r="F649" s="39"/>
      <c r="G649" s="39"/>
      <c r="H649" s="39"/>
      <c r="I649" s="39"/>
      <c r="J649" s="39"/>
      <c r="K649" s="39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75"/>
      <c r="AA649" s="101"/>
      <c r="AB649" s="101"/>
      <c r="AC649" s="101"/>
      <c r="AD649" s="101"/>
      <c r="AE649" s="38"/>
      <c r="AF649" s="38"/>
      <c r="AG649" s="38"/>
      <c r="AH649" s="38"/>
      <c r="AI649" s="101"/>
      <c r="AJ649" s="101"/>
      <c r="AK649" s="101"/>
      <c r="AL649" s="75"/>
      <c r="AM649" s="39"/>
      <c r="AN649" s="27"/>
      <c r="AO649" s="27"/>
      <c r="AP649" s="27"/>
      <c r="AQ649" s="27" t="str">
        <f t="shared" si="496"/>
        <v/>
      </c>
      <c r="AR649" s="27" t="str">
        <f t="shared" si="497"/>
        <v/>
      </c>
      <c r="AS649" s="27" t="str">
        <f t="shared" si="498"/>
        <v/>
      </c>
      <c r="AT649" s="27" t="e">
        <f>IF(#REF!&lt;&gt;"",IF(ABS(#REF!)&lt;10,"S"&amp;RIGHT(#REF!,1)&amp;",","S"&amp;#REF!&amp;","),"")</f>
        <v>#REF!</v>
      </c>
      <c r="AU649" s="27" t="e">
        <f>IF(#REF!&lt;&gt;"",IF(ABS(#REF!)&lt;10,"S"&amp;RIGHT(#REF!,1)&amp;",","S"&amp;#REF!&amp;","),"")</f>
        <v>#REF!</v>
      </c>
      <c r="AV649" s="27" t="e">
        <f>IF(#REF!&lt;&gt;"",IF(ABS(#REF!)&lt;10,"S"&amp;RIGHT(#REF!,1)&amp;",","S"&amp;#REF!&amp;","),"")</f>
        <v>#REF!</v>
      </c>
      <c r="AW649" s="27" t="e">
        <f>IF(#REF!&lt;&gt;"",IF(ABS(#REF!)&lt;10,"S"&amp;RIGHT(#REF!,1)&amp;",","S"&amp;#REF!&amp;","),"")</f>
        <v>#REF!</v>
      </c>
      <c r="AX649" s="27" t="e">
        <f>IF(#REF!&lt;&gt;"",IF(ABS(#REF!)&lt;10,"S"&amp;RIGHT(#REF!,1)&amp;",","S"&amp;#REF!&amp;","),"")</f>
        <v>#REF!</v>
      </c>
      <c r="AY649" s="27" t="e">
        <f>IF(#REF!&lt;&gt;"",IF(ABS(#REF!)&lt;10,"S"&amp;RIGHT(#REF!,1)&amp;",","S"&amp;#REF!&amp;","),"")</f>
        <v>#REF!</v>
      </c>
      <c r="AZ649" s="27" t="e">
        <f>IF(#REF!&lt;&gt;"",IF(ABS(#REF!)&lt;10,"S"&amp;RIGHT(#REF!,1)&amp;",","S"&amp;#REF!&amp;","),"")</f>
        <v>#REF!</v>
      </c>
      <c r="BA649" s="27" t="e">
        <f>IF(#REF!&lt;&gt;"",IF(ABS(#REF!)&lt;10,"S"&amp;RIGHT(#REF!,1)&amp;",","S"&amp;#REF!&amp;","),"")</f>
        <v>#REF!</v>
      </c>
      <c r="BB649" s="27" t="e">
        <f>IF(#REF!&lt;&gt;"",IF(ABS(#REF!)&lt;10,"S"&amp;RIGHT(#REF!,1)&amp;",","S"&amp;#REF!&amp;","),"")</f>
        <v>#REF!</v>
      </c>
      <c r="BC649" s="27"/>
      <c r="BD649" s="27"/>
      <c r="BE649" s="27"/>
      <c r="BF649" s="27"/>
      <c r="BG649" s="27"/>
      <c r="BH649" s="27"/>
      <c r="BI649" s="27" t="str">
        <f t="shared" si="493"/>
        <v/>
      </c>
      <c r="BJ649" s="27" t="str">
        <f t="shared" si="494"/>
        <v/>
      </c>
      <c r="BK649" s="27" t="str">
        <f t="shared" si="495"/>
        <v/>
      </c>
      <c r="BL649" s="27" t="e">
        <f>IF(#REF!="","",CONCATENATE($L649,","))</f>
        <v>#REF!</v>
      </c>
      <c r="BM649" s="27" t="e">
        <f>IF(#REF!="","",CONCATENATE($L649,","))</f>
        <v>#REF!</v>
      </c>
      <c r="BN649" s="27" t="e">
        <f>IF(#REF!="","",CONCATENATE($L649,","))</f>
        <v>#REF!</v>
      </c>
      <c r="BO649" s="27" t="e">
        <f>IF(#REF!="","",CONCATENATE($L649,","))</f>
        <v>#REF!</v>
      </c>
      <c r="BP649" s="27" t="e">
        <f>IF(#REF!="","",CONCATENATE($L649,","))</f>
        <v>#REF!</v>
      </c>
      <c r="BQ649" s="27" t="e">
        <f>IF(#REF!="","",CONCATENATE($L649,","))</f>
        <v>#REF!</v>
      </c>
      <c r="BR649" s="27" t="e">
        <f>IF(#REF!="","",CONCATENATE($L649,","))</f>
        <v>#REF!</v>
      </c>
      <c r="BS649" s="27" t="e">
        <f>IF(#REF!="","",CONCATENATE($L649,","))</f>
        <v>#REF!</v>
      </c>
      <c r="BT649" s="27" t="e">
        <f>IF(#REF!="","",CONCATENATE($L649,","))</f>
        <v>#REF!</v>
      </c>
      <c r="BU649" s="40"/>
      <c r="BV649" s="5"/>
      <c r="BW649"/>
      <c r="BX649"/>
      <c r="BY649"/>
      <c r="BZ649"/>
      <c r="CA649"/>
      <c r="CB649" s="70"/>
      <c r="CC649" s="51"/>
      <c r="CR649" s="7"/>
      <c r="CY649" s="10">
        <f t="shared" ca="1" si="502"/>
        <v>32</v>
      </c>
    </row>
    <row r="650" spans="1:103">
      <c r="A650" s="130"/>
      <c r="B650" s="33" t="str">
        <f t="shared" si="501"/>
        <v/>
      </c>
      <c r="C650" s="39"/>
      <c r="D650" s="38"/>
      <c r="E650" s="39"/>
      <c r="F650" s="39"/>
      <c r="G650" s="39"/>
      <c r="H650" s="39"/>
      <c r="I650" s="39"/>
      <c r="J650" s="39"/>
      <c r="K650" s="39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75"/>
      <c r="AA650" s="101"/>
      <c r="AB650" s="101"/>
      <c r="AC650" s="101"/>
      <c r="AD650" s="101"/>
      <c r="AE650" s="38"/>
      <c r="AF650" s="38"/>
      <c r="AG650" s="38"/>
      <c r="AH650" s="38"/>
      <c r="AI650" s="101"/>
      <c r="AJ650" s="101"/>
      <c r="AK650" s="101"/>
      <c r="AL650" s="75"/>
      <c r="AM650" s="39"/>
      <c r="AN650" s="27"/>
      <c r="AO650" s="27"/>
      <c r="AP650" s="27"/>
      <c r="AQ650" s="27" t="str">
        <f t="shared" si="496"/>
        <v/>
      </c>
      <c r="AR650" s="27" t="str">
        <f t="shared" si="497"/>
        <v/>
      </c>
      <c r="AS650" s="27" t="str">
        <f t="shared" si="498"/>
        <v/>
      </c>
      <c r="AT650" s="27" t="e">
        <f>IF(#REF!&lt;&gt;"",IF(ABS(#REF!)&lt;10,"S"&amp;RIGHT(#REF!,1)&amp;",","S"&amp;#REF!&amp;","),"")</f>
        <v>#REF!</v>
      </c>
      <c r="AU650" s="27" t="e">
        <f>IF(#REF!&lt;&gt;"",IF(ABS(#REF!)&lt;10,"S"&amp;RIGHT(#REF!,1)&amp;",","S"&amp;#REF!&amp;","),"")</f>
        <v>#REF!</v>
      </c>
      <c r="AV650" s="27" t="e">
        <f>IF(#REF!&lt;&gt;"",IF(ABS(#REF!)&lt;10,"S"&amp;RIGHT(#REF!,1)&amp;",","S"&amp;#REF!&amp;","),"")</f>
        <v>#REF!</v>
      </c>
      <c r="AW650" s="27" t="e">
        <f>IF(#REF!&lt;&gt;"",IF(ABS(#REF!)&lt;10,"S"&amp;RIGHT(#REF!,1)&amp;",","S"&amp;#REF!&amp;","),"")</f>
        <v>#REF!</v>
      </c>
      <c r="AX650" s="27" t="e">
        <f>IF(#REF!&lt;&gt;"",IF(ABS(#REF!)&lt;10,"S"&amp;RIGHT(#REF!,1)&amp;",","S"&amp;#REF!&amp;","),"")</f>
        <v>#REF!</v>
      </c>
      <c r="AY650" s="27" t="e">
        <f>IF(#REF!&lt;&gt;"",IF(ABS(#REF!)&lt;10,"S"&amp;RIGHT(#REF!,1)&amp;",","S"&amp;#REF!&amp;","),"")</f>
        <v>#REF!</v>
      </c>
      <c r="AZ650" s="27" t="e">
        <f>IF(#REF!&lt;&gt;"",IF(ABS(#REF!)&lt;10,"S"&amp;RIGHT(#REF!,1)&amp;",","S"&amp;#REF!&amp;","),"")</f>
        <v>#REF!</v>
      </c>
      <c r="BA650" s="27" t="e">
        <f>IF(#REF!&lt;&gt;"",IF(ABS(#REF!)&lt;10,"S"&amp;RIGHT(#REF!,1)&amp;",","S"&amp;#REF!&amp;","),"")</f>
        <v>#REF!</v>
      </c>
      <c r="BB650" s="27" t="e">
        <f>IF(#REF!&lt;&gt;"",IF(ABS(#REF!)&lt;10,"S"&amp;RIGHT(#REF!,1)&amp;",","S"&amp;#REF!&amp;","),"")</f>
        <v>#REF!</v>
      </c>
      <c r="BC650" s="27"/>
      <c r="BD650" s="27"/>
      <c r="BE650" s="27"/>
      <c r="BF650" s="27"/>
      <c r="BG650" s="27"/>
      <c r="BH650" s="27"/>
      <c r="BI650" s="27" t="str">
        <f t="shared" si="493"/>
        <v/>
      </c>
      <c r="BJ650" s="27" t="str">
        <f t="shared" si="494"/>
        <v/>
      </c>
      <c r="BK650" s="27" t="str">
        <f t="shared" si="495"/>
        <v/>
      </c>
      <c r="BL650" s="27" t="e">
        <f>IF(#REF!="","",CONCATENATE($L650,","))</f>
        <v>#REF!</v>
      </c>
      <c r="BM650" s="27" t="e">
        <f>IF(#REF!="","",CONCATENATE($L650,","))</f>
        <v>#REF!</v>
      </c>
      <c r="BN650" s="27" t="e">
        <f>IF(#REF!="","",CONCATENATE($L650,","))</f>
        <v>#REF!</v>
      </c>
      <c r="BO650" s="27" t="e">
        <f>IF(#REF!="","",CONCATENATE($L650,","))</f>
        <v>#REF!</v>
      </c>
      <c r="BP650" s="27" t="e">
        <f>IF(#REF!="","",CONCATENATE($L650,","))</f>
        <v>#REF!</v>
      </c>
      <c r="BQ650" s="27" t="e">
        <f>IF(#REF!="","",CONCATENATE($L650,","))</f>
        <v>#REF!</v>
      </c>
      <c r="BR650" s="27" t="e">
        <f>IF(#REF!="","",CONCATENATE($L650,","))</f>
        <v>#REF!</v>
      </c>
      <c r="BS650" s="27" t="e">
        <f>IF(#REF!="","",CONCATENATE($L650,","))</f>
        <v>#REF!</v>
      </c>
      <c r="BT650" s="27" t="e">
        <f>IF(#REF!="","",CONCATENATE($L650,","))</f>
        <v>#REF!</v>
      </c>
      <c r="BU650" s="40"/>
      <c r="BV650" s="5"/>
      <c r="BW650"/>
      <c r="BX650"/>
      <c r="BY650"/>
      <c r="BZ650"/>
      <c r="CA650"/>
      <c r="CB650" s="70"/>
      <c r="CC650" s="7"/>
      <c r="CR650" s="7"/>
      <c r="CY650" s="10">
        <f t="shared" ca="1" si="502"/>
        <v>21</v>
      </c>
    </row>
    <row r="651" spans="1:103">
      <c r="A651" s="130"/>
      <c r="B651" s="33" t="str">
        <f t="shared" si="501"/>
        <v/>
      </c>
      <c r="C651" s="39"/>
      <c r="D651" s="38"/>
      <c r="E651" s="39"/>
      <c r="F651" s="39"/>
      <c r="G651" s="39"/>
      <c r="H651" s="39"/>
      <c r="I651" s="39"/>
      <c r="J651" s="39"/>
      <c r="K651" s="39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75"/>
      <c r="AA651" s="101"/>
      <c r="AB651" s="101"/>
      <c r="AC651" s="101"/>
      <c r="AD651" s="101"/>
      <c r="AE651" s="38"/>
      <c r="AF651" s="38"/>
      <c r="AG651" s="38"/>
      <c r="AH651" s="38"/>
      <c r="AI651" s="101"/>
      <c r="AJ651" s="101"/>
      <c r="AK651" s="101"/>
      <c r="AL651" s="75"/>
      <c r="AM651" s="39"/>
      <c r="AN651" s="27"/>
      <c r="AO651" s="27"/>
      <c r="AP651" s="27"/>
      <c r="AQ651" s="27" t="str">
        <f t="shared" si="496"/>
        <v/>
      </c>
      <c r="AR651" s="27" t="str">
        <f t="shared" si="497"/>
        <v/>
      </c>
      <c r="AS651" s="27" t="str">
        <f t="shared" si="498"/>
        <v/>
      </c>
      <c r="AT651" s="27" t="e">
        <f>IF(#REF!&lt;&gt;"",IF(ABS(#REF!)&lt;10,"S"&amp;RIGHT(#REF!,1)&amp;",","S"&amp;#REF!&amp;","),"")</f>
        <v>#REF!</v>
      </c>
      <c r="AU651" s="27" t="e">
        <f>IF(#REF!&lt;&gt;"",IF(ABS(#REF!)&lt;10,"S"&amp;RIGHT(#REF!,1)&amp;",","S"&amp;#REF!&amp;","),"")</f>
        <v>#REF!</v>
      </c>
      <c r="AV651" s="27" t="e">
        <f>IF(#REF!&lt;&gt;"",IF(ABS(#REF!)&lt;10,"S"&amp;RIGHT(#REF!,1)&amp;",","S"&amp;#REF!&amp;","),"")</f>
        <v>#REF!</v>
      </c>
      <c r="AW651" s="27" t="e">
        <f>IF(#REF!&lt;&gt;"",IF(ABS(#REF!)&lt;10,"S"&amp;RIGHT(#REF!,1)&amp;",","S"&amp;#REF!&amp;","),"")</f>
        <v>#REF!</v>
      </c>
      <c r="AX651" s="27" t="e">
        <f>IF(#REF!&lt;&gt;"",IF(ABS(#REF!)&lt;10,"S"&amp;RIGHT(#REF!,1)&amp;",","S"&amp;#REF!&amp;","),"")</f>
        <v>#REF!</v>
      </c>
      <c r="AY651" s="27" t="e">
        <f>IF(#REF!&lt;&gt;"",IF(ABS(#REF!)&lt;10,"S"&amp;RIGHT(#REF!,1)&amp;",","S"&amp;#REF!&amp;","),"")</f>
        <v>#REF!</v>
      </c>
      <c r="AZ651" s="27" t="e">
        <f>IF(#REF!&lt;&gt;"",IF(ABS(#REF!)&lt;10,"S"&amp;RIGHT(#REF!,1)&amp;",","S"&amp;#REF!&amp;","),"")</f>
        <v>#REF!</v>
      </c>
      <c r="BA651" s="27" t="e">
        <f>IF(#REF!&lt;&gt;"",IF(ABS(#REF!)&lt;10,"S"&amp;RIGHT(#REF!,1)&amp;",","S"&amp;#REF!&amp;","),"")</f>
        <v>#REF!</v>
      </c>
      <c r="BB651" s="27" t="e">
        <f>IF(#REF!&lt;&gt;"",IF(ABS(#REF!)&lt;10,"S"&amp;RIGHT(#REF!,1)&amp;",","S"&amp;#REF!&amp;","),"")</f>
        <v>#REF!</v>
      </c>
      <c r="BC651" s="27"/>
      <c r="BD651" s="27"/>
      <c r="BE651" s="27"/>
      <c r="BF651" s="27"/>
      <c r="BG651" s="27"/>
      <c r="BH651" s="27"/>
      <c r="BI651" s="27" t="str">
        <f t="shared" si="493"/>
        <v/>
      </c>
      <c r="BJ651" s="27" t="str">
        <f t="shared" si="494"/>
        <v/>
      </c>
      <c r="BK651" s="27" t="str">
        <f t="shared" si="495"/>
        <v/>
      </c>
      <c r="BL651" s="27" t="e">
        <f>IF(#REF!="","",CONCATENATE($L651,","))</f>
        <v>#REF!</v>
      </c>
      <c r="BM651" s="27" t="e">
        <f>IF(#REF!="","",CONCATENATE($L651,","))</f>
        <v>#REF!</v>
      </c>
      <c r="BN651" s="27" t="e">
        <f>IF(#REF!="","",CONCATENATE($L651,","))</f>
        <v>#REF!</v>
      </c>
      <c r="BO651" s="27" t="e">
        <f>IF(#REF!="","",CONCATENATE($L651,","))</f>
        <v>#REF!</v>
      </c>
      <c r="BP651" s="27" t="e">
        <f>IF(#REF!="","",CONCATENATE($L651,","))</f>
        <v>#REF!</v>
      </c>
      <c r="BQ651" s="27" t="e">
        <f>IF(#REF!="","",CONCATENATE($L651,","))</f>
        <v>#REF!</v>
      </c>
      <c r="BR651" s="27" t="e">
        <f>IF(#REF!="","",CONCATENATE($L651,","))</f>
        <v>#REF!</v>
      </c>
      <c r="BS651" s="27" t="e">
        <f>IF(#REF!="","",CONCATENATE($L651,","))</f>
        <v>#REF!</v>
      </c>
      <c r="BT651" s="27" t="e">
        <f>IF(#REF!="","",CONCATENATE($L651,","))</f>
        <v>#REF!</v>
      </c>
      <c r="BU651" s="40"/>
      <c r="BV651" s="5"/>
      <c r="BW651"/>
      <c r="BX651"/>
      <c r="BY651"/>
      <c r="BZ651"/>
      <c r="CA651"/>
      <c r="CB651" s="70"/>
      <c r="CC651" s="7"/>
      <c r="CR651" s="7"/>
      <c r="CY651" s="10">
        <f t="shared" ca="1" si="502"/>
        <v>3</v>
      </c>
    </row>
    <row r="652" spans="1:103">
      <c r="A652" s="130"/>
      <c r="B652" s="33" t="str">
        <f t="shared" si="501"/>
        <v/>
      </c>
      <c r="C652" s="39"/>
      <c r="D652" s="38"/>
      <c r="E652" s="39"/>
      <c r="F652" s="39"/>
      <c r="G652" s="39"/>
      <c r="H652" s="39"/>
      <c r="I652" s="39"/>
      <c r="J652" s="39"/>
      <c r="K652" s="39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75"/>
      <c r="AA652" s="101"/>
      <c r="AB652" s="101"/>
      <c r="AC652" s="101"/>
      <c r="AD652" s="101"/>
      <c r="AE652" s="38"/>
      <c r="AF652" s="38"/>
      <c r="AG652" s="38"/>
      <c r="AH652" s="38"/>
      <c r="AI652" s="101"/>
      <c r="AJ652" s="101"/>
      <c r="AK652" s="101"/>
      <c r="AL652" s="75"/>
      <c r="AM652" s="39"/>
      <c r="AN652" s="27"/>
      <c r="AO652" s="27"/>
      <c r="AP652" s="27"/>
      <c r="AQ652" s="27" t="str">
        <f t="shared" si="496"/>
        <v/>
      </c>
      <c r="AR652" s="27" t="str">
        <f t="shared" si="497"/>
        <v/>
      </c>
      <c r="AS652" s="27" t="str">
        <f t="shared" si="498"/>
        <v/>
      </c>
      <c r="AT652" s="27" t="e">
        <f>IF(#REF!&lt;&gt;"",IF(ABS(#REF!)&lt;10,"S"&amp;RIGHT(#REF!,1)&amp;",","S"&amp;#REF!&amp;","),"")</f>
        <v>#REF!</v>
      </c>
      <c r="AU652" s="27" t="e">
        <f>IF(#REF!&lt;&gt;"",IF(ABS(#REF!)&lt;10,"S"&amp;RIGHT(#REF!,1)&amp;",","S"&amp;#REF!&amp;","),"")</f>
        <v>#REF!</v>
      </c>
      <c r="AV652" s="27" t="e">
        <f>IF(#REF!&lt;&gt;"",IF(ABS(#REF!)&lt;10,"S"&amp;RIGHT(#REF!,1)&amp;",","S"&amp;#REF!&amp;","),"")</f>
        <v>#REF!</v>
      </c>
      <c r="AW652" s="27" t="e">
        <f>IF(#REF!&lt;&gt;"",IF(ABS(#REF!)&lt;10,"S"&amp;RIGHT(#REF!,1)&amp;",","S"&amp;#REF!&amp;","),"")</f>
        <v>#REF!</v>
      </c>
      <c r="AX652" s="27" t="e">
        <f>IF(#REF!&lt;&gt;"",IF(ABS(#REF!)&lt;10,"S"&amp;RIGHT(#REF!,1)&amp;",","S"&amp;#REF!&amp;","),"")</f>
        <v>#REF!</v>
      </c>
      <c r="AY652" s="27" t="e">
        <f>IF(#REF!&lt;&gt;"",IF(ABS(#REF!)&lt;10,"S"&amp;RIGHT(#REF!,1)&amp;",","S"&amp;#REF!&amp;","),"")</f>
        <v>#REF!</v>
      </c>
      <c r="AZ652" s="27" t="e">
        <f>IF(#REF!&lt;&gt;"",IF(ABS(#REF!)&lt;10,"S"&amp;RIGHT(#REF!,1)&amp;",","S"&amp;#REF!&amp;","),"")</f>
        <v>#REF!</v>
      </c>
      <c r="BA652" s="27" t="e">
        <f>IF(#REF!&lt;&gt;"",IF(ABS(#REF!)&lt;10,"S"&amp;RIGHT(#REF!,1)&amp;",","S"&amp;#REF!&amp;","),"")</f>
        <v>#REF!</v>
      </c>
      <c r="BB652" s="27" t="e">
        <f>IF(#REF!&lt;&gt;"",IF(ABS(#REF!)&lt;10,"S"&amp;RIGHT(#REF!,1)&amp;",","S"&amp;#REF!&amp;","),"")</f>
        <v>#REF!</v>
      </c>
      <c r="BC652" s="27"/>
      <c r="BD652" s="27"/>
      <c r="BE652" s="27"/>
      <c r="BF652" s="27"/>
      <c r="BG652" s="27"/>
      <c r="BH652" s="27"/>
      <c r="BI652" s="27" t="str">
        <f t="shared" si="493"/>
        <v/>
      </c>
      <c r="BJ652" s="27" t="str">
        <f t="shared" si="494"/>
        <v/>
      </c>
      <c r="BK652" s="27" t="str">
        <f t="shared" si="495"/>
        <v/>
      </c>
      <c r="BL652" s="27" t="e">
        <f>IF(#REF!="","",CONCATENATE($L652,","))</f>
        <v>#REF!</v>
      </c>
      <c r="BM652" s="27" t="e">
        <f>IF(#REF!="","",CONCATENATE($L652,","))</f>
        <v>#REF!</v>
      </c>
      <c r="BN652" s="27" t="e">
        <f>IF(#REF!="","",CONCATENATE($L652,","))</f>
        <v>#REF!</v>
      </c>
      <c r="BO652" s="27" t="e">
        <f>IF(#REF!="","",CONCATENATE($L652,","))</f>
        <v>#REF!</v>
      </c>
      <c r="BP652" s="27" t="e">
        <f>IF(#REF!="","",CONCATENATE($L652,","))</f>
        <v>#REF!</v>
      </c>
      <c r="BQ652" s="27" t="e">
        <f>IF(#REF!="","",CONCATENATE($L652,","))</f>
        <v>#REF!</v>
      </c>
      <c r="BR652" s="27" t="e">
        <f>IF(#REF!="","",CONCATENATE($L652,","))</f>
        <v>#REF!</v>
      </c>
      <c r="BS652" s="27" t="e">
        <f>IF(#REF!="","",CONCATENATE($L652,","))</f>
        <v>#REF!</v>
      </c>
      <c r="BT652" s="27" t="e">
        <f>IF(#REF!="","",CONCATENATE($L652,","))</f>
        <v>#REF!</v>
      </c>
      <c r="BU652" s="40"/>
      <c r="BV652" s="5"/>
      <c r="BW652"/>
      <c r="BX652"/>
      <c r="BY652"/>
      <c r="BZ652"/>
      <c r="CA652"/>
      <c r="CB652" s="70"/>
      <c r="CC652" s="7"/>
      <c r="CR652" s="7"/>
      <c r="CY652" s="10">
        <f t="shared" ca="1" si="502"/>
        <v>11</v>
      </c>
    </row>
    <row r="653" spans="1:103">
      <c r="A653" s="130"/>
      <c r="B653" s="33" t="str">
        <f t="shared" si="501"/>
        <v/>
      </c>
      <c r="C653" s="39"/>
      <c r="D653" s="38"/>
      <c r="E653" s="39"/>
      <c r="F653" s="39"/>
      <c r="G653" s="39"/>
      <c r="H653" s="39"/>
      <c r="I653" s="39"/>
      <c r="J653" s="39"/>
      <c r="K653" s="39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75"/>
      <c r="AA653" s="101"/>
      <c r="AB653" s="101"/>
      <c r="AC653" s="101"/>
      <c r="AD653" s="101"/>
      <c r="AE653" s="38"/>
      <c r="AF653" s="38"/>
      <c r="AG653" s="38"/>
      <c r="AH653" s="38"/>
      <c r="AI653" s="101"/>
      <c r="AJ653" s="101"/>
      <c r="AK653" s="101"/>
      <c r="AL653" s="75"/>
      <c r="AM653" s="39"/>
      <c r="AN653" s="27"/>
      <c r="AO653" s="27"/>
      <c r="AP653" s="27"/>
      <c r="AQ653" s="27" t="str">
        <f t="shared" si="496"/>
        <v/>
      </c>
      <c r="AR653" s="27" t="str">
        <f t="shared" si="497"/>
        <v/>
      </c>
      <c r="AS653" s="27" t="str">
        <f t="shared" si="498"/>
        <v/>
      </c>
      <c r="AT653" s="27" t="e">
        <f>IF(#REF!&lt;&gt;"",IF(ABS(#REF!)&lt;10,"S"&amp;RIGHT(#REF!,1)&amp;",","S"&amp;#REF!&amp;","),"")</f>
        <v>#REF!</v>
      </c>
      <c r="AU653" s="27" t="e">
        <f>IF(#REF!&lt;&gt;"",IF(ABS(#REF!)&lt;10,"S"&amp;RIGHT(#REF!,1)&amp;",","S"&amp;#REF!&amp;","),"")</f>
        <v>#REF!</v>
      </c>
      <c r="AV653" s="27" t="e">
        <f>IF(#REF!&lt;&gt;"",IF(ABS(#REF!)&lt;10,"S"&amp;RIGHT(#REF!,1)&amp;",","S"&amp;#REF!&amp;","),"")</f>
        <v>#REF!</v>
      </c>
      <c r="AW653" s="27" t="e">
        <f>IF(#REF!&lt;&gt;"",IF(ABS(#REF!)&lt;10,"S"&amp;RIGHT(#REF!,1)&amp;",","S"&amp;#REF!&amp;","),"")</f>
        <v>#REF!</v>
      </c>
      <c r="AX653" s="27" t="e">
        <f>IF(#REF!&lt;&gt;"",IF(ABS(#REF!)&lt;10,"S"&amp;RIGHT(#REF!,1)&amp;",","S"&amp;#REF!&amp;","),"")</f>
        <v>#REF!</v>
      </c>
      <c r="AY653" s="27" t="e">
        <f>IF(#REF!&lt;&gt;"",IF(ABS(#REF!)&lt;10,"S"&amp;RIGHT(#REF!,1)&amp;",","S"&amp;#REF!&amp;","),"")</f>
        <v>#REF!</v>
      </c>
      <c r="AZ653" s="27" t="e">
        <f>IF(#REF!&lt;&gt;"",IF(ABS(#REF!)&lt;10,"S"&amp;RIGHT(#REF!,1)&amp;",","S"&amp;#REF!&amp;","),"")</f>
        <v>#REF!</v>
      </c>
      <c r="BA653" s="27" t="e">
        <f>IF(#REF!&lt;&gt;"",IF(ABS(#REF!)&lt;10,"S"&amp;RIGHT(#REF!,1)&amp;",","S"&amp;#REF!&amp;","),"")</f>
        <v>#REF!</v>
      </c>
      <c r="BB653" s="27" t="e">
        <f>IF(#REF!&lt;&gt;"",IF(ABS(#REF!)&lt;10,"S"&amp;RIGHT(#REF!,1)&amp;",","S"&amp;#REF!&amp;","),"")</f>
        <v>#REF!</v>
      </c>
      <c r="BC653" s="27"/>
      <c r="BD653" s="27"/>
      <c r="BE653" s="27"/>
      <c r="BF653" s="27"/>
      <c r="BG653" s="27"/>
      <c r="BH653" s="27"/>
      <c r="BI653" s="27" t="str">
        <f t="shared" si="493"/>
        <v/>
      </c>
      <c r="BJ653" s="27" t="str">
        <f t="shared" si="494"/>
        <v/>
      </c>
      <c r="BK653" s="27" t="str">
        <f t="shared" si="495"/>
        <v/>
      </c>
      <c r="BL653" s="27" t="e">
        <f>IF(#REF!="","",CONCATENATE($L653,","))</f>
        <v>#REF!</v>
      </c>
      <c r="BM653" s="27" t="e">
        <f>IF(#REF!="","",CONCATENATE($L653,","))</f>
        <v>#REF!</v>
      </c>
      <c r="BN653" s="27" t="e">
        <f>IF(#REF!="","",CONCATENATE($L653,","))</f>
        <v>#REF!</v>
      </c>
      <c r="BO653" s="27" t="e">
        <f>IF(#REF!="","",CONCATENATE($L653,","))</f>
        <v>#REF!</v>
      </c>
      <c r="BP653" s="27" t="e">
        <f>IF(#REF!="","",CONCATENATE($L653,","))</f>
        <v>#REF!</v>
      </c>
      <c r="BQ653" s="27" t="e">
        <f>IF(#REF!="","",CONCATENATE($L653,","))</f>
        <v>#REF!</v>
      </c>
      <c r="BR653" s="27" t="e">
        <f>IF(#REF!="","",CONCATENATE($L653,","))</f>
        <v>#REF!</v>
      </c>
      <c r="BS653" s="27" t="e">
        <f>IF(#REF!="","",CONCATENATE($L653,","))</f>
        <v>#REF!</v>
      </c>
      <c r="BT653" s="27" t="e">
        <f>IF(#REF!="","",CONCATENATE($L653,","))</f>
        <v>#REF!</v>
      </c>
      <c r="BU653" s="40"/>
      <c r="BV653" s="5"/>
      <c r="BW653"/>
      <c r="BX653"/>
      <c r="BY653"/>
      <c r="BZ653"/>
      <c r="CA653"/>
      <c r="CB653" s="40"/>
      <c r="CC653" s="7"/>
      <c r="CR653" s="7"/>
      <c r="CY653" s="10">
        <f t="shared" ca="1" si="502"/>
        <v>9</v>
      </c>
    </row>
    <row r="654" spans="1:103">
      <c r="A654" s="130"/>
      <c r="B654" s="33" t="str">
        <f t="shared" si="501"/>
        <v/>
      </c>
      <c r="C654" s="39"/>
      <c r="D654" s="38"/>
      <c r="E654" s="39"/>
      <c r="F654" s="39"/>
      <c r="G654" s="39"/>
      <c r="H654" s="39"/>
      <c r="I654" s="39"/>
      <c r="J654" s="39"/>
      <c r="K654" s="39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75"/>
      <c r="AA654" s="101"/>
      <c r="AB654" s="101"/>
      <c r="AC654" s="101"/>
      <c r="AD654" s="101"/>
      <c r="AE654" s="38"/>
      <c r="AF654" s="38"/>
      <c r="AG654" s="38"/>
      <c r="AH654" s="38"/>
      <c r="AI654" s="101"/>
      <c r="AJ654" s="101"/>
      <c r="AK654" s="101"/>
      <c r="AL654" s="75"/>
      <c r="AM654" s="39"/>
      <c r="AN654" s="27"/>
      <c r="AO654" s="27"/>
      <c r="AP654" s="27"/>
      <c r="AQ654" s="27" t="str">
        <f t="shared" si="496"/>
        <v/>
      </c>
      <c r="AR654" s="27" t="str">
        <f t="shared" si="497"/>
        <v/>
      </c>
      <c r="AS654" s="27" t="str">
        <f t="shared" si="498"/>
        <v/>
      </c>
      <c r="AT654" s="27" t="e">
        <f>IF(#REF!&lt;&gt;"",IF(ABS(#REF!)&lt;10,"S"&amp;RIGHT(#REF!,1)&amp;",","S"&amp;#REF!&amp;","),"")</f>
        <v>#REF!</v>
      </c>
      <c r="AU654" s="27" t="e">
        <f>IF(#REF!&lt;&gt;"",IF(ABS(#REF!)&lt;10,"S"&amp;RIGHT(#REF!,1)&amp;",","S"&amp;#REF!&amp;","),"")</f>
        <v>#REF!</v>
      </c>
      <c r="AV654" s="27" t="e">
        <f>IF(#REF!&lt;&gt;"",IF(ABS(#REF!)&lt;10,"S"&amp;RIGHT(#REF!,1)&amp;",","S"&amp;#REF!&amp;","),"")</f>
        <v>#REF!</v>
      </c>
      <c r="AW654" s="27" t="e">
        <f>IF(#REF!&lt;&gt;"",IF(ABS(#REF!)&lt;10,"S"&amp;RIGHT(#REF!,1)&amp;",","S"&amp;#REF!&amp;","),"")</f>
        <v>#REF!</v>
      </c>
      <c r="AX654" s="27" t="e">
        <f>IF(#REF!&lt;&gt;"",IF(ABS(#REF!)&lt;10,"S"&amp;RIGHT(#REF!,1)&amp;",","S"&amp;#REF!&amp;","),"")</f>
        <v>#REF!</v>
      </c>
      <c r="AY654" s="27" t="e">
        <f>IF(#REF!&lt;&gt;"",IF(ABS(#REF!)&lt;10,"S"&amp;RIGHT(#REF!,1)&amp;",","S"&amp;#REF!&amp;","),"")</f>
        <v>#REF!</v>
      </c>
      <c r="AZ654" s="27" t="e">
        <f>IF(#REF!&lt;&gt;"",IF(ABS(#REF!)&lt;10,"S"&amp;RIGHT(#REF!,1)&amp;",","S"&amp;#REF!&amp;","),"")</f>
        <v>#REF!</v>
      </c>
      <c r="BA654" s="27" t="e">
        <f>IF(#REF!&lt;&gt;"",IF(ABS(#REF!)&lt;10,"S"&amp;RIGHT(#REF!,1)&amp;",","S"&amp;#REF!&amp;","),"")</f>
        <v>#REF!</v>
      </c>
      <c r="BB654" s="27" t="e">
        <f>IF(#REF!&lt;&gt;"",IF(ABS(#REF!)&lt;10,"S"&amp;RIGHT(#REF!,1)&amp;",","S"&amp;#REF!&amp;","),"")</f>
        <v>#REF!</v>
      </c>
      <c r="BC654" s="27"/>
      <c r="BD654" s="27"/>
      <c r="BE654" s="27"/>
      <c r="BF654" s="27"/>
      <c r="BG654" s="27"/>
      <c r="BH654" s="27"/>
      <c r="BI654" s="27" t="str">
        <f t="shared" si="493"/>
        <v/>
      </c>
      <c r="BJ654" s="27" t="str">
        <f t="shared" si="494"/>
        <v/>
      </c>
      <c r="BK654" s="27" t="str">
        <f t="shared" si="495"/>
        <v/>
      </c>
      <c r="BL654" s="27" t="e">
        <f>IF(#REF!="","",CONCATENATE($L654,","))</f>
        <v>#REF!</v>
      </c>
      <c r="BM654" s="27" t="e">
        <f>IF(#REF!="","",CONCATENATE($L654,","))</f>
        <v>#REF!</v>
      </c>
      <c r="BN654" s="27" t="e">
        <f>IF(#REF!="","",CONCATENATE($L654,","))</f>
        <v>#REF!</v>
      </c>
      <c r="BO654" s="27" t="e">
        <f>IF(#REF!="","",CONCATENATE($L654,","))</f>
        <v>#REF!</v>
      </c>
      <c r="BP654" s="27" t="e">
        <f>IF(#REF!="","",CONCATENATE($L654,","))</f>
        <v>#REF!</v>
      </c>
      <c r="BQ654" s="27" t="e">
        <f>IF(#REF!="","",CONCATENATE($L654,","))</f>
        <v>#REF!</v>
      </c>
      <c r="BR654" s="27" t="e">
        <f>IF(#REF!="","",CONCATENATE($L654,","))</f>
        <v>#REF!</v>
      </c>
      <c r="BS654" s="27" t="e">
        <f>IF(#REF!="","",CONCATENATE($L654,","))</f>
        <v>#REF!</v>
      </c>
      <c r="BT654" s="27" t="e">
        <f>IF(#REF!="","",CONCATENATE($L654,","))</f>
        <v>#REF!</v>
      </c>
      <c r="BU654" s="40"/>
      <c r="BV654" s="5"/>
      <c r="BW654"/>
      <c r="BX654"/>
      <c r="BY654"/>
      <c r="BZ654"/>
      <c r="CA654"/>
      <c r="CB654" s="40"/>
      <c r="CC654" s="7"/>
      <c r="CR654" s="7"/>
      <c r="CY654" s="10">
        <f t="shared" ca="1" si="502"/>
        <v>12</v>
      </c>
    </row>
    <row r="655" spans="1:103">
      <c r="A655" s="130"/>
      <c r="B655" s="33" t="str">
        <f t="shared" si="501"/>
        <v/>
      </c>
      <c r="C655" s="39"/>
      <c r="D655" s="38"/>
      <c r="E655" s="39"/>
      <c r="F655" s="39"/>
      <c r="G655" s="39"/>
      <c r="H655" s="39"/>
      <c r="I655" s="39"/>
      <c r="J655" s="39"/>
      <c r="K655" s="39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75"/>
      <c r="AA655" s="101"/>
      <c r="AB655" s="101"/>
      <c r="AC655" s="101"/>
      <c r="AD655" s="101"/>
      <c r="AE655" s="38"/>
      <c r="AF655" s="38"/>
      <c r="AG655" s="38"/>
      <c r="AH655" s="38"/>
      <c r="AI655" s="101"/>
      <c r="AJ655" s="101"/>
      <c r="AK655" s="101"/>
      <c r="AL655" s="75"/>
      <c r="AM655" s="39"/>
      <c r="AN655" s="27"/>
      <c r="AO655" s="27"/>
      <c r="AP655" s="27"/>
      <c r="AQ655" s="27" t="str">
        <f t="shared" si="496"/>
        <v/>
      </c>
      <c r="AR655" s="27" t="str">
        <f t="shared" si="497"/>
        <v/>
      </c>
      <c r="AS655" s="27" t="str">
        <f t="shared" si="498"/>
        <v/>
      </c>
      <c r="AT655" s="27" t="e">
        <f>IF(#REF!&lt;&gt;"",IF(ABS(#REF!)&lt;10,"S"&amp;RIGHT(#REF!,1)&amp;",","S"&amp;#REF!&amp;","),"")</f>
        <v>#REF!</v>
      </c>
      <c r="AU655" s="27" t="e">
        <f>IF(#REF!&lt;&gt;"",IF(ABS(#REF!)&lt;10,"S"&amp;RIGHT(#REF!,1)&amp;",","S"&amp;#REF!&amp;","),"")</f>
        <v>#REF!</v>
      </c>
      <c r="AV655" s="27" t="e">
        <f>IF(#REF!&lt;&gt;"",IF(ABS(#REF!)&lt;10,"S"&amp;RIGHT(#REF!,1)&amp;",","S"&amp;#REF!&amp;","),"")</f>
        <v>#REF!</v>
      </c>
      <c r="AW655" s="27" t="e">
        <f>IF(#REF!&lt;&gt;"",IF(ABS(#REF!)&lt;10,"S"&amp;RIGHT(#REF!,1)&amp;",","S"&amp;#REF!&amp;","),"")</f>
        <v>#REF!</v>
      </c>
      <c r="AX655" s="27" t="e">
        <f>IF(#REF!&lt;&gt;"",IF(ABS(#REF!)&lt;10,"S"&amp;RIGHT(#REF!,1)&amp;",","S"&amp;#REF!&amp;","),"")</f>
        <v>#REF!</v>
      </c>
      <c r="AY655" s="27" t="e">
        <f>IF(#REF!&lt;&gt;"",IF(ABS(#REF!)&lt;10,"S"&amp;RIGHT(#REF!,1)&amp;",","S"&amp;#REF!&amp;","),"")</f>
        <v>#REF!</v>
      </c>
      <c r="AZ655" s="27" t="e">
        <f>IF(#REF!&lt;&gt;"",IF(ABS(#REF!)&lt;10,"S"&amp;RIGHT(#REF!,1)&amp;",","S"&amp;#REF!&amp;","),"")</f>
        <v>#REF!</v>
      </c>
      <c r="BA655" s="27" t="e">
        <f>IF(#REF!&lt;&gt;"",IF(ABS(#REF!)&lt;10,"S"&amp;RIGHT(#REF!,1)&amp;",","S"&amp;#REF!&amp;","),"")</f>
        <v>#REF!</v>
      </c>
      <c r="BB655" s="27" t="e">
        <f>IF(#REF!&lt;&gt;"",IF(ABS(#REF!)&lt;10,"S"&amp;RIGHT(#REF!,1)&amp;",","S"&amp;#REF!&amp;","),"")</f>
        <v>#REF!</v>
      </c>
      <c r="BC655" s="27"/>
      <c r="BD655" s="27"/>
      <c r="BE655" s="27"/>
      <c r="BF655" s="27"/>
      <c r="BG655" s="27"/>
      <c r="BH655" s="27"/>
      <c r="BI655" s="27" t="str">
        <f t="shared" si="493"/>
        <v/>
      </c>
      <c r="BJ655" s="27" t="str">
        <f t="shared" si="494"/>
        <v/>
      </c>
      <c r="BK655" s="27" t="str">
        <f t="shared" si="495"/>
        <v/>
      </c>
      <c r="BL655" s="27" t="e">
        <f>IF(#REF!="","",CONCATENATE($L655,","))</f>
        <v>#REF!</v>
      </c>
      <c r="BM655" s="27" t="e">
        <f>IF(#REF!="","",CONCATENATE($L655,","))</f>
        <v>#REF!</v>
      </c>
      <c r="BN655" s="27" t="e">
        <f>IF(#REF!="","",CONCATENATE($L655,","))</f>
        <v>#REF!</v>
      </c>
      <c r="BO655" s="27" t="e">
        <f>IF(#REF!="","",CONCATENATE($L655,","))</f>
        <v>#REF!</v>
      </c>
      <c r="BP655" s="27" t="e">
        <f>IF(#REF!="","",CONCATENATE($L655,","))</f>
        <v>#REF!</v>
      </c>
      <c r="BQ655" s="27" t="e">
        <f>IF(#REF!="","",CONCATENATE($L655,","))</f>
        <v>#REF!</v>
      </c>
      <c r="BR655" s="27" t="e">
        <f>IF(#REF!="","",CONCATENATE($L655,","))</f>
        <v>#REF!</v>
      </c>
      <c r="BS655" s="27" t="e">
        <f>IF(#REF!="","",CONCATENATE($L655,","))</f>
        <v>#REF!</v>
      </c>
      <c r="BT655" s="27" t="e">
        <f>IF(#REF!="","",CONCATENATE($L655,","))</f>
        <v>#REF!</v>
      </c>
      <c r="BU655" s="40"/>
      <c r="BV655" s="5"/>
      <c r="BW655"/>
      <c r="BX655"/>
      <c r="BY655"/>
      <c r="BZ655"/>
      <c r="CA655"/>
      <c r="CB655" s="40"/>
      <c r="CC655" s="7"/>
      <c r="CR655" s="7"/>
      <c r="CY655" s="10">
        <f t="shared" ca="1" si="502"/>
        <v>14</v>
      </c>
    </row>
    <row r="656" spans="1:103">
      <c r="A656" s="130"/>
      <c r="B656" s="33" t="str">
        <f t="shared" si="501"/>
        <v/>
      </c>
      <c r="C656" s="39"/>
      <c r="D656" s="38"/>
      <c r="E656" s="39"/>
      <c r="F656" s="39"/>
      <c r="G656" s="39"/>
      <c r="H656" s="39"/>
      <c r="I656" s="39"/>
      <c r="J656" s="39"/>
      <c r="K656" s="39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75"/>
      <c r="AA656" s="101"/>
      <c r="AB656" s="101"/>
      <c r="AC656" s="101"/>
      <c r="AD656" s="101"/>
      <c r="AE656" s="38"/>
      <c r="AF656" s="38"/>
      <c r="AG656" s="38"/>
      <c r="AH656" s="38"/>
      <c r="AI656" s="101"/>
      <c r="AJ656" s="101"/>
      <c r="AK656" s="101"/>
      <c r="AL656" s="75"/>
      <c r="AM656" s="39"/>
      <c r="AN656" s="27"/>
      <c r="AO656" s="27"/>
      <c r="AP656" s="27"/>
      <c r="AQ656" s="27" t="str">
        <f t="shared" si="496"/>
        <v/>
      </c>
      <c r="AR656" s="27" t="str">
        <f t="shared" si="497"/>
        <v/>
      </c>
      <c r="AS656" s="27" t="str">
        <f t="shared" si="498"/>
        <v/>
      </c>
      <c r="AT656" s="27" t="e">
        <f>IF(#REF!&lt;&gt;"",IF(ABS(#REF!)&lt;10,"S"&amp;RIGHT(#REF!,1)&amp;",","S"&amp;#REF!&amp;","),"")</f>
        <v>#REF!</v>
      </c>
      <c r="AU656" s="27" t="e">
        <f>IF(#REF!&lt;&gt;"",IF(ABS(#REF!)&lt;10,"S"&amp;RIGHT(#REF!,1)&amp;",","S"&amp;#REF!&amp;","),"")</f>
        <v>#REF!</v>
      </c>
      <c r="AV656" s="27" t="e">
        <f>IF(#REF!&lt;&gt;"",IF(ABS(#REF!)&lt;10,"S"&amp;RIGHT(#REF!,1)&amp;",","S"&amp;#REF!&amp;","),"")</f>
        <v>#REF!</v>
      </c>
      <c r="AW656" s="27" t="e">
        <f>IF(#REF!&lt;&gt;"",IF(ABS(#REF!)&lt;10,"S"&amp;RIGHT(#REF!,1)&amp;",","S"&amp;#REF!&amp;","),"")</f>
        <v>#REF!</v>
      </c>
      <c r="AX656" s="27" t="e">
        <f>IF(#REF!&lt;&gt;"",IF(ABS(#REF!)&lt;10,"S"&amp;RIGHT(#REF!,1)&amp;",","S"&amp;#REF!&amp;","),"")</f>
        <v>#REF!</v>
      </c>
      <c r="AY656" s="27" t="e">
        <f>IF(#REF!&lt;&gt;"",IF(ABS(#REF!)&lt;10,"S"&amp;RIGHT(#REF!,1)&amp;",","S"&amp;#REF!&amp;","),"")</f>
        <v>#REF!</v>
      </c>
      <c r="AZ656" s="27" t="e">
        <f>IF(#REF!&lt;&gt;"",IF(ABS(#REF!)&lt;10,"S"&amp;RIGHT(#REF!,1)&amp;",","S"&amp;#REF!&amp;","),"")</f>
        <v>#REF!</v>
      </c>
      <c r="BA656" s="27" t="e">
        <f>IF(#REF!&lt;&gt;"",IF(ABS(#REF!)&lt;10,"S"&amp;RIGHT(#REF!,1)&amp;",","S"&amp;#REF!&amp;","),"")</f>
        <v>#REF!</v>
      </c>
      <c r="BB656" s="27" t="e">
        <f>IF(#REF!&lt;&gt;"",IF(ABS(#REF!)&lt;10,"S"&amp;RIGHT(#REF!,1)&amp;",","S"&amp;#REF!&amp;","),"")</f>
        <v>#REF!</v>
      </c>
      <c r="BC656" s="27"/>
      <c r="BD656" s="27"/>
      <c r="BE656" s="27"/>
      <c r="BF656" s="27"/>
      <c r="BG656" s="27"/>
      <c r="BH656" s="27"/>
      <c r="BI656" s="27" t="str">
        <f t="shared" si="493"/>
        <v/>
      </c>
      <c r="BJ656" s="27" t="str">
        <f t="shared" si="494"/>
        <v/>
      </c>
      <c r="BK656" s="27" t="str">
        <f t="shared" si="495"/>
        <v/>
      </c>
      <c r="BL656" s="27" t="e">
        <f>IF(#REF!="","",CONCATENATE($L656,","))</f>
        <v>#REF!</v>
      </c>
      <c r="BM656" s="27" t="e">
        <f>IF(#REF!="","",CONCATENATE($L656,","))</f>
        <v>#REF!</v>
      </c>
      <c r="BN656" s="27" t="e">
        <f>IF(#REF!="","",CONCATENATE($L656,","))</f>
        <v>#REF!</v>
      </c>
      <c r="BO656" s="27" t="e">
        <f>IF(#REF!="","",CONCATENATE($L656,","))</f>
        <v>#REF!</v>
      </c>
      <c r="BP656" s="27" t="e">
        <f>IF(#REF!="","",CONCATENATE($L656,","))</f>
        <v>#REF!</v>
      </c>
      <c r="BQ656" s="27" t="e">
        <f>IF(#REF!="","",CONCATENATE($L656,","))</f>
        <v>#REF!</v>
      </c>
      <c r="BR656" s="27" t="e">
        <f>IF(#REF!="","",CONCATENATE($L656,","))</f>
        <v>#REF!</v>
      </c>
      <c r="BS656" s="27" t="e">
        <f>IF(#REF!="","",CONCATENATE($L656,","))</f>
        <v>#REF!</v>
      </c>
      <c r="BT656" s="27" t="e">
        <f>IF(#REF!="","",CONCATENATE($L656,","))</f>
        <v>#REF!</v>
      </c>
      <c r="BU656" s="40"/>
      <c r="BV656" s="5"/>
      <c r="BW656"/>
      <c r="BX656"/>
      <c r="BY656"/>
      <c r="BZ656"/>
      <c r="CA656"/>
      <c r="CB656" s="40"/>
      <c r="CC656" s="7"/>
      <c r="CR656" s="7"/>
      <c r="CY656" s="10">
        <f t="shared" ca="1" si="502"/>
        <v>19</v>
      </c>
    </row>
    <row r="657" spans="1:103">
      <c r="A657" s="130"/>
      <c r="B657" s="33" t="str">
        <f t="shared" si="501"/>
        <v/>
      </c>
      <c r="C657" s="39"/>
      <c r="D657" s="38"/>
      <c r="E657" s="39"/>
      <c r="F657" s="39"/>
      <c r="G657" s="39"/>
      <c r="H657" s="39"/>
      <c r="I657" s="39"/>
      <c r="J657" s="39"/>
      <c r="K657" s="39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75"/>
      <c r="AA657" s="101"/>
      <c r="AB657" s="101"/>
      <c r="AC657" s="101"/>
      <c r="AD657" s="101"/>
      <c r="AE657" s="38"/>
      <c r="AF657" s="38"/>
      <c r="AG657" s="38"/>
      <c r="AH657" s="38"/>
      <c r="AI657" s="101"/>
      <c r="AJ657" s="101"/>
      <c r="AK657" s="101"/>
      <c r="AL657" s="75"/>
      <c r="AM657" s="39"/>
      <c r="AN657" s="27"/>
      <c r="AO657" s="27"/>
      <c r="AP657" s="27"/>
      <c r="AQ657" s="27" t="str">
        <f t="shared" si="496"/>
        <v/>
      </c>
      <c r="AR657" s="27" t="str">
        <f t="shared" si="497"/>
        <v/>
      </c>
      <c r="AS657" s="27" t="str">
        <f t="shared" si="498"/>
        <v/>
      </c>
      <c r="AT657" s="27" t="e">
        <f>IF(#REF!&lt;&gt;"",IF(ABS(#REF!)&lt;10,"S"&amp;RIGHT(#REF!,1)&amp;",","S"&amp;#REF!&amp;","),"")</f>
        <v>#REF!</v>
      </c>
      <c r="AU657" s="27" t="e">
        <f>IF(#REF!&lt;&gt;"",IF(ABS(#REF!)&lt;10,"S"&amp;RIGHT(#REF!,1)&amp;",","S"&amp;#REF!&amp;","),"")</f>
        <v>#REF!</v>
      </c>
      <c r="AV657" s="27" t="e">
        <f>IF(#REF!&lt;&gt;"",IF(ABS(#REF!)&lt;10,"S"&amp;RIGHT(#REF!,1)&amp;",","S"&amp;#REF!&amp;","),"")</f>
        <v>#REF!</v>
      </c>
      <c r="AW657" s="27" t="e">
        <f>IF(#REF!&lt;&gt;"",IF(ABS(#REF!)&lt;10,"S"&amp;RIGHT(#REF!,1)&amp;",","S"&amp;#REF!&amp;","),"")</f>
        <v>#REF!</v>
      </c>
      <c r="AX657" s="27" t="e">
        <f>IF(#REF!&lt;&gt;"",IF(ABS(#REF!)&lt;10,"S"&amp;RIGHT(#REF!,1)&amp;",","S"&amp;#REF!&amp;","),"")</f>
        <v>#REF!</v>
      </c>
      <c r="AY657" s="27" t="e">
        <f>IF(#REF!&lt;&gt;"",IF(ABS(#REF!)&lt;10,"S"&amp;RIGHT(#REF!,1)&amp;",","S"&amp;#REF!&amp;","),"")</f>
        <v>#REF!</v>
      </c>
      <c r="AZ657" s="27" t="e">
        <f>IF(#REF!&lt;&gt;"",IF(ABS(#REF!)&lt;10,"S"&amp;RIGHT(#REF!,1)&amp;",","S"&amp;#REF!&amp;","),"")</f>
        <v>#REF!</v>
      </c>
      <c r="BA657" s="27" t="e">
        <f>IF(#REF!&lt;&gt;"",IF(ABS(#REF!)&lt;10,"S"&amp;RIGHT(#REF!,1)&amp;",","S"&amp;#REF!&amp;","),"")</f>
        <v>#REF!</v>
      </c>
      <c r="BB657" s="27" t="e">
        <f>IF(#REF!&lt;&gt;"",IF(ABS(#REF!)&lt;10,"S"&amp;RIGHT(#REF!,1)&amp;",","S"&amp;#REF!&amp;","),"")</f>
        <v>#REF!</v>
      </c>
      <c r="BC657" s="27"/>
      <c r="BD657" s="27"/>
      <c r="BE657" s="27"/>
      <c r="BF657" s="27"/>
      <c r="BG657" s="27"/>
      <c r="BH657" s="27"/>
      <c r="BI657" s="27" t="str">
        <f t="shared" si="493"/>
        <v/>
      </c>
      <c r="BJ657" s="27" t="str">
        <f t="shared" si="494"/>
        <v/>
      </c>
      <c r="BK657" s="27" t="str">
        <f t="shared" si="495"/>
        <v/>
      </c>
      <c r="BL657" s="27" t="e">
        <f>IF(#REF!="","",CONCATENATE($L657,","))</f>
        <v>#REF!</v>
      </c>
      <c r="BM657" s="27" t="e">
        <f>IF(#REF!="","",CONCATENATE($L657,","))</f>
        <v>#REF!</v>
      </c>
      <c r="BN657" s="27" t="e">
        <f>IF(#REF!="","",CONCATENATE($L657,","))</f>
        <v>#REF!</v>
      </c>
      <c r="BO657" s="27" t="e">
        <f>IF(#REF!="","",CONCATENATE($L657,","))</f>
        <v>#REF!</v>
      </c>
      <c r="BP657" s="27" t="e">
        <f>IF(#REF!="","",CONCATENATE($L657,","))</f>
        <v>#REF!</v>
      </c>
      <c r="BQ657" s="27" t="e">
        <f>IF(#REF!="","",CONCATENATE($L657,","))</f>
        <v>#REF!</v>
      </c>
      <c r="BR657" s="27" t="e">
        <f>IF(#REF!="","",CONCATENATE($L657,","))</f>
        <v>#REF!</v>
      </c>
      <c r="BS657" s="27" t="e">
        <f>IF(#REF!="","",CONCATENATE($L657,","))</f>
        <v>#REF!</v>
      </c>
      <c r="BT657" s="27" t="e">
        <f>IF(#REF!="","",CONCATENATE($L657,","))</f>
        <v>#REF!</v>
      </c>
      <c r="BU657" s="40"/>
      <c r="BV657" s="5"/>
      <c r="BW657"/>
      <c r="BX657"/>
      <c r="BY657"/>
      <c r="BZ657"/>
      <c r="CA657"/>
      <c r="CB657" s="40"/>
      <c r="CC657" s="7"/>
      <c r="CR657" s="7"/>
      <c r="CY657" s="10">
        <f t="shared" ca="1" si="502"/>
        <v>31</v>
      </c>
    </row>
    <row r="658" spans="1:103">
      <c r="A658" s="130"/>
      <c r="B658" s="33" t="str">
        <f t="shared" si="501"/>
        <v/>
      </c>
      <c r="C658" s="39"/>
      <c r="D658" s="38"/>
      <c r="E658" s="39"/>
      <c r="F658" s="39"/>
      <c r="G658" s="39"/>
      <c r="H658" s="39"/>
      <c r="I658" s="39"/>
      <c r="J658" s="39"/>
      <c r="K658" s="39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75"/>
      <c r="AA658" s="101"/>
      <c r="AB658" s="101"/>
      <c r="AC658" s="101"/>
      <c r="AD658" s="101"/>
      <c r="AE658" s="38"/>
      <c r="AF658" s="38"/>
      <c r="AG658" s="38"/>
      <c r="AH658" s="38"/>
      <c r="AI658" s="101"/>
      <c r="AJ658" s="101"/>
      <c r="AK658" s="101"/>
      <c r="AL658" s="75"/>
      <c r="AM658" s="39"/>
      <c r="AN658" s="27"/>
      <c r="AO658" s="27"/>
      <c r="AP658" s="27"/>
      <c r="AQ658" s="27" t="str">
        <f t="shared" si="496"/>
        <v/>
      </c>
      <c r="AR658" s="27" t="str">
        <f t="shared" si="497"/>
        <v/>
      </c>
      <c r="AS658" s="27" t="str">
        <f t="shared" si="498"/>
        <v/>
      </c>
      <c r="AT658" s="27" t="e">
        <f>IF(#REF!&lt;&gt;"",IF(ABS(#REF!)&lt;10,"S"&amp;RIGHT(#REF!,1)&amp;",","S"&amp;#REF!&amp;","),"")</f>
        <v>#REF!</v>
      </c>
      <c r="AU658" s="27" t="e">
        <f>IF(#REF!&lt;&gt;"",IF(ABS(#REF!)&lt;10,"S"&amp;RIGHT(#REF!,1)&amp;",","S"&amp;#REF!&amp;","),"")</f>
        <v>#REF!</v>
      </c>
      <c r="AV658" s="27" t="e">
        <f>IF(#REF!&lt;&gt;"",IF(ABS(#REF!)&lt;10,"S"&amp;RIGHT(#REF!,1)&amp;",","S"&amp;#REF!&amp;","),"")</f>
        <v>#REF!</v>
      </c>
      <c r="AW658" s="27" t="e">
        <f>IF(#REF!&lt;&gt;"",IF(ABS(#REF!)&lt;10,"S"&amp;RIGHT(#REF!,1)&amp;",","S"&amp;#REF!&amp;","),"")</f>
        <v>#REF!</v>
      </c>
      <c r="AX658" s="27" t="e">
        <f>IF(#REF!&lt;&gt;"",IF(ABS(#REF!)&lt;10,"S"&amp;RIGHT(#REF!,1)&amp;",","S"&amp;#REF!&amp;","),"")</f>
        <v>#REF!</v>
      </c>
      <c r="AY658" s="27" t="e">
        <f>IF(#REF!&lt;&gt;"",IF(ABS(#REF!)&lt;10,"S"&amp;RIGHT(#REF!,1)&amp;",","S"&amp;#REF!&amp;","),"")</f>
        <v>#REF!</v>
      </c>
      <c r="AZ658" s="27" t="e">
        <f>IF(#REF!&lt;&gt;"",IF(ABS(#REF!)&lt;10,"S"&amp;RIGHT(#REF!,1)&amp;",","S"&amp;#REF!&amp;","),"")</f>
        <v>#REF!</v>
      </c>
      <c r="BA658" s="27" t="e">
        <f>IF(#REF!&lt;&gt;"",IF(ABS(#REF!)&lt;10,"S"&amp;RIGHT(#REF!,1)&amp;",","S"&amp;#REF!&amp;","),"")</f>
        <v>#REF!</v>
      </c>
      <c r="BB658" s="27" t="e">
        <f>IF(#REF!&lt;&gt;"",IF(ABS(#REF!)&lt;10,"S"&amp;RIGHT(#REF!,1)&amp;",","S"&amp;#REF!&amp;","),"")</f>
        <v>#REF!</v>
      </c>
      <c r="BC658" s="27"/>
      <c r="BD658" s="27"/>
      <c r="BE658" s="27"/>
      <c r="BF658" s="27"/>
      <c r="BG658" s="27"/>
      <c r="BH658" s="27"/>
      <c r="BI658" s="27" t="str">
        <f t="shared" si="493"/>
        <v/>
      </c>
      <c r="BJ658" s="27" t="str">
        <f t="shared" si="494"/>
        <v/>
      </c>
      <c r="BK658" s="27" t="str">
        <f t="shared" si="495"/>
        <v/>
      </c>
      <c r="BL658" s="27" t="e">
        <f>IF(#REF!="","",CONCATENATE($L658,","))</f>
        <v>#REF!</v>
      </c>
      <c r="BM658" s="27" t="e">
        <f>IF(#REF!="","",CONCATENATE($L658,","))</f>
        <v>#REF!</v>
      </c>
      <c r="BN658" s="27" t="e">
        <f>IF(#REF!="","",CONCATENATE($L658,","))</f>
        <v>#REF!</v>
      </c>
      <c r="BO658" s="27" t="e">
        <f>IF(#REF!="","",CONCATENATE($L658,","))</f>
        <v>#REF!</v>
      </c>
      <c r="BP658" s="27" t="e">
        <f>IF(#REF!="","",CONCATENATE($L658,","))</f>
        <v>#REF!</v>
      </c>
      <c r="BQ658" s="27" t="e">
        <f>IF(#REF!="","",CONCATENATE($L658,","))</f>
        <v>#REF!</v>
      </c>
      <c r="BR658" s="27" t="e">
        <f>IF(#REF!="","",CONCATENATE($L658,","))</f>
        <v>#REF!</v>
      </c>
      <c r="BS658" s="27" t="e">
        <f>IF(#REF!="","",CONCATENATE($L658,","))</f>
        <v>#REF!</v>
      </c>
      <c r="BT658" s="27" t="e">
        <f>IF(#REF!="","",CONCATENATE($L658,","))</f>
        <v>#REF!</v>
      </c>
      <c r="BU658" s="40"/>
      <c r="BV658" s="5"/>
      <c r="BW658"/>
      <c r="BX658"/>
      <c r="BY658"/>
      <c r="BZ658"/>
      <c r="CA658"/>
      <c r="CB658" s="40"/>
      <c r="CC658" s="7"/>
      <c r="CR658" s="7"/>
      <c r="CY658" s="10">
        <f t="shared" ca="1" si="502"/>
        <v>28</v>
      </c>
    </row>
    <row r="659" spans="1:103">
      <c r="A659" s="130"/>
      <c r="B659" s="33" t="str">
        <f t="shared" si="501"/>
        <v/>
      </c>
      <c r="C659" s="39"/>
      <c r="D659" s="38"/>
      <c r="E659" s="39"/>
      <c r="F659" s="39"/>
      <c r="G659" s="39"/>
      <c r="H659" s="39"/>
      <c r="I659" s="39"/>
      <c r="J659" s="39"/>
      <c r="K659" s="39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75"/>
      <c r="AA659" s="101"/>
      <c r="AB659" s="101"/>
      <c r="AC659" s="101"/>
      <c r="AD659" s="101"/>
      <c r="AE659" s="38"/>
      <c r="AF659" s="38"/>
      <c r="AG659" s="38"/>
      <c r="AH659" s="38"/>
      <c r="AI659" s="101"/>
      <c r="AJ659" s="101"/>
      <c r="AK659" s="101"/>
      <c r="AL659" s="75"/>
      <c r="AM659" s="39"/>
      <c r="AN659" s="27"/>
      <c r="AO659" s="27"/>
      <c r="AP659" s="27"/>
      <c r="AQ659" s="27" t="str">
        <f t="shared" si="496"/>
        <v/>
      </c>
      <c r="AR659" s="27" t="str">
        <f t="shared" si="497"/>
        <v/>
      </c>
      <c r="AS659" s="27" t="str">
        <f t="shared" si="498"/>
        <v/>
      </c>
      <c r="AT659" s="27" t="e">
        <f>IF(#REF!&lt;&gt;"",IF(ABS(#REF!)&lt;10,"S"&amp;RIGHT(#REF!,1)&amp;",","S"&amp;#REF!&amp;","),"")</f>
        <v>#REF!</v>
      </c>
      <c r="AU659" s="27" t="e">
        <f>IF(#REF!&lt;&gt;"",IF(ABS(#REF!)&lt;10,"S"&amp;RIGHT(#REF!,1)&amp;",","S"&amp;#REF!&amp;","),"")</f>
        <v>#REF!</v>
      </c>
      <c r="AV659" s="27" t="e">
        <f>IF(#REF!&lt;&gt;"",IF(ABS(#REF!)&lt;10,"S"&amp;RIGHT(#REF!,1)&amp;",","S"&amp;#REF!&amp;","),"")</f>
        <v>#REF!</v>
      </c>
      <c r="AW659" s="27" t="e">
        <f>IF(#REF!&lt;&gt;"",IF(ABS(#REF!)&lt;10,"S"&amp;RIGHT(#REF!,1)&amp;",","S"&amp;#REF!&amp;","),"")</f>
        <v>#REF!</v>
      </c>
      <c r="AX659" s="27" t="e">
        <f>IF(#REF!&lt;&gt;"",IF(ABS(#REF!)&lt;10,"S"&amp;RIGHT(#REF!,1)&amp;",","S"&amp;#REF!&amp;","),"")</f>
        <v>#REF!</v>
      </c>
      <c r="AY659" s="27" t="e">
        <f>IF(#REF!&lt;&gt;"",IF(ABS(#REF!)&lt;10,"S"&amp;RIGHT(#REF!,1)&amp;",","S"&amp;#REF!&amp;","),"")</f>
        <v>#REF!</v>
      </c>
      <c r="AZ659" s="27" t="e">
        <f>IF(#REF!&lt;&gt;"",IF(ABS(#REF!)&lt;10,"S"&amp;RIGHT(#REF!,1)&amp;",","S"&amp;#REF!&amp;","),"")</f>
        <v>#REF!</v>
      </c>
      <c r="BA659" s="27" t="e">
        <f>IF(#REF!&lt;&gt;"",IF(ABS(#REF!)&lt;10,"S"&amp;RIGHT(#REF!,1)&amp;",","S"&amp;#REF!&amp;","),"")</f>
        <v>#REF!</v>
      </c>
      <c r="BB659" s="27" t="e">
        <f>IF(#REF!&lt;&gt;"",IF(ABS(#REF!)&lt;10,"S"&amp;RIGHT(#REF!,1)&amp;",","S"&amp;#REF!&amp;","),"")</f>
        <v>#REF!</v>
      </c>
      <c r="BC659" s="27"/>
      <c r="BD659" s="27"/>
      <c r="BE659" s="27"/>
      <c r="BF659" s="27"/>
      <c r="BG659" s="27"/>
      <c r="BH659" s="27"/>
      <c r="BI659" s="27" t="str">
        <f t="shared" si="493"/>
        <v/>
      </c>
      <c r="BJ659" s="27" t="str">
        <f t="shared" si="494"/>
        <v/>
      </c>
      <c r="BK659" s="27" t="str">
        <f t="shared" si="495"/>
        <v/>
      </c>
      <c r="BL659" s="27" t="e">
        <f>IF(#REF!="","",CONCATENATE($L659,","))</f>
        <v>#REF!</v>
      </c>
      <c r="BM659" s="27" t="e">
        <f>IF(#REF!="","",CONCATENATE($L659,","))</f>
        <v>#REF!</v>
      </c>
      <c r="BN659" s="27" t="e">
        <f>IF(#REF!="","",CONCATENATE($L659,","))</f>
        <v>#REF!</v>
      </c>
      <c r="BO659" s="27" t="e">
        <f>IF(#REF!="","",CONCATENATE($L659,","))</f>
        <v>#REF!</v>
      </c>
      <c r="BP659" s="27" t="e">
        <f>IF(#REF!="","",CONCATENATE($L659,","))</f>
        <v>#REF!</v>
      </c>
      <c r="BQ659" s="27" t="e">
        <f>IF(#REF!="","",CONCATENATE($L659,","))</f>
        <v>#REF!</v>
      </c>
      <c r="BR659" s="27" t="e">
        <f>IF(#REF!="","",CONCATENATE($L659,","))</f>
        <v>#REF!</v>
      </c>
      <c r="BS659" s="27" t="e">
        <f>IF(#REF!="","",CONCATENATE($L659,","))</f>
        <v>#REF!</v>
      </c>
      <c r="BT659" s="27" t="e">
        <f>IF(#REF!="","",CONCATENATE($L659,","))</f>
        <v>#REF!</v>
      </c>
      <c r="BU659" s="40"/>
      <c r="BV659"/>
      <c r="BW659"/>
      <c r="BX659"/>
      <c r="BY659"/>
      <c r="BZ659"/>
      <c r="CA659"/>
      <c r="CB659" s="40"/>
      <c r="CC659" s="7"/>
      <c r="CR659" s="7"/>
      <c r="CY659" s="10">
        <f t="shared" ca="1" si="502"/>
        <v>9</v>
      </c>
    </row>
    <row r="660" spans="1:103">
      <c r="A660" s="130"/>
      <c r="B660" s="33" t="str">
        <f t="shared" si="501"/>
        <v/>
      </c>
      <c r="C660" s="39"/>
      <c r="D660" s="38"/>
      <c r="E660" s="39"/>
      <c r="F660" s="39"/>
      <c r="G660" s="39"/>
      <c r="H660" s="39"/>
      <c r="I660" s="39"/>
      <c r="J660" s="39"/>
      <c r="K660" s="39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75"/>
      <c r="AA660" s="101"/>
      <c r="AB660" s="101"/>
      <c r="AC660" s="101"/>
      <c r="AD660" s="101"/>
      <c r="AE660" s="38"/>
      <c r="AF660" s="38"/>
      <c r="AG660" s="38"/>
      <c r="AH660" s="38"/>
      <c r="AI660" s="101"/>
      <c r="AJ660" s="101"/>
      <c r="AK660" s="101"/>
      <c r="AL660" s="75"/>
      <c r="AM660" s="39"/>
      <c r="AN660" s="27"/>
      <c r="AO660" s="27"/>
      <c r="AP660" s="27"/>
      <c r="AQ660" s="27" t="str">
        <f t="shared" si="496"/>
        <v/>
      </c>
      <c r="AR660" s="27" t="str">
        <f t="shared" si="497"/>
        <v/>
      </c>
      <c r="AS660" s="27" t="str">
        <f t="shared" si="498"/>
        <v/>
      </c>
      <c r="AT660" s="27" t="e">
        <f>IF(#REF!&lt;&gt;"",IF(ABS(#REF!)&lt;10,"S"&amp;RIGHT(#REF!,1)&amp;",","S"&amp;#REF!&amp;","),"")</f>
        <v>#REF!</v>
      </c>
      <c r="AU660" s="27" t="e">
        <f>IF(#REF!&lt;&gt;"",IF(ABS(#REF!)&lt;10,"S"&amp;RIGHT(#REF!,1)&amp;",","S"&amp;#REF!&amp;","),"")</f>
        <v>#REF!</v>
      </c>
      <c r="AV660" s="27" t="e">
        <f>IF(#REF!&lt;&gt;"",IF(ABS(#REF!)&lt;10,"S"&amp;RIGHT(#REF!,1)&amp;",","S"&amp;#REF!&amp;","),"")</f>
        <v>#REF!</v>
      </c>
      <c r="AW660" s="27" t="e">
        <f>IF(#REF!&lt;&gt;"",IF(ABS(#REF!)&lt;10,"S"&amp;RIGHT(#REF!,1)&amp;",","S"&amp;#REF!&amp;","),"")</f>
        <v>#REF!</v>
      </c>
      <c r="AX660" s="27" t="e">
        <f>IF(#REF!&lt;&gt;"",IF(ABS(#REF!)&lt;10,"S"&amp;RIGHT(#REF!,1)&amp;",","S"&amp;#REF!&amp;","),"")</f>
        <v>#REF!</v>
      </c>
      <c r="AY660" s="27" t="e">
        <f>IF(#REF!&lt;&gt;"",IF(ABS(#REF!)&lt;10,"S"&amp;RIGHT(#REF!,1)&amp;",","S"&amp;#REF!&amp;","),"")</f>
        <v>#REF!</v>
      </c>
      <c r="AZ660" s="27" t="e">
        <f>IF(#REF!&lt;&gt;"",IF(ABS(#REF!)&lt;10,"S"&amp;RIGHT(#REF!,1)&amp;",","S"&amp;#REF!&amp;","),"")</f>
        <v>#REF!</v>
      </c>
      <c r="BA660" s="27" t="e">
        <f>IF(#REF!&lt;&gt;"",IF(ABS(#REF!)&lt;10,"S"&amp;RIGHT(#REF!,1)&amp;",","S"&amp;#REF!&amp;","),"")</f>
        <v>#REF!</v>
      </c>
      <c r="BB660" s="27" t="e">
        <f>IF(#REF!&lt;&gt;"",IF(ABS(#REF!)&lt;10,"S"&amp;RIGHT(#REF!,1)&amp;",","S"&amp;#REF!&amp;","),"")</f>
        <v>#REF!</v>
      </c>
      <c r="BC660" s="27"/>
      <c r="BD660" s="27"/>
      <c r="BE660" s="27"/>
      <c r="BF660" s="27"/>
      <c r="BG660" s="27"/>
      <c r="BH660" s="27"/>
      <c r="BI660" s="27" t="str">
        <f t="shared" si="493"/>
        <v/>
      </c>
      <c r="BJ660" s="27" t="str">
        <f t="shared" si="494"/>
        <v/>
      </c>
      <c r="BK660" s="27" t="str">
        <f t="shared" si="495"/>
        <v/>
      </c>
      <c r="BL660" s="27" t="e">
        <f>IF(#REF!="","",CONCATENATE($L660,","))</f>
        <v>#REF!</v>
      </c>
      <c r="BM660" s="27" t="e">
        <f>IF(#REF!="","",CONCATENATE($L660,","))</f>
        <v>#REF!</v>
      </c>
      <c r="BN660" s="27" t="e">
        <f>IF(#REF!="","",CONCATENATE($L660,","))</f>
        <v>#REF!</v>
      </c>
      <c r="BO660" s="27" t="e">
        <f>IF(#REF!="","",CONCATENATE($L660,","))</f>
        <v>#REF!</v>
      </c>
      <c r="BP660" s="27" t="e">
        <f>IF(#REF!="","",CONCATENATE($L660,","))</f>
        <v>#REF!</v>
      </c>
      <c r="BQ660" s="27" t="e">
        <f>IF(#REF!="","",CONCATENATE($L660,","))</f>
        <v>#REF!</v>
      </c>
      <c r="BR660" s="27" t="e">
        <f>IF(#REF!="","",CONCATENATE($L660,","))</f>
        <v>#REF!</v>
      </c>
      <c r="BS660" s="27" t="e">
        <f>IF(#REF!="","",CONCATENATE($L660,","))</f>
        <v>#REF!</v>
      </c>
      <c r="BT660" s="27" t="e">
        <f>IF(#REF!="","",CONCATENATE($L660,","))</f>
        <v>#REF!</v>
      </c>
      <c r="BU660" s="40"/>
      <c r="BV660"/>
      <c r="BW660"/>
      <c r="BX660"/>
      <c r="BY660"/>
      <c r="BZ660"/>
      <c r="CA660"/>
      <c r="CB660" s="40"/>
      <c r="CC660" s="7"/>
      <c r="CR660" s="7"/>
      <c r="CY660" s="10">
        <f t="shared" ca="1" si="502"/>
        <v>29</v>
      </c>
    </row>
    <row r="661" spans="1:103">
      <c r="A661" s="130"/>
      <c r="B661" s="33" t="str">
        <f t="shared" si="501"/>
        <v/>
      </c>
      <c r="C661" s="39"/>
      <c r="D661" s="38"/>
      <c r="E661" s="39"/>
      <c r="F661" s="39"/>
      <c r="G661" s="39"/>
      <c r="H661" s="39"/>
      <c r="I661" s="39"/>
      <c r="J661" s="39"/>
      <c r="K661" s="39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75"/>
      <c r="AA661" s="101"/>
      <c r="AB661" s="101"/>
      <c r="AC661" s="101"/>
      <c r="AD661" s="101"/>
      <c r="AE661" s="38"/>
      <c r="AF661" s="38"/>
      <c r="AG661" s="38"/>
      <c r="AH661" s="38"/>
      <c r="AI661" s="101"/>
      <c r="AJ661" s="101"/>
      <c r="AK661" s="101"/>
      <c r="AL661" s="75"/>
      <c r="AM661" s="39"/>
      <c r="AN661" s="27"/>
      <c r="AO661" s="27"/>
      <c r="AP661" s="27"/>
      <c r="AQ661" s="27" t="str">
        <f t="shared" si="496"/>
        <v/>
      </c>
      <c r="AR661" s="27" t="str">
        <f t="shared" si="497"/>
        <v/>
      </c>
      <c r="AS661" s="27" t="str">
        <f t="shared" si="498"/>
        <v/>
      </c>
      <c r="AT661" s="27" t="e">
        <f>IF(#REF!&lt;&gt;"",IF(ABS(#REF!)&lt;10,"S"&amp;RIGHT(#REF!,1)&amp;",","S"&amp;#REF!&amp;","),"")</f>
        <v>#REF!</v>
      </c>
      <c r="AU661" s="27" t="e">
        <f>IF(#REF!&lt;&gt;"",IF(ABS(#REF!)&lt;10,"S"&amp;RIGHT(#REF!,1)&amp;",","S"&amp;#REF!&amp;","),"")</f>
        <v>#REF!</v>
      </c>
      <c r="AV661" s="27" t="e">
        <f>IF(#REF!&lt;&gt;"",IF(ABS(#REF!)&lt;10,"S"&amp;RIGHT(#REF!,1)&amp;",","S"&amp;#REF!&amp;","),"")</f>
        <v>#REF!</v>
      </c>
      <c r="AW661" s="27" t="e">
        <f>IF(#REF!&lt;&gt;"",IF(ABS(#REF!)&lt;10,"S"&amp;RIGHT(#REF!,1)&amp;",","S"&amp;#REF!&amp;","),"")</f>
        <v>#REF!</v>
      </c>
      <c r="AX661" s="27" t="e">
        <f>IF(#REF!&lt;&gt;"",IF(ABS(#REF!)&lt;10,"S"&amp;RIGHT(#REF!,1)&amp;",","S"&amp;#REF!&amp;","),"")</f>
        <v>#REF!</v>
      </c>
      <c r="AY661" s="27" t="e">
        <f>IF(#REF!&lt;&gt;"",IF(ABS(#REF!)&lt;10,"S"&amp;RIGHT(#REF!,1)&amp;",","S"&amp;#REF!&amp;","),"")</f>
        <v>#REF!</v>
      </c>
      <c r="AZ661" s="27" t="e">
        <f>IF(#REF!&lt;&gt;"",IF(ABS(#REF!)&lt;10,"S"&amp;RIGHT(#REF!,1)&amp;",","S"&amp;#REF!&amp;","),"")</f>
        <v>#REF!</v>
      </c>
      <c r="BA661" s="27" t="e">
        <f>IF(#REF!&lt;&gt;"",IF(ABS(#REF!)&lt;10,"S"&amp;RIGHT(#REF!,1)&amp;",","S"&amp;#REF!&amp;","),"")</f>
        <v>#REF!</v>
      </c>
      <c r="BB661" s="27" t="e">
        <f>IF(#REF!&lt;&gt;"",IF(ABS(#REF!)&lt;10,"S"&amp;RIGHT(#REF!,1)&amp;",","S"&amp;#REF!&amp;","),"")</f>
        <v>#REF!</v>
      </c>
      <c r="BC661" s="27"/>
      <c r="BD661" s="27"/>
      <c r="BE661" s="27"/>
      <c r="BF661" s="27"/>
      <c r="BG661" s="27"/>
      <c r="BH661" s="27"/>
      <c r="BI661" s="27" t="str">
        <f t="shared" si="493"/>
        <v/>
      </c>
      <c r="BJ661" s="27" t="str">
        <f t="shared" si="494"/>
        <v/>
      </c>
      <c r="BK661" s="27" t="str">
        <f t="shared" si="495"/>
        <v/>
      </c>
      <c r="BL661" s="27" t="e">
        <f>IF(#REF!="","",CONCATENATE($L661,","))</f>
        <v>#REF!</v>
      </c>
      <c r="BM661" s="27" t="e">
        <f>IF(#REF!="","",CONCATENATE($L661,","))</f>
        <v>#REF!</v>
      </c>
      <c r="BN661" s="27" t="e">
        <f>IF(#REF!="","",CONCATENATE($L661,","))</f>
        <v>#REF!</v>
      </c>
      <c r="BO661" s="27" t="e">
        <f>IF(#REF!="","",CONCATENATE($L661,","))</f>
        <v>#REF!</v>
      </c>
      <c r="BP661" s="27" t="e">
        <f>IF(#REF!="","",CONCATENATE($L661,","))</f>
        <v>#REF!</v>
      </c>
      <c r="BQ661" s="27" t="e">
        <f>IF(#REF!="","",CONCATENATE($L661,","))</f>
        <v>#REF!</v>
      </c>
      <c r="BR661" s="27" t="e">
        <f>IF(#REF!="","",CONCATENATE($L661,","))</f>
        <v>#REF!</v>
      </c>
      <c r="BS661" s="27" t="e">
        <f>IF(#REF!="","",CONCATENATE($L661,","))</f>
        <v>#REF!</v>
      </c>
      <c r="BT661" s="27" t="e">
        <f>IF(#REF!="","",CONCATENATE($L661,","))</f>
        <v>#REF!</v>
      </c>
      <c r="BU661" s="40"/>
      <c r="BV661"/>
      <c r="BW661"/>
      <c r="BX661"/>
      <c r="BY661"/>
      <c r="BZ661"/>
      <c r="CA661"/>
      <c r="CB661" s="40"/>
      <c r="CC661" s="7"/>
      <c r="CR661" s="7"/>
      <c r="CY661" s="10">
        <f t="shared" ca="1" si="502"/>
        <v>27</v>
      </c>
    </row>
    <row r="662" spans="1:103">
      <c r="A662" s="130"/>
      <c r="B662" s="33" t="str">
        <f t="shared" si="501"/>
        <v/>
      </c>
      <c r="C662" s="39"/>
      <c r="D662" s="38"/>
      <c r="E662" s="39"/>
      <c r="F662" s="39"/>
      <c r="G662" s="39"/>
      <c r="H662" s="39"/>
      <c r="I662" s="39"/>
      <c r="J662" s="39"/>
      <c r="K662" s="39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75"/>
      <c r="AA662" s="101"/>
      <c r="AB662" s="101"/>
      <c r="AC662" s="101"/>
      <c r="AD662" s="101"/>
      <c r="AE662" s="38"/>
      <c r="AF662" s="38"/>
      <c r="AG662" s="38"/>
      <c r="AH662" s="38"/>
      <c r="AI662" s="101"/>
      <c r="AJ662" s="101"/>
      <c r="AK662" s="101"/>
      <c r="AL662" s="75"/>
      <c r="AM662" s="39"/>
      <c r="AN662" s="27"/>
      <c r="AO662" s="27"/>
      <c r="AP662" s="27"/>
      <c r="AQ662" s="27" t="str">
        <f t="shared" si="496"/>
        <v/>
      </c>
      <c r="AR662" s="27" t="str">
        <f t="shared" si="497"/>
        <v/>
      </c>
      <c r="AS662" s="27" t="str">
        <f t="shared" si="498"/>
        <v/>
      </c>
      <c r="AT662" s="27" t="e">
        <f>IF(#REF!&lt;&gt;"",IF(ABS(#REF!)&lt;10,"S"&amp;RIGHT(#REF!,1)&amp;",","S"&amp;#REF!&amp;","),"")</f>
        <v>#REF!</v>
      </c>
      <c r="AU662" s="27" t="e">
        <f>IF(#REF!&lt;&gt;"",IF(ABS(#REF!)&lt;10,"S"&amp;RIGHT(#REF!,1)&amp;",","S"&amp;#REF!&amp;","),"")</f>
        <v>#REF!</v>
      </c>
      <c r="AV662" s="27" t="e">
        <f>IF(#REF!&lt;&gt;"",IF(ABS(#REF!)&lt;10,"S"&amp;RIGHT(#REF!,1)&amp;",","S"&amp;#REF!&amp;","),"")</f>
        <v>#REF!</v>
      </c>
      <c r="AW662" s="27" t="e">
        <f>IF(#REF!&lt;&gt;"",IF(ABS(#REF!)&lt;10,"S"&amp;RIGHT(#REF!,1)&amp;",","S"&amp;#REF!&amp;","),"")</f>
        <v>#REF!</v>
      </c>
      <c r="AX662" s="27" t="e">
        <f>IF(#REF!&lt;&gt;"",IF(ABS(#REF!)&lt;10,"S"&amp;RIGHT(#REF!,1)&amp;",","S"&amp;#REF!&amp;","),"")</f>
        <v>#REF!</v>
      </c>
      <c r="AY662" s="27" t="e">
        <f>IF(#REF!&lt;&gt;"",IF(ABS(#REF!)&lt;10,"S"&amp;RIGHT(#REF!,1)&amp;",","S"&amp;#REF!&amp;","),"")</f>
        <v>#REF!</v>
      </c>
      <c r="AZ662" s="27" t="e">
        <f>IF(#REF!&lt;&gt;"",IF(ABS(#REF!)&lt;10,"S"&amp;RIGHT(#REF!,1)&amp;",","S"&amp;#REF!&amp;","),"")</f>
        <v>#REF!</v>
      </c>
      <c r="BA662" s="27" t="e">
        <f>IF(#REF!&lt;&gt;"",IF(ABS(#REF!)&lt;10,"S"&amp;RIGHT(#REF!,1)&amp;",","S"&amp;#REF!&amp;","),"")</f>
        <v>#REF!</v>
      </c>
      <c r="BB662" s="27" t="e">
        <f>IF(#REF!&lt;&gt;"",IF(ABS(#REF!)&lt;10,"S"&amp;RIGHT(#REF!,1)&amp;",","S"&amp;#REF!&amp;","),"")</f>
        <v>#REF!</v>
      </c>
      <c r="BC662" s="27"/>
      <c r="BD662" s="27"/>
      <c r="BE662" s="27"/>
      <c r="BF662" s="27"/>
      <c r="BG662" s="27"/>
      <c r="BH662" s="27"/>
      <c r="BI662" s="27" t="str">
        <f t="shared" si="493"/>
        <v/>
      </c>
      <c r="BJ662" s="27" t="str">
        <f t="shared" si="494"/>
        <v/>
      </c>
      <c r="BK662" s="27" t="str">
        <f t="shared" si="495"/>
        <v/>
      </c>
      <c r="BL662" s="27" t="e">
        <f>IF(#REF!="","",CONCATENATE($L662,","))</f>
        <v>#REF!</v>
      </c>
      <c r="BM662" s="27" t="e">
        <f>IF(#REF!="","",CONCATENATE($L662,","))</f>
        <v>#REF!</v>
      </c>
      <c r="BN662" s="27" t="e">
        <f>IF(#REF!="","",CONCATENATE($L662,","))</f>
        <v>#REF!</v>
      </c>
      <c r="BO662" s="27" t="e">
        <f>IF(#REF!="","",CONCATENATE($L662,","))</f>
        <v>#REF!</v>
      </c>
      <c r="BP662" s="27" t="e">
        <f>IF(#REF!="","",CONCATENATE($L662,","))</f>
        <v>#REF!</v>
      </c>
      <c r="BQ662" s="27" t="e">
        <f>IF(#REF!="","",CONCATENATE($L662,","))</f>
        <v>#REF!</v>
      </c>
      <c r="BR662" s="27" t="e">
        <f>IF(#REF!="","",CONCATENATE($L662,","))</f>
        <v>#REF!</v>
      </c>
      <c r="BS662" s="27" t="e">
        <f>IF(#REF!="","",CONCATENATE($L662,","))</f>
        <v>#REF!</v>
      </c>
      <c r="BT662" s="27" t="e">
        <f>IF(#REF!="","",CONCATENATE($L662,","))</f>
        <v>#REF!</v>
      </c>
      <c r="BU662" s="40"/>
      <c r="BV662"/>
      <c r="BW662"/>
      <c r="BX662"/>
      <c r="BY662"/>
      <c r="BZ662"/>
      <c r="CA662"/>
      <c r="CB662" s="40"/>
      <c r="CC662" s="7"/>
      <c r="CR662" s="7"/>
      <c r="CY662" s="10">
        <f t="shared" ca="1" si="502"/>
        <v>7</v>
      </c>
    </row>
    <row r="663" spans="1:103">
      <c r="A663" s="130"/>
      <c r="B663" s="33" t="str">
        <f t="shared" si="501"/>
        <v/>
      </c>
      <c r="C663" s="39"/>
      <c r="D663" s="38"/>
      <c r="E663" s="39"/>
      <c r="F663" s="39"/>
      <c r="G663" s="39"/>
      <c r="H663" s="39"/>
      <c r="I663" s="39"/>
      <c r="J663" s="39"/>
      <c r="K663" s="39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75"/>
      <c r="AA663" s="101"/>
      <c r="AB663" s="101"/>
      <c r="AC663" s="101"/>
      <c r="AD663" s="101"/>
      <c r="AE663" s="38"/>
      <c r="AF663" s="38"/>
      <c r="AG663" s="38"/>
      <c r="AH663" s="38"/>
      <c r="AI663" s="101"/>
      <c r="AJ663" s="101"/>
      <c r="AK663" s="101"/>
      <c r="AL663" s="75"/>
      <c r="AM663" s="39"/>
      <c r="AN663" s="27"/>
      <c r="AO663" s="27"/>
      <c r="AP663" s="27"/>
      <c r="AQ663" s="27" t="str">
        <f t="shared" si="496"/>
        <v/>
      </c>
      <c r="AR663" s="27" t="str">
        <f t="shared" si="497"/>
        <v/>
      </c>
      <c r="AS663" s="27" t="str">
        <f t="shared" si="498"/>
        <v/>
      </c>
      <c r="AT663" s="27" t="e">
        <f>IF(#REF!&lt;&gt;"",IF(ABS(#REF!)&lt;10,"S"&amp;RIGHT(#REF!,1)&amp;",","S"&amp;#REF!&amp;","),"")</f>
        <v>#REF!</v>
      </c>
      <c r="AU663" s="27" t="e">
        <f>IF(#REF!&lt;&gt;"",IF(ABS(#REF!)&lt;10,"S"&amp;RIGHT(#REF!,1)&amp;",","S"&amp;#REF!&amp;","),"")</f>
        <v>#REF!</v>
      </c>
      <c r="AV663" s="27" t="e">
        <f>IF(#REF!&lt;&gt;"",IF(ABS(#REF!)&lt;10,"S"&amp;RIGHT(#REF!,1)&amp;",","S"&amp;#REF!&amp;","),"")</f>
        <v>#REF!</v>
      </c>
      <c r="AW663" s="27" t="e">
        <f>IF(#REF!&lt;&gt;"",IF(ABS(#REF!)&lt;10,"S"&amp;RIGHT(#REF!,1)&amp;",","S"&amp;#REF!&amp;","),"")</f>
        <v>#REF!</v>
      </c>
      <c r="AX663" s="27" t="e">
        <f>IF(#REF!&lt;&gt;"",IF(ABS(#REF!)&lt;10,"S"&amp;RIGHT(#REF!,1)&amp;",","S"&amp;#REF!&amp;","),"")</f>
        <v>#REF!</v>
      </c>
      <c r="AY663" s="27" t="e">
        <f>IF(#REF!&lt;&gt;"",IF(ABS(#REF!)&lt;10,"S"&amp;RIGHT(#REF!,1)&amp;",","S"&amp;#REF!&amp;","),"")</f>
        <v>#REF!</v>
      </c>
      <c r="AZ663" s="27" t="e">
        <f>IF(#REF!&lt;&gt;"",IF(ABS(#REF!)&lt;10,"S"&amp;RIGHT(#REF!,1)&amp;",","S"&amp;#REF!&amp;","),"")</f>
        <v>#REF!</v>
      </c>
      <c r="BA663" s="27" t="e">
        <f>IF(#REF!&lt;&gt;"",IF(ABS(#REF!)&lt;10,"S"&amp;RIGHT(#REF!,1)&amp;",","S"&amp;#REF!&amp;","),"")</f>
        <v>#REF!</v>
      </c>
      <c r="BB663" s="27" t="e">
        <f>IF(#REF!&lt;&gt;"",IF(ABS(#REF!)&lt;10,"S"&amp;RIGHT(#REF!,1)&amp;",","S"&amp;#REF!&amp;","),"")</f>
        <v>#REF!</v>
      </c>
      <c r="BC663" s="27"/>
      <c r="BD663" s="27"/>
      <c r="BE663" s="27"/>
      <c r="BF663" s="27"/>
      <c r="BG663" s="27"/>
      <c r="BH663" s="27"/>
      <c r="BI663" s="27" t="str">
        <f t="shared" si="493"/>
        <v/>
      </c>
      <c r="BJ663" s="27" t="str">
        <f t="shared" si="494"/>
        <v/>
      </c>
      <c r="BK663" s="27" t="str">
        <f t="shared" si="495"/>
        <v/>
      </c>
      <c r="BL663" s="27" t="e">
        <f>IF(#REF!="","",CONCATENATE($L663,","))</f>
        <v>#REF!</v>
      </c>
      <c r="BM663" s="27" t="e">
        <f>IF(#REF!="","",CONCATENATE($L663,","))</f>
        <v>#REF!</v>
      </c>
      <c r="BN663" s="27" t="e">
        <f>IF(#REF!="","",CONCATENATE($L663,","))</f>
        <v>#REF!</v>
      </c>
      <c r="BO663" s="27" t="e">
        <f>IF(#REF!="","",CONCATENATE($L663,","))</f>
        <v>#REF!</v>
      </c>
      <c r="BP663" s="27" t="e">
        <f>IF(#REF!="","",CONCATENATE($L663,","))</f>
        <v>#REF!</v>
      </c>
      <c r="BQ663" s="27" t="e">
        <f>IF(#REF!="","",CONCATENATE($L663,","))</f>
        <v>#REF!</v>
      </c>
      <c r="BR663" s="27" t="e">
        <f>IF(#REF!="","",CONCATENATE($L663,","))</f>
        <v>#REF!</v>
      </c>
      <c r="BS663" s="27" t="e">
        <f>IF(#REF!="","",CONCATENATE($L663,","))</f>
        <v>#REF!</v>
      </c>
      <c r="BT663" s="27" t="e">
        <f>IF(#REF!="","",CONCATENATE($L663,","))</f>
        <v>#REF!</v>
      </c>
      <c r="BU663" s="40"/>
      <c r="BV663"/>
      <c r="BW663"/>
      <c r="BX663"/>
      <c r="BY663"/>
      <c r="BZ663"/>
      <c r="CA663"/>
      <c r="CB663" s="40"/>
      <c r="CC663" s="7"/>
      <c r="CR663" s="7"/>
      <c r="CY663" s="10">
        <f t="shared" ca="1" si="502"/>
        <v>13</v>
      </c>
    </row>
    <row r="664" spans="1:103">
      <c r="A664" s="130"/>
      <c r="B664" s="33" t="str">
        <f t="shared" si="501"/>
        <v/>
      </c>
      <c r="C664" s="39"/>
      <c r="D664" s="38"/>
      <c r="E664" s="39"/>
      <c r="F664" s="39"/>
      <c r="G664" s="39"/>
      <c r="H664" s="39"/>
      <c r="I664" s="39"/>
      <c r="J664" s="39"/>
      <c r="K664" s="39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75"/>
      <c r="AA664" s="101"/>
      <c r="AB664" s="101"/>
      <c r="AC664" s="101"/>
      <c r="AD664" s="101"/>
      <c r="AE664" s="38"/>
      <c r="AF664" s="38"/>
      <c r="AG664" s="38"/>
      <c r="AH664" s="38"/>
      <c r="AI664" s="101"/>
      <c r="AJ664" s="101"/>
      <c r="AK664" s="101"/>
      <c r="AL664" s="75"/>
      <c r="AM664" s="39"/>
      <c r="AN664" s="27"/>
      <c r="AO664" s="27"/>
      <c r="AP664" s="27"/>
      <c r="AQ664" s="27" t="str">
        <f t="shared" si="496"/>
        <v/>
      </c>
      <c r="AR664" s="27" t="str">
        <f t="shared" si="497"/>
        <v/>
      </c>
      <c r="AS664" s="27" t="str">
        <f t="shared" si="498"/>
        <v/>
      </c>
      <c r="AT664" s="27" t="e">
        <f>IF(#REF!&lt;&gt;"",IF(ABS(#REF!)&lt;10,"S"&amp;RIGHT(#REF!,1)&amp;",","S"&amp;#REF!&amp;","),"")</f>
        <v>#REF!</v>
      </c>
      <c r="AU664" s="27" t="e">
        <f>IF(#REF!&lt;&gt;"",IF(ABS(#REF!)&lt;10,"S"&amp;RIGHT(#REF!,1)&amp;",","S"&amp;#REF!&amp;","),"")</f>
        <v>#REF!</v>
      </c>
      <c r="AV664" s="27" t="e">
        <f>IF(#REF!&lt;&gt;"",IF(ABS(#REF!)&lt;10,"S"&amp;RIGHT(#REF!,1)&amp;",","S"&amp;#REF!&amp;","),"")</f>
        <v>#REF!</v>
      </c>
      <c r="AW664" s="27" t="e">
        <f>IF(#REF!&lt;&gt;"",IF(ABS(#REF!)&lt;10,"S"&amp;RIGHT(#REF!,1)&amp;",","S"&amp;#REF!&amp;","),"")</f>
        <v>#REF!</v>
      </c>
      <c r="AX664" s="27" t="e">
        <f>IF(#REF!&lt;&gt;"",IF(ABS(#REF!)&lt;10,"S"&amp;RIGHT(#REF!,1)&amp;",","S"&amp;#REF!&amp;","),"")</f>
        <v>#REF!</v>
      </c>
      <c r="AY664" s="27" t="e">
        <f>IF(#REF!&lt;&gt;"",IF(ABS(#REF!)&lt;10,"S"&amp;RIGHT(#REF!,1)&amp;",","S"&amp;#REF!&amp;","),"")</f>
        <v>#REF!</v>
      </c>
      <c r="AZ664" s="27" t="e">
        <f>IF(#REF!&lt;&gt;"",IF(ABS(#REF!)&lt;10,"S"&amp;RIGHT(#REF!,1)&amp;",","S"&amp;#REF!&amp;","),"")</f>
        <v>#REF!</v>
      </c>
      <c r="BA664" s="27" t="e">
        <f>IF(#REF!&lt;&gt;"",IF(ABS(#REF!)&lt;10,"S"&amp;RIGHT(#REF!,1)&amp;",","S"&amp;#REF!&amp;","),"")</f>
        <v>#REF!</v>
      </c>
      <c r="BB664" s="27" t="e">
        <f>IF(#REF!&lt;&gt;"",IF(ABS(#REF!)&lt;10,"S"&amp;RIGHT(#REF!,1)&amp;",","S"&amp;#REF!&amp;","),"")</f>
        <v>#REF!</v>
      </c>
      <c r="BC664" s="27"/>
      <c r="BD664" s="27"/>
      <c r="BE664" s="27"/>
      <c r="BF664" s="27"/>
      <c r="BG664" s="27"/>
      <c r="BH664" s="27"/>
      <c r="BI664" s="27" t="str">
        <f t="shared" ref="BI664:BI727" si="503">IF(M664="","",CONCATENATE($L664,","))</f>
        <v/>
      </c>
      <c r="BJ664" s="27" t="str">
        <f t="shared" ref="BJ664:BJ727" si="504">IF(P664="","",CONCATENATE($L664,","))</f>
        <v/>
      </c>
      <c r="BK664" s="27" t="str">
        <f t="shared" ref="BK664:BK727" si="505">IF(R664="","",CONCATENATE($L664,","))</f>
        <v/>
      </c>
      <c r="BL664" s="27" t="e">
        <f>IF(#REF!="","",CONCATENATE($L664,","))</f>
        <v>#REF!</v>
      </c>
      <c r="BM664" s="27" t="e">
        <f>IF(#REF!="","",CONCATENATE($L664,","))</f>
        <v>#REF!</v>
      </c>
      <c r="BN664" s="27" t="e">
        <f>IF(#REF!="","",CONCATENATE($L664,","))</f>
        <v>#REF!</v>
      </c>
      <c r="BO664" s="27" t="e">
        <f>IF(#REF!="","",CONCATENATE($L664,","))</f>
        <v>#REF!</v>
      </c>
      <c r="BP664" s="27" t="e">
        <f>IF(#REF!="","",CONCATENATE($L664,","))</f>
        <v>#REF!</v>
      </c>
      <c r="BQ664" s="27" t="e">
        <f>IF(#REF!="","",CONCATENATE($L664,","))</f>
        <v>#REF!</v>
      </c>
      <c r="BR664" s="27" t="e">
        <f>IF(#REF!="","",CONCATENATE($L664,","))</f>
        <v>#REF!</v>
      </c>
      <c r="BS664" s="27" t="e">
        <f>IF(#REF!="","",CONCATENATE($L664,","))</f>
        <v>#REF!</v>
      </c>
      <c r="BT664" s="27" t="e">
        <f>IF(#REF!="","",CONCATENATE($L664,","))</f>
        <v>#REF!</v>
      </c>
      <c r="BU664" s="40"/>
      <c r="BV664"/>
      <c r="BW664"/>
      <c r="BX664"/>
      <c r="BY664"/>
      <c r="BZ664"/>
      <c r="CA664"/>
      <c r="CB664" s="40"/>
      <c r="CC664" s="7"/>
      <c r="CR664" s="7"/>
      <c r="CY664" s="10">
        <f t="shared" ca="1" si="502"/>
        <v>26</v>
      </c>
    </row>
    <row r="665" spans="1:103">
      <c r="A665" s="130"/>
      <c r="B665" s="33" t="str">
        <f t="shared" si="501"/>
        <v/>
      </c>
      <c r="C665" s="39"/>
      <c r="D665" s="38"/>
      <c r="E665" s="39"/>
      <c r="F665" s="39"/>
      <c r="G665" s="39"/>
      <c r="H665" s="39"/>
      <c r="I665" s="39"/>
      <c r="J665" s="39"/>
      <c r="K665" s="39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75"/>
      <c r="AA665" s="101"/>
      <c r="AB665" s="101"/>
      <c r="AC665" s="101"/>
      <c r="AD665" s="101"/>
      <c r="AE665" s="38"/>
      <c r="AF665" s="38"/>
      <c r="AG665" s="38"/>
      <c r="AH665" s="38"/>
      <c r="AI665" s="101"/>
      <c r="AJ665" s="101"/>
      <c r="AK665" s="101"/>
      <c r="AL665" s="75"/>
      <c r="AM665" s="39"/>
      <c r="AN665" s="27"/>
      <c r="AO665" s="27"/>
      <c r="AP665" s="27"/>
      <c r="AQ665" s="27" t="str">
        <f t="shared" ref="AQ665:AQ728" si="506">IF(M665&lt;&gt;"",IF(ABS(M665)&lt;10,"S"&amp;RIGHT(M665,1)&amp;",","S"&amp;M665&amp;","),"")</f>
        <v/>
      </c>
      <c r="AR665" s="27" t="str">
        <f t="shared" ref="AR665:AR728" si="507">IF(P665&lt;&gt;"",IF(ABS(P665)&lt;10,"S"&amp;RIGHT(P665,1)&amp;",","S"&amp;P665&amp;","),"")</f>
        <v/>
      </c>
      <c r="AS665" s="27" t="str">
        <f t="shared" ref="AS665:AS728" si="508">IF(R665&lt;&gt;"",IF(ABS(R665)&lt;10,"S"&amp;RIGHT(R665,1)&amp;",","S"&amp;R665&amp;","),"")</f>
        <v/>
      </c>
      <c r="AT665" s="27" t="e">
        <f>IF(#REF!&lt;&gt;"",IF(ABS(#REF!)&lt;10,"S"&amp;RIGHT(#REF!,1)&amp;",","S"&amp;#REF!&amp;","),"")</f>
        <v>#REF!</v>
      </c>
      <c r="AU665" s="27" t="e">
        <f>IF(#REF!&lt;&gt;"",IF(ABS(#REF!)&lt;10,"S"&amp;RIGHT(#REF!,1)&amp;",","S"&amp;#REF!&amp;","),"")</f>
        <v>#REF!</v>
      </c>
      <c r="AV665" s="27" t="e">
        <f>IF(#REF!&lt;&gt;"",IF(ABS(#REF!)&lt;10,"S"&amp;RIGHT(#REF!,1)&amp;",","S"&amp;#REF!&amp;","),"")</f>
        <v>#REF!</v>
      </c>
      <c r="AW665" s="27" t="e">
        <f>IF(#REF!&lt;&gt;"",IF(ABS(#REF!)&lt;10,"S"&amp;RIGHT(#REF!,1)&amp;",","S"&amp;#REF!&amp;","),"")</f>
        <v>#REF!</v>
      </c>
      <c r="AX665" s="27" t="e">
        <f>IF(#REF!&lt;&gt;"",IF(ABS(#REF!)&lt;10,"S"&amp;RIGHT(#REF!,1)&amp;",","S"&amp;#REF!&amp;","),"")</f>
        <v>#REF!</v>
      </c>
      <c r="AY665" s="27" t="e">
        <f>IF(#REF!&lt;&gt;"",IF(ABS(#REF!)&lt;10,"S"&amp;RIGHT(#REF!,1)&amp;",","S"&amp;#REF!&amp;","),"")</f>
        <v>#REF!</v>
      </c>
      <c r="AZ665" s="27" t="e">
        <f>IF(#REF!&lt;&gt;"",IF(ABS(#REF!)&lt;10,"S"&amp;RIGHT(#REF!,1)&amp;",","S"&amp;#REF!&amp;","),"")</f>
        <v>#REF!</v>
      </c>
      <c r="BA665" s="27" t="e">
        <f>IF(#REF!&lt;&gt;"",IF(ABS(#REF!)&lt;10,"S"&amp;RIGHT(#REF!,1)&amp;",","S"&amp;#REF!&amp;","),"")</f>
        <v>#REF!</v>
      </c>
      <c r="BB665" s="27" t="e">
        <f>IF(#REF!&lt;&gt;"",IF(ABS(#REF!)&lt;10,"S"&amp;RIGHT(#REF!,1)&amp;",","S"&amp;#REF!&amp;","),"")</f>
        <v>#REF!</v>
      </c>
      <c r="BC665" s="27"/>
      <c r="BD665" s="27"/>
      <c r="BE665" s="27"/>
      <c r="BF665" s="27"/>
      <c r="BG665" s="27"/>
      <c r="BH665" s="27"/>
      <c r="BI665" s="27" t="str">
        <f t="shared" si="503"/>
        <v/>
      </c>
      <c r="BJ665" s="27" t="str">
        <f t="shared" si="504"/>
        <v/>
      </c>
      <c r="BK665" s="27" t="str">
        <f t="shared" si="505"/>
        <v/>
      </c>
      <c r="BL665" s="27" t="e">
        <f>IF(#REF!="","",CONCATENATE($L665,","))</f>
        <v>#REF!</v>
      </c>
      <c r="BM665" s="27" t="e">
        <f>IF(#REF!="","",CONCATENATE($L665,","))</f>
        <v>#REF!</v>
      </c>
      <c r="BN665" s="27" t="e">
        <f>IF(#REF!="","",CONCATENATE($L665,","))</f>
        <v>#REF!</v>
      </c>
      <c r="BO665" s="27" t="e">
        <f>IF(#REF!="","",CONCATENATE($L665,","))</f>
        <v>#REF!</v>
      </c>
      <c r="BP665" s="27" t="e">
        <f>IF(#REF!="","",CONCATENATE($L665,","))</f>
        <v>#REF!</v>
      </c>
      <c r="BQ665" s="27" t="e">
        <f>IF(#REF!="","",CONCATENATE($L665,","))</f>
        <v>#REF!</v>
      </c>
      <c r="BR665" s="27" t="e">
        <f>IF(#REF!="","",CONCATENATE($L665,","))</f>
        <v>#REF!</v>
      </c>
      <c r="BS665" s="27" t="e">
        <f>IF(#REF!="","",CONCATENATE($L665,","))</f>
        <v>#REF!</v>
      </c>
      <c r="BT665" s="27" t="e">
        <f>IF(#REF!="","",CONCATENATE($L665,","))</f>
        <v>#REF!</v>
      </c>
      <c r="BU665" s="40"/>
      <c r="BV665"/>
      <c r="BW665"/>
      <c r="BX665"/>
      <c r="BY665"/>
      <c r="BZ665"/>
      <c r="CA665"/>
      <c r="CB665" s="40"/>
      <c r="CC665" s="7"/>
      <c r="CR665" s="7"/>
      <c r="CY665" s="10">
        <f t="shared" ca="1" si="502"/>
        <v>31</v>
      </c>
    </row>
    <row r="666" spans="1:103">
      <c r="A666" s="130"/>
      <c r="B666" s="33" t="str">
        <f t="shared" si="501"/>
        <v/>
      </c>
      <c r="C666" s="39"/>
      <c r="D666" s="38"/>
      <c r="E666" s="39"/>
      <c r="F666" s="39"/>
      <c r="G666" s="39"/>
      <c r="H666" s="39"/>
      <c r="I666" s="39"/>
      <c r="J666" s="39"/>
      <c r="K666" s="39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75"/>
      <c r="AA666" s="101"/>
      <c r="AB666" s="101"/>
      <c r="AC666" s="101"/>
      <c r="AD666" s="101"/>
      <c r="AE666" s="38"/>
      <c r="AF666" s="38"/>
      <c r="AG666" s="38"/>
      <c r="AH666" s="38"/>
      <c r="AI666" s="101"/>
      <c r="AJ666" s="101"/>
      <c r="AK666" s="101"/>
      <c r="AL666" s="75"/>
      <c r="AM666" s="39"/>
      <c r="AN666" s="27"/>
      <c r="AO666" s="27"/>
      <c r="AP666" s="27"/>
      <c r="AQ666" s="27" t="str">
        <f t="shared" si="506"/>
        <v/>
      </c>
      <c r="AR666" s="27" t="str">
        <f t="shared" si="507"/>
        <v/>
      </c>
      <c r="AS666" s="27" t="str">
        <f t="shared" si="508"/>
        <v/>
      </c>
      <c r="AT666" s="27" t="e">
        <f>IF(#REF!&lt;&gt;"",IF(ABS(#REF!)&lt;10,"S"&amp;RIGHT(#REF!,1)&amp;",","S"&amp;#REF!&amp;","),"")</f>
        <v>#REF!</v>
      </c>
      <c r="AU666" s="27" t="e">
        <f>IF(#REF!&lt;&gt;"",IF(ABS(#REF!)&lt;10,"S"&amp;RIGHT(#REF!,1)&amp;",","S"&amp;#REF!&amp;","),"")</f>
        <v>#REF!</v>
      </c>
      <c r="AV666" s="27" t="e">
        <f>IF(#REF!&lt;&gt;"",IF(ABS(#REF!)&lt;10,"S"&amp;RIGHT(#REF!,1)&amp;",","S"&amp;#REF!&amp;","),"")</f>
        <v>#REF!</v>
      </c>
      <c r="AW666" s="27" t="e">
        <f>IF(#REF!&lt;&gt;"",IF(ABS(#REF!)&lt;10,"S"&amp;RIGHT(#REF!,1)&amp;",","S"&amp;#REF!&amp;","),"")</f>
        <v>#REF!</v>
      </c>
      <c r="AX666" s="27" t="e">
        <f>IF(#REF!&lt;&gt;"",IF(ABS(#REF!)&lt;10,"S"&amp;RIGHT(#REF!,1)&amp;",","S"&amp;#REF!&amp;","),"")</f>
        <v>#REF!</v>
      </c>
      <c r="AY666" s="27" t="e">
        <f>IF(#REF!&lt;&gt;"",IF(ABS(#REF!)&lt;10,"S"&amp;RIGHT(#REF!,1)&amp;",","S"&amp;#REF!&amp;","),"")</f>
        <v>#REF!</v>
      </c>
      <c r="AZ666" s="27" t="e">
        <f>IF(#REF!&lt;&gt;"",IF(ABS(#REF!)&lt;10,"S"&amp;RIGHT(#REF!,1)&amp;",","S"&amp;#REF!&amp;","),"")</f>
        <v>#REF!</v>
      </c>
      <c r="BA666" s="27" t="e">
        <f>IF(#REF!&lt;&gt;"",IF(ABS(#REF!)&lt;10,"S"&amp;RIGHT(#REF!,1)&amp;",","S"&amp;#REF!&amp;","),"")</f>
        <v>#REF!</v>
      </c>
      <c r="BB666" s="27" t="e">
        <f>IF(#REF!&lt;&gt;"",IF(ABS(#REF!)&lt;10,"S"&amp;RIGHT(#REF!,1)&amp;",","S"&amp;#REF!&amp;","),"")</f>
        <v>#REF!</v>
      </c>
      <c r="BC666" s="27"/>
      <c r="BD666" s="27"/>
      <c r="BE666" s="27"/>
      <c r="BF666" s="27"/>
      <c r="BG666" s="27"/>
      <c r="BH666" s="27"/>
      <c r="BI666" s="27" t="str">
        <f t="shared" si="503"/>
        <v/>
      </c>
      <c r="BJ666" s="27" t="str">
        <f t="shared" si="504"/>
        <v/>
      </c>
      <c r="BK666" s="27" t="str">
        <f t="shared" si="505"/>
        <v/>
      </c>
      <c r="BL666" s="27" t="e">
        <f>IF(#REF!="","",CONCATENATE($L666,","))</f>
        <v>#REF!</v>
      </c>
      <c r="BM666" s="27" t="e">
        <f>IF(#REF!="","",CONCATENATE($L666,","))</f>
        <v>#REF!</v>
      </c>
      <c r="BN666" s="27" t="e">
        <f>IF(#REF!="","",CONCATENATE($L666,","))</f>
        <v>#REF!</v>
      </c>
      <c r="BO666" s="27" t="e">
        <f>IF(#REF!="","",CONCATENATE($L666,","))</f>
        <v>#REF!</v>
      </c>
      <c r="BP666" s="27" t="e">
        <f>IF(#REF!="","",CONCATENATE($L666,","))</f>
        <v>#REF!</v>
      </c>
      <c r="BQ666" s="27" t="e">
        <f>IF(#REF!="","",CONCATENATE($L666,","))</f>
        <v>#REF!</v>
      </c>
      <c r="BR666" s="27" t="e">
        <f>IF(#REF!="","",CONCATENATE($L666,","))</f>
        <v>#REF!</v>
      </c>
      <c r="BS666" s="27" t="e">
        <f>IF(#REF!="","",CONCATENATE($L666,","))</f>
        <v>#REF!</v>
      </c>
      <c r="BT666" s="27" t="e">
        <f>IF(#REF!="","",CONCATENATE($L666,","))</f>
        <v>#REF!</v>
      </c>
      <c r="BU666" s="40"/>
      <c r="BV666" s="40"/>
      <c r="BW666"/>
      <c r="BX666"/>
      <c r="BY666"/>
      <c r="BZ666"/>
      <c r="CA666"/>
      <c r="CB666" s="40"/>
      <c r="CC666" s="7"/>
      <c r="CR666" s="7"/>
      <c r="CY666" s="10">
        <f t="shared" ca="1" si="502"/>
        <v>19</v>
      </c>
    </row>
    <row r="667" spans="1:103">
      <c r="A667" s="130"/>
      <c r="B667" s="33" t="str">
        <f t="shared" si="501"/>
        <v/>
      </c>
      <c r="C667" s="39"/>
      <c r="D667" s="38"/>
      <c r="E667" s="39"/>
      <c r="F667" s="39"/>
      <c r="G667" s="39"/>
      <c r="H667" s="39"/>
      <c r="I667" s="39"/>
      <c r="J667" s="39"/>
      <c r="K667" s="39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75"/>
      <c r="AA667" s="101"/>
      <c r="AB667" s="101"/>
      <c r="AC667" s="101"/>
      <c r="AD667" s="101"/>
      <c r="AE667" s="38"/>
      <c r="AF667" s="38"/>
      <c r="AG667" s="38"/>
      <c r="AH667" s="38"/>
      <c r="AI667" s="101"/>
      <c r="AJ667" s="101"/>
      <c r="AK667" s="101"/>
      <c r="AL667" s="75"/>
      <c r="AM667" s="39"/>
      <c r="AN667" s="27"/>
      <c r="AO667" s="27"/>
      <c r="AP667" s="27"/>
      <c r="AQ667" s="27" t="str">
        <f t="shared" si="506"/>
        <v/>
      </c>
      <c r="AR667" s="27" t="str">
        <f t="shared" si="507"/>
        <v/>
      </c>
      <c r="AS667" s="27" t="str">
        <f t="shared" si="508"/>
        <v/>
      </c>
      <c r="AT667" s="27" t="e">
        <f>IF(#REF!&lt;&gt;"",IF(ABS(#REF!)&lt;10,"S"&amp;RIGHT(#REF!,1)&amp;",","S"&amp;#REF!&amp;","),"")</f>
        <v>#REF!</v>
      </c>
      <c r="AU667" s="27" t="e">
        <f>IF(#REF!&lt;&gt;"",IF(ABS(#REF!)&lt;10,"S"&amp;RIGHT(#REF!,1)&amp;",","S"&amp;#REF!&amp;","),"")</f>
        <v>#REF!</v>
      </c>
      <c r="AV667" s="27" t="e">
        <f>IF(#REF!&lt;&gt;"",IF(ABS(#REF!)&lt;10,"S"&amp;RIGHT(#REF!,1)&amp;",","S"&amp;#REF!&amp;","),"")</f>
        <v>#REF!</v>
      </c>
      <c r="AW667" s="27" t="e">
        <f>IF(#REF!&lt;&gt;"",IF(ABS(#REF!)&lt;10,"S"&amp;RIGHT(#REF!,1)&amp;",","S"&amp;#REF!&amp;","),"")</f>
        <v>#REF!</v>
      </c>
      <c r="AX667" s="27" t="e">
        <f>IF(#REF!&lt;&gt;"",IF(ABS(#REF!)&lt;10,"S"&amp;RIGHT(#REF!,1)&amp;",","S"&amp;#REF!&amp;","),"")</f>
        <v>#REF!</v>
      </c>
      <c r="AY667" s="27" t="e">
        <f>IF(#REF!&lt;&gt;"",IF(ABS(#REF!)&lt;10,"S"&amp;RIGHT(#REF!,1)&amp;",","S"&amp;#REF!&amp;","),"")</f>
        <v>#REF!</v>
      </c>
      <c r="AZ667" s="27" t="e">
        <f>IF(#REF!&lt;&gt;"",IF(ABS(#REF!)&lt;10,"S"&amp;RIGHT(#REF!,1)&amp;",","S"&amp;#REF!&amp;","),"")</f>
        <v>#REF!</v>
      </c>
      <c r="BA667" s="27" t="e">
        <f>IF(#REF!&lt;&gt;"",IF(ABS(#REF!)&lt;10,"S"&amp;RIGHT(#REF!,1)&amp;",","S"&amp;#REF!&amp;","),"")</f>
        <v>#REF!</v>
      </c>
      <c r="BB667" s="27" t="e">
        <f>IF(#REF!&lt;&gt;"",IF(ABS(#REF!)&lt;10,"S"&amp;RIGHT(#REF!,1)&amp;",","S"&amp;#REF!&amp;","),"")</f>
        <v>#REF!</v>
      </c>
      <c r="BC667" s="27"/>
      <c r="BD667" s="27"/>
      <c r="BE667" s="27"/>
      <c r="BF667" s="27"/>
      <c r="BG667" s="27"/>
      <c r="BH667" s="27"/>
      <c r="BI667" s="27" t="str">
        <f t="shared" si="503"/>
        <v/>
      </c>
      <c r="BJ667" s="27" t="str">
        <f t="shared" si="504"/>
        <v/>
      </c>
      <c r="BK667" s="27" t="str">
        <f t="shared" si="505"/>
        <v/>
      </c>
      <c r="BL667" s="27" t="e">
        <f>IF(#REF!="","",CONCATENATE($L667,","))</f>
        <v>#REF!</v>
      </c>
      <c r="BM667" s="27" t="e">
        <f>IF(#REF!="","",CONCATENATE($L667,","))</f>
        <v>#REF!</v>
      </c>
      <c r="BN667" s="27" t="e">
        <f>IF(#REF!="","",CONCATENATE($L667,","))</f>
        <v>#REF!</v>
      </c>
      <c r="BO667" s="27" t="e">
        <f>IF(#REF!="","",CONCATENATE($L667,","))</f>
        <v>#REF!</v>
      </c>
      <c r="BP667" s="27" t="e">
        <f>IF(#REF!="","",CONCATENATE($L667,","))</f>
        <v>#REF!</v>
      </c>
      <c r="BQ667" s="27" t="e">
        <f>IF(#REF!="","",CONCATENATE($L667,","))</f>
        <v>#REF!</v>
      </c>
      <c r="BR667" s="27" t="e">
        <f>IF(#REF!="","",CONCATENATE($L667,","))</f>
        <v>#REF!</v>
      </c>
      <c r="BS667" s="27" t="e">
        <f>IF(#REF!="","",CONCATENATE($L667,","))</f>
        <v>#REF!</v>
      </c>
      <c r="BT667" s="27" t="e">
        <f>IF(#REF!="","",CONCATENATE($L667,","))</f>
        <v>#REF!</v>
      </c>
      <c r="BU667" s="40"/>
      <c r="BV667" s="40"/>
      <c r="BW667"/>
      <c r="BX667"/>
      <c r="BY667"/>
      <c r="BZ667"/>
      <c r="CA667"/>
      <c r="CB667" s="40"/>
      <c r="CC667" s="7"/>
      <c r="CR667" s="7"/>
      <c r="CY667" s="10">
        <f t="shared" ca="1" si="502"/>
        <v>4</v>
      </c>
    </row>
    <row r="668" spans="1:103">
      <c r="A668" s="130"/>
      <c r="B668" s="33" t="str">
        <f t="shared" si="501"/>
        <v/>
      </c>
      <c r="C668" s="39"/>
      <c r="D668" s="38"/>
      <c r="E668" s="39"/>
      <c r="F668" s="39"/>
      <c r="G668" s="39"/>
      <c r="H668" s="39"/>
      <c r="I668" s="39"/>
      <c r="J668" s="39"/>
      <c r="K668" s="39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75"/>
      <c r="AA668" s="101"/>
      <c r="AB668" s="101"/>
      <c r="AC668" s="101"/>
      <c r="AD668" s="101"/>
      <c r="AE668" s="38"/>
      <c r="AF668" s="38"/>
      <c r="AG668" s="38"/>
      <c r="AH668" s="38"/>
      <c r="AI668" s="101"/>
      <c r="AJ668" s="101"/>
      <c r="AK668" s="101"/>
      <c r="AL668" s="75"/>
      <c r="AM668" s="39"/>
      <c r="AN668" s="27"/>
      <c r="AO668" s="27"/>
      <c r="AP668" s="27"/>
      <c r="AQ668" s="27" t="str">
        <f t="shared" si="506"/>
        <v/>
      </c>
      <c r="AR668" s="27" t="str">
        <f t="shared" si="507"/>
        <v/>
      </c>
      <c r="AS668" s="27" t="str">
        <f t="shared" si="508"/>
        <v/>
      </c>
      <c r="AT668" s="27" t="e">
        <f>IF(#REF!&lt;&gt;"",IF(ABS(#REF!)&lt;10,"S"&amp;RIGHT(#REF!,1)&amp;",","S"&amp;#REF!&amp;","),"")</f>
        <v>#REF!</v>
      </c>
      <c r="AU668" s="27" t="e">
        <f>IF(#REF!&lt;&gt;"",IF(ABS(#REF!)&lt;10,"S"&amp;RIGHT(#REF!,1)&amp;",","S"&amp;#REF!&amp;","),"")</f>
        <v>#REF!</v>
      </c>
      <c r="AV668" s="27" t="e">
        <f>IF(#REF!&lt;&gt;"",IF(ABS(#REF!)&lt;10,"S"&amp;RIGHT(#REF!,1)&amp;",","S"&amp;#REF!&amp;","),"")</f>
        <v>#REF!</v>
      </c>
      <c r="AW668" s="27" t="e">
        <f>IF(#REF!&lt;&gt;"",IF(ABS(#REF!)&lt;10,"S"&amp;RIGHT(#REF!,1)&amp;",","S"&amp;#REF!&amp;","),"")</f>
        <v>#REF!</v>
      </c>
      <c r="AX668" s="27" t="e">
        <f>IF(#REF!&lt;&gt;"",IF(ABS(#REF!)&lt;10,"S"&amp;RIGHT(#REF!,1)&amp;",","S"&amp;#REF!&amp;","),"")</f>
        <v>#REF!</v>
      </c>
      <c r="AY668" s="27" t="e">
        <f>IF(#REF!&lt;&gt;"",IF(ABS(#REF!)&lt;10,"S"&amp;RIGHT(#REF!,1)&amp;",","S"&amp;#REF!&amp;","),"")</f>
        <v>#REF!</v>
      </c>
      <c r="AZ668" s="27" t="e">
        <f>IF(#REF!&lt;&gt;"",IF(ABS(#REF!)&lt;10,"S"&amp;RIGHT(#REF!,1)&amp;",","S"&amp;#REF!&amp;","),"")</f>
        <v>#REF!</v>
      </c>
      <c r="BA668" s="27" t="e">
        <f>IF(#REF!&lt;&gt;"",IF(ABS(#REF!)&lt;10,"S"&amp;RIGHT(#REF!,1)&amp;",","S"&amp;#REF!&amp;","),"")</f>
        <v>#REF!</v>
      </c>
      <c r="BB668" s="27" t="e">
        <f>IF(#REF!&lt;&gt;"",IF(ABS(#REF!)&lt;10,"S"&amp;RIGHT(#REF!,1)&amp;",","S"&amp;#REF!&amp;","),"")</f>
        <v>#REF!</v>
      </c>
      <c r="BC668" s="27"/>
      <c r="BD668" s="27"/>
      <c r="BE668" s="27"/>
      <c r="BF668" s="27"/>
      <c r="BG668" s="27"/>
      <c r="BH668" s="27"/>
      <c r="BI668" s="27" t="str">
        <f t="shared" si="503"/>
        <v/>
      </c>
      <c r="BJ668" s="27" t="str">
        <f t="shared" si="504"/>
        <v/>
      </c>
      <c r="BK668" s="27" t="str">
        <f t="shared" si="505"/>
        <v/>
      </c>
      <c r="BL668" s="27" t="e">
        <f>IF(#REF!="","",CONCATENATE($L668,","))</f>
        <v>#REF!</v>
      </c>
      <c r="BM668" s="27" t="e">
        <f>IF(#REF!="","",CONCATENATE($L668,","))</f>
        <v>#REF!</v>
      </c>
      <c r="BN668" s="27" t="e">
        <f>IF(#REF!="","",CONCATENATE($L668,","))</f>
        <v>#REF!</v>
      </c>
      <c r="BO668" s="27" t="e">
        <f>IF(#REF!="","",CONCATENATE($L668,","))</f>
        <v>#REF!</v>
      </c>
      <c r="BP668" s="27" t="e">
        <f>IF(#REF!="","",CONCATENATE($L668,","))</f>
        <v>#REF!</v>
      </c>
      <c r="BQ668" s="27" t="e">
        <f>IF(#REF!="","",CONCATENATE($L668,","))</f>
        <v>#REF!</v>
      </c>
      <c r="BR668" s="27" t="e">
        <f>IF(#REF!="","",CONCATENATE($L668,","))</f>
        <v>#REF!</v>
      </c>
      <c r="BS668" s="27" t="e">
        <f>IF(#REF!="","",CONCATENATE($L668,","))</f>
        <v>#REF!</v>
      </c>
      <c r="BT668" s="27" t="e">
        <f>IF(#REF!="","",CONCATENATE($L668,","))</f>
        <v>#REF!</v>
      </c>
      <c r="BU668" s="40"/>
      <c r="BV668" s="40"/>
      <c r="BW668"/>
      <c r="BX668"/>
      <c r="BY668"/>
      <c r="BZ668"/>
      <c r="CA668"/>
      <c r="CB668" s="40"/>
      <c r="CC668" s="7"/>
      <c r="CR668" s="7"/>
      <c r="CY668" s="10">
        <f t="shared" ca="1" si="502"/>
        <v>12</v>
      </c>
    </row>
    <row r="669" spans="1:103">
      <c r="A669" s="130"/>
      <c r="B669" s="33" t="str">
        <f t="shared" si="501"/>
        <v/>
      </c>
      <c r="C669" s="39"/>
      <c r="D669" s="38"/>
      <c r="E669" s="39"/>
      <c r="F669" s="39"/>
      <c r="G669" s="39"/>
      <c r="H669" s="39"/>
      <c r="I669" s="39"/>
      <c r="J669" s="39"/>
      <c r="K669" s="39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75"/>
      <c r="AA669" s="101"/>
      <c r="AB669" s="101"/>
      <c r="AC669" s="101"/>
      <c r="AD669" s="101"/>
      <c r="AE669" s="38"/>
      <c r="AF669" s="38"/>
      <c r="AG669" s="38"/>
      <c r="AH669" s="38"/>
      <c r="AI669" s="101"/>
      <c r="AJ669" s="101"/>
      <c r="AK669" s="101"/>
      <c r="AL669" s="75"/>
      <c r="AM669" s="39"/>
      <c r="AN669" s="27"/>
      <c r="AO669" s="27"/>
      <c r="AP669" s="27"/>
      <c r="AQ669" s="27" t="str">
        <f t="shared" si="506"/>
        <v/>
      </c>
      <c r="AR669" s="27" t="str">
        <f t="shared" si="507"/>
        <v/>
      </c>
      <c r="AS669" s="27" t="str">
        <f t="shared" si="508"/>
        <v/>
      </c>
      <c r="AT669" s="27" t="e">
        <f>IF(#REF!&lt;&gt;"",IF(ABS(#REF!)&lt;10,"S"&amp;RIGHT(#REF!,1)&amp;",","S"&amp;#REF!&amp;","),"")</f>
        <v>#REF!</v>
      </c>
      <c r="AU669" s="27" t="e">
        <f>IF(#REF!&lt;&gt;"",IF(ABS(#REF!)&lt;10,"S"&amp;RIGHT(#REF!,1)&amp;",","S"&amp;#REF!&amp;","),"")</f>
        <v>#REF!</v>
      </c>
      <c r="AV669" s="27" t="e">
        <f>IF(#REF!&lt;&gt;"",IF(ABS(#REF!)&lt;10,"S"&amp;RIGHT(#REF!,1)&amp;",","S"&amp;#REF!&amp;","),"")</f>
        <v>#REF!</v>
      </c>
      <c r="AW669" s="27" t="e">
        <f>IF(#REF!&lt;&gt;"",IF(ABS(#REF!)&lt;10,"S"&amp;RIGHT(#REF!,1)&amp;",","S"&amp;#REF!&amp;","),"")</f>
        <v>#REF!</v>
      </c>
      <c r="AX669" s="27" t="e">
        <f>IF(#REF!&lt;&gt;"",IF(ABS(#REF!)&lt;10,"S"&amp;RIGHT(#REF!,1)&amp;",","S"&amp;#REF!&amp;","),"")</f>
        <v>#REF!</v>
      </c>
      <c r="AY669" s="27" t="e">
        <f>IF(#REF!&lt;&gt;"",IF(ABS(#REF!)&lt;10,"S"&amp;RIGHT(#REF!,1)&amp;",","S"&amp;#REF!&amp;","),"")</f>
        <v>#REF!</v>
      </c>
      <c r="AZ669" s="27" t="e">
        <f>IF(#REF!&lt;&gt;"",IF(ABS(#REF!)&lt;10,"S"&amp;RIGHT(#REF!,1)&amp;",","S"&amp;#REF!&amp;","),"")</f>
        <v>#REF!</v>
      </c>
      <c r="BA669" s="27" t="e">
        <f>IF(#REF!&lt;&gt;"",IF(ABS(#REF!)&lt;10,"S"&amp;RIGHT(#REF!,1)&amp;",","S"&amp;#REF!&amp;","),"")</f>
        <v>#REF!</v>
      </c>
      <c r="BB669" s="27" t="e">
        <f>IF(#REF!&lt;&gt;"",IF(ABS(#REF!)&lt;10,"S"&amp;RIGHT(#REF!,1)&amp;",","S"&amp;#REF!&amp;","),"")</f>
        <v>#REF!</v>
      </c>
      <c r="BC669" s="27"/>
      <c r="BD669" s="27"/>
      <c r="BE669" s="27"/>
      <c r="BF669" s="27"/>
      <c r="BG669" s="27"/>
      <c r="BH669" s="27"/>
      <c r="BI669" s="27" t="str">
        <f t="shared" si="503"/>
        <v/>
      </c>
      <c r="BJ669" s="27" t="str">
        <f t="shared" si="504"/>
        <v/>
      </c>
      <c r="BK669" s="27" t="str">
        <f t="shared" si="505"/>
        <v/>
      </c>
      <c r="BL669" s="27" t="e">
        <f>IF(#REF!="","",CONCATENATE($L669,","))</f>
        <v>#REF!</v>
      </c>
      <c r="BM669" s="27" t="e">
        <f>IF(#REF!="","",CONCATENATE($L669,","))</f>
        <v>#REF!</v>
      </c>
      <c r="BN669" s="27" t="e">
        <f>IF(#REF!="","",CONCATENATE($L669,","))</f>
        <v>#REF!</v>
      </c>
      <c r="BO669" s="27" t="e">
        <f>IF(#REF!="","",CONCATENATE($L669,","))</f>
        <v>#REF!</v>
      </c>
      <c r="BP669" s="27" t="e">
        <f>IF(#REF!="","",CONCATENATE($L669,","))</f>
        <v>#REF!</v>
      </c>
      <c r="BQ669" s="27" t="e">
        <f>IF(#REF!="","",CONCATENATE($L669,","))</f>
        <v>#REF!</v>
      </c>
      <c r="BR669" s="27" t="e">
        <f>IF(#REF!="","",CONCATENATE($L669,","))</f>
        <v>#REF!</v>
      </c>
      <c r="BS669" s="27" t="e">
        <f>IF(#REF!="","",CONCATENATE($L669,","))</f>
        <v>#REF!</v>
      </c>
      <c r="BT669" s="27" t="e">
        <f>IF(#REF!="","",CONCATENATE($L669,","))</f>
        <v>#REF!</v>
      </c>
      <c r="BU669" s="40"/>
      <c r="BV669" s="40"/>
      <c r="BW669"/>
      <c r="BX669"/>
      <c r="BY669"/>
      <c r="BZ669"/>
      <c r="CA669"/>
      <c r="CB669" s="40"/>
      <c r="CC669" s="7"/>
      <c r="CR669" s="7"/>
      <c r="CY669" s="10">
        <f t="shared" ca="1" si="502"/>
        <v>26</v>
      </c>
    </row>
    <row r="670" spans="1:103">
      <c r="A670" s="130"/>
      <c r="B670" s="33" t="str">
        <f t="shared" si="501"/>
        <v/>
      </c>
      <c r="C670" s="39"/>
      <c r="D670" s="38"/>
      <c r="E670" s="39"/>
      <c r="F670" s="39"/>
      <c r="G670" s="39"/>
      <c r="H670" s="39"/>
      <c r="I670" s="39"/>
      <c r="J670" s="39"/>
      <c r="K670" s="39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75"/>
      <c r="AA670" s="101"/>
      <c r="AB670" s="101"/>
      <c r="AC670" s="101"/>
      <c r="AD670" s="101"/>
      <c r="AE670" s="38"/>
      <c r="AF670" s="38"/>
      <c r="AG670" s="38"/>
      <c r="AH670" s="38"/>
      <c r="AI670" s="101"/>
      <c r="AJ670" s="101"/>
      <c r="AK670" s="101"/>
      <c r="AL670" s="75"/>
      <c r="AM670" s="39"/>
      <c r="AN670" s="27"/>
      <c r="AO670" s="27"/>
      <c r="AP670" s="27"/>
      <c r="AQ670" s="27" t="str">
        <f t="shared" si="506"/>
        <v/>
      </c>
      <c r="AR670" s="27" t="str">
        <f t="shared" si="507"/>
        <v/>
      </c>
      <c r="AS670" s="27" t="str">
        <f t="shared" si="508"/>
        <v/>
      </c>
      <c r="AT670" s="27" t="e">
        <f>IF(#REF!&lt;&gt;"",IF(ABS(#REF!)&lt;10,"S"&amp;RIGHT(#REF!,1)&amp;",","S"&amp;#REF!&amp;","),"")</f>
        <v>#REF!</v>
      </c>
      <c r="AU670" s="27" t="e">
        <f>IF(#REF!&lt;&gt;"",IF(ABS(#REF!)&lt;10,"S"&amp;RIGHT(#REF!,1)&amp;",","S"&amp;#REF!&amp;","),"")</f>
        <v>#REF!</v>
      </c>
      <c r="AV670" s="27" t="e">
        <f>IF(#REF!&lt;&gt;"",IF(ABS(#REF!)&lt;10,"S"&amp;RIGHT(#REF!,1)&amp;",","S"&amp;#REF!&amp;","),"")</f>
        <v>#REF!</v>
      </c>
      <c r="AW670" s="27" t="e">
        <f>IF(#REF!&lt;&gt;"",IF(ABS(#REF!)&lt;10,"S"&amp;RIGHT(#REF!,1)&amp;",","S"&amp;#REF!&amp;","),"")</f>
        <v>#REF!</v>
      </c>
      <c r="AX670" s="27" t="e">
        <f>IF(#REF!&lt;&gt;"",IF(ABS(#REF!)&lt;10,"S"&amp;RIGHT(#REF!,1)&amp;",","S"&amp;#REF!&amp;","),"")</f>
        <v>#REF!</v>
      </c>
      <c r="AY670" s="27" t="e">
        <f>IF(#REF!&lt;&gt;"",IF(ABS(#REF!)&lt;10,"S"&amp;RIGHT(#REF!,1)&amp;",","S"&amp;#REF!&amp;","),"")</f>
        <v>#REF!</v>
      </c>
      <c r="AZ670" s="27" t="e">
        <f>IF(#REF!&lt;&gt;"",IF(ABS(#REF!)&lt;10,"S"&amp;RIGHT(#REF!,1)&amp;",","S"&amp;#REF!&amp;","),"")</f>
        <v>#REF!</v>
      </c>
      <c r="BA670" s="27" t="e">
        <f>IF(#REF!&lt;&gt;"",IF(ABS(#REF!)&lt;10,"S"&amp;RIGHT(#REF!,1)&amp;",","S"&amp;#REF!&amp;","),"")</f>
        <v>#REF!</v>
      </c>
      <c r="BB670" s="27" t="e">
        <f>IF(#REF!&lt;&gt;"",IF(ABS(#REF!)&lt;10,"S"&amp;RIGHT(#REF!,1)&amp;",","S"&amp;#REF!&amp;","),"")</f>
        <v>#REF!</v>
      </c>
      <c r="BC670" s="27"/>
      <c r="BD670" s="27"/>
      <c r="BE670" s="27"/>
      <c r="BF670" s="27"/>
      <c r="BG670" s="27"/>
      <c r="BH670" s="27"/>
      <c r="BI670" s="27" t="str">
        <f t="shared" si="503"/>
        <v/>
      </c>
      <c r="BJ670" s="27" t="str">
        <f t="shared" si="504"/>
        <v/>
      </c>
      <c r="BK670" s="27" t="str">
        <f t="shared" si="505"/>
        <v/>
      </c>
      <c r="BL670" s="27" t="e">
        <f>IF(#REF!="","",CONCATENATE($L670,","))</f>
        <v>#REF!</v>
      </c>
      <c r="BM670" s="27" t="e">
        <f>IF(#REF!="","",CONCATENATE($L670,","))</f>
        <v>#REF!</v>
      </c>
      <c r="BN670" s="27" t="e">
        <f>IF(#REF!="","",CONCATENATE($L670,","))</f>
        <v>#REF!</v>
      </c>
      <c r="BO670" s="27" t="e">
        <f>IF(#REF!="","",CONCATENATE($L670,","))</f>
        <v>#REF!</v>
      </c>
      <c r="BP670" s="27" t="e">
        <f>IF(#REF!="","",CONCATENATE($L670,","))</f>
        <v>#REF!</v>
      </c>
      <c r="BQ670" s="27" t="e">
        <f>IF(#REF!="","",CONCATENATE($L670,","))</f>
        <v>#REF!</v>
      </c>
      <c r="BR670" s="27" t="e">
        <f>IF(#REF!="","",CONCATENATE($L670,","))</f>
        <v>#REF!</v>
      </c>
      <c r="BS670" s="27" t="e">
        <f>IF(#REF!="","",CONCATENATE($L670,","))</f>
        <v>#REF!</v>
      </c>
      <c r="BT670" s="27" t="e">
        <f>IF(#REF!="","",CONCATENATE($L670,","))</f>
        <v>#REF!</v>
      </c>
      <c r="BU670" s="40"/>
      <c r="BV670" s="40"/>
      <c r="BW670"/>
      <c r="BX670"/>
      <c r="BY670"/>
      <c r="BZ670"/>
      <c r="CA670"/>
      <c r="CB670" s="40"/>
      <c r="CC670" s="7"/>
      <c r="CR670" s="7"/>
      <c r="CY670" s="10">
        <f t="shared" ca="1" si="502"/>
        <v>16</v>
      </c>
    </row>
    <row r="671" spans="1:103">
      <c r="A671" s="130"/>
      <c r="B671" s="33" t="str">
        <f t="shared" si="501"/>
        <v/>
      </c>
      <c r="C671" s="39"/>
      <c r="D671" s="38"/>
      <c r="E671" s="39"/>
      <c r="F671" s="39"/>
      <c r="G671" s="39"/>
      <c r="H671" s="39"/>
      <c r="I671" s="39"/>
      <c r="J671" s="39"/>
      <c r="K671" s="39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75"/>
      <c r="AA671" s="101"/>
      <c r="AB671" s="101"/>
      <c r="AC671" s="101"/>
      <c r="AD671" s="101"/>
      <c r="AE671" s="38"/>
      <c r="AF671" s="38"/>
      <c r="AG671" s="38"/>
      <c r="AH671" s="38"/>
      <c r="AI671" s="101"/>
      <c r="AJ671" s="101"/>
      <c r="AK671" s="101"/>
      <c r="AL671" s="75"/>
      <c r="AM671" s="39"/>
      <c r="AN671" s="27"/>
      <c r="AO671" s="27"/>
      <c r="AP671" s="27"/>
      <c r="AQ671" s="27" t="str">
        <f t="shared" si="506"/>
        <v/>
      </c>
      <c r="AR671" s="27" t="str">
        <f t="shared" si="507"/>
        <v/>
      </c>
      <c r="AS671" s="27" t="str">
        <f t="shared" si="508"/>
        <v/>
      </c>
      <c r="AT671" s="27" t="e">
        <f>IF(#REF!&lt;&gt;"",IF(ABS(#REF!)&lt;10,"S"&amp;RIGHT(#REF!,1)&amp;",","S"&amp;#REF!&amp;","),"")</f>
        <v>#REF!</v>
      </c>
      <c r="AU671" s="27" t="e">
        <f>IF(#REF!&lt;&gt;"",IF(ABS(#REF!)&lt;10,"S"&amp;RIGHT(#REF!,1)&amp;",","S"&amp;#REF!&amp;","),"")</f>
        <v>#REF!</v>
      </c>
      <c r="AV671" s="27" t="e">
        <f>IF(#REF!&lt;&gt;"",IF(ABS(#REF!)&lt;10,"S"&amp;RIGHT(#REF!,1)&amp;",","S"&amp;#REF!&amp;","),"")</f>
        <v>#REF!</v>
      </c>
      <c r="AW671" s="27" t="e">
        <f>IF(#REF!&lt;&gt;"",IF(ABS(#REF!)&lt;10,"S"&amp;RIGHT(#REF!,1)&amp;",","S"&amp;#REF!&amp;","),"")</f>
        <v>#REF!</v>
      </c>
      <c r="AX671" s="27" t="e">
        <f>IF(#REF!&lt;&gt;"",IF(ABS(#REF!)&lt;10,"S"&amp;RIGHT(#REF!,1)&amp;",","S"&amp;#REF!&amp;","),"")</f>
        <v>#REF!</v>
      </c>
      <c r="AY671" s="27" t="e">
        <f>IF(#REF!&lt;&gt;"",IF(ABS(#REF!)&lt;10,"S"&amp;RIGHT(#REF!,1)&amp;",","S"&amp;#REF!&amp;","),"")</f>
        <v>#REF!</v>
      </c>
      <c r="AZ671" s="27" t="e">
        <f>IF(#REF!&lt;&gt;"",IF(ABS(#REF!)&lt;10,"S"&amp;RIGHT(#REF!,1)&amp;",","S"&amp;#REF!&amp;","),"")</f>
        <v>#REF!</v>
      </c>
      <c r="BA671" s="27" t="e">
        <f>IF(#REF!&lt;&gt;"",IF(ABS(#REF!)&lt;10,"S"&amp;RIGHT(#REF!,1)&amp;",","S"&amp;#REF!&amp;","),"")</f>
        <v>#REF!</v>
      </c>
      <c r="BB671" s="27" t="e">
        <f>IF(#REF!&lt;&gt;"",IF(ABS(#REF!)&lt;10,"S"&amp;RIGHT(#REF!,1)&amp;",","S"&amp;#REF!&amp;","),"")</f>
        <v>#REF!</v>
      </c>
      <c r="BC671" s="27"/>
      <c r="BD671" s="27"/>
      <c r="BE671" s="27"/>
      <c r="BF671" s="27"/>
      <c r="BG671" s="27"/>
      <c r="BH671" s="27"/>
      <c r="BI671" s="27" t="str">
        <f t="shared" si="503"/>
        <v/>
      </c>
      <c r="BJ671" s="27" t="str">
        <f t="shared" si="504"/>
        <v/>
      </c>
      <c r="BK671" s="27" t="str">
        <f t="shared" si="505"/>
        <v/>
      </c>
      <c r="BL671" s="27" t="e">
        <f>IF(#REF!="","",CONCATENATE($L671,","))</f>
        <v>#REF!</v>
      </c>
      <c r="BM671" s="27" t="e">
        <f>IF(#REF!="","",CONCATENATE($L671,","))</f>
        <v>#REF!</v>
      </c>
      <c r="BN671" s="27" t="e">
        <f>IF(#REF!="","",CONCATENATE($L671,","))</f>
        <v>#REF!</v>
      </c>
      <c r="BO671" s="27" t="e">
        <f>IF(#REF!="","",CONCATENATE($L671,","))</f>
        <v>#REF!</v>
      </c>
      <c r="BP671" s="27" t="e">
        <f>IF(#REF!="","",CONCATENATE($L671,","))</f>
        <v>#REF!</v>
      </c>
      <c r="BQ671" s="27" t="e">
        <f>IF(#REF!="","",CONCATENATE($L671,","))</f>
        <v>#REF!</v>
      </c>
      <c r="BR671" s="27" t="e">
        <f>IF(#REF!="","",CONCATENATE($L671,","))</f>
        <v>#REF!</v>
      </c>
      <c r="BS671" s="27" t="e">
        <f>IF(#REF!="","",CONCATENATE($L671,","))</f>
        <v>#REF!</v>
      </c>
      <c r="BT671" s="27" t="e">
        <f>IF(#REF!="","",CONCATENATE($L671,","))</f>
        <v>#REF!</v>
      </c>
      <c r="BU671" s="40"/>
      <c r="BV671" s="40"/>
      <c r="BW671"/>
      <c r="BX671"/>
      <c r="BY671"/>
      <c r="BZ671"/>
      <c r="CA671"/>
      <c r="CB671" s="40"/>
      <c r="CC671" s="7"/>
      <c r="CR671" s="7"/>
      <c r="CY671" s="10">
        <f t="shared" ca="1" si="502"/>
        <v>26</v>
      </c>
    </row>
    <row r="672" spans="1:103">
      <c r="A672" s="130"/>
      <c r="B672" s="33" t="str">
        <f t="shared" si="501"/>
        <v/>
      </c>
      <c r="C672" s="39"/>
      <c r="D672" s="38"/>
      <c r="E672" s="39"/>
      <c r="F672" s="39"/>
      <c r="G672" s="39"/>
      <c r="H672" s="39"/>
      <c r="I672" s="39"/>
      <c r="J672" s="39"/>
      <c r="K672" s="39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75"/>
      <c r="AA672" s="101"/>
      <c r="AB672" s="101"/>
      <c r="AC672" s="101"/>
      <c r="AD672" s="101"/>
      <c r="AE672" s="38"/>
      <c r="AF672" s="38"/>
      <c r="AG672" s="38"/>
      <c r="AH672" s="38"/>
      <c r="AI672" s="101"/>
      <c r="AJ672" s="101"/>
      <c r="AK672" s="101"/>
      <c r="AL672" s="75"/>
      <c r="AM672" s="39"/>
      <c r="AN672" s="27"/>
      <c r="AO672" s="27"/>
      <c r="AP672" s="27"/>
      <c r="AQ672" s="27" t="str">
        <f t="shared" si="506"/>
        <v/>
      </c>
      <c r="AR672" s="27" t="str">
        <f t="shared" si="507"/>
        <v/>
      </c>
      <c r="AS672" s="27" t="str">
        <f t="shared" si="508"/>
        <v/>
      </c>
      <c r="AT672" s="27" t="e">
        <f>IF(#REF!&lt;&gt;"",IF(ABS(#REF!)&lt;10,"S"&amp;RIGHT(#REF!,1)&amp;",","S"&amp;#REF!&amp;","),"")</f>
        <v>#REF!</v>
      </c>
      <c r="AU672" s="27" t="e">
        <f>IF(#REF!&lt;&gt;"",IF(ABS(#REF!)&lt;10,"S"&amp;RIGHT(#REF!,1)&amp;",","S"&amp;#REF!&amp;","),"")</f>
        <v>#REF!</v>
      </c>
      <c r="AV672" s="27" t="e">
        <f>IF(#REF!&lt;&gt;"",IF(ABS(#REF!)&lt;10,"S"&amp;RIGHT(#REF!,1)&amp;",","S"&amp;#REF!&amp;","),"")</f>
        <v>#REF!</v>
      </c>
      <c r="AW672" s="27" t="e">
        <f>IF(#REF!&lt;&gt;"",IF(ABS(#REF!)&lt;10,"S"&amp;RIGHT(#REF!,1)&amp;",","S"&amp;#REF!&amp;","),"")</f>
        <v>#REF!</v>
      </c>
      <c r="AX672" s="27" t="e">
        <f>IF(#REF!&lt;&gt;"",IF(ABS(#REF!)&lt;10,"S"&amp;RIGHT(#REF!,1)&amp;",","S"&amp;#REF!&amp;","),"")</f>
        <v>#REF!</v>
      </c>
      <c r="AY672" s="27" t="e">
        <f>IF(#REF!&lt;&gt;"",IF(ABS(#REF!)&lt;10,"S"&amp;RIGHT(#REF!,1)&amp;",","S"&amp;#REF!&amp;","),"")</f>
        <v>#REF!</v>
      </c>
      <c r="AZ672" s="27" t="e">
        <f>IF(#REF!&lt;&gt;"",IF(ABS(#REF!)&lt;10,"S"&amp;RIGHT(#REF!,1)&amp;",","S"&amp;#REF!&amp;","),"")</f>
        <v>#REF!</v>
      </c>
      <c r="BA672" s="27" t="e">
        <f>IF(#REF!&lt;&gt;"",IF(ABS(#REF!)&lt;10,"S"&amp;RIGHT(#REF!,1)&amp;",","S"&amp;#REF!&amp;","),"")</f>
        <v>#REF!</v>
      </c>
      <c r="BB672" s="27" t="e">
        <f>IF(#REF!&lt;&gt;"",IF(ABS(#REF!)&lt;10,"S"&amp;RIGHT(#REF!,1)&amp;",","S"&amp;#REF!&amp;","),"")</f>
        <v>#REF!</v>
      </c>
      <c r="BC672" s="27"/>
      <c r="BD672" s="27"/>
      <c r="BE672" s="27"/>
      <c r="BF672" s="27"/>
      <c r="BG672" s="27"/>
      <c r="BH672" s="27"/>
      <c r="BI672" s="27" t="str">
        <f t="shared" si="503"/>
        <v/>
      </c>
      <c r="BJ672" s="27" t="str">
        <f t="shared" si="504"/>
        <v/>
      </c>
      <c r="BK672" s="27" t="str">
        <f t="shared" si="505"/>
        <v/>
      </c>
      <c r="BL672" s="27" t="e">
        <f>IF(#REF!="","",CONCATENATE($L672,","))</f>
        <v>#REF!</v>
      </c>
      <c r="BM672" s="27" t="e">
        <f>IF(#REF!="","",CONCATENATE($L672,","))</f>
        <v>#REF!</v>
      </c>
      <c r="BN672" s="27" t="e">
        <f>IF(#REF!="","",CONCATENATE($L672,","))</f>
        <v>#REF!</v>
      </c>
      <c r="BO672" s="27" t="e">
        <f>IF(#REF!="","",CONCATENATE($L672,","))</f>
        <v>#REF!</v>
      </c>
      <c r="BP672" s="27" t="e">
        <f>IF(#REF!="","",CONCATENATE($L672,","))</f>
        <v>#REF!</v>
      </c>
      <c r="BQ672" s="27" t="e">
        <f>IF(#REF!="","",CONCATENATE($L672,","))</f>
        <v>#REF!</v>
      </c>
      <c r="BR672" s="27" t="e">
        <f>IF(#REF!="","",CONCATENATE($L672,","))</f>
        <v>#REF!</v>
      </c>
      <c r="BS672" s="27" t="e">
        <f>IF(#REF!="","",CONCATENATE($L672,","))</f>
        <v>#REF!</v>
      </c>
      <c r="BT672" s="27" t="e">
        <f>IF(#REF!="","",CONCATENATE($L672,","))</f>
        <v>#REF!</v>
      </c>
      <c r="BU672" s="40"/>
      <c r="BV672" s="40"/>
      <c r="BW672"/>
      <c r="BX672"/>
      <c r="BY672"/>
      <c r="BZ672"/>
      <c r="CA672"/>
      <c r="CB672" s="40"/>
      <c r="CC672" s="7"/>
      <c r="CR672" s="7"/>
      <c r="CY672" s="10">
        <f t="shared" ca="1" si="502"/>
        <v>33</v>
      </c>
    </row>
    <row r="673" spans="1:103">
      <c r="A673" s="130"/>
      <c r="B673" s="33" t="str">
        <f t="shared" si="501"/>
        <v/>
      </c>
      <c r="C673" s="39"/>
      <c r="D673" s="38"/>
      <c r="E673" s="39"/>
      <c r="F673" s="39"/>
      <c r="G673" s="39"/>
      <c r="H673" s="39"/>
      <c r="I673" s="39"/>
      <c r="J673" s="39"/>
      <c r="K673" s="39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75"/>
      <c r="AA673" s="101"/>
      <c r="AB673" s="101"/>
      <c r="AC673" s="101"/>
      <c r="AD673" s="101"/>
      <c r="AE673" s="38"/>
      <c r="AF673" s="38"/>
      <c r="AG673" s="38"/>
      <c r="AH673" s="38"/>
      <c r="AI673" s="101"/>
      <c r="AJ673" s="101"/>
      <c r="AK673" s="101"/>
      <c r="AL673" s="75"/>
      <c r="AM673" s="39"/>
      <c r="AN673" s="27"/>
      <c r="AO673" s="27"/>
      <c r="AP673" s="27"/>
      <c r="AQ673" s="27" t="str">
        <f t="shared" si="506"/>
        <v/>
      </c>
      <c r="AR673" s="27" t="str">
        <f t="shared" si="507"/>
        <v/>
      </c>
      <c r="AS673" s="27" t="str">
        <f t="shared" si="508"/>
        <v/>
      </c>
      <c r="AT673" s="27" t="e">
        <f>IF(#REF!&lt;&gt;"",IF(ABS(#REF!)&lt;10,"S"&amp;RIGHT(#REF!,1)&amp;",","S"&amp;#REF!&amp;","),"")</f>
        <v>#REF!</v>
      </c>
      <c r="AU673" s="27" t="e">
        <f>IF(#REF!&lt;&gt;"",IF(ABS(#REF!)&lt;10,"S"&amp;RIGHT(#REF!,1)&amp;",","S"&amp;#REF!&amp;","),"")</f>
        <v>#REF!</v>
      </c>
      <c r="AV673" s="27" t="e">
        <f>IF(#REF!&lt;&gt;"",IF(ABS(#REF!)&lt;10,"S"&amp;RIGHT(#REF!,1)&amp;",","S"&amp;#REF!&amp;","),"")</f>
        <v>#REF!</v>
      </c>
      <c r="AW673" s="27" t="e">
        <f>IF(#REF!&lt;&gt;"",IF(ABS(#REF!)&lt;10,"S"&amp;RIGHT(#REF!,1)&amp;",","S"&amp;#REF!&amp;","),"")</f>
        <v>#REF!</v>
      </c>
      <c r="AX673" s="27" t="e">
        <f>IF(#REF!&lt;&gt;"",IF(ABS(#REF!)&lt;10,"S"&amp;RIGHT(#REF!,1)&amp;",","S"&amp;#REF!&amp;","),"")</f>
        <v>#REF!</v>
      </c>
      <c r="AY673" s="27" t="e">
        <f>IF(#REF!&lt;&gt;"",IF(ABS(#REF!)&lt;10,"S"&amp;RIGHT(#REF!,1)&amp;",","S"&amp;#REF!&amp;","),"")</f>
        <v>#REF!</v>
      </c>
      <c r="AZ673" s="27" t="e">
        <f>IF(#REF!&lt;&gt;"",IF(ABS(#REF!)&lt;10,"S"&amp;RIGHT(#REF!,1)&amp;",","S"&amp;#REF!&amp;","),"")</f>
        <v>#REF!</v>
      </c>
      <c r="BA673" s="27" t="e">
        <f>IF(#REF!&lt;&gt;"",IF(ABS(#REF!)&lt;10,"S"&amp;RIGHT(#REF!,1)&amp;",","S"&amp;#REF!&amp;","),"")</f>
        <v>#REF!</v>
      </c>
      <c r="BB673" s="27" t="e">
        <f>IF(#REF!&lt;&gt;"",IF(ABS(#REF!)&lt;10,"S"&amp;RIGHT(#REF!,1)&amp;",","S"&amp;#REF!&amp;","),"")</f>
        <v>#REF!</v>
      </c>
      <c r="BC673" s="27"/>
      <c r="BD673" s="27"/>
      <c r="BE673" s="27"/>
      <c r="BF673" s="27"/>
      <c r="BG673" s="27"/>
      <c r="BH673" s="27"/>
      <c r="BI673" s="27" t="str">
        <f t="shared" si="503"/>
        <v/>
      </c>
      <c r="BJ673" s="27" t="str">
        <f t="shared" si="504"/>
        <v/>
      </c>
      <c r="BK673" s="27" t="str">
        <f t="shared" si="505"/>
        <v/>
      </c>
      <c r="BL673" s="27" t="e">
        <f>IF(#REF!="","",CONCATENATE($L673,","))</f>
        <v>#REF!</v>
      </c>
      <c r="BM673" s="27" t="e">
        <f>IF(#REF!="","",CONCATENATE($L673,","))</f>
        <v>#REF!</v>
      </c>
      <c r="BN673" s="27" t="e">
        <f>IF(#REF!="","",CONCATENATE($L673,","))</f>
        <v>#REF!</v>
      </c>
      <c r="BO673" s="27" t="e">
        <f>IF(#REF!="","",CONCATENATE($L673,","))</f>
        <v>#REF!</v>
      </c>
      <c r="BP673" s="27" t="e">
        <f>IF(#REF!="","",CONCATENATE($L673,","))</f>
        <v>#REF!</v>
      </c>
      <c r="BQ673" s="27" t="e">
        <f>IF(#REF!="","",CONCATENATE($L673,","))</f>
        <v>#REF!</v>
      </c>
      <c r="BR673" s="27" t="e">
        <f>IF(#REF!="","",CONCATENATE($L673,","))</f>
        <v>#REF!</v>
      </c>
      <c r="BS673" s="27" t="e">
        <f>IF(#REF!="","",CONCATENATE($L673,","))</f>
        <v>#REF!</v>
      </c>
      <c r="BT673" s="27" t="e">
        <f>IF(#REF!="","",CONCATENATE($L673,","))</f>
        <v>#REF!</v>
      </c>
      <c r="BU673" s="40"/>
      <c r="BV673" s="40"/>
      <c r="BW673"/>
      <c r="BX673"/>
      <c r="BY673"/>
      <c r="BZ673"/>
      <c r="CA673"/>
      <c r="CB673" s="40"/>
      <c r="CC673" s="7"/>
      <c r="CR673" s="7"/>
      <c r="CY673" s="10">
        <f t="shared" ca="1" si="502"/>
        <v>35</v>
      </c>
    </row>
    <row r="674" spans="1:103">
      <c r="A674" s="130"/>
      <c r="B674" s="33" t="str">
        <f t="shared" ref="B674:B705" si="509">IF(A674="","",IF(COUNTBLANK(AQ675:DED675)=18,"DB",AQ675&amp;AR675&amp;AS675&amp;AT675&amp;AU675&amp;AV675&amp;AW675&amp;AX675&amp;AY675&amp;AZ675&amp;BA675&amp;BB675&amp;BC675&amp;BD675&amp;BE675&amp;BF675&amp;BG675&amp;BH675))</f>
        <v/>
      </c>
      <c r="C674" s="39"/>
      <c r="D674" s="38"/>
      <c r="E674" s="39"/>
      <c r="F674" s="39"/>
      <c r="G674" s="39"/>
      <c r="H674" s="39"/>
      <c r="I674" s="39"/>
      <c r="J674" s="39"/>
      <c r="K674" s="39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75"/>
      <c r="AA674" s="101"/>
      <c r="AB674" s="101"/>
      <c r="AC674" s="101"/>
      <c r="AD674" s="101"/>
      <c r="AE674" s="38"/>
      <c r="AF674" s="38"/>
      <c r="AG674" s="38"/>
      <c r="AH674" s="38"/>
      <c r="AI674" s="101"/>
      <c r="AJ674" s="101"/>
      <c r="AK674" s="101"/>
      <c r="AL674" s="75"/>
      <c r="AM674" s="39"/>
      <c r="AN674" s="27"/>
      <c r="AO674" s="27"/>
      <c r="AP674" s="27"/>
      <c r="AQ674" s="27" t="str">
        <f t="shared" si="506"/>
        <v/>
      </c>
      <c r="AR674" s="27" t="str">
        <f t="shared" si="507"/>
        <v/>
      </c>
      <c r="AS674" s="27" t="str">
        <f t="shared" si="508"/>
        <v/>
      </c>
      <c r="AT674" s="27" t="e">
        <f>IF(#REF!&lt;&gt;"",IF(ABS(#REF!)&lt;10,"S"&amp;RIGHT(#REF!,1)&amp;",","S"&amp;#REF!&amp;","),"")</f>
        <v>#REF!</v>
      </c>
      <c r="AU674" s="27" t="e">
        <f>IF(#REF!&lt;&gt;"",IF(ABS(#REF!)&lt;10,"S"&amp;RIGHT(#REF!,1)&amp;",","S"&amp;#REF!&amp;","),"")</f>
        <v>#REF!</v>
      </c>
      <c r="AV674" s="27" t="e">
        <f>IF(#REF!&lt;&gt;"",IF(ABS(#REF!)&lt;10,"S"&amp;RIGHT(#REF!,1)&amp;",","S"&amp;#REF!&amp;","),"")</f>
        <v>#REF!</v>
      </c>
      <c r="AW674" s="27" t="e">
        <f>IF(#REF!&lt;&gt;"",IF(ABS(#REF!)&lt;10,"S"&amp;RIGHT(#REF!,1)&amp;",","S"&amp;#REF!&amp;","),"")</f>
        <v>#REF!</v>
      </c>
      <c r="AX674" s="27" t="e">
        <f>IF(#REF!&lt;&gt;"",IF(ABS(#REF!)&lt;10,"S"&amp;RIGHT(#REF!,1)&amp;",","S"&amp;#REF!&amp;","),"")</f>
        <v>#REF!</v>
      </c>
      <c r="AY674" s="27" t="e">
        <f>IF(#REF!&lt;&gt;"",IF(ABS(#REF!)&lt;10,"S"&amp;RIGHT(#REF!,1)&amp;",","S"&amp;#REF!&amp;","),"")</f>
        <v>#REF!</v>
      </c>
      <c r="AZ674" s="27" t="e">
        <f>IF(#REF!&lt;&gt;"",IF(ABS(#REF!)&lt;10,"S"&amp;RIGHT(#REF!,1)&amp;",","S"&amp;#REF!&amp;","),"")</f>
        <v>#REF!</v>
      </c>
      <c r="BA674" s="27" t="e">
        <f>IF(#REF!&lt;&gt;"",IF(ABS(#REF!)&lt;10,"S"&amp;RIGHT(#REF!,1)&amp;",","S"&amp;#REF!&amp;","),"")</f>
        <v>#REF!</v>
      </c>
      <c r="BB674" s="27" t="e">
        <f>IF(#REF!&lt;&gt;"",IF(ABS(#REF!)&lt;10,"S"&amp;RIGHT(#REF!,1)&amp;",","S"&amp;#REF!&amp;","),"")</f>
        <v>#REF!</v>
      </c>
      <c r="BC674" s="27"/>
      <c r="BD674" s="27"/>
      <c r="BE674" s="27"/>
      <c r="BF674" s="27"/>
      <c r="BG674" s="27"/>
      <c r="BH674" s="27"/>
      <c r="BI674" s="27" t="str">
        <f t="shared" si="503"/>
        <v/>
      </c>
      <c r="BJ674" s="27" t="str">
        <f t="shared" si="504"/>
        <v/>
      </c>
      <c r="BK674" s="27" t="str">
        <f t="shared" si="505"/>
        <v/>
      </c>
      <c r="BL674" s="27" t="e">
        <f>IF(#REF!="","",CONCATENATE($L674,","))</f>
        <v>#REF!</v>
      </c>
      <c r="BM674" s="27" t="e">
        <f>IF(#REF!="","",CONCATENATE($L674,","))</f>
        <v>#REF!</v>
      </c>
      <c r="BN674" s="27" t="e">
        <f>IF(#REF!="","",CONCATENATE($L674,","))</f>
        <v>#REF!</v>
      </c>
      <c r="BO674" s="27" t="e">
        <f>IF(#REF!="","",CONCATENATE($L674,","))</f>
        <v>#REF!</v>
      </c>
      <c r="BP674" s="27" t="e">
        <f>IF(#REF!="","",CONCATENATE($L674,","))</f>
        <v>#REF!</v>
      </c>
      <c r="BQ674" s="27" t="e">
        <f>IF(#REF!="","",CONCATENATE($L674,","))</f>
        <v>#REF!</v>
      </c>
      <c r="BR674" s="27" t="e">
        <f>IF(#REF!="","",CONCATENATE($L674,","))</f>
        <v>#REF!</v>
      </c>
      <c r="BS674" s="27" t="e">
        <f>IF(#REF!="","",CONCATENATE($L674,","))</f>
        <v>#REF!</v>
      </c>
      <c r="BT674" s="27" t="e">
        <f>IF(#REF!="","",CONCATENATE($L674,","))</f>
        <v>#REF!</v>
      </c>
      <c r="BU674" s="40"/>
      <c r="BV674" s="40"/>
      <c r="BW674"/>
      <c r="BX674"/>
      <c r="BY674"/>
      <c r="BZ674"/>
      <c r="CA674"/>
      <c r="CB674" s="40"/>
      <c r="CC674" s="7"/>
      <c r="CR674" s="7"/>
      <c r="CY674" s="10">
        <f t="shared" ca="1" si="502"/>
        <v>17</v>
      </c>
    </row>
    <row r="675" spans="1:103">
      <c r="A675" s="130"/>
      <c r="B675" s="33" t="str">
        <f t="shared" si="509"/>
        <v/>
      </c>
      <c r="C675" s="39"/>
      <c r="D675" s="38"/>
      <c r="E675" s="39"/>
      <c r="F675" s="39"/>
      <c r="G675" s="39"/>
      <c r="H675" s="39"/>
      <c r="I675" s="39"/>
      <c r="J675" s="39"/>
      <c r="K675" s="39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75"/>
      <c r="AA675" s="101"/>
      <c r="AB675" s="101"/>
      <c r="AC675" s="101"/>
      <c r="AD675" s="101"/>
      <c r="AE675" s="38"/>
      <c r="AF675" s="38"/>
      <c r="AG675" s="38"/>
      <c r="AH675" s="38"/>
      <c r="AI675" s="101"/>
      <c r="AJ675" s="101"/>
      <c r="AK675" s="101"/>
      <c r="AL675" s="75"/>
      <c r="AM675" s="39"/>
      <c r="AN675" s="27"/>
      <c r="AO675" s="27"/>
      <c r="AP675" s="27"/>
      <c r="AQ675" s="27" t="str">
        <f t="shared" si="506"/>
        <v/>
      </c>
      <c r="AR675" s="27" t="str">
        <f t="shared" si="507"/>
        <v/>
      </c>
      <c r="AS675" s="27" t="str">
        <f t="shared" si="508"/>
        <v/>
      </c>
      <c r="AT675" s="27" t="e">
        <f>IF(#REF!&lt;&gt;"",IF(ABS(#REF!)&lt;10,"S"&amp;RIGHT(#REF!,1)&amp;",","S"&amp;#REF!&amp;","),"")</f>
        <v>#REF!</v>
      </c>
      <c r="AU675" s="27" t="e">
        <f>IF(#REF!&lt;&gt;"",IF(ABS(#REF!)&lt;10,"S"&amp;RIGHT(#REF!,1)&amp;",","S"&amp;#REF!&amp;","),"")</f>
        <v>#REF!</v>
      </c>
      <c r="AV675" s="27" t="e">
        <f>IF(#REF!&lt;&gt;"",IF(ABS(#REF!)&lt;10,"S"&amp;RIGHT(#REF!,1)&amp;",","S"&amp;#REF!&amp;","),"")</f>
        <v>#REF!</v>
      </c>
      <c r="AW675" s="27" t="e">
        <f>IF(#REF!&lt;&gt;"",IF(ABS(#REF!)&lt;10,"S"&amp;RIGHT(#REF!,1)&amp;",","S"&amp;#REF!&amp;","),"")</f>
        <v>#REF!</v>
      </c>
      <c r="AX675" s="27" t="e">
        <f>IF(#REF!&lt;&gt;"",IF(ABS(#REF!)&lt;10,"S"&amp;RIGHT(#REF!,1)&amp;",","S"&amp;#REF!&amp;","),"")</f>
        <v>#REF!</v>
      </c>
      <c r="AY675" s="27" t="e">
        <f>IF(#REF!&lt;&gt;"",IF(ABS(#REF!)&lt;10,"S"&amp;RIGHT(#REF!,1)&amp;",","S"&amp;#REF!&amp;","),"")</f>
        <v>#REF!</v>
      </c>
      <c r="AZ675" s="27" t="e">
        <f>IF(#REF!&lt;&gt;"",IF(ABS(#REF!)&lt;10,"S"&amp;RIGHT(#REF!,1)&amp;",","S"&amp;#REF!&amp;","),"")</f>
        <v>#REF!</v>
      </c>
      <c r="BA675" s="27" t="e">
        <f>IF(#REF!&lt;&gt;"",IF(ABS(#REF!)&lt;10,"S"&amp;RIGHT(#REF!,1)&amp;",","S"&amp;#REF!&amp;","),"")</f>
        <v>#REF!</v>
      </c>
      <c r="BB675" s="27" t="e">
        <f>IF(#REF!&lt;&gt;"",IF(ABS(#REF!)&lt;10,"S"&amp;RIGHT(#REF!,1)&amp;",","S"&amp;#REF!&amp;","),"")</f>
        <v>#REF!</v>
      </c>
      <c r="BC675" s="27"/>
      <c r="BD675" s="27"/>
      <c r="BE675" s="27"/>
      <c r="BF675" s="27"/>
      <c r="BG675" s="27"/>
      <c r="BH675" s="27"/>
      <c r="BI675" s="27" t="str">
        <f t="shared" si="503"/>
        <v/>
      </c>
      <c r="BJ675" s="27" t="str">
        <f t="shared" si="504"/>
        <v/>
      </c>
      <c r="BK675" s="27" t="str">
        <f t="shared" si="505"/>
        <v/>
      </c>
      <c r="BL675" s="27" t="e">
        <f>IF(#REF!="","",CONCATENATE($L675,","))</f>
        <v>#REF!</v>
      </c>
      <c r="BM675" s="27" t="e">
        <f>IF(#REF!="","",CONCATENATE($L675,","))</f>
        <v>#REF!</v>
      </c>
      <c r="BN675" s="27" t="e">
        <f>IF(#REF!="","",CONCATENATE($L675,","))</f>
        <v>#REF!</v>
      </c>
      <c r="BO675" s="27" t="e">
        <f>IF(#REF!="","",CONCATENATE($L675,","))</f>
        <v>#REF!</v>
      </c>
      <c r="BP675" s="27" t="e">
        <f>IF(#REF!="","",CONCATENATE($L675,","))</f>
        <v>#REF!</v>
      </c>
      <c r="BQ675" s="27" t="e">
        <f>IF(#REF!="","",CONCATENATE($L675,","))</f>
        <v>#REF!</v>
      </c>
      <c r="BR675" s="27" t="e">
        <f>IF(#REF!="","",CONCATENATE($L675,","))</f>
        <v>#REF!</v>
      </c>
      <c r="BS675" s="27" t="e">
        <f>IF(#REF!="","",CONCATENATE($L675,","))</f>
        <v>#REF!</v>
      </c>
      <c r="BT675" s="27" t="e">
        <f>IF(#REF!="","",CONCATENATE($L675,","))</f>
        <v>#REF!</v>
      </c>
      <c r="BU675" s="40"/>
      <c r="BV675" s="40"/>
      <c r="BW675"/>
      <c r="BX675"/>
      <c r="BY675"/>
      <c r="BZ675"/>
      <c r="CA675"/>
      <c r="CB675" s="40"/>
      <c r="CC675" s="7"/>
      <c r="CR675" s="7"/>
      <c r="CY675" s="10">
        <f t="shared" ca="1" si="502"/>
        <v>24</v>
      </c>
    </row>
    <row r="676" spans="1:103">
      <c r="A676" s="130"/>
      <c r="B676" s="33" t="str">
        <f t="shared" si="509"/>
        <v/>
      </c>
      <c r="C676" s="39"/>
      <c r="D676" s="38"/>
      <c r="E676" s="39"/>
      <c r="F676" s="39"/>
      <c r="G676" s="39"/>
      <c r="H676" s="39"/>
      <c r="I676" s="39"/>
      <c r="J676" s="39"/>
      <c r="K676" s="39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75"/>
      <c r="AA676" s="101"/>
      <c r="AB676" s="101"/>
      <c r="AC676" s="101"/>
      <c r="AD676" s="101"/>
      <c r="AE676" s="38"/>
      <c r="AF676" s="38"/>
      <c r="AG676" s="38"/>
      <c r="AH676" s="38"/>
      <c r="AI676" s="101"/>
      <c r="AJ676" s="101"/>
      <c r="AK676" s="101"/>
      <c r="AL676" s="75"/>
      <c r="AM676" s="39"/>
      <c r="AN676" s="27"/>
      <c r="AO676" s="27"/>
      <c r="AP676" s="27"/>
      <c r="AQ676" s="27" t="str">
        <f t="shared" si="506"/>
        <v/>
      </c>
      <c r="AR676" s="27" t="str">
        <f t="shared" si="507"/>
        <v/>
      </c>
      <c r="AS676" s="27" t="str">
        <f t="shared" si="508"/>
        <v/>
      </c>
      <c r="AT676" s="27" t="e">
        <f>IF(#REF!&lt;&gt;"",IF(ABS(#REF!)&lt;10,"S"&amp;RIGHT(#REF!,1)&amp;",","S"&amp;#REF!&amp;","),"")</f>
        <v>#REF!</v>
      </c>
      <c r="AU676" s="27" t="e">
        <f>IF(#REF!&lt;&gt;"",IF(ABS(#REF!)&lt;10,"S"&amp;RIGHT(#REF!,1)&amp;",","S"&amp;#REF!&amp;","),"")</f>
        <v>#REF!</v>
      </c>
      <c r="AV676" s="27" t="e">
        <f>IF(#REF!&lt;&gt;"",IF(ABS(#REF!)&lt;10,"S"&amp;RIGHT(#REF!,1)&amp;",","S"&amp;#REF!&amp;","),"")</f>
        <v>#REF!</v>
      </c>
      <c r="AW676" s="27" t="e">
        <f>IF(#REF!&lt;&gt;"",IF(ABS(#REF!)&lt;10,"S"&amp;RIGHT(#REF!,1)&amp;",","S"&amp;#REF!&amp;","),"")</f>
        <v>#REF!</v>
      </c>
      <c r="AX676" s="27" t="e">
        <f>IF(#REF!&lt;&gt;"",IF(ABS(#REF!)&lt;10,"S"&amp;RIGHT(#REF!,1)&amp;",","S"&amp;#REF!&amp;","),"")</f>
        <v>#REF!</v>
      </c>
      <c r="AY676" s="27" t="e">
        <f>IF(#REF!&lt;&gt;"",IF(ABS(#REF!)&lt;10,"S"&amp;RIGHT(#REF!,1)&amp;",","S"&amp;#REF!&amp;","),"")</f>
        <v>#REF!</v>
      </c>
      <c r="AZ676" s="27" t="e">
        <f>IF(#REF!&lt;&gt;"",IF(ABS(#REF!)&lt;10,"S"&amp;RIGHT(#REF!,1)&amp;",","S"&amp;#REF!&amp;","),"")</f>
        <v>#REF!</v>
      </c>
      <c r="BA676" s="27" t="e">
        <f>IF(#REF!&lt;&gt;"",IF(ABS(#REF!)&lt;10,"S"&amp;RIGHT(#REF!,1)&amp;",","S"&amp;#REF!&amp;","),"")</f>
        <v>#REF!</v>
      </c>
      <c r="BB676" s="27" t="e">
        <f>IF(#REF!&lt;&gt;"",IF(ABS(#REF!)&lt;10,"S"&amp;RIGHT(#REF!,1)&amp;",","S"&amp;#REF!&amp;","),"")</f>
        <v>#REF!</v>
      </c>
      <c r="BC676" s="27"/>
      <c r="BD676" s="27"/>
      <c r="BE676" s="27"/>
      <c r="BF676" s="27"/>
      <c r="BG676" s="27"/>
      <c r="BH676" s="27"/>
      <c r="BI676" s="27" t="str">
        <f t="shared" si="503"/>
        <v/>
      </c>
      <c r="BJ676" s="27" t="str">
        <f t="shared" si="504"/>
        <v/>
      </c>
      <c r="BK676" s="27" t="str">
        <f t="shared" si="505"/>
        <v/>
      </c>
      <c r="BL676" s="27" t="e">
        <f>IF(#REF!="","",CONCATENATE($L676,","))</f>
        <v>#REF!</v>
      </c>
      <c r="BM676" s="27" t="e">
        <f>IF(#REF!="","",CONCATENATE($L676,","))</f>
        <v>#REF!</v>
      </c>
      <c r="BN676" s="27" t="e">
        <f>IF(#REF!="","",CONCATENATE($L676,","))</f>
        <v>#REF!</v>
      </c>
      <c r="BO676" s="27" t="e">
        <f>IF(#REF!="","",CONCATENATE($L676,","))</f>
        <v>#REF!</v>
      </c>
      <c r="BP676" s="27" t="e">
        <f>IF(#REF!="","",CONCATENATE($L676,","))</f>
        <v>#REF!</v>
      </c>
      <c r="BQ676" s="27" t="e">
        <f>IF(#REF!="","",CONCATENATE($L676,","))</f>
        <v>#REF!</v>
      </c>
      <c r="BR676" s="27" t="e">
        <f>IF(#REF!="","",CONCATENATE($L676,","))</f>
        <v>#REF!</v>
      </c>
      <c r="BS676" s="27" t="e">
        <f>IF(#REF!="","",CONCATENATE($L676,","))</f>
        <v>#REF!</v>
      </c>
      <c r="BT676" s="27" t="e">
        <f>IF(#REF!="","",CONCATENATE($L676,","))</f>
        <v>#REF!</v>
      </c>
      <c r="BU676" s="40"/>
      <c r="BV676" s="40"/>
      <c r="BW676"/>
      <c r="BX676"/>
      <c r="BY676"/>
      <c r="BZ676"/>
      <c r="CA676"/>
      <c r="CB676" s="40"/>
      <c r="CC676" s="7"/>
      <c r="CR676" s="7"/>
      <c r="CY676" s="10">
        <f t="shared" ca="1" si="502"/>
        <v>6</v>
      </c>
    </row>
    <row r="677" spans="1:103">
      <c r="A677" s="130"/>
      <c r="B677" s="33" t="str">
        <f t="shared" si="509"/>
        <v/>
      </c>
      <c r="C677" s="39"/>
      <c r="D677" s="38"/>
      <c r="E677" s="39"/>
      <c r="F677" s="39"/>
      <c r="G677" s="39"/>
      <c r="H677" s="39"/>
      <c r="I677" s="39"/>
      <c r="J677" s="39"/>
      <c r="K677" s="39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75"/>
      <c r="AA677" s="101"/>
      <c r="AB677" s="101"/>
      <c r="AC677" s="101"/>
      <c r="AD677" s="101"/>
      <c r="AE677" s="38"/>
      <c r="AF677" s="38"/>
      <c r="AG677" s="38"/>
      <c r="AH677" s="38"/>
      <c r="AI677" s="101"/>
      <c r="AJ677" s="101"/>
      <c r="AK677" s="101"/>
      <c r="AL677" s="75"/>
      <c r="AM677" s="39"/>
      <c r="AN677" s="27"/>
      <c r="AO677" s="27"/>
      <c r="AP677" s="27"/>
      <c r="AQ677" s="27" t="str">
        <f t="shared" si="506"/>
        <v/>
      </c>
      <c r="AR677" s="27" t="str">
        <f t="shared" si="507"/>
        <v/>
      </c>
      <c r="AS677" s="27" t="str">
        <f t="shared" si="508"/>
        <v/>
      </c>
      <c r="AT677" s="27" t="e">
        <f>IF(#REF!&lt;&gt;"",IF(ABS(#REF!)&lt;10,"S"&amp;RIGHT(#REF!,1)&amp;",","S"&amp;#REF!&amp;","),"")</f>
        <v>#REF!</v>
      </c>
      <c r="AU677" s="27" t="e">
        <f>IF(#REF!&lt;&gt;"",IF(ABS(#REF!)&lt;10,"S"&amp;RIGHT(#REF!,1)&amp;",","S"&amp;#REF!&amp;","),"")</f>
        <v>#REF!</v>
      </c>
      <c r="AV677" s="27" t="e">
        <f>IF(#REF!&lt;&gt;"",IF(ABS(#REF!)&lt;10,"S"&amp;RIGHT(#REF!,1)&amp;",","S"&amp;#REF!&amp;","),"")</f>
        <v>#REF!</v>
      </c>
      <c r="AW677" s="27" t="e">
        <f>IF(#REF!&lt;&gt;"",IF(ABS(#REF!)&lt;10,"S"&amp;RIGHT(#REF!,1)&amp;",","S"&amp;#REF!&amp;","),"")</f>
        <v>#REF!</v>
      </c>
      <c r="AX677" s="27" t="e">
        <f>IF(#REF!&lt;&gt;"",IF(ABS(#REF!)&lt;10,"S"&amp;RIGHT(#REF!,1)&amp;",","S"&amp;#REF!&amp;","),"")</f>
        <v>#REF!</v>
      </c>
      <c r="AY677" s="27" t="e">
        <f>IF(#REF!&lt;&gt;"",IF(ABS(#REF!)&lt;10,"S"&amp;RIGHT(#REF!,1)&amp;",","S"&amp;#REF!&amp;","),"")</f>
        <v>#REF!</v>
      </c>
      <c r="AZ677" s="27" t="e">
        <f>IF(#REF!&lt;&gt;"",IF(ABS(#REF!)&lt;10,"S"&amp;RIGHT(#REF!,1)&amp;",","S"&amp;#REF!&amp;","),"")</f>
        <v>#REF!</v>
      </c>
      <c r="BA677" s="27" t="e">
        <f>IF(#REF!&lt;&gt;"",IF(ABS(#REF!)&lt;10,"S"&amp;RIGHT(#REF!,1)&amp;",","S"&amp;#REF!&amp;","),"")</f>
        <v>#REF!</v>
      </c>
      <c r="BB677" s="27" t="e">
        <f>IF(#REF!&lt;&gt;"",IF(ABS(#REF!)&lt;10,"S"&amp;RIGHT(#REF!,1)&amp;",","S"&amp;#REF!&amp;","),"")</f>
        <v>#REF!</v>
      </c>
      <c r="BC677" s="27"/>
      <c r="BD677" s="27"/>
      <c r="BE677" s="27"/>
      <c r="BF677" s="27"/>
      <c r="BG677" s="27"/>
      <c r="BH677" s="27"/>
      <c r="BI677" s="27" t="str">
        <f t="shared" si="503"/>
        <v/>
      </c>
      <c r="BJ677" s="27" t="str">
        <f t="shared" si="504"/>
        <v/>
      </c>
      <c r="BK677" s="27" t="str">
        <f t="shared" si="505"/>
        <v/>
      </c>
      <c r="BL677" s="27" t="e">
        <f>IF(#REF!="","",CONCATENATE($L677,","))</f>
        <v>#REF!</v>
      </c>
      <c r="BM677" s="27" t="e">
        <f>IF(#REF!="","",CONCATENATE($L677,","))</f>
        <v>#REF!</v>
      </c>
      <c r="BN677" s="27" t="e">
        <f>IF(#REF!="","",CONCATENATE($L677,","))</f>
        <v>#REF!</v>
      </c>
      <c r="BO677" s="27" t="e">
        <f>IF(#REF!="","",CONCATENATE($L677,","))</f>
        <v>#REF!</v>
      </c>
      <c r="BP677" s="27" t="e">
        <f>IF(#REF!="","",CONCATENATE($L677,","))</f>
        <v>#REF!</v>
      </c>
      <c r="BQ677" s="27" t="e">
        <f>IF(#REF!="","",CONCATENATE($L677,","))</f>
        <v>#REF!</v>
      </c>
      <c r="BR677" s="27" t="e">
        <f>IF(#REF!="","",CONCATENATE($L677,","))</f>
        <v>#REF!</v>
      </c>
      <c r="BS677" s="27" t="e">
        <f>IF(#REF!="","",CONCATENATE($L677,","))</f>
        <v>#REF!</v>
      </c>
      <c r="BT677" s="27" t="e">
        <f>IF(#REF!="","",CONCATENATE($L677,","))</f>
        <v>#REF!</v>
      </c>
      <c r="BU677" s="40"/>
      <c r="BV677" s="40"/>
      <c r="BW677"/>
      <c r="BX677"/>
      <c r="BY677"/>
      <c r="BZ677"/>
      <c r="CA677"/>
      <c r="CB677" s="40"/>
      <c r="CC677" s="7"/>
      <c r="CR677" s="7"/>
      <c r="CY677" s="10">
        <f t="shared" ca="1" si="502"/>
        <v>13</v>
      </c>
    </row>
    <row r="678" spans="1:103">
      <c r="A678" s="130"/>
      <c r="B678" s="33" t="str">
        <f t="shared" si="509"/>
        <v/>
      </c>
      <c r="C678" s="39"/>
      <c r="D678" s="38"/>
      <c r="E678" s="39"/>
      <c r="F678" s="39"/>
      <c r="G678" s="39"/>
      <c r="H678" s="39"/>
      <c r="I678" s="39"/>
      <c r="J678" s="39"/>
      <c r="K678" s="39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75"/>
      <c r="AA678" s="101"/>
      <c r="AB678" s="101"/>
      <c r="AC678" s="101"/>
      <c r="AD678" s="101"/>
      <c r="AE678" s="38"/>
      <c r="AF678" s="38"/>
      <c r="AG678" s="38"/>
      <c r="AH678" s="38"/>
      <c r="AI678" s="101"/>
      <c r="AJ678" s="101"/>
      <c r="AK678" s="101"/>
      <c r="AL678" s="75"/>
      <c r="AM678" s="39"/>
      <c r="AN678" s="27"/>
      <c r="AO678" s="27"/>
      <c r="AP678" s="27"/>
      <c r="AQ678" s="27" t="str">
        <f t="shared" si="506"/>
        <v/>
      </c>
      <c r="AR678" s="27" t="str">
        <f t="shared" si="507"/>
        <v/>
      </c>
      <c r="AS678" s="27" t="str">
        <f t="shared" si="508"/>
        <v/>
      </c>
      <c r="AT678" s="27" t="e">
        <f>IF(#REF!&lt;&gt;"",IF(ABS(#REF!)&lt;10,"S"&amp;RIGHT(#REF!,1)&amp;",","S"&amp;#REF!&amp;","),"")</f>
        <v>#REF!</v>
      </c>
      <c r="AU678" s="27" t="e">
        <f>IF(#REF!&lt;&gt;"",IF(ABS(#REF!)&lt;10,"S"&amp;RIGHT(#REF!,1)&amp;",","S"&amp;#REF!&amp;","),"")</f>
        <v>#REF!</v>
      </c>
      <c r="AV678" s="27" t="e">
        <f>IF(#REF!&lt;&gt;"",IF(ABS(#REF!)&lt;10,"S"&amp;RIGHT(#REF!,1)&amp;",","S"&amp;#REF!&amp;","),"")</f>
        <v>#REF!</v>
      </c>
      <c r="AW678" s="27" t="e">
        <f>IF(#REF!&lt;&gt;"",IF(ABS(#REF!)&lt;10,"S"&amp;RIGHT(#REF!,1)&amp;",","S"&amp;#REF!&amp;","),"")</f>
        <v>#REF!</v>
      </c>
      <c r="AX678" s="27" t="e">
        <f>IF(#REF!&lt;&gt;"",IF(ABS(#REF!)&lt;10,"S"&amp;RIGHT(#REF!,1)&amp;",","S"&amp;#REF!&amp;","),"")</f>
        <v>#REF!</v>
      </c>
      <c r="AY678" s="27" t="e">
        <f>IF(#REF!&lt;&gt;"",IF(ABS(#REF!)&lt;10,"S"&amp;RIGHT(#REF!,1)&amp;",","S"&amp;#REF!&amp;","),"")</f>
        <v>#REF!</v>
      </c>
      <c r="AZ678" s="27" t="e">
        <f>IF(#REF!&lt;&gt;"",IF(ABS(#REF!)&lt;10,"S"&amp;RIGHT(#REF!,1)&amp;",","S"&amp;#REF!&amp;","),"")</f>
        <v>#REF!</v>
      </c>
      <c r="BA678" s="27" t="e">
        <f>IF(#REF!&lt;&gt;"",IF(ABS(#REF!)&lt;10,"S"&amp;RIGHT(#REF!,1)&amp;",","S"&amp;#REF!&amp;","),"")</f>
        <v>#REF!</v>
      </c>
      <c r="BB678" s="27" t="e">
        <f>IF(#REF!&lt;&gt;"",IF(ABS(#REF!)&lt;10,"S"&amp;RIGHT(#REF!,1)&amp;",","S"&amp;#REF!&amp;","),"")</f>
        <v>#REF!</v>
      </c>
      <c r="BC678" s="27"/>
      <c r="BD678" s="27"/>
      <c r="BE678" s="27"/>
      <c r="BF678" s="27"/>
      <c r="BG678" s="27"/>
      <c r="BH678" s="27"/>
      <c r="BI678" s="27" t="str">
        <f t="shared" si="503"/>
        <v/>
      </c>
      <c r="BJ678" s="27" t="str">
        <f t="shared" si="504"/>
        <v/>
      </c>
      <c r="BK678" s="27" t="str">
        <f t="shared" si="505"/>
        <v/>
      </c>
      <c r="BL678" s="27" t="e">
        <f>IF(#REF!="","",CONCATENATE($L678,","))</f>
        <v>#REF!</v>
      </c>
      <c r="BM678" s="27" t="e">
        <f>IF(#REF!="","",CONCATENATE($L678,","))</f>
        <v>#REF!</v>
      </c>
      <c r="BN678" s="27" t="e">
        <f>IF(#REF!="","",CONCATENATE($L678,","))</f>
        <v>#REF!</v>
      </c>
      <c r="BO678" s="27" t="e">
        <f>IF(#REF!="","",CONCATENATE($L678,","))</f>
        <v>#REF!</v>
      </c>
      <c r="BP678" s="27" t="e">
        <f>IF(#REF!="","",CONCATENATE($L678,","))</f>
        <v>#REF!</v>
      </c>
      <c r="BQ678" s="27" t="e">
        <f>IF(#REF!="","",CONCATENATE($L678,","))</f>
        <v>#REF!</v>
      </c>
      <c r="BR678" s="27" t="e">
        <f>IF(#REF!="","",CONCATENATE($L678,","))</f>
        <v>#REF!</v>
      </c>
      <c r="BS678" s="27" t="e">
        <f>IF(#REF!="","",CONCATENATE($L678,","))</f>
        <v>#REF!</v>
      </c>
      <c r="BT678" s="27" t="e">
        <f>IF(#REF!="","",CONCATENATE($L678,","))</f>
        <v>#REF!</v>
      </c>
      <c r="BU678" s="40"/>
      <c r="BV678" s="40"/>
      <c r="BW678"/>
      <c r="BX678"/>
      <c r="BY678"/>
      <c r="BZ678"/>
      <c r="CA678"/>
      <c r="CB678" s="40"/>
      <c r="CC678" s="7"/>
      <c r="CR678" s="7"/>
      <c r="CY678" s="10">
        <f t="shared" ca="1" si="502"/>
        <v>23</v>
      </c>
    </row>
    <row r="679" spans="1:103">
      <c r="A679" s="130"/>
      <c r="B679" s="33" t="str">
        <f t="shared" si="509"/>
        <v/>
      </c>
      <c r="C679" s="39"/>
      <c r="D679" s="38"/>
      <c r="E679" s="39"/>
      <c r="F679" s="39"/>
      <c r="G679" s="39"/>
      <c r="H679" s="39"/>
      <c r="I679" s="39"/>
      <c r="J679" s="39"/>
      <c r="K679" s="39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75"/>
      <c r="AA679" s="101"/>
      <c r="AB679" s="101"/>
      <c r="AC679" s="101"/>
      <c r="AD679" s="101"/>
      <c r="AE679" s="38"/>
      <c r="AF679" s="38"/>
      <c r="AG679" s="38"/>
      <c r="AH679" s="38"/>
      <c r="AI679" s="101"/>
      <c r="AJ679" s="101"/>
      <c r="AK679" s="101"/>
      <c r="AL679" s="75"/>
      <c r="AM679" s="39"/>
      <c r="AN679" s="27"/>
      <c r="AO679" s="27"/>
      <c r="AP679" s="27"/>
      <c r="AQ679" s="27" t="str">
        <f t="shared" si="506"/>
        <v/>
      </c>
      <c r="AR679" s="27" t="str">
        <f t="shared" si="507"/>
        <v/>
      </c>
      <c r="AS679" s="27" t="str">
        <f t="shared" si="508"/>
        <v/>
      </c>
      <c r="AT679" s="27" t="e">
        <f>IF(#REF!&lt;&gt;"",IF(ABS(#REF!)&lt;10,"S"&amp;RIGHT(#REF!,1)&amp;",","S"&amp;#REF!&amp;","),"")</f>
        <v>#REF!</v>
      </c>
      <c r="AU679" s="27" t="e">
        <f>IF(#REF!&lt;&gt;"",IF(ABS(#REF!)&lt;10,"S"&amp;RIGHT(#REF!,1)&amp;",","S"&amp;#REF!&amp;","),"")</f>
        <v>#REF!</v>
      </c>
      <c r="AV679" s="27" t="e">
        <f>IF(#REF!&lt;&gt;"",IF(ABS(#REF!)&lt;10,"S"&amp;RIGHT(#REF!,1)&amp;",","S"&amp;#REF!&amp;","),"")</f>
        <v>#REF!</v>
      </c>
      <c r="AW679" s="27" t="e">
        <f>IF(#REF!&lt;&gt;"",IF(ABS(#REF!)&lt;10,"S"&amp;RIGHT(#REF!,1)&amp;",","S"&amp;#REF!&amp;","),"")</f>
        <v>#REF!</v>
      </c>
      <c r="AX679" s="27" t="e">
        <f>IF(#REF!&lt;&gt;"",IF(ABS(#REF!)&lt;10,"S"&amp;RIGHT(#REF!,1)&amp;",","S"&amp;#REF!&amp;","),"")</f>
        <v>#REF!</v>
      </c>
      <c r="AY679" s="27" t="e">
        <f>IF(#REF!&lt;&gt;"",IF(ABS(#REF!)&lt;10,"S"&amp;RIGHT(#REF!,1)&amp;",","S"&amp;#REF!&amp;","),"")</f>
        <v>#REF!</v>
      </c>
      <c r="AZ679" s="27" t="e">
        <f>IF(#REF!&lt;&gt;"",IF(ABS(#REF!)&lt;10,"S"&amp;RIGHT(#REF!,1)&amp;",","S"&amp;#REF!&amp;","),"")</f>
        <v>#REF!</v>
      </c>
      <c r="BA679" s="27" t="e">
        <f>IF(#REF!&lt;&gt;"",IF(ABS(#REF!)&lt;10,"S"&amp;RIGHT(#REF!,1)&amp;",","S"&amp;#REF!&amp;","),"")</f>
        <v>#REF!</v>
      </c>
      <c r="BB679" s="27" t="e">
        <f>IF(#REF!&lt;&gt;"",IF(ABS(#REF!)&lt;10,"S"&amp;RIGHT(#REF!,1)&amp;",","S"&amp;#REF!&amp;","),"")</f>
        <v>#REF!</v>
      </c>
      <c r="BC679" s="27"/>
      <c r="BD679" s="27"/>
      <c r="BE679" s="27"/>
      <c r="BF679" s="27"/>
      <c r="BG679" s="27"/>
      <c r="BH679" s="27"/>
      <c r="BI679" s="27" t="str">
        <f t="shared" si="503"/>
        <v/>
      </c>
      <c r="BJ679" s="27" t="str">
        <f t="shared" si="504"/>
        <v/>
      </c>
      <c r="BK679" s="27" t="str">
        <f t="shared" si="505"/>
        <v/>
      </c>
      <c r="BL679" s="27" t="e">
        <f>IF(#REF!="","",CONCATENATE($L679,","))</f>
        <v>#REF!</v>
      </c>
      <c r="BM679" s="27" t="e">
        <f>IF(#REF!="","",CONCATENATE($L679,","))</f>
        <v>#REF!</v>
      </c>
      <c r="BN679" s="27" t="e">
        <f>IF(#REF!="","",CONCATENATE($L679,","))</f>
        <v>#REF!</v>
      </c>
      <c r="BO679" s="27" t="e">
        <f>IF(#REF!="","",CONCATENATE($L679,","))</f>
        <v>#REF!</v>
      </c>
      <c r="BP679" s="27" t="e">
        <f>IF(#REF!="","",CONCATENATE($L679,","))</f>
        <v>#REF!</v>
      </c>
      <c r="BQ679" s="27" t="e">
        <f>IF(#REF!="","",CONCATENATE($L679,","))</f>
        <v>#REF!</v>
      </c>
      <c r="BR679" s="27" t="e">
        <f>IF(#REF!="","",CONCATENATE($L679,","))</f>
        <v>#REF!</v>
      </c>
      <c r="BS679" s="27" t="e">
        <f>IF(#REF!="","",CONCATENATE($L679,","))</f>
        <v>#REF!</v>
      </c>
      <c r="BT679" s="27" t="e">
        <f>IF(#REF!="","",CONCATENATE($L679,","))</f>
        <v>#REF!</v>
      </c>
      <c r="BU679" s="40"/>
      <c r="BV679" s="40"/>
      <c r="BW679"/>
      <c r="BX679"/>
      <c r="BY679"/>
      <c r="BZ679"/>
      <c r="CA679"/>
      <c r="CB679" s="40"/>
      <c r="CC679" s="7"/>
      <c r="CR679" s="7"/>
      <c r="CY679" s="10">
        <f t="shared" ca="1" si="502"/>
        <v>2</v>
      </c>
    </row>
    <row r="680" spans="1:103">
      <c r="A680" s="130"/>
      <c r="B680" s="33" t="str">
        <f t="shared" si="509"/>
        <v/>
      </c>
      <c r="C680" s="39"/>
      <c r="D680" s="38"/>
      <c r="E680" s="39"/>
      <c r="F680" s="39"/>
      <c r="G680" s="39"/>
      <c r="H680" s="39"/>
      <c r="I680" s="39"/>
      <c r="J680" s="39"/>
      <c r="K680" s="39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75"/>
      <c r="AA680" s="101"/>
      <c r="AB680" s="101"/>
      <c r="AC680" s="101"/>
      <c r="AD680" s="101"/>
      <c r="AE680" s="38"/>
      <c r="AF680" s="38"/>
      <c r="AG680" s="38"/>
      <c r="AH680" s="38"/>
      <c r="AI680" s="101"/>
      <c r="AJ680" s="101"/>
      <c r="AK680" s="101"/>
      <c r="AL680" s="75"/>
      <c r="AM680" s="39"/>
      <c r="AN680" s="27"/>
      <c r="AO680" s="27"/>
      <c r="AP680" s="27"/>
      <c r="AQ680" s="27" t="str">
        <f t="shared" si="506"/>
        <v/>
      </c>
      <c r="AR680" s="27" t="str">
        <f t="shared" si="507"/>
        <v/>
      </c>
      <c r="AS680" s="27" t="str">
        <f t="shared" si="508"/>
        <v/>
      </c>
      <c r="AT680" s="27" t="e">
        <f>IF(#REF!&lt;&gt;"",IF(ABS(#REF!)&lt;10,"S"&amp;RIGHT(#REF!,1)&amp;",","S"&amp;#REF!&amp;","),"")</f>
        <v>#REF!</v>
      </c>
      <c r="AU680" s="27" t="e">
        <f>IF(#REF!&lt;&gt;"",IF(ABS(#REF!)&lt;10,"S"&amp;RIGHT(#REF!,1)&amp;",","S"&amp;#REF!&amp;","),"")</f>
        <v>#REF!</v>
      </c>
      <c r="AV680" s="27" t="e">
        <f>IF(#REF!&lt;&gt;"",IF(ABS(#REF!)&lt;10,"S"&amp;RIGHT(#REF!,1)&amp;",","S"&amp;#REF!&amp;","),"")</f>
        <v>#REF!</v>
      </c>
      <c r="AW680" s="27" t="e">
        <f>IF(#REF!&lt;&gt;"",IF(ABS(#REF!)&lt;10,"S"&amp;RIGHT(#REF!,1)&amp;",","S"&amp;#REF!&amp;","),"")</f>
        <v>#REF!</v>
      </c>
      <c r="AX680" s="27" t="e">
        <f>IF(#REF!&lt;&gt;"",IF(ABS(#REF!)&lt;10,"S"&amp;RIGHT(#REF!,1)&amp;",","S"&amp;#REF!&amp;","),"")</f>
        <v>#REF!</v>
      </c>
      <c r="AY680" s="27" t="e">
        <f>IF(#REF!&lt;&gt;"",IF(ABS(#REF!)&lt;10,"S"&amp;RIGHT(#REF!,1)&amp;",","S"&amp;#REF!&amp;","),"")</f>
        <v>#REF!</v>
      </c>
      <c r="AZ680" s="27" t="e">
        <f>IF(#REF!&lt;&gt;"",IF(ABS(#REF!)&lt;10,"S"&amp;RIGHT(#REF!,1)&amp;",","S"&amp;#REF!&amp;","),"")</f>
        <v>#REF!</v>
      </c>
      <c r="BA680" s="27" t="e">
        <f>IF(#REF!&lt;&gt;"",IF(ABS(#REF!)&lt;10,"S"&amp;RIGHT(#REF!,1)&amp;",","S"&amp;#REF!&amp;","),"")</f>
        <v>#REF!</v>
      </c>
      <c r="BB680" s="27" t="e">
        <f>IF(#REF!&lt;&gt;"",IF(ABS(#REF!)&lt;10,"S"&amp;RIGHT(#REF!,1)&amp;",","S"&amp;#REF!&amp;","),"")</f>
        <v>#REF!</v>
      </c>
      <c r="BC680" s="27"/>
      <c r="BD680" s="27"/>
      <c r="BE680" s="27"/>
      <c r="BF680" s="27"/>
      <c r="BG680" s="27"/>
      <c r="BH680" s="27"/>
      <c r="BI680" s="27" t="str">
        <f t="shared" si="503"/>
        <v/>
      </c>
      <c r="BJ680" s="27" t="str">
        <f t="shared" si="504"/>
        <v/>
      </c>
      <c r="BK680" s="27" t="str">
        <f t="shared" si="505"/>
        <v/>
      </c>
      <c r="BL680" s="27" t="e">
        <f>IF(#REF!="","",CONCATENATE($L680,","))</f>
        <v>#REF!</v>
      </c>
      <c r="BM680" s="27" t="e">
        <f>IF(#REF!="","",CONCATENATE($L680,","))</f>
        <v>#REF!</v>
      </c>
      <c r="BN680" s="27" t="e">
        <f>IF(#REF!="","",CONCATENATE($L680,","))</f>
        <v>#REF!</v>
      </c>
      <c r="BO680" s="27" t="e">
        <f>IF(#REF!="","",CONCATENATE($L680,","))</f>
        <v>#REF!</v>
      </c>
      <c r="BP680" s="27" t="e">
        <f>IF(#REF!="","",CONCATENATE($L680,","))</f>
        <v>#REF!</v>
      </c>
      <c r="BQ680" s="27" t="e">
        <f>IF(#REF!="","",CONCATENATE($L680,","))</f>
        <v>#REF!</v>
      </c>
      <c r="BR680" s="27" t="e">
        <f>IF(#REF!="","",CONCATENATE($L680,","))</f>
        <v>#REF!</v>
      </c>
      <c r="BS680" s="27" t="e">
        <f>IF(#REF!="","",CONCATENATE($L680,","))</f>
        <v>#REF!</v>
      </c>
      <c r="BT680" s="27" t="e">
        <f>IF(#REF!="","",CONCATENATE($L680,","))</f>
        <v>#REF!</v>
      </c>
      <c r="BU680" s="40"/>
      <c r="BV680" s="40"/>
      <c r="BW680"/>
      <c r="BX680"/>
      <c r="BY680"/>
      <c r="BZ680"/>
      <c r="CA680"/>
      <c r="CB680" s="40"/>
      <c r="CC680" s="7"/>
      <c r="CR680" s="7"/>
      <c r="CY680" s="10">
        <f t="shared" ca="1" si="502"/>
        <v>9</v>
      </c>
    </row>
    <row r="681" spans="1:103">
      <c r="A681" s="130"/>
      <c r="B681" s="33" t="str">
        <f t="shared" si="509"/>
        <v/>
      </c>
      <c r="C681" s="39"/>
      <c r="D681" s="38"/>
      <c r="E681" s="39"/>
      <c r="F681" s="39"/>
      <c r="G681" s="39"/>
      <c r="H681" s="39"/>
      <c r="I681" s="39"/>
      <c r="J681" s="39"/>
      <c r="K681" s="39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75"/>
      <c r="AA681" s="101"/>
      <c r="AB681" s="101"/>
      <c r="AC681" s="101"/>
      <c r="AD681" s="101"/>
      <c r="AE681" s="38"/>
      <c r="AF681" s="38"/>
      <c r="AG681" s="38"/>
      <c r="AH681" s="38"/>
      <c r="AI681" s="101"/>
      <c r="AJ681" s="101"/>
      <c r="AK681" s="101"/>
      <c r="AL681" s="75"/>
      <c r="AM681" s="39"/>
      <c r="AN681" s="27"/>
      <c r="AO681" s="27"/>
      <c r="AP681" s="27"/>
      <c r="AQ681" s="27" t="str">
        <f t="shared" si="506"/>
        <v/>
      </c>
      <c r="AR681" s="27" t="str">
        <f t="shared" si="507"/>
        <v/>
      </c>
      <c r="AS681" s="27" t="str">
        <f t="shared" si="508"/>
        <v/>
      </c>
      <c r="AT681" s="27" t="e">
        <f>IF(#REF!&lt;&gt;"",IF(ABS(#REF!)&lt;10,"S"&amp;RIGHT(#REF!,1)&amp;",","S"&amp;#REF!&amp;","),"")</f>
        <v>#REF!</v>
      </c>
      <c r="AU681" s="27" t="e">
        <f>IF(#REF!&lt;&gt;"",IF(ABS(#REF!)&lt;10,"S"&amp;RIGHT(#REF!,1)&amp;",","S"&amp;#REF!&amp;","),"")</f>
        <v>#REF!</v>
      </c>
      <c r="AV681" s="27" t="e">
        <f>IF(#REF!&lt;&gt;"",IF(ABS(#REF!)&lt;10,"S"&amp;RIGHT(#REF!,1)&amp;",","S"&amp;#REF!&amp;","),"")</f>
        <v>#REF!</v>
      </c>
      <c r="AW681" s="27" t="e">
        <f>IF(#REF!&lt;&gt;"",IF(ABS(#REF!)&lt;10,"S"&amp;RIGHT(#REF!,1)&amp;",","S"&amp;#REF!&amp;","),"")</f>
        <v>#REF!</v>
      </c>
      <c r="AX681" s="27" t="e">
        <f>IF(#REF!&lt;&gt;"",IF(ABS(#REF!)&lt;10,"S"&amp;RIGHT(#REF!,1)&amp;",","S"&amp;#REF!&amp;","),"")</f>
        <v>#REF!</v>
      </c>
      <c r="AY681" s="27" t="e">
        <f>IF(#REF!&lt;&gt;"",IF(ABS(#REF!)&lt;10,"S"&amp;RIGHT(#REF!,1)&amp;",","S"&amp;#REF!&amp;","),"")</f>
        <v>#REF!</v>
      </c>
      <c r="AZ681" s="27" t="e">
        <f>IF(#REF!&lt;&gt;"",IF(ABS(#REF!)&lt;10,"S"&amp;RIGHT(#REF!,1)&amp;",","S"&amp;#REF!&amp;","),"")</f>
        <v>#REF!</v>
      </c>
      <c r="BA681" s="27" t="e">
        <f>IF(#REF!&lt;&gt;"",IF(ABS(#REF!)&lt;10,"S"&amp;RIGHT(#REF!,1)&amp;",","S"&amp;#REF!&amp;","),"")</f>
        <v>#REF!</v>
      </c>
      <c r="BB681" s="27" t="e">
        <f>IF(#REF!&lt;&gt;"",IF(ABS(#REF!)&lt;10,"S"&amp;RIGHT(#REF!,1)&amp;",","S"&amp;#REF!&amp;","),"")</f>
        <v>#REF!</v>
      </c>
      <c r="BC681" s="27"/>
      <c r="BD681" s="27"/>
      <c r="BE681" s="27"/>
      <c r="BF681" s="27"/>
      <c r="BG681" s="27"/>
      <c r="BH681" s="27"/>
      <c r="BI681" s="27" t="str">
        <f t="shared" si="503"/>
        <v/>
      </c>
      <c r="BJ681" s="27" t="str">
        <f t="shared" si="504"/>
        <v/>
      </c>
      <c r="BK681" s="27" t="str">
        <f t="shared" si="505"/>
        <v/>
      </c>
      <c r="BL681" s="27" t="e">
        <f>IF(#REF!="","",CONCATENATE($L681,","))</f>
        <v>#REF!</v>
      </c>
      <c r="BM681" s="27" t="e">
        <f>IF(#REF!="","",CONCATENATE($L681,","))</f>
        <v>#REF!</v>
      </c>
      <c r="BN681" s="27" t="e">
        <f>IF(#REF!="","",CONCATENATE($L681,","))</f>
        <v>#REF!</v>
      </c>
      <c r="BO681" s="27" t="e">
        <f>IF(#REF!="","",CONCATENATE($L681,","))</f>
        <v>#REF!</v>
      </c>
      <c r="BP681" s="27" t="e">
        <f>IF(#REF!="","",CONCATENATE($L681,","))</f>
        <v>#REF!</v>
      </c>
      <c r="BQ681" s="27" t="e">
        <f>IF(#REF!="","",CONCATENATE($L681,","))</f>
        <v>#REF!</v>
      </c>
      <c r="BR681" s="27" t="e">
        <f>IF(#REF!="","",CONCATENATE($L681,","))</f>
        <v>#REF!</v>
      </c>
      <c r="BS681" s="27" t="e">
        <f>IF(#REF!="","",CONCATENATE($L681,","))</f>
        <v>#REF!</v>
      </c>
      <c r="BT681" s="27" t="e">
        <f>IF(#REF!="","",CONCATENATE($L681,","))</f>
        <v>#REF!</v>
      </c>
      <c r="BU681" s="40"/>
      <c r="BV681" s="40"/>
      <c r="BW681"/>
      <c r="BX681"/>
      <c r="BY681"/>
      <c r="BZ681"/>
      <c r="CA681"/>
      <c r="CB681" s="40"/>
      <c r="CC681" s="7"/>
      <c r="CR681" s="7"/>
      <c r="CY681" s="10">
        <f t="shared" ca="1" si="502"/>
        <v>12</v>
      </c>
    </row>
    <row r="682" spans="1:103">
      <c r="A682" s="130"/>
      <c r="B682" s="33" t="str">
        <f t="shared" si="509"/>
        <v/>
      </c>
      <c r="C682" s="39"/>
      <c r="D682" s="38"/>
      <c r="E682" s="39"/>
      <c r="F682" s="39"/>
      <c r="G682" s="39"/>
      <c r="H682" s="39"/>
      <c r="I682" s="39"/>
      <c r="J682" s="39"/>
      <c r="K682" s="39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75"/>
      <c r="AA682" s="101"/>
      <c r="AB682" s="101"/>
      <c r="AC682" s="101"/>
      <c r="AD682" s="101"/>
      <c r="AE682" s="38"/>
      <c r="AF682" s="38"/>
      <c r="AG682" s="38"/>
      <c r="AH682" s="38"/>
      <c r="AI682" s="101"/>
      <c r="AJ682" s="101"/>
      <c r="AK682" s="101"/>
      <c r="AL682" s="75"/>
      <c r="AM682" s="39"/>
      <c r="AN682" s="27"/>
      <c r="AO682" s="27"/>
      <c r="AP682" s="27"/>
      <c r="AQ682" s="27" t="str">
        <f t="shared" si="506"/>
        <v/>
      </c>
      <c r="AR682" s="27" t="str">
        <f t="shared" si="507"/>
        <v/>
      </c>
      <c r="AS682" s="27" t="str">
        <f t="shared" si="508"/>
        <v/>
      </c>
      <c r="AT682" s="27" t="e">
        <f>IF(#REF!&lt;&gt;"",IF(ABS(#REF!)&lt;10,"S"&amp;RIGHT(#REF!,1)&amp;",","S"&amp;#REF!&amp;","),"")</f>
        <v>#REF!</v>
      </c>
      <c r="AU682" s="27" t="e">
        <f>IF(#REF!&lt;&gt;"",IF(ABS(#REF!)&lt;10,"S"&amp;RIGHT(#REF!,1)&amp;",","S"&amp;#REF!&amp;","),"")</f>
        <v>#REF!</v>
      </c>
      <c r="AV682" s="27" t="e">
        <f>IF(#REF!&lt;&gt;"",IF(ABS(#REF!)&lt;10,"S"&amp;RIGHT(#REF!,1)&amp;",","S"&amp;#REF!&amp;","),"")</f>
        <v>#REF!</v>
      </c>
      <c r="AW682" s="27" t="e">
        <f>IF(#REF!&lt;&gt;"",IF(ABS(#REF!)&lt;10,"S"&amp;RIGHT(#REF!,1)&amp;",","S"&amp;#REF!&amp;","),"")</f>
        <v>#REF!</v>
      </c>
      <c r="AX682" s="27" t="e">
        <f>IF(#REF!&lt;&gt;"",IF(ABS(#REF!)&lt;10,"S"&amp;RIGHT(#REF!,1)&amp;",","S"&amp;#REF!&amp;","),"")</f>
        <v>#REF!</v>
      </c>
      <c r="AY682" s="27" t="e">
        <f>IF(#REF!&lt;&gt;"",IF(ABS(#REF!)&lt;10,"S"&amp;RIGHT(#REF!,1)&amp;",","S"&amp;#REF!&amp;","),"")</f>
        <v>#REF!</v>
      </c>
      <c r="AZ682" s="27" t="e">
        <f>IF(#REF!&lt;&gt;"",IF(ABS(#REF!)&lt;10,"S"&amp;RIGHT(#REF!,1)&amp;",","S"&amp;#REF!&amp;","),"")</f>
        <v>#REF!</v>
      </c>
      <c r="BA682" s="27" t="e">
        <f>IF(#REF!&lt;&gt;"",IF(ABS(#REF!)&lt;10,"S"&amp;RIGHT(#REF!,1)&amp;",","S"&amp;#REF!&amp;","),"")</f>
        <v>#REF!</v>
      </c>
      <c r="BB682" s="27" t="e">
        <f>IF(#REF!&lt;&gt;"",IF(ABS(#REF!)&lt;10,"S"&amp;RIGHT(#REF!,1)&amp;",","S"&amp;#REF!&amp;","),"")</f>
        <v>#REF!</v>
      </c>
      <c r="BC682" s="27"/>
      <c r="BD682" s="27"/>
      <c r="BE682" s="27"/>
      <c r="BF682" s="27"/>
      <c r="BG682" s="27"/>
      <c r="BH682" s="27"/>
      <c r="BI682" s="27" t="str">
        <f t="shared" si="503"/>
        <v/>
      </c>
      <c r="BJ682" s="27" t="str">
        <f t="shared" si="504"/>
        <v/>
      </c>
      <c r="BK682" s="27" t="str">
        <f t="shared" si="505"/>
        <v/>
      </c>
      <c r="BL682" s="27" t="e">
        <f>IF(#REF!="","",CONCATENATE($L682,","))</f>
        <v>#REF!</v>
      </c>
      <c r="BM682" s="27" t="e">
        <f>IF(#REF!="","",CONCATENATE($L682,","))</f>
        <v>#REF!</v>
      </c>
      <c r="BN682" s="27" t="e">
        <f>IF(#REF!="","",CONCATENATE($L682,","))</f>
        <v>#REF!</v>
      </c>
      <c r="BO682" s="27" t="e">
        <f>IF(#REF!="","",CONCATENATE($L682,","))</f>
        <v>#REF!</v>
      </c>
      <c r="BP682" s="27" t="e">
        <f>IF(#REF!="","",CONCATENATE($L682,","))</f>
        <v>#REF!</v>
      </c>
      <c r="BQ682" s="27" t="e">
        <f>IF(#REF!="","",CONCATENATE($L682,","))</f>
        <v>#REF!</v>
      </c>
      <c r="BR682" s="27" t="e">
        <f>IF(#REF!="","",CONCATENATE($L682,","))</f>
        <v>#REF!</v>
      </c>
      <c r="BS682" s="27" t="e">
        <f>IF(#REF!="","",CONCATENATE($L682,","))</f>
        <v>#REF!</v>
      </c>
      <c r="BT682" s="27" t="e">
        <f>IF(#REF!="","",CONCATENATE($L682,","))</f>
        <v>#REF!</v>
      </c>
      <c r="BU682" s="40"/>
      <c r="BV682" s="40"/>
      <c r="BW682"/>
      <c r="BX682"/>
      <c r="BY682"/>
      <c r="BZ682"/>
      <c r="CA682"/>
      <c r="CB682" s="40"/>
      <c r="CC682" s="7"/>
      <c r="CR682" s="7"/>
      <c r="CY682" s="10">
        <f t="shared" ca="1" si="502"/>
        <v>34</v>
      </c>
    </row>
    <row r="683" spans="1:103">
      <c r="A683" s="130"/>
      <c r="B683" s="33" t="str">
        <f t="shared" si="509"/>
        <v/>
      </c>
      <c r="C683" s="39"/>
      <c r="D683" s="38"/>
      <c r="E683" s="39"/>
      <c r="F683" s="39"/>
      <c r="G683" s="39"/>
      <c r="H683" s="39"/>
      <c r="I683" s="39"/>
      <c r="J683" s="39"/>
      <c r="K683" s="39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75"/>
      <c r="AA683" s="101"/>
      <c r="AB683" s="101"/>
      <c r="AC683" s="101"/>
      <c r="AD683" s="101"/>
      <c r="AE683" s="38"/>
      <c r="AF683" s="38"/>
      <c r="AG683" s="38"/>
      <c r="AH683" s="38"/>
      <c r="AI683" s="101"/>
      <c r="AJ683" s="101"/>
      <c r="AK683" s="101"/>
      <c r="AL683" s="75"/>
      <c r="AM683" s="39"/>
      <c r="AN683" s="27"/>
      <c r="AO683" s="27"/>
      <c r="AP683" s="27"/>
      <c r="AQ683" s="27" t="str">
        <f t="shared" si="506"/>
        <v/>
      </c>
      <c r="AR683" s="27" t="str">
        <f t="shared" si="507"/>
        <v/>
      </c>
      <c r="AS683" s="27" t="str">
        <f t="shared" si="508"/>
        <v/>
      </c>
      <c r="AT683" s="27" t="e">
        <f>IF(#REF!&lt;&gt;"",IF(ABS(#REF!)&lt;10,"S"&amp;RIGHT(#REF!,1)&amp;",","S"&amp;#REF!&amp;","),"")</f>
        <v>#REF!</v>
      </c>
      <c r="AU683" s="27" t="e">
        <f>IF(#REF!&lt;&gt;"",IF(ABS(#REF!)&lt;10,"S"&amp;RIGHT(#REF!,1)&amp;",","S"&amp;#REF!&amp;","),"")</f>
        <v>#REF!</v>
      </c>
      <c r="AV683" s="27" t="e">
        <f>IF(#REF!&lt;&gt;"",IF(ABS(#REF!)&lt;10,"S"&amp;RIGHT(#REF!,1)&amp;",","S"&amp;#REF!&amp;","),"")</f>
        <v>#REF!</v>
      </c>
      <c r="AW683" s="27" t="e">
        <f>IF(#REF!&lt;&gt;"",IF(ABS(#REF!)&lt;10,"S"&amp;RIGHT(#REF!,1)&amp;",","S"&amp;#REF!&amp;","),"")</f>
        <v>#REF!</v>
      </c>
      <c r="AX683" s="27" t="e">
        <f>IF(#REF!&lt;&gt;"",IF(ABS(#REF!)&lt;10,"S"&amp;RIGHT(#REF!,1)&amp;",","S"&amp;#REF!&amp;","),"")</f>
        <v>#REF!</v>
      </c>
      <c r="AY683" s="27" t="e">
        <f>IF(#REF!&lt;&gt;"",IF(ABS(#REF!)&lt;10,"S"&amp;RIGHT(#REF!,1)&amp;",","S"&amp;#REF!&amp;","),"")</f>
        <v>#REF!</v>
      </c>
      <c r="AZ683" s="27" t="e">
        <f>IF(#REF!&lt;&gt;"",IF(ABS(#REF!)&lt;10,"S"&amp;RIGHT(#REF!,1)&amp;",","S"&amp;#REF!&amp;","),"")</f>
        <v>#REF!</v>
      </c>
      <c r="BA683" s="27" t="e">
        <f>IF(#REF!&lt;&gt;"",IF(ABS(#REF!)&lt;10,"S"&amp;RIGHT(#REF!,1)&amp;",","S"&amp;#REF!&amp;","),"")</f>
        <v>#REF!</v>
      </c>
      <c r="BB683" s="27" t="e">
        <f>IF(#REF!&lt;&gt;"",IF(ABS(#REF!)&lt;10,"S"&amp;RIGHT(#REF!,1)&amp;",","S"&amp;#REF!&amp;","),"")</f>
        <v>#REF!</v>
      </c>
      <c r="BC683" s="27"/>
      <c r="BD683" s="27"/>
      <c r="BE683" s="27"/>
      <c r="BF683" s="27"/>
      <c r="BG683" s="27"/>
      <c r="BH683" s="27"/>
      <c r="BI683" s="27" t="str">
        <f t="shared" si="503"/>
        <v/>
      </c>
      <c r="BJ683" s="27" t="str">
        <f t="shared" si="504"/>
        <v/>
      </c>
      <c r="BK683" s="27" t="str">
        <f t="shared" si="505"/>
        <v/>
      </c>
      <c r="BL683" s="27" t="e">
        <f>IF(#REF!="","",CONCATENATE($L683,","))</f>
        <v>#REF!</v>
      </c>
      <c r="BM683" s="27" t="e">
        <f>IF(#REF!="","",CONCATENATE($L683,","))</f>
        <v>#REF!</v>
      </c>
      <c r="BN683" s="27" t="e">
        <f>IF(#REF!="","",CONCATENATE($L683,","))</f>
        <v>#REF!</v>
      </c>
      <c r="BO683" s="27" t="e">
        <f>IF(#REF!="","",CONCATENATE($L683,","))</f>
        <v>#REF!</v>
      </c>
      <c r="BP683" s="27" t="e">
        <f>IF(#REF!="","",CONCATENATE($L683,","))</f>
        <v>#REF!</v>
      </c>
      <c r="BQ683" s="27" t="e">
        <f>IF(#REF!="","",CONCATENATE($L683,","))</f>
        <v>#REF!</v>
      </c>
      <c r="BR683" s="27" t="e">
        <f>IF(#REF!="","",CONCATENATE($L683,","))</f>
        <v>#REF!</v>
      </c>
      <c r="BS683" s="27" t="e">
        <f>IF(#REF!="","",CONCATENATE($L683,","))</f>
        <v>#REF!</v>
      </c>
      <c r="BT683" s="27" t="e">
        <f>IF(#REF!="","",CONCATENATE($L683,","))</f>
        <v>#REF!</v>
      </c>
      <c r="BU683" s="40"/>
      <c r="BV683" s="40"/>
      <c r="BW683"/>
      <c r="BX683"/>
      <c r="BY683"/>
      <c r="BZ683"/>
      <c r="CA683"/>
      <c r="CB683" s="40"/>
      <c r="CC683" s="7"/>
      <c r="CR683" s="7"/>
      <c r="CY683" s="10">
        <f t="shared" ca="1" si="502"/>
        <v>36</v>
      </c>
    </row>
    <row r="684" spans="1:103">
      <c r="A684" s="130"/>
      <c r="B684" s="33" t="str">
        <f t="shared" si="509"/>
        <v/>
      </c>
      <c r="C684" s="39"/>
      <c r="D684" s="38"/>
      <c r="E684" s="39"/>
      <c r="F684" s="39"/>
      <c r="G684" s="39"/>
      <c r="H684" s="39"/>
      <c r="I684" s="39"/>
      <c r="J684" s="39"/>
      <c r="K684" s="39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75"/>
      <c r="AA684" s="101"/>
      <c r="AB684" s="101"/>
      <c r="AC684" s="101"/>
      <c r="AD684" s="101"/>
      <c r="AE684" s="38"/>
      <c r="AF684" s="38"/>
      <c r="AG684" s="38"/>
      <c r="AH684" s="38"/>
      <c r="AI684" s="101"/>
      <c r="AJ684" s="101"/>
      <c r="AK684" s="101"/>
      <c r="AL684" s="75"/>
      <c r="AM684" s="39"/>
      <c r="AN684" s="27"/>
      <c r="AO684" s="27"/>
      <c r="AP684" s="27"/>
      <c r="AQ684" s="27" t="str">
        <f t="shared" si="506"/>
        <v/>
      </c>
      <c r="AR684" s="27" t="str">
        <f t="shared" si="507"/>
        <v/>
      </c>
      <c r="AS684" s="27" t="str">
        <f t="shared" si="508"/>
        <v/>
      </c>
      <c r="AT684" s="27" t="e">
        <f>IF(#REF!&lt;&gt;"",IF(ABS(#REF!)&lt;10,"S"&amp;RIGHT(#REF!,1)&amp;",","S"&amp;#REF!&amp;","),"")</f>
        <v>#REF!</v>
      </c>
      <c r="AU684" s="27" t="e">
        <f>IF(#REF!&lt;&gt;"",IF(ABS(#REF!)&lt;10,"S"&amp;RIGHT(#REF!,1)&amp;",","S"&amp;#REF!&amp;","),"")</f>
        <v>#REF!</v>
      </c>
      <c r="AV684" s="27" t="e">
        <f>IF(#REF!&lt;&gt;"",IF(ABS(#REF!)&lt;10,"S"&amp;RIGHT(#REF!,1)&amp;",","S"&amp;#REF!&amp;","),"")</f>
        <v>#REF!</v>
      </c>
      <c r="AW684" s="27" t="e">
        <f>IF(#REF!&lt;&gt;"",IF(ABS(#REF!)&lt;10,"S"&amp;RIGHT(#REF!,1)&amp;",","S"&amp;#REF!&amp;","),"")</f>
        <v>#REF!</v>
      </c>
      <c r="AX684" s="27" t="e">
        <f>IF(#REF!&lt;&gt;"",IF(ABS(#REF!)&lt;10,"S"&amp;RIGHT(#REF!,1)&amp;",","S"&amp;#REF!&amp;","),"")</f>
        <v>#REF!</v>
      </c>
      <c r="AY684" s="27" t="e">
        <f>IF(#REF!&lt;&gt;"",IF(ABS(#REF!)&lt;10,"S"&amp;RIGHT(#REF!,1)&amp;",","S"&amp;#REF!&amp;","),"")</f>
        <v>#REF!</v>
      </c>
      <c r="AZ684" s="27" t="e">
        <f>IF(#REF!&lt;&gt;"",IF(ABS(#REF!)&lt;10,"S"&amp;RIGHT(#REF!,1)&amp;",","S"&amp;#REF!&amp;","),"")</f>
        <v>#REF!</v>
      </c>
      <c r="BA684" s="27" t="e">
        <f>IF(#REF!&lt;&gt;"",IF(ABS(#REF!)&lt;10,"S"&amp;RIGHT(#REF!,1)&amp;",","S"&amp;#REF!&amp;","),"")</f>
        <v>#REF!</v>
      </c>
      <c r="BB684" s="27" t="e">
        <f>IF(#REF!&lt;&gt;"",IF(ABS(#REF!)&lt;10,"S"&amp;RIGHT(#REF!,1)&amp;",","S"&amp;#REF!&amp;","),"")</f>
        <v>#REF!</v>
      </c>
      <c r="BC684" s="27"/>
      <c r="BD684" s="27"/>
      <c r="BE684" s="27"/>
      <c r="BF684" s="27"/>
      <c r="BG684" s="27"/>
      <c r="BH684" s="27"/>
      <c r="BI684" s="27" t="str">
        <f t="shared" si="503"/>
        <v/>
      </c>
      <c r="BJ684" s="27" t="str">
        <f t="shared" si="504"/>
        <v/>
      </c>
      <c r="BK684" s="27" t="str">
        <f t="shared" si="505"/>
        <v/>
      </c>
      <c r="BL684" s="27" t="e">
        <f>IF(#REF!="","",CONCATENATE($L684,","))</f>
        <v>#REF!</v>
      </c>
      <c r="BM684" s="27" t="e">
        <f>IF(#REF!="","",CONCATENATE($L684,","))</f>
        <v>#REF!</v>
      </c>
      <c r="BN684" s="27" t="e">
        <f>IF(#REF!="","",CONCATENATE($L684,","))</f>
        <v>#REF!</v>
      </c>
      <c r="BO684" s="27" t="e">
        <f>IF(#REF!="","",CONCATENATE($L684,","))</f>
        <v>#REF!</v>
      </c>
      <c r="BP684" s="27" t="e">
        <f>IF(#REF!="","",CONCATENATE($L684,","))</f>
        <v>#REF!</v>
      </c>
      <c r="BQ684" s="27" t="e">
        <f>IF(#REF!="","",CONCATENATE($L684,","))</f>
        <v>#REF!</v>
      </c>
      <c r="BR684" s="27" t="e">
        <f>IF(#REF!="","",CONCATENATE($L684,","))</f>
        <v>#REF!</v>
      </c>
      <c r="BS684" s="27" t="e">
        <f>IF(#REF!="","",CONCATENATE($L684,","))</f>
        <v>#REF!</v>
      </c>
      <c r="BT684" s="27" t="e">
        <f>IF(#REF!="","",CONCATENATE($L684,","))</f>
        <v>#REF!</v>
      </c>
      <c r="BU684" s="40"/>
      <c r="BV684" s="40"/>
      <c r="BW684"/>
      <c r="BX684"/>
      <c r="BY684"/>
      <c r="BZ684"/>
      <c r="CA684"/>
      <c r="CB684" s="40"/>
      <c r="CC684" s="7"/>
      <c r="CR684" s="7"/>
      <c r="CY684" s="10">
        <f t="shared" ca="1" si="502"/>
        <v>4</v>
      </c>
    </row>
    <row r="685" spans="1:103">
      <c r="A685" s="130"/>
      <c r="B685" s="33" t="str">
        <f t="shared" si="509"/>
        <v/>
      </c>
      <c r="C685" s="39"/>
      <c r="D685" s="38"/>
      <c r="E685" s="39"/>
      <c r="F685" s="39"/>
      <c r="G685" s="39"/>
      <c r="H685" s="39"/>
      <c r="I685" s="39"/>
      <c r="J685" s="39"/>
      <c r="K685" s="39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75"/>
      <c r="AA685" s="101"/>
      <c r="AB685" s="101"/>
      <c r="AC685" s="101"/>
      <c r="AD685" s="101"/>
      <c r="AE685" s="38"/>
      <c r="AF685" s="38"/>
      <c r="AG685" s="38"/>
      <c r="AH685" s="38"/>
      <c r="AI685" s="101"/>
      <c r="AJ685" s="101"/>
      <c r="AK685" s="101"/>
      <c r="AL685" s="75"/>
      <c r="AM685" s="39"/>
      <c r="AN685" s="27"/>
      <c r="AO685" s="27"/>
      <c r="AP685" s="27"/>
      <c r="AQ685" s="27" t="str">
        <f t="shared" si="506"/>
        <v/>
      </c>
      <c r="AR685" s="27" t="str">
        <f t="shared" si="507"/>
        <v/>
      </c>
      <c r="AS685" s="27" t="str">
        <f t="shared" si="508"/>
        <v/>
      </c>
      <c r="AT685" s="27" t="e">
        <f>IF(#REF!&lt;&gt;"",IF(ABS(#REF!)&lt;10,"S"&amp;RIGHT(#REF!,1)&amp;",","S"&amp;#REF!&amp;","),"")</f>
        <v>#REF!</v>
      </c>
      <c r="AU685" s="27" t="e">
        <f>IF(#REF!&lt;&gt;"",IF(ABS(#REF!)&lt;10,"S"&amp;RIGHT(#REF!,1)&amp;",","S"&amp;#REF!&amp;","),"")</f>
        <v>#REF!</v>
      </c>
      <c r="AV685" s="27" t="e">
        <f>IF(#REF!&lt;&gt;"",IF(ABS(#REF!)&lt;10,"S"&amp;RIGHT(#REF!,1)&amp;",","S"&amp;#REF!&amp;","),"")</f>
        <v>#REF!</v>
      </c>
      <c r="AW685" s="27" t="e">
        <f>IF(#REF!&lt;&gt;"",IF(ABS(#REF!)&lt;10,"S"&amp;RIGHT(#REF!,1)&amp;",","S"&amp;#REF!&amp;","),"")</f>
        <v>#REF!</v>
      </c>
      <c r="AX685" s="27" t="e">
        <f>IF(#REF!&lt;&gt;"",IF(ABS(#REF!)&lt;10,"S"&amp;RIGHT(#REF!,1)&amp;",","S"&amp;#REF!&amp;","),"")</f>
        <v>#REF!</v>
      </c>
      <c r="AY685" s="27" t="e">
        <f>IF(#REF!&lt;&gt;"",IF(ABS(#REF!)&lt;10,"S"&amp;RIGHT(#REF!,1)&amp;",","S"&amp;#REF!&amp;","),"")</f>
        <v>#REF!</v>
      </c>
      <c r="AZ685" s="27" t="e">
        <f>IF(#REF!&lt;&gt;"",IF(ABS(#REF!)&lt;10,"S"&amp;RIGHT(#REF!,1)&amp;",","S"&amp;#REF!&amp;","),"")</f>
        <v>#REF!</v>
      </c>
      <c r="BA685" s="27" t="e">
        <f>IF(#REF!&lt;&gt;"",IF(ABS(#REF!)&lt;10,"S"&amp;RIGHT(#REF!,1)&amp;",","S"&amp;#REF!&amp;","),"")</f>
        <v>#REF!</v>
      </c>
      <c r="BB685" s="27" t="e">
        <f>IF(#REF!&lt;&gt;"",IF(ABS(#REF!)&lt;10,"S"&amp;RIGHT(#REF!,1)&amp;",","S"&amp;#REF!&amp;","),"")</f>
        <v>#REF!</v>
      </c>
      <c r="BC685" s="27"/>
      <c r="BD685" s="27"/>
      <c r="BE685" s="27"/>
      <c r="BF685" s="27"/>
      <c r="BG685" s="27"/>
      <c r="BH685" s="27"/>
      <c r="BI685" s="27" t="str">
        <f t="shared" si="503"/>
        <v/>
      </c>
      <c r="BJ685" s="27" t="str">
        <f t="shared" si="504"/>
        <v/>
      </c>
      <c r="BK685" s="27" t="str">
        <f t="shared" si="505"/>
        <v/>
      </c>
      <c r="BL685" s="27" t="e">
        <f>IF(#REF!="","",CONCATENATE($L685,","))</f>
        <v>#REF!</v>
      </c>
      <c r="BM685" s="27" t="e">
        <f>IF(#REF!="","",CONCATENATE($L685,","))</f>
        <v>#REF!</v>
      </c>
      <c r="BN685" s="27" t="e">
        <f>IF(#REF!="","",CONCATENATE($L685,","))</f>
        <v>#REF!</v>
      </c>
      <c r="BO685" s="27" t="e">
        <f>IF(#REF!="","",CONCATENATE($L685,","))</f>
        <v>#REF!</v>
      </c>
      <c r="BP685" s="27" t="e">
        <f>IF(#REF!="","",CONCATENATE($L685,","))</f>
        <v>#REF!</v>
      </c>
      <c r="BQ685" s="27" t="e">
        <f>IF(#REF!="","",CONCATENATE($L685,","))</f>
        <v>#REF!</v>
      </c>
      <c r="BR685" s="27" t="e">
        <f>IF(#REF!="","",CONCATENATE($L685,","))</f>
        <v>#REF!</v>
      </c>
      <c r="BS685" s="27" t="e">
        <f>IF(#REF!="","",CONCATENATE($L685,","))</f>
        <v>#REF!</v>
      </c>
      <c r="BT685" s="27" t="e">
        <f>IF(#REF!="","",CONCATENATE($L685,","))</f>
        <v>#REF!</v>
      </c>
      <c r="BU685" s="40"/>
      <c r="BV685" s="40"/>
      <c r="BW685"/>
      <c r="BX685"/>
      <c r="BY685"/>
      <c r="BZ685"/>
      <c r="CA685"/>
      <c r="CB685" s="40"/>
      <c r="CC685" s="7"/>
      <c r="CR685" s="7"/>
      <c r="CY685" s="10">
        <f t="shared" ca="1" si="502"/>
        <v>21</v>
      </c>
    </row>
    <row r="686" spans="1:103">
      <c r="A686" s="130"/>
      <c r="B686" s="33" t="str">
        <f t="shared" si="509"/>
        <v/>
      </c>
      <c r="C686" s="39"/>
      <c r="D686" s="38"/>
      <c r="E686" s="39"/>
      <c r="F686" s="39"/>
      <c r="G686" s="39"/>
      <c r="H686" s="39"/>
      <c r="I686" s="39"/>
      <c r="J686" s="39"/>
      <c r="K686" s="39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75"/>
      <c r="AA686" s="101"/>
      <c r="AB686" s="101"/>
      <c r="AC686" s="101"/>
      <c r="AD686" s="101"/>
      <c r="AE686" s="38"/>
      <c r="AF686" s="38"/>
      <c r="AG686" s="38"/>
      <c r="AH686" s="38"/>
      <c r="AI686" s="101"/>
      <c r="AJ686" s="101"/>
      <c r="AK686" s="101"/>
      <c r="AL686" s="75"/>
      <c r="AM686" s="39"/>
      <c r="AN686" s="27"/>
      <c r="AO686" s="27"/>
      <c r="AP686" s="27"/>
      <c r="AQ686" s="27" t="str">
        <f t="shared" si="506"/>
        <v/>
      </c>
      <c r="AR686" s="27" t="str">
        <f t="shared" si="507"/>
        <v/>
      </c>
      <c r="AS686" s="27" t="str">
        <f t="shared" si="508"/>
        <v/>
      </c>
      <c r="AT686" s="27" t="e">
        <f>IF(#REF!&lt;&gt;"",IF(ABS(#REF!)&lt;10,"S"&amp;RIGHT(#REF!,1)&amp;",","S"&amp;#REF!&amp;","),"")</f>
        <v>#REF!</v>
      </c>
      <c r="AU686" s="27" t="e">
        <f>IF(#REF!&lt;&gt;"",IF(ABS(#REF!)&lt;10,"S"&amp;RIGHT(#REF!,1)&amp;",","S"&amp;#REF!&amp;","),"")</f>
        <v>#REF!</v>
      </c>
      <c r="AV686" s="27" t="e">
        <f>IF(#REF!&lt;&gt;"",IF(ABS(#REF!)&lt;10,"S"&amp;RIGHT(#REF!,1)&amp;",","S"&amp;#REF!&amp;","),"")</f>
        <v>#REF!</v>
      </c>
      <c r="AW686" s="27" t="e">
        <f>IF(#REF!&lt;&gt;"",IF(ABS(#REF!)&lt;10,"S"&amp;RIGHT(#REF!,1)&amp;",","S"&amp;#REF!&amp;","),"")</f>
        <v>#REF!</v>
      </c>
      <c r="AX686" s="27" t="e">
        <f>IF(#REF!&lt;&gt;"",IF(ABS(#REF!)&lt;10,"S"&amp;RIGHT(#REF!,1)&amp;",","S"&amp;#REF!&amp;","),"")</f>
        <v>#REF!</v>
      </c>
      <c r="AY686" s="27" t="e">
        <f>IF(#REF!&lt;&gt;"",IF(ABS(#REF!)&lt;10,"S"&amp;RIGHT(#REF!,1)&amp;",","S"&amp;#REF!&amp;","),"")</f>
        <v>#REF!</v>
      </c>
      <c r="AZ686" s="27" t="e">
        <f>IF(#REF!&lt;&gt;"",IF(ABS(#REF!)&lt;10,"S"&amp;RIGHT(#REF!,1)&amp;",","S"&amp;#REF!&amp;","),"")</f>
        <v>#REF!</v>
      </c>
      <c r="BA686" s="27" t="e">
        <f>IF(#REF!&lt;&gt;"",IF(ABS(#REF!)&lt;10,"S"&amp;RIGHT(#REF!,1)&amp;",","S"&amp;#REF!&amp;","),"")</f>
        <v>#REF!</v>
      </c>
      <c r="BB686" s="27" t="e">
        <f>IF(#REF!&lt;&gt;"",IF(ABS(#REF!)&lt;10,"S"&amp;RIGHT(#REF!,1)&amp;",","S"&amp;#REF!&amp;","),"")</f>
        <v>#REF!</v>
      </c>
      <c r="BC686" s="27"/>
      <c r="BD686" s="27"/>
      <c r="BE686" s="27"/>
      <c r="BF686" s="27"/>
      <c r="BG686" s="27"/>
      <c r="BH686" s="27"/>
      <c r="BI686" s="27" t="str">
        <f t="shared" si="503"/>
        <v/>
      </c>
      <c r="BJ686" s="27" t="str">
        <f t="shared" si="504"/>
        <v/>
      </c>
      <c r="BK686" s="27" t="str">
        <f t="shared" si="505"/>
        <v/>
      </c>
      <c r="BL686" s="27" t="e">
        <f>IF(#REF!="","",CONCATENATE($L686,","))</f>
        <v>#REF!</v>
      </c>
      <c r="BM686" s="27" t="e">
        <f>IF(#REF!="","",CONCATENATE($L686,","))</f>
        <v>#REF!</v>
      </c>
      <c r="BN686" s="27" t="e">
        <f>IF(#REF!="","",CONCATENATE($L686,","))</f>
        <v>#REF!</v>
      </c>
      <c r="BO686" s="27" t="e">
        <f>IF(#REF!="","",CONCATENATE($L686,","))</f>
        <v>#REF!</v>
      </c>
      <c r="BP686" s="27" t="e">
        <f>IF(#REF!="","",CONCATENATE($L686,","))</f>
        <v>#REF!</v>
      </c>
      <c r="BQ686" s="27" t="e">
        <f>IF(#REF!="","",CONCATENATE($L686,","))</f>
        <v>#REF!</v>
      </c>
      <c r="BR686" s="27" t="e">
        <f>IF(#REF!="","",CONCATENATE($L686,","))</f>
        <v>#REF!</v>
      </c>
      <c r="BS686" s="27" t="e">
        <f>IF(#REF!="","",CONCATENATE($L686,","))</f>
        <v>#REF!</v>
      </c>
      <c r="BT686" s="27" t="e">
        <f>IF(#REF!="","",CONCATENATE($L686,","))</f>
        <v>#REF!</v>
      </c>
      <c r="BU686" s="40"/>
      <c r="BV686" s="40"/>
      <c r="BW686"/>
      <c r="BX686"/>
      <c r="BY686"/>
      <c r="BZ686"/>
      <c r="CA686"/>
      <c r="CB686" s="40"/>
      <c r="CC686" s="7"/>
      <c r="CR686" s="7"/>
      <c r="CY686" s="10">
        <f t="shared" ca="1" si="502"/>
        <v>8</v>
      </c>
    </row>
    <row r="687" spans="1:103">
      <c r="A687" s="130"/>
      <c r="B687" s="33" t="str">
        <f t="shared" si="509"/>
        <v/>
      </c>
      <c r="C687" s="39"/>
      <c r="D687" s="38"/>
      <c r="E687" s="39"/>
      <c r="F687" s="39"/>
      <c r="G687" s="39"/>
      <c r="H687" s="39"/>
      <c r="I687" s="39"/>
      <c r="J687" s="39"/>
      <c r="K687" s="39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75"/>
      <c r="AA687" s="101"/>
      <c r="AB687" s="101"/>
      <c r="AC687" s="101"/>
      <c r="AD687" s="101"/>
      <c r="AE687" s="38"/>
      <c r="AF687" s="38"/>
      <c r="AG687" s="38"/>
      <c r="AH687" s="38"/>
      <c r="AI687" s="101"/>
      <c r="AJ687" s="101"/>
      <c r="AK687" s="101"/>
      <c r="AL687" s="75"/>
      <c r="AM687" s="39"/>
      <c r="AN687" s="27"/>
      <c r="AO687" s="27"/>
      <c r="AP687" s="27"/>
      <c r="AQ687" s="27" t="str">
        <f t="shared" si="506"/>
        <v/>
      </c>
      <c r="AR687" s="27" t="str">
        <f t="shared" si="507"/>
        <v/>
      </c>
      <c r="AS687" s="27" t="str">
        <f t="shared" si="508"/>
        <v/>
      </c>
      <c r="AT687" s="27" t="e">
        <f>IF(#REF!&lt;&gt;"",IF(ABS(#REF!)&lt;10,"S"&amp;RIGHT(#REF!,1)&amp;",","S"&amp;#REF!&amp;","),"")</f>
        <v>#REF!</v>
      </c>
      <c r="AU687" s="27" t="e">
        <f>IF(#REF!&lt;&gt;"",IF(ABS(#REF!)&lt;10,"S"&amp;RIGHT(#REF!,1)&amp;",","S"&amp;#REF!&amp;","),"")</f>
        <v>#REF!</v>
      </c>
      <c r="AV687" s="27" t="e">
        <f>IF(#REF!&lt;&gt;"",IF(ABS(#REF!)&lt;10,"S"&amp;RIGHT(#REF!,1)&amp;",","S"&amp;#REF!&amp;","),"")</f>
        <v>#REF!</v>
      </c>
      <c r="AW687" s="27" t="e">
        <f>IF(#REF!&lt;&gt;"",IF(ABS(#REF!)&lt;10,"S"&amp;RIGHT(#REF!,1)&amp;",","S"&amp;#REF!&amp;","),"")</f>
        <v>#REF!</v>
      </c>
      <c r="AX687" s="27" t="e">
        <f>IF(#REF!&lt;&gt;"",IF(ABS(#REF!)&lt;10,"S"&amp;RIGHT(#REF!,1)&amp;",","S"&amp;#REF!&amp;","),"")</f>
        <v>#REF!</v>
      </c>
      <c r="AY687" s="27" t="e">
        <f>IF(#REF!&lt;&gt;"",IF(ABS(#REF!)&lt;10,"S"&amp;RIGHT(#REF!,1)&amp;",","S"&amp;#REF!&amp;","),"")</f>
        <v>#REF!</v>
      </c>
      <c r="AZ687" s="27" t="e">
        <f>IF(#REF!&lt;&gt;"",IF(ABS(#REF!)&lt;10,"S"&amp;RIGHT(#REF!,1)&amp;",","S"&amp;#REF!&amp;","),"")</f>
        <v>#REF!</v>
      </c>
      <c r="BA687" s="27" t="e">
        <f>IF(#REF!&lt;&gt;"",IF(ABS(#REF!)&lt;10,"S"&amp;RIGHT(#REF!,1)&amp;",","S"&amp;#REF!&amp;","),"")</f>
        <v>#REF!</v>
      </c>
      <c r="BB687" s="27" t="e">
        <f>IF(#REF!&lt;&gt;"",IF(ABS(#REF!)&lt;10,"S"&amp;RIGHT(#REF!,1)&amp;",","S"&amp;#REF!&amp;","),"")</f>
        <v>#REF!</v>
      </c>
      <c r="BC687" s="27"/>
      <c r="BD687" s="27"/>
      <c r="BE687" s="27"/>
      <c r="BF687" s="27"/>
      <c r="BG687" s="27"/>
      <c r="BH687" s="27"/>
      <c r="BI687" s="27" t="str">
        <f t="shared" si="503"/>
        <v/>
      </c>
      <c r="BJ687" s="27" t="str">
        <f t="shared" si="504"/>
        <v/>
      </c>
      <c r="BK687" s="27" t="str">
        <f t="shared" si="505"/>
        <v/>
      </c>
      <c r="BL687" s="27" t="e">
        <f>IF(#REF!="","",CONCATENATE($L687,","))</f>
        <v>#REF!</v>
      </c>
      <c r="BM687" s="27" t="e">
        <f>IF(#REF!="","",CONCATENATE($L687,","))</f>
        <v>#REF!</v>
      </c>
      <c r="BN687" s="27" t="e">
        <f>IF(#REF!="","",CONCATENATE($L687,","))</f>
        <v>#REF!</v>
      </c>
      <c r="BO687" s="27" t="e">
        <f>IF(#REF!="","",CONCATENATE($L687,","))</f>
        <v>#REF!</v>
      </c>
      <c r="BP687" s="27" t="e">
        <f>IF(#REF!="","",CONCATENATE($L687,","))</f>
        <v>#REF!</v>
      </c>
      <c r="BQ687" s="27" t="e">
        <f>IF(#REF!="","",CONCATENATE($L687,","))</f>
        <v>#REF!</v>
      </c>
      <c r="BR687" s="27" t="e">
        <f>IF(#REF!="","",CONCATENATE($L687,","))</f>
        <v>#REF!</v>
      </c>
      <c r="BS687" s="27" t="e">
        <f>IF(#REF!="","",CONCATENATE($L687,","))</f>
        <v>#REF!</v>
      </c>
      <c r="BT687" s="27" t="e">
        <f>IF(#REF!="","",CONCATENATE($L687,","))</f>
        <v>#REF!</v>
      </c>
      <c r="BU687" s="40"/>
      <c r="BV687" s="40"/>
      <c r="BW687"/>
      <c r="BX687"/>
      <c r="BY687"/>
      <c r="BZ687"/>
      <c r="CA687"/>
      <c r="CB687" s="40"/>
      <c r="CC687" s="7"/>
      <c r="CR687" s="7"/>
      <c r="CY687" s="10">
        <f t="shared" ca="1" si="502"/>
        <v>14</v>
      </c>
    </row>
    <row r="688" spans="1:103">
      <c r="A688" s="130"/>
      <c r="B688" s="33" t="str">
        <f t="shared" si="509"/>
        <v/>
      </c>
      <c r="C688" s="39"/>
      <c r="D688" s="38"/>
      <c r="E688" s="39"/>
      <c r="F688" s="39"/>
      <c r="G688" s="39"/>
      <c r="H688" s="39"/>
      <c r="I688" s="39"/>
      <c r="J688" s="39"/>
      <c r="K688" s="39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75"/>
      <c r="AA688" s="101"/>
      <c r="AB688" s="101"/>
      <c r="AC688" s="101"/>
      <c r="AD688" s="101"/>
      <c r="AE688" s="38"/>
      <c r="AF688" s="38"/>
      <c r="AG688" s="38"/>
      <c r="AH688" s="38"/>
      <c r="AI688" s="101"/>
      <c r="AJ688" s="101"/>
      <c r="AK688" s="101"/>
      <c r="AL688" s="75"/>
      <c r="AM688" s="39"/>
      <c r="AN688" s="27"/>
      <c r="AO688" s="27"/>
      <c r="AP688" s="27"/>
      <c r="AQ688" s="27" t="str">
        <f t="shared" si="506"/>
        <v/>
      </c>
      <c r="AR688" s="27" t="str">
        <f t="shared" si="507"/>
        <v/>
      </c>
      <c r="AS688" s="27" t="str">
        <f t="shared" si="508"/>
        <v/>
      </c>
      <c r="AT688" s="27" t="e">
        <f>IF(#REF!&lt;&gt;"",IF(ABS(#REF!)&lt;10,"S"&amp;RIGHT(#REF!,1)&amp;",","S"&amp;#REF!&amp;","),"")</f>
        <v>#REF!</v>
      </c>
      <c r="AU688" s="27" t="e">
        <f>IF(#REF!&lt;&gt;"",IF(ABS(#REF!)&lt;10,"S"&amp;RIGHT(#REF!,1)&amp;",","S"&amp;#REF!&amp;","),"")</f>
        <v>#REF!</v>
      </c>
      <c r="AV688" s="27" t="e">
        <f>IF(#REF!&lt;&gt;"",IF(ABS(#REF!)&lt;10,"S"&amp;RIGHT(#REF!,1)&amp;",","S"&amp;#REF!&amp;","),"")</f>
        <v>#REF!</v>
      </c>
      <c r="AW688" s="27" t="e">
        <f>IF(#REF!&lt;&gt;"",IF(ABS(#REF!)&lt;10,"S"&amp;RIGHT(#REF!,1)&amp;",","S"&amp;#REF!&amp;","),"")</f>
        <v>#REF!</v>
      </c>
      <c r="AX688" s="27" t="e">
        <f>IF(#REF!&lt;&gt;"",IF(ABS(#REF!)&lt;10,"S"&amp;RIGHT(#REF!,1)&amp;",","S"&amp;#REF!&amp;","),"")</f>
        <v>#REF!</v>
      </c>
      <c r="AY688" s="27" t="e">
        <f>IF(#REF!&lt;&gt;"",IF(ABS(#REF!)&lt;10,"S"&amp;RIGHT(#REF!,1)&amp;",","S"&amp;#REF!&amp;","),"")</f>
        <v>#REF!</v>
      </c>
      <c r="AZ688" s="27" t="e">
        <f>IF(#REF!&lt;&gt;"",IF(ABS(#REF!)&lt;10,"S"&amp;RIGHT(#REF!,1)&amp;",","S"&amp;#REF!&amp;","),"")</f>
        <v>#REF!</v>
      </c>
      <c r="BA688" s="27" t="e">
        <f>IF(#REF!&lt;&gt;"",IF(ABS(#REF!)&lt;10,"S"&amp;RIGHT(#REF!,1)&amp;",","S"&amp;#REF!&amp;","),"")</f>
        <v>#REF!</v>
      </c>
      <c r="BB688" s="27" t="e">
        <f>IF(#REF!&lt;&gt;"",IF(ABS(#REF!)&lt;10,"S"&amp;RIGHT(#REF!,1)&amp;",","S"&amp;#REF!&amp;","),"")</f>
        <v>#REF!</v>
      </c>
      <c r="BC688" s="27"/>
      <c r="BD688" s="27"/>
      <c r="BE688" s="27"/>
      <c r="BF688" s="27"/>
      <c r="BG688" s="27"/>
      <c r="BH688" s="27"/>
      <c r="BI688" s="27" t="str">
        <f t="shared" si="503"/>
        <v/>
      </c>
      <c r="BJ688" s="27" t="str">
        <f t="shared" si="504"/>
        <v/>
      </c>
      <c r="BK688" s="27" t="str">
        <f t="shared" si="505"/>
        <v/>
      </c>
      <c r="BL688" s="27" t="e">
        <f>IF(#REF!="","",CONCATENATE($L688,","))</f>
        <v>#REF!</v>
      </c>
      <c r="BM688" s="27" t="e">
        <f>IF(#REF!="","",CONCATENATE($L688,","))</f>
        <v>#REF!</v>
      </c>
      <c r="BN688" s="27" t="e">
        <f>IF(#REF!="","",CONCATENATE($L688,","))</f>
        <v>#REF!</v>
      </c>
      <c r="BO688" s="27" t="e">
        <f>IF(#REF!="","",CONCATENATE($L688,","))</f>
        <v>#REF!</v>
      </c>
      <c r="BP688" s="27" t="e">
        <f>IF(#REF!="","",CONCATENATE($L688,","))</f>
        <v>#REF!</v>
      </c>
      <c r="BQ688" s="27" t="e">
        <f>IF(#REF!="","",CONCATENATE($L688,","))</f>
        <v>#REF!</v>
      </c>
      <c r="BR688" s="27" t="e">
        <f>IF(#REF!="","",CONCATENATE($L688,","))</f>
        <v>#REF!</v>
      </c>
      <c r="BS688" s="27" t="e">
        <f>IF(#REF!="","",CONCATENATE($L688,","))</f>
        <v>#REF!</v>
      </c>
      <c r="BT688" s="27" t="e">
        <f>IF(#REF!="","",CONCATENATE($L688,","))</f>
        <v>#REF!</v>
      </c>
      <c r="BU688" s="40"/>
      <c r="BV688" s="40"/>
      <c r="BW688"/>
      <c r="BX688"/>
      <c r="BY688"/>
      <c r="BZ688"/>
      <c r="CA688"/>
      <c r="CB688" s="40"/>
      <c r="CC688" s="7"/>
      <c r="CR688" s="7"/>
      <c r="CY688" s="10">
        <f t="shared" ca="1" si="502"/>
        <v>23</v>
      </c>
    </row>
    <row r="689" spans="1:103">
      <c r="A689" s="130"/>
      <c r="B689" s="33" t="str">
        <f t="shared" si="509"/>
        <v/>
      </c>
      <c r="C689" s="39"/>
      <c r="D689" s="38"/>
      <c r="E689" s="39"/>
      <c r="F689" s="39"/>
      <c r="G689" s="39"/>
      <c r="H689" s="39"/>
      <c r="I689" s="39"/>
      <c r="J689" s="39"/>
      <c r="K689" s="39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75"/>
      <c r="AA689" s="101"/>
      <c r="AB689" s="101"/>
      <c r="AC689" s="101"/>
      <c r="AD689" s="101"/>
      <c r="AE689" s="38"/>
      <c r="AF689" s="38"/>
      <c r="AG689" s="38"/>
      <c r="AH689" s="38"/>
      <c r="AI689" s="101"/>
      <c r="AJ689" s="101"/>
      <c r="AK689" s="101"/>
      <c r="AL689" s="75"/>
      <c r="AM689" s="39"/>
      <c r="AN689" s="27"/>
      <c r="AO689" s="27"/>
      <c r="AP689" s="27"/>
      <c r="AQ689" s="27" t="str">
        <f t="shared" si="506"/>
        <v/>
      </c>
      <c r="AR689" s="27" t="str">
        <f t="shared" si="507"/>
        <v/>
      </c>
      <c r="AS689" s="27" t="str">
        <f t="shared" si="508"/>
        <v/>
      </c>
      <c r="AT689" s="27" t="e">
        <f>IF(#REF!&lt;&gt;"",IF(ABS(#REF!)&lt;10,"S"&amp;RIGHT(#REF!,1)&amp;",","S"&amp;#REF!&amp;","),"")</f>
        <v>#REF!</v>
      </c>
      <c r="AU689" s="27" t="e">
        <f>IF(#REF!&lt;&gt;"",IF(ABS(#REF!)&lt;10,"S"&amp;RIGHT(#REF!,1)&amp;",","S"&amp;#REF!&amp;","),"")</f>
        <v>#REF!</v>
      </c>
      <c r="AV689" s="27" t="e">
        <f>IF(#REF!&lt;&gt;"",IF(ABS(#REF!)&lt;10,"S"&amp;RIGHT(#REF!,1)&amp;",","S"&amp;#REF!&amp;","),"")</f>
        <v>#REF!</v>
      </c>
      <c r="AW689" s="27" t="e">
        <f>IF(#REF!&lt;&gt;"",IF(ABS(#REF!)&lt;10,"S"&amp;RIGHT(#REF!,1)&amp;",","S"&amp;#REF!&amp;","),"")</f>
        <v>#REF!</v>
      </c>
      <c r="AX689" s="27" t="e">
        <f>IF(#REF!&lt;&gt;"",IF(ABS(#REF!)&lt;10,"S"&amp;RIGHT(#REF!,1)&amp;",","S"&amp;#REF!&amp;","),"")</f>
        <v>#REF!</v>
      </c>
      <c r="AY689" s="27" t="e">
        <f>IF(#REF!&lt;&gt;"",IF(ABS(#REF!)&lt;10,"S"&amp;RIGHT(#REF!,1)&amp;",","S"&amp;#REF!&amp;","),"")</f>
        <v>#REF!</v>
      </c>
      <c r="AZ689" s="27" t="e">
        <f>IF(#REF!&lt;&gt;"",IF(ABS(#REF!)&lt;10,"S"&amp;RIGHT(#REF!,1)&amp;",","S"&amp;#REF!&amp;","),"")</f>
        <v>#REF!</v>
      </c>
      <c r="BA689" s="27" t="e">
        <f>IF(#REF!&lt;&gt;"",IF(ABS(#REF!)&lt;10,"S"&amp;RIGHT(#REF!,1)&amp;",","S"&amp;#REF!&amp;","),"")</f>
        <v>#REF!</v>
      </c>
      <c r="BB689" s="27" t="e">
        <f>IF(#REF!&lt;&gt;"",IF(ABS(#REF!)&lt;10,"S"&amp;RIGHT(#REF!,1)&amp;",","S"&amp;#REF!&amp;","),"")</f>
        <v>#REF!</v>
      </c>
      <c r="BC689" s="27"/>
      <c r="BD689" s="27"/>
      <c r="BE689" s="27"/>
      <c r="BF689" s="27"/>
      <c r="BG689" s="27"/>
      <c r="BH689" s="27"/>
      <c r="BI689" s="27" t="str">
        <f t="shared" si="503"/>
        <v/>
      </c>
      <c r="BJ689" s="27" t="str">
        <f t="shared" si="504"/>
        <v/>
      </c>
      <c r="BK689" s="27" t="str">
        <f t="shared" si="505"/>
        <v/>
      </c>
      <c r="BL689" s="27" t="e">
        <f>IF(#REF!="","",CONCATENATE($L689,","))</f>
        <v>#REF!</v>
      </c>
      <c r="BM689" s="27" t="e">
        <f>IF(#REF!="","",CONCATENATE($L689,","))</f>
        <v>#REF!</v>
      </c>
      <c r="BN689" s="27" t="e">
        <f>IF(#REF!="","",CONCATENATE($L689,","))</f>
        <v>#REF!</v>
      </c>
      <c r="BO689" s="27" t="e">
        <f>IF(#REF!="","",CONCATENATE($L689,","))</f>
        <v>#REF!</v>
      </c>
      <c r="BP689" s="27" t="e">
        <f>IF(#REF!="","",CONCATENATE($L689,","))</f>
        <v>#REF!</v>
      </c>
      <c r="BQ689" s="27" t="e">
        <f>IF(#REF!="","",CONCATENATE($L689,","))</f>
        <v>#REF!</v>
      </c>
      <c r="BR689" s="27" t="e">
        <f>IF(#REF!="","",CONCATENATE($L689,","))</f>
        <v>#REF!</v>
      </c>
      <c r="BS689" s="27" t="e">
        <f>IF(#REF!="","",CONCATENATE($L689,","))</f>
        <v>#REF!</v>
      </c>
      <c r="BT689" s="27" t="e">
        <f>IF(#REF!="","",CONCATENATE($L689,","))</f>
        <v>#REF!</v>
      </c>
      <c r="BU689" s="40"/>
      <c r="BV689" s="40"/>
      <c r="BW689"/>
      <c r="BX689"/>
      <c r="BY689"/>
      <c r="BZ689"/>
      <c r="CA689"/>
      <c r="CB689" s="40"/>
      <c r="CC689" s="7"/>
      <c r="CR689" s="7"/>
      <c r="CY689" s="10">
        <f t="shared" ca="1" si="502"/>
        <v>12</v>
      </c>
    </row>
    <row r="690" spans="1:103">
      <c r="A690" s="130"/>
      <c r="B690" s="33" t="str">
        <f t="shared" si="509"/>
        <v/>
      </c>
      <c r="C690" s="39"/>
      <c r="D690" s="38"/>
      <c r="E690" s="39"/>
      <c r="F690" s="39"/>
      <c r="G690" s="39"/>
      <c r="H690" s="39"/>
      <c r="I690" s="39"/>
      <c r="J690" s="39"/>
      <c r="K690" s="39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75"/>
      <c r="AA690" s="101"/>
      <c r="AB690" s="101"/>
      <c r="AC690" s="101"/>
      <c r="AD690" s="101"/>
      <c r="AE690" s="38"/>
      <c r="AF690" s="38"/>
      <c r="AG690" s="38"/>
      <c r="AH690" s="38"/>
      <c r="AI690" s="101"/>
      <c r="AJ690" s="101"/>
      <c r="AK690" s="101"/>
      <c r="AL690" s="75"/>
      <c r="AM690" s="39"/>
      <c r="AN690" s="27"/>
      <c r="AO690" s="27"/>
      <c r="AP690" s="27"/>
      <c r="AQ690" s="27" t="str">
        <f t="shared" si="506"/>
        <v/>
      </c>
      <c r="AR690" s="27" t="str">
        <f t="shared" si="507"/>
        <v/>
      </c>
      <c r="AS690" s="27" t="str">
        <f t="shared" si="508"/>
        <v/>
      </c>
      <c r="AT690" s="27" t="e">
        <f>IF(#REF!&lt;&gt;"",IF(ABS(#REF!)&lt;10,"S"&amp;RIGHT(#REF!,1)&amp;",","S"&amp;#REF!&amp;","),"")</f>
        <v>#REF!</v>
      </c>
      <c r="AU690" s="27" t="e">
        <f>IF(#REF!&lt;&gt;"",IF(ABS(#REF!)&lt;10,"S"&amp;RIGHT(#REF!,1)&amp;",","S"&amp;#REF!&amp;","),"")</f>
        <v>#REF!</v>
      </c>
      <c r="AV690" s="27" t="e">
        <f>IF(#REF!&lt;&gt;"",IF(ABS(#REF!)&lt;10,"S"&amp;RIGHT(#REF!,1)&amp;",","S"&amp;#REF!&amp;","),"")</f>
        <v>#REF!</v>
      </c>
      <c r="AW690" s="27" t="e">
        <f>IF(#REF!&lt;&gt;"",IF(ABS(#REF!)&lt;10,"S"&amp;RIGHT(#REF!,1)&amp;",","S"&amp;#REF!&amp;","),"")</f>
        <v>#REF!</v>
      </c>
      <c r="AX690" s="27" t="e">
        <f>IF(#REF!&lt;&gt;"",IF(ABS(#REF!)&lt;10,"S"&amp;RIGHT(#REF!,1)&amp;",","S"&amp;#REF!&amp;","),"")</f>
        <v>#REF!</v>
      </c>
      <c r="AY690" s="27" t="e">
        <f>IF(#REF!&lt;&gt;"",IF(ABS(#REF!)&lt;10,"S"&amp;RIGHT(#REF!,1)&amp;",","S"&amp;#REF!&amp;","),"")</f>
        <v>#REF!</v>
      </c>
      <c r="AZ690" s="27" t="e">
        <f>IF(#REF!&lt;&gt;"",IF(ABS(#REF!)&lt;10,"S"&amp;RIGHT(#REF!,1)&amp;",","S"&amp;#REF!&amp;","),"")</f>
        <v>#REF!</v>
      </c>
      <c r="BA690" s="27" t="e">
        <f>IF(#REF!&lt;&gt;"",IF(ABS(#REF!)&lt;10,"S"&amp;RIGHT(#REF!,1)&amp;",","S"&amp;#REF!&amp;","),"")</f>
        <v>#REF!</v>
      </c>
      <c r="BB690" s="27" t="e">
        <f>IF(#REF!&lt;&gt;"",IF(ABS(#REF!)&lt;10,"S"&amp;RIGHT(#REF!,1)&amp;",","S"&amp;#REF!&amp;","),"")</f>
        <v>#REF!</v>
      </c>
      <c r="BC690" s="27"/>
      <c r="BD690" s="27"/>
      <c r="BE690" s="27"/>
      <c r="BF690" s="27"/>
      <c r="BG690" s="27"/>
      <c r="BH690" s="27"/>
      <c r="BI690" s="27" t="str">
        <f t="shared" si="503"/>
        <v/>
      </c>
      <c r="BJ690" s="27" t="str">
        <f t="shared" si="504"/>
        <v/>
      </c>
      <c r="BK690" s="27" t="str">
        <f t="shared" si="505"/>
        <v/>
      </c>
      <c r="BL690" s="27" t="e">
        <f>IF(#REF!="","",CONCATENATE($L690,","))</f>
        <v>#REF!</v>
      </c>
      <c r="BM690" s="27" t="e">
        <f>IF(#REF!="","",CONCATENATE($L690,","))</f>
        <v>#REF!</v>
      </c>
      <c r="BN690" s="27" t="e">
        <f>IF(#REF!="","",CONCATENATE($L690,","))</f>
        <v>#REF!</v>
      </c>
      <c r="BO690" s="27" t="e">
        <f>IF(#REF!="","",CONCATENATE($L690,","))</f>
        <v>#REF!</v>
      </c>
      <c r="BP690" s="27" t="e">
        <f>IF(#REF!="","",CONCATENATE($L690,","))</f>
        <v>#REF!</v>
      </c>
      <c r="BQ690" s="27" t="e">
        <f>IF(#REF!="","",CONCATENATE($L690,","))</f>
        <v>#REF!</v>
      </c>
      <c r="BR690" s="27" t="e">
        <f>IF(#REF!="","",CONCATENATE($L690,","))</f>
        <v>#REF!</v>
      </c>
      <c r="BS690" s="27" t="e">
        <f>IF(#REF!="","",CONCATENATE($L690,","))</f>
        <v>#REF!</v>
      </c>
      <c r="BT690" s="27" t="e">
        <f>IF(#REF!="","",CONCATENATE($L690,","))</f>
        <v>#REF!</v>
      </c>
      <c r="BU690" s="40"/>
      <c r="BV690" s="40"/>
      <c r="BW690"/>
      <c r="BX690"/>
      <c r="BY690"/>
      <c r="BZ690"/>
      <c r="CA690"/>
      <c r="CB690" s="40"/>
      <c r="CC690" s="7"/>
      <c r="CR690" s="7"/>
      <c r="CY690" s="10">
        <f t="shared" ca="1" si="502"/>
        <v>5</v>
      </c>
    </row>
    <row r="691" spans="1:103">
      <c r="A691" s="130"/>
      <c r="B691" s="33" t="str">
        <f t="shared" si="509"/>
        <v/>
      </c>
      <c r="C691" s="39"/>
      <c r="D691" s="38"/>
      <c r="E691" s="39"/>
      <c r="F691" s="39"/>
      <c r="G691" s="39"/>
      <c r="H691" s="39"/>
      <c r="I691" s="39"/>
      <c r="J691" s="39"/>
      <c r="K691" s="39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75"/>
      <c r="AA691" s="101"/>
      <c r="AB691" s="101"/>
      <c r="AC691" s="101"/>
      <c r="AD691" s="101"/>
      <c r="AE691" s="38"/>
      <c r="AF691" s="38"/>
      <c r="AG691" s="38"/>
      <c r="AH691" s="38"/>
      <c r="AI691" s="101"/>
      <c r="AJ691" s="101"/>
      <c r="AK691" s="101"/>
      <c r="AL691" s="75"/>
      <c r="AM691" s="39"/>
      <c r="AN691" s="27"/>
      <c r="AO691" s="27"/>
      <c r="AP691" s="27"/>
      <c r="AQ691" s="27" t="str">
        <f t="shared" si="506"/>
        <v/>
      </c>
      <c r="AR691" s="27" t="str">
        <f t="shared" si="507"/>
        <v/>
      </c>
      <c r="AS691" s="27" t="str">
        <f t="shared" si="508"/>
        <v/>
      </c>
      <c r="AT691" s="27" t="e">
        <f>IF(#REF!&lt;&gt;"",IF(ABS(#REF!)&lt;10,"S"&amp;RIGHT(#REF!,1)&amp;",","S"&amp;#REF!&amp;","),"")</f>
        <v>#REF!</v>
      </c>
      <c r="AU691" s="27" t="e">
        <f>IF(#REF!&lt;&gt;"",IF(ABS(#REF!)&lt;10,"S"&amp;RIGHT(#REF!,1)&amp;",","S"&amp;#REF!&amp;","),"")</f>
        <v>#REF!</v>
      </c>
      <c r="AV691" s="27" t="e">
        <f>IF(#REF!&lt;&gt;"",IF(ABS(#REF!)&lt;10,"S"&amp;RIGHT(#REF!,1)&amp;",","S"&amp;#REF!&amp;","),"")</f>
        <v>#REF!</v>
      </c>
      <c r="AW691" s="27" t="e">
        <f>IF(#REF!&lt;&gt;"",IF(ABS(#REF!)&lt;10,"S"&amp;RIGHT(#REF!,1)&amp;",","S"&amp;#REF!&amp;","),"")</f>
        <v>#REF!</v>
      </c>
      <c r="AX691" s="27" t="e">
        <f>IF(#REF!&lt;&gt;"",IF(ABS(#REF!)&lt;10,"S"&amp;RIGHT(#REF!,1)&amp;",","S"&amp;#REF!&amp;","),"")</f>
        <v>#REF!</v>
      </c>
      <c r="AY691" s="27" t="e">
        <f>IF(#REF!&lt;&gt;"",IF(ABS(#REF!)&lt;10,"S"&amp;RIGHT(#REF!,1)&amp;",","S"&amp;#REF!&amp;","),"")</f>
        <v>#REF!</v>
      </c>
      <c r="AZ691" s="27" t="e">
        <f>IF(#REF!&lt;&gt;"",IF(ABS(#REF!)&lt;10,"S"&amp;RIGHT(#REF!,1)&amp;",","S"&amp;#REF!&amp;","),"")</f>
        <v>#REF!</v>
      </c>
      <c r="BA691" s="27" t="e">
        <f>IF(#REF!&lt;&gt;"",IF(ABS(#REF!)&lt;10,"S"&amp;RIGHT(#REF!,1)&amp;",","S"&amp;#REF!&amp;","),"")</f>
        <v>#REF!</v>
      </c>
      <c r="BB691" s="27" t="e">
        <f>IF(#REF!&lt;&gt;"",IF(ABS(#REF!)&lt;10,"S"&amp;RIGHT(#REF!,1)&amp;",","S"&amp;#REF!&amp;","),"")</f>
        <v>#REF!</v>
      </c>
      <c r="BC691" s="27"/>
      <c r="BD691" s="27"/>
      <c r="BE691" s="27"/>
      <c r="BF691" s="27"/>
      <c r="BG691" s="27"/>
      <c r="BH691" s="27"/>
      <c r="BI691" s="27" t="str">
        <f t="shared" si="503"/>
        <v/>
      </c>
      <c r="BJ691" s="27" t="str">
        <f t="shared" si="504"/>
        <v/>
      </c>
      <c r="BK691" s="27" t="str">
        <f t="shared" si="505"/>
        <v/>
      </c>
      <c r="BL691" s="27" t="e">
        <f>IF(#REF!="","",CONCATENATE($L691,","))</f>
        <v>#REF!</v>
      </c>
      <c r="BM691" s="27" t="e">
        <f>IF(#REF!="","",CONCATENATE($L691,","))</f>
        <v>#REF!</v>
      </c>
      <c r="BN691" s="27" t="e">
        <f>IF(#REF!="","",CONCATENATE($L691,","))</f>
        <v>#REF!</v>
      </c>
      <c r="BO691" s="27" t="e">
        <f>IF(#REF!="","",CONCATENATE($L691,","))</f>
        <v>#REF!</v>
      </c>
      <c r="BP691" s="27" t="e">
        <f>IF(#REF!="","",CONCATENATE($L691,","))</f>
        <v>#REF!</v>
      </c>
      <c r="BQ691" s="27" t="e">
        <f>IF(#REF!="","",CONCATENATE($L691,","))</f>
        <v>#REF!</v>
      </c>
      <c r="BR691" s="27" t="e">
        <f>IF(#REF!="","",CONCATENATE($L691,","))</f>
        <v>#REF!</v>
      </c>
      <c r="BS691" s="27" t="e">
        <f>IF(#REF!="","",CONCATENATE($L691,","))</f>
        <v>#REF!</v>
      </c>
      <c r="BT691" s="27" t="e">
        <f>IF(#REF!="","",CONCATENATE($L691,","))</f>
        <v>#REF!</v>
      </c>
      <c r="BU691" s="40"/>
      <c r="BV691" s="40"/>
      <c r="BW691"/>
      <c r="BX691"/>
      <c r="BY691"/>
      <c r="BZ691"/>
      <c r="CA691"/>
      <c r="CB691" s="40"/>
      <c r="CC691" s="7"/>
      <c r="CR691" s="7"/>
      <c r="CY691" s="10">
        <f t="shared" ca="1" si="502"/>
        <v>1</v>
      </c>
    </row>
    <row r="692" spans="1:103">
      <c r="A692" s="130"/>
      <c r="B692" s="33" t="str">
        <f t="shared" si="509"/>
        <v/>
      </c>
      <c r="C692" s="39"/>
      <c r="D692" s="38"/>
      <c r="E692" s="39"/>
      <c r="F692" s="39"/>
      <c r="G692" s="39"/>
      <c r="H692" s="39"/>
      <c r="I692" s="39"/>
      <c r="J692" s="39"/>
      <c r="K692" s="39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75"/>
      <c r="AA692" s="101"/>
      <c r="AB692" s="101"/>
      <c r="AC692" s="101"/>
      <c r="AD692" s="101"/>
      <c r="AE692" s="38"/>
      <c r="AF692" s="38"/>
      <c r="AG692" s="38"/>
      <c r="AH692" s="38"/>
      <c r="AI692" s="101"/>
      <c r="AJ692" s="101"/>
      <c r="AK692" s="101"/>
      <c r="AL692" s="75"/>
      <c r="AM692" s="39"/>
      <c r="AN692" s="27"/>
      <c r="AO692" s="27"/>
      <c r="AP692" s="27"/>
      <c r="AQ692" s="27" t="str">
        <f t="shared" si="506"/>
        <v/>
      </c>
      <c r="AR692" s="27" t="str">
        <f t="shared" si="507"/>
        <v/>
      </c>
      <c r="AS692" s="27" t="str">
        <f t="shared" si="508"/>
        <v/>
      </c>
      <c r="AT692" s="27" t="e">
        <f>IF(#REF!&lt;&gt;"",IF(ABS(#REF!)&lt;10,"S"&amp;RIGHT(#REF!,1)&amp;",","S"&amp;#REF!&amp;","),"")</f>
        <v>#REF!</v>
      </c>
      <c r="AU692" s="27" t="e">
        <f>IF(#REF!&lt;&gt;"",IF(ABS(#REF!)&lt;10,"S"&amp;RIGHT(#REF!,1)&amp;",","S"&amp;#REF!&amp;","),"")</f>
        <v>#REF!</v>
      </c>
      <c r="AV692" s="27" t="e">
        <f>IF(#REF!&lt;&gt;"",IF(ABS(#REF!)&lt;10,"S"&amp;RIGHT(#REF!,1)&amp;",","S"&amp;#REF!&amp;","),"")</f>
        <v>#REF!</v>
      </c>
      <c r="AW692" s="27" t="e">
        <f>IF(#REF!&lt;&gt;"",IF(ABS(#REF!)&lt;10,"S"&amp;RIGHT(#REF!,1)&amp;",","S"&amp;#REF!&amp;","),"")</f>
        <v>#REF!</v>
      </c>
      <c r="AX692" s="27" t="e">
        <f>IF(#REF!&lt;&gt;"",IF(ABS(#REF!)&lt;10,"S"&amp;RIGHT(#REF!,1)&amp;",","S"&amp;#REF!&amp;","),"")</f>
        <v>#REF!</v>
      </c>
      <c r="AY692" s="27" t="e">
        <f>IF(#REF!&lt;&gt;"",IF(ABS(#REF!)&lt;10,"S"&amp;RIGHT(#REF!,1)&amp;",","S"&amp;#REF!&amp;","),"")</f>
        <v>#REF!</v>
      </c>
      <c r="AZ692" s="27" t="e">
        <f>IF(#REF!&lt;&gt;"",IF(ABS(#REF!)&lt;10,"S"&amp;RIGHT(#REF!,1)&amp;",","S"&amp;#REF!&amp;","),"")</f>
        <v>#REF!</v>
      </c>
      <c r="BA692" s="27" t="e">
        <f>IF(#REF!&lt;&gt;"",IF(ABS(#REF!)&lt;10,"S"&amp;RIGHT(#REF!,1)&amp;",","S"&amp;#REF!&amp;","),"")</f>
        <v>#REF!</v>
      </c>
      <c r="BB692" s="27" t="e">
        <f>IF(#REF!&lt;&gt;"",IF(ABS(#REF!)&lt;10,"S"&amp;RIGHT(#REF!,1)&amp;",","S"&amp;#REF!&amp;","),"")</f>
        <v>#REF!</v>
      </c>
      <c r="BC692" s="27"/>
      <c r="BD692" s="27"/>
      <c r="BE692" s="27"/>
      <c r="BF692" s="27"/>
      <c r="BG692" s="27"/>
      <c r="BH692" s="27"/>
      <c r="BI692" s="27" t="str">
        <f t="shared" si="503"/>
        <v/>
      </c>
      <c r="BJ692" s="27" t="str">
        <f t="shared" si="504"/>
        <v/>
      </c>
      <c r="BK692" s="27" t="str">
        <f t="shared" si="505"/>
        <v/>
      </c>
      <c r="BL692" s="27" t="e">
        <f>IF(#REF!="","",CONCATENATE($L692,","))</f>
        <v>#REF!</v>
      </c>
      <c r="BM692" s="27" t="e">
        <f>IF(#REF!="","",CONCATENATE($L692,","))</f>
        <v>#REF!</v>
      </c>
      <c r="BN692" s="27" t="e">
        <f>IF(#REF!="","",CONCATENATE($L692,","))</f>
        <v>#REF!</v>
      </c>
      <c r="BO692" s="27" t="e">
        <f>IF(#REF!="","",CONCATENATE($L692,","))</f>
        <v>#REF!</v>
      </c>
      <c r="BP692" s="27" t="e">
        <f>IF(#REF!="","",CONCATENATE($L692,","))</f>
        <v>#REF!</v>
      </c>
      <c r="BQ692" s="27" t="e">
        <f>IF(#REF!="","",CONCATENATE($L692,","))</f>
        <v>#REF!</v>
      </c>
      <c r="BR692" s="27" t="e">
        <f>IF(#REF!="","",CONCATENATE($L692,","))</f>
        <v>#REF!</v>
      </c>
      <c r="BS692" s="27" t="e">
        <f>IF(#REF!="","",CONCATENATE($L692,","))</f>
        <v>#REF!</v>
      </c>
      <c r="BT692" s="27" t="e">
        <f>IF(#REF!="","",CONCATENATE($L692,","))</f>
        <v>#REF!</v>
      </c>
      <c r="BU692" s="40"/>
      <c r="BV692" s="40"/>
      <c r="BW692"/>
      <c r="BX692"/>
      <c r="BY692"/>
      <c r="BZ692"/>
      <c r="CA692"/>
      <c r="CB692" s="40"/>
      <c r="CC692" s="7"/>
      <c r="CR692" s="7"/>
      <c r="CY692" s="10">
        <f t="shared" ca="1" si="502"/>
        <v>23</v>
      </c>
    </row>
    <row r="693" spans="1:103">
      <c r="A693" s="130"/>
      <c r="B693" s="33" t="str">
        <f t="shared" si="509"/>
        <v/>
      </c>
      <c r="C693" s="39"/>
      <c r="D693" s="38"/>
      <c r="E693" s="39"/>
      <c r="F693" s="39"/>
      <c r="G693" s="39"/>
      <c r="H693" s="39"/>
      <c r="I693" s="39"/>
      <c r="J693" s="39"/>
      <c r="K693" s="39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75"/>
      <c r="AA693" s="101"/>
      <c r="AB693" s="101"/>
      <c r="AC693" s="101"/>
      <c r="AD693" s="101"/>
      <c r="AE693" s="38"/>
      <c r="AF693" s="38"/>
      <c r="AG693" s="38"/>
      <c r="AH693" s="38"/>
      <c r="AI693" s="101"/>
      <c r="AJ693" s="101"/>
      <c r="AK693" s="101"/>
      <c r="AL693" s="75"/>
      <c r="AM693" s="39"/>
      <c r="AN693" s="27"/>
      <c r="AO693" s="27"/>
      <c r="AP693" s="27"/>
      <c r="AQ693" s="27" t="str">
        <f t="shared" si="506"/>
        <v/>
      </c>
      <c r="AR693" s="27" t="str">
        <f t="shared" si="507"/>
        <v/>
      </c>
      <c r="AS693" s="27" t="str">
        <f t="shared" si="508"/>
        <v/>
      </c>
      <c r="AT693" s="27" t="e">
        <f>IF(#REF!&lt;&gt;"",IF(ABS(#REF!)&lt;10,"S"&amp;RIGHT(#REF!,1)&amp;",","S"&amp;#REF!&amp;","),"")</f>
        <v>#REF!</v>
      </c>
      <c r="AU693" s="27" t="e">
        <f>IF(#REF!&lt;&gt;"",IF(ABS(#REF!)&lt;10,"S"&amp;RIGHT(#REF!,1)&amp;",","S"&amp;#REF!&amp;","),"")</f>
        <v>#REF!</v>
      </c>
      <c r="AV693" s="27" t="e">
        <f>IF(#REF!&lt;&gt;"",IF(ABS(#REF!)&lt;10,"S"&amp;RIGHT(#REF!,1)&amp;",","S"&amp;#REF!&amp;","),"")</f>
        <v>#REF!</v>
      </c>
      <c r="AW693" s="27" t="e">
        <f>IF(#REF!&lt;&gt;"",IF(ABS(#REF!)&lt;10,"S"&amp;RIGHT(#REF!,1)&amp;",","S"&amp;#REF!&amp;","),"")</f>
        <v>#REF!</v>
      </c>
      <c r="AX693" s="27" t="e">
        <f>IF(#REF!&lt;&gt;"",IF(ABS(#REF!)&lt;10,"S"&amp;RIGHT(#REF!,1)&amp;",","S"&amp;#REF!&amp;","),"")</f>
        <v>#REF!</v>
      </c>
      <c r="AY693" s="27" t="e">
        <f>IF(#REF!&lt;&gt;"",IF(ABS(#REF!)&lt;10,"S"&amp;RIGHT(#REF!,1)&amp;",","S"&amp;#REF!&amp;","),"")</f>
        <v>#REF!</v>
      </c>
      <c r="AZ693" s="27" t="e">
        <f>IF(#REF!&lt;&gt;"",IF(ABS(#REF!)&lt;10,"S"&amp;RIGHT(#REF!,1)&amp;",","S"&amp;#REF!&amp;","),"")</f>
        <v>#REF!</v>
      </c>
      <c r="BA693" s="27" t="e">
        <f>IF(#REF!&lt;&gt;"",IF(ABS(#REF!)&lt;10,"S"&amp;RIGHT(#REF!,1)&amp;",","S"&amp;#REF!&amp;","),"")</f>
        <v>#REF!</v>
      </c>
      <c r="BB693" s="27" t="e">
        <f>IF(#REF!&lt;&gt;"",IF(ABS(#REF!)&lt;10,"S"&amp;RIGHT(#REF!,1)&amp;",","S"&amp;#REF!&amp;","),"")</f>
        <v>#REF!</v>
      </c>
      <c r="BC693" s="27"/>
      <c r="BD693" s="27"/>
      <c r="BE693" s="27"/>
      <c r="BF693" s="27"/>
      <c r="BG693" s="27"/>
      <c r="BH693" s="27"/>
      <c r="BI693" s="27" t="str">
        <f t="shared" si="503"/>
        <v/>
      </c>
      <c r="BJ693" s="27" t="str">
        <f t="shared" si="504"/>
        <v/>
      </c>
      <c r="BK693" s="27" t="str">
        <f t="shared" si="505"/>
        <v/>
      </c>
      <c r="BL693" s="27" t="e">
        <f>IF(#REF!="","",CONCATENATE($L693,","))</f>
        <v>#REF!</v>
      </c>
      <c r="BM693" s="27" t="e">
        <f>IF(#REF!="","",CONCATENATE($L693,","))</f>
        <v>#REF!</v>
      </c>
      <c r="BN693" s="27" t="e">
        <f>IF(#REF!="","",CONCATENATE($L693,","))</f>
        <v>#REF!</v>
      </c>
      <c r="BO693" s="27" t="e">
        <f>IF(#REF!="","",CONCATENATE($L693,","))</f>
        <v>#REF!</v>
      </c>
      <c r="BP693" s="27" t="e">
        <f>IF(#REF!="","",CONCATENATE($L693,","))</f>
        <v>#REF!</v>
      </c>
      <c r="BQ693" s="27" t="e">
        <f>IF(#REF!="","",CONCATENATE($L693,","))</f>
        <v>#REF!</v>
      </c>
      <c r="BR693" s="27" t="e">
        <f>IF(#REF!="","",CONCATENATE($L693,","))</f>
        <v>#REF!</v>
      </c>
      <c r="BS693" s="27" t="e">
        <f>IF(#REF!="","",CONCATENATE($L693,","))</f>
        <v>#REF!</v>
      </c>
      <c r="BT693" s="27" t="e">
        <f>IF(#REF!="","",CONCATENATE($L693,","))</f>
        <v>#REF!</v>
      </c>
      <c r="BU693" s="40"/>
      <c r="BV693" s="40"/>
      <c r="BW693"/>
      <c r="BX693"/>
      <c r="BY693"/>
      <c r="BZ693"/>
      <c r="CA693"/>
      <c r="CB693" s="40"/>
      <c r="CC693" s="7"/>
      <c r="CR693" s="7"/>
      <c r="CY693" s="10">
        <f t="shared" ca="1" si="502"/>
        <v>36</v>
      </c>
    </row>
    <row r="694" spans="1:103">
      <c r="A694" s="130"/>
      <c r="B694" s="33" t="str">
        <f t="shared" si="509"/>
        <v/>
      </c>
      <c r="C694" s="39"/>
      <c r="D694" s="38"/>
      <c r="E694" s="39"/>
      <c r="F694" s="39"/>
      <c r="G694" s="39"/>
      <c r="H694" s="39"/>
      <c r="I694" s="39"/>
      <c r="J694" s="39"/>
      <c r="K694" s="39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75"/>
      <c r="AA694" s="101"/>
      <c r="AB694" s="101"/>
      <c r="AC694" s="101"/>
      <c r="AD694" s="101"/>
      <c r="AE694" s="38"/>
      <c r="AF694" s="38"/>
      <c r="AG694" s="38"/>
      <c r="AH694" s="38"/>
      <c r="AI694" s="101"/>
      <c r="AJ694" s="101"/>
      <c r="AK694" s="101"/>
      <c r="AL694" s="75"/>
      <c r="AM694" s="39"/>
      <c r="AN694" s="27"/>
      <c r="AO694" s="27"/>
      <c r="AP694" s="27"/>
      <c r="AQ694" s="27" t="str">
        <f t="shared" si="506"/>
        <v/>
      </c>
      <c r="AR694" s="27" t="str">
        <f t="shared" si="507"/>
        <v/>
      </c>
      <c r="AS694" s="27" t="str">
        <f t="shared" si="508"/>
        <v/>
      </c>
      <c r="AT694" s="27" t="e">
        <f>IF(#REF!&lt;&gt;"",IF(ABS(#REF!)&lt;10,"S"&amp;RIGHT(#REF!,1)&amp;",","S"&amp;#REF!&amp;","),"")</f>
        <v>#REF!</v>
      </c>
      <c r="AU694" s="27" t="e">
        <f>IF(#REF!&lt;&gt;"",IF(ABS(#REF!)&lt;10,"S"&amp;RIGHT(#REF!,1)&amp;",","S"&amp;#REF!&amp;","),"")</f>
        <v>#REF!</v>
      </c>
      <c r="AV694" s="27" t="e">
        <f>IF(#REF!&lt;&gt;"",IF(ABS(#REF!)&lt;10,"S"&amp;RIGHT(#REF!,1)&amp;",","S"&amp;#REF!&amp;","),"")</f>
        <v>#REF!</v>
      </c>
      <c r="AW694" s="27" t="e">
        <f>IF(#REF!&lt;&gt;"",IF(ABS(#REF!)&lt;10,"S"&amp;RIGHT(#REF!,1)&amp;",","S"&amp;#REF!&amp;","),"")</f>
        <v>#REF!</v>
      </c>
      <c r="AX694" s="27" t="e">
        <f>IF(#REF!&lt;&gt;"",IF(ABS(#REF!)&lt;10,"S"&amp;RIGHT(#REF!,1)&amp;",","S"&amp;#REF!&amp;","),"")</f>
        <v>#REF!</v>
      </c>
      <c r="AY694" s="27" t="e">
        <f>IF(#REF!&lt;&gt;"",IF(ABS(#REF!)&lt;10,"S"&amp;RIGHT(#REF!,1)&amp;",","S"&amp;#REF!&amp;","),"")</f>
        <v>#REF!</v>
      </c>
      <c r="AZ694" s="27" t="e">
        <f>IF(#REF!&lt;&gt;"",IF(ABS(#REF!)&lt;10,"S"&amp;RIGHT(#REF!,1)&amp;",","S"&amp;#REF!&amp;","),"")</f>
        <v>#REF!</v>
      </c>
      <c r="BA694" s="27" t="e">
        <f>IF(#REF!&lt;&gt;"",IF(ABS(#REF!)&lt;10,"S"&amp;RIGHT(#REF!,1)&amp;",","S"&amp;#REF!&amp;","),"")</f>
        <v>#REF!</v>
      </c>
      <c r="BB694" s="27" t="e">
        <f>IF(#REF!&lt;&gt;"",IF(ABS(#REF!)&lt;10,"S"&amp;RIGHT(#REF!,1)&amp;",","S"&amp;#REF!&amp;","),"")</f>
        <v>#REF!</v>
      </c>
      <c r="BC694" s="27"/>
      <c r="BD694" s="27"/>
      <c r="BE694" s="27"/>
      <c r="BF694" s="27"/>
      <c r="BG694" s="27"/>
      <c r="BH694" s="27"/>
      <c r="BI694" s="27" t="str">
        <f t="shared" si="503"/>
        <v/>
      </c>
      <c r="BJ694" s="27" t="str">
        <f t="shared" si="504"/>
        <v/>
      </c>
      <c r="BK694" s="27" t="str">
        <f t="shared" si="505"/>
        <v/>
      </c>
      <c r="BL694" s="27" t="e">
        <f>IF(#REF!="","",CONCATENATE($L694,","))</f>
        <v>#REF!</v>
      </c>
      <c r="BM694" s="27" t="e">
        <f>IF(#REF!="","",CONCATENATE($L694,","))</f>
        <v>#REF!</v>
      </c>
      <c r="BN694" s="27" t="e">
        <f>IF(#REF!="","",CONCATENATE($L694,","))</f>
        <v>#REF!</v>
      </c>
      <c r="BO694" s="27" t="e">
        <f>IF(#REF!="","",CONCATENATE($L694,","))</f>
        <v>#REF!</v>
      </c>
      <c r="BP694" s="27" t="e">
        <f>IF(#REF!="","",CONCATENATE($L694,","))</f>
        <v>#REF!</v>
      </c>
      <c r="BQ694" s="27" t="e">
        <f>IF(#REF!="","",CONCATENATE($L694,","))</f>
        <v>#REF!</v>
      </c>
      <c r="BR694" s="27" t="e">
        <f>IF(#REF!="","",CONCATENATE($L694,","))</f>
        <v>#REF!</v>
      </c>
      <c r="BS694" s="27" t="e">
        <f>IF(#REF!="","",CONCATENATE($L694,","))</f>
        <v>#REF!</v>
      </c>
      <c r="BT694" s="27" t="e">
        <f>IF(#REF!="","",CONCATENATE($L694,","))</f>
        <v>#REF!</v>
      </c>
      <c r="BU694" s="40"/>
      <c r="BV694" s="40"/>
      <c r="BW694"/>
      <c r="BX694"/>
      <c r="BY694"/>
      <c r="BZ694"/>
      <c r="CA694"/>
      <c r="CB694" s="40"/>
      <c r="CC694" s="7"/>
      <c r="CR694" s="7"/>
      <c r="CY694" s="10">
        <f t="shared" ca="1" si="502"/>
        <v>36</v>
      </c>
    </row>
    <row r="695" spans="1:103">
      <c r="A695" s="130"/>
      <c r="B695" s="33" t="str">
        <f t="shared" si="509"/>
        <v/>
      </c>
      <c r="C695" s="39"/>
      <c r="D695" s="38"/>
      <c r="E695" s="39"/>
      <c r="F695" s="39"/>
      <c r="G695" s="39"/>
      <c r="H695" s="39"/>
      <c r="I695" s="39"/>
      <c r="J695" s="39"/>
      <c r="K695" s="39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75"/>
      <c r="AA695" s="101"/>
      <c r="AB695" s="101"/>
      <c r="AC695" s="101"/>
      <c r="AD695" s="101"/>
      <c r="AE695" s="38"/>
      <c r="AF695" s="38"/>
      <c r="AG695" s="38"/>
      <c r="AH695" s="38"/>
      <c r="AI695" s="101"/>
      <c r="AJ695" s="101"/>
      <c r="AK695" s="101"/>
      <c r="AL695" s="75"/>
      <c r="AM695" s="39"/>
      <c r="AN695" s="27"/>
      <c r="AO695" s="27"/>
      <c r="AP695" s="27"/>
      <c r="AQ695" s="27" t="str">
        <f t="shared" si="506"/>
        <v/>
      </c>
      <c r="AR695" s="27" t="str">
        <f t="shared" si="507"/>
        <v/>
      </c>
      <c r="AS695" s="27" t="str">
        <f t="shared" si="508"/>
        <v/>
      </c>
      <c r="AT695" s="27" t="e">
        <f>IF(#REF!&lt;&gt;"",IF(ABS(#REF!)&lt;10,"S"&amp;RIGHT(#REF!,1)&amp;",","S"&amp;#REF!&amp;","),"")</f>
        <v>#REF!</v>
      </c>
      <c r="AU695" s="27" t="e">
        <f>IF(#REF!&lt;&gt;"",IF(ABS(#REF!)&lt;10,"S"&amp;RIGHT(#REF!,1)&amp;",","S"&amp;#REF!&amp;","),"")</f>
        <v>#REF!</v>
      </c>
      <c r="AV695" s="27" t="e">
        <f>IF(#REF!&lt;&gt;"",IF(ABS(#REF!)&lt;10,"S"&amp;RIGHT(#REF!,1)&amp;",","S"&amp;#REF!&amp;","),"")</f>
        <v>#REF!</v>
      </c>
      <c r="AW695" s="27" t="e">
        <f>IF(#REF!&lt;&gt;"",IF(ABS(#REF!)&lt;10,"S"&amp;RIGHT(#REF!,1)&amp;",","S"&amp;#REF!&amp;","),"")</f>
        <v>#REF!</v>
      </c>
      <c r="AX695" s="27" t="e">
        <f>IF(#REF!&lt;&gt;"",IF(ABS(#REF!)&lt;10,"S"&amp;RIGHT(#REF!,1)&amp;",","S"&amp;#REF!&amp;","),"")</f>
        <v>#REF!</v>
      </c>
      <c r="AY695" s="27" t="e">
        <f>IF(#REF!&lt;&gt;"",IF(ABS(#REF!)&lt;10,"S"&amp;RIGHT(#REF!,1)&amp;",","S"&amp;#REF!&amp;","),"")</f>
        <v>#REF!</v>
      </c>
      <c r="AZ695" s="27" t="e">
        <f>IF(#REF!&lt;&gt;"",IF(ABS(#REF!)&lt;10,"S"&amp;RIGHT(#REF!,1)&amp;",","S"&amp;#REF!&amp;","),"")</f>
        <v>#REF!</v>
      </c>
      <c r="BA695" s="27" t="e">
        <f>IF(#REF!&lt;&gt;"",IF(ABS(#REF!)&lt;10,"S"&amp;RIGHT(#REF!,1)&amp;",","S"&amp;#REF!&amp;","),"")</f>
        <v>#REF!</v>
      </c>
      <c r="BB695" s="27" t="e">
        <f>IF(#REF!&lt;&gt;"",IF(ABS(#REF!)&lt;10,"S"&amp;RIGHT(#REF!,1)&amp;",","S"&amp;#REF!&amp;","),"")</f>
        <v>#REF!</v>
      </c>
      <c r="BC695" s="27"/>
      <c r="BD695" s="27"/>
      <c r="BE695" s="27"/>
      <c r="BF695" s="27"/>
      <c r="BG695" s="27"/>
      <c r="BH695" s="27"/>
      <c r="BI695" s="27" t="str">
        <f t="shared" si="503"/>
        <v/>
      </c>
      <c r="BJ695" s="27" t="str">
        <f t="shared" si="504"/>
        <v/>
      </c>
      <c r="BK695" s="27" t="str">
        <f t="shared" si="505"/>
        <v/>
      </c>
      <c r="BL695" s="27" t="e">
        <f>IF(#REF!="","",CONCATENATE($L695,","))</f>
        <v>#REF!</v>
      </c>
      <c r="BM695" s="27" t="e">
        <f>IF(#REF!="","",CONCATENATE($L695,","))</f>
        <v>#REF!</v>
      </c>
      <c r="BN695" s="27" t="e">
        <f>IF(#REF!="","",CONCATENATE($L695,","))</f>
        <v>#REF!</v>
      </c>
      <c r="BO695" s="27" t="e">
        <f>IF(#REF!="","",CONCATENATE($L695,","))</f>
        <v>#REF!</v>
      </c>
      <c r="BP695" s="27" t="e">
        <f>IF(#REF!="","",CONCATENATE($L695,","))</f>
        <v>#REF!</v>
      </c>
      <c r="BQ695" s="27" t="e">
        <f>IF(#REF!="","",CONCATENATE($L695,","))</f>
        <v>#REF!</v>
      </c>
      <c r="BR695" s="27" t="e">
        <f>IF(#REF!="","",CONCATENATE($L695,","))</f>
        <v>#REF!</v>
      </c>
      <c r="BS695" s="27" t="e">
        <f>IF(#REF!="","",CONCATENATE($L695,","))</f>
        <v>#REF!</v>
      </c>
      <c r="BT695" s="27" t="e">
        <f>IF(#REF!="","",CONCATENATE($L695,","))</f>
        <v>#REF!</v>
      </c>
      <c r="BU695" s="40"/>
      <c r="BV695" s="40"/>
      <c r="BW695"/>
      <c r="BX695"/>
      <c r="BY695"/>
      <c r="BZ695"/>
      <c r="CA695"/>
      <c r="CB695" s="40"/>
      <c r="CC695" s="7"/>
      <c r="CR695" s="7"/>
      <c r="CY695" s="10">
        <f t="shared" ca="1" si="502"/>
        <v>1</v>
      </c>
    </row>
    <row r="696" spans="1:103">
      <c r="A696" s="130"/>
      <c r="B696" s="33" t="str">
        <f t="shared" si="509"/>
        <v/>
      </c>
      <c r="C696" s="39"/>
      <c r="D696" s="38"/>
      <c r="E696" s="39"/>
      <c r="F696" s="39"/>
      <c r="G696" s="39"/>
      <c r="H696" s="39"/>
      <c r="I696" s="39"/>
      <c r="J696" s="39"/>
      <c r="K696" s="39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75"/>
      <c r="AA696" s="101"/>
      <c r="AB696" s="101"/>
      <c r="AC696" s="101"/>
      <c r="AD696" s="101"/>
      <c r="AE696" s="38"/>
      <c r="AF696" s="38"/>
      <c r="AG696" s="38"/>
      <c r="AH696" s="38"/>
      <c r="AI696" s="101"/>
      <c r="AJ696" s="101"/>
      <c r="AK696" s="101"/>
      <c r="AL696" s="75"/>
      <c r="AM696" s="39"/>
      <c r="AN696" s="27"/>
      <c r="AO696" s="27"/>
      <c r="AP696" s="27"/>
      <c r="AQ696" s="27" t="str">
        <f t="shared" si="506"/>
        <v/>
      </c>
      <c r="AR696" s="27" t="str">
        <f t="shared" si="507"/>
        <v/>
      </c>
      <c r="AS696" s="27" t="str">
        <f t="shared" si="508"/>
        <v/>
      </c>
      <c r="AT696" s="27" t="e">
        <f>IF(#REF!&lt;&gt;"",IF(ABS(#REF!)&lt;10,"S"&amp;RIGHT(#REF!,1)&amp;",","S"&amp;#REF!&amp;","),"")</f>
        <v>#REF!</v>
      </c>
      <c r="AU696" s="27" t="e">
        <f>IF(#REF!&lt;&gt;"",IF(ABS(#REF!)&lt;10,"S"&amp;RIGHT(#REF!,1)&amp;",","S"&amp;#REF!&amp;","),"")</f>
        <v>#REF!</v>
      </c>
      <c r="AV696" s="27" t="e">
        <f>IF(#REF!&lt;&gt;"",IF(ABS(#REF!)&lt;10,"S"&amp;RIGHT(#REF!,1)&amp;",","S"&amp;#REF!&amp;","),"")</f>
        <v>#REF!</v>
      </c>
      <c r="AW696" s="27" t="e">
        <f>IF(#REF!&lt;&gt;"",IF(ABS(#REF!)&lt;10,"S"&amp;RIGHT(#REF!,1)&amp;",","S"&amp;#REF!&amp;","),"")</f>
        <v>#REF!</v>
      </c>
      <c r="AX696" s="27" t="e">
        <f>IF(#REF!&lt;&gt;"",IF(ABS(#REF!)&lt;10,"S"&amp;RIGHT(#REF!,1)&amp;",","S"&amp;#REF!&amp;","),"")</f>
        <v>#REF!</v>
      </c>
      <c r="AY696" s="27" t="e">
        <f>IF(#REF!&lt;&gt;"",IF(ABS(#REF!)&lt;10,"S"&amp;RIGHT(#REF!,1)&amp;",","S"&amp;#REF!&amp;","),"")</f>
        <v>#REF!</v>
      </c>
      <c r="AZ696" s="27" t="e">
        <f>IF(#REF!&lt;&gt;"",IF(ABS(#REF!)&lt;10,"S"&amp;RIGHT(#REF!,1)&amp;",","S"&amp;#REF!&amp;","),"")</f>
        <v>#REF!</v>
      </c>
      <c r="BA696" s="27" t="e">
        <f>IF(#REF!&lt;&gt;"",IF(ABS(#REF!)&lt;10,"S"&amp;RIGHT(#REF!,1)&amp;",","S"&amp;#REF!&amp;","),"")</f>
        <v>#REF!</v>
      </c>
      <c r="BB696" s="27" t="e">
        <f>IF(#REF!&lt;&gt;"",IF(ABS(#REF!)&lt;10,"S"&amp;RIGHT(#REF!,1)&amp;",","S"&amp;#REF!&amp;","),"")</f>
        <v>#REF!</v>
      </c>
      <c r="BC696" s="27"/>
      <c r="BD696" s="27"/>
      <c r="BE696" s="27"/>
      <c r="BF696" s="27"/>
      <c r="BG696" s="27"/>
      <c r="BH696" s="27"/>
      <c r="BI696" s="27" t="str">
        <f t="shared" si="503"/>
        <v/>
      </c>
      <c r="BJ696" s="27" t="str">
        <f t="shared" si="504"/>
        <v/>
      </c>
      <c r="BK696" s="27" t="str">
        <f t="shared" si="505"/>
        <v/>
      </c>
      <c r="BL696" s="27" t="e">
        <f>IF(#REF!="","",CONCATENATE($L696,","))</f>
        <v>#REF!</v>
      </c>
      <c r="BM696" s="27" t="e">
        <f>IF(#REF!="","",CONCATENATE($L696,","))</f>
        <v>#REF!</v>
      </c>
      <c r="BN696" s="27" t="e">
        <f>IF(#REF!="","",CONCATENATE($L696,","))</f>
        <v>#REF!</v>
      </c>
      <c r="BO696" s="27" t="e">
        <f>IF(#REF!="","",CONCATENATE($L696,","))</f>
        <v>#REF!</v>
      </c>
      <c r="BP696" s="27" t="e">
        <f>IF(#REF!="","",CONCATENATE($L696,","))</f>
        <v>#REF!</v>
      </c>
      <c r="BQ696" s="27" t="e">
        <f>IF(#REF!="","",CONCATENATE($L696,","))</f>
        <v>#REF!</v>
      </c>
      <c r="BR696" s="27" t="e">
        <f>IF(#REF!="","",CONCATENATE($L696,","))</f>
        <v>#REF!</v>
      </c>
      <c r="BS696" s="27" t="e">
        <f>IF(#REF!="","",CONCATENATE($L696,","))</f>
        <v>#REF!</v>
      </c>
      <c r="BT696" s="27" t="e">
        <f>IF(#REF!="","",CONCATENATE($L696,","))</f>
        <v>#REF!</v>
      </c>
      <c r="BU696" s="40"/>
      <c r="BV696" s="40"/>
      <c r="BW696"/>
      <c r="BX696"/>
      <c r="BY696"/>
      <c r="BZ696"/>
      <c r="CA696"/>
      <c r="CB696" s="40"/>
      <c r="CC696" s="7"/>
      <c r="CR696" s="7"/>
      <c r="CY696" s="10">
        <f t="shared" ca="1" si="502"/>
        <v>12</v>
      </c>
    </row>
    <row r="697" spans="1:103">
      <c r="A697" s="130"/>
      <c r="B697" s="33" t="str">
        <f t="shared" si="509"/>
        <v/>
      </c>
      <c r="C697" s="39"/>
      <c r="D697" s="38"/>
      <c r="E697" s="39"/>
      <c r="F697" s="39"/>
      <c r="G697" s="39"/>
      <c r="H697" s="39"/>
      <c r="I697" s="39"/>
      <c r="J697" s="39"/>
      <c r="K697" s="39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75"/>
      <c r="AA697" s="101"/>
      <c r="AB697" s="101"/>
      <c r="AC697" s="101"/>
      <c r="AD697" s="101"/>
      <c r="AE697" s="38"/>
      <c r="AF697" s="38"/>
      <c r="AG697" s="38"/>
      <c r="AH697" s="38"/>
      <c r="AI697" s="101"/>
      <c r="AJ697" s="101"/>
      <c r="AK697" s="101"/>
      <c r="AL697" s="75"/>
      <c r="AM697" s="39"/>
      <c r="AN697" s="27"/>
      <c r="AO697" s="27"/>
      <c r="AP697" s="27"/>
      <c r="AQ697" s="27" t="str">
        <f t="shared" si="506"/>
        <v/>
      </c>
      <c r="AR697" s="27" t="str">
        <f t="shared" si="507"/>
        <v/>
      </c>
      <c r="AS697" s="27" t="str">
        <f t="shared" si="508"/>
        <v/>
      </c>
      <c r="AT697" s="27" t="e">
        <f>IF(#REF!&lt;&gt;"",IF(ABS(#REF!)&lt;10,"S"&amp;RIGHT(#REF!,1)&amp;",","S"&amp;#REF!&amp;","),"")</f>
        <v>#REF!</v>
      </c>
      <c r="AU697" s="27" t="e">
        <f>IF(#REF!&lt;&gt;"",IF(ABS(#REF!)&lt;10,"S"&amp;RIGHT(#REF!,1)&amp;",","S"&amp;#REF!&amp;","),"")</f>
        <v>#REF!</v>
      </c>
      <c r="AV697" s="27" t="e">
        <f>IF(#REF!&lt;&gt;"",IF(ABS(#REF!)&lt;10,"S"&amp;RIGHT(#REF!,1)&amp;",","S"&amp;#REF!&amp;","),"")</f>
        <v>#REF!</v>
      </c>
      <c r="AW697" s="27" t="e">
        <f>IF(#REF!&lt;&gt;"",IF(ABS(#REF!)&lt;10,"S"&amp;RIGHT(#REF!,1)&amp;",","S"&amp;#REF!&amp;","),"")</f>
        <v>#REF!</v>
      </c>
      <c r="AX697" s="27" t="e">
        <f>IF(#REF!&lt;&gt;"",IF(ABS(#REF!)&lt;10,"S"&amp;RIGHT(#REF!,1)&amp;",","S"&amp;#REF!&amp;","),"")</f>
        <v>#REF!</v>
      </c>
      <c r="AY697" s="27" t="e">
        <f>IF(#REF!&lt;&gt;"",IF(ABS(#REF!)&lt;10,"S"&amp;RIGHT(#REF!,1)&amp;",","S"&amp;#REF!&amp;","),"")</f>
        <v>#REF!</v>
      </c>
      <c r="AZ697" s="27" t="e">
        <f>IF(#REF!&lt;&gt;"",IF(ABS(#REF!)&lt;10,"S"&amp;RIGHT(#REF!,1)&amp;",","S"&amp;#REF!&amp;","),"")</f>
        <v>#REF!</v>
      </c>
      <c r="BA697" s="27" t="e">
        <f>IF(#REF!&lt;&gt;"",IF(ABS(#REF!)&lt;10,"S"&amp;RIGHT(#REF!,1)&amp;",","S"&amp;#REF!&amp;","),"")</f>
        <v>#REF!</v>
      </c>
      <c r="BB697" s="27" t="e">
        <f>IF(#REF!&lt;&gt;"",IF(ABS(#REF!)&lt;10,"S"&amp;RIGHT(#REF!,1)&amp;",","S"&amp;#REF!&amp;","),"")</f>
        <v>#REF!</v>
      </c>
      <c r="BC697" s="27"/>
      <c r="BD697" s="27"/>
      <c r="BE697" s="27"/>
      <c r="BF697" s="27"/>
      <c r="BG697" s="27"/>
      <c r="BH697" s="27"/>
      <c r="BI697" s="27" t="str">
        <f t="shared" si="503"/>
        <v/>
      </c>
      <c r="BJ697" s="27" t="str">
        <f t="shared" si="504"/>
        <v/>
      </c>
      <c r="BK697" s="27" t="str">
        <f t="shared" si="505"/>
        <v/>
      </c>
      <c r="BL697" s="27" t="e">
        <f>IF(#REF!="","",CONCATENATE($L697,","))</f>
        <v>#REF!</v>
      </c>
      <c r="BM697" s="27" t="e">
        <f>IF(#REF!="","",CONCATENATE($L697,","))</f>
        <v>#REF!</v>
      </c>
      <c r="BN697" s="27" t="e">
        <f>IF(#REF!="","",CONCATENATE($L697,","))</f>
        <v>#REF!</v>
      </c>
      <c r="BO697" s="27" t="e">
        <f>IF(#REF!="","",CONCATENATE($L697,","))</f>
        <v>#REF!</v>
      </c>
      <c r="BP697" s="27" t="e">
        <f>IF(#REF!="","",CONCATENATE($L697,","))</f>
        <v>#REF!</v>
      </c>
      <c r="BQ697" s="27" t="e">
        <f>IF(#REF!="","",CONCATENATE($L697,","))</f>
        <v>#REF!</v>
      </c>
      <c r="BR697" s="27" t="e">
        <f>IF(#REF!="","",CONCATENATE($L697,","))</f>
        <v>#REF!</v>
      </c>
      <c r="BS697" s="27" t="e">
        <f>IF(#REF!="","",CONCATENATE($L697,","))</f>
        <v>#REF!</v>
      </c>
      <c r="BT697" s="27" t="e">
        <f>IF(#REF!="","",CONCATENATE($L697,","))</f>
        <v>#REF!</v>
      </c>
      <c r="BU697" s="40"/>
      <c r="BV697" s="40"/>
      <c r="BW697"/>
      <c r="BX697"/>
      <c r="BY697"/>
      <c r="BZ697"/>
      <c r="CA697"/>
      <c r="CB697" s="40"/>
      <c r="CC697" s="7"/>
      <c r="CR697" s="7"/>
      <c r="CY697" s="10">
        <f t="shared" ca="1" si="502"/>
        <v>8</v>
      </c>
    </row>
    <row r="698" spans="1:103">
      <c r="A698" s="130"/>
      <c r="B698" s="33" t="str">
        <f t="shared" si="509"/>
        <v/>
      </c>
      <c r="C698" s="39"/>
      <c r="D698" s="38"/>
      <c r="E698" s="39"/>
      <c r="F698" s="39"/>
      <c r="G698" s="39"/>
      <c r="H698" s="39"/>
      <c r="I698" s="39"/>
      <c r="J698" s="39"/>
      <c r="K698" s="39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75"/>
      <c r="AA698" s="101"/>
      <c r="AB698" s="101"/>
      <c r="AC698" s="101"/>
      <c r="AD698" s="101"/>
      <c r="AE698" s="38"/>
      <c r="AF698" s="38"/>
      <c r="AG698" s="38"/>
      <c r="AH698" s="38"/>
      <c r="AI698" s="101"/>
      <c r="AJ698" s="101"/>
      <c r="AK698" s="101"/>
      <c r="AL698" s="75"/>
      <c r="AM698" s="39"/>
      <c r="AN698" s="27"/>
      <c r="AO698" s="27"/>
      <c r="AP698" s="27"/>
      <c r="AQ698" s="27" t="str">
        <f t="shared" si="506"/>
        <v/>
      </c>
      <c r="AR698" s="27" t="str">
        <f t="shared" si="507"/>
        <v/>
      </c>
      <c r="AS698" s="27" t="str">
        <f t="shared" si="508"/>
        <v/>
      </c>
      <c r="AT698" s="27" t="e">
        <f>IF(#REF!&lt;&gt;"",IF(ABS(#REF!)&lt;10,"S"&amp;RIGHT(#REF!,1)&amp;",","S"&amp;#REF!&amp;","),"")</f>
        <v>#REF!</v>
      </c>
      <c r="AU698" s="27" t="e">
        <f>IF(#REF!&lt;&gt;"",IF(ABS(#REF!)&lt;10,"S"&amp;RIGHT(#REF!,1)&amp;",","S"&amp;#REF!&amp;","),"")</f>
        <v>#REF!</v>
      </c>
      <c r="AV698" s="27" t="e">
        <f>IF(#REF!&lt;&gt;"",IF(ABS(#REF!)&lt;10,"S"&amp;RIGHT(#REF!,1)&amp;",","S"&amp;#REF!&amp;","),"")</f>
        <v>#REF!</v>
      </c>
      <c r="AW698" s="27" t="e">
        <f>IF(#REF!&lt;&gt;"",IF(ABS(#REF!)&lt;10,"S"&amp;RIGHT(#REF!,1)&amp;",","S"&amp;#REF!&amp;","),"")</f>
        <v>#REF!</v>
      </c>
      <c r="AX698" s="27" t="e">
        <f>IF(#REF!&lt;&gt;"",IF(ABS(#REF!)&lt;10,"S"&amp;RIGHT(#REF!,1)&amp;",","S"&amp;#REF!&amp;","),"")</f>
        <v>#REF!</v>
      </c>
      <c r="AY698" s="27" t="e">
        <f>IF(#REF!&lt;&gt;"",IF(ABS(#REF!)&lt;10,"S"&amp;RIGHT(#REF!,1)&amp;",","S"&amp;#REF!&amp;","),"")</f>
        <v>#REF!</v>
      </c>
      <c r="AZ698" s="27" t="e">
        <f>IF(#REF!&lt;&gt;"",IF(ABS(#REF!)&lt;10,"S"&amp;RIGHT(#REF!,1)&amp;",","S"&amp;#REF!&amp;","),"")</f>
        <v>#REF!</v>
      </c>
      <c r="BA698" s="27" t="e">
        <f>IF(#REF!&lt;&gt;"",IF(ABS(#REF!)&lt;10,"S"&amp;RIGHT(#REF!,1)&amp;",","S"&amp;#REF!&amp;","),"")</f>
        <v>#REF!</v>
      </c>
      <c r="BB698" s="27" t="e">
        <f>IF(#REF!&lt;&gt;"",IF(ABS(#REF!)&lt;10,"S"&amp;RIGHT(#REF!,1)&amp;",","S"&amp;#REF!&amp;","),"")</f>
        <v>#REF!</v>
      </c>
      <c r="BC698" s="27"/>
      <c r="BD698" s="27"/>
      <c r="BE698" s="27"/>
      <c r="BF698" s="27"/>
      <c r="BG698" s="27"/>
      <c r="BH698" s="27"/>
      <c r="BI698" s="27" t="str">
        <f t="shared" si="503"/>
        <v/>
      </c>
      <c r="BJ698" s="27" t="str">
        <f t="shared" si="504"/>
        <v/>
      </c>
      <c r="BK698" s="27" t="str">
        <f t="shared" si="505"/>
        <v/>
      </c>
      <c r="BL698" s="27" t="e">
        <f>IF(#REF!="","",CONCATENATE($L698,","))</f>
        <v>#REF!</v>
      </c>
      <c r="BM698" s="27" t="e">
        <f>IF(#REF!="","",CONCATENATE($L698,","))</f>
        <v>#REF!</v>
      </c>
      <c r="BN698" s="27" t="e">
        <f>IF(#REF!="","",CONCATENATE($L698,","))</f>
        <v>#REF!</v>
      </c>
      <c r="BO698" s="27" t="e">
        <f>IF(#REF!="","",CONCATENATE($L698,","))</f>
        <v>#REF!</v>
      </c>
      <c r="BP698" s="27" t="e">
        <f>IF(#REF!="","",CONCATENATE($L698,","))</f>
        <v>#REF!</v>
      </c>
      <c r="BQ698" s="27" t="e">
        <f>IF(#REF!="","",CONCATENATE($L698,","))</f>
        <v>#REF!</v>
      </c>
      <c r="BR698" s="27" t="e">
        <f>IF(#REF!="","",CONCATENATE($L698,","))</f>
        <v>#REF!</v>
      </c>
      <c r="BS698" s="27" t="e">
        <f>IF(#REF!="","",CONCATENATE($L698,","))</f>
        <v>#REF!</v>
      </c>
      <c r="BT698" s="27" t="e">
        <f>IF(#REF!="","",CONCATENATE($L698,","))</f>
        <v>#REF!</v>
      </c>
      <c r="BU698" s="40"/>
      <c r="BV698" s="40"/>
      <c r="BW698"/>
      <c r="BX698"/>
      <c r="BY698"/>
      <c r="BZ698"/>
      <c r="CA698"/>
      <c r="CB698" s="40"/>
      <c r="CC698" s="7"/>
      <c r="CR698" s="7"/>
      <c r="CY698" s="10">
        <f t="shared" ca="1" si="502"/>
        <v>3</v>
      </c>
    </row>
    <row r="699" spans="1:103">
      <c r="A699" s="130"/>
      <c r="B699" s="33" t="str">
        <f t="shared" si="509"/>
        <v/>
      </c>
      <c r="C699" s="39"/>
      <c r="D699" s="38"/>
      <c r="E699" s="39"/>
      <c r="F699" s="39"/>
      <c r="G699" s="39"/>
      <c r="H699" s="39"/>
      <c r="I699" s="39"/>
      <c r="J699" s="39"/>
      <c r="K699" s="39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75"/>
      <c r="AA699" s="101"/>
      <c r="AB699" s="101"/>
      <c r="AC699" s="101"/>
      <c r="AD699" s="101"/>
      <c r="AE699" s="38"/>
      <c r="AF699" s="38"/>
      <c r="AG699" s="38"/>
      <c r="AH699" s="38"/>
      <c r="AI699" s="101"/>
      <c r="AJ699" s="101"/>
      <c r="AK699" s="101"/>
      <c r="AL699" s="75"/>
      <c r="AM699" s="39"/>
      <c r="AN699" s="27"/>
      <c r="AO699" s="27"/>
      <c r="AP699" s="27"/>
      <c r="AQ699" s="27" t="str">
        <f t="shared" si="506"/>
        <v/>
      </c>
      <c r="AR699" s="27" t="str">
        <f t="shared" si="507"/>
        <v/>
      </c>
      <c r="AS699" s="27" t="str">
        <f t="shared" si="508"/>
        <v/>
      </c>
      <c r="AT699" s="27" t="e">
        <f>IF(#REF!&lt;&gt;"",IF(ABS(#REF!)&lt;10,"S"&amp;RIGHT(#REF!,1)&amp;",","S"&amp;#REF!&amp;","),"")</f>
        <v>#REF!</v>
      </c>
      <c r="AU699" s="27" t="e">
        <f>IF(#REF!&lt;&gt;"",IF(ABS(#REF!)&lt;10,"S"&amp;RIGHT(#REF!,1)&amp;",","S"&amp;#REF!&amp;","),"")</f>
        <v>#REF!</v>
      </c>
      <c r="AV699" s="27" t="e">
        <f>IF(#REF!&lt;&gt;"",IF(ABS(#REF!)&lt;10,"S"&amp;RIGHT(#REF!,1)&amp;",","S"&amp;#REF!&amp;","),"")</f>
        <v>#REF!</v>
      </c>
      <c r="AW699" s="27" t="e">
        <f>IF(#REF!&lt;&gt;"",IF(ABS(#REF!)&lt;10,"S"&amp;RIGHT(#REF!,1)&amp;",","S"&amp;#REF!&amp;","),"")</f>
        <v>#REF!</v>
      </c>
      <c r="AX699" s="27" t="e">
        <f>IF(#REF!&lt;&gt;"",IF(ABS(#REF!)&lt;10,"S"&amp;RIGHT(#REF!,1)&amp;",","S"&amp;#REF!&amp;","),"")</f>
        <v>#REF!</v>
      </c>
      <c r="AY699" s="27" t="e">
        <f>IF(#REF!&lt;&gt;"",IF(ABS(#REF!)&lt;10,"S"&amp;RIGHT(#REF!,1)&amp;",","S"&amp;#REF!&amp;","),"")</f>
        <v>#REF!</v>
      </c>
      <c r="AZ699" s="27" t="e">
        <f>IF(#REF!&lt;&gt;"",IF(ABS(#REF!)&lt;10,"S"&amp;RIGHT(#REF!,1)&amp;",","S"&amp;#REF!&amp;","),"")</f>
        <v>#REF!</v>
      </c>
      <c r="BA699" s="27" t="e">
        <f>IF(#REF!&lt;&gt;"",IF(ABS(#REF!)&lt;10,"S"&amp;RIGHT(#REF!,1)&amp;",","S"&amp;#REF!&amp;","),"")</f>
        <v>#REF!</v>
      </c>
      <c r="BB699" s="27" t="e">
        <f>IF(#REF!&lt;&gt;"",IF(ABS(#REF!)&lt;10,"S"&amp;RIGHT(#REF!,1)&amp;",","S"&amp;#REF!&amp;","),"")</f>
        <v>#REF!</v>
      </c>
      <c r="BC699" s="27"/>
      <c r="BD699" s="27"/>
      <c r="BE699" s="27"/>
      <c r="BF699" s="27"/>
      <c r="BG699" s="27"/>
      <c r="BH699" s="27"/>
      <c r="BI699" s="27" t="str">
        <f t="shared" si="503"/>
        <v/>
      </c>
      <c r="BJ699" s="27" t="str">
        <f t="shared" si="504"/>
        <v/>
      </c>
      <c r="BK699" s="27" t="str">
        <f t="shared" si="505"/>
        <v/>
      </c>
      <c r="BL699" s="27" t="e">
        <f>IF(#REF!="","",CONCATENATE($L699,","))</f>
        <v>#REF!</v>
      </c>
      <c r="BM699" s="27" t="e">
        <f>IF(#REF!="","",CONCATENATE($L699,","))</f>
        <v>#REF!</v>
      </c>
      <c r="BN699" s="27" t="e">
        <f>IF(#REF!="","",CONCATENATE($L699,","))</f>
        <v>#REF!</v>
      </c>
      <c r="BO699" s="27" t="e">
        <f>IF(#REF!="","",CONCATENATE($L699,","))</f>
        <v>#REF!</v>
      </c>
      <c r="BP699" s="27" t="e">
        <f>IF(#REF!="","",CONCATENATE($L699,","))</f>
        <v>#REF!</v>
      </c>
      <c r="BQ699" s="27" t="e">
        <f>IF(#REF!="","",CONCATENATE($L699,","))</f>
        <v>#REF!</v>
      </c>
      <c r="BR699" s="27" t="e">
        <f>IF(#REF!="","",CONCATENATE($L699,","))</f>
        <v>#REF!</v>
      </c>
      <c r="BS699" s="27" t="e">
        <f>IF(#REF!="","",CONCATENATE($L699,","))</f>
        <v>#REF!</v>
      </c>
      <c r="BT699" s="27" t="e">
        <f>IF(#REF!="","",CONCATENATE($L699,","))</f>
        <v>#REF!</v>
      </c>
      <c r="BU699" s="40"/>
      <c r="BV699" s="40"/>
      <c r="BW699"/>
      <c r="BX699"/>
      <c r="BY699"/>
      <c r="BZ699"/>
      <c r="CA699"/>
      <c r="CB699" s="40"/>
      <c r="CC699" s="7"/>
      <c r="CR699" s="7"/>
      <c r="CY699" s="10">
        <f t="shared" ca="1" si="502"/>
        <v>33</v>
      </c>
    </row>
    <row r="700" spans="1:103">
      <c r="A700" s="130"/>
      <c r="B700" s="33" t="str">
        <f t="shared" si="509"/>
        <v/>
      </c>
      <c r="C700" s="39"/>
      <c r="D700" s="38"/>
      <c r="E700" s="39"/>
      <c r="F700" s="39"/>
      <c r="G700" s="39"/>
      <c r="H700" s="39"/>
      <c r="I700" s="39"/>
      <c r="J700" s="39"/>
      <c r="K700" s="39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75"/>
      <c r="AA700" s="101"/>
      <c r="AB700" s="101"/>
      <c r="AC700" s="101"/>
      <c r="AD700" s="101"/>
      <c r="AE700" s="38"/>
      <c r="AF700" s="38"/>
      <c r="AG700" s="38"/>
      <c r="AH700" s="38"/>
      <c r="AI700" s="101"/>
      <c r="AJ700" s="101"/>
      <c r="AK700" s="101"/>
      <c r="AL700" s="75"/>
      <c r="AM700" s="39"/>
      <c r="AN700" s="27"/>
      <c r="AO700" s="27"/>
      <c r="AP700" s="27"/>
      <c r="AQ700" s="27" t="str">
        <f t="shared" si="506"/>
        <v/>
      </c>
      <c r="AR700" s="27" t="str">
        <f t="shared" si="507"/>
        <v/>
      </c>
      <c r="AS700" s="27" t="str">
        <f t="shared" si="508"/>
        <v/>
      </c>
      <c r="AT700" s="27" t="e">
        <f>IF(#REF!&lt;&gt;"",IF(ABS(#REF!)&lt;10,"S"&amp;RIGHT(#REF!,1)&amp;",","S"&amp;#REF!&amp;","),"")</f>
        <v>#REF!</v>
      </c>
      <c r="AU700" s="27" t="e">
        <f>IF(#REF!&lt;&gt;"",IF(ABS(#REF!)&lt;10,"S"&amp;RIGHT(#REF!,1)&amp;",","S"&amp;#REF!&amp;","),"")</f>
        <v>#REF!</v>
      </c>
      <c r="AV700" s="27" t="e">
        <f>IF(#REF!&lt;&gt;"",IF(ABS(#REF!)&lt;10,"S"&amp;RIGHT(#REF!,1)&amp;",","S"&amp;#REF!&amp;","),"")</f>
        <v>#REF!</v>
      </c>
      <c r="AW700" s="27" t="e">
        <f>IF(#REF!&lt;&gt;"",IF(ABS(#REF!)&lt;10,"S"&amp;RIGHT(#REF!,1)&amp;",","S"&amp;#REF!&amp;","),"")</f>
        <v>#REF!</v>
      </c>
      <c r="AX700" s="27" t="e">
        <f>IF(#REF!&lt;&gt;"",IF(ABS(#REF!)&lt;10,"S"&amp;RIGHT(#REF!,1)&amp;",","S"&amp;#REF!&amp;","),"")</f>
        <v>#REF!</v>
      </c>
      <c r="AY700" s="27" t="e">
        <f>IF(#REF!&lt;&gt;"",IF(ABS(#REF!)&lt;10,"S"&amp;RIGHT(#REF!,1)&amp;",","S"&amp;#REF!&amp;","),"")</f>
        <v>#REF!</v>
      </c>
      <c r="AZ700" s="27" t="e">
        <f>IF(#REF!&lt;&gt;"",IF(ABS(#REF!)&lt;10,"S"&amp;RIGHT(#REF!,1)&amp;",","S"&amp;#REF!&amp;","),"")</f>
        <v>#REF!</v>
      </c>
      <c r="BA700" s="27" t="e">
        <f>IF(#REF!&lt;&gt;"",IF(ABS(#REF!)&lt;10,"S"&amp;RIGHT(#REF!,1)&amp;",","S"&amp;#REF!&amp;","),"")</f>
        <v>#REF!</v>
      </c>
      <c r="BB700" s="27" t="e">
        <f>IF(#REF!&lt;&gt;"",IF(ABS(#REF!)&lt;10,"S"&amp;RIGHT(#REF!,1)&amp;",","S"&amp;#REF!&amp;","),"")</f>
        <v>#REF!</v>
      </c>
      <c r="BC700" s="27"/>
      <c r="BD700" s="27"/>
      <c r="BE700" s="27"/>
      <c r="BF700" s="27"/>
      <c r="BG700" s="27"/>
      <c r="BH700" s="27"/>
      <c r="BI700" s="27" t="str">
        <f t="shared" si="503"/>
        <v/>
      </c>
      <c r="BJ700" s="27" t="str">
        <f t="shared" si="504"/>
        <v/>
      </c>
      <c r="BK700" s="27" t="str">
        <f t="shared" si="505"/>
        <v/>
      </c>
      <c r="BL700" s="27" t="e">
        <f>IF(#REF!="","",CONCATENATE($L700,","))</f>
        <v>#REF!</v>
      </c>
      <c r="BM700" s="27" t="e">
        <f>IF(#REF!="","",CONCATENATE($L700,","))</f>
        <v>#REF!</v>
      </c>
      <c r="BN700" s="27" t="e">
        <f>IF(#REF!="","",CONCATENATE($L700,","))</f>
        <v>#REF!</v>
      </c>
      <c r="BO700" s="27" t="e">
        <f>IF(#REF!="","",CONCATENATE($L700,","))</f>
        <v>#REF!</v>
      </c>
      <c r="BP700" s="27" t="e">
        <f>IF(#REF!="","",CONCATENATE($L700,","))</f>
        <v>#REF!</v>
      </c>
      <c r="BQ700" s="27" t="e">
        <f>IF(#REF!="","",CONCATENATE($L700,","))</f>
        <v>#REF!</v>
      </c>
      <c r="BR700" s="27" t="e">
        <f>IF(#REF!="","",CONCATENATE($L700,","))</f>
        <v>#REF!</v>
      </c>
      <c r="BS700" s="27" t="e">
        <f>IF(#REF!="","",CONCATENATE($L700,","))</f>
        <v>#REF!</v>
      </c>
      <c r="BT700" s="27" t="e">
        <f>IF(#REF!="","",CONCATENATE($L700,","))</f>
        <v>#REF!</v>
      </c>
      <c r="BU700" s="40"/>
      <c r="BV700" s="40"/>
      <c r="BW700"/>
      <c r="BX700"/>
      <c r="BY700"/>
      <c r="BZ700"/>
      <c r="CA700"/>
      <c r="CB700" s="40"/>
      <c r="CC700" s="7"/>
      <c r="CR700" s="7"/>
      <c r="CY700" s="10">
        <f t="shared" ca="1" si="502"/>
        <v>36</v>
      </c>
    </row>
    <row r="701" spans="1:103">
      <c r="A701" s="130"/>
      <c r="B701" s="33" t="str">
        <f t="shared" si="509"/>
        <v/>
      </c>
      <c r="C701" s="39"/>
      <c r="D701" s="38"/>
      <c r="E701" s="39"/>
      <c r="F701" s="39"/>
      <c r="G701" s="39"/>
      <c r="H701" s="39"/>
      <c r="I701" s="39"/>
      <c r="J701" s="39"/>
      <c r="K701" s="39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75"/>
      <c r="AA701" s="101"/>
      <c r="AB701" s="101"/>
      <c r="AC701" s="101"/>
      <c r="AD701" s="101"/>
      <c r="AE701" s="38"/>
      <c r="AF701" s="38"/>
      <c r="AG701" s="38"/>
      <c r="AH701" s="38"/>
      <c r="AI701" s="101"/>
      <c r="AJ701" s="101"/>
      <c r="AK701" s="101"/>
      <c r="AL701" s="75"/>
      <c r="AM701" s="39"/>
      <c r="AN701" s="27"/>
      <c r="AO701" s="27"/>
      <c r="AP701" s="27"/>
      <c r="AQ701" s="27" t="str">
        <f t="shared" si="506"/>
        <v/>
      </c>
      <c r="AR701" s="27" t="str">
        <f t="shared" si="507"/>
        <v/>
      </c>
      <c r="AS701" s="27" t="str">
        <f t="shared" si="508"/>
        <v/>
      </c>
      <c r="AT701" s="27" t="e">
        <f>IF(#REF!&lt;&gt;"",IF(ABS(#REF!)&lt;10,"S"&amp;RIGHT(#REF!,1)&amp;",","S"&amp;#REF!&amp;","),"")</f>
        <v>#REF!</v>
      </c>
      <c r="AU701" s="27" t="e">
        <f>IF(#REF!&lt;&gt;"",IF(ABS(#REF!)&lt;10,"S"&amp;RIGHT(#REF!,1)&amp;",","S"&amp;#REF!&amp;","),"")</f>
        <v>#REF!</v>
      </c>
      <c r="AV701" s="27" t="e">
        <f>IF(#REF!&lt;&gt;"",IF(ABS(#REF!)&lt;10,"S"&amp;RIGHT(#REF!,1)&amp;",","S"&amp;#REF!&amp;","),"")</f>
        <v>#REF!</v>
      </c>
      <c r="AW701" s="27" t="e">
        <f>IF(#REF!&lt;&gt;"",IF(ABS(#REF!)&lt;10,"S"&amp;RIGHT(#REF!,1)&amp;",","S"&amp;#REF!&amp;","),"")</f>
        <v>#REF!</v>
      </c>
      <c r="AX701" s="27" t="e">
        <f>IF(#REF!&lt;&gt;"",IF(ABS(#REF!)&lt;10,"S"&amp;RIGHT(#REF!,1)&amp;",","S"&amp;#REF!&amp;","),"")</f>
        <v>#REF!</v>
      </c>
      <c r="AY701" s="27" t="e">
        <f>IF(#REF!&lt;&gt;"",IF(ABS(#REF!)&lt;10,"S"&amp;RIGHT(#REF!,1)&amp;",","S"&amp;#REF!&amp;","),"")</f>
        <v>#REF!</v>
      </c>
      <c r="AZ701" s="27" t="e">
        <f>IF(#REF!&lt;&gt;"",IF(ABS(#REF!)&lt;10,"S"&amp;RIGHT(#REF!,1)&amp;",","S"&amp;#REF!&amp;","),"")</f>
        <v>#REF!</v>
      </c>
      <c r="BA701" s="27" t="e">
        <f>IF(#REF!&lt;&gt;"",IF(ABS(#REF!)&lt;10,"S"&amp;RIGHT(#REF!,1)&amp;",","S"&amp;#REF!&amp;","),"")</f>
        <v>#REF!</v>
      </c>
      <c r="BB701" s="27" t="e">
        <f>IF(#REF!&lt;&gt;"",IF(ABS(#REF!)&lt;10,"S"&amp;RIGHT(#REF!,1)&amp;",","S"&amp;#REF!&amp;","),"")</f>
        <v>#REF!</v>
      </c>
      <c r="BC701" s="27"/>
      <c r="BD701" s="27"/>
      <c r="BE701" s="27"/>
      <c r="BF701" s="27"/>
      <c r="BG701" s="27"/>
      <c r="BH701" s="27"/>
      <c r="BI701" s="27" t="str">
        <f t="shared" si="503"/>
        <v/>
      </c>
      <c r="BJ701" s="27" t="str">
        <f t="shared" si="504"/>
        <v/>
      </c>
      <c r="BK701" s="27" t="str">
        <f t="shared" si="505"/>
        <v/>
      </c>
      <c r="BL701" s="27" t="e">
        <f>IF(#REF!="","",CONCATENATE($L701,","))</f>
        <v>#REF!</v>
      </c>
      <c r="BM701" s="27" t="e">
        <f>IF(#REF!="","",CONCATENATE($L701,","))</f>
        <v>#REF!</v>
      </c>
      <c r="BN701" s="27" t="e">
        <f>IF(#REF!="","",CONCATENATE($L701,","))</f>
        <v>#REF!</v>
      </c>
      <c r="BO701" s="27" t="e">
        <f>IF(#REF!="","",CONCATENATE($L701,","))</f>
        <v>#REF!</v>
      </c>
      <c r="BP701" s="27" t="e">
        <f>IF(#REF!="","",CONCATENATE($L701,","))</f>
        <v>#REF!</v>
      </c>
      <c r="BQ701" s="27" t="e">
        <f>IF(#REF!="","",CONCATENATE($L701,","))</f>
        <v>#REF!</v>
      </c>
      <c r="BR701" s="27" t="e">
        <f>IF(#REF!="","",CONCATENATE($L701,","))</f>
        <v>#REF!</v>
      </c>
      <c r="BS701" s="27" t="e">
        <f>IF(#REF!="","",CONCATENATE($L701,","))</f>
        <v>#REF!</v>
      </c>
      <c r="BT701" s="27" t="e">
        <f>IF(#REF!="","",CONCATENATE($L701,","))</f>
        <v>#REF!</v>
      </c>
      <c r="BU701" s="40"/>
      <c r="BV701" s="40"/>
      <c r="BW701"/>
      <c r="BX701"/>
      <c r="BY701"/>
      <c r="BZ701"/>
      <c r="CA701"/>
      <c r="CB701" s="40"/>
      <c r="CC701" s="7"/>
      <c r="CR701" s="7"/>
      <c r="CY701" s="10">
        <f t="shared" ca="1" si="502"/>
        <v>4</v>
      </c>
    </row>
    <row r="702" spans="1:103">
      <c r="A702" s="130"/>
      <c r="B702" s="33" t="str">
        <f t="shared" si="509"/>
        <v/>
      </c>
      <c r="C702" s="39"/>
      <c r="D702" s="38"/>
      <c r="E702" s="39"/>
      <c r="F702" s="39"/>
      <c r="G702" s="39"/>
      <c r="H702" s="39"/>
      <c r="I702" s="39"/>
      <c r="J702" s="39"/>
      <c r="K702" s="39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75"/>
      <c r="AA702" s="101"/>
      <c r="AB702" s="101"/>
      <c r="AC702" s="101"/>
      <c r="AD702" s="101"/>
      <c r="AE702" s="38"/>
      <c r="AF702" s="38"/>
      <c r="AG702" s="38"/>
      <c r="AH702" s="38"/>
      <c r="AI702" s="101"/>
      <c r="AJ702" s="101"/>
      <c r="AK702" s="101"/>
      <c r="AL702" s="75"/>
      <c r="AM702" s="39"/>
      <c r="AN702" s="27"/>
      <c r="AO702" s="27"/>
      <c r="AP702" s="27"/>
      <c r="AQ702" s="27" t="str">
        <f t="shared" si="506"/>
        <v/>
      </c>
      <c r="AR702" s="27" t="str">
        <f t="shared" si="507"/>
        <v/>
      </c>
      <c r="AS702" s="27" t="str">
        <f t="shared" si="508"/>
        <v/>
      </c>
      <c r="AT702" s="27" t="e">
        <f>IF(#REF!&lt;&gt;"",IF(ABS(#REF!)&lt;10,"S"&amp;RIGHT(#REF!,1)&amp;",","S"&amp;#REF!&amp;","),"")</f>
        <v>#REF!</v>
      </c>
      <c r="AU702" s="27" t="e">
        <f>IF(#REF!&lt;&gt;"",IF(ABS(#REF!)&lt;10,"S"&amp;RIGHT(#REF!,1)&amp;",","S"&amp;#REF!&amp;","),"")</f>
        <v>#REF!</v>
      </c>
      <c r="AV702" s="27" t="e">
        <f>IF(#REF!&lt;&gt;"",IF(ABS(#REF!)&lt;10,"S"&amp;RIGHT(#REF!,1)&amp;",","S"&amp;#REF!&amp;","),"")</f>
        <v>#REF!</v>
      </c>
      <c r="AW702" s="27" t="e">
        <f>IF(#REF!&lt;&gt;"",IF(ABS(#REF!)&lt;10,"S"&amp;RIGHT(#REF!,1)&amp;",","S"&amp;#REF!&amp;","),"")</f>
        <v>#REF!</v>
      </c>
      <c r="AX702" s="27" t="e">
        <f>IF(#REF!&lt;&gt;"",IF(ABS(#REF!)&lt;10,"S"&amp;RIGHT(#REF!,1)&amp;",","S"&amp;#REF!&amp;","),"")</f>
        <v>#REF!</v>
      </c>
      <c r="AY702" s="27" t="e">
        <f>IF(#REF!&lt;&gt;"",IF(ABS(#REF!)&lt;10,"S"&amp;RIGHT(#REF!,1)&amp;",","S"&amp;#REF!&amp;","),"")</f>
        <v>#REF!</v>
      </c>
      <c r="AZ702" s="27" t="e">
        <f>IF(#REF!&lt;&gt;"",IF(ABS(#REF!)&lt;10,"S"&amp;RIGHT(#REF!,1)&amp;",","S"&amp;#REF!&amp;","),"")</f>
        <v>#REF!</v>
      </c>
      <c r="BA702" s="27" t="e">
        <f>IF(#REF!&lt;&gt;"",IF(ABS(#REF!)&lt;10,"S"&amp;RIGHT(#REF!,1)&amp;",","S"&amp;#REF!&amp;","),"")</f>
        <v>#REF!</v>
      </c>
      <c r="BB702" s="27" t="e">
        <f>IF(#REF!&lt;&gt;"",IF(ABS(#REF!)&lt;10,"S"&amp;RIGHT(#REF!,1)&amp;",","S"&amp;#REF!&amp;","),"")</f>
        <v>#REF!</v>
      </c>
      <c r="BC702" s="27"/>
      <c r="BD702" s="27"/>
      <c r="BE702" s="27"/>
      <c r="BF702" s="27"/>
      <c r="BG702" s="27"/>
      <c r="BH702" s="27"/>
      <c r="BI702" s="27" t="str">
        <f t="shared" si="503"/>
        <v/>
      </c>
      <c r="BJ702" s="27" t="str">
        <f t="shared" si="504"/>
        <v/>
      </c>
      <c r="BK702" s="27" t="str">
        <f t="shared" si="505"/>
        <v/>
      </c>
      <c r="BL702" s="27" t="e">
        <f>IF(#REF!="","",CONCATENATE($L702,","))</f>
        <v>#REF!</v>
      </c>
      <c r="BM702" s="27" t="e">
        <f>IF(#REF!="","",CONCATENATE($L702,","))</f>
        <v>#REF!</v>
      </c>
      <c r="BN702" s="27" t="e">
        <f>IF(#REF!="","",CONCATENATE($L702,","))</f>
        <v>#REF!</v>
      </c>
      <c r="BO702" s="27" t="e">
        <f>IF(#REF!="","",CONCATENATE($L702,","))</f>
        <v>#REF!</v>
      </c>
      <c r="BP702" s="27" t="e">
        <f>IF(#REF!="","",CONCATENATE($L702,","))</f>
        <v>#REF!</v>
      </c>
      <c r="BQ702" s="27" t="e">
        <f>IF(#REF!="","",CONCATENATE($L702,","))</f>
        <v>#REF!</v>
      </c>
      <c r="BR702" s="27" t="e">
        <f>IF(#REF!="","",CONCATENATE($L702,","))</f>
        <v>#REF!</v>
      </c>
      <c r="BS702" s="27" t="e">
        <f>IF(#REF!="","",CONCATENATE($L702,","))</f>
        <v>#REF!</v>
      </c>
      <c r="BT702" s="27" t="e">
        <f>IF(#REF!="","",CONCATENATE($L702,","))</f>
        <v>#REF!</v>
      </c>
      <c r="BU702" s="40"/>
      <c r="BV702" s="40"/>
      <c r="BW702"/>
      <c r="BX702"/>
      <c r="BY702"/>
      <c r="BZ702"/>
      <c r="CA702"/>
      <c r="CB702" s="40"/>
      <c r="CC702" s="7"/>
      <c r="CR702" s="7"/>
      <c r="CY702" s="10">
        <f t="shared" ca="1" si="502"/>
        <v>31</v>
      </c>
    </row>
    <row r="703" spans="1:103">
      <c r="A703" s="130"/>
      <c r="B703" s="33" t="str">
        <f t="shared" si="509"/>
        <v/>
      </c>
      <c r="C703" s="39"/>
      <c r="D703" s="38"/>
      <c r="E703" s="39"/>
      <c r="F703" s="39"/>
      <c r="G703" s="39"/>
      <c r="H703" s="39"/>
      <c r="I703" s="39"/>
      <c r="J703" s="39"/>
      <c r="K703" s="39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75"/>
      <c r="AA703" s="101"/>
      <c r="AB703" s="101"/>
      <c r="AC703" s="101"/>
      <c r="AD703" s="101"/>
      <c r="AE703" s="38"/>
      <c r="AF703" s="38"/>
      <c r="AG703" s="38"/>
      <c r="AH703" s="38"/>
      <c r="AI703" s="101"/>
      <c r="AJ703" s="101"/>
      <c r="AK703" s="101"/>
      <c r="AL703" s="75"/>
      <c r="AM703" s="39"/>
      <c r="AN703" s="27"/>
      <c r="AO703" s="27"/>
      <c r="AP703" s="27"/>
      <c r="AQ703" s="27" t="str">
        <f t="shared" si="506"/>
        <v/>
      </c>
      <c r="AR703" s="27" t="str">
        <f t="shared" si="507"/>
        <v/>
      </c>
      <c r="AS703" s="27" t="str">
        <f t="shared" si="508"/>
        <v/>
      </c>
      <c r="AT703" s="27" t="e">
        <f>IF(#REF!&lt;&gt;"",IF(ABS(#REF!)&lt;10,"S"&amp;RIGHT(#REF!,1)&amp;",","S"&amp;#REF!&amp;","),"")</f>
        <v>#REF!</v>
      </c>
      <c r="AU703" s="27" t="e">
        <f>IF(#REF!&lt;&gt;"",IF(ABS(#REF!)&lt;10,"S"&amp;RIGHT(#REF!,1)&amp;",","S"&amp;#REF!&amp;","),"")</f>
        <v>#REF!</v>
      </c>
      <c r="AV703" s="27" t="e">
        <f>IF(#REF!&lt;&gt;"",IF(ABS(#REF!)&lt;10,"S"&amp;RIGHT(#REF!,1)&amp;",","S"&amp;#REF!&amp;","),"")</f>
        <v>#REF!</v>
      </c>
      <c r="AW703" s="27" t="e">
        <f>IF(#REF!&lt;&gt;"",IF(ABS(#REF!)&lt;10,"S"&amp;RIGHT(#REF!,1)&amp;",","S"&amp;#REF!&amp;","),"")</f>
        <v>#REF!</v>
      </c>
      <c r="AX703" s="27" t="e">
        <f>IF(#REF!&lt;&gt;"",IF(ABS(#REF!)&lt;10,"S"&amp;RIGHT(#REF!,1)&amp;",","S"&amp;#REF!&amp;","),"")</f>
        <v>#REF!</v>
      </c>
      <c r="AY703" s="27" t="e">
        <f>IF(#REF!&lt;&gt;"",IF(ABS(#REF!)&lt;10,"S"&amp;RIGHT(#REF!,1)&amp;",","S"&amp;#REF!&amp;","),"")</f>
        <v>#REF!</v>
      </c>
      <c r="AZ703" s="27" t="e">
        <f>IF(#REF!&lt;&gt;"",IF(ABS(#REF!)&lt;10,"S"&amp;RIGHT(#REF!,1)&amp;",","S"&amp;#REF!&amp;","),"")</f>
        <v>#REF!</v>
      </c>
      <c r="BA703" s="27" t="e">
        <f>IF(#REF!&lt;&gt;"",IF(ABS(#REF!)&lt;10,"S"&amp;RIGHT(#REF!,1)&amp;",","S"&amp;#REF!&amp;","),"")</f>
        <v>#REF!</v>
      </c>
      <c r="BB703" s="27" t="e">
        <f>IF(#REF!&lt;&gt;"",IF(ABS(#REF!)&lt;10,"S"&amp;RIGHT(#REF!,1)&amp;",","S"&amp;#REF!&amp;","),"")</f>
        <v>#REF!</v>
      </c>
      <c r="BC703" s="27"/>
      <c r="BD703" s="27"/>
      <c r="BE703" s="27"/>
      <c r="BF703" s="27"/>
      <c r="BG703" s="27"/>
      <c r="BH703" s="27"/>
      <c r="BI703" s="27" t="str">
        <f t="shared" si="503"/>
        <v/>
      </c>
      <c r="BJ703" s="27" t="str">
        <f t="shared" si="504"/>
        <v/>
      </c>
      <c r="BK703" s="27" t="str">
        <f t="shared" si="505"/>
        <v/>
      </c>
      <c r="BL703" s="27" t="e">
        <f>IF(#REF!="","",CONCATENATE($L703,","))</f>
        <v>#REF!</v>
      </c>
      <c r="BM703" s="27" t="e">
        <f>IF(#REF!="","",CONCATENATE($L703,","))</f>
        <v>#REF!</v>
      </c>
      <c r="BN703" s="27" t="e">
        <f>IF(#REF!="","",CONCATENATE($L703,","))</f>
        <v>#REF!</v>
      </c>
      <c r="BO703" s="27" t="e">
        <f>IF(#REF!="","",CONCATENATE($L703,","))</f>
        <v>#REF!</v>
      </c>
      <c r="BP703" s="27" t="e">
        <f>IF(#REF!="","",CONCATENATE($L703,","))</f>
        <v>#REF!</v>
      </c>
      <c r="BQ703" s="27" t="e">
        <f>IF(#REF!="","",CONCATENATE($L703,","))</f>
        <v>#REF!</v>
      </c>
      <c r="BR703" s="27" t="e">
        <f>IF(#REF!="","",CONCATENATE($L703,","))</f>
        <v>#REF!</v>
      </c>
      <c r="BS703" s="27" t="e">
        <f>IF(#REF!="","",CONCATENATE($L703,","))</f>
        <v>#REF!</v>
      </c>
      <c r="BT703" s="27" t="e">
        <f>IF(#REF!="","",CONCATENATE($L703,","))</f>
        <v>#REF!</v>
      </c>
      <c r="BU703" s="40"/>
      <c r="BV703" s="40"/>
      <c r="BW703"/>
      <c r="BX703"/>
      <c r="BY703"/>
      <c r="BZ703"/>
      <c r="CA703"/>
      <c r="CB703" s="40"/>
      <c r="CC703" s="7"/>
      <c r="CR703" s="7"/>
      <c r="CY703" s="10">
        <f t="shared" ca="1" si="502"/>
        <v>20</v>
      </c>
    </row>
    <row r="704" spans="1:103">
      <c r="A704" s="130"/>
      <c r="B704" s="33" t="str">
        <f t="shared" si="509"/>
        <v/>
      </c>
      <c r="C704" s="39"/>
      <c r="D704" s="38"/>
      <c r="E704" s="39"/>
      <c r="F704" s="39"/>
      <c r="G704" s="39"/>
      <c r="H704" s="39"/>
      <c r="I704" s="39"/>
      <c r="J704" s="39"/>
      <c r="K704" s="39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75"/>
      <c r="AA704" s="101"/>
      <c r="AB704" s="101"/>
      <c r="AC704" s="101"/>
      <c r="AD704" s="101"/>
      <c r="AE704" s="38"/>
      <c r="AF704" s="38"/>
      <c r="AG704" s="38"/>
      <c r="AH704" s="38"/>
      <c r="AI704" s="101"/>
      <c r="AJ704" s="101"/>
      <c r="AK704" s="101"/>
      <c r="AL704" s="75"/>
      <c r="AM704" s="39"/>
      <c r="AN704" s="27"/>
      <c r="AO704" s="27"/>
      <c r="AP704" s="27"/>
      <c r="AQ704" s="27" t="str">
        <f t="shared" si="506"/>
        <v/>
      </c>
      <c r="AR704" s="27" t="str">
        <f t="shared" si="507"/>
        <v/>
      </c>
      <c r="AS704" s="27" t="str">
        <f t="shared" si="508"/>
        <v/>
      </c>
      <c r="AT704" s="27" t="e">
        <f>IF(#REF!&lt;&gt;"",IF(ABS(#REF!)&lt;10,"S"&amp;RIGHT(#REF!,1)&amp;",","S"&amp;#REF!&amp;","),"")</f>
        <v>#REF!</v>
      </c>
      <c r="AU704" s="27" t="e">
        <f>IF(#REF!&lt;&gt;"",IF(ABS(#REF!)&lt;10,"S"&amp;RIGHT(#REF!,1)&amp;",","S"&amp;#REF!&amp;","),"")</f>
        <v>#REF!</v>
      </c>
      <c r="AV704" s="27" t="e">
        <f>IF(#REF!&lt;&gt;"",IF(ABS(#REF!)&lt;10,"S"&amp;RIGHT(#REF!,1)&amp;",","S"&amp;#REF!&amp;","),"")</f>
        <v>#REF!</v>
      </c>
      <c r="AW704" s="27" t="e">
        <f>IF(#REF!&lt;&gt;"",IF(ABS(#REF!)&lt;10,"S"&amp;RIGHT(#REF!,1)&amp;",","S"&amp;#REF!&amp;","),"")</f>
        <v>#REF!</v>
      </c>
      <c r="AX704" s="27" t="e">
        <f>IF(#REF!&lt;&gt;"",IF(ABS(#REF!)&lt;10,"S"&amp;RIGHT(#REF!,1)&amp;",","S"&amp;#REF!&amp;","),"")</f>
        <v>#REF!</v>
      </c>
      <c r="AY704" s="27" t="e">
        <f>IF(#REF!&lt;&gt;"",IF(ABS(#REF!)&lt;10,"S"&amp;RIGHT(#REF!,1)&amp;",","S"&amp;#REF!&amp;","),"")</f>
        <v>#REF!</v>
      </c>
      <c r="AZ704" s="27" t="e">
        <f>IF(#REF!&lt;&gt;"",IF(ABS(#REF!)&lt;10,"S"&amp;RIGHT(#REF!,1)&amp;",","S"&amp;#REF!&amp;","),"")</f>
        <v>#REF!</v>
      </c>
      <c r="BA704" s="27" t="e">
        <f>IF(#REF!&lt;&gt;"",IF(ABS(#REF!)&lt;10,"S"&amp;RIGHT(#REF!,1)&amp;",","S"&amp;#REF!&amp;","),"")</f>
        <v>#REF!</v>
      </c>
      <c r="BB704" s="27" t="e">
        <f>IF(#REF!&lt;&gt;"",IF(ABS(#REF!)&lt;10,"S"&amp;RIGHT(#REF!,1)&amp;",","S"&amp;#REF!&amp;","),"")</f>
        <v>#REF!</v>
      </c>
      <c r="BC704" s="27"/>
      <c r="BD704" s="27"/>
      <c r="BE704" s="27"/>
      <c r="BF704" s="27"/>
      <c r="BG704" s="27"/>
      <c r="BH704" s="27"/>
      <c r="BI704" s="27" t="str">
        <f t="shared" si="503"/>
        <v/>
      </c>
      <c r="BJ704" s="27" t="str">
        <f t="shared" si="504"/>
        <v/>
      </c>
      <c r="BK704" s="27" t="str">
        <f t="shared" si="505"/>
        <v/>
      </c>
      <c r="BL704" s="27" t="e">
        <f>IF(#REF!="","",CONCATENATE($L704,","))</f>
        <v>#REF!</v>
      </c>
      <c r="BM704" s="27" t="e">
        <f>IF(#REF!="","",CONCATENATE($L704,","))</f>
        <v>#REF!</v>
      </c>
      <c r="BN704" s="27" t="e">
        <f>IF(#REF!="","",CONCATENATE($L704,","))</f>
        <v>#REF!</v>
      </c>
      <c r="BO704" s="27" t="e">
        <f>IF(#REF!="","",CONCATENATE($L704,","))</f>
        <v>#REF!</v>
      </c>
      <c r="BP704" s="27" t="e">
        <f>IF(#REF!="","",CONCATENATE($L704,","))</f>
        <v>#REF!</v>
      </c>
      <c r="BQ704" s="27" t="e">
        <f>IF(#REF!="","",CONCATENATE($L704,","))</f>
        <v>#REF!</v>
      </c>
      <c r="BR704" s="27" t="e">
        <f>IF(#REF!="","",CONCATENATE($L704,","))</f>
        <v>#REF!</v>
      </c>
      <c r="BS704" s="27" t="e">
        <f>IF(#REF!="","",CONCATENATE($L704,","))</f>
        <v>#REF!</v>
      </c>
      <c r="BT704" s="27" t="e">
        <f>IF(#REF!="","",CONCATENATE($L704,","))</f>
        <v>#REF!</v>
      </c>
      <c r="BU704" s="40"/>
      <c r="BV704" s="40"/>
      <c r="BW704"/>
      <c r="BX704"/>
      <c r="BY704"/>
      <c r="BZ704"/>
      <c r="CA704"/>
      <c r="CB704" s="40"/>
      <c r="CC704" s="7"/>
      <c r="CR704" s="7"/>
      <c r="CY704" s="10">
        <f t="shared" ca="1" si="502"/>
        <v>8</v>
      </c>
    </row>
    <row r="705" spans="1:103">
      <c r="A705" s="130"/>
      <c r="B705" s="33" t="str">
        <f t="shared" si="509"/>
        <v/>
      </c>
      <c r="C705" s="39"/>
      <c r="D705" s="38"/>
      <c r="E705" s="39"/>
      <c r="F705" s="39"/>
      <c r="G705" s="39"/>
      <c r="H705" s="39"/>
      <c r="I705" s="39"/>
      <c r="J705" s="39"/>
      <c r="K705" s="39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75"/>
      <c r="AA705" s="101"/>
      <c r="AB705" s="101"/>
      <c r="AC705" s="101"/>
      <c r="AD705" s="101"/>
      <c r="AE705" s="38"/>
      <c r="AF705" s="38"/>
      <c r="AG705" s="38"/>
      <c r="AH705" s="38"/>
      <c r="AI705" s="101"/>
      <c r="AJ705" s="101"/>
      <c r="AK705" s="101"/>
      <c r="AL705" s="75"/>
      <c r="AM705" s="39"/>
      <c r="AN705" s="27"/>
      <c r="AO705" s="27"/>
      <c r="AP705" s="27"/>
      <c r="AQ705" s="27" t="str">
        <f t="shared" si="506"/>
        <v/>
      </c>
      <c r="AR705" s="27" t="str">
        <f t="shared" si="507"/>
        <v/>
      </c>
      <c r="AS705" s="27" t="str">
        <f t="shared" si="508"/>
        <v/>
      </c>
      <c r="AT705" s="27" t="e">
        <f>IF(#REF!&lt;&gt;"",IF(ABS(#REF!)&lt;10,"S"&amp;RIGHT(#REF!,1)&amp;",","S"&amp;#REF!&amp;","),"")</f>
        <v>#REF!</v>
      </c>
      <c r="AU705" s="27" t="e">
        <f>IF(#REF!&lt;&gt;"",IF(ABS(#REF!)&lt;10,"S"&amp;RIGHT(#REF!,1)&amp;",","S"&amp;#REF!&amp;","),"")</f>
        <v>#REF!</v>
      </c>
      <c r="AV705" s="27" t="e">
        <f>IF(#REF!&lt;&gt;"",IF(ABS(#REF!)&lt;10,"S"&amp;RIGHT(#REF!,1)&amp;",","S"&amp;#REF!&amp;","),"")</f>
        <v>#REF!</v>
      </c>
      <c r="AW705" s="27" t="e">
        <f>IF(#REF!&lt;&gt;"",IF(ABS(#REF!)&lt;10,"S"&amp;RIGHT(#REF!,1)&amp;",","S"&amp;#REF!&amp;","),"")</f>
        <v>#REF!</v>
      </c>
      <c r="AX705" s="27" t="e">
        <f>IF(#REF!&lt;&gt;"",IF(ABS(#REF!)&lt;10,"S"&amp;RIGHT(#REF!,1)&amp;",","S"&amp;#REF!&amp;","),"")</f>
        <v>#REF!</v>
      </c>
      <c r="AY705" s="27" t="e">
        <f>IF(#REF!&lt;&gt;"",IF(ABS(#REF!)&lt;10,"S"&amp;RIGHT(#REF!,1)&amp;",","S"&amp;#REF!&amp;","),"")</f>
        <v>#REF!</v>
      </c>
      <c r="AZ705" s="27" t="e">
        <f>IF(#REF!&lt;&gt;"",IF(ABS(#REF!)&lt;10,"S"&amp;RIGHT(#REF!,1)&amp;",","S"&amp;#REF!&amp;","),"")</f>
        <v>#REF!</v>
      </c>
      <c r="BA705" s="27" t="e">
        <f>IF(#REF!&lt;&gt;"",IF(ABS(#REF!)&lt;10,"S"&amp;RIGHT(#REF!,1)&amp;",","S"&amp;#REF!&amp;","),"")</f>
        <v>#REF!</v>
      </c>
      <c r="BB705" s="27" t="e">
        <f>IF(#REF!&lt;&gt;"",IF(ABS(#REF!)&lt;10,"S"&amp;RIGHT(#REF!,1)&amp;",","S"&amp;#REF!&amp;","),"")</f>
        <v>#REF!</v>
      </c>
      <c r="BC705" s="27"/>
      <c r="BD705" s="27"/>
      <c r="BE705" s="27"/>
      <c r="BF705" s="27"/>
      <c r="BG705" s="27"/>
      <c r="BH705" s="27"/>
      <c r="BI705" s="27" t="str">
        <f t="shared" si="503"/>
        <v/>
      </c>
      <c r="BJ705" s="27" t="str">
        <f t="shared" si="504"/>
        <v/>
      </c>
      <c r="BK705" s="27" t="str">
        <f t="shared" si="505"/>
        <v/>
      </c>
      <c r="BL705" s="27" t="e">
        <f>IF(#REF!="","",CONCATENATE($L705,","))</f>
        <v>#REF!</v>
      </c>
      <c r="BM705" s="27" t="e">
        <f>IF(#REF!="","",CONCATENATE($L705,","))</f>
        <v>#REF!</v>
      </c>
      <c r="BN705" s="27" t="e">
        <f>IF(#REF!="","",CONCATENATE($L705,","))</f>
        <v>#REF!</v>
      </c>
      <c r="BO705" s="27" t="e">
        <f>IF(#REF!="","",CONCATENATE($L705,","))</f>
        <v>#REF!</v>
      </c>
      <c r="BP705" s="27" t="e">
        <f>IF(#REF!="","",CONCATENATE($L705,","))</f>
        <v>#REF!</v>
      </c>
      <c r="BQ705" s="27" t="e">
        <f>IF(#REF!="","",CONCATENATE($L705,","))</f>
        <v>#REF!</v>
      </c>
      <c r="BR705" s="27" t="e">
        <f>IF(#REF!="","",CONCATENATE($L705,","))</f>
        <v>#REF!</v>
      </c>
      <c r="BS705" s="27" t="e">
        <f>IF(#REF!="","",CONCATENATE($L705,","))</f>
        <v>#REF!</v>
      </c>
      <c r="BT705" s="27" t="e">
        <f>IF(#REF!="","",CONCATENATE($L705,","))</f>
        <v>#REF!</v>
      </c>
      <c r="BU705" s="40"/>
      <c r="BV705" s="40"/>
      <c r="BW705"/>
      <c r="BX705"/>
      <c r="BY705"/>
      <c r="BZ705"/>
      <c r="CA705"/>
      <c r="CB705" s="40"/>
      <c r="CC705" s="7"/>
      <c r="CR705" s="7"/>
      <c r="CY705" s="10">
        <f t="shared" ca="1" si="502"/>
        <v>17</v>
      </c>
    </row>
    <row r="706" spans="1:103">
      <c r="A706" s="130"/>
      <c r="B706" s="33" t="str">
        <f t="shared" ref="B706:B709" si="510">IF(A706="","",IF(COUNTBLANK(AQ707:DED707)=18,"DB",AQ707&amp;AR707&amp;AS707&amp;AT707&amp;AU707&amp;AV707&amp;AW707&amp;AX707&amp;AY707&amp;AZ707&amp;BA707&amp;BB707&amp;BC707&amp;BD707&amp;BE707&amp;BF707&amp;BG707&amp;BH707))</f>
        <v/>
      </c>
      <c r="C706" s="39"/>
      <c r="D706" s="38"/>
      <c r="E706" s="39"/>
      <c r="F706" s="39"/>
      <c r="G706" s="39"/>
      <c r="H706" s="39"/>
      <c r="I706" s="39"/>
      <c r="J706" s="39"/>
      <c r="K706" s="39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75"/>
      <c r="AA706" s="101"/>
      <c r="AB706" s="101"/>
      <c r="AC706" s="101"/>
      <c r="AD706" s="101"/>
      <c r="AE706" s="38"/>
      <c r="AF706" s="38"/>
      <c r="AG706" s="38"/>
      <c r="AH706" s="38"/>
      <c r="AI706" s="101"/>
      <c r="AJ706" s="101"/>
      <c r="AK706" s="101"/>
      <c r="AL706" s="75"/>
      <c r="AM706" s="39"/>
      <c r="AN706" s="27"/>
      <c r="AO706" s="27"/>
      <c r="AP706" s="27"/>
      <c r="AQ706" s="27" t="str">
        <f t="shared" si="506"/>
        <v/>
      </c>
      <c r="AR706" s="27" t="str">
        <f t="shared" si="507"/>
        <v/>
      </c>
      <c r="AS706" s="27" t="str">
        <f t="shared" si="508"/>
        <v/>
      </c>
      <c r="AT706" s="27" t="e">
        <f>IF(#REF!&lt;&gt;"",IF(ABS(#REF!)&lt;10,"S"&amp;RIGHT(#REF!,1)&amp;",","S"&amp;#REF!&amp;","),"")</f>
        <v>#REF!</v>
      </c>
      <c r="AU706" s="27" t="e">
        <f>IF(#REF!&lt;&gt;"",IF(ABS(#REF!)&lt;10,"S"&amp;RIGHT(#REF!,1)&amp;",","S"&amp;#REF!&amp;","),"")</f>
        <v>#REF!</v>
      </c>
      <c r="AV706" s="27" t="e">
        <f>IF(#REF!&lt;&gt;"",IF(ABS(#REF!)&lt;10,"S"&amp;RIGHT(#REF!,1)&amp;",","S"&amp;#REF!&amp;","),"")</f>
        <v>#REF!</v>
      </c>
      <c r="AW706" s="27" t="e">
        <f>IF(#REF!&lt;&gt;"",IF(ABS(#REF!)&lt;10,"S"&amp;RIGHT(#REF!,1)&amp;",","S"&amp;#REF!&amp;","),"")</f>
        <v>#REF!</v>
      </c>
      <c r="AX706" s="27" t="e">
        <f>IF(#REF!&lt;&gt;"",IF(ABS(#REF!)&lt;10,"S"&amp;RIGHT(#REF!,1)&amp;",","S"&amp;#REF!&amp;","),"")</f>
        <v>#REF!</v>
      </c>
      <c r="AY706" s="27" t="e">
        <f>IF(#REF!&lt;&gt;"",IF(ABS(#REF!)&lt;10,"S"&amp;RIGHT(#REF!,1)&amp;",","S"&amp;#REF!&amp;","),"")</f>
        <v>#REF!</v>
      </c>
      <c r="AZ706" s="27" t="e">
        <f>IF(#REF!&lt;&gt;"",IF(ABS(#REF!)&lt;10,"S"&amp;RIGHT(#REF!,1)&amp;",","S"&amp;#REF!&amp;","),"")</f>
        <v>#REF!</v>
      </c>
      <c r="BA706" s="27" t="e">
        <f>IF(#REF!&lt;&gt;"",IF(ABS(#REF!)&lt;10,"S"&amp;RIGHT(#REF!,1)&amp;",","S"&amp;#REF!&amp;","),"")</f>
        <v>#REF!</v>
      </c>
      <c r="BB706" s="27" t="e">
        <f>IF(#REF!&lt;&gt;"",IF(ABS(#REF!)&lt;10,"S"&amp;RIGHT(#REF!,1)&amp;",","S"&amp;#REF!&amp;","),"")</f>
        <v>#REF!</v>
      </c>
      <c r="BC706" s="27"/>
      <c r="BD706" s="27"/>
      <c r="BE706" s="27"/>
      <c r="BF706" s="27"/>
      <c r="BG706" s="27"/>
      <c r="BH706" s="27"/>
      <c r="BI706" s="27" t="str">
        <f t="shared" si="503"/>
        <v/>
      </c>
      <c r="BJ706" s="27" t="str">
        <f t="shared" si="504"/>
        <v/>
      </c>
      <c r="BK706" s="27" t="str">
        <f t="shared" si="505"/>
        <v/>
      </c>
      <c r="BL706" s="27" t="e">
        <f>IF(#REF!="","",CONCATENATE($L706,","))</f>
        <v>#REF!</v>
      </c>
      <c r="BM706" s="27" t="e">
        <f>IF(#REF!="","",CONCATENATE($L706,","))</f>
        <v>#REF!</v>
      </c>
      <c r="BN706" s="27" t="e">
        <f>IF(#REF!="","",CONCATENATE($L706,","))</f>
        <v>#REF!</v>
      </c>
      <c r="BO706" s="27" t="e">
        <f>IF(#REF!="","",CONCATENATE($L706,","))</f>
        <v>#REF!</v>
      </c>
      <c r="BP706" s="27" t="e">
        <f>IF(#REF!="","",CONCATENATE($L706,","))</f>
        <v>#REF!</v>
      </c>
      <c r="BQ706" s="27" t="e">
        <f>IF(#REF!="","",CONCATENATE($L706,","))</f>
        <v>#REF!</v>
      </c>
      <c r="BR706" s="27" t="e">
        <f>IF(#REF!="","",CONCATENATE($L706,","))</f>
        <v>#REF!</v>
      </c>
      <c r="BS706" s="27" t="e">
        <f>IF(#REF!="","",CONCATENATE($L706,","))</f>
        <v>#REF!</v>
      </c>
      <c r="BT706" s="27" t="e">
        <f>IF(#REF!="","",CONCATENATE($L706,","))</f>
        <v>#REF!</v>
      </c>
      <c r="BU706" s="40"/>
      <c r="BV706" s="40"/>
      <c r="BW706"/>
      <c r="BX706"/>
      <c r="BY706"/>
      <c r="BZ706"/>
      <c r="CA706"/>
      <c r="CB706" s="40"/>
      <c r="CC706" s="7"/>
      <c r="CR706" s="7"/>
      <c r="CY706" s="10">
        <f t="shared" ca="1" si="502"/>
        <v>15</v>
      </c>
    </row>
    <row r="707" spans="1:103">
      <c r="A707" s="130"/>
      <c r="B707" s="33" t="str">
        <f t="shared" si="510"/>
        <v/>
      </c>
      <c r="C707" s="39"/>
      <c r="D707" s="38"/>
      <c r="E707" s="39"/>
      <c r="F707" s="39"/>
      <c r="G707" s="39"/>
      <c r="H707" s="39"/>
      <c r="I707" s="39"/>
      <c r="J707" s="39"/>
      <c r="K707" s="39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75"/>
      <c r="AA707" s="101"/>
      <c r="AB707" s="101"/>
      <c r="AC707" s="101"/>
      <c r="AD707" s="101"/>
      <c r="AE707" s="38"/>
      <c r="AF707" s="38"/>
      <c r="AG707" s="38"/>
      <c r="AH707" s="38"/>
      <c r="AI707" s="101"/>
      <c r="AJ707" s="101"/>
      <c r="AK707" s="101"/>
      <c r="AL707" s="75"/>
      <c r="AM707" s="39"/>
      <c r="AN707" s="27"/>
      <c r="AO707" s="27"/>
      <c r="AP707" s="27"/>
      <c r="AQ707" s="27" t="str">
        <f t="shared" si="506"/>
        <v/>
      </c>
      <c r="AR707" s="27" t="str">
        <f t="shared" si="507"/>
        <v/>
      </c>
      <c r="AS707" s="27" t="str">
        <f t="shared" si="508"/>
        <v/>
      </c>
      <c r="AT707" s="27" t="e">
        <f>IF(#REF!&lt;&gt;"",IF(ABS(#REF!)&lt;10,"S"&amp;RIGHT(#REF!,1)&amp;",","S"&amp;#REF!&amp;","),"")</f>
        <v>#REF!</v>
      </c>
      <c r="AU707" s="27" t="e">
        <f>IF(#REF!&lt;&gt;"",IF(ABS(#REF!)&lt;10,"S"&amp;RIGHT(#REF!,1)&amp;",","S"&amp;#REF!&amp;","),"")</f>
        <v>#REF!</v>
      </c>
      <c r="AV707" s="27" t="e">
        <f>IF(#REF!&lt;&gt;"",IF(ABS(#REF!)&lt;10,"S"&amp;RIGHT(#REF!,1)&amp;",","S"&amp;#REF!&amp;","),"")</f>
        <v>#REF!</v>
      </c>
      <c r="AW707" s="27" t="e">
        <f>IF(#REF!&lt;&gt;"",IF(ABS(#REF!)&lt;10,"S"&amp;RIGHT(#REF!,1)&amp;",","S"&amp;#REF!&amp;","),"")</f>
        <v>#REF!</v>
      </c>
      <c r="AX707" s="27" t="e">
        <f>IF(#REF!&lt;&gt;"",IF(ABS(#REF!)&lt;10,"S"&amp;RIGHT(#REF!,1)&amp;",","S"&amp;#REF!&amp;","),"")</f>
        <v>#REF!</v>
      </c>
      <c r="AY707" s="27" t="e">
        <f>IF(#REF!&lt;&gt;"",IF(ABS(#REF!)&lt;10,"S"&amp;RIGHT(#REF!,1)&amp;",","S"&amp;#REF!&amp;","),"")</f>
        <v>#REF!</v>
      </c>
      <c r="AZ707" s="27" t="e">
        <f>IF(#REF!&lt;&gt;"",IF(ABS(#REF!)&lt;10,"S"&amp;RIGHT(#REF!,1)&amp;",","S"&amp;#REF!&amp;","),"")</f>
        <v>#REF!</v>
      </c>
      <c r="BA707" s="27" t="e">
        <f>IF(#REF!&lt;&gt;"",IF(ABS(#REF!)&lt;10,"S"&amp;RIGHT(#REF!,1)&amp;",","S"&amp;#REF!&amp;","),"")</f>
        <v>#REF!</v>
      </c>
      <c r="BB707" s="27" t="e">
        <f>IF(#REF!&lt;&gt;"",IF(ABS(#REF!)&lt;10,"S"&amp;RIGHT(#REF!,1)&amp;",","S"&amp;#REF!&amp;","),"")</f>
        <v>#REF!</v>
      </c>
      <c r="BC707" s="27"/>
      <c r="BD707" s="27"/>
      <c r="BE707" s="27"/>
      <c r="BF707" s="27"/>
      <c r="BG707" s="27"/>
      <c r="BH707" s="27"/>
      <c r="BI707" s="27" t="str">
        <f t="shared" si="503"/>
        <v/>
      </c>
      <c r="BJ707" s="27" t="str">
        <f t="shared" si="504"/>
        <v/>
      </c>
      <c r="BK707" s="27" t="str">
        <f t="shared" si="505"/>
        <v/>
      </c>
      <c r="BL707" s="27" t="e">
        <f>IF(#REF!="","",CONCATENATE($L707,","))</f>
        <v>#REF!</v>
      </c>
      <c r="BM707" s="27" t="e">
        <f>IF(#REF!="","",CONCATENATE($L707,","))</f>
        <v>#REF!</v>
      </c>
      <c r="BN707" s="27" t="e">
        <f>IF(#REF!="","",CONCATENATE($L707,","))</f>
        <v>#REF!</v>
      </c>
      <c r="BO707" s="27" t="e">
        <f>IF(#REF!="","",CONCATENATE($L707,","))</f>
        <v>#REF!</v>
      </c>
      <c r="BP707" s="27" t="e">
        <f>IF(#REF!="","",CONCATENATE($L707,","))</f>
        <v>#REF!</v>
      </c>
      <c r="BQ707" s="27" t="e">
        <f>IF(#REF!="","",CONCATENATE($L707,","))</f>
        <v>#REF!</v>
      </c>
      <c r="BR707" s="27" t="e">
        <f>IF(#REF!="","",CONCATENATE($L707,","))</f>
        <v>#REF!</v>
      </c>
      <c r="BS707" s="27" t="e">
        <f>IF(#REF!="","",CONCATENATE($L707,","))</f>
        <v>#REF!</v>
      </c>
      <c r="BT707" s="27" t="e">
        <f>IF(#REF!="","",CONCATENATE($L707,","))</f>
        <v>#REF!</v>
      </c>
      <c r="BU707" s="40"/>
      <c r="BV707" s="40"/>
      <c r="BW707"/>
      <c r="BX707"/>
      <c r="BY707"/>
      <c r="BZ707"/>
      <c r="CA707"/>
      <c r="CB707" s="40"/>
      <c r="CC707" s="7"/>
      <c r="CR707" s="7"/>
      <c r="CY707" s="10">
        <f t="shared" ca="1" si="502"/>
        <v>20</v>
      </c>
    </row>
    <row r="708" spans="1:103">
      <c r="A708" s="130"/>
      <c r="B708" s="33" t="str">
        <f t="shared" si="510"/>
        <v/>
      </c>
      <c r="C708" s="39"/>
      <c r="D708" s="38"/>
      <c r="E708" s="39"/>
      <c r="F708" s="39"/>
      <c r="G708" s="39"/>
      <c r="H708" s="39"/>
      <c r="I708" s="39"/>
      <c r="J708" s="39"/>
      <c r="K708" s="39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75"/>
      <c r="AA708" s="101"/>
      <c r="AB708" s="101"/>
      <c r="AC708" s="101"/>
      <c r="AD708" s="101"/>
      <c r="AE708" s="38"/>
      <c r="AF708" s="38"/>
      <c r="AG708" s="38"/>
      <c r="AH708" s="38"/>
      <c r="AI708" s="101"/>
      <c r="AJ708" s="101"/>
      <c r="AK708" s="101"/>
      <c r="AL708" s="75"/>
      <c r="AM708" s="39"/>
      <c r="AN708" s="27"/>
      <c r="AO708" s="27"/>
      <c r="AP708" s="27"/>
      <c r="AQ708" s="27" t="str">
        <f t="shared" si="506"/>
        <v/>
      </c>
      <c r="AR708" s="27" t="str">
        <f t="shared" si="507"/>
        <v/>
      </c>
      <c r="AS708" s="27" t="str">
        <f t="shared" si="508"/>
        <v/>
      </c>
      <c r="AT708" s="27" t="e">
        <f>IF(#REF!&lt;&gt;"",IF(ABS(#REF!)&lt;10,"S"&amp;RIGHT(#REF!,1)&amp;",","S"&amp;#REF!&amp;","),"")</f>
        <v>#REF!</v>
      </c>
      <c r="AU708" s="27" t="e">
        <f>IF(#REF!&lt;&gt;"",IF(ABS(#REF!)&lt;10,"S"&amp;RIGHT(#REF!,1)&amp;",","S"&amp;#REF!&amp;","),"")</f>
        <v>#REF!</v>
      </c>
      <c r="AV708" s="27" t="e">
        <f>IF(#REF!&lt;&gt;"",IF(ABS(#REF!)&lt;10,"S"&amp;RIGHT(#REF!,1)&amp;",","S"&amp;#REF!&amp;","),"")</f>
        <v>#REF!</v>
      </c>
      <c r="AW708" s="27" t="e">
        <f>IF(#REF!&lt;&gt;"",IF(ABS(#REF!)&lt;10,"S"&amp;RIGHT(#REF!,1)&amp;",","S"&amp;#REF!&amp;","),"")</f>
        <v>#REF!</v>
      </c>
      <c r="AX708" s="27" t="e">
        <f>IF(#REF!&lt;&gt;"",IF(ABS(#REF!)&lt;10,"S"&amp;RIGHT(#REF!,1)&amp;",","S"&amp;#REF!&amp;","),"")</f>
        <v>#REF!</v>
      </c>
      <c r="AY708" s="27" t="e">
        <f>IF(#REF!&lt;&gt;"",IF(ABS(#REF!)&lt;10,"S"&amp;RIGHT(#REF!,1)&amp;",","S"&amp;#REF!&amp;","),"")</f>
        <v>#REF!</v>
      </c>
      <c r="AZ708" s="27" t="e">
        <f>IF(#REF!&lt;&gt;"",IF(ABS(#REF!)&lt;10,"S"&amp;RIGHT(#REF!,1)&amp;",","S"&amp;#REF!&amp;","),"")</f>
        <v>#REF!</v>
      </c>
      <c r="BA708" s="27" t="e">
        <f>IF(#REF!&lt;&gt;"",IF(ABS(#REF!)&lt;10,"S"&amp;RIGHT(#REF!,1)&amp;",","S"&amp;#REF!&amp;","),"")</f>
        <v>#REF!</v>
      </c>
      <c r="BB708" s="27" t="e">
        <f>IF(#REF!&lt;&gt;"",IF(ABS(#REF!)&lt;10,"S"&amp;RIGHT(#REF!,1)&amp;",","S"&amp;#REF!&amp;","),"")</f>
        <v>#REF!</v>
      </c>
      <c r="BC708" s="27"/>
      <c r="BD708" s="27"/>
      <c r="BE708" s="27"/>
      <c r="BF708" s="27"/>
      <c r="BG708" s="27"/>
      <c r="BH708" s="27"/>
      <c r="BI708" s="27" t="str">
        <f t="shared" si="503"/>
        <v/>
      </c>
      <c r="BJ708" s="27" t="str">
        <f t="shared" si="504"/>
        <v/>
      </c>
      <c r="BK708" s="27" t="str">
        <f t="shared" si="505"/>
        <v/>
      </c>
      <c r="BL708" s="27" t="e">
        <f>IF(#REF!="","",CONCATENATE($L708,","))</f>
        <v>#REF!</v>
      </c>
      <c r="BM708" s="27" t="e">
        <f>IF(#REF!="","",CONCATENATE($L708,","))</f>
        <v>#REF!</v>
      </c>
      <c r="BN708" s="27" t="e">
        <f>IF(#REF!="","",CONCATENATE($L708,","))</f>
        <v>#REF!</v>
      </c>
      <c r="BO708" s="27" t="e">
        <f>IF(#REF!="","",CONCATENATE($L708,","))</f>
        <v>#REF!</v>
      </c>
      <c r="BP708" s="27" t="e">
        <f>IF(#REF!="","",CONCATENATE($L708,","))</f>
        <v>#REF!</v>
      </c>
      <c r="BQ708" s="27" t="e">
        <f>IF(#REF!="","",CONCATENATE($L708,","))</f>
        <v>#REF!</v>
      </c>
      <c r="BR708" s="27" t="e">
        <f>IF(#REF!="","",CONCATENATE($L708,","))</f>
        <v>#REF!</v>
      </c>
      <c r="BS708" s="27" t="e">
        <f>IF(#REF!="","",CONCATENATE($L708,","))</f>
        <v>#REF!</v>
      </c>
      <c r="BT708" s="27" t="e">
        <f>IF(#REF!="","",CONCATENATE($L708,","))</f>
        <v>#REF!</v>
      </c>
      <c r="BU708" s="40"/>
      <c r="BV708" s="40"/>
      <c r="BW708"/>
      <c r="BX708"/>
      <c r="BY708"/>
      <c r="BZ708"/>
      <c r="CA708"/>
      <c r="CB708" s="40"/>
      <c r="CC708" s="7"/>
      <c r="CR708" s="7"/>
      <c r="CY708" s="10">
        <f t="shared" ca="1" si="502"/>
        <v>10</v>
      </c>
    </row>
    <row r="709" spans="1:103">
      <c r="A709" s="130"/>
      <c r="B709" s="33" t="str">
        <f t="shared" si="510"/>
        <v/>
      </c>
      <c r="C709" s="39"/>
      <c r="D709" s="38"/>
      <c r="E709" s="39"/>
      <c r="F709" s="39"/>
      <c r="G709" s="39"/>
      <c r="H709" s="39"/>
      <c r="I709" s="39"/>
      <c r="J709" s="39"/>
      <c r="K709" s="39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75"/>
      <c r="AA709" s="101"/>
      <c r="AB709" s="101"/>
      <c r="AC709" s="101"/>
      <c r="AD709" s="101"/>
      <c r="AE709" s="38"/>
      <c r="AF709" s="38"/>
      <c r="AG709" s="38"/>
      <c r="AH709" s="38"/>
      <c r="AI709" s="101"/>
      <c r="AJ709" s="101"/>
      <c r="AK709" s="101"/>
      <c r="AL709" s="75"/>
      <c r="AM709" s="39"/>
      <c r="AN709" s="27"/>
      <c r="AO709" s="27"/>
      <c r="AP709" s="27"/>
      <c r="AQ709" s="27" t="str">
        <f t="shared" si="506"/>
        <v/>
      </c>
      <c r="AR709" s="27" t="str">
        <f t="shared" si="507"/>
        <v/>
      </c>
      <c r="AS709" s="27" t="str">
        <f t="shared" si="508"/>
        <v/>
      </c>
      <c r="AT709" s="27" t="e">
        <f>IF(#REF!&lt;&gt;"",IF(ABS(#REF!)&lt;10,"S"&amp;RIGHT(#REF!,1)&amp;",","S"&amp;#REF!&amp;","),"")</f>
        <v>#REF!</v>
      </c>
      <c r="AU709" s="27" t="e">
        <f>IF(#REF!&lt;&gt;"",IF(ABS(#REF!)&lt;10,"S"&amp;RIGHT(#REF!,1)&amp;",","S"&amp;#REF!&amp;","),"")</f>
        <v>#REF!</v>
      </c>
      <c r="AV709" s="27" t="e">
        <f>IF(#REF!&lt;&gt;"",IF(ABS(#REF!)&lt;10,"S"&amp;RIGHT(#REF!,1)&amp;",","S"&amp;#REF!&amp;","),"")</f>
        <v>#REF!</v>
      </c>
      <c r="AW709" s="27" t="e">
        <f>IF(#REF!&lt;&gt;"",IF(ABS(#REF!)&lt;10,"S"&amp;RIGHT(#REF!,1)&amp;",","S"&amp;#REF!&amp;","),"")</f>
        <v>#REF!</v>
      </c>
      <c r="AX709" s="27" t="e">
        <f>IF(#REF!&lt;&gt;"",IF(ABS(#REF!)&lt;10,"S"&amp;RIGHT(#REF!,1)&amp;",","S"&amp;#REF!&amp;","),"")</f>
        <v>#REF!</v>
      </c>
      <c r="AY709" s="27" t="e">
        <f>IF(#REF!&lt;&gt;"",IF(ABS(#REF!)&lt;10,"S"&amp;RIGHT(#REF!,1)&amp;",","S"&amp;#REF!&amp;","),"")</f>
        <v>#REF!</v>
      </c>
      <c r="AZ709" s="27" t="e">
        <f>IF(#REF!&lt;&gt;"",IF(ABS(#REF!)&lt;10,"S"&amp;RIGHT(#REF!,1)&amp;",","S"&amp;#REF!&amp;","),"")</f>
        <v>#REF!</v>
      </c>
      <c r="BA709" s="27" t="e">
        <f>IF(#REF!&lt;&gt;"",IF(ABS(#REF!)&lt;10,"S"&amp;RIGHT(#REF!,1)&amp;",","S"&amp;#REF!&amp;","),"")</f>
        <v>#REF!</v>
      </c>
      <c r="BB709" s="27" t="e">
        <f>IF(#REF!&lt;&gt;"",IF(ABS(#REF!)&lt;10,"S"&amp;RIGHT(#REF!,1)&amp;",","S"&amp;#REF!&amp;","),"")</f>
        <v>#REF!</v>
      </c>
      <c r="BC709" s="27"/>
      <c r="BD709" s="27"/>
      <c r="BE709" s="27"/>
      <c r="BF709" s="27"/>
      <c r="BG709" s="27"/>
      <c r="BH709" s="27"/>
      <c r="BI709" s="27" t="str">
        <f t="shared" si="503"/>
        <v/>
      </c>
      <c r="BJ709" s="27" t="str">
        <f t="shared" si="504"/>
        <v/>
      </c>
      <c r="BK709" s="27" t="str">
        <f t="shared" si="505"/>
        <v/>
      </c>
      <c r="BL709" s="27" t="e">
        <f>IF(#REF!="","",CONCATENATE($L709,","))</f>
        <v>#REF!</v>
      </c>
      <c r="BM709" s="27" t="e">
        <f>IF(#REF!="","",CONCATENATE($L709,","))</f>
        <v>#REF!</v>
      </c>
      <c r="BN709" s="27" t="e">
        <f>IF(#REF!="","",CONCATENATE($L709,","))</f>
        <v>#REF!</v>
      </c>
      <c r="BO709" s="27" t="e">
        <f>IF(#REF!="","",CONCATENATE($L709,","))</f>
        <v>#REF!</v>
      </c>
      <c r="BP709" s="27" t="e">
        <f>IF(#REF!="","",CONCATENATE($L709,","))</f>
        <v>#REF!</v>
      </c>
      <c r="BQ709" s="27" t="e">
        <f>IF(#REF!="","",CONCATENATE($L709,","))</f>
        <v>#REF!</v>
      </c>
      <c r="BR709" s="27" t="e">
        <f>IF(#REF!="","",CONCATENATE($L709,","))</f>
        <v>#REF!</v>
      </c>
      <c r="BS709" s="27" t="e">
        <f>IF(#REF!="","",CONCATENATE($L709,","))</f>
        <v>#REF!</v>
      </c>
      <c r="BT709" s="27" t="e">
        <f>IF(#REF!="","",CONCATENATE($L709,","))</f>
        <v>#REF!</v>
      </c>
      <c r="BU709" s="40"/>
      <c r="BV709" s="40"/>
      <c r="BW709"/>
      <c r="BX709"/>
      <c r="BY709"/>
      <c r="BZ709"/>
      <c r="CA709"/>
      <c r="CB709" s="40"/>
      <c r="CC709" s="7"/>
      <c r="CR709" s="7"/>
      <c r="CY709" s="10">
        <f t="shared" ref="CY709:CY772" ca="1" si="511">IF($A$2="no",INT(RAND()*36+1),INT(RAND()*37))</f>
        <v>3</v>
      </c>
    </row>
    <row r="710" spans="1:103">
      <c r="A710" s="130"/>
      <c r="B710" s="84"/>
      <c r="C710" s="39"/>
      <c r="D710" s="38"/>
      <c r="E710" s="39"/>
      <c r="F710" s="39"/>
      <c r="G710" s="39"/>
      <c r="H710" s="39"/>
      <c r="I710" s="39"/>
      <c r="J710" s="39"/>
      <c r="K710" s="39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75"/>
      <c r="AA710" s="101"/>
      <c r="AB710" s="101"/>
      <c r="AC710" s="101"/>
      <c r="AD710" s="101"/>
      <c r="AE710" s="38"/>
      <c r="AF710" s="38"/>
      <c r="AG710" s="38"/>
      <c r="AH710" s="38"/>
      <c r="AI710" s="101"/>
      <c r="AJ710" s="101"/>
      <c r="AK710" s="101"/>
      <c r="AL710" s="75"/>
      <c r="AM710" s="39"/>
      <c r="AN710" s="27"/>
      <c r="AO710" s="27"/>
      <c r="AP710" s="27"/>
      <c r="AQ710" s="27" t="str">
        <f t="shared" si="506"/>
        <v/>
      </c>
      <c r="AR710" s="27" t="str">
        <f t="shared" si="507"/>
        <v/>
      </c>
      <c r="AS710" s="27" t="str">
        <f t="shared" si="508"/>
        <v/>
      </c>
      <c r="AT710" s="27" t="e">
        <f>IF(#REF!&lt;&gt;"",IF(ABS(#REF!)&lt;10,"S"&amp;RIGHT(#REF!,1)&amp;",","S"&amp;#REF!&amp;","),"")</f>
        <v>#REF!</v>
      </c>
      <c r="AU710" s="27" t="e">
        <f>IF(#REF!&lt;&gt;"",IF(ABS(#REF!)&lt;10,"S"&amp;RIGHT(#REF!,1)&amp;",","S"&amp;#REF!&amp;","),"")</f>
        <v>#REF!</v>
      </c>
      <c r="AV710" s="27" t="e">
        <f>IF(#REF!&lt;&gt;"",IF(ABS(#REF!)&lt;10,"S"&amp;RIGHT(#REF!,1)&amp;",","S"&amp;#REF!&amp;","),"")</f>
        <v>#REF!</v>
      </c>
      <c r="AW710" s="27" t="e">
        <f>IF(#REF!&lt;&gt;"",IF(ABS(#REF!)&lt;10,"S"&amp;RIGHT(#REF!,1)&amp;",","S"&amp;#REF!&amp;","),"")</f>
        <v>#REF!</v>
      </c>
      <c r="AX710" s="27" t="e">
        <f>IF(#REF!&lt;&gt;"",IF(ABS(#REF!)&lt;10,"S"&amp;RIGHT(#REF!,1)&amp;",","S"&amp;#REF!&amp;","),"")</f>
        <v>#REF!</v>
      </c>
      <c r="AY710" s="27" t="e">
        <f>IF(#REF!&lt;&gt;"",IF(ABS(#REF!)&lt;10,"S"&amp;RIGHT(#REF!,1)&amp;",","S"&amp;#REF!&amp;","),"")</f>
        <v>#REF!</v>
      </c>
      <c r="AZ710" s="27" t="e">
        <f>IF(#REF!&lt;&gt;"",IF(ABS(#REF!)&lt;10,"S"&amp;RIGHT(#REF!,1)&amp;",","S"&amp;#REF!&amp;","),"")</f>
        <v>#REF!</v>
      </c>
      <c r="BA710" s="27" t="e">
        <f>IF(#REF!&lt;&gt;"",IF(ABS(#REF!)&lt;10,"S"&amp;RIGHT(#REF!,1)&amp;",","S"&amp;#REF!&amp;","),"")</f>
        <v>#REF!</v>
      </c>
      <c r="BB710" s="27" t="e">
        <f>IF(#REF!&lt;&gt;"",IF(ABS(#REF!)&lt;10,"S"&amp;RIGHT(#REF!,1)&amp;",","S"&amp;#REF!&amp;","),"")</f>
        <v>#REF!</v>
      </c>
      <c r="BC710" s="27"/>
      <c r="BD710" s="27"/>
      <c r="BE710" s="27"/>
      <c r="BF710" s="27"/>
      <c r="BG710" s="27"/>
      <c r="BH710" s="27"/>
      <c r="BI710" s="27" t="str">
        <f t="shared" si="503"/>
        <v/>
      </c>
      <c r="BJ710" s="27" t="str">
        <f t="shared" si="504"/>
        <v/>
      </c>
      <c r="BK710" s="27" t="str">
        <f t="shared" si="505"/>
        <v/>
      </c>
      <c r="BL710" s="27" t="e">
        <f>IF(#REF!="","",CONCATENATE($L710,","))</f>
        <v>#REF!</v>
      </c>
      <c r="BM710" s="27" t="e">
        <f>IF(#REF!="","",CONCATENATE($L710,","))</f>
        <v>#REF!</v>
      </c>
      <c r="BN710" s="27" t="e">
        <f>IF(#REF!="","",CONCATENATE($L710,","))</f>
        <v>#REF!</v>
      </c>
      <c r="BO710" s="27" t="e">
        <f>IF(#REF!="","",CONCATENATE($L710,","))</f>
        <v>#REF!</v>
      </c>
      <c r="BP710" s="27" t="e">
        <f>IF(#REF!="","",CONCATENATE($L710,","))</f>
        <v>#REF!</v>
      </c>
      <c r="BQ710" s="27" t="e">
        <f>IF(#REF!="","",CONCATENATE($L710,","))</f>
        <v>#REF!</v>
      </c>
      <c r="BR710" s="27" t="e">
        <f>IF(#REF!="","",CONCATENATE($L710,","))</f>
        <v>#REF!</v>
      </c>
      <c r="BS710" s="27" t="e">
        <f>IF(#REF!="","",CONCATENATE($L710,","))</f>
        <v>#REF!</v>
      </c>
      <c r="BT710" s="27" t="e">
        <f>IF(#REF!="","",CONCATENATE($L710,","))</f>
        <v>#REF!</v>
      </c>
      <c r="BU710" s="40"/>
      <c r="BV710" s="40"/>
      <c r="BW710"/>
      <c r="BX710"/>
      <c r="BY710"/>
      <c r="BZ710"/>
      <c r="CA710"/>
      <c r="CB710" s="40"/>
      <c r="CC710" s="7"/>
      <c r="CR710" s="7"/>
      <c r="CY710" s="10">
        <f t="shared" ca="1" si="511"/>
        <v>28</v>
      </c>
    </row>
    <row r="711" spans="1:103">
      <c r="A711" s="130"/>
      <c r="B711" s="84"/>
      <c r="C711" s="39"/>
      <c r="D711" s="38"/>
      <c r="E711" s="39"/>
      <c r="F711" s="39"/>
      <c r="G711" s="39"/>
      <c r="H711" s="39"/>
      <c r="I711" s="39"/>
      <c r="J711" s="39"/>
      <c r="K711" s="39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75"/>
      <c r="AA711" s="101"/>
      <c r="AB711" s="101"/>
      <c r="AC711" s="101"/>
      <c r="AD711" s="101"/>
      <c r="AE711" s="38"/>
      <c r="AF711" s="38"/>
      <c r="AG711" s="38"/>
      <c r="AH711" s="38"/>
      <c r="AI711" s="101"/>
      <c r="AJ711" s="101"/>
      <c r="AK711" s="101"/>
      <c r="AL711" s="75"/>
      <c r="AM711" s="39"/>
      <c r="AN711" s="27"/>
      <c r="AO711" s="27"/>
      <c r="AP711" s="27"/>
      <c r="AQ711" s="27" t="str">
        <f t="shared" si="506"/>
        <v/>
      </c>
      <c r="AR711" s="27" t="str">
        <f t="shared" si="507"/>
        <v/>
      </c>
      <c r="AS711" s="27" t="str">
        <f t="shared" si="508"/>
        <v/>
      </c>
      <c r="AT711" s="27" t="e">
        <f>IF(#REF!&lt;&gt;"",IF(ABS(#REF!)&lt;10,"S"&amp;RIGHT(#REF!,1)&amp;",","S"&amp;#REF!&amp;","),"")</f>
        <v>#REF!</v>
      </c>
      <c r="AU711" s="27" t="e">
        <f>IF(#REF!&lt;&gt;"",IF(ABS(#REF!)&lt;10,"S"&amp;RIGHT(#REF!,1)&amp;",","S"&amp;#REF!&amp;","),"")</f>
        <v>#REF!</v>
      </c>
      <c r="AV711" s="27" t="e">
        <f>IF(#REF!&lt;&gt;"",IF(ABS(#REF!)&lt;10,"S"&amp;RIGHT(#REF!,1)&amp;",","S"&amp;#REF!&amp;","),"")</f>
        <v>#REF!</v>
      </c>
      <c r="AW711" s="27" t="e">
        <f>IF(#REF!&lt;&gt;"",IF(ABS(#REF!)&lt;10,"S"&amp;RIGHT(#REF!,1)&amp;",","S"&amp;#REF!&amp;","),"")</f>
        <v>#REF!</v>
      </c>
      <c r="AX711" s="27" t="e">
        <f>IF(#REF!&lt;&gt;"",IF(ABS(#REF!)&lt;10,"S"&amp;RIGHT(#REF!,1)&amp;",","S"&amp;#REF!&amp;","),"")</f>
        <v>#REF!</v>
      </c>
      <c r="AY711" s="27" t="e">
        <f>IF(#REF!&lt;&gt;"",IF(ABS(#REF!)&lt;10,"S"&amp;RIGHT(#REF!,1)&amp;",","S"&amp;#REF!&amp;","),"")</f>
        <v>#REF!</v>
      </c>
      <c r="AZ711" s="27" t="e">
        <f>IF(#REF!&lt;&gt;"",IF(ABS(#REF!)&lt;10,"S"&amp;RIGHT(#REF!,1)&amp;",","S"&amp;#REF!&amp;","),"")</f>
        <v>#REF!</v>
      </c>
      <c r="BA711" s="27" t="e">
        <f>IF(#REF!&lt;&gt;"",IF(ABS(#REF!)&lt;10,"S"&amp;RIGHT(#REF!,1)&amp;",","S"&amp;#REF!&amp;","),"")</f>
        <v>#REF!</v>
      </c>
      <c r="BB711" s="27" t="e">
        <f>IF(#REF!&lt;&gt;"",IF(ABS(#REF!)&lt;10,"S"&amp;RIGHT(#REF!,1)&amp;",","S"&amp;#REF!&amp;","),"")</f>
        <v>#REF!</v>
      </c>
      <c r="BC711" s="27"/>
      <c r="BD711" s="27"/>
      <c r="BE711" s="27"/>
      <c r="BF711" s="27"/>
      <c r="BG711" s="27"/>
      <c r="BH711" s="27"/>
      <c r="BI711" s="27" t="str">
        <f t="shared" si="503"/>
        <v/>
      </c>
      <c r="BJ711" s="27" t="str">
        <f t="shared" si="504"/>
        <v/>
      </c>
      <c r="BK711" s="27" t="str">
        <f t="shared" si="505"/>
        <v/>
      </c>
      <c r="BL711" s="27" t="e">
        <f>IF(#REF!="","",CONCATENATE($L711,","))</f>
        <v>#REF!</v>
      </c>
      <c r="BM711" s="27" t="e">
        <f>IF(#REF!="","",CONCATENATE($L711,","))</f>
        <v>#REF!</v>
      </c>
      <c r="BN711" s="27" t="e">
        <f>IF(#REF!="","",CONCATENATE($L711,","))</f>
        <v>#REF!</v>
      </c>
      <c r="BO711" s="27" t="e">
        <f>IF(#REF!="","",CONCATENATE($L711,","))</f>
        <v>#REF!</v>
      </c>
      <c r="BP711" s="27" t="e">
        <f>IF(#REF!="","",CONCATENATE($L711,","))</f>
        <v>#REF!</v>
      </c>
      <c r="BQ711" s="27" t="e">
        <f>IF(#REF!="","",CONCATENATE($L711,","))</f>
        <v>#REF!</v>
      </c>
      <c r="BR711" s="27" t="e">
        <f>IF(#REF!="","",CONCATENATE($L711,","))</f>
        <v>#REF!</v>
      </c>
      <c r="BS711" s="27" t="e">
        <f>IF(#REF!="","",CONCATENATE($L711,","))</f>
        <v>#REF!</v>
      </c>
      <c r="BT711" s="27" t="e">
        <f>IF(#REF!="","",CONCATENATE($L711,","))</f>
        <v>#REF!</v>
      </c>
      <c r="BU711" s="40"/>
      <c r="BV711" s="40"/>
      <c r="BW711"/>
      <c r="BX711"/>
      <c r="BY711"/>
      <c r="BZ711"/>
      <c r="CA711"/>
      <c r="CB711" s="40"/>
      <c r="CC711" s="7"/>
      <c r="CR711" s="7"/>
      <c r="CY711" s="10">
        <f t="shared" ca="1" si="511"/>
        <v>27</v>
      </c>
    </row>
    <row r="712" spans="1:103">
      <c r="A712" s="130"/>
      <c r="B712" s="84"/>
      <c r="C712" s="39"/>
      <c r="D712" s="38"/>
      <c r="E712" s="39"/>
      <c r="F712" s="39"/>
      <c r="G712" s="39"/>
      <c r="H712" s="39"/>
      <c r="I712" s="39"/>
      <c r="J712" s="39"/>
      <c r="K712" s="39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75"/>
      <c r="AA712" s="101"/>
      <c r="AB712" s="101"/>
      <c r="AC712" s="101"/>
      <c r="AD712" s="101"/>
      <c r="AE712" s="38"/>
      <c r="AF712" s="38"/>
      <c r="AG712" s="38"/>
      <c r="AH712" s="38"/>
      <c r="AI712" s="101"/>
      <c r="AJ712" s="101"/>
      <c r="AK712" s="101"/>
      <c r="AL712" s="75"/>
      <c r="AM712" s="39"/>
      <c r="AN712" s="27"/>
      <c r="AO712" s="27"/>
      <c r="AP712" s="27"/>
      <c r="AQ712" s="27" t="str">
        <f t="shared" si="506"/>
        <v/>
      </c>
      <c r="AR712" s="27" t="str">
        <f t="shared" si="507"/>
        <v/>
      </c>
      <c r="AS712" s="27" t="str">
        <f t="shared" si="508"/>
        <v/>
      </c>
      <c r="AT712" s="27" t="e">
        <f>IF(#REF!&lt;&gt;"",IF(ABS(#REF!)&lt;10,"S"&amp;RIGHT(#REF!,1)&amp;",","S"&amp;#REF!&amp;","),"")</f>
        <v>#REF!</v>
      </c>
      <c r="AU712" s="27" t="e">
        <f>IF(#REF!&lt;&gt;"",IF(ABS(#REF!)&lt;10,"S"&amp;RIGHT(#REF!,1)&amp;",","S"&amp;#REF!&amp;","),"")</f>
        <v>#REF!</v>
      </c>
      <c r="AV712" s="27" t="e">
        <f>IF(#REF!&lt;&gt;"",IF(ABS(#REF!)&lt;10,"S"&amp;RIGHT(#REF!,1)&amp;",","S"&amp;#REF!&amp;","),"")</f>
        <v>#REF!</v>
      </c>
      <c r="AW712" s="27" t="e">
        <f>IF(#REF!&lt;&gt;"",IF(ABS(#REF!)&lt;10,"S"&amp;RIGHT(#REF!,1)&amp;",","S"&amp;#REF!&amp;","),"")</f>
        <v>#REF!</v>
      </c>
      <c r="AX712" s="27" t="e">
        <f>IF(#REF!&lt;&gt;"",IF(ABS(#REF!)&lt;10,"S"&amp;RIGHT(#REF!,1)&amp;",","S"&amp;#REF!&amp;","),"")</f>
        <v>#REF!</v>
      </c>
      <c r="AY712" s="27" t="e">
        <f>IF(#REF!&lt;&gt;"",IF(ABS(#REF!)&lt;10,"S"&amp;RIGHT(#REF!,1)&amp;",","S"&amp;#REF!&amp;","),"")</f>
        <v>#REF!</v>
      </c>
      <c r="AZ712" s="27" t="e">
        <f>IF(#REF!&lt;&gt;"",IF(ABS(#REF!)&lt;10,"S"&amp;RIGHT(#REF!,1)&amp;",","S"&amp;#REF!&amp;","),"")</f>
        <v>#REF!</v>
      </c>
      <c r="BA712" s="27" t="e">
        <f>IF(#REF!&lt;&gt;"",IF(ABS(#REF!)&lt;10,"S"&amp;RIGHT(#REF!,1)&amp;",","S"&amp;#REF!&amp;","),"")</f>
        <v>#REF!</v>
      </c>
      <c r="BB712" s="27" t="e">
        <f>IF(#REF!&lt;&gt;"",IF(ABS(#REF!)&lt;10,"S"&amp;RIGHT(#REF!,1)&amp;",","S"&amp;#REF!&amp;","),"")</f>
        <v>#REF!</v>
      </c>
      <c r="BC712" s="27"/>
      <c r="BD712" s="27"/>
      <c r="BE712" s="27"/>
      <c r="BF712" s="27"/>
      <c r="BG712" s="27"/>
      <c r="BH712" s="27"/>
      <c r="BI712" s="27" t="str">
        <f t="shared" si="503"/>
        <v/>
      </c>
      <c r="BJ712" s="27" t="str">
        <f t="shared" si="504"/>
        <v/>
      </c>
      <c r="BK712" s="27" t="str">
        <f t="shared" si="505"/>
        <v/>
      </c>
      <c r="BL712" s="27" t="e">
        <f>IF(#REF!="","",CONCATENATE($L712,","))</f>
        <v>#REF!</v>
      </c>
      <c r="BM712" s="27" t="e">
        <f>IF(#REF!="","",CONCATENATE($L712,","))</f>
        <v>#REF!</v>
      </c>
      <c r="BN712" s="27" t="e">
        <f>IF(#REF!="","",CONCATENATE($L712,","))</f>
        <v>#REF!</v>
      </c>
      <c r="BO712" s="27" t="e">
        <f>IF(#REF!="","",CONCATENATE($L712,","))</f>
        <v>#REF!</v>
      </c>
      <c r="BP712" s="27" t="e">
        <f>IF(#REF!="","",CONCATENATE($L712,","))</f>
        <v>#REF!</v>
      </c>
      <c r="BQ712" s="27" t="e">
        <f>IF(#REF!="","",CONCATENATE($L712,","))</f>
        <v>#REF!</v>
      </c>
      <c r="BR712" s="27" t="e">
        <f>IF(#REF!="","",CONCATENATE($L712,","))</f>
        <v>#REF!</v>
      </c>
      <c r="BS712" s="27" t="e">
        <f>IF(#REF!="","",CONCATENATE($L712,","))</f>
        <v>#REF!</v>
      </c>
      <c r="BT712" s="27" t="e">
        <f>IF(#REF!="","",CONCATENATE($L712,","))</f>
        <v>#REF!</v>
      </c>
      <c r="BU712" s="40"/>
      <c r="BV712" s="40"/>
      <c r="BW712"/>
      <c r="BX712"/>
      <c r="BY712"/>
      <c r="BZ712"/>
      <c r="CA712"/>
      <c r="CB712" s="40"/>
      <c r="CC712" s="7"/>
      <c r="CR712" s="7"/>
      <c r="CY712" s="10">
        <f t="shared" ca="1" si="511"/>
        <v>23</v>
      </c>
    </row>
    <row r="713" spans="1:103">
      <c r="A713" s="130"/>
      <c r="B713" s="84"/>
      <c r="C713" s="39"/>
      <c r="D713" s="38"/>
      <c r="E713" s="39"/>
      <c r="F713" s="39"/>
      <c r="G713" s="39"/>
      <c r="H713" s="39"/>
      <c r="I713" s="39"/>
      <c r="J713" s="39"/>
      <c r="K713" s="39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75"/>
      <c r="AA713" s="101"/>
      <c r="AB713" s="101"/>
      <c r="AC713" s="101"/>
      <c r="AD713" s="101"/>
      <c r="AE713" s="38"/>
      <c r="AF713" s="38"/>
      <c r="AG713" s="38"/>
      <c r="AH713" s="38"/>
      <c r="AI713" s="101"/>
      <c r="AJ713" s="101"/>
      <c r="AK713" s="101"/>
      <c r="AL713" s="75"/>
      <c r="AM713" s="39"/>
      <c r="AN713" s="27"/>
      <c r="AO713" s="27"/>
      <c r="AP713" s="27"/>
      <c r="AQ713" s="27" t="str">
        <f t="shared" si="506"/>
        <v/>
      </c>
      <c r="AR713" s="27" t="str">
        <f t="shared" si="507"/>
        <v/>
      </c>
      <c r="AS713" s="27" t="str">
        <f t="shared" si="508"/>
        <v/>
      </c>
      <c r="AT713" s="27" t="e">
        <f>IF(#REF!&lt;&gt;"",IF(ABS(#REF!)&lt;10,"S"&amp;RIGHT(#REF!,1)&amp;",","S"&amp;#REF!&amp;","),"")</f>
        <v>#REF!</v>
      </c>
      <c r="AU713" s="27" t="e">
        <f>IF(#REF!&lt;&gt;"",IF(ABS(#REF!)&lt;10,"S"&amp;RIGHT(#REF!,1)&amp;",","S"&amp;#REF!&amp;","),"")</f>
        <v>#REF!</v>
      </c>
      <c r="AV713" s="27" t="e">
        <f>IF(#REF!&lt;&gt;"",IF(ABS(#REF!)&lt;10,"S"&amp;RIGHT(#REF!,1)&amp;",","S"&amp;#REF!&amp;","),"")</f>
        <v>#REF!</v>
      </c>
      <c r="AW713" s="27" t="e">
        <f>IF(#REF!&lt;&gt;"",IF(ABS(#REF!)&lt;10,"S"&amp;RIGHT(#REF!,1)&amp;",","S"&amp;#REF!&amp;","),"")</f>
        <v>#REF!</v>
      </c>
      <c r="AX713" s="27" t="e">
        <f>IF(#REF!&lt;&gt;"",IF(ABS(#REF!)&lt;10,"S"&amp;RIGHT(#REF!,1)&amp;",","S"&amp;#REF!&amp;","),"")</f>
        <v>#REF!</v>
      </c>
      <c r="AY713" s="27" t="e">
        <f>IF(#REF!&lt;&gt;"",IF(ABS(#REF!)&lt;10,"S"&amp;RIGHT(#REF!,1)&amp;",","S"&amp;#REF!&amp;","),"")</f>
        <v>#REF!</v>
      </c>
      <c r="AZ713" s="27" t="e">
        <f>IF(#REF!&lt;&gt;"",IF(ABS(#REF!)&lt;10,"S"&amp;RIGHT(#REF!,1)&amp;",","S"&amp;#REF!&amp;","),"")</f>
        <v>#REF!</v>
      </c>
      <c r="BA713" s="27" t="e">
        <f>IF(#REF!&lt;&gt;"",IF(ABS(#REF!)&lt;10,"S"&amp;RIGHT(#REF!,1)&amp;",","S"&amp;#REF!&amp;","),"")</f>
        <v>#REF!</v>
      </c>
      <c r="BB713" s="27" t="e">
        <f>IF(#REF!&lt;&gt;"",IF(ABS(#REF!)&lt;10,"S"&amp;RIGHT(#REF!,1)&amp;",","S"&amp;#REF!&amp;","),"")</f>
        <v>#REF!</v>
      </c>
      <c r="BC713" s="27"/>
      <c r="BD713" s="27"/>
      <c r="BE713" s="27"/>
      <c r="BF713" s="27"/>
      <c r="BG713" s="27"/>
      <c r="BH713" s="27"/>
      <c r="BI713" s="27" t="str">
        <f t="shared" si="503"/>
        <v/>
      </c>
      <c r="BJ713" s="27" t="str">
        <f t="shared" si="504"/>
        <v/>
      </c>
      <c r="BK713" s="27" t="str">
        <f t="shared" si="505"/>
        <v/>
      </c>
      <c r="BL713" s="27" t="e">
        <f>IF(#REF!="","",CONCATENATE($L713,","))</f>
        <v>#REF!</v>
      </c>
      <c r="BM713" s="27" t="e">
        <f>IF(#REF!="","",CONCATENATE($L713,","))</f>
        <v>#REF!</v>
      </c>
      <c r="BN713" s="27" t="e">
        <f>IF(#REF!="","",CONCATENATE($L713,","))</f>
        <v>#REF!</v>
      </c>
      <c r="BO713" s="27" t="e">
        <f>IF(#REF!="","",CONCATENATE($L713,","))</f>
        <v>#REF!</v>
      </c>
      <c r="BP713" s="27" t="e">
        <f>IF(#REF!="","",CONCATENATE($L713,","))</f>
        <v>#REF!</v>
      </c>
      <c r="BQ713" s="27" t="e">
        <f>IF(#REF!="","",CONCATENATE($L713,","))</f>
        <v>#REF!</v>
      </c>
      <c r="BR713" s="27" t="e">
        <f>IF(#REF!="","",CONCATENATE($L713,","))</f>
        <v>#REF!</v>
      </c>
      <c r="BS713" s="27" t="e">
        <f>IF(#REF!="","",CONCATENATE($L713,","))</f>
        <v>#REF!</v>
      </c>
      <c r="BT713" s="27" t="e">
        <f>IF(#REF!="","",CONCATENATE($L713,","))</f>
        <v>#REF!</v>
      </c>
      <c r="BU713" s="40"/>
      <c r="BV713" s="40"/>
      <c r="BW713"/>
      <c r="BX713"/>
      <c r="BY713"/>
      <c r="BZ713"/>
      <c r="CA713"/>
      <c r="CB713" s="40"/>
      <c r="CC713" s="7"/>
      <c r="CR713" s="7"/>
      <c r="CY713" s="10">
        <f t="shared" ca="1" si="511"/>
        <v>18</v>
      </c>
    </row>
    <row r="714" spans="1:103">
      <c r="A714" s="130"/>
      <c r="B714" s="84"/>
      <c r="C714" s="39"/>
      <c r="D714" s="38"/>
      <c r="E714" s="39"/>
      <c r="F714" s="39"/>
      <c r="G714" s="39"/>
      <c r="H714" s="39"/>
      <c r="I714" s="39"/>
      <c r="J714" s="39"/>
      <c r="K714" s="39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75"/>
      <c r="AA714" s="101"/>
      <c r="AB714" s="101"/>
      <c r="AC714" s="101"/>
      <c r="AD714" s="101"/>
      <c r="AE714" s="38"/>
      <c r="AF714" s="38"/>
      <c r="AG714" s="38"/>
      <c r="AH714" s="38"/>
      <c r="AI714" s="101"/>
      <c r="AJ714" s="101"/>
      <c r="AK714" s="101"/>
      <c r="AL714" s="75"/>
      <c r="AM714" s="39"/>
      <c r="AN714" s="27"/>
      <c r="AO714" s="27"/>
      <c r="AP714" s="27"/>
      <c r="AQ714" s="27" t="str">
        <f t="shared" si="506"/>
        <v/>
      </c>
      <c r="AR714" s="27" t="str">
        <f t="shared" si="507"/>
        <v/>
      </c>
      <c r="AS714" s="27" t="str">
        <f t="shared" si="508"/>
        <v/>
      </c>
      <c r="AT714" s="27" t="e">
        <f>IF(#REF!&lt;&gt;"",IF(ABS(#REF!)&lt;10,"S"&amp;RIGHT(#REF!,1)&amp;",","S"&amp;#REF!&amp;","),"")</f>
        <v>#REF!</v>
      </c>
      <c r="AU714" s="27" t="e">
        <f>IF(#REF!&lt;&gt;"",IF(ABS(#REF!)&lt;10,"S"&amp;RIGHT(#REF!,1)&amp;",","S"&amp;#REF!&amp;","),"")</f>
        <v>#REF!</v>
      </c>
      <c r="AV714" s="27" t="e">
        <f>IF(#REF!&lt;&gt;"",IF(ABS(#REF!)&lt;10,"S"&amp;RIGHT(#REF!,1)&amp;",","S"&amp;#REF!&amp;","),"")</f>
        <v>#REF!</v>
      </c>
      <c r="AW714" s="27" t="e">
        <f>IF(#REF!&lt;&gt;"",IF(ABS(#REF!)&lt;10,"S"&amp;RIGHT(#REF!,1)&amp;",","S"&amp;#REF!&amp;","),"")</f>
        <v>#REF!</v>
      </c>
      <c r="AX714" s="27" t="e">
        <f>IF(#REF!&lt;&gt;"",IF(ABS(#REF!)&lt;10,"S"&amp;RIGHT(#REF!,1)&amp;",","S"&amp;#REF!&amp;","),"")</f>
        <v>#REF!</v>
      </c>
      <c r="AY714" s="27" t="e">
        <f>IF(#REF!&lt;&gt;"",IF(ABS(#REF!)&lt;10,"S"&amp;RIGHT(#REF!,1)&amp;",","S"&amp;#REF!&amp;","),"")</f>
        <v>#REF!</v>
      </c>
      <c r="AZ714" s="27" t="e">
        <f>IF(#REF!&lt;&gt;"",IF(ABS(#REF!)&lt;10,"S"&amp;RIGHT(#REF!,1)&amp;",","S"&amp;#REF!&amp;","),"")</f>
        <v>#REF!</v>
      </c>
      <c r="BA714" s="27" t="e">
        <f>IF(#REF!&lt;&gt;"",IF(ABS(#REF!)&lt;10,"S"&amp;RIGHT(#REF!,1)&amp;",","S"&amp;#REF!&amp;","),"")</f>
        <v>#REF!</v>
      </c>
      <c r="BB714" s="27" t="e">
        <f>IF(#REF!&lt;&gt;"",IF(ABS(#REF!)&lt;10,"S"&amp;RIGHT(#REF!,1)&amp;",","S"&amp;#REF!&amp;","),"")</f>
        <v>#REF!</v>
      </c>
      <c r="BC714" s="27"/>
      <c r="BD714" s="27"/>
      <c r="BE714" s="27"/>
      <c r="BF714" s="27"/>
      <c r="BG714" s="27"/>
      <c r="BH714" s="27"/>
      <c r="BI714" s="27" t="str">
        <f t="shared" si="503"/>
        <v/>
      </c>
      <c r="BJ714" s="27" t="str">
        <f t="shared" si="504"/>
        <v/>
      </c>
      <c r="BK714" s="27" t="str">
        <f t="shared" si="505"/>
        <v/>
      </c>
      <c r="BL714" s="27" t="e">
        <f>IF(#REF!="","",CONCATENATE($L714,","))</f>
        <v>#REF!</v>
      </c>
      <c r="BM714" s="27" t="e">
        <f>IF(#REF!="","",CONCATENATE($L714,","))</f>
        <v>#REF!</v>
      </c>
      <c r="BN714" s="27" t="e">
        <f>IF(#REF!="","",CONCATENATE($L714,","))</f>
        <v>#REF!</v>
      </c>
      <c r="BO714" s="27" t="e">
        <f>IF(#REF!="","",CONCATENATE($L714,","))</f>
        <v>#REF!</v>
      </c>
      <c r="BP714" s="27" t="e">
        <f>IF(#REF!="","",CONCATENATE($L714,","))</f>
        <v>#REF!</v>
      </c>
      <c r="BQ714" s="27" t="e">
        <f>IF(#REF!="","",CONCATENATE($L714,","))</f>
        <v>#REF!</v>
      </c>
      <c r="BR714" s="27" t="e">
        <f>IF(#REF!="","",CONCATENATE($L714,","))</f>
        <v>#REF!</v>
      </c>
      <c r="BS714" s="27" t="e">
        <f>IF(#REF!="","",CONCATENATE($L714,","))</f>
        <v>#REF!</v>
      </c>
      <c r="BT714" s="27" t="e">
        <f>IF(#REF!="","",CONCATENATE($L714,","))</f>
        <v>#REF!</v>
      </c>
      <c r="BU714" s="40"/>
      <c r="BV714" s="40"/>
      <c r="BW714"/>
      <c r="BX714"/>
      <c r="BY714"/>
      <c r="BZ714"/>
      <c r="CA714"/>
      <c r="CB714" s="40"/>
      <c r="CC714" s="7"/>
      <c r="CR714" s="7"/>
      <c r="CY714" s="10">
        <f t="shared" ca="1" si="511"/>
        <v>35</v>
      </c>
    </row>
    <row r="715" spans="1:103">
      <c r="A715" s="130"/>
      <c r="B715" s="84"/>
      <c r="C715" s="39"/>
      <c r="D715" s="38"/>
      <c r="E715" s="39"/>
      <c r="F715" s="39"/>
      <c r="G715" s="39"/>
      <c r="H715" s="39"/>
      <c r="I715" s="39"/>
      <c r="J715" s="39"/>
      <c r="K715" s="39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75"/>
      <c r="AA715" s="101"/>
      <c r="AB715" s="101"/>
      <c r="AC715" s="101"/>
      <c r="AD715" s="101"/>
      <c r="AE715" s="38"/>
      <c r="AF715" s="38"/>
      <c r="AG715" s="38"/>
      <c r="AH715" s="38"/>
      <c r="AI715" s="101"/>
      <c r="AJ715" s="101"/>
      <c r="AK715" s="101"/>
      <c r="AL715" s="75"/>
      <c r="AM715" s="39"/>
      <c r="AN715" s="27"/>
      <c r="AO715" s="27"/>
      <c r="AP715" s="27"/>
      <c r="AQ715" s="27" t="str">
        <f t="shared" si="506"/>
        <v/>
      </c>
      <c r="AR715" s="27" t="str">
        <f t="shared" si="507"/>
        <v/>
      </c>
      <c r="AS715" s="27" t="str">
        <f t="shared" si="508"/>
        <v/>
      </c>
      <c r="AT715" s="27" t="e">
        <f>IF(#REF!&lt;&gt;"",IF(ABS(#REF!)&lt;10,"S"&amp;RIGHT(#REF!,1)&amp;",","S"&amp;#REF!&amp;","),"")</f>
        <v>#REF!</v>
      </c>
      <c r="AU715" s="27" t="e">
        <f>IF(#REF!&lt;&gt;"",IF(ABS(#REF!)&lt;10,"S"&amp;RIGHT(#REF!,1)&amp;",","S"&amp;#REF!&amp;","),"")</f>
        <v>#REF!</v>
      </c>
      <c r="AV715" s="27" t="e">
        <f>IF(#REF!&lt;&gt;"",IF(ABS(#REF!)&lt;10,"S"&amp;RIGHT(#REF!,1)&amp;",","S"&amp;#REF!&amp;","),"")</f>
        <v>#REF!</v>
      </c>
      <c r="AW715" s="27" t="e">
        <f>IF(#REF!&lt;&gt;"",IF(ABS(#REF!)&lt;10,"S"&amp;RIGHT(#REF!,1)&amp;",","S"&amp;#REF!&amp;","),"")</f>
        <v>#REF!</v>
      </c>
      <c r="AX715" s="27" t="e">
        <f>IF(#REF!&lt;&gt;"",IF(ABS(#REF!)&lt;10,"S"&amp;RIGHT(#REF!,1)&amp;",","S"&amp;#REF!&amp;","),"")</f>
        <v>#REF!</v>
      </c>
      <c r="AY715" s="27" t="e">
        <f>IF(#REF!&lt;&gt;"",IF(ABS(#REF!)&lt;10,"S"&amp;RIGHT(#REF!,1)&amp;",","S"&amp;#REF!&amp;","),"")</f>
        <v>#REF!</v>
      </c>
      <c r="AZ715" s="27" t="e">
        <f>IF(#REF!&lt;&gt;"",IF(ABS(#REF!)&lt;10,"S"&amp;RIGHT(#REF!,1)&amp;",","S"&amp;#REF!&amp;","),"")</f>
        <v>#REF!</v>
      </c>
      <c r="BA715" s="27" t="e">
        <f>IF(#REF!&lt;&gt;"",IF(ABS(#REF!)&lt;10,"S"&amp;RIGHT(#REF!,1)&amp;",","S"&amp;#REF!&amp;","),"")</f>
        <v>#REF!</v>
      </c>
      <c r="BB715" s="27" t="e">
        <f>IF(#REF!&lt;&gt;"",IF(ABS(#REF!)&lt;10,"S"&amp;RIGHT(#REF!,1)&amp;",","S"&amp;#REF!&amp;","),"")</f>
        <v>#REF!</v>
      </c>
      <c r="BC715" s="27"/>
      <c r="BD715" s="27"/>
      <c r="BE715" s="27"/>
      <c r="BF715" s="27"/>
      <c r="BG715" s="27"/>
      <c r="BH715" s="27"/>
      <c r="BI715" s="27" t="str">
        <f t="shared" si="503"/>
        <v/>
      </c>
      <c r="BJ715" s="27" t="str">
        <f t="shared" si="504"/>
        <v/>
      </c>
      <c r="BK715" s="27" t="str">
        <f t="shared" si="505"/>
        <v/>
      </c>
      <c r="BL715" s="27" t="e">
        <f>IF(#REF!="","",CONCATENATE($L715,","))</f>
        <v>#REF!</v>
      </c>
      <c r="BM715" s="27" t="e">
        <f>IF(#REF!="","",CONCATENATE($L715,","))</f>
        <v>#REF!</v>
      </c>
      <c r="BN715" s="27" t="e">
        <f>IF(#REF!="","",CONCATENATE($L715,","))</f>
        <v>#REF!</v>
      </c>
      <c r="BO715" s="27" t="e">
        <f>IF(#REF!="","",CONCATENATE($L715,","))</f>
        <v>#REF!</v>
      </c>
      <c r="BP715" s="27" t="e">
        <f>IF(#REF!="","",CONCATENATE($L715,","))</f>
        <v>#REF!</v>
      </c>
      <c r="BQ715" s="27" t="e">
        <f>IF(#REF!="","",CONCATENATE($L715,","))</f>
        <v>#REF!</v>
      </c>
      <c r="BR715" s="27" t="e">
        <f>IF(#REF!="","",CONCATENATE($L715,","))</f>
        <v>#REF!</v>
      </c>
      <c r="BS715" s="27" t="e">
        <f>IF(#REF!="","",CONCATENATE($L715,","))</f>
        <v>#REF!</v>
      </c>
      <c r="BT715" s="27" t="e">
        <f>IF(#REF!="","",CONCATENATE($L715,","))</f>
        <v>#REF!</v>
      </c>
      <c r="BU715" s="40"/>
      <c r="BV715" s="40"/>
      <c r="BW715"/>
      <c r="BX715"/>
      <c r="BY715"/>
      <c r="BZ715"/>
      <c r="CA715"/>
      <c r="CB715" s="40"/>
      <c r="CC715" s="7"/>
      <c r="CR715" s="7"/>
      <c r="CY715" s="10">
        <f t="shared" ca="1" si="511"/>
        <v>23</v>
      </c>
    </row>
    <row r="716" spans="1:103">
      <c r="A716" s="130"/>
      <c r="B716" s="84"/>
      <c r="C716" s="39"/>
      <c r="D716" s="38"/>
      <c r="E716" s="39"/>
      <c r="F716" s="39"/>
      <c r="G716" s="39"/>
      <c r="H716" s="39"/>
      <c r="I716" s="39"/>
      <c r="J716" s="39"/>
      <c r="K716" s="39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75"/>
      <c r="AA716" s="101"/>
      <c r="AB716" s="101"/>
      <c r="AC716" s="101"/>
      <c r="AD716" s="101"/>
      <c r="AE716" s="38"/>
      <c r="AF716" s="38"/>
      <c r="AG716" s="38"/>
      <c r="AH716" s="38"/>
      <c r="AI716" s="101"/>
      <c r="AJ716" s="101"/>
      <c r="AK716" s="101"/>
      <c r="AL716" s="75"/>
      <c r="AM716" s="39"/>
      <c r="AN716" s="27"/>
      <c r="AO716" s="27"/>
      <c r="AP716" s="27"/>
      <c r="AQ716" s="27" t="str">
        <f t="shared" si="506"/>
        <v/>
      </c>
      <c r="AR716" s="27" t="str">
        <f t="shared" si="507"/>
        <v/>
      </c>
      <c r="AS716" s="27" t="str">
        <f t="shared" si="508"/>
        <v/>
      </c>
      <c r="AT716" s="27" t="e">
        <f>IF(#REF!&lt;&gt;"",IF(ABS(#REF!)&lt;10,"S"&amp;RIGHT(#REF!,1)&amp;",","S"&amp;#REF!&amp;","),"")</f>
        <v>#REF!</v>
      </c>
      <c r="AU716" s="27" t="e">
        <f>IF(#REF!&lt;&gt;"",IF(ABS(#REF!)&lt;10,"S"&amp;RIGHT(#REF!,1)&amp;",","S"&amp;#REF!&amp;","),"")</f>
        <v>#REF!</v>
      </c>
      <c r="AV716" s="27" t="e">
        <f>IF(#REF!&lt;&gt;"",IF(ABS(#REF!)&lt;10,"S"&amp;RIGHT(#REF!,1)&amp;",","S"&amp;#REF!&amp;","),"")</f>
        <v>#REF!</v>
      </c>
      <c r="AW716" s="27" t="e">
        <f>IF(#REF!&lt;&gt;"",IF(ABS(#REF!)&lt;10,"S"&amp;RIGHT(#REF!,1)&amp;",","S"&amp;#REF!&amp;","),"")</f>
        <v>#REF!</v>
      </c>
      <c r="AX716" s="27" t="e">
        <f>IF(#REF!&lt;&gt;"",IF(ABS(#REF!)&lt;10,"S"&amp;RIGHT(#REF!,1)&amp;",","S"&amp;#REF!&amp;","),"")</f>
        <v>#REF!</v>
      </c>
      <c r="AY716" s="27" t="e">
        <f>IF(#REF!&lt;&gt;"",IF(ABS(#REF!)&lt;10,"S"&amp;RIGHT(#REF!,1)&amp;",","S"&amp;#REF!&amp;","),"")</f>
        <v>#REF!</v>
      </c>
      <c r="AZ716" s="27" t="e">
        <f>IF(#REF!&lt;&gt;"",IF(ABS(#REF!)&lt;10,"S"&amp;RIGHT(#REF!,1)&amp;",","S"&amp;#REF!&amp;","),"")</f>
        <v>#REF!</v>
      </c>
      <c r="BA716" s="27" t="e">
        <f>IF(#REF!&lt;&gt;"",IF(ABS(#REF!)&lt;10,"S"&amp;RIGHT(#REF!,1)&amp;",","S"&amp;#REF!&amp;","),"")</f>
        <v>#REF!</v>
      </c>
      <c r="BB716" s="27" t="e">
        <f>IF(#REF!&lt;&gt;"",IF(ABS(#REF!)&lt;10,"S"&amp;RIGHT(#REF!,1)&amp;",","S"&amp;#REF!&amp;","),"")</f>
        <v>#REF!</v>
      </c>
      <c r="BC716" s="27"/>
      <c r="BD716" s="27"/>
      <c r="BE716" s="27"/>
      <c r="BF716" s="27"/>
      <c r="BG716" s="27"/>
      <c r="BH716" s="27"/>
      <c r="BI716" s="27" t="str">
        <f t="shared" si="503"/>
        <v/>
      </c>
      <c r="BJ716" s="27" t="str">
        <f t="shared" si="504"/>
        <v/>
      </c>
      <c r="BK716" s="27" t="str">
        <f t="shared" si="505"/>
        <v/>
      </c>
      <c r="BL716" s="27" t="e">
        <f>IF(#REF!="","",CONCATENATE($L716,","))</f>
        <v>#REF!</v>
      </c>
      <c r="BM716" s="27" t="e">
        <f>IF(#REF!="","",CONCATENATE($L716,","))</f>
        <v>#REF!</v>
      </c>
      <c r="BN716" s="27" t="e">
        <f>IF(#REF!="","",CONCATENATE($L716,","))</f>
        <v>#REF!</v>
      </c>
      <c r="BO716" s="27" t="e">
        <f>IF(#REF!="","",CONCATENATE($L716,","))</f>
        <v>#REF!</v>
      </c>
      <c r="BP716" s="27" t="e">
        <f>IF(#REF!="","",CONCATENATE($L716,","))</f>
        <v>#REF!</v>
      </c>
      <c r="BQ716" s="27" t="e">
        <f>IF(#REF!="","",CONCATENATE($L716,","))</f>
        <v>#REF!</v>
      </c>
      <c r="BR716" s="27" t="e">
        <f>IF(#REF!="","",CONCATENATE($L716,","))</f>
        <v>#REF!</v>
      </c>
      <c r="BS716" s="27" t="e">
        <f>IF(#REF!="","",CONCATENATE($L716,","))</f>
        <v>#REF!</v>
      </c>
      <c r="BT716" s="27" t="e">
        <f>IF(#REF!="","",CONCATENATE($L716,","))</f>
        <v>#REF!</v>
      </c>
      <c r="BU716" s="40"/>
      <c r="BV716" s="40"/>
      <c r="BW716"/>
      <c r="BX716"/>
      <c r="BY716"/>
      <c r="BZ716"/>
      <c r="CA716"/>
      <c r="CB716" s="40"/>
      <c r="CC716" s="7"/>
      <c r="CR716" s="7"/>
      <c r="CY716" s="10">
        <f t="shared" ca="1" si="511"/>
        <v>30</v>
      </c>
    </row>
    <row r="717" spans="1:103">
      <c r="A717" s="130"/>
      <c r="B717" s="84"/>
      <c r="C717" s="39"/>
      <c r="D717" s="38"/>
      <c r="E717" s="39"/>
      <c r="F717" s="39"/>
      <c r="G717" s="39"/>
      <c r="H717" s="39"/>
      <c r="I717" s="39"/>
      <c r="J717" s="39"/>
      <c r="K717" s="39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75"/>
      <c r="AA717" s="101"/>
      <c r="AB717" s="101"/>
      <c r="AC717" s="101"/>
      <c r="AD717" s="101"/>
      <c r="AE717" s="38"/>
      <c r="AF717" s="38"/>
      <c r="AG717" s="38"/>
      <c r="AH717" s="38"/>
      <c r="AI717" s="101"/>
      <c r="AJ717" s="101"/>
      <c r="AK717" s="101"/>
      <c r="AL717" s="75"/>
      <c r="AM717" s="39"/>
      <c r="AN717" s="27"/>
      <c r="AO717" s="27"/>
      <c r="AP717" s="27"/>
      <c r="AQ717" s="27" t="str">
        <f t="shared" si="506"/>
        <v/>
      </c>
      <c r="AR717" s="27" t="str">
        <f t="shared" si="507"/>
        <v/>
      </c>
      <c r="AS717" s="27" t="str">
        <f t="shared" si="508"/>
        <v/>
      </c>
      <c r="AT717" s="27" t="e">
        <f>IF(#REF!&lt;&gt;"",IF(ABS(#REF!)&lt;10,"S"&amp;RIGHT(#REF!,1)&amp;",","S"&amp;#REF!&amp;","),"")</f>
        <v>#REF!</v>
      </c>
      <c r="AU717" s="27" t="e">
        <f>IF(#REF!&lt;&gt;"",IF(ABS(#REF!)&lt;10,"S"&amp;RIGHT(#REF!,1)&amp;",","S"&amp;#REF!&amp;","),"")</f>
        <v>#REF!</v>
      </c>
      <c r="AV717" s="27" t="e">
        <f>IF(#REF!&lt;&gt;"",IF(ABS(#REF!)&lt;10,"S"&amp;RIGHT(#REF!,1)&amp;",","S"&amp;#REF!&amp;","),"")</f>
        <v>#REF!</v>
      </c>
      <c r="AW717" s="27" t="e">
        <f>IF(#REF!&lt;&gt;"",IF(ABS(#REF!)&lt;10,"S"&amp;RIGHT(#REF!,1)&amp;",","S"&amp;#REF!&amp;","),"")</f>
        <v>#REF!</v>
      </c>
      <c r="AX717" s="27" t="e">
        <f>IF(#REF!&lt;&gt;"",IF(ABS(#REF!)&lt;10,"S"&amp;RIGHT(#REF!,1)&amp;",","S"&amp;#REF!&amp;","),"")</f>
        <v>#REF!</v>
      </c>
      <c r="AY717" s="27" t="e">
        <f>IF(#REF!&lt;&gt;"",IF(ABS(#REF!)&lt;10,"S"&amp;RIGHT(#REF!,1)&amp;",","S"&amp;#REF!&amp;","),"")</f>
        <v>#REF!</v>
      </c>
      <c r="AZ717" s="27" t="e">
        <f>IF(#REF!&lt;&gt;"",IF(ABS(#REF!)&lt;10,"S"&amp;RIGHT(#REF!,1)&amp;",","S"&amp;#REF!&amp;","),"")</f>
        <v>#REF!</v>
      </c>
      <c r="BA717" s="27" t="e">
        <f>IF(#REF!&lt;&gt;"",IF(ABS(#REF!)&lt;10,"S"&amp;RIGHT(#REF!,1)&amp;",","S"&amp;#REF!&amp;","),"")</f>
        <v>#REF!</v>
      </c>
      <c r="BB717" s="27" t="e">
        <f>IF(#REF!&lt;&gt;"",IF(ABS(#REF!)&lt;10,"S"&amp;RIGHT(#REF!,1)&amp;",","S"&amp;#REF!&amp;","),"")</f>
        <v>#REF!</v>
      </c>
      <c r="BC717" s="27"/>
      <c r="BD717" s="27"/>
      <c r="BE717" s="27"/>
      <c r="BF717" s="27"/>
      <c r="BG717" s="27"/>
      <c r="BH717" s="27"/>
      <c r="BI717" s="27" t="str">
        <f t="shared" si="503"/>
        <v/>
      </c>
      <c r="BJ717" s="27" t="str">
        <f t="shared" si="504"/>
        <v/>
      </c>
      <c r="BK717" s="27" t="str">
        <f t="shared" si="505"/>
        <v/>
      </c>
      <c r="BL717" s="27" t="e">
        <f>IF(#REF!="","",CONCATENATE($L717,","))</f>
        <v>#REF!</v>
      </c>
      <c r="BM717" s="27" t="e">
        <f>IF(#REF!="","",CONCATENATE($L717,","))</f>
        <v>#REF!</v>
      </c>
      <c r="BN717" s="27" t="e">
        <f>IF(#REF!="","",CONCATENATE($L717,","))</f>
        <v>#REF!</v>
      </c>
      <c r="BO717" s="27" t="e">
        <f>IF(#REF!="","",CONCATENATE($L717,","))</f>
        <v>#REF!</v>
      </c>
      <c r="BP717" s="27" t="e">
        <f>IF(#REF!="","",CONCATENATE($L717,","))</f>
        <v>#REF!</v>
      </c>
      <c r="BQ717" s="27" t="e">
        <f>IF(#REF!="","",CONCATENATE($L717,","))</f>
        <v>#REF!</v>
      </c>
      <c r="BR717" s="27" t="e">
        <f>IF(#REF!="","",CONCATENATE($L717,","))</f>
        <v>#REF!</v>
      </c>
      <c r="BS717" s="27" t="e">
        <f>IF(#REF!="","",CONCATENATE($L717,","))</f>
        <v>#REF!</v>
      </c>
      <c r="BT717" s="27" t="e">
        <f>IF(#REF!="","",CONCATENATE($L717,","))</f>
        <v>#REF!</v>
      </c>
      <c r="BU717" s="40"/>
      <c r="BV717" s="40"/>
      <c r="BW717"/>
      <c r="BX717"/>
      <c r="BY717"/>
      <c r="BZ717"/>
      <c r="CA717"/>
      <c r="CB717" s="40"/>
      <c r="CC717" s="7"/>
      <c r="CR717" s="7"/>
      <c r="CY717" s="10">
        <f t="shared" ca="1" si="511"/>
        <v>14</v>
      </c>
    </row>
    <row r="718" spans="1:103">
      <c r="A718" s="130"/>
      <c r="B718" s="84"/>
      <c r="C718" s="39"/>
      <c r="D718" s="38"/>
      <c r="E718" s="39"/>
      <c r="F718" s="39"/>
      <c r="G718" s="39"/>
      <c r="H718" s="39"/>
      <c r="I718" s="39"/>
      <c r="J718" s="39"/>
      <c r="K718" s="39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75"/>
      <c r="AA718" s="101"/>
      <c r="AB718" s="101"/>
      <c r="AC718" s="101"/>
      <c r="AD718" s="101"/>
      <c r="AE718" s="38"/>
      <c r="AF718" s="38"/>
      <c r="AG718" s="38"/>
      <c r="AH718" s="38"/>
      <c r="AI718" s="101"/>
      <c r="AJ718" s="101"/>
      <c r="AK718" s="101"/>
      <c r="AL718" s="75"/>
      <c r="AM718" s="39"/>
      <c r="AN718" s="27"/>
      <c r="AO718" s="27"/>
      <c r="AP718" s="27"/>
      <c r="AQ718" s="27" t="str">
        <f t="shared" si="506"/>
        <v/>
      </c>
      <c r="AR718" s="27" t="str">
        <f t="shared" si="507"/>
        <v/>
      </c>
      <c r="AS718" s="27" t="str">
        <f t="shared" si="508"/>
        <v/>
      </c>
      <c r="AT718" s="27" t="e">
        <f>IF(#REF!&lt;&gt;"",IF(ABS(#REF!)&lt;10,"S"&amp;RIGHT(#REF!,1)&amp;",","S"&amp;#REF!&amp;","),"")</f>
        <v>#REF!</v>
      </c>
      <c r="AU718" s="27" t="e">
        <f>IF(#REF!&lt;&gt;"",IF(ABS(#REF!)&lt;10,"S"&amp;RIGHT(#REF!,1)&amp;",","S"&amp;#REF!&amp;","),"")</f>
        <v>#REF!</v>
      </c>
      <c r="AV718" s="27" t="e">
        <f>IF(#REF!&lt;&gt;"",IF(ABS(#REF!)&lt;10,"S"&amp;RIGHT(#REF!,1)&amp;",","S"&amp;#REF!&amp;","),"")</f>
        <v>#REF!</v>
      </c>
      <c r="AW718" s="27" t="e">
        <f>IF(#REF!&lt;&gt;"",IF(ABS(#REF!)&lt;10,"S"&amp;RIGHT(#REF!,1)&amp;",","S"&amp;#REF!&amp;","),"")</f>
        <v>#REF!</v>
      </c>
      <c r="AX718" s="27" t="e">
        <f>IF(#REF!&lt;&gt;"",IF(ABS(#REF!)&lt;10,"S"&amp;RIGHT(#REF!,1)&amp;",","S"&amp;#REF!&amp;","),"")</f>
        <v>#REF!</v>
      </c>
      <c r="AY718" s="27" t="e">
        <f>IF(#REF!&lt;&gt;"",IF(ABS(#REF!)&lt;10,"S"&amp;RIGHT(#REF!,1)&amp;",","S"&amp;#REF!&amp;","),"")</f>
        <v>#REF!</v>
      </c>
      <c r="AZ718" s="27" t="e">
        <f>IF(#REF!&lt;&gt;"",IF(ABS(#REF!)&lt;10,"S"&amp;RIGHT(#REF!,1)&amp;",","S"&amp;#REF!&amp;","),"")</f>
        <v>#REF!</v>
      </c>
      <c r="BA718" s="27" t="e">
        <f>IF(#REF!&lt;&gt;"",IF(ABS(#REF!)&lt;10,"S"&amp;RIGHT(#REF!,1)&amp;",","S"&amp;#REF!&amp;","),"")</f>
        <v>#REF!</v>
      </c>
      <c r="BB718" s="27" t="e">
        <f>IF(#REF!&lt;&gt;"",IF(ABS(#REF!)&lt;10,"S"&amp;RIGHT(#REF!,1)&amp;",","S"&amp;#REF!&amp;","),"")</f>
        <v>#REF!</v>
      </c>
      <c r="BC718" s="27"/>
      <c r="BD718" s="27"/>
      <c r="BE718" s="27"/>
      <c r="BF718" s="27"/>
      <c r="BG718" s="27"/>
      <c r="BH718" s="27"/>
      <c r="BI718" s="27" t="str">
        <f t="shared" si="503"/>
        <v/>
      </c>
      <c r="BJ718" s="27" t="str">
        <f t="shared" si="504"/>
        <v/>
      </c>
      <c r="BK718" s="27" t="str">
        <f t="shared" si="505"/>
        <v/>
      </c>
      <c r="BL718" s="27" t="e">
        <f>IF(#REF!="","",CONCATENATE($L718,","))</f>
        <v>#REF!</v>
      </c>
      <c r="BM718" s="27" t="e">
        <f>IF(#REF!="","",CONCATENATE($L718,","))</f>
        <v>#REF!</v>
      </c>
      <c r="BN718" s="27" t="e">
        <f>IF(#REF!="","",CONCATENATE($L718,","))</f>
        <v>#REF!</v>
      </c>
      <c r="BO718" s="27" t="e">
        <f>IF(#REF!="","",CONCATENATE($L718,","))</f>
        <v>#REF!</v>
      </c>
      <c r="BP718" s="27" t="e">
        <f>IF(#REF!="","",CONCATENATE($L718,","))</f>
        <v>#REF!</v>
      </c>
      <c r="BQ718" s="27" t="e">
        <f>IF(#REF!="","",CONCATENATE($L718,","))</f>
        <v>#REF!</v>
      </c>
      <c r="BR718" s="27" t="e">
        <f>IF(#REF!="","",CONCATENATE($L718,","))</f>
        <v>#REF!</v>
      </c>
      <c r="BS718" s="27" t="e">
        <f>IF(#REF!="","",CONCATENATE($L718,","))</f>
        <v>#REF!</v>
      </c>
      <c r="BT718" s="27" t="e">
        <f>IF(#REF!="","",CONCATENATE($L718,","))</f>
        <v>#REF!</v>
      </c>
      <c r="BU718" s="40"/>
      <c r="BV718" s="40"/>
      <c r="BW718"/>
      <c r="BX718"/>
      <c r="BY718"/>
      <c r="BZ718"/>
      <c r="CA718"/>
      <c r="CB718" s="40"/>
      <c r="CC718" s="7"/>
      <c r="CR718" s="7"/>
      <c r="CY718" s="10">
        <f t="shared" ca="1" si="511"/>
        <v>20</v>
      </c>
    </row>
    <row r="719" spans="1:103">
      <c r="A719" s="130"/>
      <c r="B719" s="84"/>
      <c r="C719" s="39"/>
      <c r="D719" s="38"/>
      <c r="E719" s="39"/>
      <c r="F719" s="39"/>
      <c r="G719" s="39"/>
      <c r="H719" s="39"/>
      <c r="I719" s="39"/>
      <c r="J719" s="39"/>
      <c r="K719" s="39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75"/>
      <c r="AA719" s="101"/>
      <c r="AB719" s="101"/>
      <c r="AC719" s="101"/>
      <c r="AD719" s="101"/>
      <c r="AE719" s="38"/>
      <c r="AF719" s="38"/>
      <c r="AG719" s="38"/>
      <c r="AH719" s="38"/>
      <c r="AI719" s="101"/>
      <c r="AJ719" s="101"/>
      <c r="AK719" s="101"/>
      <c r="AL719" s="75"/>
      <c r="AM719" s="39"/>
      <c r="AN719" s="27"/>
      <c r="AO719" s="27"/>
      <c r="AP719" s="27"/>
      <c r="AQ719" s="27" t="str">
        <f t="shared" si="506"/>
        <v/>
      </c>
      <c r="AR719" s="27" t="str">
        <f t="shared" si="507"/>
        <v/>
      </c>
      <c r="AS719" s="27" t="str">
        <f t="shared" si="508"/>
        <v/>
      </c>
      <c r="AT719" s="27" t="e">
        <f>IF(#REF!&lt;&gt;"",IF(ABS(#REF!)&lt;10,"S"&amp;RIGHT(#REF!,1)&amp;",","S"&amp;#REF!&amp;","),"")</f>
        <v>#REF!</v>
      </c>
      <c r="AU719" s="27" t="e">
        <f>IF(#REF!&lt;&gt;"",IF(ABS(#REF!)&lt;10,"S"&amp;RIGHT(#REF!,1)&amp;",","S"&amp;#REF!&amp;","),"")</f>
        <v>#REF!</v>
      </c>
      <c r="AV719" s="27" t="e">
        <f>IF(#REF!&lt;&gt;"",IF(ABS(#REF!)&lt;10,"S"&amp;RIGHT(#REF!,1)&amp;",","S"&amp;#REF!&amp;","),"")</f>
        <v>#REF!</v>
      </c>
      <c r="AW719" s="27" t="e">
        <f>IF(#REF!&lt;&gt;"",IF(ABS(#REF!)&lt;10,"S"&amp;RIGHT(#REF!,1)&amp;",","S"&amp;#REF!&amp;","),"")</f>
        <v>#REF!</v>
      </c>
      <c r="AX719" s="27" t="e">
        <f>IF(#REF!&lt;&gt;"",IF(ABS(#REF!)&lt;10,"S"&amp;RIGHT(#REF!,1)&amp;",","S"&amp;#REF!&amp;","),"")</f>
        <v>#REF!</v>
      </c>
      <c r="AY719" s="27" t="e">
        <f>IF(#REF!&lt;&gt;"",IF(ABS(#REF!)&lt;10,"S"&amp;RIGHT(#REF!,1)&amp;",","S"&amp;#REF!&amp;","),"")</f>
        <v>#REF!</v>
      </c>
      <c r="AZ719" s="27" t="e">
        <f>IF(#REF!&lt;&gt;"",IF(ABS(#REF!)&lt;10,"S"&amp;RIGHT(#REF!,1)&amp;",","S"&amp;#REF!&amp;","),"")</f>
        <v>#REF!</v>
      </c>
      <c r="BA719" s="27" t="e">
        <f>IF(#REF!&lt;&gt;"",IF(ABS(#REF!)&lt;10,"S"&amp;RIGHT(#REF!,1)&amp;",","S"&amp;#REF!&amp;","),"")</f>
        <v>#REF!</v>
      </c>
      <c r="BB719" s="27" t="e">
        <f>IF(#REF!&lt;&gt;"",IF(ABS(#REF!)&lt;10,"S"&amp;RIGHT(#REF!,1)&amp;",","S"&amp;#REF!&amp;","),"")</f>
        <v>#REF!</v>
      </c>
      <c r="BC719" s="27"/>
      <c r="BD719" s="27"/>
      <c r="BE719" s="27"/>
      <c r="BF719" s="27"/>
      <c r="BG719" s="27"/>
      <c r="BH719" s="27"/>
      <c r="BI719" s="27" t="str">
        <f t="shared" si="503"/>
        <v/>
      </c>
      <c r="BJ719" s="27" t="str">
        <f t="shared" si="504"/>
        <v/>
      </c>
      <c r="BK719" s="27" t="str">
        <f t="shared" si="505"/>
        <v/>
      </c>
      <c r="BL719" s="27" t="e">
        <f>IF(#REF!="","",CONCATENATE($L719,","))</f>
        <v>#REF!</v>
      </c>
      <c r="BM719" s="27" t="e">
        <f>IF(#REF!="","",CONCATENATE($L719,","))</f>
        <v>#REF!</v>
      </c>
      <c r="BN719" s="27" t="e">
        <f>IF(#REF!="","",CONCATENATE($L719,","))</f>
        <v>#REF!</v>
      </c>
      <c r="BO719" s="27" t="e">
        <f>IF(#REF!="","",CONCATENATE($L719,","))</f>
        <v>#REF!</v>
      </c>
      <c r="BP719" s="27" t="e">
        <f>IF(#REF!="","",CONCATENATE($L719,","))</f>
        <v>#REF!</v>
      </c>
      <c r="BQ719" s="27" t="e">
        <f>IF(#REF!="","",CONCATENATE($L719,","))</f>
        <v>#REF!</v>
      </c>
      <c r="BR719" s="27" t="e">
        <f>IF(#REF!="","",CONCATENATE($L719,","))</f>
        <v>#REF!</v>
      </c>
      <c r="BS719" s="27" t="e">
        <f>IF(#REF!="","",CONCATENATE($L719,","))</f>
        <v>#REF!</v>
      </c>
      <c r="BT719" s="27" t="e">
        <f>IF(#REF!="","",CONCATENATE($L719,","))</f>
        <v>#REF!</v>
      </c>
      <c r="BU719" s="40"/>
      <c r="BV719" s="40"/>
      <c r="BW719"/>
      <c r="BX719"/>
      <c r="BY719"/>
      <c r="BZ719"/>
      <c r="CA719"/>
      <c r="CB719" s="40"/>
      <c r="CC719" s="7"/>
      <c r="CR719" s="7"/>
      <c r="CY719" s="10">
        <f t="shared" ca="1" si="511"/>
        <v>12</v>
      </c>
    </row>
    <row r="720" spans="1:103">
      <c r="A720" s="130"/>
      <c r="B720" s="84"/>
      <c r="C720" s="39"/>
      <c r="D720" s="38"/>
      <c r="E720" s="39"/>
      <c r="F720" s="39"/>
      <c r="G720" s="39"/>
      <c r="H720" s="39"/>
      <c r="I720" s="39"/>
      <c r="J720" s="39"/>
      <c r="K720" s="39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75"/>
      <c r="AA720" s="101"/>
      <c r="AB720" s="101"/>
      <c r="AC720" s="101"/>
      <c r="AD720" s="101"/>
      <c r="AE720" s="38"/>
      <c r="AF720" s="38"/>
      <c r="AG720" s="38"/>
      <c r="AH720" s="38"/>
      <c r="AI720" s="101"/>
      <c r="AJ720" s="101"/>
      <c r="AK720" s="101"/>
      <c r="AL720" s="75"/>
      <c r="AM720" s="39"/>
      <c r="AN720" s="27"/>
      <c r="AO720" s="27"/>
      <c r="AP720" s="27"/>
      <c r="AQ720" s="27" t="str">
        <f t="shared" si="506"/>
        <v/>
      </c>
      <c r="AR720" s="27" t="str">
        <f t="shared" si="507"/>
        <v/>
      </c>
      <c r="AS720" s="27" t="str">
        <f t="shared" si="508"/>
        <v/>
      </c>
      <c r="AT720" s="27" t="e">
        <f>IF(#REF!&lt;&gt;"",IF(ABS(#REF!)&lt;10,"S"&amp;RIGHT(#REF!,1)&amp;",","S"&amp;#REF!&amp;","),"")</f>
        <v>#REF!</v>
      </c>
      <c r="AU720" s="27" t="e">
        <f>IF(#REF!&lt;&gt;"",IF(ABS(#REF!)&lt;10,"S"&amp;RIGHT(#REF!,1)&amp;",","S"&amp;#REF!&amp;","),"")</f>
        <v>#REF!</v>
      </c>
      <c r="AV720" s="27" t="e">
        <f>IF(#REF!&lt;&gt;"",IF(ABS(#REF!)&lt;10,"S"&amp;RIGHT(#REF!,1)&amp;",","S"&amp;#REF!&amp;","),"")</f>
        <v>#REF!</v>
      </c>
      <c r="AW720" s="27" t="e">
        <f>IF(#REF!&lt;&gt;"",IF(ABS(#REF!)&lt;10,"S"&amp;RIGHT(#REF!,1)&amp;",","S"&amp;#REF!&amp;","),"")</f>
        <v>#REF!</v>
      </c>
      <c r="AX720" s="27" t="e">
        <f>IF(#REF!&lt;&gt;"",IF(ABS(#REF!)&lt;10,"S"&amp;RIGHT(#REF!,1)&amp;",","S"&amp;#REF!&amp;","),"")</f>
        <v>#REF!</v>
      </c>
      <c r="AY720" s="27" t="e">
        <f>IF(#REF!&lt;&gt;"",IF(ABS(#REF!)&lt;10,"S"&amp;RIGHT(#REF!,1)&amp;",","S"&amp;#REF!&amp;","),"")</f>
        <v>#REF!</v>
      </c>
      <c r="AZ720" s="27" t="e">
        <f>IF(#REF!&lt;&gt;"",IF(ABS(#REF!)&lt;10,"S"&amp;RIGHT(#REF!,1)&amp;",","S"&amp;#REF!&amp;","),"")</f>
        <v>#REF!</v>
      </c>
      <c r="BA720" s="27" t="e">
        <f>IF(#REF!&lt;&gt;"",IF(ABS(#REF!)&lt;10,"S"&amp;RIGHT(#REF!,1)&amp;",","S"&amp;#REF!&amp;","),"")</f>
        <v>#REF!</v>
      </c>
      <c r="BB720" s="27" t="e">
        <f>IF(#REF!&lt;&gt;"",IF(ABS(#REF!)&lt;10,"S"&amp;RIGHT(#REF!,1)&amp;",","S"&amp;#REF!&amp;","),"")</f>
        <v>#REF!</v>
      </c>
      <c r="BC720" s="27"/>
      <c r="BD720" s="27"/>
      <c r="BE720" s="27"/>
      <c r="BF720" s="27"/>
      <c r="BG720" s="27"/>
      <c r="BH720" s="27"/>
      <c r="BI720" s="27" t="str">
        <f t="shared" si="503"/>
        <v/>
      </c>
      <c r="BJ720" s="27" t="str">
        <f t="shared" si="504"/>
        <v/>
      </c>
      <c r="BK720" s="27" t="str">
        <f t="shared" si="505"/>
        <v/>
      </c>
      <c r="BL720" s="27" t="e">
        <f>IF(#REF!="","",CONCATENATE($L720,","))</f>
        <v>#REF!</v>
      </c>
      <c r="BM720" s="27" t="e">
        <f>IF(#REF!="","",CONCATENATE($L720,","))</f>
        <v>#REF!</v>
      </c>
      <c r="BN720" s="27" t="e">
        <f>IF(#REF!="","",CONCATENATE($L720,","))</f>
        <v>#REF!</v>
      </c>
      <c r="BO720" s="27" t="e">
        <f>IF(#REF!="","",CONCATENATE($L720,","))</f>
        <v>#REF!</v>
      </c>
      <c r="BP720" s="27" t="e">
        <f>IF(#REF!="","",CONCATENATE($L720,","))</f>
        <v>#REF!</v>
      </c>
      <c r="BQ720" s="27" t="e">
        <f>IF(#REF!="","",CONCATENATE($L720,","))</f>
        <v>#REF!</v>
      </c>
      <c r="BR720" s="27" t="e">
        <f>IF(#REF!="","",CONCATENATE($L720,","))</f>
        <v>#REF!</v>
      </c>
      <c r="BS720" s="27" t="e">
        <f>IF(#REF!="","",CONCATENATE($L720,","))</f>
        <v>#REF!</v>
      </c>
      <c r="BT720" s="27" t="e">
        <f>IF(#REF!="","",CONCATENATE($L720,","))</f>
        <v>#REF!</v>
      </c>
      <c r="BU720" s="40"/>
      <c r="BV720" s="40"/>
      <c r="BW720" s="70"/>
      <c r="BX720" s="70"/>
      <c r="BY720" s="70"/>
      <c r="BZ720" s="70"/>
      <c r="CA720" s="70"/>
      <c r="CB720" s="70"/>
      <c r="CC720" s="7"/>
      <c r="CR720" s="7"/>
      <c r="CY720" s="10">
        <f t="shared" ca="1" si="511"/>
        <v>14</v>
      </c>
    </row>
    <row r="721" spans="1:103">
      <c r="A721" s="130"/>
      <c r="B721" s="84"/>
      <c r="C721" s="39"/>
      <c r="D721" s="38"/>
      <c r="E721" s="39"/>
      <c r="F721" s="39"/>
      <c r="G721" s="39"/>
      <c r="H721" s="39"/>
      <c r="I721" s="39"/>
      <c r="J721" s="39"/>
      <c r="K721" s="39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75"/>
      <c r="AA721" s="101"/>
      <c r="AB721" s="101"/>
      <c r="AC721" s="101"/>
      <c r="AD721" s="101"/>
      <c r="AE721" s="38"/>
      <c r="AF721" s="38"/>
      <c r="AG721" s="38"/>
      <c r="AH721" s="38"/>
      <c r="AI721" s="101"/>
      <c r="AJ721" s="101"/>
      <c r="AK721" s="101"/>
      <c r="AL721" s="75"/>
      <c r="AM721" s="39"/>
      <c r="AN721" s="27"/>
      <c r="AO721" s="27"/>
      <c r="AP721" s="27"/>
      <c r="AQ721" s="27" t="str">
        <f t="shared" si="506"/>
        <v/>
      </c>
      <c r="AR721" s="27" t="str">
        <f t="shared" si="507"/>
        <v/>
      </c>
      <c r="AS721" s="27" t="str">
        <f t="shared" si="508"/>
        <v/>
      </c>
      <c r="AT721" s="27" t="e">
        <f>IF(#REF!&lt;&gt;"",IF(ABS(#REF!)&lt;10,"S"&amp;RIGHT(#REF!,1)&amp;",","S"&amp;#REF!&amp;","),"")</f>
        <v>#REF!</v>
      </c>
      <c r="AU721" s="27" t="e">
        <f>IF(#REF!&lt;&gt;"",IF(ABS(#REF!)&lt;10,"S"&amp;RIGHT(#REF!,1)&amp;",","S"&amp;#REF!&amp;","),"")</f>
        <v>#REF!</v>
      </c>
      <c r="AV721" s="27" t="e">
        <f>IF(#REF!&lt;&gt;"",IF(ABS(#REF!)&lt;10,"S"&amp;RIGHT(#REF!,1)&amp;",","S"&amp;#REF!&amp;","),"")</f>
        <v>#REF!</v>
      </c>
      <c r="AW721" s="27" t="e">
        <f>IF(#REF!&lt;&gt;"",IF(ABS(#REF!)&lt;10,"S"&amp;RIGHT(#REF!,1)&amp;",","S"&amp;#REF!&amp;","),"")</f>
        <v>#REF!</v>
      </c>
      <c r="AX721" s="27" t="e">
        <f>IF(#REF!&lt;&gt;"",IF(ABS(#REF!)&lt;10,"S"&amp;RIGHT(#REF!,1)&amp;",","S"&amp;#REF!&amp;","),"")</f>
        <v>#REF!</v>
      </c>
      <c r="AY721" s="27" t="e">
        <f>IF(#REF!&lt;&gt;"",IF(ABS(#REF!)&lt;10,"S"&amp;RIGHT(#REF!,1)&amp;",","S"&amp;#REF!&amp;","),"")</f>
        <v>#REF!</v>
      </c>
      <c r="AZ721" s="27" t="e">
        <f>IF(#REF!&lt;&gt;"",IF(ABS(#REF!)&lt;10,"S"&amp;RIGHT(#REF!,1)&amp;",","S"&amp;#REF!&amp;","),"")</f>
        <v>#REF!</v>
      </c>
      <c r="BA721" s="27" t="e">
        <f>IF(#REF!&lt;&gt;"",IF(ABS(#REF!)&lt;10,"S"&amp;RIGHT(#REF!,1)&amp;",","S"&amp;#REF!&amp;","),"")</f>
        <v>#REF!</v>
      </c>
      <c r="BB721" s="27" t="e">
        <f>IF(#REF!&lt;&gt;"",IF(ABS(#REF!)&lt;10,"S"&amp;RIGHT(#REF!,1)&amp;",","S"&amp;#REF!&amp;","),"")</f>
        <v>#REF!</v>
      </c>
      <c r="BC721" s="27"/>
      <c r="BD721" s="27"/>
      <c r="BE721" s="27"/>
      <c r="BF721" s="27"/>
      <c r="BG721" s="27"/>
      <c r="BH721" s="27"/>
      <c r="BI721" s="27" t="str">
        <f t="shared" si="503"/>
        <v/>
      </c>
      <c r="BJ721" s="27" t="str">
        <f t="shared" si="504"/>
        <v/>
      </c>
      <c r="BK721" s="27" t="str">
        <f t="shared" si="505"/>
        <v/>
      </c>
      <c r="BL721" s="27" t="e">
        <f>IF(#REF!="","",CONCATENATE($L721,","))</f>
        <v>#REF!</v>
      </c>
      <c r="BM721" s="27" t="e">
        <f>IF(#REF!="","",CONCATENATE($L721,","))</f>
        <v>#REF!</v>
      </c>
      <c r="BN721" s="27" t="e">
        <f>IF(#REF!="","",CONCATENATE($L721,","))</f>
        <v>#REF!</v>
      </c>
      <c r="BO721" s="27" t="e">
        <f>IF(#REF!="","",CONCATENATE($L721,","))</f>
        <v>#REF!</v>
      </c>
      <c r="BP721" s="27" t="e">
        <f>IF(#REF!="","",CONCATENATE($L721,","))</f>
        <v>#REF!</v>
      </c>
      <c r="BQ721" s="27" t="e">
        <f>IF(#REF!="","",CONCATENATE($L721,","))</f>
        <v>#REF!</v>
      </c>
      <c r="BR721" s="27" t="e">
        <f>IF(#REF!="","",CONCATENATE($L721,","))</f>
        <v>#REF!</v>
      </c>
      <c r="BS721" s="27" t="e">
        <f>IF(#REF!="","",CONCATENATE($L721,","))</f>
        <v>#REF!</v>
      </c>
      <c r="BT721" s="27" t="e">
        <f>IF(#REF!="","",CONCATENATE($L721,","))</f>
        <v>#REF!</v>
      </c>
      <c r="BU721" s="40"/>
      <c r="BV721" s="40"/>
      <c r="BW721" s="70"/>
      <c r="BX721" s="70"/>
      <c r="BY721" s="70"/>
      <c r="BZ721" s="70"/>
      <c r="CA721" s="70"/>
      <c r="CB721" s="70"/>
      <c r="CC721" s="7"/>
      <c r="CR721" s="7"/>
      <c r="CY721" s="10">
        <f t="shared" ca="1" si="511"/>
        <v>14</v>
      </c>
    </row>
    <row r="722" spans="1:103">
      <c r="A722" s="130"/>
      <c r="B722" s="84"/>
      <c r="C722" s="39"/>
      <c r="D722" s="38"/>
      <c r="E722" s="39"/>
      <c r="F722" s="39"/>
      <c r="G722" s="39"/>
      <c r="H722" s="39"/>
      <c r="I722" s="39"/>
      <c r="J722" s="39"/>
      <c r="K722" s="39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75"/>
      <c r="AA722" s="101"/>
      <c r="AB722" s="101"/>
      <c r="AC722" s="101"/>
      <c r="AD722" s="101"/>
      <c r="AE722" s="38"/>
      <c r="AF722" s="38"/>
      <c r="AG722" s="38"/>
      <c r="AH722" s="38"/>
      <c r="AI722" s="101"/>
      <c r="AJ722" s="101"/>
      <c r="AK722" s="101"/>
      <c r="AL722" s="75"/>
      <c r="AM722" s="39"/>
      <c r="AN722" s="27"/>
      <c r="AO722" s="27"/>
      <c r="AP722" s="27"/>
      <c r="AQ722" s="27" t="str">
        <f t="shared" si="506"/>
        <v/>
      </c>
      <c r="AR722" s="27" t="str">
        <f t="shared" si="507"/>
        <v/>
      </c>
      <c r="AS722" s="27" t="str">
        <f t="shared" si="508"/>
        <v/>
      </c>
      <c r="AT722" s="27" t="e">
        <f>IF(#REF!&lt;&gt;"",IF(ABS(#REF!)&lt;10,"S"&amp;RIGHT(#REF!,1)&amp;",","S"&amp;#REF!&amp;","),"")</f>
        <v>#REF!</v>
      </c>
      <c r="AU722" s="27" t="e">
        <f>IF(#REF!&lt;&gt;"",IF(ABS(#REF!)&lt;10,"S"&amp;RIGHT(#REF!,1)&amp;",","S"&amp;#REF!&amp;","),"")</f>
        <v>#REF!</v>
      </c>
      <c r="AV722" s="27" t="e">
        <f>IF(#REF!&lt;&gt;"",IF(ABS(#REF!)&lt;10,"S"&amp;RIGHT(#REF!,1)&amp;",","S"&amp;#REF!&amp;","),"")</f>
        <v>#REF!</v>
      </c>
      <c r="AW722" s="27" t="e">
        <f>IF(#REF!&lt;&gt;"",IF(ABS(#REF!)&lt;10,"S"&amp;RIGHT(#REF!,1)&amp;",","S"&amp;#REF!&amp;","),"")</f>
        <v>#REF!</v>
      </c>
      <c r="AX722" s="27" t="e">
        <f>IF(#REF!&lt;&gt;"",IF(ABS(#REF!)&lt;10,"S"&amp;RIGHT(#REF!,1)&amp;",","S"&amp;#REF!&amp;","),"")</f>
        <v>#REF!</v>
      </c>
      <c r="AY722" s="27" t="e">
        <f>IF(#REF!&lt;&gt;"",IF(ABS(#REF!)&lt;10,"S"&amp;RIGHT(#REF!,1)&amp;",","S"&amp;#REF!&amp;","),"")</f>
        <v>#REF!</v>
      </c>
      <c r="AZ722" s="27" t="e">
        <f>IF(#REF!&lt;&gt;"",IF(ABS(#REF!)&lt;10,"S"&amp;RIGHT(#REF!,1)&amp;",","S"&amp;#REF!&amp;","),"")</f>
        <v>#REF!</v>
      </c>
      <c r="BA722" s="27" t="e">
        <f>IF(#REF!&lt;&gt;"",IF(ABS(#REF!)&lt;10,"S"&amp;RIGHT(#REF!,1)&amp;",","S"&amp;#REF!&amp;","),"")</f>
        <v>#REF!</v>
      </c>
      <c r="BB722" s="27" t="e">
        <f>IF(#REF!&lt;&gt;"",IF(ABS(#REF!)&lt;10,"S"&amp;RIGHT(#REF!,1)&amp;",","S"&amp;#REF!&amp;","),"")</f>
        <v>#REF!</v>
      </c>
      <c r="BC722" s="27"/>
      <c r="BD722" s="27"/>
      <c r="BE722" s="27"/>
      <c r="BF722" s="27"/>
      <c r="BG722" s="27"/>
      <c r="BH722" s="27"/>
      <c r="BI722" s="27" t="str">
        <f t="shared" si="503"/>
        <v/>
      </c>
      <c r="BJ722" s="27" t="str">
        <f t="shared" si="504"/>
        <v/>
      </c>
      <c r="BK722" s="27" t="str">
        <f t="shared" si="505"/>
        <v/>
      </c>
      <c r="BL722" s="27" t="e">
        <f>IF(#REF!="","",CONCATENATE($L722,","))</f>
        <v>#REF!</v>
      </c>
      <c r="BM722" s="27" t="e">
        <f>IF(#REF!="","",CONCATENATE($L722,","))</f>
        <v>#REF!</v>
      </c>
      <c r="BN722" s="27" t="e">
        <f>IF(#REF!="","",CONCATENATE($L722,","))</f>
        <v>#REF!</v>
      </c>
      <c r="BO722" s="27" t="e">
        <f>IF(#REF!="","",CONCATENATE($L722,","))</f>
        <v>#REF!</v>
      </c>
      <c r="BP722" s="27" t="e">
        <f>IF(#REF!="","",CONCATENATE($L722,","))</f>
        <v>#REF!</v>
      </c>
      <c r="BQ722" s="27" t="e">
        <f>IF(#REF!="","",CONCATENATE($L722,","))</f>
        <v>#REF!</v>
      </c>
      <c r="BR722" s="27" t="e">
        <f>IF(#REF!="","",CONCATENATE($L722,","))</f>
        <v>#REF!</v>
      </c>
      <c r="BS722" s="27" t="e">
        <f>IF(#REF!="","",CONCATENATE($L722,","))</f>
        <v>#REF!</v>
      </c>
      <c r="BT722" s="27" t="e">
        <f>IF(#REF!="","",CONCATENATE($L722,","))</f>
        <v>#REF!</v>
      </c>
      <c r="BU722" s="40"/>
      <c r="BV722" s="40"/>
      <c r="BW722" s="70"/>
      <c r="BX722" s="70"/>
      <c r="BY722" s="70"/>
      <c r="BZ722" s="70"/>
      <c r="CA722" s="70"/>
      <c r="CB722" s="70"/>
      <c r="CC722" s="7"/>
      <c r="CR722" s="7"/>
      <c r="CY722" s="10">
        <f t="shared" ca="1" si="511"/>
        <v>27</v>
      </c>
    </row>
    <row r="723" spans="1:103">
      <c r="A723" s="130"/>
      <c r="B723" s="84"/>
      <c r="C723" s="39"/>
      <c r="D723" s="38"/>
      <c r="E723" s="39"/>
      <c r="F723" s="39"/>
      <c r="G723" s="39"/>
      <c r="H723" s="39"/>
      <c r="I723" s="39"/>
      <c r="J723" s="39"/>
      <c r="K723" s="39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75"/>
      <c r="AA723" s="101"/>
      <c r="AB723" s="101"/>
      <c r="AC723" s="101"/>
      <c r="AD723" s="101"/>
      <c r="AE723" s="38"/>
      <c r="AF723" s="38"/>
      <c r="AG723" s="38"/>
      <c r="AH723" s="38"/>
      <c r="AI723" s="101"/>
      <c r="AJ723" s="101"/>
      <c r="AK723" s="101"/>
      <c r="AL723" s="75"/>
      <c r="AM723" s="39"/>
      <c r="AN723" s="27"/>
      <c r="AO723" s="27"/>
      <c r="AP723" s="27"/>
      <c r="AQ723" s="27" t="str">
        <f t="shared" si="506"/>
        <v/>
      </c>
      <c r="AR723" s="27" t="str">
        <f t="shared" si="507"/>
        <v/>
      </c>
      <c r="AS723" s="27" t="str">
        <f t="shared" si="508"/>
        <v/>
      </c>
      <c r="AT723" s="27" t="e">
        <f>IF(#REF!&lt;&gt;"",IF(ABS(#REF!)&lt;10,"S"&amp;RIGHT(#REF!,1)&amp;",","S"&amp;#REF!&amp;","),"")</f>
        <v>#REF!</v>
      </c>
      <c r="AU723" s="27" t="e">
        <f>IF(#REF!&lt;&gt;"",IF(ABS(#REF!)&lt;10,"S"&amp;RIGHT(#REF!,1)&amp;",","S"&amp;#REF!&amp;","),"")</f>
        <v>#REF!</v>
      </c>
      <c r="AV723" s="27" t="e">
        <f>IF(#REF!&lt;&gt;"",IF(ABS(#REF!)&lt;10,"S"&amp;RIGHT(#REF!,1)&amp;",","S"&amp;#REF!&amp;","),"")</f>
        <v>#REF!</v>
      </c>
      <c r="AW723" s="27" t="e">
        <f>IF(#REF!&lt;&gt;"",IF(ABS(#REF!)&lt;10,"S"&amp;RIGHT(#REF!,1)&amp;",","S"&amp;#REF!&amp;","),"")</f>
        <v>#REF!</v>
      </c>
      <c r="AX723" s="27" t="e">
        <f>IF(#REF!&lt;&gt;"",IF(ABS(#REF!)&lt;10,"S"&amp;RIGHT(#REF!,1)&amp;",","S"&amp;#REF!&amp;","),"")</f>
        <v>#REF!</v>
      </c>
      <c r="AY723" s="27" t="e">
        <f>IF(#REF!&lt;&gt;"",IF(ABS(#REF!)&lt;10,"S"&amp;RIGHT(#REF!,1)&amp;",","S"&amp;#REF!&amp;","),"")</f>
        <v>#REF!</v>
      </c>
      <c r="AZ723" s="27" t="e">
        <f>IF(#REF!&lt;&gt;"",IF(ABS(#REF!)&lt;10,"S"&amp;RIGHT(#REF!,1)&amp;",","S"&amp;#REF!&amp;","),"")</f>
        <v>#REF!</v>
      </c>
      <c r="BA723" s="27" t="e">
        <f>IF(#REF!&lt;&gt;"",IF(ABS(#REF!)&lt;10,"S"&amp;RIGHT(#REF!,1)&amp;",","S"&amp;#REF!&amp;","),"")</f>
        <v>#REF!</v>
      </c>
      <c r="BB723" s="27" t="e">
        <f>IF(#REF!&lt;&gt;"",IF(ABS(#REF!)&lt;10,"S"&amp;RIGHT(#REF!,1)&amp;",","S"&amp;#REF!&amp;","),"")</f>
        <v>#REF!</v>
      </c>
      <c r="BC723" s="27"/>
      <c r="BD723" s="27"/>
      <c r="BE723" s="27"/>
      <c r="BF723" s="27"/>
      <c r="BG723" s="27"/>
      <c r="BH723" s="27"/>
      <c r="BI723" s="27" t="str">
        <f t="shared" si="503"/>
        <v/>
      </c>
      <c r="BJ723" s="27" t="str">
        <f t="shared" si="504"/>
        <v/>
      </c>
      <c r="BK723" s="27" t="str">
        <f t="shared" si="505"/>
        <v/>
      </c>
      <c r="BL723" s="27" t="e">
        <f>IF(#REF!="","",CONCATENATE($L723,","))</f>
        <v>#REF!</v>
      </c>
      <c r="BM723" s="27" t="e">
        <f>IF(#REF!="","",CONCATENATE($L723,","))</f>
        <v>#REF!</v>
      </c>
      <c r="BN723" s="27" t="e">
        <f>IF(#REF!="","",CONCATENATE($L723,","))</f>
        <v>#REF!</v>
      </c>
      <c r="BO723" s="27" t="e">
        <f>IF(#REF!="","",CONCATENATE($L723,","))</f>
        <v>#REF!</v>
      </c>
      <c r="BP723" s="27" t="e">
        <f>IF(#REF!="","",CONCATENATE($L723,","))</f>
        <v>#REF!</v>
      </c>
      <c r="BQ723" s="27" t="e">
        <f>IF(#REF!="","",CONCATENATE($L723,","))</f>
        <v>#REF!</v>
      </c>
      <c r="BR723" s="27" t="e">
        <f>IF(#REF!="","",CONCATENATE($L723,","))</f>
        <v>#REF!</v>
      </c>
      <c r="BS723" s="27" t="e">
        <f>IF(#REF!="","",CONCATENATE($L723,","))</f>
        <v>#REF!</v>
      </c>
      <c r="BT723" s="27" t="e">
        <f>IF(#REF!="","",CONCATENATE($L723,","))</f>
        <v>#REF!</v>
      </c>
      <c r="BU723" s="40"/>
      <c r="BV723" s="40"/>
      <c r="BW723" s="70"/>
      <c r="BX723" s="70"/>
      <c r="BY723" s="70"/>
      <c r="BZ723" s="70"/>
      <c r="CA723" s="70"/>
      <c r="CB723" s="70"/>
      <c r="CC723" s="7"/>
      <c r="CR723" s="7"/>
      <c r="CY723" s="10">
        <f t="shared" ca="1" si="511"/>
        <v>14</v>
      </c>
    </row>
    <row r="724" spans="1:103">
      <c r="A724" s="130"/>
      <c r="B724" s="84"/>
      <c r="C724" s="39"/>
      <c r="D724" s="38"/>
      <c r="E724" s="39"/>
      <c r="F724" s="39"/>
      <c r="G724" s="39"/>
      <c r="H724" s="39"/>
      <c r="I724" s="39"/>
      <c r="J724" s="39"/>
      <c r="K724" s="39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75"/>
      <c r="AA724" s="101"/>
      <c r="AB724" s="101"/>
      <c r="AC724" s="101"/>
      <c r="AD724" s="101"/>
      <c r="AE724" s="38"/>
      <c r="AF724" s="38"/>
      <c r="AG724" s="38"/>
      <c r="AH724" s="38"/>
      <c r="AI724" s="101"/>
      <c r="AJ724" s="101"/>
      <c r="AK724" s="101"/>
      <c r="AL724" s="75"/>
      <c r="AM724" s="39"/>
      <c r="AN724" s="27"/>
      <c r="AO724" s="27"/>
      <c r="AP724" s="27"/>
      <c r="AQ724" s="27" t="str">
        <f t="shared" si="506"/>
        <v/>
      </c>
      <c r="AR724" s="27" t="str">
        <f t="shared" si="507"/>
        <v/>
      </c>
      <c r="AS724" s="27" t="str">
        <f t="shared" si="508"/>
        <v/>
      </c>
      <c r="AT724" s="27" t="e">
        <f>IF(#REF!&lt;&gt;"",IF(ABS(#REF!)&lt;10,"S"&amp;RIGHT(#REF!,1)&amp;",","S"&amp;#REF!&amp;","),"")</f>
        <v>#REF!</v>
      </c>
      <c r="AU724" s="27" t="e">
        <f>IF(#REF!&lt;&gt;"",IF(ABS(#REF!)&lt;10,"S"&amp;RIGHT(#REF!,1)&amp;",","S"&amp;#REF!&amp;","),"")</f>
        <v>#REF!</v>
      </c>
      <c r="AV724" s="27" t="e">
        <f>IF(#REF!&lt;&gt;"",IF(ABS(#REF!)&lt;10,"S"&amp;RIGHT(#REF!,1)&amp;",","S"&amp;#REF!&amp;","),"")</f>
        <v>#REF!</v>
      </c>
      <c r="AW724" s="27" t="e">
        <f>IF(#REF!&lt;&gt;"",IF(ABS(#REF!)&lt;10,"S"&amp;RIGHT(#REF!,1)&amp;",","S"&amp;#REF!&amp;","),"")</f>
        <v>#REF!</v>
      </c>
      <c r="AX724" s="27" t="e">
        <f>IF(#REF!&lt;&gt;"",IF(ABS(#REF!)&lt;10,"S"&amp;RIGHT(#REF!,1)&amp;",","S"&amp;#REF!&amp;","),"")</f>
        <v>#REF!</v>
      </c>
      <c r="AY724" s="27" t="e">
        <f>IF(#REF!&lt;&gt;"",IF(ABS(#REF!)&lt;10,"S"&amp;RIGHT(#REF!,1)&amp;",","S"&amp;#REF!&amp;","),"")</f>
        <v>#REF!</v>
      </c>
      <c r="AZ724" s="27" t="e">
        <f>IF(#REF!&lt;&gt;"",IF(ABS(#REF!)&lt;10,"S"&amp;RIGHT(#REF!,1)&amp;",","S"&amp;#REF!&amp;","),"")</f>
        <v>#REF!</v>
      </c>
      <c r="BA724" s="27" t="e">
        <f>IF(#REF!&lt;&gt;"",IF(ABS(#REF!)&lt;10,"S"&amp;RIGHT(#REF!,1)&amp;",","S"&amp;#REF!&amp;","),"")</f>
        <v>#REF!</v>
      </c>
      <c r="BB724" s="27" t="e">
        <f>IF(#REF!&lt;&gt;"",IF(ABS(#REF!)&lt;10,"S"&amp;RIGHT(#REF!,1)&amp;",","S"&amp;#REF!&amp;","),"")</f>
        <v>#REF!</v>
      </c>
      <c r="BC724" s="27"/>
      <c r="BD724" s="27"/>
      <c r="BE724" s="27"/>
      <c r="BF724" s="27"/>
      <c r="BG724" s="27"/>
      <c r="BH724" s="27"/>
      <c r="BI724" s="27" t="str">
        <f t="shared" si="503"/>
        <v/>
      </c>
      <c r="BJ724" s="27" t="str">
        <f t="shared" si="504"/>
        <v/>
      </c>
      <c r="BK724" s="27" t="str">
        <f t="shared" si="505"/>
        <v/>
      </c>
      <c r="BL724" s="27" t="e">
        <f>IF(#REF!="","",CONCATENATE($L724,","))</f>
        <v>#REF!</v>
      </c>
      <c r="BM724" s="27" t="e">
        <f>IF(#REF!="","",CONCATENATE($L724,","))</f>
        <v>#REF!</v>
      </c>
      <c r="BN724" s="27" t="e">
        <f>IF(#REF!="","",CONCATENATE($L724,","))</f>
        <v>#REF!</v>
      </c>
      <c r="BO724" s="27" t="e">
        <f>IF(#REF!="","",CONCATENATE($L724,","))</f>
        <v>#REF!</v>
      </c>
      <c r="BP724" s="27" t="e">
        <f>IF(#REF!="","",CONCATENATE($L724,","))</f>
        <v>#REF!</v>
      </c>
      <c r="BQ724" s="27" t="e">
        <f>IF(#REF!="","",CONCATENATE($L724,","))</f>
        <v>#REF!</v>
      </c>
      <c r="BR724" s="27" t="e">
        <f>IF(#REF!="","",CONCATENATE($L724,","))</f>
        <v>#REF!</v>
      </c>
      <c r="BS724" s="27" t="e">
        <f>IF(#REF!="","",CONCATENATE($L724,","))</f>
        <v>#REF!</v>
      </c>
      <c r="BT724" s="27" t="e">
        <f>IF(#REF!="","",CONCATENATE($L724,","))</f>
        <v>#REF!</v>
      </c>
      <c r="BU724" s="40"/>
      <c r="BV724" s="40"/>
      <c r="BW724" s="70"/>
      <c r="BX724" s="70"/>
      <c r="BY724" s="70"/>
      <c r="BZ724" s="70"/>
      <c r="CA724" s="70"/>
      <c r="CB724" s="70"/>
      <c r="CC724" s="7"/>
      <c r="CR724" s="7"/>
      <c r="CY724" s="10">
        <f t="shared" ca="1" si="511"/>
        <v>5</v>
      </c>
    </row>
    <row r="725" spans="1:103">
      <c r="A725" s="130"/>
      <c r="B725" s="84"/>
      <c r="C725" s="39"/>
      <c r="D725" s="38"/>
      <c r="E725" s="39"/>
      <c r="F725" s="39"/>
      <c r="G725" s="39"/>
      <c r="H725" s="39"/>
      <c r="I725" s="39"/>
      <c r="J725" s="39"/>
      <c r="K725" s="39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75"/>
      <c r="AA725" s="101"/>
      <c r="AB725" s="101"/>
      <c r="AC725" s="101"/>
      <c r="AD725" s="101"/>
      <c r="AE725" s="38"/>
      <c r="AF725" s="38"/>
      <c r="AG725" s="38"/>
      <c r="AH725" s="38"/>
      <c r="AI725" s="101"/>
      <c r="AJ725" s="101"/>
      <c r="AK725" s="101"/>
      <c r="AL725" s="75"/>
      <c r="AM725" s="39"/>
      <c r="AN725" s="27"/>
      <c r="AO725" s="27"/>
      <c r="AP725" s="27"/>
      <c r="AQ725" s="27" t="str">
        <f t="shared" si="506"/>
        <v/>
      </c>
      <c r="AR725" s="27" t="str">
        <f t="shared" si="507"/>
        <v/>
      </c>
      <c r="AS725" s="27" t="str">
        <f t="shared" si="508"/>
        <v/>
      </c>
      <c r="AT725" s="27" t="e">
        <f>IF(#REF!&lt;&gt;"",IF(ABS(#REF!)&lt;10,"S"&amp;RIGHT(#REF!,1)&amp;",","S"&amp;#REF!&amp;","),"")</f>
        <v>#REF!</v>
      </c>
      <c r="AU725" s="27" t="e">
        <f>IF(#REF!&lt;&gt;"",IF(ABS(#REF!)&lt;10,"S"&amp;RIGHT(#REF!,1)&amp;",","S"&amp;#REF!&amp;","),"")</f>
        <v>#REF!</v>
      </c>
      <c r="AV725" s="27" t="e">
        <f>IF(#REF!&lt;&gt;"",IF(ABS(#REF!)&lt;10,"S"&amp;RIGHT(#REF!,1)&amp;",","S"&amp;#REF!&amp;","),"")</f>
        <v>#REF!</v>
      </c>
      <c r="AW725" s="27" t="e">
        <f>IF(#REF!&lt;&gt;"",IF(ABS(#REF!)&lt;10,"S"&amp;RIGHT(#REF!,1)&amp;",","S"&amp;#REF!&amp;","),"")</f>
        <v>#REF!</v>
      </c>
      <c r="AX725" s="27" t="e">
        <f>IF(#REF!&lt;&gt;"",IF(ABS(#REF!)&lt;10,"S"&amp;RIGHT(#REF!,1)&amp;",","S"&amp;#REF!&amp;","),"")</f>
        <v>#REF!</v>
      </c>
      <c r="AY725" s="27" t="e">
        <f>IF(#REF!&lt;&gt;"",IF(ABS(#REF!)&lt;10,"S"&amp;RIGHT(#REF!,1)&amp;",","S"&amp;#REF!&amp;","),"")</f>
        <v>#REF!</v>
      </c>
      <c r="AZ725" s="27" t="e">
        <f>IF(#REF!&lt;&gt;"",IF(ABS(#REF!)&lt;10,"S"&amp;RIGHT(#REF!,1)&amp;",","S"&amp;#REF!&amp;","),"")</f>
        <v>#REF!</v>
      </c>
      <c r="BA725" s="27" t="e">
        <f>IF(#REF!&lt;&gt;"",IF(ABS(#REF!)&lt;10,"S"&amp;RIGHT(#REF!,1)&amp;",","S"&amp;#REF!&amp;","),"")</f>
        <v>#REF!</v>
      </c>
      <c r="BB725" s="27" t="e">
        <f>IF(#REF!&lt;&gt;"",IF(ABS(#REF!)&lt;10,"S"&amp;RIGHT(#REF!,1)&amp;",","S"&amp;#REF!&amp;","),"")</f>
        <v>#REF!</v>
      </c>
      <c r="BC725" s="27"/>
      <c r="BD725" s="27"/>
      <c r="BE725" s="27"/>
      <c r="BF725" s="27"/>
      <c r="BG725" s="27"/>
      <c r="BH725" s="27"/>
      <c r="BI725" s="27" t="str">
        <f t="shared" si="503"/>
        <v/>
      </c>
      <c r="BJ725" s="27" t="str">
        <f t="shared" si="504"/>
        <v/>
      </c>
      <c r="BK725" s="27" t="str">
        <f t="shared" si="505"/>
        <v/>
      </c>
      <c r="BL725" s="27" t="e">
        <f>IF(#REF!="","",CONCATENATE($L725,","))</f>
        <v>#REF!</v>
      </c>
      <c r="BM725" s="27" t="e">
        <f>IF(#REF!="","",CONCATENATE($L725,","))</f>
        <v>#REF!</v>
      </c>
      <c r="BN725" s="27" t="e">
        <f>IF(#REF!="","",CONCATENATE($L725,","))</f>
        <v>#REF!</v>
      </c>
      <c r="BO725" s="27" t="e">
        <f>IF(#REF!="","",CONCATENATE($L725,","))</f>
        <v>#REF!</v>
      </c>
      <c r="BP725" s="27" t="e">
        <f>IF(#REF!="","",CONCATENATE($L725,","))</f>
        <v>#REF!</v>
      </c>
      <c r="BQ725" s="27" t="e">
        <f>IF(#REF!="","",CONCATENATE($L725,","))</f>
        <v>#REF!</v>
      </c>
      <c r="BR725" s="27" t="e">
        <f>IF(#REF!="","",CONCATENATE($L725,","))</f>
        <v>#REF!</v>
      </c>
      <c r="BS725" s="27" t="e">
        <f>IF(#REF!="","",CONCATENATE($L725,","))</f>
        <v>#REF!</v>
      </c>
      <c r="BT725" s="27" t="e">
        <f>IF(#REF!="","",CONCATENATE($L725,","))</f>
        <v>#REF!</v>
      </c>
      <c r="BU725" s="40"/>
      <c r="BV725" s="40"/>
      <c r="BW725" s="70"/>
      <c r="BX725" s="70"/>
      <c r="BY725" s="70"/>
      <c r="BZ725" s="70"/>
      <c r="CA725" s="70"/>
      <c r="CB725" s="70"/>
      <c r="CC725" s="7"/>
      <c r="CR725" s="7"/>
      <c r="CY725" s="10">
        <f t="shared" ca="1" si="511"/>
        <v>0</v>
      </c>
    </row>
    <row r="726" spans="1:103">
      <c r="A726" s="130"/>
      <c r="B726" s="84"/>
      <c r="C726" s="39"/>
      <c r="D726" s="38"/>
      <c r="E726" s="39"/>
      <c r="F726" s="39"/>
      <c r="G726" s="39"/>
      <c r="H726" s="39"/>
      <c r="I726" s="39"/>
      <c r="J726" s="39"/>
      <c r="K726" s="39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75"/>
      <c r="AA726" s="101"/>
      <c r="AB726" s="101"/>
      <c r="AC726" s="101"/>
      <c r="AD726" s="101"/>
      <c r="AE726" s="38"/>
      <c r="AF726" s="38"/>
      <c r="AG726" s="38"/>
      <c r="AH726" s="38"/>
      <c r="AI726" s="101"/>
      <c r="AJ726" s="101"/>
      <c r="AK726" s="101"/>
      <c r="AL726" s="75"/>
      <c r="AM726" s="39"/>
      <c r="AN726" s="27"/>
      <c r="AO726" s="27"/>
      <c r="AP726" s="27"/>
      <c r="AQ726" s="27" t="str">
        <f t="shared" si="506"/>
        <v/>
      </c>
      <c r="AR726" s="27" t="str">
        <f t="shared" si="507"/>
        <v/>
      </c>
      <c r="AS726" s="27" t="str">
        <f t="shared" si="508"/>
        <v/>
      </c>
      <c r="AT726" s="27" t="e">
        <f>IF(#REF!&lt;&gt;"",IF(ABS(#REF!)&lt;10,"S"&amp;RIGHT(#REF!,1)&amp;",","S"&amp;#REF!&amp;","),"")</f>
        <v>#REF!</v>
      </c>
      <c r="AU726" s="27" t="e">
        <f>IF(#REF!&lt;&gt;"",IF(ABS(#REF!)&lt;10,"S"&amp;RIGHT(#REF!,1)&amp;",","S"&amp;#REF!&amp;","),"")</f>
        <v>#REF!</v>
      </c>
      <c r="AV726" s="27" t="e">
        <f>IF(#REF!&lt;&gt;"",IF(ABS(#REF!)&lt;10,"S"&amp;RIGHT(#REF!,1)&amp;",","S"&amp;#REF!&amp;","),"")</f>
        <v>#REF!</v>
      </c>
      <c r="AW726" s="27" t="e">
        <f>IF(#REF!&lt;&gt;"",IF(ABS(#REF!)&lt;10,"S"&amp;RIGHT(#REF!,1)&amp;",","S"&amp;#REF!&amp;","),"")</f>
        <v>#REF!</v>
      </c>
      <c r="AX726" s="27" t="e">
        <f>IF(#REF!&lt;&gt;"",IF(ABS(#REF!)&lt;10,"S"&amp;RIGHT(#REF!,1)&amp;",","S"&amp;#REF!&amp;","),"")</f>
        <v>#REF!</v>
      </c>
      <c r="AY726" s="27" t="e">
        <f>IF(#REF!&lt;&gt;"",IF(ABS(#REF!)&lt;10,"S"&amp;RIGHT(#REF!,1)&amp;",","S"&amp;#REF!&amp;","),"")</f>
        <v>#REF!</v>
      </c>
      <c r="AZ726" s="27" t="e">
        <f>IF(#REF!&lt;&gt;"",IF(ABS(#REF!)&lt;10,"S"&amp;RIGHT(#REF!,1)&amp;",","S"&amp;#REF!&amp;","),"")</f>
        <v>#REF!</v>
      </c>
      <c r="BA726" s="27" t="e">
        <f>IF(#REF!&lt;&gt;"",IF(ABS(#REF!)&lt;10,"S"&amp;RIGHT(#REF!,1)&amp;",","S"&amp;#REF!&amp;","),"")</f>
        <v>#REF!</v>
      </c>
      <c r="BB726" s="27" t="e">
        <f>IF(#REF!&lt;&gt;"",IF(ABS(#REF!)&lt;10,"S"&amp;RIGHT(#REF!,1)&amp;",","S"&amp;#REF!&amp;","),"")</f>
        <v>#REF!</v>
      </c>
      <c r="BC726" s="27"/>
      <c r="BD726" s="27"/>
      <c r="BE726" s="27"/>
      <c r="BF726" s="27"/>
      <c r="BG726" s="27"/>
      <c r="BH726" s="27"/>
      <c r="BI726" s="27" t="str">
        <f t="shared" si="503"/>
        <v/>
      </c>
      <c r="BJ726" s="27" t="str">
        <f t="shared" si="504"/>
        <v/>
      </c>
      <c r="BK726" s="27" t="str">
        <f t="shared" si="505"/>
        <v/>
      </c>
      <c r="BL726" s="27" t="e">
        <f>IF(#REF!="","",CONCATENATE($L726,","))</f>
        <v>#REF!</v>
      </c>
      <c r="BM726" s="27" t="e">
        <f>IF(#REF!="","",CONCATENATE($L726,","))</f>
        <v>#REF!</v>
      </c>
      <c r="BN726" s="27" t="e">
        <f>IF(#REF!="","",CONCATENATE($L726,","))</f>
        <v>#REF!</v>
      </c>
      <c r="BO726" s="27" t="e">
        <f>IF(#REF!="","",CONCATENATE($L726,","))</f>
        <v>#REF!</v>
      </c>
      <c r="BP726" s="27" t="e">
        <f>IF(#REF!="","",CONCATENATE($L726,","))</f>
        <v>#REF!</v>
      </c>
      <c r="BQ726" s="27" t="e">
        <f>IF(#REF!="","",CONCATENATE($L726,","))</f>
        <v>#REF!</v>
      </c>
      <c r="BR726" s="27" t="e">
        <f>IF(#REF!="","",CONCATENATE($L726,","))</f>
        <v>#REF!</v>
      </c>
      <c r="BS726" s="27" t="e">
        <f>IF(#REF!="","",CONCATENATE($L726,","))</f>
        <v>#REF!</v>
      </c>
      <c r="BT726" s="27" t="e">
        <f>IF(#REF!="","",CONCATENATE($L726,","))</f>
        <v>#REF!</v>
      </c>
      <c r="BU726" s="40"/>
      <c r="BV726" s="40"/>
      <c r="BW726" s="70"/>
      <c r="BX726" s="70"/>
      <c r="BY726" s="70"/>
      <c r="BZ726" s="70"/>
      <c r="CA726" s="70"/>
      <c r="CB726" s="70"/>
      <c r="CC726" s="7"/>
      <c r="CR726" s="7"/>
      <c r="CY726" s="10">
        <f t="shared" ca="1" si="511"/>
        <v>16</v>
      </c>
    </row>
    <row r="727" spans="1:103">
      <c r="A727" s="130"/>
      <c r="B727" s="84"/>
      <c r="C727" s="39"/>
      <c r="D727" s="38"/>
      <c r="E727" s="39"/>
      <c r="F727" s="39"/>
      <c r="G727" s="39"/>
      <c r="H727" s="39"/>
      <c r="I727" s="39"/>
      <c r="J727" s="39"/>
      <c r="K727" s="39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75"/>
      <c r="AA727" s="101"/>
      <c r="AB727" s="101"/>
      <c r="AC727" s="101"/>
      <c r="AD727" s="101"/>
      <c r="AE727" s="38"/>
      <c r="AF727" s="38"/>
      <c r="AG727" s="38"/>
      <c r="AH727" s="38"/>
      <c r="AI727" s="101"/>
      <c r="AJ727" s="101"/>
      <c r="AK727" s="101"/>
      <c r="AL727" s="75"/>
      <c r="AM727" s="39"/>
      <c r="AN727" s="27"/>
      <c r="AO727" s="27"/>
      <c r="AP727" s="27"/>
      <c r="AQ727" s="27" t="str">
        <f t="shared" si="506"/>
        <v/>
      </c>
      <c r="AR727" s="27" t="str">
        <f t="shared" si="507"/>
        <v/>
      </c>
      <c r="AS727" s="27" t="str">
        <f t="shared" si="508"/>
        <v/>
      </c>
      <c r="AT727" s="27" t="e">
        <f>IF(#REF!&lt;&gt;"",IF(ABS(#REF!)&lt;10,"S"&amp;RIGHT(#REF!,1)&amp;",","S"&amp;#REF!&amp;","),"")</f>
        <v>#REF!</v>
      </c>
      <c r="AU727" s="27" t="e">
        <f>IF(#REF!&lt;&gt;"",IF(ABS(#REF!)&lt;10,"S"&amp;RIGHT(#REF!,1)&amp;",","S"&amp;#REF!&amp;","),"")</f>
        <v>#REF!</v>
      </c>
      <c r="AV727" s="27" t="e">
        <f>IF(#REF!&lt;&gt;"",IF(ABS(#REF!)&lt;10,"S"&amp;RIGHT(#REF!,1)&amp;",","S"&amp;#REF!&amp;","),"")</f>
        <v>#REF!</v>
      </c>
      <c r="AW727" s="27" t="e">
        <f>IF(#REF!&lt;&gt;"",IF(ABS(#REF!)&lt;10,"S"&amp;RIGHT(#REF!,1)&amp;",","S"&amp;#REF!&amp;","),"")</f>
        <v>#REF!</v>
      </c>
      <c r="AX727" s="27" t="e">
        <f>IF(#REF!&lt;&gt;"",IF(ABS(#REF!)&lt;10,"S"&amp;RIGHT(#REF!,1)&amp;",","S"&amp;#REF!&amp;","),"")</f>
        <v>#REF!</v>
      </c>
      <c r="AY727" s="27" t="e">
        <f>IF(#REF!&lt;&gt;"",IF(ABS(#REF!)&lt;10,"S"&amp;RIGHT(#REF!,1)&amp;",","S"&amp;#REF!&amp;","),"")</f>
        <v>#REF!</v>
      </c>
      <c r="AZ727" s="27" t="e">
        <f>IF(#REF!&lt;&gt;"",IF(ABS(#REF!)&lt;10,"S"&amp;RIGHT(#REF!,1)&amp;",","S"&amp;#REF!&amp;","),"")</f>
        <v>#REF!</v>
      </c>
      <c r="BA727" s="27" t="e">
        <f>IF(#REF!&lt;&gt;"",IF(ABS(#REF!)&lt;10,"S"&amp;RIGHT(#REF!,1)&amp;",","S"&amp;#REF!&amp;","),"")</f>
        <v>#REF!</v>
      </c>
      <c r="BB727" s="27" t="e">
        <f>IF(#REF!&lt;&gt;"",IF(ABS(#REF!)&lt;10,"S"&amp;RIGHT(#REF!,1)&amp;",","S"&amp;#REF!&amp;","),"")</f>
        <v>#REF!</v>
      </c>
      <c r="BC727" s="27"/>
      <c r="BD727" s="27"/>
      <c r="BE727" s="27"/>
      <c r="BF727" s="27"/>
      <c r="BG727" s="27"/>
      <c r="BH727" s="27"/>
      <c r="BI727" s="27" t="str">
        <f t="shared" si="503"/>
        <v/>
      </c>
      <c r="BJ727" s="27" t="str">
        <f t="shared" si="504"/>
        <v/>
      </c>
      <c r="BK727" s="27" t="str">
        <f t="shared" si="505"/>
        <v/>
      </c>
      <c r="BL727" s="27" t="e">
        <f>IF(#REF!="","",CONCATENATE($L727,","))</f>
        <v>#REF!</v>
      </c>
      <c r="BM727" s="27" t="e">
        <f>IF(#REF!="","",CONCATENATE($L727,","))</f>
        <v>#REF!</v>
      </c>
      <c r="BN727" s="27" t="e">
        <f>IF(#REF!="","",CONCATENATE($L727,","))</f>
        <v>#REF!</v>
      </c>
      <c r="BO727" s="27" t="e">
        <f>IF(#REF!="","",CONCATENATE($L727,","))</f>
        <v>#REF!</v>
      </c>
      <c r="BP727" s="27" t="e">
        <f>IF(#REF!="","",CONCATENATE($L727,","))</f>
        <v>#REF!</v>
      </c>
      <c r="BQ727" s="27" t="e">
        <f>IF(#REF!="","",CONCATENATE($L727,","))</f>
        <v>#REF!</v>
      </c>
      <c r="BR727" s="27" t="e">
        <f>IF(#REF!="","",CONCATENATE($L727,","))</f>
        <v>#REF!</v>
      </c>
      <c r="BS727" s="27" t="e">
        <f>IF(#REF!="","",CONCATENATE($L727,","))</f>
        <v>#REF!</v>
      </c>
      <c r="BT727" s="27" t="e">
        <f>IF(#REF!="","",CONCATENATE($L727,","))</f>
        <v>#REF!</v>
      </c>
      <c r="BU727" s="40"/>
      <c r="BV727" s="40"/>
      <c r="BW727" s="70"/>
      <c r="BX727" s="70"/>
      <c r="BY727" s="70"/>
      <c r="BZ727" s="70"/>
      <c r="CA727" s="70"/>
      <c r="CB727" s="70"/>
      <c r="CC727" s="7"/>
      <c r="CR727" s="7"/>
      <c r="CY727" s="10">
        <f t="shared" ca="1" si="511"/>
        <v>20</v>
      </c>
    </row>
    <row r="728" spans="1:103">
      <c r="A728" s="130"/>
      <c r="B728" s="84"/>
      <c r="C728" s="39"/>
      <c r="D728" s="38"/>
      <c r="E728" s="39"/>
      <c r="F728" s="39"/>
      <c r="G728" s="39"/>
      <c r="H728" s="39"/>
      <c r="I728" s="39"/>
      <c r="J728" s="39"/>
      <c r="K728" s="39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75"/>
      <c r="AA728" s="101"/>
      <c r="AB728" s="101"/>
      <c r="AC728" s="101"/>
      <c r="AD728" s="101"/>
      <c r="AE728" s="38"/>
      <c r="AF728" s="38"/>
      <c r="AG728" s="38"/>
      <c r="AH728" s="38"/>
      <c r="AI728" s="101"/>
      <c r="AJ728" s="101"/>
      <c r="AK728" s="101"/>
      <c r="AL728" s="75"/>
      <c r="AM728" s="39"/>
      <c r="AN728" s="27"/>
      <c r="AO728" s="27"/>
      <c r="AP728" s="27"/>
      <c r="AQ728" s="27" t="str">
        <f t="shared" si="506"/>
        <v/>
      </c>
      <c r="AR728" s="27" t="str">
        <f t="shared" si="507"/>
        <v/>
      </c>
      <c r="AS728" s="27" t="str">
        <f t="shared" si="508"/>
        <v/>
      </c>
      <c r="AT728" s="27" t="e">
        <f>IF(#REF!&lt;&gt;"",IF(ABS(#REF!)&lt;10,"S"&amp;RIGHT(#REF!,1)&amp;",","S"&amp;#REF!&amp;","),"")</f>
        <v>#REF!</v>
      </c>
      <c r="AU728" s="27" t="e">
        <f>IF(#REF!&lt;&gt;"",IF(ABS(#REF!)&lt;10,"S"&amp;RIGHT(#REF!,1)&amp;",","S"&amp;#REF!&amp;","),"")</f>
        <v>#REF!</v>
      </c>
      <c r="AV728" s="27" t="e">
        <f>IF(#REF!&lt;&gt;"",IF(ABS(#REF!)&lt;10,"S"&amp;RIGHT(#REF!,1)&amp;",","S"&amp;#REF!&amp;","),"")</f>
        <v>#REF!</v>
      </c>
      <c r="AW728" s="27" t="e">
        <f>IF(#REF!&lt;&gt;"",IF(ABS(#REF!)&lt;10,"S"&amp;RIGHT(#REF!,1)&amp;",","S"&amp;#REF!&amp;","),"")</f>
        <v>#REF!</v>
      </c>
      <c r="AX728" s="27" t="e">
        <f>IF(#REF!&lt;&gt;"",IF(ABS(#REF!)&lt;10,"S"&amp;RIGHT(#REF!,1)&amp;",","S"&amp;#REF!&amp;","),"")</f>
        <v>#REF!</v>
      </c>
      <c r="AY728" s="27" t="e">
        <f>IF(#REF!&lt;&gt;"",IF(ABS(#REF!)&lt;10,"S"&amp;RIGHT(#REF!,1)&amp;",","S"&amp;#REF!&amp;","),"")</f>
        <v>#REF!</v>
      </c>
      <c r="AZ728" s="27" t="e">
        <f>IF(#REF!&lt;&gt;"",IF(ABS(#REF!)&lt;10,"S"&amp;RIGHT(#REF!,1)&amp;",","S"&amp;#REF!&amp;","),"")</f>
        <v>#REF!</v>
      </c>
      <c r="BA728" s="27" t="e">
        <f>IF(#REF!&lt;&gt;"",IF(ABS(#REF!)&lt;10,"S"&amp;RIGHT(#REF!,1)&amp;",","S"&amp;#REF!&amp;","),"")</f>
        <v>#REF!</v>
      </c>
      <c r="BB728" s="27" t="e">
        <f>IF(#REF!&lt;&gt;"",IF(ABS(#REF!)&lt;10,"S"&amp;RIGHT(#REF!,1)&amp;",","S"&amp;#REF!&amp;","),"")</f>
        <v>#REF!</v>
      </c>
      <c r="BC728" s="27"/>
      <c r="BD728" s="27"/>
      <c r="BE728" s="27"/>
      <c r="BF728" s="27"/>
      <c r="BG728" s="27"/>
      <c r="BH728" s="27"/>
      <c r="BI728" s="27" t="str">
        <f t="shared" ref="BI728:BI791" si="512">IF(M728="","",CONCATENATE($L728,","))</f>
        <v/>
      </c>
      <c r="BJ728" s="27" t="str">
        <f t="shared" ref="BJ728:BJ791" si="513">IF(P728="","",CONCATENATE($L728,","))</f>
        <v/>
      </c>
      <c r="BK728" s="27" t="str">
        <f t="shared" ref="BK728:BK791" si="514">IF(R728="","",CONCATENATE($L728,","))</f>
        <v/>
      </c>
      <c r="BL728" s="27" t="e">
        <f>IF(#REF!="","",CONCATENATE($L728,","))</f>
        <v>#REF!</v>
      </c>
      <c r="BM728" s="27" t="e">
        <f>IF(#REF!="","",CONCATENATE($L728,","))</f>
        <v>#REF!</v>
      </c>
      <c r="BN728" s="27" t="e">
        <f>IF(#REF!="","",CONCATENATE($L728,","))</f>
        <v>#REF!</v>
      </c>
      <c r="BO728" s="27" t="e">
        <f>IF(#REF!="","",CONCATENATE($L728,","))</f>
        <v>#REF!</v>
      </c>
      <c r="BP728" s="27" t="e">
        <f>IF(#REF!="","",CONCATENATE($L728,","))</f>
        <v>#REF!</v>
      </c>
      <c r="BQ728" s="27" t="e">
        <f>IF(#REF!="","",CONCATENATE($L728,","))</f>
        <v>#REF!</v>
      </c>
      <c r="BR728" s="27" t="e">
        <f>IF(#REF!="","",CONCATENATE($L728,","))</f>
        <v>#REF!</v>
      </c>
      <c r="BS728" s="27" t="e">
        <f>IF(#REF!="","",CONCATENATE($L728,","))</f>
        <v>#REF!</v>
      </c>
      <c r="BT728" s="27" t="e">
        <f>IF(#REF!="","",CONCATENATE($L728,","))</f>
        <v>#REF!</v>
      </c>
      <c r="BU728" s="40"/>
      <c r="BV728" s="40"/>
      <c r="BW728" s="70"/>
      <c r="BX728" s="70"/>
      <c r="BY728" s="70"/>
      <c r="BZ728" s="70"/>
      <c r="CA728" s="70"/>
      <c r="CB728" s="70"/>
      <c r="CC728" s="7"/>
      <c r="CR728" s="7"/>
      <c r="CY728" s="10">
        <f t="shared" ca="1" si="511"/>
        <v>4</v>
      </c>
    </row>
    <row r="729" spans="1:103">
      <c r="A729" s="130"/>
      <c r="B729" s="84"/>
      <c r="C729" s="39"/>
      <c r="D729" s="38"/>
      <c r="E729" s="39"/>
      <c r="F729" s="39"/>
      <c r="G729" s="39"/>
      <c r="H729" s="39"/>
      <c r="I729" s="39"/>
      <c r="J729" s="39"/>
      <c r="K729" s="39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75"/>
      <c r="AA729" s="101"/>
      <c r="AB729" s="101"/>
      <c r="AC729" s="101"/>
      <c r="AD729" s="101"/>
      <c r="AE729" s="38"/>
      <c r="AF729" s="38"/>
      <c r="AG729" s="38"/>
      <c r="AH729" s="38"/>
      <c r="AI729" s="101"/>
      <c r="AJ729" s="101"/>
      <c r="AK729" s="101"/>
      <c r="AL729" s="75"/>
      <c r="AM729" s="39"/>
      <c r="AN729" s="27"/>
      <c r="AO729" s="27"/>
      <c r="AP729" s="27"/>
      <c r="AQ729" s="27" t="str">
        <f t="shared" ref="AQ729:AQ792" si="515">IF(M729&lt;&gt;"",IF(ABS(M729)&lt;10,"S"&amp;RIGHT(M729,1)&amp;",","S"&amp;M729&amp;","),"")</f>
        <v/>
      </c>
      <c r="AR729" s="27" t="str">
        <f t="shared" ref="AR729:AR792" si="516">IF(P729&lt;&gt;"",IF(ABS(P729)&lt;10,"S"&amp;RIGHT(P729,1)&amp;",","S"&amp;P729&amp;","),"")</f>
        <v/>
      </c>
      <c r="AS729" s="27" t="str">
        <f t="shared" ref="AS729:AS792" si="517">IF(R729&lt;&gt;"",IF(ABS(R729)&lt;10,"S"&amp;RIGHT(R729,1)&amp;",","S"&amp;R729&amp;","),"")</f>
        <v/>
      </c>
      <c r="AT729" s="27" t="e">
        <f>IF(#REF!&lt;&gt;"",IF(ABS(#REF!)&lt;10,"S"&amp;RIGHT(#REF!,1)&amp;",","S"&amp;#REF!&amp;","),"")</f>
        <v>#REF!</v>
      </c>
      <c r="AU729" s="27" t="e">
        <f>IF(#REF!&lt;&gt;"",IF(ABS(#REF!)&lt;10,"S"&amp;RIGHT(#REF!,1)&amp;",","S"&amp;#REF!&amp;","),"")</f>
        <v>#REF!</v>
      </c>
      <c r="AV729" s="27" t="e">
        <f>IF(#REF!&lt;&gt;"",IF(ABS(#REF!)&lt;10,"S"&amp;RIGHT(#REF!,1)&amp;",","S"&amp;#REF!&amp;","),"")</f>
        <v>#REF!</v>
      </c>
      <c r="AW729" s="27" t="e">
        <f>IF(#REF!&lt;&gt;"",IF(ABS(#REF!)&lt;10,"S"&amp;RIGHT(#REF!,1)&amp;",","S"&amp;#REF!&amp;","),"")</f>
        <v>#REF!</v>
      </c>
      <c r="AX729" s="27" t="e">
        <f>IF(#REF!&lt;&gt;"",IF(ABS(#REF!)&lt;10,"S"&amp;RIGHT(#REF!,1)&amp;",","S"&amp;#REF!&amp;","),"")</f>
        <v>#REF!</v>
      </c>
      <c r="AY729" s="27" t="e">
        <f>IF(#REF!&lt;&gt;"",IF(ABS(#REF!)&lt;10,"S"&amp;RIGHT(#REF!,1)&amp;",","S"&amp;#REF!&amp;","),"")</f>
        <v>#REF!</v>
      </c>
      <c r="AZ729" s="27" t="e">
        <f>IF(#REF!&lt;&gt;"",IF(ABS(#REF!)&lt;10,"S"&amp;RIGHT(#REF!,1)&amp;",","S"&amp;#REF!&amp;","),"")</f>
        <v>#REF!</v>
      </c>
      <c r="BA729" s="27" t="e">
        <f>IF(#REF!&lt;&gt;"",IF(ABS(#REF!)&lt;10,"S"&amp;RIGHT(#REF!,1)&amp;",","S"&amp;#REF!&amp;","),"")</f>
        <v>#REF!</v>
      </c>
      <c r="BB729" s="27" t="e">
        <f>IF(#REF!&lt;&gt;"",IF(ABS(#REF!)&lt;10,"S"&amp;RIGHT(#REF!,1)&amp;",","S"&amp;#REF!&amp;","),"")</f>
        <v>#REF!</v>
      </c>
      <c r="BC729" s="27"/>
      <c r="BD729" s="27"/>
      <c r="BE729" s="27"/>
      <c r="BF729" s="27"/>
      <c r="BG729" s="27"/>
      <c r="BH729" s="27"/>
      <c r="BI729" s="27" t="str">
        <f t="shared" si="512"/>
        <v/>
      </c>
      <c r="BJ729" s="27" t="str">
        <f t="shared" si="513"/>
        <v/>
      </c>
      <c r="BK729" s="27" t="str">
        <f t="shared" si="514"/>
        <v/>
      </c>
      <c r="BL729" s="27" t="e">
        <f>IF(#REF!="","",CONCATENATE($L729,","))</f>
        <v>#REF!</v>
      </c>
      <c r="BM729" s="27" t="e">
        <f>IF(#REF!="","",CONCATENATE($L729,","))</f>
        <v>#REF!</v>
      </c>
      <c r="BN729" s="27" t="e">
        <f>IF(#REF!="","",CONCATENATE($L729,","))</f>
        <v>#REF!</v>
      </c>
      <c r="BO729" s="27" t="e">
        <f>IF(#REF!="","",CONCATENATE($L729,","))</f>
        <v>#REF!</v>
      </c>
      <c r="BP729" s="27" t="e">
        <f>IF(#REF!="","",CONCATENATE($L729,","))</f>
        <v>#REF!</v>
      </c>
      <c r="BQ729" s="27" t="e">
        <f>IF(#REF!="","",CONCATENATE($L729,","))</f>
        <v>#REF!</v>
      </c>
      <c r="BR729" s="27" t="e">
        <f>IF(#REF!="","",CONCATENATE($L729,","))</f>
        <v>#REF!</v>
      </c>
      <c r="BS729" s="27" t="e">
        <f>IF(#REF!="","",CONCATENATE($L729,","))</f>
        <v>#REF!</v>
      </c>
      <c r="BT729" s="27" t="e">
        <f>IF(#REF!="","",CONCATENATE($L729,","))</f>
        <v>#REF!</v>
      </c>
      <c r="BU729" s="40"/>
      <c r="BV729" s="40"/>
      <c r="BW729" s="70"/>
      <c r="BX729" s="70"/>
      <c r="BY729" s="70"/>
      <c r="BZ729" s="70"/>
      <c r="CA729" s="70"/>
      <c r="CB729" s="70"/>
      <c r="CC729" s="7"/>
      <c r="CR729" s="7"/>
      <c r="CY729" s="10">
        <f t="shared" ca="1" si="511"/>
        <v>27</v>
      </c>
    </row>
    <row r="730" spans="1:103">
      <c r="A730" s="130"/>
      <c r="B730" s="84"/>
      <c r="C730" s="39"/>
      <c r="D730" s="38"/>
      <c r="E730" s="39"/>
      <c r="F730" s="39"/>
      <c r="G730" s="39"/>
      <c r="H730" s="39"/>
      <c r="I730" s="39"/>
      <c r="J730" s="39"/>
      <c r="K730" s="39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75"/>
      <c r="AA730" s="101"/>
      <c r="AB730" s="101"/>
      <c r="AC730" s="101"/>
      <c r="AD730" s="101"/>
      <c r="AE730" s="38"/>
      <c r="AF730" s="38"/>
      <c r="AG730" s="38"/>
      <c r="AH730" s="38"/>
      <c r="AI730" s="101"/>
      <c r="AJ730" s="101"/>
      <c r="AK730" s="101"/>
      <c r="AL730" s="75"/>
      <c r="AM730" s="39"/>
      <c r="AN730" s="27"/>
      <c r="AO730" s="27"/>
      <c r="AP730" s="27"/>
      <c r="AQ730" s="27" t="str">
        <f t="shared" si="515"/>
        <v/>
      </c>
      <c r="AR730" s="27" t="str">
        <f t="shared" si="516"/>
        <v/>
      </c>
      <c r="AS730" s="27" t="str">
        <f t="shared" si="517"/>
        <v/>
      </c>
      <c r="AT730" s="27" t="e">
        <f>IF(#REF!&lt;&gt;"",IF(ABS(#REF!)&lt;10,"S"&amp;RIGHT(#REF!,1)&amp;",","S"&amp;#REF!&amp;","),"")</f>
        <v>#REF!</v>
      </c>
      <c r="AU730" s="27" t="e">
        <f>IF(#REF!&lt;&gt;"",IF(ABS(#REF!)&lt;10,"S"&amp;RIGHT(#REF!,1)&amp;",","S"&amp;#REF!&amp;","),"")</f>
        <v>#REF!</v>
      </c>
      <c r="AV730" s="27" t="e">
        <f>IF(#REF!&lt;&gt;"",IF(ABS(#REF!)&lt;10,"S"&amp;RIGHT(#REF!,1)&amp;",","S"&amp;#REF!&amp;","),"")</f>
        <v>#REF!</v>
      </c>
      <c r="AW730" s="27" t="e">
        <f>IF(#REF!&lt;&gt;"",IF(ABS(#REF!)&lt;10,"S"&amp;RIGHT(#REF!,1)&amp;",","S"&amp;#REF!&amp;","),"")</f>
        <v>#REF!</v>
      </c>
      <c r="AX730" s="27" t="e">
        <f>IF(#REF!&lt;&gt;"",IF(ABS(#REF!)&lt;10,"S"&amp;RIGHT(#REF!,1)&amp;",","S"&amp;#REF!&amp;","),"")</f>
        <v>#REF!</v>
      </c>
      <c r="AY730" s="27" t="e">
        <f>IF(#REF!&lt;&gt;"",IF(ABS(#REF!)&lt;10,"S"&amp;RIGHT(#REF!,1)&amp;",","S"&amp;#REF!&amp;","),"")</f>
        <v>#REF!</v>
      </c>
      <c r="AZ730" s="27" t="e">
        <f>IF(#REF!&lt;&gt;"",IF(ABS(#REF!)&lt;10,"S"&amp;RIGHT(#REF!,1)&amp;",","S"&amp;#REF!&amp;","),"")</f>
        <v>#REF!</v>
      </c>
      <c r="BA730" s="27" t="e">
        <f>IF(#REF!&lt;&gt;"",IF(ABS(#REF!)&lt;10,"S"&amp;RIGHT(#REF!,1)&amp;",","S"&amp;#REF!&amp;","),"")</f>
        <v>#REF!</v>
      </c>
      <c r="BB730" s="27" t="e">
        <f>IF(#REF!&lt;&gt;"",IF(ABS(#REF!)&lt;10,"S"&amp;RIGHT(#REF!,1)&amp;",","S"&amp;#REF!&amp;","),"")</f>
        <v>#REF!</v>
      </c>
      <c r="BC730" s="27"/>
      <c r="BD730" s="27"/>
      <c r="BE730" s="27"/>
      <c r="BF730" s="27"/>
      <c r="BG730" s="27"/>
      <c r="BH730" s="27"/>
      <c r="BI730" s="27" t="str">
        <f t="shared" si="512"/>
        <v/>
      </c>
      <c r="BJ730" s="27" t="str">
        <f t="shared" si="513"/>
        <v/>
      </c>
      <c r="BK730" s="27" t="str">
        <f t="shared" si="514"/>
        <v/>
      </c>
      <c r="BL730" s="27" t="e">
        <f>IF(#REF!="","",CONCATENATE($L730,","))</f>
        <v>#REF!</v>
      </c>
      <c r="BM730" s="27" t="e">
        <f>IF(#REF!="","",CONCATENATE($L730,","))</f>
        <v>#REF!</v>
      </c>
      <c r="BN730" s="27" t="e">
        <f>IF(#REF!="","",CONCATENATE($L730,","))</f>
        <v>#REF!</v>
      </c>
      <c r="BO730" s="27" t="e">
        <f>IF(#REF!="","",CONCATENATE($L730,","))</f>
        <v>#REF!</v>
      </c>
      <c r="BP730" s="27" t="e">
        <f>IF(#REF!="","",CONCATENATE($L730,","))</f>
        <v>#REF!</v>
      </c>
      <c r="BQ730" s="27" t="e">
        <f>IF(#REF!="","",CONCATENATE($L730,","))</f>
        <v>#REF!</v>
      </c>
      <c r="BR730" s="27" t="e">
        <f>IF(#REF!="","",CONCATENATE($L730,","))</f>
        <v>#REF!</v>
      </c>
      <c r="BS730" s="27" t="e">
        <f>IF(#REF!="","",CONCATENATE($L730,","))</f>
        <v>#REF!</v>
      </c>
      <c r="BT730" s="27" t="e">
        <f>IF(#REF!="","",CONCATENATE($L730,","))</f>
        <v>#REF!</v>
      </c>
      <c r="BU730" s="40"/>
      <c r="BV730" s="40"/>
      <c r="BW730" s="70"/>
      <c r="BX730" s="70"/>
      <c r="BY730" s="70"/>
      <c r="BZ730" s="70"/>
      <c r="CA730" s="70"/>
      <c r="CB730" s="40"/>
      <c r="CC730" s="7"/>
      <c r="CR730" s="7"/>
      <c r="CY730" s="10">
        <f t="shared" ca="1" si="511"/>
        <v>17</v>
      </c>
    </row>
    <row r="731" spans="1:103">
      <c r="A731" s="130"/>
      <c r="B731" s="84"/>
      <c r="C731" s="39"/>
      <c r="D731" s="38"/>
      <c r="E731" s="39"/>
      <c r="F731" s="39"/>
      <c r="G731" s="39"/>
      <c r="H731" s="39"/>
      <c r="I731" s="39"/>
      <c r="J731" s="39"/>
      <c r="K731" s="39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75"/>
      <c r="AA731" s="101"/>
      <c r="AB731" s="101"/>
      <c r="AC731" s="101"/>
      <c r="AD731" s="101"/>
      <c r="AE731" s="38"/>
      <c r="AF731" s="38"/>
      <c r="AG731" s="38"/>
      <c r="AH731" s="38"/>
      <c r="AI731" s="101"/>
      <c r="AJ731" s="101"/>
      <c r="AK731" s="101"/>
      <c r="AL731" s="75"/>
      <c r="AM731" s="39"/>
      <c r="AN731" s="27"/>
      <c r="AO731" s="27"/>
      <c r="AP731" s="27"/>
      <c r="AQ731" s="27" t="str">
        <f t="shared" si="515"/>
        <v/>
      </c>
      <c r="AR731" s="27" t="str">
        <f t="shared" si="516"/>
        <v/>
      </c>
      <c r="AS731" s="27" t="str">
        <f t="shared" si="517"/>
        <v/>
      </c>
      <c r="AT731" s="27" t="e">
        <f>IF(#REF!&lt;&gt;"",IF(ABS(#REF!)&lt;10,"S"&amp;RIGHT(#REF!,1)&amp;",","S"&amp;#REF!&amp;","),"")</f>
        <v>#REF!</v>
      </c>
      <c r="AU731" s="27" t="e">
        <f>IF(#REF!&lt;&gt;"",IF(ABS(#REF!)&lt;10,"S"&amp;RIGHT(#REF!,1)&amp;",","S"&amp;#REF!&amp;","),"")</f>
        <v>#REF!</v>
      </c>
      <c r="AV731" s="27" t="e">
        <f>IF(#REF!&lt;&gt;"",IF(ABS(#REF!)&lt;10,"S"&amp;RIGHT(#REF!,1)&amp;",","S"&amp;#REF!&amp;","),"")</f>
        <v>#REF!</v>
      </c>
      <c r="AW731" s="27" t="e">
        <f>IF(#REF!&lt;&gt;"",IF(ABS(#REF!)&lt;10,"S"&amp;RIGHT(#REF!,1)&amp;",","S"&amp;#REF!&amp;","),"")</f>
        <v>#REF!</v>
      </c>
      <c r="AX731" s="27" t="e">
        <f>IF(#REF!&lt;&gt;"",IF(ABS(#REF!)&lt;10,"S"&amp;RIGHT(#REF!,1)&amp;",","S"&amp;#REF!&amp;","),"")</f>
        <v>#REF!</v>
      </c>
      <c r="AY731" s="27" t="e">
        <f>IF(#REF!&lt;&gt;"",IF(ABS(#REF!)&lt;10,"S"&amp;RIGHT(#REF!,1)&amp;",","S"&amp;#REF!&amp;","),"")</f>
        <v>#REF!</v>
      </c>
      <c r="AZ731" s="27" t="e">
        <f>IF(#REF!&lt;&gt;"",IF(ABS(#REF!)&lt;10,"S"&amp;RIGHT(#REF!,1)&amp;",","S"&amp;#REF!&amp;","),"")</f>
        <v>#REF!</v>
      </c>
      <c r="BA731" s="27" t="e">
        <f>IF(#REF!&lt;&gt;"",IF(ABS(#REF!)&lt;10,"S"&amp;RIGHT(#REF!,1)&amp;",","S"&amp;#REF!&amp;","),"")</f>
        <v>#REF!</v>
      </c>
      <c r="BB731" s="27" t="e">
        <f>IF(#REF!&lt;&gt;"",IF(ABS(#REF!)&lt;10,"S"&amp;RIGHT(#REF!,1)&amp;",","S"&amp;#REF!&amp;","),"")</f>
        <v>#REF!</v>
      </c>
      <c r="BC731" s="27"/>
      <c r="BD731" s="27"/>
      <c r="BE731" s="27"/>
      <c r="BF731" s="27"/>
      <c r="BG731" s="27"/>
      <c r="BH731" s="27"/>
      <c r="BI731" s="27" t="str">
        <f t="shared" si="512"/>
        <v/>
      </c>
      <c r="BJ731" s="27" t="str">
        <f t="shared" si="513"/>
        <v/>
      </c>
      <c r="BK731" s="27" t="str">
        <f t="shared" si="514"/>
        <v/>
      </c>
      <c r="BL731" s="27" t="e">
        <f>IF(#REF!="","",CONCATENATE($L731,","))</f>
        <v>#REF!</v>
      </c>
      <c r="BM731" s="27" t="e">
        <f>IF(#REF!="","",CONCATENATE($L731,","))</f>
        <v>#REF!</v>
      </c>
      <c r="BN731" s="27" t="e">
        <f>IF(#REF!="","",CONCATENATE($L731,","))</f>
        <v>#REF!</v>
      </c>
      <c r="BO731" s="27" t="e">
        <f>IF(#REF!="","",CONCATENATE($L731,","))</f>
        <v>#REF!</v>
      </c>
      <c r="BP731" s="27" t="e">
        <f>IF(#REF!="","",CONCATENATE($L731,","))</f>
        <v>#REF!</v>
      </c>
      <c r="BQ731" s="27" t="e">
        <f>IF(#REF!="","",CONCATENATE($L731,","))</f>
        <v>#REF!</v>
      </c>
      <c r="BR731" s="27" t="e">
        <f>IF(#REF!="","",CONCATENATE($L731,","))</f>
        <v>#REF!</v>
      </c>
      <c r="BS731" s="27" t="e">
        <f>IF(#REF!="","",CONCATENATE($L731,","))</f>
        <v>#REF!</v>
      </c>
      <c r="BT731" s="27" t="e">
        <f>IF(#REF!="","",CONCATENATE($L731,","))</f>
        <v>#REF!</v>
      </c>
      <c r="BU731" s="40"/>
      <c r="BV731" s="40"/>
      <c r="BW731" s="40"/>
      <c r="BX731" s="40"/>
      <c r="BY731" s="40"/>
      <c r="BZ731" s="40"/>
      <c r="CA731" s="40"/>
      <c r="CB731" s="40"/>
      <c r="CC731" s="7"/>
      <c r="CR731" s="7"/>
      <c r="CY731" s="10">
        <f t="shared" ca="1" si="511"/>
        <v>27</v>
      </c>
    </row>
    <row r="732" spans="1:103">
      <c r="A732" s="130"/>
      <c r="B732" s="84"/>
      <c r="C732" s="39"/>
      <c r="D732" s="38"/>
      <c r="E732" s="39"/>
      <c r="F732" s="39"/>
      <c r="G732" s="39"/>
      <c r="H732" s="39"/>
      <c r="I732" s="39"/>
      <c r="J732" s="39"/>
      <c r="K732" s="39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75"/>
      <c r="AA732" s="101"/>
      <c r="AB732" s="101"/>
      <c r="AC732" s="101"/>
      <c r="AD732" s="101"/>
      <c r="AE732" s="38"/>
      <c r="AF732" s="38"/>
      <c r="AG732" s="38"/>
      <c r="AH732" s="38"/>
      <c r="AI732" s="101"/>
      <c r="AJ732" s="101"/>
      <c r="AK732" s="101"/>
      <c r="AL732" s="75"/>
      <c r="AM732" s="39"/>
      <c r="AN732" s="27"/>
      <c r="AO732" s="27"/>
      <c r="AP732" s="27"/>
      <c r="AQ732" s="27" t="str">
        <f t="shared" si="515"/>
        <v/>
      </c>
      <c r="AR732" s="27" t="str">
        <f t="shared" si="516"/>
        <v/>
      </c>
      <c r="AS732" s="27" t="str">
        <f t="shared" si="517"/>
        <v/>
      </c>
      <c r="AT732" s="27" t="e">
        <f>IF(#REF!&lt;&gt;"",IF(ABS(#REF!)&lt;10,"S"&amp;RIGHT(#REF!,1)&amp;",","S"&amp;#REF!&amp;","),"")</f>
        <v>#REF!</v>
      </c>
      <c r="AU732" s="27" t="e">
        <f>IF(#REF!&lt;&gt;"",IF(ABS(#REF!)&lt;10,"S"&amp;RIGHT(#REF!,1)&amp;",","S"&amp;#REF!&amp;","),"")</f>
        <v>#REF!</v>
      </c>
      <c r="AV732" s="27" t="e">
        <f>IF(#REF!&lt;&gt;"",IF(ABS(#REF!)&lt;10,"S"&amp;RIGHT(#REF!,1)&amp;",","S"&amp;#REF!&amp;","),"")</f>
        <v>#REF!</v>
      </c>
      <c r="AW732" s="27" t="e">
        <f>IF(#REF!&lt;&gt;"",IF(ABS(#REF!)&lt;10,"S"&amp;RIGHT(#REF!,1)&amp;",","S"&amp;#REF!&amp;","),"")</f>
        <v>#REF!</v>
      </c>
      <c r="AX732" s="27" t="e">
        <f>IF(#REF!&lt;&gt;"",IF(ABS(#REF!)&lt;10,"S"&amp;RIGHT(#REF!,1)&amp;",","S"&amp;#REF!&amp;","),"")</f>
        <v>#REF!</v>
      </c>
      <c r="AY732" s="27" t="e">
        <f>IF(#REF!&lt;&gt;"",IF(ABS(#REF!)&lt;10,"S"&amp;RIGHT(#REF!,1)&amp;",","S"&amp;#REF!&amp;","),"")</f>
        <v>#REF!</v>
      </c>
      <c r="AZ732" s="27" t="e">
        <f>IF(#REF!&lt;&gt;"",IF(ABS(#REF!)&lt;10,"S"&amp;RIGHT(#REF!,1)&amp;",","S"&amp;#REF!&amp;","),"")</f>
        <v>#REF!</v>
      </c>
      <c r="BA732" s="27" t="e">
        <f>IF(#REF!&lt;&gt;"",IF(ABS(#REF!)&lt;10,"S"&amp;RIGHT(#REF!,1)&amp;",","S"&amp;#REF!&amp;","),"")</f>
        <v>#REF!</v>
      </c>
      <c r="BB732" s="27" t="e">
        <f>IF(#REF!&lt;&gt;"",IF(ABS(#REF!)&lt;10,"S"&amp;RIGHT(#REF!,1)&amp;",","S"&amp;#REF!&amp;","),"")</f>
        <v>#REF!</v>
      </c>
      <c r="BC732" s="27"/>
      <c r="BD732" s="27"/>
      <c r="BE732" s="27"/>
      <c r="BF732" s="27"/>
      <c r="BG732" s="27"/>
      <c r="BH732" s="27"/>
      <c r="BI732" s="27" t="str">
        <f t="shared" si="512"/>
        <v/>
      </c>
      <c r="BJ732" s="27" t="str">
        <f t="shared" si="513"/>
        <v/>
      </c>
      <c r="BK732" s="27" t="str">
        <f t="shared" si="514"/>
        <v/>
      </c>
      <c r="BL732" s="27" t="e">
        <f>IF(#REF!="","",CONCATENATE($L732,","))</f>
        <v>#REF!</v>
      </c>
      <c r="BM732" s="27" t="e">
        <f>IF(#REF!="","",CONCATENATE($L732,","))</f>
        <v>#REF!</v>
      </c>
      <c r="BN732" s="27" t="e">
        <f>IF(#REF!="","",CONCATENATE($L732,","))</f>
        <v>#REF!</v>
      </c>
      <c r="BO732" s="27" t="e">
        <f>IF(#REF!="","",CONCATENATE($L732,","))</f>
        <v>#REF!</v>
      </c>
      <c r="BP732" s="27" t="e">
        <f>IF(#REF!="","",CONCATENATE($L732,","))</f>
        <v>#REF!</v>
      </c>
      <c r="BQ732" s="27" t="e">
        <f>IF(#REF!="","",CONCATENATE($L732,","))</f>
        <v>#REF!</v>
      </c>
      <c r="BR732" s="27" t="e">
        <f>IF(#REF!="","",CONCATENATE($L732,","))</f>
        <v>#REF!</v>
      </c>
      <c r="BS732" s="27" t="e">
        <f>IF(#REF!="","",CONCATENATE($L732,","))</f>
        <v>#REF!</v>
      </c>
      <c r="BT732" s="27" t="e">
        <f>IF(#REF!="","",CONCATENATE($L732,","))</f>
        <v>#REF!</v>
      </c>
      <c r="BU732" s="40"/>
      <c r="BV732" s="40"/>
      <c r="BW732"/>
      <c r="BX732"/>
      <c r="BY732"/>
      <c r="BZ732"/>
      <c r="CA732"/>
      <c r="CB732" s="40"/>
      <c r="CC732" s="7"/>
      <c r="CR732" s="7"/>
      <c r="CY732" s="10">
        <f t="shared" ca="1" si="511"/>
        <v>9</v>
      </c>
    </row>
    <row r="733" spans="1:103">
      <c r="A733" s="130"/>
      <c r="B733" s="84"/>
      <c r="C733" s="39"/>
      <c r="D733" s="38"/>
      <c r="E733" s="39"/>
      <c r="F733" s="39"/>
      <c r="G733" s="39"/>
      <c r="H733" s="39"/>
      <c r="I733" s="39"/>
      <c r="J733" s="39"/>
      <c r="K733" s="39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75"/>
      <c r="AA733" s="101"/>
      <c r="AB733" s="101"/>
      <c r="AC733" s="101"/>
      <c r="AD733" s="101"/>
      <c r="AE733" s="38"/>
      <c r="AF733" s="38"/>
      <c r="AG733" s="38"/>
      <c r="AH733" s="38"/>
      <c r="AI733" s="101"/>
      <c r="AJ733" s="101"/>
      <c r="AK733" s="101"/>
      <c r="AL733" s="75"/>
      <c r="AM733" s="39"/>
      <c r="AN733" s="27"/>
      <c r="AO733" s="27"/>
      <c r="AP733" s="27"/>
      <c r="AQ733" s="27" t="str">
        <f t="shared" si="515"/>
        <v/>
      </c>
      <c r="AR733" s="27" t="str">
        <f t="shared" si="516"/>
        <v/>
      </c>
      <c r="AS733" s="27" t="str">
        <f t="shared" si="517"/>
        <v/>
      </c>
      <c r="AT733" s="27" t="e">
        <f>IF(#REF!&lt;&gt;"",IF(ABS(#REF!)&lt;10,"S"&amp;RIGHT(#REF!,1)&amp;",","S"&amp;#REF!&amp;","),"")</f>
        <v>#REF!</v>
      </c>
      <c r="AU733" s="27" t="e">
        <f>IF(#REF!&lt;&gt;"",IF(ABS(#REF!)&lt;10,"S"&amp;RIGHT(#REF!,1)&amp;",","S"&amp;#REF!&amp;","),"")</f>
        <v>#REF!</v>
      </c>
      <c r="AV733" s="27" t="e">
        <f>IF(#REF!&lt;&gt;"",IF(ABS(#REF!)&lt;10,"S"&amp;RIGHT(#REF!,1)&amp;",","S"&amp;#REF!&amp;","),"")</f>
        <v>#REF!</v>
      </c>
      <c r="AW733" s="27" t="e">
        <f>IF(#REF!&lt;&gt;"",IF(ABS(#REF!)&lt;10,"S"&amp;RIGHT(#REF!,1)&amp;",","S"&amp;#REF!&amp;","),"")</f>
        <v>#REF!</v>
      </c>
      <c r="AX733" s="27" t="e">
        <f>IF(#REF!&lt;&gt;"",IF(ABS(#REF!)&lt;10,"S"&amp;RIGHT(#REF!,1)&amp;",","S"&amp;#REF!&amp;","),"")</f>
        <v>#REF!</v>
      </c>
      <c r="AY733" s="27" t="e">
        <f>IF(#REF!&lt;&gt;"",IF(ABS(#REF!)&lt;10,"S"&amp;RIGHT(#REF!,1)&amp;",","S"&amp;#REF!&amp;","),"")</f>
        <v>#REF!</v>
      </c>
      <c r="AZ733" s="27" t="e">
        <f>IF(#REF!&lt;&gt;"",IF(ABS(#REF!)&lt;10,"S"&amp;RIGHT(#REF!,1)&amp;",","S"&amp;#REF!&amp;","),"")</f>
        <v>#REF!</v>
      </c>
      <c r="BA733" s="27" t="e">
        <f>IF(#REF!&lt;&gt;"",IF(ABS(#REF!)&lt;10,"S"&amp;RIGHT(#REF!,1)&amp;",","S"&amp;#REF!&amp;","),"")</f>
        <v>#REF!</v>
      </c>
      <c r="BB733" s="27" t="e">
        <f>IF(#REF!&lt;&gt;"",IF(ABS(#REF!)&lt;10,"S"&amp;RIGHT(#REF!,1)&amp;",","S"&amp;#REF!&amp;","),"")</f>
        <v>#REF!</v>
      </c>
      <c r="BC733" s="27"/>
      <c r="BD733" s="27"/>
      <c r="BE733" s="27"/>
      <c r="BF733" s="27"/>
      <c r="BG733" s="27"/>
      <c r="BH733" s="27"/>
      <c r="BI733" s="27" t="str">
        <f t="shared" si="512"/>
        <v/>
      </c>
      <c r="BJ733" s="27" t="str">
        <f t="shared" si="513"/>
        <v/>
      </c>
      <c r="BK733" s="27" t="str">
        <f t="shared" si="514"/>
        <v/>
      </c>
      <c r="BL733" s="27" t="e">
        <f>IF(#REF!="","",CONCATENATE($L733,","))</f>
        <v>#REF!</v>
      </c>
      <c r="BM733" s="27" t="e">
        <f>IF(#REF!="","",CONCATENATE($L733,","))</f>
        <v>#REF!</v>
      </c>
      <c r="BN733" s="27" t="e">
        <f>IF(#REF!="","",CONCATENATE($L733,","))</f>
        <v>#REF!</v>
      </c>
      <c r="BO733" s="27" t="e">
        <f>IF(#REF!="","",CONCATENATE($L733,","))</f>
        <v>#REF!</v>
      </c>
      <c r="BP733" s="27" t="e">
        <f>IF(#REF!="","",CONCATENATE($L733,","))</f>
        <v>#REF!</v>
      </c>
      <c r="BQ733" s="27" t="e">
        <f>IF(#REF!="","",CONCATENATE($L733,","))</f>
        <v>#REF!</v>
      </c>
      <c r="BR733" s="27" t="e">
        <f>IF(#REF!="","",CONCATENATE($L733,","))</f>
        <v>#REF!</v>
      </c>
      <c r="BS733" s="27" t="e">
        <f>IF(#REF!="","",CONCATENATE($L733,","))</f>
        <v>#REF!</v>
      </c>
      <c r="BT733" s="27" t="e">
        <f>IF(#REF!="","",CONCATENATE($L733,","))</f>
        <v>#REF!</v>
      </c>
      <c r="BU733" s="40"/>
      <c r="BV733" s="40"/>
      <c r="BW733"/>
      <c r="BX733"/>
      <c r="BY733"/>
      <c r="BZ733"/>
      <c r="CA733"/>
      <c r="CB733" s="40"/>
      <c r="CC733" s="37"/>
      <c r="CR733" s="7"/>
      <c r="CY733" s="10">
        <f t="shared" ca="1" si="511"/>
        <v>4</v>
      </c>
    </row>
    <row r="734" spans="1:103">
      <c r="A734" s="130"/>
      <c r="B734" s="84"/>
      <c r="C734" s="39"/>
      <c r="D734" s="38"/>
      <c r="E734" s="39"/>
      <c r="F734" s="39"/>
      <c r="G734" s="39"/>
      <c r="H734" s="39"/>
      <c r="I734" s="39"/>
      <c r="J734" s="39"/>
      <c r="K734" s="39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75"/>
      <c r="AA734" s="101"/>
      <c r="AB734" s="101"/>
      <c r="AC734" s="101"/>
      <c r="AD734" s="101"/>
      <c r="AE734" s="38"/>
      <c r="AF734" s="38"/>
      <c r="AG734" s="38"/>
      <c r="AH734" s="38"/>
      <c r="AI734" s="101"/>
      <c r="AJ734" s="101"/>
      <c r="AK734" s="101"/>
      <c r="AL734" s="75"/>
      <c r="AM734" s="39"/>
      <c r="AN734" s="27"/>
      <c r="AO734" s="27"/>
      <c r="AP734" s="27"/>
      <c r="AQ734" s="27" t="str">
        <f t="shared" si="515"/>
        <v/>
      </c>
      <c r="AR734" s="27" t="str">
        <f t="shared" si="516"/>
        <v/>
      </c>
      <c r="AS734" s="27" t="str">
        <f t="shared" si="517"/>
        <v/>
      </c>
      <c r="AT734" s="27" t="e">
        <f>IF(#REF!&lt;&gt;"",IF(ABS(#REF!)&lt;10,"S"&amp;RIGHT(#REF!,1)&amp;",","S"&amp;#REF!&amp;","),"")</f>
        <v>#REF!</v>
      </c>
      <c r="AU734" s="27" t="e">
        <f>IF(#REF!&lt;&gt;"",IF(ABS(#REF!)&lt;10,"S"&amp;RIGHT(#REF!,1)&amp;",","S"&amp;#REF!&amp;","),"")</f>
        <v>#REF!</v>
      </c>
      <c r="AV734" s="27" t="e">
        <f>IF(#REF!&lt;&gt;"",IF(ABS(#REF!)&lt;10,"S"&amp;RIGHT(#REF!,1)&amp;",","S"&amp;#REF!&amp;","),"")</f>
        <v>#REF!</v>
      </c>
      <c r="AW734" s="27" t="e">
        <f>IF(#REF!&lt;&gt;"",IF(ABS(#REF!)&lt;10,"S"&amp;RIGHT(#REF!,1)&amp;",","S"&amp;#REF!&amp;","),"")</f>
        <v>#REF!</v>
      </c>
      <c r="AX734" s="27" t="e">
        <f>IF(#REF!&lt;&gt;"",IF(ABS(#REF!)&lt;10,"S"&amp;RIGHT(#REF!,1)&amp;",","S"&amp;#REF!&amp;","),"")</f>
        <v>#REF!</v>
      </c>
      <c r="AY734" s="27" t="e">
        <f>IF(#REF!&lt;&gt;"",IF(ABS(#REF!)&lt;10,"S"&amp;RIGHT(#REF!,1)&amp;",","S"&amp;#REF!&amp;","),"")</f>
        <v>#REF!</v>
      </c>
      <c r="AZ734" s="27" t="e">
        <f>IF(#REF!&lt;&gt;"",IF(ABS(#REF!)&lt;10,"S"&amp;RIGHT(#REF!,1)&amp;",","S"&amp;#REF!&amp;","),"")</f>
        <v>#REF!</v>
      </c>
      <c r="BA734" s="27" t="e">
        <f>IF(#REF!&lt;&gt;"",IF(ABS(#REF!)&lt;10,"S"&amp;RIGHT(#REF!,1)&amp;",","S"&amp;#REF!&amp;","),"")</f>
        <v>#REF!</v>
      </c>
      <c r="BB734" s="27" t="e">
        <f>IF(#REF!&lt;&gt;"",IF(ABS(#REF!)&lt;10,"S"&amp;RIGHT(#REF!,1)&amp;",","S"&amp;#REF!&amp;","),"")</f>
        <v>#REF!</v>
      </c>
      <c r="BC734" s="27"/>
      <c r="BD734" s="27"/>
      <c r="BE734" s="27"/>
      <c r="BF734" s="27"/>
      <c r="BG734" s="27"/>
      <c r="BH734" s="27"/>
      <c r="BI734" s="27" t="str">
        <f t="shared" si="512"/>
        <v/>
      </c>
      <c r="BJ734" s="27" t="str">
        <f t="shared" si="513"/>
        <v/>
      </c>
      <c r="BK734" s="27" t="str">
        <f t="shared" si="514"/>
        <v/>
      </c>
      <c r="BL734" s="27" t="e">
        <f>IF(#REF!="","",CONCATENATE($L734,","))</f>
        <v>#REF!</v>
      </c>
      <c r="BM734" s="27" t="e">
        <f>IF(#REF!="","",CONCATENATE($L734,","))</f>
        <v>#REF!</v>
      </c>
      <c r="BN734" s="27" t="e">
        <f>IF(#REF!="","",CONCATENATE($L734,","))</f>
        <v>#REF!</v>
      </c>
      <c r="BO734" s="27" t="e">
        <f>IF(#REF!="","",CONCATENATE($L734,","))</f>
        <v>#REF!</v>
      </c>
      <c r="BP734" s="27" t="e">
        <f>IF(#REF!="","",CONCATENATE($L734,","))</f>
        <v>#REF!</v>
      </c>
      <c r="BQ734" s="27" t="e">
        <f>IF(#REF!="","",CONCATENATE($L734,","))</f>
        <v>#REF!</v>
      </c>
      <c r="BR734" s="27" t="e">
        <f>IF(#REF!="","",CONCATENATE($L734,","))</f>
        <v>#REF!</v>
      </c>
      <c r="BS734" s="27" t="e">
        <f>IF(#REF!="","",CONCATENATE($L734,","))</f>
        <v>#REF!</v>
      </c>
      <c r="BT734" s="27" t="e">
        <f>IF(#REF!="","",CONCATENATE($L734,","))</f>
        <v>#REF!</v>
      </c>
      <c r="BU734" s="40"/>
      <c r="BV734" s="40"/>
      <c r="BW734"/>
      <c r="BX734"/>
      <c r="BY734"/>
      <c r="BZ734"/>
      <c r="CA734"/>
      <c r="CB734" s="40"/>
      <c r="CC734" s="37"/>
      <c r="CR734" s="7"/>
      <c r="CY734" s="10">
        <f t="shared" ca="1" si="511"/>
        <v>13</v>
      </c>
    </row>
    <row r="735" spans="1:103">
      <c r="A735" s="130"/>
      <c r="B735" s="84"/>
      <c r="C735" s="39"/>
      <c r="D735" s="38"/>
      <c r="E735" s="39"/>
      <c r="F735" s="39"/>
      <c r="G735" s="39"/>
      <c r="H735" s="39"/>
      <c r="I735" s="39"/>
      <c r="J735" s="39"/>
      <c r="K735" s="39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75"/>
      <c r="AA735" s="101"/>
      <c r="AB735" s="101"/>
      <c r="AC735" s="101"/>
      <c r="AD735" s="101"/>
      <c r="AE735" s="38"/>
      <c r="AF735" s="38"/>
      <c r="AG735" s="38"/>
      <c r="AH735" s="38"/>
      <c r="AI735" s="101"/>
      <c r="AJ735" s="101"/>
      <c r="AK735" s="101"/>
      <c r="AL735" s="75"/>
      <c r="AM735" s="39"/>
      <c r="AN735" s="27"/>
      <c r="AO735" s="27"/>
      <c r="AP735" s="27"/>
      <c r="AQ735" s="27" t="str">
        <f t="shared" si="515"/>
        <v/>
      </c>
      <c r="AR735" s="27" t="str">
        <f t="shared" si="516"/>
        <v/>
      </c>
      <c r="AS735" s="27" t="str">
        <f t="shared" si="517"/>
        <v/>
      </c>
      <c r="AT735" s="27" t="e">
        <f>IF(#REF!&lt;&gt;"",IF(ABS(#REF!)&lt;10,"S"&amp;RIGHT(#REF!,1)&amp;",","S"&amp;#REF!&amp;","),"")</f>
        <v>#REF!</v>
      </c>
      <c r="AU735" s="27" t="e">
        <f>IF(#REF!&lt;&gt;"",IF(ABS(#REF!)&lt;10,"S"&amp;RIGHT(#REF!,1)&amp;",","S"&amp;#REF!&amp;","),"")</f>
        <v>#REF!</v>
      </c>
      <c r="AV735" s="27" t="e">
        <f>IF(#REF!&lt;&gt;"",IF(ABS(#REF!)&lt;10,"S"&amp;RIGHT(#REF!,1)&amp;",","S"&amp;#REF!&amp;","),"")</f>
        <v>#REF!</v>
      </c>
      <c r="AW735" s="27" t="e">
        <f>IF(#REF!&lt;&gt;"",IF(ABS(#REF!)&lt;10,"S"&amp;RIGHT(#REF!,1)&amp;",","S"&amp;#REF!&amp;","),"")</f>
        <v>#REF!</v>
      </c>
      <c r="AX735" s="27" t="e">
        <f>IF(#REF!&lt;&gt;"",IF(ABS(#REF!)&lt;10,"S"&amp;RIGHT(#REF!,1)&amp;",","S"&amp;#REF!&amp;","),"")</f>
        <v>#REF!</v>
      </c>
      <c r="AY735" s="27" t="e">
        <f>IF(#REF!&lt;&gt;"",IF(ABS(#REF!)&lt;10,"S"&amp;RIGHT(#REF!,1)&amp;",","S"&amp;#REF!&amp;","),"")</f>
        <v>#REF!</v>
      </c>
      <c r="AZ735" s="27" t="e">
        <f>IF(#REF!&lt;&gt;"",IF(ABS(#REF!)&lt;10,"S"&amp;RIGHT(#REF!,1)&amp;",","S"&amp;#REF!&amp;","),"")</f>
        <v>#REF!</v>
      </c>
      <c r="BA735" s="27" t="e">
        <f>IF(#REF!&lt;&gt;"",IF(ABS(#REF!)&lt;10,"S"&amp;RIGHT(#REF!,1)&amp;",","S"&amp;#REF!&amp;","),"")</f>
        <v>#REF!</v>
      </c>
      <c r="BB735" s="27" t="e">
        <f>IF(#REF!&lt;&gt;"",IF(ABS(#REF!)&lt;10,"S"&amp;RIGHT(#REF!,1)&amp;",","S"&amp;#REF!&amp;","),"")</f>
        <v>#REF!</v>
      </c>
      <c r="BC735" s="27"/>
      <c r="BD735" s="27"/>
      <c r="BE735" s="27"/>
      <c r="BF735" s="27"/>
      <c r="BG735" s="27"/>
      <c r="BH735" s="27"/>
      <c r="BI735" s="27" t="str">
        <f t="shared" si="512"/>
        <v/>
      </c>
      <c r="BJ735" s="27" t="str">
        <f t="shared" si="513"/>
        <v/>
      </c>
      <c r="BK735" s="27" t="str">
        <f t="shared" si="514"/>
        <v/>
      </c>
      <c r="BL735" s="27" t="e">
        <f>IF(#REF!="","",CONCATENATE($L735,","))</f>
        <v>#REF!</v>
      </c>
      <c r="BM735" s="27" t="e">
        <f>IF(#REF!="","",CONCATENATE($L735,","))</f>
        <v>#REF!</v>
      </c>
      <c r="BN735" s="27" t="e">
        <f>IF(#REF!="","",CONCATENATE($L735,","))</f>
        <v>#REF!</v>
      </c>
      <c r="BO735" s="27" t="e">
        <f>IF(#REF!="","",CONCATENATE($L735,","))</f>
        <v>#REF!</v>
      </c>
      <c r="BP735" s="27" t="e">
        <f>IF(#REF!="","",CONCATENATE($L735,","))</f>
        <v>#REF!</v>
      </c>
      <c r="BQ735" s="27" t="e">
        <f>IF(#REF!="","",CONCATENATE($L735,","))</f>
        <v>#REF!</v>
      </c>
      <c r="BR735" s="27" t="e">
        <f>IF(#REF!="","",CONCATENATE($L735,","))</f>
        <v>#REF!</v>
      </c>
      <c r="BS735" s="27" t="e">
        <f>IF(#REF!="","",CONCATENATE($L735,","))</f>
        <v>#REF!</v>
      </c>
      <c r="BT735" s="27" t="e">
        <f>IF(#REF!="","",CONCATENATE($L735,","))</f>
        <v>#REF!</v>
      </c>
      <c r="BU735" s="40"/>
      <c r="BV735" s="40"/>
      <c r="BW735"/>
      <c r="BX735"/>
      <c r="BY735"/>
      <c r="BZ735"/>
      <c r="CA735"/>
      <c r="CB735" s="40"/>
      <c r="CC735" s="37"/>
      <c r="CR735" s="7"/>
      <c r="CY735" s="10">
        <f t="shared" ca="1" si="511"/>
        <v>2</v>
      </c>
    </row>
    <row r="736" spans="1:103">
      <c r="A736" s="130"/>
      <c r="B736" s="84"/>
      <c r="C736" s="39"/>
      <c r="D736" s="38"/>
      <c r="E736" s="39"/>
      <c r="F736" s="39"/>
      <c r="G736" s="39"/>
      <c r="H736" s="39"/>
      <c r="I736" s="39"/>
      <c r="J736" s="39"/>
      <c r="K736" s="39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75"/>
      <c r="AA736" s="101"/>
      <c r="AB736" s="101"/>
      <c r="AC736" s="101"/>
      <c r="AD736" s="101"/>
      <c r="AE736" s="38"/>
      <c r="AF736" s="38"/>
      <c r="AG736" s="38"/>
      <c r="AH736" s="38"/>
      <c r="AI736" s="101"/>
      <c r="AJ736" s="101"/>
      <c r="AK736" s="101"/>
      <c r="AL736" s="75"/>
      <c r="AM736" s="39"/>
      <c r="AN736" s="27"/>
      <c r="AO736" s="27"/>
      <c r="AP736" s="27"/>
      <c r="AQ736" s="27" t="str">
        <f t="shared" si="515"/>
        <v/>
      </c>
      <c r="AR736" s="27" t="str">
        <f t="shared" si="516"/>
        <v/>
      </c>
      <c r="AS736" s="27" t="str">
        <f t="shared" si="517"/>
        <v/>
      </c>
      <c r="AT736" s="27" t="e">
        <f>IF(#REF!&lt;&gt;"",IF(ABS(#REF!)&lt;10,"S"&amp;RIGHT(#REF!,1)&amp;",","S"&amp;#REF!&amp;","),"")</f>
        <v>#REF!</v>
      </c>
      <c r="AU736" s="27" t="e">
        <f>IF(#REF!&lt;&gt;"",IF(ABS(#REF!)&lt;10,"S"&amp;RIGHT(#REF!,1)&amp;",","S"&amp;#REF!&amp;","),"")</f>
        <v>#REF!</v>
      </c>
      <c r="AV736" s="27" t="e">
        <f>IF(#REF!&lt;&gt;"",IF(ABS(#REF!)&lt;10,"S"&amp;RIGHT(#REF!,1)&amp;",","S"&amp;#REF!&amp;","),"")</f>
        <v>#REF!</v>
      </c>
      <c r="AW736" s="27" t="e">
        <f>IF(#REF!&lt;&gt;"",IF(ABS(#REF!)&lt;10,"S"&amp;RIGHT(#REF!,1)&amp;",","S"&amp;#REF!&amp;","),"")</f>
        <v>#REF!</v>
      </c>
      <c r="AX736" s="27" t="e">
        <f>IF(#REF!&lt;&gt;"",IF(ABS(#REF!)&lt;10,"S"&amp;RIGHT(#REF!,1)&amp;",","S"&amp;#REF!&amp;","),"")</f>
        <v>#REF!</v>
      </c>
      <c r="AY736" s="27" t="e">
        <f>IF(#REF!&lt;&gt;"",IF(ABS(#REF!)&lt;10,"S"&amp;RIGHT(#REF!,1)&amp;",","S"&amp;#REF!&amp;","),"")</f>
        <v>#REF!</v>
      </c>
      <c r="AZ736" s="27" t="e">
        <f>IF(#REF!&lt;&gt;"",IF(ABS(#REF!)&lt;10,"S"&amp;RIGHT(#REF!,1)&amp;",","S"&amp;#REF!&amp;","),"")</f>
        <v>#REF!</v>
      </c>
      <c r="BA736" s="27" t="e">
        <f>IF(#REF!&lt;&gt;"",IF(ABS(#REF!)&lt;10,"S"&amp;RIGHT(#REF!,1)&amp;",","S"&amp;#REF!&amp;","),"")</f>
        <v>#REF!</v>
      </c>
      <c r="BB736" s="27" t="e">
        <f>IF(#REF!&lt;&gt;"",IF(ABS(#REF!)&lt;10,"S"&amp;RIGHT(#REF!,1)&amp;",","S"&amp;#REF!&amp;","),"")</f>
        <v>#REF!</v>
      </c>
      <c r="BC736" s="27"/>
      <c r="BD736" s="27"/>
      <c r="BE736" s="27"/>
      <c r="BF736" s="27"/>
      <c r="BG736" s="27"/>
      <c r="BH736" s="27"/>
      <c r="BI736" s="27" t="str">
        <f t="shared" si="512"/>
        <v/>
      </c>
      <c r="BJ736" s="27" t="str">
        <f t="shared" si="513"/>
        <v/>
      </c>
      <c r="BK736" s="27" t="str">
        <f t="shared" si="514"/>
        <v/>
      </c>
      <c r="BL736" s="27" t="e">
        <f>IF(#REF!="","",CONCATENATE($L736,","))</f>
        <v>#REF!</v>
      </c>
      <c r="BM736" s="27" t="e">
        <f>IF(#REF!="","",CONCATENATE($L736,","))</f>
        <v>#REF!</v>
      </c>
      <c r="BN736" s="27" t="e">
        <f>IF(#REF!="","",CONCATENATE($L736,","))</f>
        <v>#REF!</v>
      </c>
      <c r="BO736" s="27" t="e">
        <f>IF(#REF!="","",CONCATENATE($L736,","))</f>
        <v>#REF!</v>
      </c>
      <c r="BP736" s="27" t="e">
        <f>IF(#REF!="","",CONCATENATE($L736,","))</f>
        <v>#REF!</v>
      </c>
      <c r="BQ736" s="27" t="e">
        <f>IF(#REF!="","",CONCATENATE($L736,","))</f>
        <v>#REF!</v>
      </c>
      <c r="BR736" s="27" t="e">
        <f>IF(#REF!="","",CONCATENATE($L736,","))</f>
        <v>#REF!</v>
      </c>
      <c r="BS736" s="27" t="e">
        <f>IF(#REF!="","",CONCATENATE($L736,","))</f>
        <v>#REF!</v>
      </c>
      <c r="BT736" s="27" t="e">
        <f>IF(#REF!="","",CONCATENATE($L736,","))</f>
        <v>#REF!</v>
      </c>
      <c r="BU736" s="40"/>
      <c r="BV736" s="40"/>
      <c r="BW736"/>
      <c r="BX736"/>
      <c r="BY736"/>
      <c r="BZ736"/>
      <c r="CA736"/>
      <c r="CB736" s="40"/>
      <c r="CC736" s="37"/>
      <c r="CR736" s="7"/>
      <c r="CY736" s="10">
        <f t="shared" ca="1" si="511"/>
        <v>2</v>
      </c>
    </row>
    <row r="737" spans="1:103">
      <c r="A737" s="130"/>
      <c r="B737" s="84"/>
      <c r="C737" s="39"/>
      <c r="D737" s="38"/>
      <c r="E737" s="39"/>
      <c r="F737" s="39"/>
      <c r="G737" s="39"/>
      <c r="H737" s="39"/>
      <c r="I737" s="39"/>
      <c r="J737" s="39"/>
      <c r="K737" s="39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75"/>
      <c r="AA737" s="101"/>
      <c r="AB737" s="101"/>
      <c r="AC737" s="101"/>
      <c r="AD737" s="101"/>
      <c r="AE737" s="38"/>
      <c r="AF737" s="38"/>
      <c r="AG737" s="38"/>
      <c r="AH737" s="38"/>
      <c r="AI737" s="101"/>
      <c r="AJ737" s="101"/>
      <c r="AK737" s="101"/>
      <c r="AL737" s="75"/>
      <c r="AM737" s="39"/>
      <c r="AN737" s="27"/>
      <c r="AO737" s="27"/>
      <c r="AP737" s="27"/>
      <c r="AQ737" s="27" t="str">
        <f t="shared" si="515"/>
        <v/>
      </c>
      <c r="AR737" s="27" t="str">
        <f t="shared" si="516"/>
        <v/>
      </c>
      <c r="AS737" s="27" t="str">
        <f t="shared" si="517"/>
        <v/>
      </c>
      <c r="AT737" s="27" t="e">
        <f>IF(#REF!&lt;&gt;"",IF(ABS(#REF!)&lt;10,"S"&amp;RIGHT(#REF!,1)&amp;",","S"&amp;#REF!&amp;","),"")</f>
        <v>#REF!</v>
      </c>
      <c r="AU737" s="27" t="e">
        <f>IF(#REF!&lt;&gt;"",IF(ABS(#REF!)&lt;10,"S"&amp;RIGHT(#REF!,1)&amp;",","S"&amp;#REF!&amp;","),"")</f>
        <v>#REF!</v>
      </c>
      <c r="AV737" s="27" t="e">
        <f>IF(#REF!&lt;&gt;"",IF(ABS(#REF!)&lt;10,"S"&amp;RIGHT(#REF!,1)&amp;",","S"&amp;#REF!&amp;","),"")</f>
        <v>#REF!</v>
      </c>
      <c r="AW737" s="27" t="e">
        <f>IF(#REF!&lt;&gt;"",IF(ABS(#REF!)&lt;10,"S"&amp;RIGHT(#REF!,1)&amp;",","S"&amp;#REF!&amp;","),"")</f>
        <v>#REF!</v>
      </c>
      <c r="AX737" s="27" t="e">
        <f>IF(#REF!&lt;&gt;"",IF(ABS(#REF!)&lt;10,"S"&amp;RIGHT(#REF!,1)&amp;",","S"&amp;#REF!&amp;","),"")</f>
        <v>#REF!</v>
      </c>
      <c r="AY737" s="27" t="e">
        <f>IF(#REF!&lt;&gt;"",IF(ABS(#REF!)&lt;10,"S"&amp;RIGHT(#REF!,1)&amp;",","S"&amp;#REF!&amp;","),"")</f>
        <v>#REF!</v>
      </c>
      <c r="AZ737" s="27" t="e">
        <f>IF(#REF!&lt;&gt;"",IF(ABS(#REF!)&lt;10,"S"&amp;RIGHT(#REF!,1)&amp;",","S"&amp;#REF!&amp;","),"")</f>
        <v>#REF!</v>
      </c>
      <c r="BA737" s="27" t="e">
        <f>IF(#REF!&lt;&gt;"",IF(ABS(#REF!)&lt;10,"S"&amp;RIGHT(#REF!,1)&amp;",","S"&amp;#REF!&amp;","),"")</f>
        <v>#REF!</v>
      </c>
      <c r="BB737" s="27" t="e">
        <f>IF(#REF!&lt;&gt;"",IF(ABS(#REF!)&lt;10,"S"&amp;RIGHT(#REF!,1)&amp;",","S"&amp;#REF!&amp;","),"")</f>
        <v>#REF!</v>
      </c>
      <c r="BC737" s="27"/>
      <c r="BD737" s="27"/>
      <c r="BE737" s="27"/>
      <c r="BF737" s="27"/>
      <c r="BG737" s="27"/>
      <c r="BH737" s="27"/>
      <c r="BI737" s="27" t="str">
        <f t="shared" si="512"/>
        <v/>
      </c>
      <c r="BJ737" s="27" t="str">
        <f t="shared" si="513"/>
        <v/>
      </c>
      <c r="BK737" s="27" t="str">
        <f t="shared" si="514"/>
        <v/>
      </c>
      <c r="BL737" s="27" t="e">
        <f>IF(#REF!="","",CONCATENATE($L737,","))</f>
        <v>#REF!</v>
      </c>
      <c r="BM737" s="27" t="e">
        <f>IF(#REF!="","",CONCATENATE($L737,","))</f>
        <v>#REF!</v>
      </c>
      <c r="BN737" s="27" t="e">
        <f>IF(#REF!="","",CONCATENATE($L737,","))</f>
        <v>#REF!</v>
      </c>
      <c r="BO737" s="27" t="e">
        <f>IF(#REF!="","",CONCATENATE($L737,","))</f>
        <v>#REF!</v>
      </c>
      <c r="BP737" s="27" t="e">
        <f>IF(#REF!="","",CONCATENATE($L737,","))</f>
        <v>#REF!</v>
      </c>
      <c r="BQ737" s="27" t="e">
        <f>IF(#REF!="","",CONCATENATE($L737,","))</f>
        <v>#REF!</v>
      </c>
      <c r="BR737" s="27" t="e">
        <f>IF(#REF!="","",CONCATENATE($L737,","))</f>
        <v>#REF!</v>
      </c>
      <c r="BS737" s="27" t="e">
        <f>IF(#REF!="","",CONCATENATE($L737,","))</f>
        <v>#REF!</v>
      </c>
      <c r="BT737" s="27" t="e">
        <f>IF(#REF!="","",CONCATENATE($L737,","))</f>
        <v>#REF!</v>
      </c>
      <c r="BU737" s="40"/>
      <c r="BV737" s="40"/>
      <c r="BW737"/>
      <c r="BX737"/>
      <c r="BY737"/>
      <c r="BZ737"/>
      <c r="CA737"/>
      <c r="CB737" s="40"/>
      <c r="CC737" s="37"/>
      <c r="CR737" s="7"/>
      <c r="CY737" s="10">
        <f t="shared" ca="1" si="511"/>
        <v>4</v>
      </c>
    </row>
    <row r="738" spans="1:103">
      <c r="A738" s="130"/>
      <c r="B738" s="84"/>
      <c r="C738" s="39"/>
      <c r="D738" s="38"/>
      <c r="E738" s="39"/>
      <c r="F738" s="39"/>
      <c r="G738" s="39"/>
      <c r="H738" s="39"/>
      <c r="I738" s="39"/>
      <c r="J738" s="39"/>
      <c r="K738" s="39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75"/>
      <c r="AA738" s="101"/>
      <c r="AB738" s="101"/>
      <c r="AC738" s="101"/>
      <c r="AD738" s="101"/>
      <c r="AE738" s="38"/>
      <c r="AF738" s="38"/>
      <c r="AG738" s="38"/>
      <c r="AH738" s="38"/>
      <c r="AI738" s="101"/>
      <c r="AJ738" s="101"/>
      <c r="AK738" s="101"/>
      <c r="AL738" s="75"/>
      <c r="AM738" s="39"/>
      <c r="AN738" s="27"/>
      <c r="AO738" s="27"/>
      <c r="AP738" s="27"/>
      <c r="AQ738" s="27" t="str">
        <f t="shared" si="515"/>
        <v/>
      </c>
      <c r="AR738" s="27" t="str">
        <f t="shared" si="516"/>
        <v/>
      </c>
      <c r="AS738" s="27" t="str">
        <f t="shared" si="517"/>
        <v/>
      </c>
      <c r="AT738" s="27" t="e">
        <f>IF(#REF!&lt;&gt;"",IF(ABS(#REF!)&lt;10,"S"&amp;RIGHT(#REF!,1)&amp;",","S"&amp;#REF!&amp;","),"")</f>
        <v>#REF!</v>
      </c>
      <c r="AU738" s="27" t="e">
        <f>IF(#REF!&lt;&gt;"",IF(ABS(#REF!)&lt;10,"S"&amp;RIGHT(#REF!,1)&amp;",","S"&amp;#REF!&amp;","),"")</f>
        <v>#REF!</v>
      </c>
      <c r="AV738" s="27" t="e">
        <f>IF(#REF!&lt;&gt;"",IF(ABS(#REF!)&lt;10,"S"&amp;RIGHT(#REF!,1)&amp;",","S"&amp;#REF!&amp;","),"")</f>
        <v>#REF!</v>
      </c>
      <c r="AW738" s="27" t="e">
        <f>IF(#REF!&lt;&gt;"",IF(ABS(#REF!)&lt;10,"S"&amp;RIGHT(#REF!,1)&amp;",","S"&amp;#REF!&amp;","),"")</f>
        <v>#REF!</v>
      </c>
      <c r="AX738" s="27" t="e">
        <f>IF(#REF!&lt;&gt;"",IF(ABS(#REF!)&lt;10,"S"&amp;RIGHT(#REF!,1)&amp;",","S"&amp;#REF!&amp;","),"")</f>
        <v>#REF!</v>
      </c>
      <c r="AY738" s="27" t="e">
        <f>IF(#REF!&lt;&gt;"",IF(ABS(#REF!)&lt;10,"S"&amp;RIGHT(#REF!,1)&amp;",","S"&amp;#REF!&amp;","),"")</f>
        <v>#REF!</v>
      </c>
      <c r="AZ738" s="27" t="e">
        <f>IF(#REF!&lt;&gt;"",IF(ABS(#REF!)&lt;10,"S"&amp;RIGHT(#REF!,1)&amp;",","S"&amp;#REF!&amp;","),"")</f>
        <v>#REF!</v>
      </c>
      <c r="BA738" s="27" t="e">
        <f>IF(#REF!&lt;&gt;"",IF(ABS(#REF!)&lt;10,"S"&amp;RIGHT(#REF!,1)&amp;",","S"&amp;#REF!&amp;","),"")</f>
        <v>#REF!</v>
      </c>
      <c r="BB738" s="27" t="e">
        <f>IF(#REF!&lt;&gt;"",IF(ABS(#REF!)&lt;10,"S"&amp;RIGHT(#REF!,1)&amp;",","S"&amp;#REF!&amp;","),"")</f>
        <v>#REF!</v>
      </c>
      <c r="BC738" s="27"/>
      <c r="BD738" s="27"/>
      <c r="BE738" s="27"/>
      <c r="BF738" s="27"/>
      <c r="BG738" s="27"/>
      <c r="BH738" s="27"/>
      <c r="BI738" s="27" t="str">
        <f t="shared" si="512"/>
        <v/>
      </c>
      <c r="BJ738" s="27" t="str">
        <f t="shared" si="513"/>
        <v/>
      </c>
      <c r="BK738" s="27" t="str">
        <f t="shared" si="514"/>
        <v/>
      </c>
      <c r="BL738" s="27" t="e">
        <f>IF(#REF!="","",CONCATENATE($L738,","))</f>
        <v>#REF!</v>
      </c>
      <c r="BM738" s="27" t="e">
        <f>IF(#REF!="","",CONCATENATE($L738,","))</f>
        <v>#REF!</v>
      </c>
      <c r="BN738" s="27" t="e">
        <f>IF(#REF!="","",CONCATENATE($L738,","))</f>
        <v>#REF!</v>
      </c>
      <c r="BO738" s="27" t="e">
        <f>IF(#REF!="","",CONCATENATE($L738,","))</f>
        <v>#REF!</v>
      </c>
      <c r="BP738" s="27" t="e">
        <f>IF(#REF!="","",CONCATENATE($L738,","))</f>
        <v>#REF!</v>
      </c>
      <c r="BQ738" s="27" t="e">
        <f>IF(#REF!="","",CONCATENATE($L738,","))</f>
        <v>#REF!</v>
      </c>
      <c r="BR738" s="27" t="e">
        <f>IF(#REF!="","",CONCATENATE($L738,","))</f>
        <v>#REF!</v>
      </c>
      <c r="BS738" s="27" t="e">
        <f>IF(#REF!="","",CONCATENATE($L738,","))</f>
        <v>#REF!</v>
      </c>
      <c r="BT738" s="27" t="e">
        <f>IF(#REF!="","",CONCATENATE($L738,","))</f>
        <v>#REF!</v>
      </c>
      <c r="BU738" s="40"/>
      <c r="BV738" s="40"/>
      <c r="BW738"/>
      <c r="BX738"/>
      <c r="BY738"/>
      <c r="BZ738"/>
      <c r="CA738"/>
      <c r="CB738" s="40"/>
      <c r="CC738" s="37"/>
      <c r="CR738" s="7"/>
      <c r="CY738" s="10">
        <f t="shared" ca="1" si="511"/>
        <v>28</v>
      </c>
    </row>
    <row r="739" spans="1:103">
      <c r="A739" s="130"/>
      <c r="B739" s="84"/>
      <c r="C739" s="39"/>
      <c r="D739" s="38"/>
      <c r="E739" s="39"/>
      <c r="F739" s="39"/>
      <c r="G739" s="39"/>
      <c r="H739" s="39"/>
      <c r="I739" s="39"/>
      <c r="J739" s="39"/>
      <c r="K739" s="39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75"/>
      <c r="AA739" s="101"/>
      <c r="AB739" s="101"/>
      <c r="AC739" s="101"/>
      <c r="AD739" s="101"/>
      <c r="AE739" s="38"/>
      <c r="AF739" s="38"/>
      <c r="AG739" s="38"/>
      <c r="AH739" s="38"/>
      <c r="AI739" s="101"/>
      <c r="AJ739" s="101"/>
      <c r="AK739" s="101"/>
      <c r="AL739" s="75"/>
      <c r="AM739" s="39"/>
      <c r="AN739" s="27"/>
      <c r="AO739" s="27"/>
      <c r="AP739" s="27"/>
      <c r="AQ739" s="27" t="str">
        <f t="shared" si="515"/>
        <v/>
      </c>
      <c r="AR739" s="27" t="str">
        <f t="shared" si="516"/>
        <v/>
      </c>
      <c r="AS739" s="27" t="str">
        <f t="shared" si="517"/>
        <v/>
      </c>
      <c r="AT739" s="27" t="e">
        <f>IF(#REF!&lt;&gt;"",IF(ABS(#REF!)&lt;10,"S"&amp;RIGHT(#REF!,1)&amp;",","S"&amp;#REF!&amp;","),"")</f>
        <v>#REF!</v>
      </c>
      <c r="AU739" s="27" t="e">
        <f>IF(#REF!&lt;&gt;"",IF(ABS(#REF!)&lt;10,"S"&amp;RIGHT(#REF!,1)&amp;",","S"&amp;#REF!&amp;","),"")</f>
        <v>#REF!</v>
      </c>
      <c r="AV739" s="27" t="e">
        <f>IF(#REF!&lt;&gt;"",IF(ABS(#REF!)&lt;10,"S"&amp;RIGHT(#REF!,1)&amp;",","S"&amp;#REF!&amp;","),"")</f>
        <v>#REF!</v>
      </c>
      <c r="AW739" s="27" t="e">
        <f>IF(#REF!&lt;&gt;"",IF(ABS(#REF!)&lt;10,"S"&amp;RIGHT(#REF!,1)&amp;",","S"&amp;#REF!&amp;","),"")</f>
        <v>#REF!</v>
      </c>
      <c r="AX739" s="27" t="e">
        <f>IF(#REF!&lt;&gt;"",IF(ABS(#REF!)&lt;10,"S"&amp;RIGHT(#REF!,1)&amp;",","S"&amp;#REF!&amp;","),"")</f>
        <v>#REF!</v>
      </c>
      <c r="AY739" s="27" t="e">
        <f>IF(#REF!&lt;&gt;"",IF(ABS(#REF!)&lt;10,"S"&amp;RIGHT(#REF!,1)&amp;",","S"&amp;#REF!&amp;","),"")</f>
        <v>#REF!</v>
      </c>
      <c r="AZ739" s="27" t="e">
        <f>IF(#REF!&lt;&gt;"",IF(ABS(#REF!)&lt;10,"S"&amp;RIGHT(#REF!,1)&amp;",","S"&amp;#REF!&amp;","),"")</f>
        <v>#REF!</v>
      </c>
      <c r="BA739" s="27" t="e">
        <f>IF(#REF!&lt;&gt;"",IF(ABS(#REF!)&lt;10,"S"&amp;RIGHT(#REF!,1)&amp;",","S"&amp;#REF!&amp;","),"")</f>
        <v>#REF!</v>
      </c>
      <c r="BB739" s="27" t="e">
        <f>IF(#REF!&lt;&gt;"",IF(ABS(#REF!)&lt;10,"S"&amp;RIGHT(#REF!,1)&amp;",","S"&amp;#REF!&amp;","),"")</f>
        <v>#REF!</v>
      </c>
      <c r="BC739" s="27"/>
      <c r="BD739" s="27"/>
      <c r="BE739" s="27"/>
      <c r="BF739" s="27"/>
      <c r="BG739" s="27"/>
      <c r="BH739" s="27"/>
      <c r="BI739" s="27" t="str">
        <f t="shared" si="512"/>
        <v/>
      </c>
      <c r="BJ739" s="27" t="str">
        <f t="shared" si="513"/>
        <v/>
      </c>
      <c r="BK739" s="27" t="str">
        <f t="shared" si="514"/>
        <v/>
      </c>
      <c r="BL739" s="27" t="e">
        <f>IF(#REF!="","",CONCATENATE($L739,","))</f>
        <v>#REF!</v>
      </c>
      <c r="BM739" s="27" t="e">
        <f>IF(#REF!="","",CONCATENATE($L739,","))</f>
        <v>#REF!</v>
      </c>
      <c r="BN739" s="27" t="e">
        <f>IF(#REF!="","",CONCATENATE($L739,","))</f>
        <v>#REF!</v>
      </c>
      <c r="BO739" s="27" t="e">
        <f>IF(#REF!="","",CONCATENATE($L739,","))</f>
        <v>#REF!</v>
      </c>
      <c r="BP739" s="27" t="e">
        <f>IF(#REF!="","",CONCATENATE($L739,","))</f>
        <v>#REF!</v>
      </c>
      <c r="BQ739" s="27" t="e">
        <f>IF(#REF!="","",CONCATENATE($L739,","))</f>
        <v>#REF!</v>
      </c>
      <c r="BR739" s="27" t="e">
        <f>IF(#REF!="","",CONCATENATE($L739,","))</f>
        <v>#REF!</v>
      </c>
      <c r="BS739" s="27" t="e">
        <f>IF(#REF!="","",CONCATENATE($L739,","))</f>
        <v>#REF!</v>
      </c>
      <c r="BT739" s="27" t="e">
        <f>IF(#REF!="","",CONCATENATE($L739,","))</f>
        <v>#REF!</v>
      </c>
      <c r="BU739" s="40"/>
      <c r="BV739" s="40"/>
      <c r="BW739"/>
      <c r="BX739"/>
      <c r="BY739"/>
      <c r="BZ739"/>
      <c r="CA739"/>
      <c r="CB739" s="40"/>
      <c r="CC739" s="37"/>
      <c r="CR739" s="7"/>
      <c r="CY739" s="10">
        <f t="shared" ca="1" si="511"/>
        <v>29</v>
      </c>
    </row>
    <row r="740" spans="1:103">
      <c r="A740" s="130"/>
      <c r="B740" s="84"/>
      <c r="C740" s="39"/>
      <c r="D740" s="38"/>
      <c r="E740" s="39"/>
      <c r="F740" s="39"/>
      <c r="G740" s="39"/>
      <c r="H740" s="39"/>
      <c r="I740" s="39"/>
      <c r="J740" s="39"/>
      <c r="K740" s="39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75"/>
      <c r="AA740" s="101"/>
      <c r="AB740" s="101"/>
      <c r="AC740" s="101"/>
      <c r="AD740" s="101"/>
      <c r="AE740" s="38"/>
      <c r="AF740" s="38"/>
      <c r="AG740" s="38"/>
      <c r="AH740" s="38"/>
      <c r="AI740" s="101"/>
      <c r="AJ740" s="101"/>
      <c r="AK740" s="101"/>
      <c r="AL740" s="75"/>
      <c r="AM740" s="39"/>
      <c r="AN740" s="27"/>
      <c r="AO740" s="27"/>
      <c r="AP740" s="27"/>
      <c r="AQ740" s="27" t="str">
        <f t="shared" si="515"/>
        <v/>
      </c>
      <c r="AR740" s="27" t="str">
        <f t="shared" si="516"/>
        <v/>
      </c>
      <c r="AS740" s="27" t="str">
        <f t="shared" si="517"/>
        <v/>
      </c>
      <c r="AT740" s="27" t="e">
        <f>IF(#REF!&lt;&gt;"",IF(ABS(#REF!)&lt;10,"S"&amp;RIGHT(#REF!,1)&amp;",","S"&amp;#REF!&amp;","),"")</f>
        <v>#REF!</v>
      </c>
      <c r="AU740" s="27" t="e">
        <f>IF(#REF!&lt;&gt;"",IF(ABS(#REF!)&lt;10,"S"&amp;RIGHT(#REF!,1)&amp;",","S"&amp;#REF!&amp;","),"")</f>
        <v>#REF!</v>
      </c>
      <c r="AV740" s="27" t="e">
        <f>IF(#REF!&lt;&gt;"",IF(ABS(#REF!)&lt;10,"S"&amp;RIGHT(#REF!,1)&amp;",","S"&amp;#REF!&amp;","),"")</f>
        <v>#REF!</v>
      </c>
      <c r="AW740" s="27" t="e">
        <f>IF(#REF!&lt;&gt;"",IF(ABS(#REF!)&lt;10,"S"&amp;RIGHT(#REF!,1)&amp;",","S"&amp;#REF!&amp;","),"")</f>
        <v>#REF!</v>
      </c>
      <c r="AX740" s="27" t="e">
        <f>IF(#REF!&lt;&gt;"",IF(ABS(#REF!)&lt;10,"S"&amp;RIGHT(#REF!,1)&amp;",","S"&amp;#REF!&amp;","),"")</f>
        <v>#REF!</v>
      </c>
      <c r="AY740" s="27" t="e">
        <f>IF(#REF!&lt;&gt;"",IF(ABS(#REF!)&lt;10,"S"&amp;RIGHT(#REF!,1)&amp;",","S"&amp;#REF!&amp;","),"")</f>
        <v>#REF!</v>
      </c>
      <c r="AZ740" s="27" t="e">
        <f>IF(#REF!&lt;&gt;"",IF(ABS(#REF!)&lt;10,"S"&amp;RIGHT(#REF!,1)&amp;",","S"&amp;#REF!&amp;","),"")</f>
        <v>#REF!</v>
      </c>
      <c r="BA740" s="27" t="e">
        <f>IF(#REF!&lt;&gt;"",IF(ABS(#REF!)&lt;10,"S"&amp;RIGHT(#REF!,1)&amp;",","S"&amp;#REF!&amp;","),"")</f>
        <v>#REF!</v>
      </c>
      <c r="BB740" s="27" t="e">
        <f>IF(#REF!&lt;&gt;"",IF(ABS(#REF!)&lt;10,"S"&amp;RIGHT(#REF!,1)&amp;",","S"&amp;#REF!&amp;","),"")</f>
        <v>#REF!</v>
      </c>
      <c r="BC740" s="27"/>
      <c r="BD740" s="27"/>
      <c r="BE740" s="27"/>
      <c r="BF740" s="27"/>
      <c r="BG740" s="27"/>
      <c r="BH740" s="27"/>
      <c r="BI740" s="27" t="str">
        <f t="shared" si="512"/>
        <v/>
      </c>
      <c r="BJ740" s="27" t="str">
        <f t="shared" si="513"/>
        <v/>
      </c>
      <c r="BK740" s="27" t="str">
        <f t="shared" si="514"/>
        <v/>
      </c>
      <c r="BL740" s="27" t="e">
        <f>IF(#REF!="","",CONCATENATE($L740,","))</f>
        <v>#REF!</v>
      </c>
      <c r="BM740" s="27" t="e">
        <f>IF(#REF!="","",CONCATENATE($L740,","))</f>
        <v>#REF!</v>
      </c>
      <c r="BN740" s="27" t="e">
        <f>IF(#REF!="","",CONCATENATE($L740,","))</f>
        <v>#REF!</v>
      </c>
      <c r="BO740" s="27" t="e">
        <f>IF(#REF!="","",CONCATENATE($L740,","))</f>
        <v>#REF!</v>
      </c>
      <c r="BP740" s="27" t="e">
        <f>IF(#REF!="","",CONCATENATE($L740,","))</f>
        <v>#REF!</v>
      </c>
      <c r="BQ740" s="27" t="e">
        <f>IF(#REF!="","",CONCATENATE($L740,","))</f>
        <v>#REF!</v>
      </c>
      <c r="BR740" s="27" t="e">
        <f>IF(#REF!="","",CONCATENATE($L740,","))</f>
        <v>#REF!</v>
      </c>
      <c r="BS740" s="27" t="e">
        <f>IF(#REF!="","",CONCATENATE($L740,","))</f>
        <v>#REF!</v>
      </c>
      <c r="BT740" s="27" t="e">
        <f>IF(#REF!="","",CONCATENATE($L740,","))</f>
        <v>#REF!</v>
      </c>
      <c r="BU740" s="40"/>
      <c r="BV740" s="40"/>
      <c r="BW740"/>
      <c r="BX740"/>
      <c r="BY740"/>
      <c r="BZ740"/>
      <c r="CA740"/>
      <c r="CB740" s="40"/>
      <c r="CC740" s="37"/>
      <c r="CR740" s="7"/>
      <c r="CY740" s="10">
        <f t="shared" ca="1" si="511"/>
        <v>20</v>
      </c>
    </row>
    <row r="741" spans="1:103">
      <c r="A741" s="130"/>
      <c r="B741" s="84"/>
      <c r="C741" s="39"/>
      <c r="D741" s="38"/>
      <c r="E741" s="39"/>
      <c r="F741" s="39"/>
      <c r="G741" s="39"/>
      <c r="H741" s="39"/>
      <c r="I741" s="39"/>
      <c r="J741" s="39"/>
      <c r="K741" s="39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75"/>
      <c r="AA741" s="101"/>
      <c r="AB741" s="101"/>
      <c r="AC741" s="101"/>
      <c r="AD741" s="101"/>
      <c r="AE741" s="38"/>
      <c r="AF741" s="38"/>
      <c r="AG741" s="38"/>
      <c r="AH741" s="38"/>
      <c r="AI741" s="101"/>
      <c r="AJ741" s="101"/>
      <c r="AK741" s="101"/>
      <c r="AL741" s="75"/>
      <c r="AM741" s="39"/>
      <c r="AN741" s="27"/>
      <c r="AO741" s="27"/>
      <c r="AP741" s="27"/>
      <c r="AQ741" s="27" t="str">
        <f t="shared" si="515"/>
        <v/>
      </c>
      <c r="AR741" s="27" t="str">
        <f t="shared" si="516"/>
        <v/>
      </c>
      <c r="AS741" s="27" t="str">
        <f t="shared" si="517"/>
        <v/>
      </c>
      <c r="AT741" s="27" t="e">
        <f>IF(#REF!&lt;&gt;"",IF(ABS(#REF!)&lt;10,"S"&amp;RIGHT(#REF!,1)&amp;",","S"&amp;#REF!&amp;","),"")</f>
        <v>#REF!</v>
      </c>
      <c r="AU741" s="27" t="e">
        <f>IF(#REF!&lt;&gt;"",IF(ABS(#REF!)&lt;10,"S"&amp;RIGHT(#REF!,1)&amp;",","S"&amp;#REF!&amp;","),"")</f>
        <v>#REF!</v>
      </c>
      <c r="AV741" s="27" t="e">
        <f>IF(#REF!&lt;&gt;"",IF(ABS(#REF!)&lt;10,"S"&amp;RIGHT(#REF!,1)&amp;",","S"&amp;#REF!&amp;","),"")</f>
        <v>#REF!</v>
      </c>
      <c r="AW741" s="27" t="e">
        <f>IF(#REF!&lt;&gt;"",IF(ABS(#REF!)&lt;10,"S"&amp;RIGHT(#REF!,1)&amp;",","S"&amp;#REF!&amp;","),"")</f>
        <v>#REF!</v>
      </c>
      <c r="AX741" s="27" t="e">
        <f>IF(#REF!&lt;&gt;"",IF(ABS(#REF!)&lt;10,"S"&amp;RIGHT(#REF!,1)&amp;",","S"&amp;#REF!&amp;","),"")</f>
        <v>#REF!</v>
      </c>
      <c r="AY741" s="27" t="e">
        <f>IF(#REF!&lt;&gt;"",IF(ABS(#REF!)&lt;10,"S"&amp;RIGHT(#REF!,1)&amp;",","S"&amp;#REF!&amp;","),"")</f>
        <v>#REF!</v>
      </c>
      <c r="AZ741" s="27" t="e">
        <f>IF(#REF!&lt;&gt;"",IF(ABS(#REF!)&lt;10,"S"&amp;RIGHT(#REF!,1)&amp;",","S"&amp;#REF!&amp;","),"")</f>
        <v>#REF!</v>
      </c>
      <c r="BA741" s="27" t="e">
        <f>IF(#REF!&lt;&gt;"",IF(ABS(#REF!)&lt;10,"S"&amp;RIGHT(#REF!,1)&amp;",","S"&amp;#REF!&amp;","),"")</f>
        <v>#REF!</v>
      </c>
      <c r="BB741" s="27" t="e">
        <f>IF(#REF!&lt;&gt;"",IF(ABS(#REF!)&lt;10,"S"&amp;RIGHT(#REF!,1)&amp;",","S"&amp;#REF!&amp;","),"")</f>
        <v>#REF!</v>
      </c>
      <c r="BC741" s="27"/>
      <c r="BD741" s="27"/>
      <c r="BE741" s="27"/>
      <c r="BF741" s="27"/>
      <c r="BG741" s="27"/>
      <c r="BH741" s="27"/>
      <c r="BI741" s="27" t="str">
        <f t="shared" si="512"/>
        <v/>
      </c>
      <c r="BJ741" s="27" t="str">
        <f t="shared" si="513"/>
        <v/>
      </c>
      <c r="BK741" s="27" t="str">
        <f t="shared" si="514"/>
        <v/>
      </c>
      <c r="BL741" s="27" t="e">
        <f>IF(#REF!="","",CONCATENATE($L741,","))</f>
        <v>#REF!</v>
      </c>
      <c r="BM741" s="27" t="e">
        <f>IF(#REF!="","",CONCATENATE($L741,","))</f>
        <v>#REF!</v>
      </c>
      <c r="BN741" s="27" t="e">
        <f>IF(#REF!="","",CONCATENATE($L741,","))</f>
        <v>#REF!</v>
      </c>
      <c r="BO741" s="27" t="e">
        <f>IF(#REF!="","",CONCATENATE($L741,","))</f>
        <v>#REF!</v>
      </c>
      <c r="BP741" s="27" t="e">
        <f>IF(#REF!="","",CONCATENATE($L741,","))</f>
        <v>#REF!</v>
      </c>
      <c r="BQ741" s="27" t="e">
        <f>IF(#REF!="","",CONCATENATE($L741,","))</f>
        <v>#REF!</v>
      </c>
      <c r="BR741" s="27" t="e">
        <f>IF(#REF!="","",CONCATENATE($L741,","))</f>
        <v>#REF!</v>
      </c>
      <c r="BS741" s="27" t="e">
        <f>IF(#REF!="","",CONCATENATE($L741,","))</f>
        <v>#REF!</v>
      </c>
      <c r="BT741" s="27" t="e">
        <f>IF(#REF!="","",CONCATENATE($L741,","))</f>
        <v>#REF!</v>
      </c>
      <c r="BU741" s="40"/>
      <c r="BV741" s="40"/>
      <c r="BW741"/>
      <c r="BX741"/>
      <c r="BY741"/>
      <c r="BZ741"/>
      <c r="CA741"/>
      <c r="CB741" s="40"/>
      <c r="CC741" s="37"/>
      <c r="CR741" s="7"/>
      <c r="CY741" s="10">
        <f t="shared" ca="1" si="511"/>
        <v>23</v>
      </c>
    </row>
    <row r="742" spans="1:103">
      <c r="A742" s="130"/>
      <c r="B742" s="84"/>
      <c r="C742" s="39"/>
      <c r="D742" s="38"/>
      <c r="E742" s="39"/>
      <c r="F742" s="39"/>
      <c r="G742" s="39"/>
      <c r="H742" s="39"/>
      <c r="I742" s="39"/>
      <c r="J742" s="39"/>
      <c r="K742" s="39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75"/>
      <c r="AA742" s="101"/>
      <c r="AB742" s="101"/>
      <c r="AC742" s="101"/>
      <c r="AD742" s="101"/>
      <c r="AE742" s="38"/>
      <c r="AF742" s="38"/>
      <c r="AG742" s="38"/>
      <c r="AH742" s="38"/>
      <c r="AI742" s="101"/>
      <c r="AJ742" s="101"/>
      <c r="AK742" s="101"/>
      <c r="AL742" s="75"/>
      <c r="AM742" s="39"/>
      <c r="AN742" s="27"/>
      <c r="AO742" s="27"/>
      <c r="AP742" s="27"/>
      <c r="AQ742" s="27" t="str">
        <f t="shared" si="515"/>
        <v/>
      </c>
      <c r="AR742" s="27" t="str">
        <f t="shared" si="516"/>
        <v/>
      </c>
      <c r="AS742" s="27" t="str">
        <f t="shared" si="517"/>
        <v/>
      </c>
      <c r="AT742" s="27" t="e">
        <f>IF(#REF!&lt;&gt;"",IF(ABS(#REF!)&lt;10,"S"&amp;RIGHT(#REF!,1)&amp;",","S"&amp;#REF!&amp;","),"")</f>
        <v>#REF!</v>
      </c>
      <c r="AU742" s="27" t="e">
        <f>IF(#REF!&lt;&gt;"",IF(ABS(#REF!)&lt;10,"S"&amp;RIGHT(#REF!,1)&amp;",","S"&amp;#REF!&amp;","),"")</f>
        <v>#REF!</v>
      </c>
      <c r="AV742" s="27" t="e">
        <f>IF(#REF!&lt;&gt;"",IF(ABS(#REF!)&lt;10,"S"&amp;RIGHT(#REF!,1)&amp;",","S"&amp;#REF!&amp;","),"")</f>
        <v>#REF!</v>
      </c>
      <c r="AW742" s="27" t="e">
        <f>IF(#REF!&lt;&gt;"",IF(ABS(#REF!)&lt;10,"S"&amp;RIGHT(#REF!,1)&amp;",","S"&amp;#REF!&amp;","),"")</f>
        <v>#REF!</v>
      </c>
      <c r="AX742" s="27" t="e">
        <f>IF(#REF!&lt;&gt;"",IF(ABS(#REF!)&lt;10,"S"&amp;RIGHT(#REF!,1)&amp;",","S"&amp;#REF!&amp;","),"")</f>
        <v>#REF!</v>
      </c>
      <c r="AY742" s="27" t="e">
        <f>IF(#REF!&lt;&gt;"",IF(ABS(#REF!)&lt;10,"S"&amp;RIGHT(#REF!,1)&amp;",","S"&amp;#REF!&amp;","),"")</f>
        <v>#REF!</v>
      </c>
      <c r="AZ742" s="27" t="e">
        <f>IF(#REF!&lt;&gt;"",IF(ABS(#REF!)&lt;10,"S"&amp;RIGHT(#REF!,1)&amp;",","S"&amp;#REF!&amp;","),"")</f>
        <v>#REF!</v>
      </c>
      <c r="BA742" s="27" t="e">
        <f>IF(#REF!&lt;&gt;"",IF(ABS(#REF!)&lt;10,"S"&amp;RIGHT(#REF!,1)&amp;",","S"&amp;#REF!&amp;","),"")</f>
        <v>#REF!</v>
      </c>
      <c r="BB742" s="27" t="e">
        <f>IF(#REF!&lt;&gt;"",IF(ABS(#REF!)&lt;10,"S"&amp;RIGHT(#REF!,1)&amp;",","S"&amp;#REF!&amp;","),"")</f>
        <v>#REF!</v>
      </c>
      <c r="BC742" s="27"/>
      <c r="BD742" s="27"/>
      <c r="BE742" s="27"/>
      <c r="BF742" s="27"/>
      <c r="BG742" s="27"/>
      <c r="BH742" s="27"/>
      <c r="BI742" s="27" t="str">
        <f t="shared" si="512"/>
        <v/>
      </c>
      <c r="BJ742" s="27" t="str">
        <f t="shared" si="513"/>
        <v/>
      </c>
      <c r="BK742" s="27" t="str">
        <f t="shared" si="514"/>
        <v/>
      </c>
      <c r="BL742" s="27" t="e">
        <f>IF(#REF!="","",CONCATENATE($L742,","))</f>
        <v>#REF!</v>
      </c>
      <c r="BM742" s="27" t="e">
        <f>IF(#REF!="","",CONCATENATE($L742,","))</f>
        <v>#REF!</v>
      </c>
      <c r="BN742" s="27" t="e">
        <f>IF(#REF!="","",CONCATENATE($L742,","))</f>
        <v>#REF!</v>
      </c>
      <c r="BO742" s="27" t="e">
        <f>IF(#REF!="","",CONCATENATE($L742,","))</f>
        <v>#REF!</v>
      </c>
      <c r="BP742" s="27" t="e">
        <f>IF(#REF!="","",CONCATENATE($L742,","))</f>
        <v>#REF!</v>
      </c>
      <c r="BQ742" s="27" t="e">
        <f>IF(#REF!="","",CONCATENATE($L742,","))</f>
        <v>#REF!</v>
      </c>
      <c r="BR742" s="27" t="e">
        <f>IF(#REF!="","",CONCATENATE($L742,","))</f>
        <v>#REF!</v>
      </c>
      <c r="BS742" s="27" t="e">
        <f>IF(#REF!="","",CONCATENATE($L742,","))</f>
        <v>#REF!</v>
      </c>
      <c r="BT742" s="27" t="e">
        <f>IF(#REF!="","",CONCATENATE($L742,","))</f>
        <v>#REF!</v>
      </c>
      <c r="BU742" s="40"/>
      <c r="BV742" s="40"/>
      <c r="BW742"/>
      <c r="BX742"/>
      <c r="BY742"/>
      <c r="BZ742"/>
      <c r="CA742"/>
      <c r="CB742" s="40"/>
      <c r="CC742" s="37"/>
      <c r="CR742" s="7"/>
      <c r="CY742" s="10">
        <f t="shared" ca="1" si="511"/>
        <v>24</v>
      </c>
    </row>
    <row r="743" spans="1:103">
      <c r="A743" s="130"/>
      <c r="B743" s="84"/>
      <c r="C743" s="39"/>
      <c r="D743" s="38"/>
      <c r="E743" s="39"/>
      <c r="F743" s="39"/>
      <c r="G743" s="39"/>
      <c r="H743" s="39"/>
      <c r="I743" s="39"/>
      <c r="J743" s="39"/>
      <c r="K743" s="39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75"/>
      <c r="AA743" s="101"/>
      <c r="AB743" s="101"/>
      <c r="AC743" s="101"/>
      <c r="AD743" s="101"/>
      <c r="AE743" s="38"/>
      <c r="AF743" s="38"/>
      <c r="AG743" s="38"/>
      <c r="AH743" s="38"/>
      <c r="AI743" s="101"/>
      <c r="AJ743" s="101"/>
      <c r="AK743" s="101"/>
      <c r="AL743" s="75"/>
      <c r="AM743" s="39"/>
      <c r="AN743" s="27"/>
      <c r="AO743" s="27"/>
      <c r="AP743" s="27"/>
      <c r="AQ743" s="27" t="str">
        <f t="shared" si="515"/>
        <v/>
      </c>
      <c r="AR743" s="27" t="str">
        <f t="shared" si="516"/>
        <v/>
      </c>
      <c r="AS743" s="27" t="str">
        <f t="shared" si="517"/>
        <v/>
      </c>
      <c r="AT743" s="27" t="e">
        <f>IF(#REF!&lt;&gt;"",IF(ABS(#REF!)&lt;10,"S"&amp;RIGHT(#REF!,1)&amp;",","S"&amp;#REF!&amp;","),"")</f>
        <v>#REF!</v>
      </c>
      <c r="AU743" s="27" t="e">
        <f>IF(#REF!&lt;&gt;"",IF(ABS(#REF!)&lt;10,"S"&amp;RIGHT(#REF!,1)&amp;",","S"&amp;#REF!&amp;","),"")</f>
        <v>#REF!</v>
      </c>
      <c r="AV743" s="27" t="e">
        <f>IF(#REF!&lt;&gt;"",IF(ABS(#REF!)&lt;10,"S"&amp;RIGHT(#REF!,1)&amp;",","S"&amp;#REF!&amp;","),"")</f>
        <v>#REF!</v>
      </c>
      <c r="AW743" s="27" t="e">
        <f>IF(#REF!&lt;&gt;"",IF(ABS(#REF!)&lt;10,"S"&amp;RIGHT(#REF!,1)&amp;",","S"&amp;#REF!&amp;","),"")</f>
        <v>#REF!</v>
      </c>
      <c r="AX743" s="27" t="e">
        <f>IF(#REF!&lt;&gt;"",IF(ABS(#REF!)&lt;10,"S"&amp;RIGHT(#REF!,1)&amp;",","S"&amp;#REF!&amp;","),"")</f>
        <v>#REF!</v>
      </c>
      <c r="AY743" s="27" t="e">
        <f>IF(#REF!&lt;&gt;"",IF(ABS(#REF!)&lt;10,"S"&amp;RIGHT(#REF!,1)&amp;",","S"&amp;#REF!&amp;","),"")</f>
        <v>#REF!</v>
      </c>
      <c r="AZ743" s="27" t="e">
        <f>IF(#REF!&lt;&gt;"",IF(ABS(#REF!)&lt;10,"S"&amp;RIGHT(#REF!,1)&amp;",","S"&amp;#REF!&amp;","),"")</f>
        <v>#REF!</v>
      </c>
      <c r="BA743" s="27" t="e">
        <f>IF(#REF!&lt;&gt;"",IF(ABS(#REF!)&lt;10,"S"&amp;RIGHT(#REF!,1)&amp;",","S"&amp;#REF!&amp;","),"")</f>
        <v>#REF!</v>
      </c>
      <c r="BB743" s="27" t="e">
        <f>IF(#REF!&lt;&gt;"",IF(ABS(#REF!)&lt;10,"S"&amp;RIGHT(#REF!,1)&amp;",","S"&amp;#REF!&amp;","),"")</f>
        <v>#REF!</v>
      </c>
      <c r="BC743" s="27"/>
      <c r="BD743" s="27"/>
      <c r="BE743" s="27"/>
      <c r="BF743" s="27"/>
      <c r="BG743" s="27"/>
      <c r="BH743" s="27"/>
      <c r="BI743" s="27" t="str">
        <f t="shared" si="512"/>
        <v/>
      </c>
      <c r="BJ743" s="27" t="str">
        <f t="shared" si="513"/>
        <v/>
      </c>
      <c r="BK743" s="27" t="str">
        <f t="shared" si="514"/>
        <v/>
      </c>
      <c r="BL743" s="27" t="e">
        <f>IF(#REF!="","",CONCATENATE($L743,","))</f>
        <v>#REF!</v>
      </c>
      <c r="BM743" s="27" t="e">
        <f>IF(#REF!="","",CONCATENATE($L743,","))</f>
        <v>#REF!</v>
      </c>
      <c r="BN743" s="27" t="e">
        <f>IF(#REF!="","",CONCATENATE($L743,","))</f>
        <v>#REF!</v>
      </c>
      <c r="BO743" s="27" t="e">
        <f>IF(#REF!="","",CONCATENATE($L743,","))</f>
        <v>#REF!</v>
      </c>
      <c r="BP743" s="27" t="e">
        <f>IF(#REF!="","",CONCATENATE($L743,","))</f>
        <v>#REF!</v>
      </c>
      <c r="BQ743" s="27" t="e">
        <f>IF(#REF!="","",CONCATENATE($L743,","))</f>
        <v>#REF!</v>
      </c>
      <c r="BR743" s="27" t="e">
        <f>IF(#REF!="","",CONCATENATE($L743,","))</f>
        <v>#REF!</v>
      </c>
      <c r="BS743" s="27" t="e">
        <f>IF(#REF!="","",CONCATENATE($L743,","))</f>
        <v>#REF!</v>
      </c>
      <c r="BT743" s="27" t="e">
        <f>IF(#REF!="","",CONCATENATE($L743,","))</f>
        <v>#REF!</v>
      </c>
      <c r="BU743" s="40"/>
      <c r="BV743" s="40"/>
      <c r="BW743"/>
      <c r="BX743"/>
      <c r="BY743"/>
      <c r="BZ743"/>
      <c r="CA743"/>
      <c r="CB743" s="40"/>
      <c r="CC743" s="37"/>
      <c r="CR743" s="7"/>
      <c r="CY743" s="10">
        <f t="shared" ca="1" si="511"/>
        <v>2</v>
      </c>
    </row>
    <row r="744" spans="1:103">
      <c r="A744" s="130"/>
      <c r="B744" s="84"/>
      <c r="C744" s="39"/>
      <c r="D744" s="38"/>
      <c r="E744" s="39"/>
      <c r="F744" s="39"/>
      <c r="G744" s="39"/>
      <c r="H744" s="39"/>
      <c r="I744" s="39"/>
      <c r="J744" s="39"/>
      <c r="K744" s="39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75"/>
      <c r="AA744" s="101"/>
      <c r="AB744" s="101"/>
      <c r="AC744" s="101"/>
      <c r="AD744" s="101"/>
      <c r="AE744" s="38"/>
      <c r="AF744" s="38"/>
      <c r="AG744" s="38"/>
      <c r="AH744" s="38"/>
      <c r="AI744" s="101"/>
      <c r="AJ744" s="101"/>
      <c r="AK744" s="101"/>
      <c r="AL744" s="75"/>
      <c r="AM744" s="39"/>
      <c r="AN744" s="27"/>
      <c r="AO744" s="27"/>
      <c r="AP744" s="27"/>
      <c r="AQ744" s="27" t="str">
        <f t="shared" si="515"/>
        <v/>
      </c>
      <c r="AR744" s="27" t="str">
        <f t="shared" si="516"/>
        <v/>
      </c>
      <c r="AS744" s="27" t="str">
        <f t="shared" si="517"/>
        <v/>
      </c>
      <c r="AT744" s="27" t="e">
        <f>IF(#REF!&lt;&gt;"",IF(ABS(#REF!)&lt;10,"S"&amp;RIGHT(#REF!,1)&amp;",","S"&amp;#REF!&amp;","),"")</f>
        <v>#REF!</v>
      </c>
      <c r="AU744" s="27" t="e">
        <f>IF(#REF!&lt;&gt;"",IF(ABS(#REF!)&lt;10,"S"&amp;RIGHT(#REF!,1)&amp;",","S"&amp;#REF!&amp;","),"")</f>
        <v>#REF!</v>
      </c>
      <c r="AV744" s="27" t="e">
        <f>IF(#REF!&lt;&gt;"",IF(ABS(#REF!)&lt;10,"S"&amp;RIGHT(#REF!,1)&amp;",","S"&amp;#REF!&amp;","),"")</f>
        <v>#REF!</v>
      </c>
      <c r="AW744" s="27" t="e">
        <f>IF(#REF!&lt;&gt;"",IF(ABS(#REF!)&lt;10,"S"&amp;RIGHT(#REF!,1)&amp;",","S"&amp;#REF!&amp;","),"")</f>
        <v>#REF!</v>
      </c>
      <c r="AX744" s="27" t="e">
        <f>IF(#REF!&lt;&gt;"",IF(ABS(#REF!)&lt;10,"S"&amp;RIGHT(#REF!,1)&amp;",","S"&amp;#REF!&amp;","),"")</f>
        <v>#REF!</v>
      </c>
      <c r="AY744" s="27" t="e">
        <f>IF(#REF!&lt;&gt;"",IF(ABS(#REF!)&lt;10,"S"&amp;RIGHT(#REF!,1)&amp;",","S"&amp;#REF!&amp;","),"")</f>
        <v>#REF!</v>
      </c>
      <c r="AZ744" s="27" t="e">
        <f>IF(#REF!&lt;&gt;"",IF(ABS(#REF!)&lt;10,"S"&amp;RIGHT(#REF!,1)&amp;",","S"&amp;#REF!&amp;","),"")</f>
        <v>#REF!</v>
      </c>
      <c r="BA744" s="27" t="e">
        <f>IF(#REF!&lt;&gt;"",IF(ABS(#REF!)&lt;10,"S"&amp;RIGHT(#REF!,1)&amp;",","S"&amp;#REF!&amp;","),"")</f>
        <v>#REF!</v>
      </c>
      <c r="BB744" s="27" t="e">
        <f>IF(#REF!&lt;&gt;"",IF(ABS(#REF!)&lt;10,"S"&amp;RIGHT(#REF!,1)&amp;",","S"&amp;#REF!&amp;","),"")</f>
        <v>#REF!</v>
      </c>
      <c r="BC744" s="27"/>
      <c r="BD744" s="27"/>
      <c r="BE744" s="27"/>
      <c r="BF744" s="27"/>
      <c r="BG744" s="27"/>
      <c r="BH744" s="27"/>
      <c r="BI744" s="27" t="str">
        <f t="shared" si="512"/>
        <v/>
      </c>
      <c r="BJ744" s="27" t="str">
        <f t="shared" si="513"/>
        <v/>
      </c>
      <c r="BK744" s="27" t="str">
        <f t="shared" si="514"/>
        <v/>
      </c>
      <c r="BL744" s="27" t="e">
        <f>IF(#REF!="","",CONCATENATE($L744,","))</f>
        <v>#REF!</v>
      </c>
      <c r="BM744" s="27" t="e">
        <f>IF(#REF!="","",CONCATENATE($L744,","))</f>
        <v>#REF!</v>
      </c>
      <c r="BN744" s="27" t="e">
        <f>IF(#REF!="","",CONCATENATE($L744,","))</f>
        <v>#REF!</v>
      </c>
      <c r="BO744" s="27" t="e">
        <f>IF(#REF!="","",CONCATENATE($L744,","))</f>
        <v>#REF!</v>
      </c>
      <c r="BP744" s="27" t="e">
        <f>IF(#REF!="","",CONCATENATE($L744,","))</f>
        <v>#REF!</v>
      </c>
      <c r="BQ744" s="27" t="e">
        <f>IF(#REF!="","",CONCATENATE($L744,","))</f>
        <v>#REF!</v>
      </c>
      <c r="BR744" s="27" t="e">
        <f>IF(#REF!="","",CONCATENATE($L744,","))</f>
        <v>#REF!</v>
      </c>
      <c r="BS744" s="27" t="e">
        <f>IF(#REF!="","",CONCATENATE($L744,","))</f>
        <v>#REF!</v>
      </c>
      <c r="BT744" s="27" t="e">
        <f>IF(#REF!="","",CONCATENATE($L744,","))</f>
        <v>#REF!</v>
      </c>
      <c r="BU744" s="40"/>
      <c r="BV744" s="40"/>
      <c r="BW744"/>
      <c r="BX744"/>
      <c r="BY744"/>
      <c r="BZ744"/>
      <c r="CA744"/>
      <c r="CB744" s="40"/>
      <c r="CC744"/>
      <c r="CR744" s="7"/>
      <c r="CY744" s="10">
        <f t="shared" ca="1" si="511"/>
        <v>16</v>
      </c>
    </row>
    <row r="745" spans="1:103">
      <c r="A745" s="130"/>
      <c r="B745" s="84"/>
      <c r="C745" s="39"/>
      <c r="D745" s="38"/>
      <c r="E745" s="39"/>
      <c r="F745" s="39"/>
      <c r="G745" s="39"/>
      <c r="H745" s="39"/>
      <c r="I745" s="39"/>
      <c r="J745" s="39"/>
      <c r="K745" s="39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75"/>
      <c r="AA745" s="101"/>
      <c r="AB745" s="101"/>
      <c r="AC745" s="101"/>
      <c r="AD745" s="101"/>
      <c r="AE745" s="38"/>
      <c r="AF745" s="38"/>
      <c r="AG745" s="38"/>
      <c r="AH745" s="38"/>
      <c r="AI745" s="101"/>
      <c r="AJ745" s="101"/>
      <c r="AK745" s="101"/>
      <c r="AL745" s="75"/>
      <c r="AM745" s="39"/>
      <c r="AN745" s="27"/>
      <c r="AO745" s="27"/>
      <c r="AP745" s="27"/>
      <c r="AQ745" s="27" t="str">
        <f t="shared" si="515"/>
        <v/>
      </c>
      <c r="AR745" s="27" t="str">
        <f t="shared" si="516"/>
        <v/>
      </c>
      <c r="AS745" s="27" t="str">
        <f t="shared" si="517"/>
        <v/>
      </c>
      <c r="AT745" s="27" t="e">
        <f>IF(#REF!&lt;&gt;"",IF(ABS(#REF!)&lt;10,"S"&amp;RIGHT(#REF!,1)&amp;",","S"&amp;#REF!&amp;","),"")</f>
        <v>#REF!</v>
      </c>
      <c r="AU745" s="27" t="e">
        <f>IF(#REF!&lt;&gt;"",IF(ABS(#REF!)&lt;10,"S"&amp;RIGHT(#REF!,1)&amp;",","S"&amp;#REF!&amp;","),"")</f>
        <v>#REF!</v>
      </c>
      <c r="AV745" s="27" t="e">
        <f>IF(#REF!&lt;&gt;"",IF(ABS(#REF!)&lt;10,"S"&amp;RIGHT(#REF!,1)&amp;",","S"&amp;#REF!&amp;","),"")</f>
        <v>#REF!</v>
      </c>
      <c r="AW745" s="27" t="e">
        <f>IF(#REF!&lt;&gt;"",IF(ABS(#REF!)&lt;10,"S"&amp;RIGHT(#REF!,1)&amp;",","S"&amp;#REF!&amp;","),"")</f>
        <v>#REF!</v>
      </c>
      <c r="AX745" s="27" t="e">
        <f>IF(#REF!&lt;&gt;"",IF(ABS(#REF!)&lt;10,"S"&amp;RIGHT(#REF!,1)&amp;",","S"&amp;#REF!&amp;","),"")</f>
        <v>#REF!</v>
      </c>
      <c r="AY745" s="27" t="e">
        <f>IF(#REF!&lt;&gt;"",IF(ABS(#REF!)&lt;10,"S"&amp;RIGHT(#REF!,1)&amp;",","S"&amp;#REF!&amp;","),"")</f>
        <v>#REF!</v>
      </c>
      <c r="AZ745" s="27" t="e">
        <f>IF(#REF!&lt;&gt;"",IF(ABS(#REF!)&lt;10,"S"&amp;RIGHT(#REF!,1)&amp;",","S"&amp;#REF!&amp;","),"")</f>
        <v>#REF!</v>
      </c>
      <c r="BA745" s="27" t="e">
        <f>IF(#REF!&lt;&gt;"",IF(ABS(#REF!)&lt;10,"S"&amp;RIGHT(#REF!,1)&amp;",","S"&amp;#REF!&amp;","),"")</f>
        <v>#REF!</v>
      </c>
      <c r="BB745" s="27" t="e">
        <f>IF(#REF!&lt;&gt;"",IF(ABS(#REF!)&lt;10,"S"&amp;RIGHT(#REF!,1)&amp;",","S"&amp;#REF!&amp;","),"")</f>
        <v>#REF!</v>
      </c>
      <c r="BC745" s="27"/>
      <c r="BD745" s="27"/>
      <c r="BE745" s="27"/>
      <c r="BF745" s="27"/>
      <c r="BG745" s="27"/>
      <c r="BH745" s="27"/>
      <c r="BI745" s="27" t="str">
        <f t="shared" si="512"/>
        <v/>
      </c>
      <c r="BJ745" s="27" t="str">
        <f t="shared" si="513"/>
        <v/>
      </c>
      <c r="BK745" s="27" t="str">
        <f t="shared" si="514"/>
        <v/>
      </c>
      <c r="BL745" s="27" t="e">
        <f>IF(#REF!="","",CONCATENATE($L745,","))</f>
        <v>#REF!</v>
      </c>
      <c r="BM745" s="27" t="e">
        <f>IF(#REF!="","",CONCATENATE($L745,","))</f>
        <v>#REF!</v>
      </c>
      <c r="BN745" s="27" t="e">
        <f>IF(#REF!="","",CONCATENATE($L745,","))</f>
        <v>#REF!</v>
      </c>
      <c r="BO745" s="27" t="e">
        <f>IF(#REF!="","",CONCATENATE($L745,","))</f>
        <v>#REF!</v>
      </c>
      <c r="BP745" s="27" t="e">
        <f>IF(#REF!="","",CONCATENATE($L745,","))</f>
        <v>#REF!</v>
      </c>
      <c r="BQ745" s="27" t="e">
        <f>IF(#REF!="","",CONCATENATE($L745,","))</f>
        <v>#REF!</v>
      </c>
      <c r="BR745" s="27" t="e">
        <f>IF(#REF!="","",CONCATENATE($L745,","))</f>
        <v>#REF!</v>
      </c>
      <c r="BS745" s="27" t="e">
        <f>IF(#REF!="","",CONCATENATE($L745,","))</f>
        <v>#REF!</v>
      </c>
      <c r="BT745" s="27" t="e">
        <f>IF(#REF!="","",CONCATENATE($L745,","))</f>
        <v>#REF!</v>
      </c>
      <c r="BU745" s="40"/>
      <c r="BV745" s="40"/>
      <c r="BW745"/>
      <c r="BX745"/>
      <c r="BY745"/>
      <c r="BZ745"/>
      <c r="CA745"/>
      <c r="CB745" s="40"/>
      <c r="CC745"/>
      <c r="CR745" s="7"/>
      <c r="CY745" s="10">
        <f t="shared" ca="1" si="511"/>
        <v>5</v>
      </c>
    </row>
    <row r="746" spans="1:103">
      <c r="A746" s="130"/>
      <c r="B746" s="84"/>
      <c r="C746" s="39"/>
      <c r="D746" s="38"/>
      <c r="E746" s="39"/>
      <c r="F746" s="39"/>
      <c r="G746" s="39"/>
      <c r="H746" s="39"/>
      <c r="I746" s="39"/>
      <c r="J746" s="39"/>
      <c r="K746" s="39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75"/>
      <c r="AA746" s="101"/>
      <c r="AB746" s="101"/>
      <c r="AC746" s="101"/>
      <c r="AD746" s="101"/>
      <c r="AE746" s="38"/>
      <c r="AF746" s="38"/>
      <c r="AG746" s="38"/>
      <c r="AH746" s="38"/>
      <c r="AI746" s="101"/>
      <c r="AJ746" s="101"/>
      <c r="AK746" s="101"/>
      <c r="AL746" s="75"/>
      <c r="AM746" s="39"/>
      <c r="AN746" s="27"/>
      <c r="AO746" s="27"/>
      <c r="AP746" s="27"/>
      <c r="AQ746" s="27" t="str">
        <f t="shared" si="515"/>
        <v/>
      </c>
      <c r="AR746" s="27" t="str">
        <f t="shared" si="516"/>
        <v/>
      </c>
      <c r="AS746" s="27" t="str">
        <f t="shared" si="517"/>
        <v/>
      </c>
      <c r="AT746" s="27" t="e">
        <f>IF(#REF!&lt;&gt;"",IF(ABS(#REF!)&lt;10,"S"&amp;RIGHT(#REF!,1)&amp;",","S"&amp;#REF!&amp;","),"")</f>
        <v>#REF!</v>
      </c>
      <c r="AU746" s="27" t="e">
        <f>IF(#REF!&lt;&gt;"",IF(ABS(#REF!)&lt;10,"S"&amp;RIGHT(#REF!,1)&amp;",","S"&amp;#REF!&amp;","),"")</f>
        <v>#REF!</v>
      </c>
      <c r="AV746" s="27" t="e">
        <f>IF(#REF!&lt;&gt;"",IF(ABS(#REF!)&lt;10,"S"&amp;RIGHT(#REF!,1)&amp;",","S"&amp;#REF!&amp;","),"")</f>
        <v>#REF!</v>
      </c>
      <c r="AW746" s="27" t="e">
        <f>IF(#REF!&lt;&gt;"",IF(ABS(#REF!)&lt;10,"S"&amp;RIGHT(#REF!,1)&amp;",","S"&amp;#REF!&amp;","),"")</f>
        <v>#REF!</v>
      </c>
      <c r="AX746" s="27" t="e">
        <f>IF(#REF!&lt;&gt;"",IF(ABS(#REF!)&lt;10,"S"&amp;RIGHT(#REF!,1)&amp;",","S"&amp;#REF!&amp;","),"")</f>
        <v>#REF!</v>
      </c>
      <c r="AY746" s="27" t="e">
        <f>IF(#REF!&lt;&gt;"",IF(ABS(#REF!)&lt;10,"S"&amp;RIGHT(#REF!,1)&amp;",","S"&amp;#REF!&amp;","),"")</f>
        <v>#REF!</v>
      </c>
      <c r="AZ746" s="27" t="e">
        <f>IF(#REF!&lt;&gt;"",IF(ABS(#REF!)&lt;10,"S"&amp;RIGHT(#REF!,1)&amp;",","S"&amp;#REF!&amp;","),"")</f>
        <v>#REF!</v>
      </c>
      <c r="BA746" s="27" t="e">
        <f>IF(#REF!&lt;&gt;"",IF(ABS(#REF!)&lt;10,"S"&amp;RIGHT(#REF!,1)&amp;",","S"&amp;#REF!&amp;","),"")</f>
        <v>#REF!</v>
      </c>
      <c r="BB746" s="27" t="e">
        <f>IF(#REF!&lt;&gt;"",IF(ABS(#REF!)&lt;10,"S"&amp;RIGHT(#REF!,1)&amp;",","S"&amp;#REF!&amp;","),"")</f>
        <v>#REF!</v>
      </c>
      <c r="BC746" s="27"/>
      <c r="BD746" s="27"/>
      <c r="BE746" s="27"/>
      <c r="BF746" s="27"/>
      <c r="BG746" s="27"/>
      <c r="BH746" s="27"/>
      <c r="BI746" s="27" t="str">
        <f t="shared" si="512"/>
        <v/>
      </c>
      <c r="BJ746" s="27" t="str">
        <f t="shared" si="513"/>
        <v/>
      </c>
      <c r="BK746" s="27" t="str">
        <f t="shared" si="514"/>
        <v/>
      </c>
      <c r="BL746" s="27" t="e">
        <f>IF(#REF!="","",CONCATENATE($L746,","))</f>
        <v>#REF!</v>
      </c>
      <c r="BM746" s="27" t="e">
        <f>IF(#REF!="","",CONCATENATE($L746,","))</f>
        <v>#REF!</v>
      </c>
      <c r="BN746" s="27" t="e">
        <f>IF(#REF!="","",CONCATENATE($L746,","))</f>
        <v>#REF!</v>
      </c>
      <c r="BO746" s="27" t="e">
        <f>IF(#REF!="","",CONCATENATE($L746,","))</f>
        <v>#REF!</v>
      </c>
      <c r="BP746" s="27" t="e">
        <f>IF(#REF!="","",CONCATENATE($L746,","))</f>
        <v>#REF!</v>
      </c>
      <c r="BQ746" s="27" t="e">
        <f>IF(#REF!="","",CONCATENATE($L746,","))</f>
        <v>#REF!</v>
      </c>
      <c r="BR746" s="27" t="e">
        <f>IF(#REF!="","",CONCATENATE($L746,","))</f>
        <v>#REF!</v>
      </c>
      <c r="BS746" s="27" t="e">
        <f>IF(#REF!="","",CONCATENATE($L746,","))</f>
        <v>#REF!</v>
      </c>
      <c r="BT746" s="27" t="e">
        <f>IF(#REF!="","",CONCATENATE($L746,","))</f>
        <v>#REF!</v>
      </c>
      <c r="BU746" s="40"/>
      <c r="BV746" s="40"/>
      <c r="BW746"/>
      <c r="BX746"/>
      <c r="BY746"/>
      <c r="BZ746"/>
      <c r="CA746"/>
      <c r="CB746" s="40"/>
      <c r="CC746"/>
      <c r="CR746" s="7"/>
      <c r="CY746" s="10">
        <f t="shared" ca="1" si="511"/>
        <v>25</v>
      </c>
    </row>
    <row r="747" spans="1:103">
      <c r="A747" s="130"/>
      <c r="B747" s="84"/>
      <c r="C747" s="39"/>
      <c r="D747" s="38"/>
      <c r="E747" s="39"/>
      <c r="F747" s="39"/>
      <c r="G747" s="39"/>
      <c r="H747" s="39"/>
      <c r="I747" s="39"/>
      <c r="J747" s="39"/>
      <c r="K747" s="39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75"/>
      <c r="AA747" s="101"/>
      <c r="AB747" s="101"/>
      <c r="AC747" s="101"/>
      <c r="AD747" s="101"/>
      <c r="AE747" s="38"/>
      <c r="AF747" s="38"/>
      <c r="AG747" s="38"/>
      <c r="AH747" s="38"/>
      <c r="AI747" s="101"/>
      <c r="AJ747" s="101"/>
      <c r="AK747" s="101"/>
      <c r="AL747" s="75"/>
      <c r="AM747" s="39"/>
      <c r="AN747" s="27"/>
      <c r="AO747" s="27"/>
      <c r="AP747" s="27"/>
      <c r="AQ747" s="27" t="str">
        <f t="shared" si="515"/>
        <v/>
      </c>
      <c r="AR747" s="27" t="str">
        <f t="shared" si="516"/>
        <v/>
      </c>
      <c r="AS747" s="27" t="str">
        <f t="shared" si="517"/>
        <v/>
      </c>
      <c r="AT747" s="27" t="e">
        <f>IF(#REF!&lt;&gt;"",IF(ABS(#REF!)&lt;10,"S"&amp;RIGHT(#REF!,1)&amp;",","S"&amp;#REF!&amp;","),"")</f>
        <v>#REF!</v>
      </c>
      <c r="AU747" s="27" t="e">
        <f>IF(#REF!&lt;&gt;"",IF(ABS(#REF!)&lt;10,"S"&amp;RIGHT(#REF!,1)&amp;",","S"&amp;#REF!&amp;","),"")</f>
        <v>#REF!</v>
      </c>
      <c r="AV747" s="27" t="e">
        <f>IF(#REF!&lt;&gt;"",IF(ABS(#REF!)&lt;10,"S"&amp;RIGHT(#REF!,1)&amp;",","S"&amp;#REF!&amp;","),"")</f>
        <v>#REF!</v>
      </c>
      <c r="AW747" s="27" t="e">
        <f>IF(#REF!&lt;&gt;"",IF(ABS(#REF!)&lt;10,"S"&amp;RIGHT(#REF!,1)&amp;",","S"&amp;#REF!&amp;","),"")</f>
        <v>#REF!</v>
      </c>
      <c r="AX747" s="27" t="e">
        <f>IF(#REF!&lt;&gt;"",IF(ABS(#REF!)&lt;10,"S"&amp;RIGHT(#REF!,1)&amp;",","S"&amp;#REF!&amp;","),"")</f>
        <v>#REF!</v>
      </c>
      <c r="AY747" s="27" t="e">
        <f>IF(#REF!&lt;&gt;"",IF(ABS(#REF!)&lt;10,"S"&amp;RIGHT(#REF!,1)&amp;",","S"&amp;#REF!&amp;","),"")</f>
        <v>#REF!</v>
      </c>
      <c r="AZ747" s="27" t="e">
        <f>IF(#REF!&lt;&gt;"",IF(ABS(#REF!)&lt;10,"S"&amp;RIGHT(#REF!,1)&amp;",","S"&amp;#REF!&amp;","),"")</f>
        <v>#REF!</v>
      </c>
      <c r="BA747" s="27" t="e">
        <f>IF(#REF!&lt;&gt;"",IF(ABS(#REF!)&lt;10,"S"&amp;RIGHT(#REF!,1)&amp;",","S"&amp;#REF!&amp;","),"")</f>
        <v>#REF!</v>
      </c>
      <c r="BB747" s="27" t="e">
        <f>IF(#REF!&lt;&gt;"",IF(ABS(#REF!)&lt;10,"S"&amp;RIGHT(#REF!,1)&amp;",","S"&amp;#REF!&amp;","),"")</f>
        <v>#REF!</v>
      </c>
      <c r="BC747" s="27"/>
      <c r="BD747" s="27"/>
      <c r="BE747" s="27"/>
      <c r="BF747" s="27"/>
      <c r="BG747" s="27"/>
      <c r="BH747" s="27"/>
      <c r="BI747" s="27" t="str">
        <f t="shared" si="512"/>
        <v/>
      </c>
      <c r="BJ747" s="27" t="str">
        <f t="shared" si="513"/>
        <v/>
      </c>
      <c r="BK747" s="27" t="str">
        <f t="shared" si="514"/>
        <v/>
      </c>
      <c r="BL747" s="27" t="e">
        <f>IF(#REF!="","",CONCATENATE($L747,","))</f>
        <v>#REF!</v>
      </c>
      <c r="BM747" s="27" t="e">
        <f>IF(#REF!="","",CONCATENATE($L747,","))</f>
        <v>#REF!</v>
      </c>
      <c r="BN747" s="27" t="e">
        <f>IF(#REF!="","",CONCATENATE($L747,","))</f>
        <v>#REF!</v>
      </c>
      <c r="BO747" s="27" t="e">
        <f>IF(#REF!="","",CONCATENATE($L747,","))</f>
        <v>#REF!</v>
      </c>
      <c r="BP747" s="27" t="e">
        <f>IF(#REF!="","",CONCATENATE($L747,","))</f>
        <v>#REF!</v>
      </c>
      <c r="BQ747" s="27" t="e">
        <f>IF(#REF!="","",CONCATENATE($L747,","))</f>
        <v>#REF!</v>
      </c>
      <c r="BR747" s="27" t="e">
        <f>IF(#REF!="","",CONCATENATE($L747,","))</f>
        <v>#REF!</v>
      </c>
      <c r="BS747" s="27" t="e">
        <f>IF(#REF!="","",CONCATENATE($L747,","))</f>
        <v>#REF!</v>
      </c>
      <c r="BT747" s="27" t="e">
        <f>IF(#REF!="","",CONCATENATE($L747,","))</f>
        <v>#REF!</v>
      </c>
      <c r="BU747" s="40"/>
      <c r="BV747" s="40"/>
      <c r="BW747"/>
      <c r="BX747"/>
      <c r="BY747"/>
      <c r="BZ747"/>
      <c r="CA747"/>
      <c r="CB747" s="40"/>
      <c r="CC747"/>
      <c r="CR747" s="7"/>
      <c r="CY747" s="10">
        <f t="shared" ca="1" si="511"/>
        <v>30</v>
      </c>
    </row>
    <row r="748" spans="1:103">
      <c r="A748" s="130"/>
      <c r="B748" s="84"/>
      <c r="C748" s="39"/>
      <c r="D748" s="38"/>
      <c r="E748" s="39"/>
      <c r="F748" s="39"/>
      <c r="G748" s="39"/>
      <c r="H748" s="39"/>
      <c r="I748" s="39"/>
      <c r="J748" s="39"/>
      <c r="K748" s="39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75"/>
      <c r="AA748" s="101"/>
      <c r="AB748" s="101"/>
      <c r="AC748" s="101"/>
      <c r="AD748" s="101"/>
      <c r="AE748" s="38"/>
      <c r="AF748" s="38"/>
      <c r="AG748" s="38"/>
      <c r="AH748" s="38"/>
      <c r="AI748" s="101"/>
      <c r="AJ748" s="101"/>
      <c r="AK748" s="101"/>
      <c r="AL748" s="75"/>
      <c r="AM748" s="39"/>
      <c r="AN748" s="27"/>
      <c r="AO748" s="27"/>
      <c r="AP748" s="27"/>
      <c r="AQ748" s="27" t="str">
        <f t="shared" si="515"/>
        <v/>
      </c>
      <c r="AR748" s="27" t="str">
        <f t="shared" si="516"/>
        <v/>
      </c>
      <c r="AS748" s="27" t="str">
        <f t="shared" si="517"/>
        <v/>
      </c>
      <c r="AT748" s="27" t="e">
        <f>IF(#REF!&lt;&gt;"",IF(ABS(#REF!)&lt;10,"S"&amp;RIGHT(#REF!,1)&amp;",","S"&amp;#REF!&amp;","),"")</f>
        <v>#REF!</v>
      </c>
      <c r="AU748" s="27" t="e">
        <f>IF(#REF!&lt;&gt;"",IF(ABS(#REF!)&lt;10,"S"&amp;RIGHT(#REF!,1)&amp;",","S"&amp;#REF!&amp;","),"")</f>
        <v>#REF!</v>
      </c>
      <c r="AV748" s="27" t="e">
        <f>IF(#REF!&lt;&gt;"",IF(ABS(#REF!)&lt;10,"S"&amp;RIGHT(#REF!,1)&amp;",","S"&amp;#REF!&amp;","),"")</f>
        <v>#REF!</v>
      </c>
      <c r="AW748" s="27" t="e">
        <f>IF(#REF!&lt;&gt;"",IF(ABS(#REF!)&lt;10,"S"&amp;RIGHT(#REF!,1)&amp;",","S"&amp;#REF!&amp;","),"")</f>
        <v>#REF!</v>
      </c>
      <c r="AX748" s="27" t="e">
        <f>IF(#REF!&lt;&gt;"",IF(ABS(#REF!)&lt;10,"S"&amp;RIGHT(#REF!,1)&amp;",","S"&amp;#REF!&amp;","),"")</f>
        <v>#REF!</v>
      </c>
      <c r="AY748" s="27" t="e">
        <f>IF(#REF!&lt;&gt;"",IF(ABS(#REF!)&lt;10,"S"&amp;RIGHT(#REF!,1)&amp;",","S"&amp;#REF!&amp;","),"")</f>
        <v>#REF!</v>
      </c>
      <c r="AZ748" s="27" t="e">
        <f>IF(#REF!&lt;&gt;"",IF(ABS(#REF!)&lt;10,"S"&amp;RIGHT(#REF!,1)&amp;",","S"&amp;#REF!&amp;","),"")</f>
        <v>#REF!</v>
      </c>
      <c r="BA748" s="27" t="e">
        <f>IF(#REF!&lt;&gt;"",IF(ABS(#REF!)&lt;10,"S"&amp;RIGHT(#REF!,1)&amp;",","S"&amp;#REF!&amp;","),"")</f>
        <v>#REF!</v>
      </c>
      <c r="BB748" s="27" t="e">
        <f>IF(#REF!&lt;&gt;"",IF(ABS(#REF!)&lt;10,"S"&amp;RIGHT(#REF!,1)&amp;",","S"&amp;#REF!&amp;","),"")</f>
        <v>#REF!</v>
      </c>
      <c r="BC748" s="27"/>
      <c r="BD748" s="27"/>
      <c r="BE748" s="27"/>
      <c r="BF748" s="27"/>
      <c r="BG748" s="27"/>
      <c r="BH748" s="27"/>
      <c r="BI748" s="27" t="str">
        <f t="shared" si="512"/>
        <v/>
      </c>
      <c r="BJ748" s="27" t="str">
        <f t="shared" si="513"/>
        <v/>
      </c>
      <c r="BK748" s="27" t="str">
        <f t="shared" si="514"/>
        <v/>
      </c>
      <c r="BL748" s="27" t="e">
        <f>IF(#REF!="","",CONCATENATE($L748,","))</f>
        <v>#REF!</v>
      </c>
      <c r="BM748" s="27" t="e">
        <f>IF(#REF!="","",CONCATENATE($L748,","))</f>
        <v>#REF!</v>
      </c>
      <c r="BN748" s="27" t="e">
        <f>IF(#REF!="","",CONCATENATE($L748,","))</f>
        <v>#REF!</v>
      </c>
      <c r="BO748" s="27" t="e">
        <f>IF(#REF!="","",CONCATENATE($L748,","))</f>
        <v>#REF!</v>
      </c>
      <c r="BP748" s="27" t="e">
        <f>IF(#REF!="","",CONCATENATE($L748,","))</f>
        <v>#REF!</v>
      </c>
      <c r="BQ748" s="27" t="e">
        <f>IF(#REF!="","",CONCATENATE($L748,","))</f>
        <v>#REF!</v>
      </c>
      <c r="BR748" s="27" t="e">
        <f>IF(#REF!="","",CONCATENATE($L748,","))</f>
        <v>#REF!</v>
      </c>
      <c r="BS748" s="27" t="e">
        <f>IF(#REF!="","",CONCATENATE($L748,","))</f>
        <v>#REF!</v>
      </c>
      <c r="BT748" s="27" t="e">
        <f>IF(#REF!="","",CONCATENATE($L748,","))</f>
        <v>#REF!</v>
      </c>
      <c r="BU748" s="40"/>
      <c r="BV748" s="40"/>
      <c r="BW748"/>
      <c r="BX748"/>
      <c r="BY748"/>
      <c r="BZ748"/>
      <c r="CA748"/>
      <c r="CB748" s="40"/>
      <c r="CC748"/>
      <c r="CR748" s="7"/>
      <c r="CY748" s="10">
        <f t="shared" ca="1" si="511"/>
        <v>34</v>
      </c>
    </row>
    <row r="749" spans="1:103">
      <c r="A749" s="130"/>
      <c r="B749" s="84"/>
      <c r="C749" s="39"/>
      <c r="D749" s="38"/>
      <c r="E749" s="39"/>
      <c r="F749" s="39"/>
      <c r="G749" s="39"/>
      <c r="H749" s="39"/>
      <c r="I749" s="39"/>
      <c r="J749" s="39"/>
      <c r="K749" s="39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75"/>
      <c r="AA749" s="101"/>
      <c r="AB749" s="101"/>
      <c r="AC749" s="101"/>
      <c r="AD749" s="101"/>
      <c r="AE749" s="38"/>
      <c r="AF749" s="38"/>
      <c r="AG749" s="38"/>
      <c r="AH749" s="38"/>
      <c r="AI749" s="101"/>
      <c r="AJ749" s="101"/>
      <c r="AK749" s="101"/>
      <c r="AL749" s="75"/>
      <c r="AM749" s="39"/>
      <c r="AN749" s="27"/>
      <c r="AO749" s="27"/>
      <c r="AP749" s="27"/>
      <c r="AQ749" s="27" t="str">
        <f t="shared" si="515"/>
        <v/>
      </c>
      <c r="AR749" s="27" t="str">
        <f t="shared" si="516"/>
        <v/>
      </c>
      <c r="AS749" s="27" t="str">
        <f t="shared" si="517"/>
        <v/>
      </c>
      <c r="AT749" s="27" t="e">
        <f>IF(#REF!&lt;&gt;"",IF(ABS(#REF!)&lt;10,"S"&amp;RIGHT(#REF!,1)&amp;",","S"&amp;#REF!&amp;","),"")</f>
        <v>#REF!</v>
      </c>
      <c r="AU749" s="27" t="e">
        <f>IF(#REF!&lt;&gt;"",IF(ABS(#REF!)&lt;10,"S"&amp;RIGHT(#REF!,1)&amp;",","S"&amp;#REF!&amp;","),"")</f>
        <v>#REF!</v>
      </c>
      <c r="AV749" s="27" t="e">
        <f>IF(#REF!&lt;&gt;"",IF(ABS(#REF!)&lt;10,"S"&amp;RIGHT(#REF!,1)&amp;",","S"&amp;#REF!&amp;","),"")</f>
        <v>#REF!</v>
      </c>
      <c r="AW749" s="27" t="e">
        <f>IF(#REF!&lt;&gt;"",IF(ABS(#REF!)&lt;10,"S"&amp;RIGHT(#REF!,1)&amp;",","S"&amp;#REF!&amp;","),"")</f>
        <v>#REF!</v>
      </c>
      <c r="AX749" s="27" t="e">
        <f>IF(#REF!&lt;&gt;"",IF(ABS(#REF!)&lt;10,"S"&amp;RIGHT(#REF!,1)&amp;",","S"&amp;#REF!&amp;","),"")</f>
        <v>#REF!</v>
      </c>
      <c r="AY749" s="27" t="e">
        <f>IF(#REF!&lt;&gt;"",IF(ABS(#REF!)&lt;10,"S"&amp;RIGHT(#REF!,1)&amp;",","S"&amp;#REF!&amp;","),"")</f>
        <v>#REF!</v>
      </c>
      <c r="AZ749" s="27" t="e">
        <f>IF(#REF!&lt;&gt;"",IF(ABS(#REF!)&lt;10,"S"&amp;RIGHT(#REF!,1)&amp;",","S"&amp;#REF!&amp;","),"")</f>
        <v>#REF!</v>
      </c>
      <c r="BA749" s="27" t="e">
        <f>IF(#REF!&lt;&gt;"",IF(ABS(#REF!)&lt;10,"S"&amp;RIGHT(#REF!,1)&amp;",","S"&amp;#REF!&amp;","),"")</f>
        <v>#REF!</v>
      </c>
      <c r="BB749" s="27" t="e">
        <f>IF(#REF!&lt;&gt;"",IF(ABS(#REF!)&lt;10,"S"&amp;RIGHT(#REF!,1)&amp;",","S"&amp;#REF!&amp;","),"")</f>
        <v>#REF!</v>
      </c>
      <c r="BC749" s="27"/>
      <c r="BD749" s="27"/>
      <c r="BE749" s="27"/>
      <c r="BF749" s="27"/>
      <c r="BG749" s="27"/>
      <c r="BH749" s="27"/>
      <c r="BI749" s="27" t="str">
        <f t="shared" si="512"/>
        <v/>
      </c>
      <c r="BJ749" s="27" t="str">
        <f t="shared" si="513"/>
        <v/>
      </c>
      <c r="BK749" s="27" t="str">
        <f t="shared" si="514"/>
        <v/>
      </c>
      <c r="BL749" s="27" t="e">
        <f>IF(#REF!="","",CONCATENATE($L749,","))</f>
        <v>#REF!</v>
      </c>
      <c r="BM749" s="27" t="e">
        <f>IF(#REF!="","",CONCATENATE($L749,","))</f>
        <v>#REF!</v>
      </c>
      <c r="BN749" s="27" t="e">
        <f>IF(#REF!="","",CONCATENATE($L749,","))</f>
        <v>#REF!</v>
      </c>
      <c r="BO749" s="27" t="e">
        <f>IF(#REF!="","",CONCATENATE($L749,","))</f>
        <v>#REF!</v>
      </c>
      <c r="BP749" s="27" t="e">
        <f>IF(#REF!="","",CONCATENATE($L749,","))</f>
        <v>#REF!</v>
      </c>
      <c r="BQ749" s="27" t="e">
        <f>IF(#REF!="","",CONCATENATE($L749,","))</f>
        <v>#REF!</v>
      </c>
      <c r="BR749" s="27" t="e">
        <f>IF(#REF!="","",CONCATENATE($L749,","))</f>
        <v>#REF!</v>
      </c>
      <c r="BS749" s="27" t="e">
        <f>IF(#REF!="","",CONCATENATE($L749,","))</f>
        <v>#REF!</v>
      </c>
      <c r="BT749" s="27" t="e">
        <f>IF(#REF!="","",CONCATENATE($L749,","))</f>
        <v>#REF!</v>
      </c>
      <c r="BU749" s="40"/>
      <c r="BV749" s="40"/>
      <c r="BW749"/>
      <c r="BX749"/>
      <c r="BY749"/>
      <c r="BZ749"/>
      <c r="CA749"/>
      <c r="CB749" s="40"/>
      <c r="CC749"/>
      <c r="CR749" s="7"/>
      <c r="CY749" s="10">
        <f t="shared" ca="1" si="511"/>
        <v>24</v>
      </c>
    </row>
    <row r="750" spans="1:103">
      <c r="A750" s="130"/>
      <c r="B750" s="84"/>
      <c r="C750" s="39"/>
      <c r="D750" s="38"/>
      <c r="E750" s="39"/>
      <c r="F750" s="39"/>
      <c r="G750" s="39"/>
      <c r="H750" s="39"/>
      <c r="I750" s="39"/>
      <c r="J750" s="39"/>
      <c r="K750" s="39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75"/>
      <c r="AA750" s="101"/>
      <c r="AB750" s="101"/>
      <c r="AC750" s="101"/>
      <c r="AD750" s="101"/>
      <c r="AE750" s="38"/>
      <c r="AF750" s="38"/>
      <c r="AG750" s="38"/>
      <c r="AH750" s="38"/>
      <c r="AI750" s="101"/>
      <c r="AJ750" s="101"/>
      <c r="AK750" s="101"/>
      <c r="AL750" s="75"/>
      <c r="AM750" s="39"/>
      <c r="AN750" s="27"/>
      <c r="AO750" s="27"/>
      <c r="AP750" s="27"/>
      <c r="AQ750" s="27" t="str">
        <f t="shared" si="515"/>
        <v/>
      </c>
      <c r="AR750" s="27" t="str">
        <f t="shared" si="516"/>
        <v/>
      </c>
      <c r="AS750" s="27" t="str">
        <f t="shared" si="517"/>
        <v/>
      </c>
      <c r="AT750" s="27" t="e">
        <f>IF(#REF!&lt;&gt;"",IF(ABS(#REF!)&lt;10,"S"&amp;RIGHT(#REF!,1)&amp;",","S"&amp;#REF!&amp;","),"")</f>
        <v>#REF!</v>
      </c>
      <c r="AU750" s="27" t="e">
        <f>IF(#REF!&lt;&gt;"",IF(ABS(#REF!)&lt;10,"S"&amp;RIGHT(#REF!,1)&amp;",","S"&amp;#REF!&amp;","),"")</f>
        <v>#REF!</v>
      </c>
      <c r="AV750" s="27" t="e">
        <f>IF(#REF!&lt;&gt;"",IF(ABS(#REF!)&lt;10,"S"&amp;RIGHT(#REF!,1)&amp;",","S"&amp;#REF!&amp;","),"")</f>
        <v>#REF!</v>
      </c>
      <c r="AW750" s="27" t="e">
        <f>IF(#REF!&lt;&gt;"",IF(ABS(#REF!)&lt;10,"S"&amp;RIGHT(#REF!,1)&amp;",","S"&amp;#REF!&amp;","),"")</f>
        <v>#REF!</v>
      </c>
      <c r="AX750" s="27" t="e">
        <f>IF(#REF!&lt;&gt;"",IF(ABS(#REF!)&lt;10,"S"&amp;RIGHT(#REF!,1)&amp;",","S"&amp;#REF!&amp;","),"")</f>
        <v>#REF!</v>
      </c>
      <c r="AY750" s="27" t="e">
        <f>IF(#REF!&lt;&gt;"",IF(ABS(#REF!)&lt;10,"S"&amp;RIGHT(#REF!,1)&amp;",","S"&amp;#REF!&amp;","),"")</f>
        <v>#REF!</v>
      </c>
      <c r="AZ750" s="27" t="e">
        <f>IF(#REF!&lt;&gt;"",IF(ABS(#REF!)&lt;10,"S"&amp;RIGHT(#REF!,1)&amp;",","S"&amp;#REF!&amp;","),"")</f>
        <v>#REF!</v>
      </c>
      <c r="BA750" s="27" t="e">
        <f>IF(#REF!&lt;&gt;"",IF(ABS(#REF!)&lt;10,"S"&amp;RIGHT(#REF!,1)&amp;",","S"&amp;#REF!&amp;","),"")</f>
        <v>#REF!</v>
      </c>
      <c r="BB750" s="27" t="e">
        <f>IF(#REF!&lt;&gt;"",IF(ABS(#REF!)&lt;10,"S"&amp;RIGHT(#REF!,1)&amp;",","S"&amp;#REF!&amp;","),"")</f>
        <v>#REF!</v>
      </c>
      <c r="BC750" s="27"/>
      <c r="BD750" s="27"/>
      <c r="BE750" s="27"/>
      <c r="BF750" s="27"/>
      <c r="BG750" s="27"/>
      <c r="BH750" s="27"/>
      <c r="BI750" s="27" t="str">
        <f t="shared" si="512"/>
        <v/>
      </c>
      <c r="BJ750" s="27" t="str">
        <f t="shared" si="513"/>
        <v/>
      </c>
      <c r="BK750" s="27" t="str">
        <f t="shared" si="514"/>
        <v/>
      </c>
      <c r="BL750" s="27" t="e">
        <f>IF(#REF!="","",CONCATENATE($L750,","))</f>
        <v>#REF!</v>
      </c>
      <c r="BM750" s="27" t="e">
        <f>IF(#REF!="","",CONCATENATE($L750,","))</f>
        <v>#REF!</v>
      </c>
      <c r="BN750" s="27" t="e">
        <f>IF(#REF!="","",CONCATENATE($L750,","))</f>
        <v>#REF!</v>
      </c>
      <c r="BO750" s="27" t="e">
        <f>IF(#REF!="","",CONCATENATE($L750,","))</f>
        <v>#REF!</v>
      </c>
      <c r="BP750" s="27" t="e">
        <f>IF(#REF!="","",CONCATENATE($L750,","))</f>
        <v>#REF!</v>
      </c>
      <c r="BQ750" s="27" t="e">
        <f>IF(#REF!="","",CONCATENATE($L750,","))</f>
        <v>#REF!</v>
      </c>
      <c r="BR750" s="27" t="e">
        <f>IF(#REF!="","",CONCATENATE($L750,","))</f>
        <v>#REF!</v>
      </c>
      <c r="BS750" s="27" t="e">
        <f>IF(#REF!="","",CONCATENATE($L750,","))</f>
        <v>#REF!</v>
      </c>
      <c r="BT750" s="27" t="e">
        <f>IF(#REF!="","",CONCATENATE($L750,","))</f>
        <v>#REF!</v>
      </c>
      <c r="BU750" s="40"/>
      <c r="BV750" s="40"/>
      <c r="BW750"/>
      <c r="BX750"/>
      <c r="BY750"/>
      <c r="BZ750"/>
      <c r="CA750"/>
      <c r="CB750" s="40"/>
      <c r="CC750"/>
      <c r="CR750" s="7"/>
      <c r="CY750" s="10">
        <f t="shared" ca="1" si="511"/>
        <v>10</v>
      </c>
    </row>
    <row r="751" spans="1:103">
      <c r="A751" s="130"/>
      <c r="B751" s="84"/>
      <c r="C751" s="39"/>
      <c r="D751" s="38"/>
      <c r="E751" s="39"/>
      <c r="F751" s="39"/>
      <c r="G751" s="39"/>
      <c r="H751" s="39"/>
      <c r="I751" s="39"/>
      <c r="J751" s="39"/>
      <c r="K751" s="39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75"/>
      <c r="AA751" s="101"/>
      <c r="AB751" s="101"/>
      <c r="AC751" s="101"/>
      <c r="AD751" s="101"/>
      <c r="AE751" s="38"/>
      <c r="AF751" s="38"/>
      <c r="AG751" s="38"/>
      <c r="AH751" s="38"/>
      <c r="AI751" s="101"/>
      <c r="AJ751" s="101"/>
      <c r="AK751" s="101"/>
      <c r="AL751" s="75"/>
      <c r="AM751" s="39"/>
      <c r="AN751" s="27"/>
      <c r="AO751" s="27"/>
      <c r="AP751" s="27"/>
      <c r="AQ751" s="27" t="str">
        <f t="shared" si="515"/>
        <v/>
      </c>
      <c r="AR751" s="27" t="str">
        <f t="shared" si="516"/>
        <v/>
      </c>
      <c r="AS751" s="27" t="str">
        <f t="shared" si="517"/>
        <v/>
      </c>
      <c r="AT751" s="27" t="e">
        <f>IF(#REF!&lt;&gt;"",IF(ABS(#REF!)&lt;10,"S"&amp;RIGHT(#REF!,1)&amp;",","S"&amp;#REF!&amp;","),"")</f>
        <v>#REF!</v>
      </c>
      <c r="AU751" s="27" t="e">
        <f>IF(#REF!&lt;&gt;"",IF(ABS(#REF!)&lt;10,"S"&amp;RIGHT(#REF!,1)&amp;",","S"&amp;#REF!&amp;","),"")</f>
        <v>#REF!</v>
      </c>
      <c r="AV751" s="27" t="e">
        <f>IF(#REF!&lt;&gt;"",IF(ABS(#REF!)&lt;10,"S"&amp;RIGHT(#REF!,1)&amp;",","S"&amp;#REF!&amp;","),"")</f>
        <v>#REF!</v>
      </c>
      <c r="AW751" s="27" t="e">
        <f>IF(#REF!&lt;&gt;"",IF(ABS(#REF!)&lt;10,"S"&amp;RIGHT(#REF!,1)&amp;",","S"&amp;#REF!&amp;","),"")</f>
        <v>#REF!</v>
      </c>
      <c r="AX751" s="27" t="e">
        <f>IF(#REF!&lt;&gt;"",IF(ABS(#REF!)&lt;10,"S"&amp;RIGHT(#REF!,1)&amp;",","S"&amp;#REF!&amp;","),"")</f>
        <v>#REF!</v>
      </c>
      <c r="AY751" s="27" t="e">
        <f>IF(#REF!&lt;&gt;"",IF(ABS(#REF!)&lt;10,"S"&amp;RIGHT(#REF!,1)&amp;",","S"&amp;#REF!&amp;","),"")</f>
        <v>#REF!</v>
      </c>
      <c r="AZ751" s="27" t="e">
        <f>IF(#REF!&lt;&gt;"",IF(ABS(#REF!)&lt;10,"S"&amp;RIGHT(#REF!,1)&amp;",","S"&amp;#REF!&amp;","),"")</f>
        <v>#REF!</v>
      </c>
      <c r="BA751" s="27" t="e">
        <f>IF(#REF!&lt;&gt;"",IF(ABS(#REF!)&lt;10,"S"&amp;RIGHT(#REF!,1)&amp;",","S"&amp;#REF!&amp;","),"")</f>
        <v>#REF!</v>
      </c>
      <c r="BB751" s="27" t="e">
        <f>IF(#REF!&lt;&gt;"",IF(ABS(#REF!)&lt;10,"S"&amp;RIGHT(#REF!,1)&amp;",","S"&amp;#REF!&amp;","),"")</f>
        <v>#REF!</v>
      </c>
      <c r="BC751" s="27"/>
      <c r="BD751" s="27"/>
      <c r="BE751" s="27"/>
      <c r="BF751" s="27"/>
      <c r="BG751" s="27"/>
      <c r="BH751" s="27"/>
      <c r="BI751" s="27" t="str">
        <f t="shared" si="512"/>
        <v/>
      </c>
      <c r="BJ751" s="27" t="str">
        <f t="shared" si="513"/>
        <v/>
      </c>
      <c r="BK751" s="27" t="str">
        <f t="shared" si="514"/>
        <v/>
      </c>
      <c r="BL751" s="27" t="e">
        <f>IF(#REF!="","",CONCATENATE($L751,","))</f>
        <v>#REF!</v>
      </c>
      <c r="BM751" s="27" t="e">
        <f>IF(#REF!="","",CONCATENATE($L751,","))</f>
        <v>#REF!</v>
      </c>
      <c r="BN751" s="27" t="e">
        <f>IF(#REF!="","",CONCATENATE($L751,","))</f>
        <v>#REF!</v>
      </c>
      <c r="BO751" s="27" t="e">
        <f>IF(#REF!="","",CONCATENATE($L751,","))</f>
        <v>#REF!</v>
      </c>
      <c r="BP751" s="27" t="e">
        <f>IF(#REF!="","",CONCATENATE($L751,","))</f>
        <v>#REF!</v>
      </c>
      <c r="BQ751" s="27" t="e">
        <f>IF(#REF!="","",CONCATENATE($L751,","))</f>
        <v>#REF!</v>
      </c>
      <c r="BR751" s="27" t="e">
        <f>IF(#REF!="","",CONCATENATE($L751,","))</f>
        <v>#REF!</v>
      </c>
      <c r="BS751" s="27" t="e">
        <f>IF(#REF!="","",CONCATENATE($L751,","))</f>
        <v>#REF!</v>
      </c>
      <c r="BT751" s="27" t="e">
        <f>IF(#REF!="","",CONCATENATE($L751,","))</f>
        <v>#REF!</v>
      </c>
      <c r="BU751" s="40"/>
      <c r="BV751" s="40"/>
      <c r="BW751"/>
      <c r="BX751"/>
      <c r="BY751"/>
      <c r="BZ751"/>
      <c r="CA751"/>
      <c r="CB751" s="40"/>
      <c r="CC751"/>
      <c r="CR751" s="7"/>
      <c r="CY751" s="10">
        <f t="shared" ca="1" si="511"/>
        <v>16</v>
      </c>
    </row>
    <row r="752" spans="1:103">
      <c r="A752" s="130"/>
      <c r="B752" s="84"/>
      <c r="C752" s="39"/>
      <c r="D752" s="38"/>
      <c r="E752" s="39"/>
      <c r="F752" s="39"/>
      <c r="G752" s="39"/>
      <c r="H752" s="39"/>
      <c r="I752" s="39"/>
      <c r="J752" s="39"/>
      <c r="K752" s="39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75"/>
      <c r="AA752" s="101"/>
      <c r="AB752" s="101"/>
      <c r="AC752" s="101"/>
      <c r="AD752" s="101"/>
      <c r="AE752" s="38"/>
      <c r="AF752" s="38"/>
      <c r="AG752" s="38"/>
      <c r="AH752" s="38"/>
      <c r="AI752" s="101"/>
      <c r="AJ752" s="101"/>
      <c r="AK752" s="101"/>
      <c r="AL752" s="75"/>
      <c r="AM752" s="39"/>
      <c r="AN752" s="27"/>
      <c r="AO752" s="27"/>
      <c r="AP752" s="27"/>
      <c r="AQ752" s="27" t="str">
        <f t="shared" si="515"/>
        <v/>
      </c>
      <c r="AR752" s="27" t="str">
        <f t="shared" si="516"/>
        <v/>
      </c>
      <c r="AS752" s="27" t="str">
        <f t="shared" si="517"/>
        <v/>
      </c>
      <c r="AT752" s="27" t="e">
        <f>IF(#REF!&lt;&gt;"",IF(ABS(#REF!)&lt;10,"S"&amp;RIGHT(#REF!,1)&amp;",","S"&amp;#REF!&amp;","),"")</f>
        <v>#REF!</v>
      </c>
      <c r="AU752" s="27" t="e">
        <f>IF(#REF!&lt;&gt;"",IF(ABS(#REF!)&lt;10,"S"&amp;RIGHT(#REF!,1)&amp;",","S"&amp;#REF!&amp;","),"")</f>
        <v>#REF!</v>
      </c>
      <c r="AV752" s="27" t="e">
        <f>IF(#REF!&lt;&gt;"",IF(ABS(#REF!)&lt;10,"S"&amp;RIGHT(#REF!,1)&amp;",","S"&amp;#REF!&amp;","),"")</f>
        <v>#REF!</v>
      </c>
      <c r="AW752" s="27" t="e">
        <f>IF(#REF!&lt;&gt;"",IF(ABS(#REF!)&lt;10,"S"&amp;RIGHT(#REF!,1)&amp;",","S"&amp;#REF!&amp;","),"")</f>
        <v>#REF!</v>
      </c>
      <c r="AX752" s="27" t="e">
        <f>IF(#REF!&lt;&gt;"",IF(ABS(#REF!)&lt;10,"S"&amp;RIGHT(#REF!,1)&amp;",","S"&amp;#REF!&amp;","),"")</f>
        <v>#REF!</v>
      </c>
      <c r="AY752" s="27" t="e">
        <f>IF(#REF!&lt;&gt;"",IF(ABS(#REF!)&lt;10,"S"&amp;RIGHT(#REF!,1)&amp;",","S"&amp;#REF!&amp;","),"")</f>
        <v>#REF!</v>
      </c>
      <c r="AZ752" s="27" t="e">
        <f>IF(#REF!&lt;&gt;"",IF(ABS(#REF!)&lt;10,"S"&amp;RIGHT(#REF!,1)&amp;",","S"&amp;#REF!&amp;","),"")</f>
        <v>#REF!</v>
      </c>
      <c r="BA752" s="27" t="e">
        <f>IF(#REF!&lt;&gt;"",IF(ABS(#REF!)&lt;10,"S"&amp;RIGHT(#REF!,1)&amp;",","S"&amp;#REF!&amp;","),"")</f>
        <v>#REF!</v>
      </c>
      <c r="BB752" s="27" t="e">
        <f>IF(#REF!&lt;&gt;"",IF(ABS(#REF!)&lt;10,"S"&amp;RIGHT(#REF!,1)&amp;",","S"&amp;#REF!&amp;","),"")</f>
        <v>#REF!</v>
      </c>
      <c r="BC752" s="27"/>
      <c r="BD752" s="27"/>
      <c r="BE752" s="27"/>
      <c r="BF752" s="27"/>
      <c r="BG752" s="27"/>
      <c r="BH752" s="27"/>
      <c r="BI752" s="27" t="str">
        <f t="shared" si="512"/>
        <v/>
      </c>
      <c r="BJ752" s="27" t="str">
        <f t="shared" si="513"/>
        <v/>
      </c>
      <c r="BK752" s="27" t="str">
        <f t="shared" si="514"/>
        <v/>
      </c>
      <c r="BL752" s="27" t="e">
        <f>IF(#REF!="","",CONCATENATE($L752,","))</f>
        <v>#REF!</v>
      </c>
      <c r="BM752" s="27" t="e">
        <f>IF(#REF!="","",CONCATENATE($L752,","))</f>
        <v>#REF!</v>
      </c>
      <c r="BN752" s="27" t="e">
        <f>IF(#REF!="","",CONCATENATE($L752,","))</f>
        <v>#REF!</v>
      </c>
      <c r="BO752" s="27" t="e">
        <f>IF(#REF!="","",CONCATENATE($L752,","))</f>
        <v>#REF!</v>
      </c>
      <c r="BP752" s="27" t="e">
        <f>IF(#REF!="","",CONCATENATE($L752,","))</f>
        <v>#REF!</v>
      </c>
      <c r="BQ752" s="27" t="e">
        <f>IF(#REF!="","",CONCATENATE($L752,","))</f>
        <v>#REF!</v>
      </c>
      <c r="BR752" s="27" t="e">
        <f>IF(#REF!="","",CONCATENATE($L752,","))</f>
        <v>#REF!</v>
      </c>
      <c r="BS752" s="27" t="e">
        <f>IF(#REF!="","",CONCATENATE($L752,","))</f>
        <v>#REF!</v>
      </c>
      <c r="BT752" s="27" t="e">
        <f>IF(#REF!="","",CONCATENATE($L752,","))</f>
        <v>#REF!</v>
      </c>
      <c r="BU752" s="40"/>
      <c r="BV752" s="40"/>
      <c r="BW752"/>
      <c r="BX752"/>
      <c r="BY752"/>
      <c r="BZ752"/>
      <c r="CA752"/>
      <c r="CB752" s="40"/>
      <c r="CC752"/>
      <c r="CR752" s="7"/>
      <c r="CY752" s="10">
        <f t="shared" ca="1" si="511"/>
        <v>30</v>
      </c>
    </row>
    <row r="753" spans="1:103">
      <c r="A753" s="130"/>
      <c r="B753" s="84"/>
      <c r="C753" s="39"/>
      <c r="D753" s="38"/>
      <c r="E753" s="39"/>
      <c r="F753" s="39"/>
      <c r="G753" s="39"/>
      <c r="H753" s="39"/>
      <c r="I753" s="39"/>
      <c r="J753" s="39"/>
      <c r="K753" s="39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75"/>
      <c r="AA753" s="101"/>
      <c r="AB753" s="101"/>
      <c r="AC753" s="101"/>
      <c r="AD753" s="101"/>
      <c r="AE753" s="38"/>
      <c r="AF753" s="38"/>
      <c r="AG753" s="38"/>
      <c r="AH753" s="38"/>
      <c r="AI753" s="101"/>
      <c r="AJ753" s="101"/>
      <c r="AK753" s="101"/>
      <c r="AL753" s="75"/>
      <c r="AM753" s="39"/>
      <c r="AN753" s="27"/>
      <c r="AO753" s="27"/>
      <c r="AP753" s="27"/>
      <c r="AQ753" s="27" t="str">
        <f t="shared" si="515"/>
        <v/>
      </c>
      <c r="AR753" s="27" t="str">
        <f t="shared" si="516"/>
        <v/>
      </c>
      <c r="AS753" s="27" t="str">
        <f t="shared" si="517"/>
        <v/>
      </c>
      <c r="AT753" s="27" t="e">
        <f>IF(#REF!&lt;&gt;"",IF(ABS(#REF!)&lt;10,"S"&amp;RIGHT(#REF!,1)&amp;",","S"&amp;#REF!&amp;","),"")</f>
        <v>#REF!</v>
      </c>
      <c r="AU753" s="27" t="e">
        <f>IF(#REF!&lt;&gt;"",IF(ABS(#REF!)&lt;10,"S"&amp;RIGHT(#REF!,1)&amp;",","S"&amp;#REF!&amp;","),"")</f>
        <v>#REF!</v>
      </c>
      <c r="AV753" s="27" t="e">
        <f>IF(#REF!&lt;&gt;"",IF(ABS(#REF!)&lt;10,"S"&amp;RIGHT(#REF!,1)&amp;",","S"&amp;#REF!&amp;","),"")</f>
        <v>#REF!</v>
      </c>
      <c r="AW753" s="27" t="e">
        <f>IF(#REF!&lt;&gt;"",IF(ABS(#REF!)&lt;10,"S"&amp;RIGHT(#REF!,1)&amp;",","S"&amp;#REF!&amp;","),"")</f>
        <v>#REF!</v>
      </c>
      <c r="AX753" s="27" t="e">
        <f>IF(#REF!&lt;&gt;"",IF(ABS(#REF!)&lt;10,"S"&amp;RIGHT(#REF!,1)&amp;",","S"&amp;#REF!&amp;","),"")</f>
        <v>#REF!</v>
      </c>
      <c r="AY753" s="27" t="e">
        <f>IF(#REF!&lt;&gt;"",IF(ABS(#REF!)&lt;10,"S"&amp;RIGHT(#REF!,1)&amp;",","S"&amp;#REF!&amp;","),"")</f>
        <v>#REF!</v>
      </c>
      <c r="AZ753" s="27" t="e">
        <f>IF(#REF!&lt;&gt;"",IF(ABS(#REF!)&lt;10,"S"&amp;RIGHT(#REF!,1)&amp;",","S"&amp;#REF!&amp;","),"")</f>
        <v>#REF!</v>
      </c>
      <c r="BA753" s="27" t="e">
        <f>IF(#REF!&lt;&gt;"",IF(ABS(#REF!)&lt;10,"S"&amp;RIGHT(#REF!,1)&amp;",","S"&amp;#REF!&amp;","),"")</f>
        <v>#REF!</v>
      </c>
      <c r="BB753" s="27" t="e">
        <f>IF(#REF!&lt;&gt;"",IF(ABS(#REF!)&lt;10,"S"&amp;RIGHT(#REF!,1)&amp;",","S"&amp;#REF!&amp;","),"")</f>
        <v>#REF!</v>
      </c>
      <c r="BC753" s="27"/>
      <c r="BD753" s="27"/>
      <c r="BE753" s="27"/>
      <c r="BF753" s="27"/>
      <c r="BG753" s="27"/>
      <c r="BH753" s="27"/>
      <c r="BI753" s="27" t="str">
        <f t="shared" si="512"/>
        <v/>
      </c>
      <c r="BJ753" s="27" t="str">
        <f t="shared" si="513"/>
        <v/>
      </c>
      <c r="BK753" s="27" t="str">
        <f t="shared" si="514"/>
        <v/>
      </c>
      <c r="BL753" s="27" t="e">
        <f>IF(#REF!="","",CONCATENATE($L753,","))</f>
        <v>#REF!</v>
      </c>
      <c r="BM753" s="27" t="e">
        <f>IF(#REF!="","",CONCATENATE($L753,","))</f>
        <v>#REF!</v>
      </c>
      <c r="BN753" s="27" t="e">
        <f>IF(#REF!="","",CONCATENATE($L753,","))</f>
        <v>#REF!</v>
      </c>
      <c r="BO753" s="27" t="e">
        <f>IF(#REF!="","",CONCATENATE($L753,","))</f>
        <v>#REF!</v>
      </c>
      <c r="BP753" s="27" t="e">
        <f>IF(#REF!="","",CONCATENATE($L753,","))</f>
        <v>#REF!</v>
      </c>
      <c r="BQ753" s="27" t="e">
        <f>IF(#REF!="","",CONCATENATE($L753,","))</f>
        <v>#REF!</v>
      </c>
      <c r="BR753" s="27" t="e">
        <f>IF(#REF!="","",CONCATENATE($L753,","))</f>
        <v>#REF!</v>
      </c>
      <c r="BS753" s="27" t="e">
        <f>IF(#REF!="","",CONCATENATE($L753,","))</f>
        <v>#REF!</v>
      </c>
      <c r="BT753" s="27" t="e">
        <f>IF(#REF!="","",CONCATENATE($L753,","))</f>
        <v>#REF!</v>
      </c>
      <c r="BU753" s="40"/>
      <c r="BV753" s="40"/>
      <c r="BW753"/>
      <c r="BX753"/>
      <c r="BY753"/>
      <c r="BZ753"/>
      <c r="CA753"/>
      <c r="CB753" s="40"/>
      <c r="CC753"/>
      <c r="CR753" s="7"/>
      <c r="CY753" s="10">
        <f t="shared" ca="1" si="511"/>
        <v>1</v>
      </c>
    </row>
    <row r="754" spans="1:103">
      <c r="A754" s="130"/>
      <c r="B754" s="84"/>
      <c r="C754" s="39"/>
      <c r="D754" s="38"/>
      <c r="E754" s="39"/>
      <c r="F754" s="39"/>
      <c r="G754" s="39"/>
      <c r="H754" s="39"/>
      <c r="I754" s="39"/>
      <c r="J754" s="39"/>
      <c r="K754" s="39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75"/>
      <c r="AA754" s="101"/>
      <c r="AB754" s="101"/>
      <c r="AC754" s="101"/>
      <c r="AD754" s="101"/>
      <c r="AE754" s="38"/>
      <c r="AF754" s="38"/>
      <c r="AG754" s="38"/>
      <c r="AH754" s="38"/>
      <c r="AI754" s="101"/>
      <c r="AJ754" s="101"/>
      <c r="AK754" s="101"/>
      <c r="AL754" s="75"/>
      <c r="AM754" s="39"/>
      <c r="AN754" s="27"/>
      <c r="AO754" s="27"/>
      <c r="AP754" s="27"/>
      <c r="AQ754" s="27" t="str">
        <f t="shared" si="515"/>
        <v/>
      </c>
      <c r="AR754" s="27" t="str">
        <f t="shared" si="516"/>
        <v/>
      </c>
      <c r="AS754" s="27" t="str">
        <f t="shared" si="517"/>
        <v/>
      </c>
      <c r="AT754" s="27" t="e">
        <f>IF(#REF!&lt;&gt;"",IF(ABS(#REF!)&lt;10,"S"&amp;RIGHT(#REF!,1)&amp;",","S"&amp;#REF!&amp;","),"")</f>
        <v>#REF!</v>
      </c>
      <c r="AU754" s="27" t="e">
        <f>IF(#REF!&lt;&gt;"",IF(ABS(#REF!)&lt;10,"S"&amp;RIGHT(#REF!,1)&amp;",","S"&amp;#REF!&amp;","),"")</f>
        <v>#REF!</v>
      </c>
      <c r="AV754" s="27" t="e">
        <f>IF(#REF!&lt;&gt;"",IF(ABS(#REF!)&lt;10,"S"&amp;RIGHT(#REF!,1)&amp;",","S"&amp;#REF!&amp;","),"")</f>
        <v>#REF!</v>
      </c>
      <c r="AW754" s="27" t="e">
        <f>IF(#REF!&lt;&gt;"",IF(ABS(#REF!)&lt;10,"S"&amp;RIGHT(#REF!,1)&amp;",","S"&amp;#REF!&amp;","),"")</f>
        <v>#REF!</v>
      </c>
      <c r="AX754" s="27" t="e">
        <f>IF(#REF!&lt;&gt;"",IF(ABS(#REF!)&lt;10,"S"&amp;RIGHT(#REF!,1)&amp;",","S"&amp;#REF!&amp;","),"")</f>
        <v>#REF!</v>
      </c>
      <c r="AY754" s="27" t="e">
        <f>IF(#REF!&lt;&gt;"",IF(ABS(#REF!)&lt;10,"S"&amp;RIGHT(#REF!,1)&amp;",","S"&amp;#REF!&amp;","),"")</f>
        <v>#REF!</v>
      </c>
      <c r="AZ754" s="27" t="e">
        <f>IF(#REF!&lt;&gt;"",IF(ABS(#REF!)&lt;10,"S"&amp;RIGHT(#REF!,1)&amp;",","S"&amp;#REF!&amp;","),"")</f>
        <v>#REF!</v>
      </c>
      <c r="BA754" s="27" t="e">
        <f>IF(#REF!&lt;&gt;"",IF(ABS(#REF!)&lt;10,"S"&amp;RIGHT(#REF!,1)&amp;",","S"&amp;#REF!&amp;","),"")</f>
        <v>#REF!</v>
      </c>
      <c r="BB754" s="27" t="e">
        <f>IF(#REF!&lt;&gt;"",IF(ABS(#REF!)&lt;10,"S"&amp;RIGHT(#REF!,1)&amp;",","S"&amp;#REF!&amp;","),"")</f>
        <v>#REF!</v>
      </c>
      <c r="BC754" s="27"/>
      <c r="BD754" s="27"/>
      <c r="BE754" s="27"/>
      <c r="BF754" s="27"/>
      <c r="BG754" s="27"/>
      <c r="BH754" s="27"/>
      <c r="BI754" s="27" t="str">
        <f t="shared" si="512"/>
        <v/>
      </c>
      <c r="BJ754" s="27" t="str">
        <f t="shared" si="513"/>
        <v/>
      </c>
      <c r="BK754" s="27" t="str">
        <f t="shared" si="514"/>
        <v/>
      </c>
      <c r="BL754" s="27" t="e">
        <f>IF(#REF!="","",CONCATENATE($L754,","))</f>
        <v>#REF!</v>
      </c>
      <c r="BM754" s="27" t="e">
        <f>IF(#REF!="","",CONCATENATE($L754,","))</f>
        <v>#REF!</v>
      </c>
      <c r="BN754" s="27" t="e">
        <f>IF(#REF!="","",CONCATENATE($L754,","))</f>
        <v>#REF!</v>
      </c>
      <c r="BO754" s="27" t="e">
        <f>IF(#REF!="","",CONCATENATE($L754,","))</f>
        <v>#REF!</v>
      </c>
      <c r="BP754" s="27" t="e">
        <f>IF(#REF!="","",CONCATENATE($L754,","))</f>
        <v>#REF!</v>
      </c>
      <c r="BQ754" s="27" t="e">
        <f>IF(#REF!="","",CONCATENATE($L754,","))</f>
        <v>#REF!</v>
      </c>
      <c r="BR754" s="27" t="e">
        <f>IF(#REF!="","",CONCATENATE($L754,","))</f>
        <v>#REF!</v>
      </c>
      <c r="BS754" s="27" t="e">
        <f>IF(#REF!="","",CONCATENATE($L754,","))</f>
        <v>#REF!</v>
      </c>
      <c r="BT754" s="27" t="e">
        <f>IF(#REF!="","",CONCATENATE($L754,","))</f>
        <v>#REF!</v>
      </c>
      <c r="BU754" s="40"/>
      <c r="BV754" s="40"/>
      <c r="BW754"/>
      <c r="BX754"/>
      <c r="BY754"/>
      <c r="BZ754"/>
      <c r="CA754"/>
      <c r="CB754" s="40"/>
      <c r="CC754"/>
      <c r="CR754" s="7"/>
      <c r="CY754" s="10">
        <f t="shared" ca="1" si="511"/>
        <v>25</v>
      </c>
    </row>
    <row r="755" spans="1:103">
      <c r="A755" s="130"/>
      <c r="B755" s="84"/>
      <c r="C755" s="39"/>
      <c r="D755" s="38"/>
      <c r="E755" s="39"/>
      <c r="F755" s="39"/>
      <c r="G755" s="39"/>
      <c r="H755" s="39"/>
      <c r="I755" s="39"/>
      <c r="J755" s="39"/>
      <c r="K755" s="39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75"/>
      <c r="AA755" s="101"/>
      <c r="AB755" s="101"/>
      <c r="AC755" s="101"/>
      <c r="AD755" s="101"/>
      <c r="AE755" s="38"/>
      <c r="AF755" s="38"/>
      <c r="AG755" s="38"/>
      <c r="AH755" s="38"/>
      <c r="AI755" s="101"/>
      <c r="AJ755" s="101"/>
      <c r="AK755" s="101"/>
      <c r="AL755" s="75"/>
      <c r="AM755" s="39"/>
      <c r="AN755" s="27"/>
      <c r="AO755" s="27"/>
      <c r="AP755" s="27"/>
      <c r="AQ755" s="27" t="str">
        <f t="shared" si="515"/>
        <v/>
      </c>
      <c r="AR755" s="27" t="str">
        <f t="shared" si="516"/>
        <v/>
      </c>
      <c r="AS755" s="27" t="str">
        <f t="shared" si="517"/>
        <v/>
      </c>
      <c r="AT755" s="27" t="e">
        <f>IF(#REF!&lt;&gt;"",IF(ABS(#REF!)&lt;10,"S"&amp;RIGHT(#REF!,1)&amp;",","S"&amp;#REF!&amp;","),"")</f>
        <v>#REF!</v>
      </c>
      <c r="AU755" s="27" t="e">
        <f>IF(#REF!&lt;&gt;"",IF(ABS(#REF!)&lt;10,"S"&amp;RIGHT(#REF!,1)&amp;",","S"&amp;#REF!&amp;","),"")</f>
        <v>#REF!</v>
      </c>
      <c r="AV755" s="27" t="e">
        <f>IF(#REF!&lt;&gt;"",IF(ABS(#REF!)&lt;10,"S"&amp;RIGHT(#REF!,1)&amp;",","S"&amp;#REF!&amp;","),"")</f>
        <v>#REF!</v>
      </c>
      <c r="AW755" s="27" t="e">
        <f>IF(#REF!&lt;&gt;"",IF(ABS(#REF!)&lt;10,"S"&amp;RIGHT(#REF!,1)&amp;",","S"&amp;#REF!&amp;","),"")</f>
        <v>#REF!</v>
      </c>
      <c r="AX755" s="27" t="e">
        <f>IF(#REF!&lt;&gt;"",IF(ABS(#REF!)&lt;10,"S"&amp;RIGHT(#REF!,1)&amp;",","S"&amp;#REF!&amp;","),"")</f>
        <v>#REF!</v>
      </c>
      <c r="AY755" s="27" t="e">
        <f>IF(#REF!&lt;&gt;"",IF(ABS(#REF!)&lt;10,"S"&amp;RIGHT(#REF!,1)&amp;",","S"&amp;#REF!&amp;","),"")</f>
        <v>#REF!</v>
      </c>
      <c r="AZ755" s="27" t="e">
        <f>IF(#REF!&lt;&gt;"",IF(ABS(#REF!)&lt;10,"S"&amp;RIGHT(#REF!,1)&amp;",","S"&amp;#REF!&amp;","),"")</f>
        <v>#REF!</v>
      </c>
      <c r="BA755" s="27" t="e">
        <f>IF(#REF!&lt;&gt;"",IF(ABS(#REF!)&lt;10,"S"&amp;RIGHT(#REF!,1)&amp;",","S"&amp;#REF!&amp;","),"")</f>
        <v>#REF!</v>
      </c>
      <c r="BB755" s="27" t="e">
        <f>IF(#REF!&lt;&gt;"",IF(ABS(#REF!)&lt;10,"S"&amp;RIGHT(#REF!,1)&amp;",","S"&amp;#REF!&amp;","),"")</f>
        <v>#REF!</v>
      </c>
      <c r="BC755" s="27"/>
      <c r="BD755" s="27"/>
      <c r="BE755" s="27"/>
      <c r="BF755" s="27"/>
      <c r="BG755" s="27"/>
      <c r="BH755" s="27"/>
      <c r="BI755" s="27" t="str">
        <f t="shared" si="512"/>
        <v/>
      </c>
      <c r="BJ755" s="27" t="str">
        <f t="shared" si="513"/>
        <v/>
      </c>
      <c r="BK755" s="27" t="str">
        <f t="shared" si="514"/>
        <v/>
      </c>
      <c r="BL755" s="27" t="e">
        <f>IF(#REF!="","",CONCATENATE($L755,","))</f>
        <v>#REF!</v>
      </c>
      <c r="BM755" s="27" t="e">
        <f>IF(#REF!="","",CONCATENATE($L755,","))</f>
        <v>#REF!</v>
      </c>
      <c r="BN755" s="27" t="e">
        <f>IF(#REF!="","",CONCATENATE($L755,","))</f>
        <v>#REF!</v>
      </c>
      <c r="BO755" s="27" t="e">
        <f>IF(#REF!="","",CONCATENATE($L755,","))</f>
        <v>#REF!</v>
      </c>
      <c r="BP755" s="27" t="e">
        <f>IF(#REF!="","",CONCATENATE($L755,","))</f>
        <v>#REF!</v>
      </c>
      <c r="BQ755" s="27" t="e">
        <f>IF(#REF!="","",CONCATENATE($L755,","))</f>
        <v>#REF!</v>
      </c>
      <c r="BR755" s="27" t="e">
        <f>IF(#REF!="","",CONCATENATE($L755,","))</f>
        <v>#REF!</v>
      </c>
      <c r="BS755" s="27" t="e">
        <f>IF(#REF!="","",CONCATENATE($L755,","))</f>
        <v>#REF!</v>
      </c>
      <c r="BT755" s="27" t="e">
        <f>IF(#REF!="","",CONCATENATE($L755,","))</f>
        <v>#REF!</v>
      </c>
      <c r="BU755" s="40"/>
      <c r="BV755" s="40"/>
      <c r="BW755"/>
      <c r="BX755"/>
      <c r="BY755"/>
      <c r="BZ755"/>
      <c r="CA755"/>
      <c r="CB755" s="40"/>
      <c r="CC755"/>
      <c r="CR755" s="7"/>
      <c r="CY755" s="10">
        <f t="shared" ca="1" si="511"/>
        <v>19</v>
      </c>
    </row>
    <row r="756" spans="1:103">
      <c r="A756" s="130"/>
      <c r="B756" s="84"/>
      <c r="C756" s="39"/>
      <c r="D756" s="38"/>
      <c r="E756" s="39"/>
      <c r="F756" s="39"/>
      <c r="G756" s="39"/>
      <c r="H756" s="39"/>
      <c r="I756" s="39"/>
      <c r="J756" s="39"/>
      <c r="K756" s="39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75"/>
      <c r="AA756" s="101"/>
      <c r="AB756" s="101"/>
      <c r="AC756" s="101"/>
      <c r="AD756" s="101"/>
      <c r="AE756" s="38"/>
      <c r="AF756" s="38"/>
      <c r="AG756" s="38"/>
      <c r="AH756" s="38"/>
      <c r="AI756" s="101"/>
      <c r="AJ756" s="101"/>
      <c r="AK756" s="101"/>
      <c r="AL756" s="75"/>
      <c r="AM756" s="39"/>
      <c r="AN756" s="27"/>
      <c r="AO756" s="27"/>
      <c r="AP756" s="27"/>
      <c r="AQ756" s="27" t="str">
        <f t="shared" si="515"/>
        <v/>
      </c>
      <c r="AR756" s="27" t="str">
        <f t="shared" si="516"/>
        <v/>
      </c>
      <c r="AS756" s="27" t="str">
        <f t="shared" si="517"/>
        <v/>
      </c>
      <c r="AT756" s="27" t="e">
        <f>IF(#REF!&lt;&gt;"",IF(ABS(#REF!)&lt;10,"S"&amp;RIGHT(#REF!,1)&amp;",","S"&amp;#REF!&amp;","),"")</f>
        <v>#REF!</v>
      </c>
      <c r="AU756" s="27" t="e">
        <f>IF(#REF!&lt;&gt;"",IF(ABS(#REF!)&lt;10,"S"&amp;RIGHT(#REF!,1)&amp;",","S"&amp;#REF!&amp;","),"")</f>
        <v>#REF!</v>
      </c>
      <c r="AV756" s="27" t="e">
        <f>IF(#REF!&lt;&gt;"",IF(ABS(#REF!)&lt;10,"S"&amp;RIGHT(#REF!,1)&amp;",","S"&amp;#REF!&amp;","),"")</f>
        <v>#REF!</v>
      </c>
      <c r="AW756" s="27" t="e">
        <f>IF(#REF!&lt;&gt;"",IF(ABS(#REF!)&lt;10,"S"&amp;RIGHT(#REF!,1)&amp;",","S"&amp;#REF!&amp;","),"")</f>
        <v>#REF!</v>
      </c>
      <c r="AX756" s="27" t="e">
        <f>IF(#REF!&lt;&gt;"",IF(ABS(#REF!)&lt;10,"S"&amp;RIGHT(#REF!,1)&amp;",","S"&amp;#REF!&amp;","),"")</f>
        <v>#REF!</v>
      </c>
      <c r="AY756" s="27" t="e">
        <f>IF(#REF!&lt;&gt;"",IF(ABS(#REF!)&lt;10,"S"&amp;RIGHT(#REF!,1)&amp;",","S"&amp;#REF!&amp;","),"")</f>
        <v>#REF!</v>
      </c>
      <c r="AZ756" s="27" t="e">
        <f>IF(#REF!&lt;&gt;"",IF(ABS(#REF!)&lt;10,"S"&amp;RIGHT(#REF!,1)&amp;",","S"&amp;#REF!&amp;","),"")</f>
        <v>#REF!</v>
      </c>
      <c r="BA756" s="27" t="e">
        <f>IF(#REF!&lt;&gt;"",IF(ABS(#REF!)&lt;10,"S"&amp;RIGHT(#REF!,1)&amp;",","S"&amp;#REF!&amp;","),"")</f>
        <v>#REF!</v>
      </c>
      <c r="BB756" s="27" t="e">
        <f>IF(#REF!&lt;&gt;"",IF(ABS(#REF!)&lt;10,"S"&amp;RIGHT(#REF!,1)&amp;",","S"&amp;#REF!&amp;","),"")</f>
        <v>#REF!</v>
      </c>
      <c r="BC756" s="27"/>
      <c r="BD756" s="27"/>
      <c r="BE756" s="27"/>
      <c r="BF756" s="27"/>
      <c r="BG756" s="27"/>
      <c r="BH756" s="27"/>
      <c r="BI756" s="27" t="str">
        <f t="shared" si="512"/>
        <v/>
      </c>
      <c r="BJ756" s="27" t="str">
        <f t="shared" si="513"/>
        <v/>
      </c>
      <c r="BK756" s="27" t="str">
        <f t="shared" si="514"/>
        <v/>
      </c>
      <c r="BL756" s="27" t="e">
        <f>IF(#REF!="","",CONCATENATE($L756,","))</f>
        <v>#REF!</v>
      </c>
      <c r="BM756" s="27" t="e">
        <f>IF(#REF!="","",CONCATENATE($L756,","))</f>
        <v>#REF!</v>
      </c>
      <c r="BN756" s="27" t="e">
        <f>IF(#REF!="","",CONCATENATE($L756,","))</f>
        <v>#REF!</v>
      </c>
      <c r="BO756" s="27" t="e">
        <f>IF(#REF!="","",CONCATENATE($L756,","))</f>
        <v>#REF!</v>
      </c>
      <c r="BP756" s="27" t="e">
        <f>IF(#REF!="","",CONCATENATE($L756,","))</f>
        <v>#REF!</v>
      </c>
      <c r="BQ756" s="27" t="e">
        <f>IF(#REF!="","",CONCATENATE($L756,","))</f>
        <v>#REF!</v>
      </c>
      <c r="BR756" s="27" t="e">
        <f>IF(#REF!="","",CONCATENATE($L756,","))</f>
        <v>#REF!</v>
      </c>
      <c r="BS756" s="27" t="e">
        <f>IF(#REF!="","",CONCATENATE($L756,","))</f>
        <v>#REF!</v>
      </c>
      <c r="BT756" s="27" t="e">
        <f>IF(#REF!="","",CONCATENATE($L756,","))</f>
        <v>#REF!</v>
      </c>
      <c r="BU756" s="40"/>
      <c r="BV756" s="40"/>
      <c r="BW756"/>
      <c r="BX756"/>
      <c r="BY756"/>
      <c r="BZ756"/>
      <c r="CA756"/>
      <c r="CB756" s="40"/>
      <c r="CC756"/>
      <c r="CR756" s="7"/>
      <c r="CY756" s="10">
        <f t="shared" ca="1" si="511"/>
        <v>8</v>
      </c>
    </row>
    <row r="757" spans="1:103">
      <c r="A757" s="130"/>
      <c r="B757" s="84"/>
      <c r="C757" s="39"/>
      <c r="D757" s="38"/>
      <c r="E757" s="39"/>
      <c r="F757" s="39"/>
      <c r="G757" s="39"/>
      <c r="H757" s="39"/>
      <c r="I757" s="39"/>
      <c r="J757" s="39"/>
      <c r="K757" s="39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75"/>
      <c r="AA757" s="101"/>
      <c r="AB757" s="101"/>
      <c r="AC757" s="101"/>
      <c r="AD757" s="101"/>
      <c r="AE757" s="38"/>
      <c r="AF757" s="38"/>
      <c r="AG757" s="38"/>
      <c r="AH757" s="38"/>
      <c r="AI757" s="101"/>
      <c r="AJ757" s="101"/>
      <c r="AK757" s="101"/>
      <c r="AL757" s="75"/>
      <c r="AM757" s="39"/>
      <c r="AN757" s="27"/>
      <c r="AO757" s="27"/>
      <c r="AP757" s="27"/>
      <c r="AQ757" s="27" t="str">
        <f t="shared" si="515"/>
        <v/>
      </c>
      <c r="AR757" s="27" t="str">
        <f t="shared" si="516"/>
        <v/>
      </c>
      <c r="AS757" s="27" t="str">
        <f t="shared" si="517"/>
        <v/>
      </c>
      <c r="AT757" s="27" t="e">
        <f>IF(#REF!&lt;&gt;"",IF(ABS(#REF!)&lt;10,"S"&amp;RIGHT(#REF!,1)&amp;",","S"&amp;#REF!&amp;","),"")</f>
        <v>#REF!</v>
      </c>
      <c r="AU757" s="27" t="e">
        <f>IF(#REF!&lt;&gt;"",IF(ABS(#REF!)&lt;10,"S"&amp;RIGHT(#REF!,1)&amp;",","S"&amp;#REF!&amp;","),"")</f>
        <v>#REF!</v>
      </c>
      <c r="AV757" s="27" t="e">
        <f>IF(#REF!&lt;&gt;"",IF(ABS(#REF!)&lt;10,"S"&amp;RIGHT(#REF!,1)&amp;",","S"&amp;#REF!&amp;","),"")</f>
        <v>#REF!</v>
      </c>
      <c r="AW757" s="27" t="e">
        <f>IF(#REF!&lt;&gt;"",IF(ABS(#REF!)&lt;10,"S"&amp;RIGHT(#REF!,1)&amp;",","S"&amp;#REF!&amp;","),"")</f>
        <v>#REF!</v>
      </c>
      <c r="AX757" s="27" t="e">
        <f>IF(#REF!&lt;&gt;"",IF(ABS(#REF!)&lt;10,"S"&amp;RIGHT(#REF!,1)&amp;",","S"&amp;#REF!&amp;","),"")</f>
        <v>#REF!</v>
      </c>
      <c r="AY757" s="27" t="e">
        <f>IF(#REF!&lt;&gt;"",IF(ABS(#REF!)&lt;10,"S"&amp;RIGHT(#REF!,1)&amp;",","S"&amp;#REF!&amp;","),"")</f>
        <v>#REF!</v>
      </c>
      <c r="AZ757" s="27" t="e">
        <f>IF(#REF!&lt;&gt;"",IF(ABS(#REF!)&lt;10,"S"&amp;RIGHT(#REF!,1)&amp;",","S"&amp;#REF!&amp;","),"")</f>
        <v>#REF!</v>
      </c>
      <c r="BA757" s="27" t="e">
        <f>IF(#REF!&lt;&gt;"",IF(ABS(#REF!)&lt;10,"S"&amp;RIGHT(#REF!,1)&amp;",","S"&amp;#REF!&amp;","),"")</f>
        <v>#REF!</v>
      </c>
      <c r="BB757" s="27" t="e">
        <f>IF(#REF!&lt;&gt;"",IF(ABS(#REF!)&lt;10,"S"&amp;RIGHT(#REF!,1)&amp;",","S"&amp;#REF!&amp;","),"")</f>
        <v>#REF!</v>
      </c>
      <c r="BC757" s="27"/>
      <c r="BD757" s="27"/>
      <c r="BE757" s="27"/>
      <c r="BF757" s="27"/>
      <c r="BG757" s="27"/>
      <c r="BH757" s="27"/>
      <c r="BI757" s="27" t="str">
        <f t="shared" si="512"/>
        <v/>
      </c>
      <c r="BJ757" s="27" t="str">
        <f t="shared" si="513"/>
        <v/>
      </c>
      <c r="BK757" s="27" t="str">
        <f t="shared" si="514"/>
        <v/>
      </c>
      <c r="BL757" s="27" t="e">
        <f>IF(#REF!="","",CONCATENATE($L757,","))</f>
        <v>#REF!</v>
      </c>
      <c r="BM757" s="27" t="e">
        <f>IF(#REF!="","",CONCATENATE($L757,","))</f>
        <v>#REF!</v>
      </c>
      <c r="BN757" s="27" t="e">
        <f>IF(#REF!="","",CONCATENATE($L757,","))</f>
        <v>#REF!</v>
      </c>
      <c r="BO757" s="27" t="e">
        <f>IF(#REF!="","",CONCATENATE($L757,","))</f>
        <v>#REF!</v>
      </c>
      <c r="BP757" s="27" t="e">
        <f>IF(#REF!="","",CONCATENATE($L757,","))</f>
        <v>#REF!</v>
      </c>
      <c r="BQ757" s="27" t="e">
        <f>IF(#REF!="","",CONCATENATE($L757,","))</f>
        <v>#REF!</v>
      </c>
      <c r="BR757" s="27" t="e">
        <f>IF(#REF!="","",CONCATENATE($L757,","))</f>
        <v>#REF!</v>
      </c>
      <c r="BS757" s="27" t="e">
        <f>IF(#REF!="","",CONCATENATE($L757,","))</f>
        <v>#REF!</v>
      </c>
      <c r="BT757" s="27" t="e">
        <f>IF(#REF!="","",CONCATENATE($L757,","))</f>
        <v>#REF!</v>
      </c>
      <c r="BU757" s="40"/>
      <c r="BV757" s="40"/>
      <c r="BW757"/>
      <c r="BX757"/>
      <c r="BY757"/>
      <c r="BZ757"/>
      <c r="CA757"/>
      <c r="CB757" s="40"/>
      <c r="CC757"/>
      <c r="CR757" s="7"/>
      <c r="CY757" s="10">
        <f t="shared" ca="1" si="511"/>
        <v>0</v>
      </c>
    </row>
    <row r="758" spans="1:103">
      <c r="A758" s="130"/>
      <c r="B758" s="84"/>
      <c r="C758" s="39"/>
      <c r="D758" s="38"/>
      <c r="E758" s="39"/>
      <c r="F758" s="39"/>
      <c r="G758" s="39"/>
      <c r="H758" s="39"/>
      <c r="I758" s="39"/>
      <c r="J758" s="39"/>
      <c r="K758" s="39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75"/>
      <c r="AA758" s="101"/>
      <c r="AB758" s="101"/>
      <c r="AC758" s="101"/>
      <c r="AD758" s="101"/>
      <c r="AE758" s="38"/>
      <c r="AF758" s="38"/>
      <c r="AG758" s="38"/>
      <c r="AH758" s="38"/>
      <c r="AI758" s="101"/>
      <c r="AJ758" s="101"/>
      <c r="AK758" s="101"/>
      <c r="AL758" s="75"/>
      <c r="AM758" s="39"/>
      <c r="AN758" s="27"/>
      <c r="AO758" s="27"/>
      <c r="AP758" s="27"/>
      <c r="AQ758" s="27" t="str">
        <f t="shared" si="515"/>
        <v/>
      </c>
      <c r="AR758" s="27" t="str">
        <f t="shared" si="516"/>
        <v/>
      </c>
      <c r="AS758" s="27" t="str">
        <f t="shared" si="517"/>
        <v/>
      </c>
      <c r="AT758" s="27" t="e">
        <f>IF(#REF!&lt;&gt;"",IF(ABS(#REF!)&lt;10,"S"&amp;RIGHT(#REF!,1)&amp;",","S"&amp;#REF!&amp;","),"")</f>
        <v>#REF!</v>
      </c>
      <c r="AU758" s="27" t="e">
        <f>IF(#REF!&lt;&gt;"",IF(ABS(#REF!)&lt;10,"S"&amp;RIGHT(#REF!,1)&amp;",","S"&amp;#REF!&amp;","),"")</f>
        <v>#REF!</v>
      </c>
      <c r="AV758" s="27" t="e">
        <f>IF(#REF!&lt;&gt;"",IF(ABS(#REF!)&lt;10,"S"&amp;RIGHT(#REF!,1)&amp;",","S"&amp;#REF!&amp;","),"")</f>
        <v>#REF!</v>
      </c>
      <c r="AW758" s="27" t="e">
        <f>IF(#REF!&lt;&gt;"",IF(ABS(#REF!)&lt;10,"S"&amp;RIGHT(#REF!,1)&amp;",","S"&amp;#REF!&amp;","),"")</f>
        <v>#REF!</v>
      </c>
      <c r="AX758" s="27" t="e">
        <f>IF(#REF!&lt;&gt;"",IF(ABS(#REF!)&lt;10,"S"&amp;RIGHT(#REF!,1)&amp;",","S"&amp;#REF!&amp;","),"")</f>
        <v>#REF!</v>
      </c>
      <c r="AY758" s="27" t="e">
        <f>IF(#REF!&lt;&gt;"",IF(ABS(#REF!)&lt;10,"S"&amp;RIGHT(#REF!,1)&amp;",","S"&amp;#REF!&amp;","),"")</f>
        <v>#REF!</v>
      </c>
      <c r="AZ758" s="27" t="e">
        <f>IF(#REF!&lt;&gt;"",IF(ABS(#REF!)&lt;10,"S"&amp;RIGHT(#REF!,1)&amp;",","S"&amp;#REF!&amp;","),"")</f>
        <v>#REF!</v>
      </c>
      <c r="BA758" s="27" t="e">
        <f>IF(#REF!&lt;&gt;"",IF(ABS(#REF!)&lt;10,"S"&amp;RIGHT(#REF!,1)&amp;",","S"&amp;#REF!&amp;","),"")</f>
        <v>#REF!</v>
      </c>
      <c r="BB758" s="27" t="e">
        <f>IF(#REF!&lt;&gt;"",IF(ABS(#REF!)&lt;10,"S"&amp;RIGHT(#REF!,1)&amp;",","S"&amp;#REF!&amp;","),"")</f>
        <v>#REF!</v>
      </c>
      <c r="BC758" s="27"/>
      <c r="BD758" s="27"/>
      <c r="BE758" s="27"/>
      <c r="BF758" s="27"/>
      <c r="BG758" s="27"/>
      <c r="BH758" s="27"/>
      <c r="BI758" s="27" t="str">
        <f t="shared" si="512"/>
        <v/>
      </c>
      <c r="BJ758" s="27" t="str">
        <f t="shared" si="513"/>
        <v/>
      </c>
      <c r="BK758" s="27" t="str">
        <f t="shared" si="514"/>
        <v/>
      </c>
      <c r="BL758" s="27" t="e">
        <f>IF(#REF!="","",CONCATENATE($L758,","))</f>
        <v>#REF!</v>
      </c>
      <c r="BM758" s="27" t="e">
        <f>IF(#REF!="","",CONCATENATE($L758,","))</f>
        <v>#REF!</v>
      </c>
      <c r="BN758" s="27" t="e">
        <f>IF(#REF!="","",CONCATENATE($L758,","))</f>
        <v>#REF!</v>
      </c>
      <c r="BO758" s="27" t="e">
        <f>IF(#REF!="","",CONCATENATE($L758,","))</f>
        <v>#REF!</v>
      </c>
      <c r="BP758" s="27" t="e">
        <f>IF(#REF!="","",CONCATENATE($L758,","))</f>
        <v>#REF!</v>
      </c>
      <c r="BQ758" s="27" t="e">
        <f>IF(#REF!="","",CONCATENATE($L758,","))</f>
        <v>#REF!</v>
      </c>
      <c r="BR758" s="27" t="e">
        <f>IF(#REF!="","",CONCATENATE($L758,","))</f>
        <v>#REF!</v>
      </c>
      <c r="BS758" s="27" t="e">
        <f>IF(#REF!="","",CONCATENATE($L758,","))</f>
        <v>#REF!</v>
      </c>
      <c r="BT758" s="27" t="e">
        <f>IF(#REF!="","",CONCATENATE($L758,","))</f>
        <v>#REF!</v>
      </c>
      <c r="BU758" s="40"/>
      <c r="BV758" s="40"/>
      <c r="BW758"/>
      <c r="BX758"/>
      <c r="BY758"/>
      <c r="BZ758"/>
      <c r="CA758"/>
      <c r="CB758" s="40"/>
      <c r="CC758"/>
      <c r="CR758" s="7"/>
      <c r="CY758" s="10">
        <f t="shared" ca="1" si="511"/>
        <v>7</v>
      </c>
    </row>
    <row r="759" spans="1:103">
      <c r="A759" s="130"/>
      <c r="B759" s="84"/>
      <c r="C759" s="39"/>
      <c r="D759" s="38"/>
      <c r="E759" s="39"/>
      <c r="F759" s="39"/>
      <c r="G759" s="39"/>
      <c r="H759" s="39"/>
      <c r="I759" s="39"/>
      <c r="J759" s="39"/>
      <c r="K759" s="39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75"/>
      <c r="AA759" s="101"/>
      <c r="AB759" s="101"/>
      <c r="AC759" s="101"/>
      <c r="AD759" s="101"/>
      <c r="AE759" s="38"/>
      <c r="AF759" s="38"/>
      <c r="AG759" s="38"/>
      <c r="AH759" s="38"/>
      <c r="AI759" s="101"/>
      <c r="AJ759" s="101"/>
      <c r="AK759" s="101"/>
      <c r="AL759" s="75"/>
      <c r="AM759" s="39"/>
      <c r="AN759" s="27"/>
      <c r="AO759" s="27"/>
      <c r="AP759" s="27"/>
      <c r="AQ759" s="27" t="str">
        <f t="shared" si="515"/>
        <v/>
      </c>
      <c r="AR759" s="27" t="str">
        <f t="shared" si="516"/>
        <v/>
      </c>
      <c r="AS759" s="27" t="str">
        <f t="shared" si="517"/>
        <v/>
      </c>
      <c r="AT759" s="27" t="e">
        <f>IF(#REF!&lt;&gt;"",IF(ABS(#REF!)&lt;10,"S"&amp;RIGHT(#REF!,1)&amp;",","S"&amp;#REF!&amp;","),"")</f>
        <v>#REF!</v>
      </c>
      <c r="AU759" s="27" t="e">
        <f>IF(#REF!&lt;&gt;"",IF(ABS(#REF!)&lt;10,"S"&amp;RIGHT(#REF!,1)&amp;",","S"&amp;#REF!&amp;","),"")</f>
        <v>#REF!</v>
      </c>
      <c r="AV759" s="27" t="e">
        <f>IF(#REF!&lt;&gt;"",IF(ABS(#REF!)&lt;10,"S"&amp;RIGHT(#REF!,1)&amp;",","S"&amp;#REF!&amp;","),"")</f>
        <v>#REF!</v>
      </c>
      <c r="AW759" s="27" t="e">
        <f>IF(#REF!&lt;&gt;"",IF(ABS(#REF!)&lt;10,"S"&amp;RIGHT(#REF!,1)&amp;",","S"&amp;#REF!&amp;","),"")</f>
        <v>#REF!</v>
      </c>
      <c r="AX759" s="27" t="e">
        <f>IF(#REF!&lt;&gt;"",IF(ABS(#REF!)&lt;10,"S"&amp;RIGHT(#REF!,1)&amp;",","S"&amp;#REF!&amp;","),"")</f>
        <v>#REF!</v>
      </c>
      <c r="AY759" s="27" t="e">
        <f>IF(#REF!&lt;&gt;"",IF(ABS(#REF!)&lt;10,"S"&amp;RIGHT(#REF!,1)&amp;",","S"&amp;#REF!&amp;","),"")</f>
        <v>#REF!</v>
      </c>
      <c r="AZ759" s="27" t="e">
        <f>IF(#REF!&lt;&gt;"",IF(ABS(#REF!)&lt;10,"S"&amp;RIGHT(#REF!,1)&amp;",","S"&amp;#REF!&amp;","),"")</f>
        <v>#REF!</v>
      </c>
      <c r="BA759" s="27" t="e">
        <f>IF(#REF!&lt;&gt;"",IF(ABS(#REF!)&lt;10,"S"&amp;RIGHT(#REF!,1)&amp;",","S"&amp;#REF!&amp;","),"")</f>
        <v>#REF!</v>
      </c>
      <c r="BB759" s="27" t="e">
        <f>IF(#REF!&lt;&gt;"",IF(ABS(#REF!)&lt;10,"S"&amp;RIGHT(#REF!,1)&amp;",","S"&amp;#REF!&amp;","),"")</f>
        <v>#REF!</v>
      </c>
      <c r="BC759" s="27"/>
      <c r="BD759" s="27"/>
      <c r="BE759" s="27"/>
      <c r="BF759" s="27"/>
      <c r="BG759" s="27"/>
      <c r="BH759" s="27"/>
      <c r="BI759" s="27" t="str">
        <f t="shared" si="512"/>
        <v/>
      </c>
      <c r="BJ759" s="27" t="str">
        <f t="shared" si="513"/>
        <v/>
      </c>
      <c r="BK759" s="27" t="str">
        <f t="shared" si="514"/>
        <v/>
      </c>
      <c r="BL759" s="27" t="e">
        <f>IF(#REF!="","",CONCATENATE($L759,","))</f>
        <v>#REF!</v>
      </c>
      <c r="BM759" s="27" t="e">
        <f>IF(#REF!="","",CONCATENATE($L759,","))</f>
        <v>#REF!</v>
      </c>
      <c r="BN759" s="27" t="e">
        <f>IF(#REF!="","",CONCATENATE($L759,","))</f>
        <v>#REF!</v>
      </c>
      <c r="BO759" s="27" t="e">
        <f>IF(#REF!="","",CONCATENATE($L759,","))</f>
        <v>#REF!</v>
      </c>
      <c r="BP759" s="27" t="e">
        <f>IF(#REF!="","",CONCATENATE($L759,","))</f>
        <v>#REF!</v>
      </c>
      <c r="BQ759" s="27" t="e">
        <f>IF(#REF!="","",CONCATENATE($L759,","))</f>
        <v>#REF!</v>
      </c>
      <c r="BR759" s="27" t="e">
        <f>IF(#REF!="","",CONCATENATE($L759,","))</f>
        <v>#REF!</v>
      </c>
      <c r="BS759" s="27" t="e">
        <f>IF(#REF!="","",CONCATENATE($L759,","))</f>
        <v>#REF!</v>
      </c>
      <c r="BT759" s="27" t="e">
        <f>IF(#REF!="","",CONCATENATE($L759,","))</f>
        <v>#REF!</v>
      </c>
      <c r="BU759" s="40"/>
      <c r="BV759" s="40"/>
      <c r="BW759"/>
      <c r="BX759"/>
      <c r="BY759"/>
      <c r="BZ759"/>
      <c r="CA759"/>
      <c r="CB759" s="40"/>
      <c r="CC759"/>
      <c r="CR759" s="7"/>
      <c r="CY759" s="10">
        <f t="shared" ca="1" si="511"/>
        <v>20</v>
      </c>
    </row>
    <row r="760" spans="1:103">
      <c r="A760" s="130"/>
      <c r="B760" s="84"/>
      <c r="C760" s="39"/>
      <c r="D760" s="38"/>
      <c r="E760" s="39"/>
      <c r="F760" s="39"/>
      <c r="G760" s="39"/>
      <c r="H760" s="39"/>
      <c r="I760" s="39"/>
      <c r="J760" s="39"/>
      <c r="K760" s="39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75"/>
      <c r="AA760" s="101"/>
      <c r="AB760" s="101"/>
      <c r="AC760" s="101"/>
      <c r="AD760" s="101"/>
      <c r="AE760" s="38"/>
      <c r="AF760" s="38"/>
      <c r="AG760" s="38"/>
      <c r="AH760" s="38"/>
      <c r="AI760" s="101"/>
      <c r="AJ760" s="101"/>
      <c r="AK760" s="101"/>
      <c r="AL760" s="75"/>
      <c r="AM760" s="39"/>
      <c r="AN760" s="27"/>
      <c r="AO760" s="27"/>
      <c r="AP760" s="27"/>
      <c r="AQ760" s="27" t="str">
        <f t="shared" si="515"/>
        <v/>
      </c>
      <c r="AR760" s="27" t="str">
        <f t="shared" si="516"/>
        <v/>
      </c>
      <c r="AS760" s="27" t="str">
        <f t="shared" si="517"/>
        <v/>
      </c>
      <c r="AT760" s="27" t="e">
        <f>IF(#REF!&lt;&gt;"",IF(ABS(#REF!)&lt;10,"S"&amp;RIGHT(#REF!,1)&amp;",","S"&amp;#REF!&amp;","),"")</f>
        <v>#REF!</v>
      </c>
      <c r="AU760" s="27" t="e">
        <f>IF(#REF!&lt;&gt;"",IF(ABS(#REF!)&lt;10,"S"&amp;RIGHT(#REF!,1)&amp;",","S"&amp;#REF!&amp;","),"")</f>
        <v>#REF!</v>
      </c>
      <c r="AV760" s="27" t="e">
        <f>IF(#REF!&lt;&gt;"",IF(ABS(#REF!)&lt;10,"S"&amp;RIGHT(#REF!,1)&amp;",","S"&amp;#REF!&amp;","),"")</f>
        <v>#REF!</v>
      </c>
      <c r="AW760" s="27" t="e">
        <f>IF(#REF!&lt;&gt;"",IF(ABS(#REF!)&lt;10,"S"&amp;RIGHT(#REF!,1)&amp;",","S"&amp;#REF!&amp;","),"")</f>
        <v>#REF!</v>
      </c>
      <c r="AX760" s="27" t="e">
        <f>IF(#REF!&lt;&gt;"",IF(ABS(#REF!)&lt;10,"S"&amp;RIGHT(#REF!,1)&amp;",","S"&amp;#REF!&amp;","),"")</f>
        <v>#REF!</v>
      </c>
      <c r="AY760" s="27" t="e">
        <f>IF(#REF!&lt;&gt;"",IF(ABS(#REF!)&lt;10,"S"&amp;RIGHT(#REF!,1)&amp;",","S"&amp;#REF!&amp;","),"")</f>
        <v>#REF!</v>
      </c>
      <c r="AZ760" s="27" t="e">
        <f>IF(#REF!&lt;&gt;"",IF(ABS(#REF!)&lt;10,"S"&amp;RIGHT(#REF!,1)&amp;",","S"&amp;#REF!&amp;","),"")</f>
        <v>#REF!</v>
      </c>
      <c r="BA760" s="27" t="e">
        <f>IF(#REF!&lt;&gt;"",IF(ABS(#REF!)&lt;10,"S"&amp;RIGHT(#REF!,1)&amp;",","S"&amp;#REF!&amp;","),"")</f>
        <v>#REF!</v>
      </c>
      <c r="BB760" s="27" t="e">
        <f>IF(#REF!&lt;&gt;"",IF(ABS(#REF!)&lt;10,"S"&amp;RIGHT(#REF!,1)&amp;",","S"&amp;#REF!&amp;","),"")</f>
        <v>#REF!</v>
      </c>
      <c r="BC760" s="27"/>
      <c r="BD760" s="27"/>
      <c r="BE760" s="27"/>
      <c r="BF760" s="27"/>
      <c r="BG760" s="27"/>
      <c r="BH760" s="27"/>
      <c r="BI760" s="27" t="str">
        <f t="shared" si="512"/>
        <v/>
      </c>
      <c r="BJ760" s="27" t="str">
        <f t="shared" si="513"/>
        <v/>
      </c>
      <c r="BK760" s="27" t="str">
        <f t="shared" si="514"/>
        <v/>
      </c>
      <c r="BL760" s="27" t="e">
        <f>IF(#REF!="","",CONCATENATE($L760,","))</f>
        <v>#REF!</v>
      </c>
      <c r="BM760" s="27" t="e">
        <f>IF(#REF!="","",CONCATENATE($L760,","))</f>
        <v>#REF!</v>
      </c>
      <c r="BN760" s="27" t="e">
        <f>IF(#REF!="","",CONCATENATE($L760,","))</f>
        <v>#REF!</v>
      </c>
      <c r="BO760" s="27" t="e">
        <f>IF(#REF!="","",CONCATENATE($L760,","))</f>
        <v>#REF!</v>
      </c>
      <c r="BP760" s="27" t="e">
        <f>IF(#REF!="","",CONCATENATE($L760,","))</f>
        <v>#REF!</v>
      </c>
      <c r="BQ760" s="27" t="e">
        <f>IF(#REF!="","",CONCATENATE($L760,","))</f>
        <v>#REF!</v>
      </c>
      <c r="BR760" s="27" t="e">
        <f>IF(#REF!="","",CONCATENATE($L760,","))</f>
        <v>#REF!</v>
      </c>
      <c r="BS760" s="27" t="e">
        <f>IF(#REF!="","",CONCATENATE($L760,","))</f>
        <v>#REF!</v>
      </c>
      <c r="BT760" s="27" t="e">
        <f>IF(#REF!="","",CONCATENATE($L760,","))</f>
        <v>#REF!</v>
      </c>
      <c r="BU760" s="40"/>
      <c r="BV760" s="40"/>
      <c r="BW760"/>
      <c r="BX760"/>
      <c r="BY760"/>
      <c r="BZ760"/>
      <c r="CA760"/>
      <c r="CB760" s="40"/>
      <c r="CC760"/>
      <c r="CR760" s="7"/>
      <c r="CY760" s="10">
        <f t="shared" ca="1" si="511"/>
        <v>8</v>
      </c>
    </row>
    <row r="761" spans="1:103">
      <c r="A761" s="130"/>
      <c r="B761" s="84"/>
      <c r="C761" s="39"/>
      <c r="D761" s="38"/>
      <c r="E761" s="39"/>
      <c r="F761" s="39"/>
      <c r="G761" s="39"/>
      <c r="H761" s="39"/>
      <c r="I761" s="39"/>
      <c r="J761" s="39"/>
      <c r="K761" s="39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75"/>
      <c r="AA761" s="101"/>
      <c r="AB761" s="101"/>
      <c r="AC761" s="101"/>
      <c r="AD761" s="101"/>
      <c r="AE761" s="38"/>
      <c r="AF761" s="38"/>
      <c r="AG761" s="38"/>
      <c r="AH761" s="38"/>
      <c r="AI761" s="101"/>
      <c r="AJ761" s="101"/>
      <c r="AK761" s="101"/>
      <c r="AL761" s="75"/>
      <c r="AM761" s="39"/>
      <c r="AN761" s="27"/>
      <c r="AO761" s="27"/>
      <c r="AP761" s="27"/>
      <c r="AQ761" s="27" t="str">
        <f t="shared" si="515"/>
        <v/>
      </c>
      <c r="AR761" s="27" t="str">
        <f t="shared" si="516"/>
        <v/>
      </c>
      <c r="AS761" s="27" t="str">
        <f t="shared" si="517"/>
        <v/>
      </c>
      <c r="AT761" s="27" t="e">
        <f>IF(#REF!&lt;&gt;"",IF(ABS(#REF!)&lt;10,"S"&amp;RIGHT(#REF!,1)&amp;",","S"&amp;#REF!&amp;","),"")</f>
        <v>#REF!</v>
      </c>
      <c r="AU761" s="27" t="e">
        <f>IF(#REF!&lt;&gt;"",IF(ABS(#REF!)&lt;10,"S"&amp;RIGHT(#REF!,1)&amp;",","S"&amp;#REF!&amp;","),"")</f>
        <v>#REF!</v>
      </c>
      <c r="AV761" s="27" t="e">
        <f>IF(#REF!&lt;&gt;"",IF(ABS(#REF!)&lt;10,"S"&amp;RIGHT(#REF!,1)&amp;",","S"&amp;#REF!&amp;","),"")</f>
        <v>#REF!</v>
      </c>
      <c r="AW761" s="27" t="e">
        <f>IF(#REF!&lt;&gt;"",IF(ABS(#REF!)&lt;10,"S"&amp;RIGHT(#REF!,1)&amp;",","S"&amp;#REF!&amp;","),"")</f>
        <v>#REF!</v>
      </c>
      <c r="AX761" s="27" t="e">
        <f>IF(#REF!&lt;&gt;"",IF(ABS(#REF!)&lt;10,"S"&amp;RIGHT(#REF!,1)&amp;",","S"&amp;#REF!&amp;","),"")</f>
        <v>#REF!</v>
      </c>
      <c r="AY761" s="27" t="e">
        <f>IF(#REF!&lt;&gt;"",IF(ABS(#REF!)&lt;10,"S"&amp;RIGHT(#REF!,1)&amp;",","S"&amp;#REF!&amp;","),"")</f>
        <v>#REF!</v>
      </c>
      <c r="AZ761" s="27" t="e">
        <f>IF(#REF!&lt;&gt;"",IF(ABS(#REF!)&lt;10,"S"&amp;RIGHT(#REF!,1)&amp;",","S"&amp;#REF!&amp;","),"")</f>
        <v>#REF!</v>
      </c>
      <c r="BA761" s="27" t="e">
        <f>IF(#REF!&lt;&gt;"",IF(ABS(#REF!)&lt;10,"S"&amp;RIGHT(#REF!,1)&amp;",","S"&amp;#REF!&amp;","),"")</f>
        <v>#REF!</v>
      </c>
      <c r="BB761" s="27" t="e">
        <f>IF(#REF!&lt;&gt;"",IF(ABS(#REF!)&lt;10,"S"&amp;RIGHT(#REF!,1)&amp;",","S"&amp;#REF!&amp;","),"")</f>
        <v>#REF!</v>
      </c>
      <c r="BC761" s="27"/>
      <c r="BD761" s="27"/>
      <c r="BE761" s="27"/>
      <c r="BF761" s="27"/>
      <c r="BG761" s="27"/>
      <c r="BH761" s="27"/>
      <c r="BI761" s="27" t="str">
        <f t="shared" si="512"/>
        <v/>
      </c>
      <c r="BJ761" s="27" t="str">
        <f t="shared" si="513"/>
        <v/>
      </c>
      <c r="BK761" s="27" t="str">
        <f t="shared" si="514"/>
        <v/>
      </c>
      <c r="BL761" s="27" t="e">
        <f>IF(#REF!="","",CONCATENATE($L761,","))</f>
        <v>#REF!</v>
      </c>
      <c r="BM761" s="27" t="e">
        <f>IF(#REF!="","",CONCATENATE($L761,","))</f>
        <v>#REF!</v>
      </c>
      <c r="BN761" s="27" t="e">
        <f>IF(#REF!="","",CONCATENATE($L761,","))</f>
        <v>#REF!</v>
      </c>
      <c r="BO761" s="27" t="e">
        <f>IF(#REF!="","",CONCATENATE($L761,","))</f>
        <v>#REF!</v>
      </c>
      <c r="BP761" s="27" t="e">
        <f>IF(#REF!="","",CONCATENATE($L761,","))</f>
        <v>#REF!</v>
      </c>
      <c r="BQ761" s="27" t="e">
        <f>IF(#REF!="","",CONCATENATE($L761,","))</f>
        <v>#REF!</v>
      </c>
      <c r="BR761" s="27" t="e">
        <f>IF(#REF!="","",CONCATENATE($L761,","))</f>
        <v>#REF!</v>
      </c>
      <c r="BS761" s="27" t="e">
        <f>IF(#REF!="","",CONCATENATE($L761,","))</f>
        <v>#REF!</v>
      </c>
      <c r="BT761" s="27" t="e">
        <f>IF(#REF!="","",CONCATENATE($L761,","))</f>
        <v>#REF!</v>
      </c>
      <c r="BU761" s="40"/>
      <c r="BV761" s="40"/>
      <c r="BW761"/>
      <c r="BX761"/>
      <c r="BY761"/>
      <c r="BZ761"/>
      <c r="CA761"/>
      <c r="CB761" s="40"/>
      <c r="CC761"/>
      <c r="CR761" s="7"/>
      <c r="CY761" s="10">
        <f t="shared" ca="1" si="511"/>
        <v>16</v>
      </c>
    </row>
    <row r="762" spans="1:103">
      <c r="A762" s="130"/>
      <c r="B762" s="84"/>
      <c r="C762" s="39"/>
      <c r="D762" s="38"/>
      <c r="E762" s="39"/>
      <c r="F762" s="39"/>
      <c r="G762" s="39"/>
      <c r="H762" s="39"/>
      <c r="I762" s="39"/>
      <c r="J762" s="39"/>
      <c r="K762" s="39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75"/>
      <c r="AA762" s="101"/>
      <c r="AB762" s="101"/>
      <c r="AC762" s="101"/>
      <c r="AD762" s="101"/>
      <c r="AE762" s="38"/>
      <c r="AF762" s="38"/>
      <c r="AG762" s="38"/>
      <c r="AH762" s="38"/>
      <c r="AI762" s="101"/>
      <c r="AJ762" s="101"/>
      <c r="AK762" s="101"/>
      <c r="AL762" s="75"/>
      <c r="AM762" s="39"/>
      <c r="AN762" s="27"/>
      <c r="AO762" s="27"/>
      <c r="AP762" s="27"/>
      <c r="AQ762" s="27" t="str">
        <f t="shared" si="515"/>
        <v/>
      </c>
      <c r="AR762" s="27" t="str">
        <f t="shared" si="516"/>
        <v/>
      </c>
      <c r="AS762" s="27" t="str">
        <f t="shared" si="517"/>
        <v/>
      </c>
      <c r="AT762" s="27" t="e">
        <f>IF(#REF!&lt;&gt;"",IF(ABS(#REF!)&lt;10,"S"&amp;RIGHT(#REF!,1)&amp;",","S"&amp;#REF!&amp;","),"")</f>
        <v>#REF!</v>
      </c>
      <c r="AU762" s="27" t="e">
        <f>IF(#REF!&lt;&gt;"",IF(ABS(#REF!)&lt;10,"S"&amp;RIGHT(#REF!,1)&amp;",","S"&amp;#REF!&amp;","),"")</f>
        <v>#REF!</v>
      </c>
      <c r="AV762" s="27" t="e">
        <f>IF(#REF!&lt;&gt;"",IF(ABS(#REF!)&lt;10,"S"&amp;RIGHT(#REF!,1)&amp;",","S"&amp;#REF!&amp;","),"")</f>
        <v>#REF!</v>
      </c>
      <c r="AW762" s="27" t="e">
        <f>IF(#REF!&lt;&gt;"",IF(ABS(#REF!)&lt;10,"S"&amp;RIGHT(#REF!,1)&amp;",","S"&amp;#REF!&amp;","),"")</f>
        <v>#REF!</v>
      </c>
      <c r="AX762" s="27" t="e">
        <f>IF(#REF!&lt;&gt;"",IF(ABS(#REF!)&lt;10,"S"&amp;RIGHT(#REF!,1)&amp;",","S"&amp;#REF!&amp;","),"")</f>
        <v>#REF!</v>
      </c>
      <c r="AY762" s="27" t="e">
        <f>IF(#REF!&lt;&gt;"",IF(ABS(#REF!)&lt;10,"S"&amp;RIGHT(#REF!,1)&amp;",","S"&amp;#REF!&amp;","),"")</f>
        <v>#REF!</v>
      </c>
      <c r="AZ762" s="27" t="e">
        <f>IF(#REF!&lt;&gt;"",IF(ABS(#REF!)&lt;10,"S"&amp;RIGHT(#REF!,1)&amp;",","S"&amp;#REF!&amp;","),"")</f>
        <v>#REF!</v>
      </c>
      <c r="BA762" s="27" t="e">
        <f>IF(#REF!&lt;&gt;"",IF(ABS(#REF!)&lt;10,"S"&amp;RIGHT(#REF!,1)&amp;",","S"&amp;#REF!&amp;","),"")</f>
        <v>#REF!</v>
      </c>
      <c r="BB762" s="27" t="e">
        <f>IF(#REF!&lt;&gt;"",IF(ABS(#REF!)&lt;10,"S"&amp;RIGHT(#REF!,1)&amp;",","S"&amp;#REF!&amp;","),"")</f>
        <v>#REF!</v>
      </c>
      <c r="BC762" s="27"/>
      <c r="BD762" s="27"/>
      <c r="BE762" s="27"/>
      <c r="BF762" s="27"/>
      <c r="BG762" s="27"/>
      <c r="BH762" s="27"/>
      <c r="BI762" s="27" t="str">
        <f t="shared" si="512"/>
        <v/>
      </c>
      <c r="BJ762" s="27" t="str">
        <f t="shared" si="513"/>
        <v/>
      </c>
      <c r="BK762" s="27" t="str">
        <f t="shared" si="514"/>
        <v/>
      </c>
      <c r="BL762" s="27" t="e">
        <f>IF(#REF!="","",CONCATENATE($L762,","))</f>
        <v>#REF!</v>
      </c>
      <c r="BM762" s="27" t="e">
        <f>IF(#REF!="","",CONCATENATE($L762,","))</f>
        <v>#REF!</v>
      </c>
      <c r="BN762" s="27" t="e">
        <f>IF(#REF!="","",CONCATENATE($L762,","))</f>
        <v>#REF!</v>
      </c>
      <c r="BO762" s="27" t="e">
        <f>IF(#REF!="","",CONCATENATE($L762,","))</f>
        <v>#REF!</v>
      </c>
      <c r="BP762" s="27" t="e">
        <f>IF(#REF!="","",CONCATENATE($L762,","))</f>
        <v>#REF!</v>
      </c>
      <c r="BQ762" s="27" t="e">
        <f>IF(#REF!="","",CONCATENATE($L762,","))</f>
        <v>#REF!</v>
      </c>
      <c r="BR762" s="27" t="e">
        <f>IF(#REF!="","",CONCATENATE($L762,","))</f>
        <v>#REF!</v>
      </c>
      <c r="BS762" s="27" t="e">
        <f>IF(#REF!="","",CONCATENATE($L762,","))</f>
        <v>#REF!</v>
      </c>
      <c r="BT762" s="27" t="e">
        <f>IF(#REF!="","",CONCATENATE($L762,","))</f>
        <v>#REF!</v>
      </c>
      <c r="BU762" s="40"/>
      <c r="BV762" s="40"/>
      <c r="BW762"/>
      <c r="BX762"/>
      <c r="BY762"/>
      <c r="BZ762"/>
      <c r="CA762"/>
      <c r="CB762" s="40"/>
      <c r="CC762"/>
      <c r="CR762" s="7"/>
      <c r="CY762" s="10">
        <f t="shared" ca="1" si="511"/>
        <v>9</v>
      </c>
    </row>
    <row r="763" spans="1:103">
      <c r="A763" s="130"/>
      <c r="B763" s="84"/>
      <c r="C763" s="39"/>
      <c r="D763" s="38"/>
      <c r="E763" s="39"/>
      <c r="F763" s="39"/>
      <c r="G763" s="39"/>
      <c r="H763" s="39"/>
      <c r="I763" s="39"/>
      <c r="J763" s="39"/>
      <c r="K763" s="39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75"/>
      <c r="AA763" s="101"/>
      <c r="AB763" s="101"/>
      <c r="AC763" s="101"/>
      <c r="AD763" s="101"/>
      <c r="AE763" s="38"/>
      <c r="AF763" s="38"/>
      <c r="AG763" s="38"/>
      <c r="AH763" s="38"/>
      <c r="AI763" s="101"/>
      <c r="AJ763" s="101"/>
      <c r="AK763" s="101"/>
      <c r="AL763" s="75"/>
      <c r="AM763" s="39"/>
      <c r="AN763" s="27"/>
      <c r="AO763" s="27"/>
      <c r="AP763" s="27"/>
      <c r="AQ763" s="27" t="str">
        <f t="shared" si="515"/>
        <v/>
      </c>
      <c r="AR763" s="27" t="str">
        <f t="shared" si="516"/>
        <v/>
      </c>
      <c r="AS763" s="27" t="str">
        <f t="shared" si="517"/>
        <v/>
      </c>
      <c r="AT763" s="27" t="e">
        <f>IF(#REF!&lt;&gt;"",IF(ABS(#REF!)&lt;10,"S"&amp;RIGHT(#REF!,1)&amp;",","S"&amp;#REF!&amp;","),"")</f>
        <v>#REF!</v>
      </c>
      <c r="AU763" s="27" t="e">
        <f>IF(#REF!&lt;&gt;"",IF(ABS(#REF!)&lt;10,"S"&amp;RIGHT(#REF!,1)&amp;",","S"&amp;#REF!&amp;","),"")</f>
        <v>#REF!</v>
      </c>
      <c r="AV763" s="27" t="e">
        <f>IF(#REF!&lt;&gt;"",IF(ABS(#REF!)&lt;10,"S"&amp;RIGHT(#REF!,1)&amp;",","S"&amp;#REF!&amp;","),"")</f>
        <v>#REF!</v>
      </c>
      <c r="AW763" s="27" t="e">
        <f>IF(#REF!&lt;&gt;"",IF(ABS(#REF!)&lt;10,"S"&amp;RIGHT(#REF!,1)&amp;",","S"&amp;#REF!&amp;","),"")</f>
        <v>#REF!</v>
      </c>
      <c r="AX763" s="27" t="e">
        <f>IF(#REF!&lt;&gt;"",IF(ABS(#REF!)&lt;10,"S"&amp;RIGHT(#REF!,1)&amp;",","S"&amp;#REF!&amp;","),"")</f>
        <v>#REF!</v>
      </c>
      <c r="AY763" s="27" t="e">
        <f>IF(#REF!&lt;&gt;"",IF(ABS(#REF!)&lt;10,"S"&amp;RIGHT(#REF!,1)&amp;",","S"&amp;#REF!&amp;","),"")</f>
        <v>#REF!</v>
      </c>
      <c r="AZ763" s="27" t="e">
        <f>IF(#REF!&lt;&gt;"",IF(ABS(#REF!)&lt;10,"S"&amp;RIGHT(#REF!,1)&amp;",","S"&amp;#REF!&amp;","),"")</f>
        <v>#REF!</v>
      </c>
      <c r="BA763" s="27" t="e">
        <f>IF(#REF!&lt;&gt;"",IF(ABS(#REF!)&lt;10,"S"&amp;RIGHT(#REF!,1)&amp;",","S"&amp;#REF!&amp;","),"")</f>
        <v>#REF!</v>
      </c>
      <c r="BB763" s="27" t="e">
        <f>IF(#REF!&lt;&gt;"",IF(ABS(#REF!)&lt;10,"S"&amp;RIGHT(#REF!,1)&amp;",","S"&amp;#REF!&amp;","),"")</f>
        <v>#REF!</v>
      </c>
      <c r="BC763" s="27"/>
      <c r="BD763" s="27"/>
      <c r="BE763" s="27"/>
      <c r="BF763" s="27"/>
      <c r="BG763" s="27"/>
      <c r="BH763" s="27"/>
      <c r="BI763" s="27" t="str">
        <f t="shared" si="512"/>
        <v/>
      </c>
      <c r="BJ763" s="27" t="str">
        <f t="shared" si="513"/>
        <v/>
      </c>
      <c r="BK763" s="27" t="str">
        <f t="shared" si="514"/>
        <v/>
      </c>
      <c r="BL763" s="27" t="e">
        <f>IF(#REF!="","",CONCATENATE($L763,","))</f>
        <v>#REF!</v>
      </c>
      <c r="BM763" s="27" t="e">
        <f>IF(#REF!="","",CONCATENATE($L763,","))</f>
        <v>#REF!</v>
      </c>
      <c r="BN763" s="27" t="e">
        <f>IF(#REF!="","",CONCATENATE($L763,","))</f>
        <v>#REF!</v>
      </c>
      <c r="BO763" s="27" t="e">
        <f>IF(#REF!="","",CONCATENATE($L763,","))</f>
        <v>#REF!</v>
      </c>
      <c r="BP763" s="27" t="e">
        <f>IF(#REF!="","",CONCATENATE($L763,","))</f>
        <v>#REF!</v>
      </c>
      <c r="BQ763" s="27" t="e">
        <f>IF(#REF!="","",CONCATENATE($L763,","))</f>
        <v>#REF!</v>
      </c>
      <c r="BR763" s="27" t="e">
        <f>IF(#REF!="","",CONCATENATE($L763,","))</f>
        <v>#REF!</v>
      </c>
      <c r="BS763" s="27" t="e">
        <f>IF(#REF!="","",CONCATENATE($L763,","))</f>
        <v>#REF!</v>
      </c>
      <c r="BT763" s="27" t="e">
        <f>IF(#REF!="","",CONCATENATE($L763,","))</f>
        <v>#REF!</v>
      </c>
      <c r="BU763" s="40"/>
      <c r="BV763" s="40"/>
      <c r="BW763"/>
      <c r="BX763"/>
      <c r="BY763"/>
      <c r="BZ763"/>
      <c r="CA763"/>
      <c r="CB763" s="40"/>
      <c r="CC763"/>
      <c r="CR763" s="7"/>
      <c r="CY763" s="10">
        <f t="shared" ca="1" si="511"/>
        <v>9</v>
      </c>
    </row>
    <row r="764" spans="1:103">
      <c r="A764" s="130"/>
      <c r="B764" s="84"/>
      <c r="C764" s="39"/>
      <c r="D764" s="38"/>
      <c r="E764" s="39"/>
      <c r="F764" s="39"/>
      <c r="G764" s="39"/>
      <c r="H764" s="39"/>
      <c r="I764" s="39"/>
      <c r="J764" s="39"/>
      <c r="K764" s="39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75"/>
      <c r="AA764" s="101"/>
      <c r="AB764" s="101"/>
      <c r="AC764" s="101"/>
      <c r="AD764" s="101"/>
      <c r="AE764" s="38"/>
      <c r="AF764" s="38"/>
      <c r="AG764" s="38"/>
      <c r="AH764" s="38"/>
      <c r="AI764" s="101"/>
      <c r="AJ764" s="101"/>
      <c r="AK764" s="101"/>
      <c r="AL764" s="75"/>
      <c r="AM764" s="39"/>
      <c r="AN764" s="27"/>
      <c r="AO764" s="27"/>
      <c r="AP764" s="27"/>
      <c r="AQ764" s="27" t="str">
        <f t="shared" si="515"/>
        <v/>
      </c>
      <c r="AR764" s="27" t="str">
        <f t="shared" si="516"/>
        <v/>
      </c>
      <c r="AS764" s="27" t="str">
        <f t="shared" si="517"/>
        <v/>
      </c>
      <c r="AT764" s="27" t="e">
        <f>IF(#REF!&lt;&gt;"",IF(ABS(#REF!)&lt;10,"S"&amp;RIGHT(#REF!,1)&amp;",","S"&amp;#REF!&amp;","),"")</f>
        <v>#REF!</v>
      </c>
      <c r="AU764" s="27" t="e">
        <f>IF(#REF!&lt;&gt;"",IF(ABS(#REF!)&lt;10,"S"&amp;RIGHT(#REF!,1)&amp;",","S"&amp;#REF!&amp;","),"")</f>
        <v>#REF!</v>
      </c>
      <c r="AV764" s="27" t="e">
        <f>IF(#REF!&lt;&gt;"",IF(ABS(#REF!)&lt;10,"S"&amp;RIGHT(#REF!,1)&amp;",","S"&amp;#REF!&amp;","),"")</f>
        <v>#REF!</v>
      </c>
      <c r="AW764" s="27" t="e">
        <f>IF(#REF!&lt;&gt;"",IF(ABS(#REF!)&lt;10,"S"&amp;RIGHT(#REF!,1)&amp;",","S"&amp;#REF!&amp;","),"")</f>
        <v>#REF!</v>
      </c>
      <c r="AX764" s="27" t="e">
        <f>IF(#REF!&lt;&gt;"",IF(ABS(#REF!)&lt;10,"S"&amp;RIGHT(#REF!,1)&amp;",","S"&amp;#REF!&amp;","),"")</f>
        <v>#REF!</v>
      </c>
      <c r="AY764" s="27" t="e">
        <f>IF(#REF!&lt;&gt;"",IF(ABS(#REF!)&lt;10,"S"&amp;RIGHT(#REF!,1)&amp;",","S"&amp;#REF!&amp;","),"")</f>
        <v>#REF!</v>
      </c>
      <c r="AZ764" s="27" t="e">
        <f>IF(#REF!&lt;&gt;"",IF(ABS(#REF!)&lt;10,"S"&amp;RIGHT(#REF!,1)&amp;",","S"&amp;#REF!&amp;","),"")</f>
        <v>#REF!</v>
      </c>
      <c r="BA764" s="27" t="e">
        <f>IF(#REF!&lt;&gt;"",IF(ABS(#REF!)&lt;10,"S"&amp;RIGHT(#REF!,1)&amp;",","S"&amp;#REF!&amp;","),"")</f>
        <v>#REF!</v>
      </c>
      <c r="BB764" s="27" t="e">
        <f>IF(#REF!&lt;&gt;"",IF(ABS(#REF!)&lt;10,"S"&amp;RIGHT(#REF!,1)&amp;",","S"&amp;#REF!&amp;","),"")</f>
        <v>#REF!</v>
      </c>
      <c r="BC764" s="27"/>
      <c r="BD764" s="27"/>
      <c r="BE764" s="27"/>
      <c r="BF764" s="27"/>
      <c r="BG764" s="27"/>
      <c r="BH764" s="27"/>
      <c r="BI764" s="27" t="str">
        <f t="shared" si="512"/>
        <v/>
      </c>
      <c r="BJ764" s="27" t="str">
        <f t="shared" si="513"/>
        <v/>
      </c>
      <c r="BK764" s="27" t="str">
        <f t="shared" si="514"/>
        <v/>
      </c>
      <c r="BL764" s="27" t="e">
        <f>IF(#REF!="","",CONCATENATE($L764,","))</f>
        <v>#REF!</v>
      </c>
      <c r="BM764" s="27" t="e">
        <f>IF(#REF!="","",CONCATENATE($L764,","))</f>
        <v>#REF!</v>
      </c>
      <c r="BN764" s="27" t="e">
        <f>IF(#REF!="","",CONCATENATE($L764,","))</f>
        <v>#REF!</v>
      </c>
      <c r="BO764" s="27" t="e">
        <f>IF(#REF!="","",CONCATENATE($L764,","))</f>
        <v>#REF!</v>
      </c>
      <c r="BP764" s="27" t="e">
        <f>IF(#REF!="","",CONCATENATE($L764,","))</f>
        <v>#REF!</v>
      </c>
      <c r="BQ764" s="27" t="e">
        <f>IF(#REF!="","",CONCATENATE($L764,","))</f>
        <v>#REF!</v>
      </c>
      <c r="BR764" s="27" t="e">
        <f>IF(#REF!="","",CONCATENATE($L764,","))</f>
        <v>#REF!</v>
      </c>
      <c r="BS764" s="27" t="e">
        <f>IF(#REF!="","",CONCATENATE($L764,","))</f>
        <v>#REF!</v>
      </c>
      <c r="BT764" s="27" t="e">
        <f>IF(#REF!="","",CONCATENATE($L764,","))</f>
        <v>#REF!</v>
      </c>
      <c r="BU764" s="40"/>
      <c r="BV764" s="40"/>
      <c r="BW764"/>
      <c r="BX764"/>
      <c r="BY764"/>
      <c r="BZ764"/>
      <c r="CA764"/>
      <c r="CB764" s="40"/>
      <c r="CC764"/>
      <c r="CR764" s="7"/>
      <c r="CY764" s="10">
        <f t="shared" ca="1" si="511"/>
        <v>21</v>
      </c>
    </row>
    <row r="765" spans="1:103">
      <c r="A765" s="130"/>
      <c r="B765" s="84"/>
      <c r="C765" s="39"/>
      <c r="D765" s="38"/>
      <c r="E765" s="39"/>
      <c r="F765" s="39"/>
      <c r="G765" s="39"/>
      <c r="H765" s="39"/>
      <c r="I765" s="39"/>
      <c r="J765" s="39"/>
      <c r="K765" s="39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75"/>
      <c r="AA765" s="101"/>
      <c r="AB765" s="101"/>
      <c r="AC765" s="101"/>
      <c r="AD765" s="101"/>
      <c r="AE765" s="38"/>
      <c r="AF765" s="38"/>
      <c r="AG765" s="38"/>
      <c r="AH765" s="38"/>
      <c r="AI765" s="101"/>
      <c r="AJ765" s="101"/>
      <c r="AK765" s="101"/>
      <c r="AL765" s="75"/>
      <c r="AM765" s="39"/>
      <c r="AN765" s="27"/>
      <c r="AO765" s="27"/>
      <c r="AP765" s="27"/>
      <c r="AQ765" s="27" t="str">
        <f t="shared" si="515"/>
        <v/>
      </c>
      <c r="AR765" s="27" t="str">
        <f t="shared" si="516"/>
        <v/>
      </c>
      <c r="AS765" s="27" t="str">
        <f t="shared" si="517"/>
        <v/>
      </c>
      <c r="AT765" s="27" t="e">
        <f>IF(#REF!&lt;&gt;"",IF(ABS(#REF!)&lt;10,"S"&amp;RIGHT(#REF!,1)&amp;",","S"&amp;#REF!&amp;","),"")</f>
        <v>#REF!</v>
      </c>
      <c r="AU765" s="27" t="e">
        <f>IF(#REF!&lt;&gt;"",IF(ABS(#REF!)&lt;10,"S"&amp;RIGHT(#REF!,1)&amp;",","S"&amp;#REF!&amp;","),"")</f>
        <v>#REF!</v>
      </c>
      <c r="AV765" s="27" t="e">
        <f>IF(#REF!&lt;&gt;"",IF(ABS(#REF!)&lt;10,"S"&amp;RIGHT(#REF!,1)&amp;",","S"&amp;#REF!&amp;","),"")</f>
        <v>#REF!</v>
      </c>
      <c r="AW765" s="27" t="e">
        <f>IF(#REF!&lt;&gt;"",IF(ABS(#REF!)&lt;10,"S"&amp;RIGHT(#REF!,1)&amp;",","S"&amp;#REF!&amp;","),"")</f>
        <v>#REF!</v>
      </c>
      <c r="AX765" s="27" t="e">
        <f>IF(#REF!&lt;&gt;"",IF(ABS(#REF!)&lt;10,"S"&amp;RIGHT(#REF!,1)&amp;",","S"&amp;#REF!&amp;","),"")</f>
        <v>#REF!</v>
      </c>
      <c r="AY765" s="27" t="e">
        <f>IF(#REF!&lt;&gt;"",IF(ABS(#REF!)&lt;10,"S"&amp;RIGHT(#REF!,1)&amp;",","S"&amp;#REF!&amp;","),"")</f>
        <v>#REF!</v>
      </c>
      <c r="AZ765" s="27" t="e">
        <f>IF(#REF!&lt;&gt;"",IF(ABS(#REF!)&lt;10,"S"&amp;RIGHT(#REF!,1)&amp;",","S"&amp;#REF!&amp;","),"")</f>
        <v>#REF!</v>
      </c>
      <c r="BA765" s="27" t="e">
        <f>IF(#REF!&lt;&gt;"",IF(ABS(#REF!)&lt;10,"S"&amp;RIGHT(#REF!,1)&amp;",","S"&amp;#REF!&amp;","),"")</f>
        <v>#REF!</v>
      </c>
      <c r="BB765" s="27" t="e">
        <f>IF(#REF!&lt;&gt;"",IF(ABS(#REF!)&lt;10,"S"&amp;RIGHT(#REF!,1)&amp;",","S"&amp;#REF!&amp;","),"")</f>
        <v>#REF!</v>
      </c>
      <c r="BC765" s="27"/>
      <c r="BD765" s="27"/>
      <c r="BE765" s="27"/>
      <c r="BF765" s="27"/>
      <c r="BG765" s="27"/>
      <c r="BH765" s="27"/>
      <c r="BI765" s="27" t="str">
        <f t="shared" si="512"/>
        <v/>
      </c>
      <c r="BJ765" s="27" t="str">
        <f t="shared" si="513"/>
        <v/>
      </c>
      <c r="BK765" s="27" t="str">
        <f t="shared" si="514"/>
        <v/>
      </c>
      <c r="BL765" s="27" t="e">
        <f>IF(#REF!="","",CONCATENATE($L765,","))</f>
        <v>#REF!</v>
      </c>
      <c r="BM765" s="27" t="e">
        <f>IF(#REF!="","",CONCATENATE($L765,","))</f>
        <v>#REF!</v>
      </c>
      <c r="BN765" s="27" t="e">
        <f>IF(#REF!="","",CONCATENATE($L765,","))</f>
        <v>#REF!</v>
      </c>
      <c r="BO765" s="27" t="e">
        <f>IF(#REF!="","",CONCATENATE($L765,","))</f>
        <v>#REF!</v>
      </c>
      <c r="BP765" s="27" t="e">
        <f>IF(#REF!="","",CONCATENATE($L765,","))</f>
        <v>#REF!</v>
      </c>
      <c r="BQ765" s="27" t="e">
        <f>IF(#REF!="","",CONCATENATE($L765,","))</f>
        <v>#REF!</v>
      </c>
      <c r="BR765" s="27" t="e">
        <f>IF(#REF!="","",CONCATENATE($L765,","))</f>
        <v>#REF!</v>
      </c>
      <c r="BS765" s="27" t="e">
        <f>IF(#REF!="","",CONCATENATE($L765,","))</f>
        <v>#REF!</v>
      </c>
      <c r="BT765" s="27" t="e">
        <f>IF(#REF!="","",CONCATENATE($L765,","))</f>
        <v>#REF!</v>
      </c>
      <c r="BU765" s="40"/>
      <c r="BV765" s="40"/>
      <c r="BW765"/>
      <c r="BX765"/>
      <c r="BY765"/>
      <c r="BZ765"/>
      <c r="CA765"/>
      <c r="CB765" s="40"/>
      <c r="CC765"/>
      <c r="CR765" s="7"/>
      <c r="CY765" s="10">
        <f t="shared" ca="1" si="511"/>
        <v>30</v>
      </c>
    </row>
    <row r="766" spans="1:103">
      <c r="A766" s="130"/>
      <c r="B766" s="84"/>
      <c r="C766" s="39"/>
      <c r="D766" s="38"/>
      <c r="E766" s="39"/>
      <c r="F766" s="39"/>
      <c r="G766" s="39"/>
      <c r="H766" s="39"/>
      <c r="I766" s="39"/>
      <c r="J766" s="39"/>
      <c r="K766" s="39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75"/>
      <c r="AA766" s="101"/>
      <c r="AB766" s="101"/>
      <c r="AC766" s="101"/>
      <c r="AD766" s="101"/>
      <c r="AE766" s="38"/>
      <c r="AF766" s="38"/>
      <c r="AG766" s="38"/>
      <c r="AH766" s="38"/>
      <c r="AI766" s="101"/>
      <c r="AJ766" s="101"/>
      <c r="AK766" s="101"/>
      <c r="AL766" s="75"/>
      <c r="AM766" s="39"/>
      <c r="AN766" s="27"/>
      <c r="AO766" s="27"/>
      <c r="AP766" s="27"/>
      <c r="AQ766" s="27" t="str">
        <f t="shared" si="515"/>
        <v/>
      </c>
      <c r="AR766" s="27" t="str">
        <f t="shared" si="516"/>
        <v/>
      </c>
      <c r="AS766" s="27" t="str">
        <f t="shared" si="517"/>
        <v/>
      </c>
      <c r="AT766" s="27" t="e">
        <f>IF(#REF!&lt;&gt;"",IF(ABS(#REF!)&lt;10,"S"&amp;RIGHT(#REF!,1)&amp;",","S"&amp;#REF!&amp;","),"")</f>
        <v>#REF!</v>
      </c>
      <c r="AU766" s="27" t="e">
        <f>IF(#REF!&lt;&gt;"",IF(ABS(#REF!)&lt;10,"S"&amp;RIGHT(#REF!,1)&amp;",","S"&amp;#REF!&amp;","),"")</f>
        <v>#REF!</v>
      </c>
      <c r="AV766" s="27" t="e">
        <f>IF(#REF!&lt;&gt;"",IF(ABS(#REF!)&lt;10,"S"&amp;RIGHT(#REF!,1)&amp;",","S"&amp;#REF!&amp;","),"")</f>
        <v>#REF!</v>
      </c>
      <c r="AW766" s="27" t="e">
        <f>IF(#REF!&lt;&gt;"",IF(ABS(#REF!)&lt;10,"S"&amp;RIGHT(#REF!,1)&amp;",","S"&amp;#REF!&amp;","),"")</f>
        <v>#REF!</v>
      </c>
      <c r="AX766" s="27" t="e">
        <f>IF(#REF!&lt;&gt;"",IF(ABS(#REF!)&lt;10,"S"&amp;RIGHT(#REF!,1)&amp;",","S"&amp;#REF!&amp;","),"")</f>
        <v>#REF!</v>
      </c>
      <c r="AY766" s="27" t="e">
        <f>IF(#REF!&lt;&gt;"",IF(ABS(#REF!)&lt;10,"S"&amp;RIGHT(#REF!,1)&amp;",","S"&amp;#REF!&amp;","),"")</f>
        <v>#REF!</v>
      </c>
      <c r="AZ766" s="27" t="e">
        <f>IF(#REF!&lt;&gt;"",IF(ABS(#REF!)&lt;10,"S"&amp;RIGHT(#REF!,1)&amp;",","S"&amp;#REF!&amp;","),"")</f>
        <v>#REF!</v>
      </c>
      <c r="BA766" s="27" t="e">
        <f>IF(#REF!&lt;&gt;"",IF(ABS(#REF!)&lt;10,"S"&amp;RIGHT(#REF!,1)&amp;",","S"&amp;#REF!&amp;","),"")</f>
        <v>#REF!</v>
      </c>
      <c r="BB766" s="27" t="e">
        <f>IF(#REF!&lt;&gt;"",IF(ABS(#REF!)&lt;10,"S"&amp;RIGHT(#REF!,1)&amp;",","S"&amp;#REF!&amp;","),"")</f>
        <v>#REF!</v>
      </c>
      <c r="BC766" s="27"/>
      <c r="BD766" s="27"/>
      <c r="BE766" s="27"/>
      <c r="BF766" s="27"/>
      <c r="BG766" s="27"/>
      <c r="BH766" s="27"/>
      <c r="BI766" s="27" t="str">
        <f t="shared" si="512"/>
        <v/>
      </c>
      <c r="BJ766" s="27" t="str">
        <f t="shared" si="513"/>
        <v/>
      </c>
      <c r="BK766" s="27" t="str">
        <f t="shared" si="514"/>
        <v/>
      </c>
      <c r="BL766" s="27" t="e">
        <f>IF(#REF!="","",CONCATENATE($L766,","))</f>
        <v>#REF!</v>
      </c>
      <c r="BM766" s="27" t="e">
        <f>IF(#REF!="","",CONCATENATE($L766,","))</f>
        <v>#REF!</v>
      </c>
      <c r="BN766" s="27" t="e">
        <f>IF(#REF!="","",CONCATENATE($L766,","))</f>
        <v>#REF!</v>
      </c>
      <c r="BO766" s="27" t="e">
        <f>IF(#REF!="","",CONCATENATE($L766,","))</f>
        <v>#REF!</v>
      </c>
      <c r="BP766" s="27" t="e">
        <f>IF(#REF!="","",CONCATENATE($L766,","))</f>
        <v>#REF!</v>
      </c>
      <c r="BQ766" s="27" t="e">
        <f>IF(#REF!="","",CONCATENATE($L766,","))</f>
        <v>#REF!</v>
      </c>
      <c r="BR766" s="27" t="e">
        <f>IF(#REF!="","",CONCATENATE($L766,","))</f>
        <v>#REF!</v>
      </c>
      <c r="BS766" s="27" t="e">
        <f>IF(#REF!="","",CONCATENATE($L766,","))</f>
        <v>#REF!</v>
      </c>
      <c r="BT766" s="27" t="e">
        <f>IF(#REF!="","",CONCATENATE($L766,","))</f>
        <v>#REF!</v>
      </c>
      <c r="BU766" s="40"/>
      <c r="BV766" s="40"/>
      <c r="BW766"/>
      <c r="BX766"/>
      <c r="BY766"/>
      <c r="BZ766"/>
      <c r="CA766"/>
      <c r="CB766" s="40"/>
      <c r="CC766" s="40"/>
      <c r="CR766" s="7"/>
      <c r="CY766" s="10">
        <f t="shared" ca="1" si="511"/>
        <v>8</v>
      </c>
    </row>
    <row r="767" spans="1:103">
      <c r="A767" s="130"/>
      <c r="B767" s="84"/>
      <c r="C767" s="39"/>
      <c r="D767" s="38"/>
      <c r="E767" s="39"/>
      <c r="F767" s="39"/>
      <c r="G767" s="39"/>
      <c r="H767" s="39"/>
      <c r="I767" s="39"/>
      <c r="J767" s="39"/>
      <c r="K767" s="39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75"/>
      <c r="AA767" s="101"/>
      <c r="AB767" s="101"/>
      <c r="AC767" s="101"/>
      <c r="AD767" s="101"/>
      <c r="AE767" s="38"/>
      <c r="AF767" s="38"/>
      <c r="AG767" s="38"/>
      <c r="AH767" s="38"/>
      <c r="AI767" s="101"/>
      <c r="AJ767" s="101"/>
      <c r="AK767" s="101"/>
      <c r="AL767" s="75"/>
      <c r="AM767" s="39"/>
      <c r="AN767" s="27"/>
      <c r="AO767" s="27"/>
      <c r="AP767" s="27"/>
      <c r="AQ767" s="27" t="str">
        <f t="shared" si="515"/>
        <v/>
      </c>
      <c r="AR767" s="27" t="str">
        <f t="shared" si="516"/>
        <v/>
      </c>
      <c r="AS767" s="27" t="str">
        <f t="shared" si="517"/>
        <v/>
      </c>
      <c r="AT767" s="27" t="e">
        <f>IF(#REF!&lt;&gt;"",IF(ABS(#REF!)&lt;10,"S"&amp;RIGHT(#REF!,1)&amp;",","S"&amp;#REF!&amp;","),"")</f>
        <v>#REF!</v>
      </c>
      <c r="AU767" s="27" t="e">
        <f>IF(#REF!&lt;&gt;"",IF(ABS(#REF!)&lt;10,"S"&amp;RIGHT(#REF!,1)&amp;",","S"&amp;#REF!&amp;","),"")</f>
        <v>#REF!</v>
      </c>
      <c r="AV767" s="27" t="e">
        <f>IF(#REF!&lt;&gt;"",IF(ABS(#REF!)&lt;10,"S"&amp;RIGHT(#REF!,1)&amp;",","S"&amp;#REF!&amp;","),"")</f>
        <v>#REF!</v>
      </c>
      <c r="AW767" s="27" t="e">
        <f>IF(#REF!&lt;&gt;"",IF(ABS(#REF!)&lt;10,"S"&amp;RIGHT(#REF!,1)&amp;",","S"&amp;#REF!&amp;","),"")</f>
        <v>#REF!</v>
      </c>
      <c r="AX767" s="27" t="e">
        <f>IF(#REF!&lt;&gt;"",IF(ABS(#REF!)&lt;10,"S"&amp;RIGHT(#REF!,1)&amp;",","S"&amp;#REF!&amp;","),"")</f>
        <v>#REF!</v>
      </c>
      <c r="AY767" s="27" t="e">
        <f>IF(#REF!&lt;&gt;"",IF(ABS(#REF!)&lt;10,"S"&amp;RIGHT(#REF!,1)&amp;",","S"&amp;#REF!&amp;","),"")</f>
        <v>#REF!</v>
      </c>
      <c r="AZ767" s="27" t="e">
        <f>IF(#REF!&lt;&gt;"",IF(ABS(#REF!)&lt;10,"S"&amp;RIGHT(#REF!,1)&amp;",","S"&amp;#REF!&amp;","),"")</f>
        <v>#REF!</v>
      </c>
      <c r="BA767" s="27" t="e">
        <f>IF(#REF!&lt;&gt;"",IF(ABS(#REF!)&lt;10,"S"&amp;RIGHT(#REF!,1)&amp;",","S"&amp;#REF!&amp;","),"")</f>
        <v>#REF!</v>
      </c>
      <c r="BB767" s="27" t="e">
        <f>IF(#REF!&lt;&gt;"",IF(ABS(#REF!)&lt;10,"S"&amp;RIGHT(#REF!,1)&amp;",","S"&amp;#REF!&amp;","),"")</f>
        <v>#REF!</v>
      </c>
      <c r="BC767" s="27"/>
      <c r="BD767" s="27"/>
      <c r="BE767" s="27"/>
      <c r="BF767" s="27"/>
      <c r="BG767" s="27"/>
      <c r="BH767" s="27"/>
      <c r="BI767" s="27" t="str">
        <f t="shared" si="512"/>
        <v/>
      </c>
      <c r="BJ767" s="27" t="str">
        <f t="shared" si="513"/>
        <v/>
      </c>
      <c r="BK767" s="27" t="str">
        <f t="shared" si="514"/>
        <v/>
      </c>
      <c r="BL767" s="27" t="e">
        <f>IF(#REF!="","",CONCATENATE($L767,","))</f>
        <v>#REF!</v>
      </c>
      <c r="BM767" s="27" t="e">
        <f>IF(#REF!="","",CONCATENATE($L767,","))</f>
        <v>#REF!</v>
      </c>
      <c r="BN767" s="27" t="e">
        <f>IF(#REF!="","",CONCATENATE($L767,","))</f>
        <v>#REF!</v>
      </c>
      <c r="BO767" s="27" t="e">
        <f>IF(#REF!="","",CONCATENATE($L767,","))</f>
        <v>#REF!</v>
      </c>
      <c r="BP767" s="27" t="e">
        <f>IF(#REF!="","",CONCATENATE($L767,","))</f>
        <v>#REF!</v>
      </c>
      <c r="BQ767" s="27" t="e">
        <f>IF(#REF!="","",CONCATENATE($L767,","))</f>
        <v>#REF!</v>
      </c>
      <c r="BR767" s="27" t="e">
        <f>IF(#REF!="","",CONCATENATE($L767,","))</f>
        <v>#REF!</v>
      </c>
      <c r="BS767" s="27" t="e">
        <f>IF(#REF!="","",CONCATENATE($L767,","))</f>
        <v>#REF!</v>
      </c>
      <c r="BT767" s="27" t="e">
        <f>IF(#REF!="","",CONCATENATE($L767,","))</f>
        <v>#REF!</v>
      </c>
      <c r="BU767" s="40"/>
      <c r="BV767" s="40"/>
      <c r="BW767"/>
      <c r="BX767"/>
      <c r="BY767"/>
      <c r="BZ767"/>
      <c r="CA767"/>
      <c r="CB767" s="40"/>
      <c r="CC767" s="40"/>
      <c r="CR767" s="7"/>
      <c r="CY767" s="10">
        <f t="shared" ca="1" si="511"/>
        <v>36</v>
      </c>
    </row>
    <row r="768" spans="1:103">
      <c r="A768" s="130"/>
      <c r="B768" s="84"/>
      <c r="C768" s="39"/>
      <c r="D768" s="38"/>
      <c r="E768" s="39"/>
      <c r="F768" s="39"/>
      <c r="G768" s="39"/>
      <c r="H768" s="39"/>
      <c r="I768" s="39"/>
      <c r="J768" s="39"/>
      <c r="K768" s="39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75"/>
      <c r="AA768" s="101"/>
      <c r="AB768" s="101"/>
      <c r="AC768" s="101"/>
      <c r="AD768" s="101"/>
      <c r="AE768" s="38"/>
      <c r="AF768" s="38"/>
      <c r="AG768" s="38"/>
      <c r="AH768" s="38"/>
      <c r="AI768" s="101"/>
      <c r="AJ768" s="101"/>
      <c r="AK768" s="101"/>
      <c r="AL768" s="75"/>
      <c r="AM768" s="39"/>
      <c r="AN768" s="27"/>
      <c r="AO768" s="27"/>
      <c r="AP768" s="27"/>
      <c r="AQ768" s="27" t="str">
        <f t="shared" si="515"/>
        <v/>
      </c>
      <c r="AR768" s="27" t="str">
        <f t="shared" si="516"/>
        <v/>
      </c>
      <c r="AS768" s="27" t="str">
        <f t="shared" si="517"/>
        <v/>
      </c>
      <c r="AT768" s="27" t="e">
        <f>IF(#REF!&lt;&gt;"",IF(ABS(#REF!)&lt;10,"S"&amp;RIGHT(#REF!,1)&amp;",","S"&amp;#REF!&amp;","),"")</f>
        <v>#REF!</v>
      </c>
      <c r="AU768" s="27" t="e">
        <f>IF(#REF!&lt;&gt;"",IF(ABS(#REF!)&lt;10,"S"&amp;RIGHT(#REF!,1)&amp;",","S"&amp;#REF!&amp;","),"")</f>
        <v>#REF!</v>
      </c>
      <c r="AV768" s="27" t="e">
        <f>IF(#REF!&lt;&gt;"",IF(ABS(#REF!)&lt;10,"S"&amp;RIGHT(#REF!,1)&amp;",","S"&amp;#REF!&amp;","),"")</f>
        <v>#REF!</v>
      </c>
      <c r="AW768" s="27" t="e">
        <f>IF(#REF!&lt;&gt;"",IF(ABS(#REF!)&lt;10,"S"&amp;RIGHT(#REF!,1)&amp;",","S"&amp;#REF!&amp;","),"")</f>
        <v>#REF!</v>
      </c>
      <c r="AX768" s="27" t="e">
        <f>IF(#REF!&lt;&gt;"",IF(ABS(#REF!)&lt;10,"S"&amp;RIGHT(#REF!,1)&amp;",","S"&amp;#REF!&amp;","),"")</f>
        <v>#REF!</v>
      </c>
      <c r="AY768" s="27" t="e">
        <f>IF(#REF!&lt;&gt;"",IF(ABS(#REF!)&lt;10,"S"&amp;RIGHT(#REF!,1)&amp;",","S"&amp;#REF!&amp;","),"")</f>
        <v>#REF!</v>
      </c>
      <c r="AZ768" s="27" t="e">
        <f>IF(#REF!&lt;&gt;"",IF(ABS(#REF!)&lt;10,"S"&amp;RIGHT(#REF!,1)&amp;",","S"&amp;#REF!&amp;","),"")</f>
        <v>#REF!</v>
      </c>
      <c r="BA768" s="27" t="e">
        <f>IF(#REF!&lt;&gt;"",IF(ABS(#REF!)&lt;10,"S"&amp;RIGHT(#REF!,1)&amp;",","S"&amp;#REF!&amp;","),"")</f>
        <v>#REF!</v>
      </c>
      <c r="BB768" s="27" t="e">
        <f>IF(#REF!&lt;&gt;"",IF(ABS(#REF!)&lt;10,"S"&amp;RIGHT(#REF!,1)&amp;",","S"&amp;#REF!&amp;","),"")</f>
        <v>#REF!</v>
      </c>
      <c r="BC768" s="27"/>
      <c r="BD768" s="27"/>
      <c r="BE768" s="27"/>
      <c r="BF768" s="27"/>
      <c r="BG768" s="27"/>
      <c r="BH768" s="27"/>
      <c r="BI768" s="27" t="str">
        <f t="shared" si="512"/>
        <v/>
      </c>
      <c r="BJ768" s="27" t="str">
        <f t="shared" si="513"/>
        <v/>
      </c>
      <c r="BK768" s="27" t="str">
        <f t="shared" si="514"/>
        <v/>
      </c>
      <c r="BL768" s="27" t="e">
        <f>IF(#REF!="","",CONCATENATE($L768,","))</f>
        <v>#REF!</v>
      </c>
      <c r="BM768" s="27" t="e">
        <f>IF(#REF!="","",CONCATENATE($L768,","))</f>
        <v>#REF!</v>
      </c>
      <c r="BN768" s="27" t="e">
        <f>IF(#REF!="","",CONCATENATE($L768,","))</f>
        <v>#REF!</v>
      </c>
      <c r="BO768" s="27" t="e">
        <f>IF(#REF!="","",CONCATENATE($L768,","))</f>
        <v>#REF!</v>
      </c>
      <c r="BP768" s="27" t="e">
        <f>IF(#REF!="","",CONCATENATE($L768,","))</f>
        <v>#REF!</v>
      </c>
      <c r="BQ768" s="27" t="e">
        <f>IF(#REF!="","",CONCATENATE($L768,","))</f>
        <v>#REF!</v>
      </c>
      <c r="BR768" s="27" t="e">
        <f>IF(#REF!="","",CONCATENATE($L768,","))</f>
        <v>#REF!</v>
      </c>
      <c r="BS768" s="27" t="e">
        <f>IF(#REF!="","",CONCATENATE($L768,","))</f>
        <v>#REF!</v>
      </c>
      <c r="BT768" s="27" t="e">
        <f>IF(#REF!="","",CONCATENATE($L768,","))</f>
        <v>#REF!</v>
      </c>
      <c r="BU768" s="40"/>
      <c r="BV768" s="40"/>
      <c r="BW768"/>
      <c r="BX768"/>
      <c r="BY768"/>
      <c r="BZ768"/>
      <c r="CA768"/>
      <c r="CB768" s="40"/>
      <c r="CC768" s="40"/>
      <c r="CR768" s="7"/>
      <c r="CY768" s="10">
        <f t="shared" ca="1" si="511"/>
        <v>5</v>
      </c>
    </row>
    <row r="769" spans="1:103">
      <c r="A769" s="130"/>
      <c r="B769" s="84"/>
      <c r="C769" s="39"/>
      <c r="D769" s="38"/>
      <c r="E769" s="39"/>
      <c r="F769" s="39"/>
      <c r="G769" s="39"/>
      <c r="H769" s="39"/>
      <c r="I769" s="39"/>
      <c r="J769" s="39"/>
      <c r="K769" s="39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75"/>
      <c r="AA769" s="101"/>
      <c r="AB769" s="101"/>
      <c r="AC769" s="101"/>
      <c r="AD769" s="101"/>
      <c r="AE769" s="38"/>
      <c r="AF769" s="38"/>
      <c r="AG769" s="38"/>
      <c r="AH769" s="38"/>
      <c r="AI769" s="101"/>
      <c r="AJ769" s="101"/>
      <c r="AK769" s="101"/>
      <c r="AL769" s="75"/>
      <c r="AM769" s="39"/>
      <c r="AN769" s="27"/>
      <c r="AO769" s="27"/>
      <c r="AP769" s="27"/>
      <c r="AQ769" s="27" t="str">
        <f t="shared" si="515"/>
        <v/>
      </c>
      <c r="AR769" s="27" t="str">
        <f t="shared" si="516"/>
        <v/>
      </c>
      <c r="AS769" s="27" t="str">
        <f t="shared" si="517"/>
        <v/>
      </c>
      <c r="AT769" s="27" t="e">
        <f>IF(#REF!&lt;&gt;"",IF(ABS(#REF!)&lt;10,"S"&amp;RIGHT(#REF!,1)&amp;",","S"&amp;#REF!&amp;","),"")</f>
        <v>#REF!</v>
      </c>
      <c r="AU769" s="27" t="e">
        <f>IF(#REF!&lt;&gt;"",IF(ABS(#REF!)&lt;10,"S"&amp;RIGHT(#REF!,1)&amp;",","S"&amp;#REF!&amp;","),"")</f>
        <v>#REF!</v>
      </c>
      <c r="AV769" s="27" t="e">
        <f>IF(#REF!&lt;&gt;"",IF(ABS(#REF!)&lt;10,"S"&amp;RIGHT(#REF!,1)&amp;",","S"&amp;#REF!&amp;","),"")</f>
        <v>#REF!</v>
      </c>
      <c r="AW769" s="27" t="e">
        <f>IF(#REF!&lt;&gt;"",IF(ABS(#REF!)&lt;10,"S"&amp;RIGHT(#REF!,1)&amp;",","S"&amp;#REF!&amp;","),"")</f>
        <v>#REF!</v>
      </c>
      <c r="AX769" s="27" t="e">
        <f>IF(#REF!&lt;&gt;"",IF(ABS(#REF!)&lt;10,"S"&amp;RIGHT(#REF!,1)&amp;",","S"&amp;#REF!&amp;","),"")</f>
        <v>#REF!</v>
      </c>
      <c r="AY769" s="27" t="e">
        <f>IF(#REF!&lt;&gt;"",IF(ABS(#REF!)&lt;10,"S"&amp;RIGHT(#REF!,1)&amp;",","S"&amp;#REF!&amp;","),"")</f>
        <v>#REF!</v>
      </c>
      <c r="AZ769" s="27" t="e">
        <f>IF(#REF!&lt;&gt;"",IF(ABS(#REF!)&lt;10,"S"&amp;RIGHT(#REF!,1)&amp;",","S"&amp;#REF!&amp;","),"")</f>
        <v>#REF!</v>
      </c>
      <c r="BA769" s="27" t="e">
        <f>IF(#REF!&lt;&gt;"",IF(ABS(#REF!)&lt;10,"S"&amp;RIGHT(#REF!,1)&amp;",","S"&amp;#REF!&amp;","),"")</f>
        <v>#REF!</v>
      </c>
      <c r="BB769" s="27" t="e">
        <f>IF(#REF!&lt;&gt;"",IF(ABS(#REF!)&lt;10,"S"&amp;RIGHT(#REF!,1)&amp;",","S"&amp;#REF!&amp;","),"")</f>
        <v>#REF!</v>
      </c>
      <c r="BC769" s="27"/>
      <c r="BD769" s="27"/>
      <c r="BE769" s="27"/>
      <c r="BF769" s="27"/>
      <c r="BG769" s="27"/>
      <c r="BH769" s="27"/>
      <c r="BI769" s="27" t="str">
        <f t="shared" si="512"/>
        <v/>
      </c>
      <c r="BJ769" s="27" t="str">
        <f t="shared" si="513"/>
        <v/>
      </c>
      <c r="BK769" s="27" t="str">
        <f t="shared" si="514"/>
        <v/>
      </c>
      <c r="BL769" s="27" t="e">
        <f>IF(#REF!="","",CONCATENATE($L769,","))</f>
        <v>#REF!</v>
      </c>
      <c r="BM769" s="27" t="e">
        <f>IF(#REF!="","",CONCATENATE($L769,","))</f>
        <v>#REF!</v>
      </c>
      <c r="BN769" s="27" t="e">
        <f>IF(#REF!="","",CONCATENATE($L769,","))</f>
        <v>#REF!</v>
      </c>
      <c r="BO769" s="27" t="e">
        <f>IF(#REF!="","",CONCATENATE($L769,","))</f>
        <v>#REF!</v>
      </c>
      <c r="BP769" s="27" t="e">
        <f>IF(#REF!="","",CONCATENATE($L769,","))</f>
        <v>#REF!</v>
      </c>
      <c r="BQ769" s="27" t="e">
        <f>IF(#REF!="","",CONCATENATE($L769,","))</f>
        <v>#REF!</v>
      </c>
      <c r="BR769" s="27" t="e">
        <f>IF(#REF!="","",CONCATENATE($L769,","))</f>
        <v>#REF!</v>
      </c>
      <c r="BS769" s="27" t="e">
        <f>IF(#REF!="","",CONCATENATE($L769,","))</f>
        <v>#REF!</v>
      </c>
      <c r="BT769" s="27" t="e">
        <f>IF(#REF!="","",CONCATENATE($L769,","))</f>
        <v>#REF!</v>
      </c>
      <c r="BU769" s="40"/>
      <c r="BV769" s="40"/>
      <c r="BW769"/>
      <c r="BX769"/>
      <c r="BY769"/>
      <c r="BZ769"/>
      <c r="CA769"/>
      <c r="CB769" s="40"/>
      <c r="CC769" s="40"/>
      <c r="CR769" s="7"/>
      <c r="CY769" s="10">
        <f t="shared" ca="1" si="511"/>
        <v>19</v>
      </c>
    </row>
    <row r="770" spans="1:103">
      <c r="A770" s="130"/>
      <c r="B770" s="84"/>
      <c r="C770" s="39"/>
      <c r="D770" s="38"/>
      <c r="E770" s="39"/>
      <c r="F770" s="39"/>
      <c r="G770" s="39"/>
      <c r="H770" s="39"/>
      <c r="I770" s="39"/>
      <c r="J770" s="39"/>
      <c r="K770" s="39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75"/>
      <c r="AA770" s="101"/>
      <c r="AB770" s="101"/>
      <c r="AC770" s="101"/>
      <c r="AD770" s="101"/>
      <c r="AE770" s="38"/>
      <c r="AF770" s="38"/>
      <c r="AG770" s="38"/>
      <c r="AH770" s="38"/>
      <c r="AI770" s="101"/>
      <c r="AJ770" s="101"/>
      <c r="AK770" s="101"/>
      <c r="AL770" s="75"/>
      <c r="AM770" s="39"/>
      <c r="AN770" s="27"/>
      <c r="AO770" s="27"/>
      <c r="AP770" s="27"/>
      <c r="AQ770" s="27" t="str">
        <f t="shared" si="515"/>
        <v/>
      </c>
      <c r="AR770" s="27" t="str">
        <f t="shared" si="516"/>
        <v/>
      </c>
      <c r="AS770" s="27" t="str">
        <f t="shared" si="517"/>
        <v/>
      </c>
      <c r="AT770" s="27" t="e">
        <f>IF(#REF!&lt;&gt;"",IF(ABS(#REF!)&lt;10,"S"&amp;RIGHT(#REF!,1)&amp;",","S"&amp;#REF!&amp;","),"")</f>
        <v>#REF!</v>
      </c>
      <c r="AU770" s="27" t="e">
        <f>IF(#REF!&lt;&gt;"",IF(ABS(#REF!)&lt;10,"S"&amp;RIGHT(#REF!,1)&amp;",","S"&amp;#REF!&amp;","),"")</f>
        <v>#REF!</v>
      </c>
      <c r="AV770" s="27" t="e">
        <f>IF(#REF!&lt;&gt;"",IF(ABS(#REF!)&lt;10,"S"&amp;RIGHT(#REF!,1)&amp;",","S"&amp;#REF!&amp;","),"")</f>
        <v>#REF!</v>
      </c>
      <c r="AW770" s="27" t="e">
        <f>IF(#REF!&lt;&gt;"",IF(ABS(#REF!)&lt;10,"S"&amp;RIGHT(#REF!,1)&amp;",","S"&amp;#REF!&amp;","),"")</f>
        <v>#REF!</v>
      </c>
      <c r="AX770" s="27" t="e">
        <f>IF(#REF!&lt;&gt;"",IF(ABS(#REF!)&lt;10,"S"&amp;RIGHT(#REF!,1)&amp;",","S"&amp;#REF!&amp;","),"")</f>
        <v>#REF!</v>
      </c>
      <c r="AY770" s="27" t="e">
        <f>IF(#REF!&lt;&gt;"",IF(ABS(#REF!)&lt;10,"S"&amp;RIGHT(#REF!,1)&amp;",","S"&amp;#REF!&amp;","),"")</f>
        <v>#REF!</v>
      </c>
      <c r="AZ770" s="27" t="e">
        <f>IF(#REF!&lt;&gt;"",IF(ABS(#REF!)&lt;10,"S"&amp;RIGHT(#REF!,1)&amp;",","S"&amp;#REF!&amp;","),"")</f>
        <v>#REF!</v>
      </c>
      <c r="BA770" s="27" t="e">
        <f>IF(#REF!&lt;&gt;"",IF(ABS(#REF!)&lt;10,"S"&amp;RIGHT(#REF!,1)&amp;",","S"&amp;#REF!&amp;","),"")</f>
        <v>#REF!</v>
      </c>
      <c r="BB770" s="27" t="e">
        <f>IF(#REF!&lt;&gt;"",IF(ABS(#REF!)&lt;10,"S"&amp;RIGHT(#REF!,1)&amp;",","S"&amp;#REF!&amp;","),"")</f>
        <v>#REF!</v>
      </c>
      <c r="BC770" s="27"/>
      <c r="BD770" s="27"/>
      <c r="BE770" s="27"/>
      <c r="BF770" s="27"/>
      <c r="BG770" s="27"/>
      <c r="BH770" s="27"/>
      <c r="BI770" s="27" t="str">
        <f t="shared" si="512"/>
        <v/>
      </c>
      <c r="BJ770" s="27" t="str">
        <f t="shared" si="513"/>
        <v/>
      </c>
      <c r="BK770" s="27" t="str">
        <f t="shared" si="514"/>
        <v/>
      </c>
      <c r="BL770" s="27" t="e">
        <f>IF(#REF!="","",CONCATENATE($L770,","))</f>
        <v>#REF!</v>
      </c>
      <c r="BM770" s="27" t="e">
        <f>IF(#REF!="","",CONCATENATE($L770,","))</f>
        <v>#REF!</v>
      </c>
      <c r="BN770" s="27" t="e">
        <f>IF(#REF!="","",CONCATENATE($L770,","))</f>
        <v>#REF!</v>
      </c>
      <c r="BO770" s="27" t="e">
        <f>IF(#REF!="","",CONCATENATE($L770,","))</f>
        <v>#REF!</v>
      </c>
      <c r="BP770" s="27" t="e">
        <f>IF(#REF!="","",CONCATENATE($L770,","))</f>
        <v>#REF!</v>
      </c>
      <c r="BQ770" s="27" t="e">
        <f>IF(#REF!="","",CONCATENATE($L770,","))</f>
        <v>#REF!</v>
      </c>
      <c r="BR770" s="27" t="e">
        <f>IF(#REF!="","",CONCATENATE($L770,","))</f>
        <v>#REF!</v>
      </c>
      <c r="BS770" s="27" t="e">
        <f>IF(#REF!="","",CONCATENATE($L770,","))</f>
        <v>#REF!</v>
      </c>
      <c r="BT770" s="27" t="e">
        <f>IF(#REF!="","",CONCATENATE($L770,","))</f>
        <v>#REF!</v>
      </c>
      <c r="BU770" s="40"/>
      <c r="BV770" s="40"/>
      <c r="BW770"/>
      <c r="BX770"/>
      <c r="BY770"/>
      <c r="BZ770"/>
      <c r="CA770"/>
      <c r="CB770" s="40"/>
      <c r="CC770" s="40"/>
      <c r="CR770" s="7"/>
      <c r="CY770" s="10">
        <f t="shared" ca="1" si="511"/>
        <v>11</v>
      </c>
    </row>
    <row r="771" spans="1:103">
      <c r="A771" s="130"/>
      <c r="B771" s="84"/>
      <c r="C771" s="39"/>
      <c r="D771" s="38"/>
      <c r="E771" s="39"/>
      <c r="F771" s="39"/>
      <c r="G771" s="39"/>
      <c r="H771" s="39"/>
      <c r="I771" s="39"/>
      <c r="J771" s="39"/>
      <c r="K771" s="39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75"/>
      <c r="AA771" s="101"/>
      <c r="AB771" s="101"/>
      <c r="AC771" s="101"/>
      <c r="AD771" s="101"/>
      <c r="AE771" s="38"/>
      <c r="AF771" s="38"/>
      <c r="AG771" s="38"/>
      <c r="AH771" s="38"/>
      <c r="AI771" s="101"/>
      <c r="AJ771" s="101"/>
      <c r="AK771" s="101"/>
      <c r="AL771" s="75"/>
      <c r="AM771" s="39"/>
      <c r="AN771" s="27"/>
      <c r="AO771" s="27"/>
      <c r="AP771" s="27"/>
      <c r="AQ771" s="27" t="str">
        <f t="shared" si="515"/>
        <v/>
      </c>
      <c r="AR771" s="27" t="str">
        <f t="shared" si="516"/>
        <v/>
      </c>
      <c r="AS771" s="27" t="str">
        <f t="shared" si="517"/>
        <v/>
      </c>
      <c r="AT771" s="27" t="e">
        <f>IF(#REF!&lt;&gt;"",IF(ABS(#REF!)&lt;10,"S"&amp;RIGHT(#REF!,1)&amp;",","S"&amp;#REF!&amp;","),"")</f>
        <v>#REF!</v>
      </c>
      <c r="AU771" s="27" t="e">
        <f>IF(#REF!&lt;&gt;"",IF(ABS(#REF!)&lt;10,"S"&amp;RIGHT(#REF!,1)&amp;",","S"&amp;#REF!&amp;","),"")</f>
        <v>#REF!</v>
      </c>
      <c r="AV771" s="27" t="e">
        <f>IF(#REF!&lt;&gt;"",IF(ABS(#REF!)&lt;10,"S"&amp;RIGHT(#REF!,1)&amp;",","S"&amp;#REF!&amp;","),"")</f>
        <v>#REF!</v>
      </c>
      <c r="AW771" s="27" t="e">
        <f>IF(#REF!&lt;&gt;"",IF(ABS(#REF!)&lt;10,"S"&amp;RIGHT(#REF!,1)&amp;",","S"&amp;#REF!&amp;","),"")</f>
        <v>#REF!</v>
      </c>
      <c r="AX771" s="27" t="e">
        <f>IF(#REF!&lt;&gt;"",IF(ABS(#REF!)&lt;10,"S"&amp;RIGHT(#REF!,1)&amp;",","S"&amp;#REF!&amp;","),"")</f>
        <v>#REF!</v>
      </c>
      <c r="AY771" s="27" t="e">
        <f>IF(#REF!&lt;&gt;"",IF(ABS(#REF!)&lt;10,"S"&amp;RIGHT(#REF!,1)&amp;",","S"&amp;#REF!&amp;","),"")</f>
        <v>#REF!</v>
      </c>
      <c r="AZ771" s="27" t="e">
        <f>IF(#REF!&lt;&gt;"",IF(ABS(#REF!)&lt;10,"S"&amp;RIGHT(#REF!,1)&amp;",","S"&amp;#REF!&amp;","),"")</f>
        <v>#REF!</v>
      </c>
      <c r="BA771" s="27" t="e">
        <f>IF(#REF!&lt;&gt;"",IF(ABS(#REF!)&lt;10,"S"&amp;RIGHT(#REF!,1)&amp;",","S"&amp;#REF!&amp;","),"")</f>
        <v>#REF!</v>
      </c>
      <c r="BB771" s="27" t="e">
        <f>IF(#REF!&lt;&gt;"",IF(ABS(#REF!)&lt;10,"S"&amp;RIGHT(#REF!,1)&amp;",","S"&amp;#REF!&amp;","),"")</f>
        <v>#REF!</v>
      </c>
      <c r="BC771" s="27"/>
      <c r="BD771" s="27"/>
      <c r="BE771" s="27"/>
      <c r="BF771" s="27"/>
      <c r="BG771" s="27"/>
      <c r="BH771" s="27"/>
      <c r="BI771" s="27" t="str">
        <f t="shared" si="512"/>
        <v/>
      </c>
      <c r="BJ771" s="27" t="str">
        <f t="shared" si="513"/>
        <v/>
      </c>
      <c r="BK771" s="27" t="str">
        <f t="shared" si="514"/>
        <v/>
      </c>
      <c r="BL771" s="27" t="e">
        <f>IF(#REF!="","",CONCATENATE($L771,","))</f>
        <v>#REF!</v>
      </c>
      <c r="BM771" s="27" t="e">
        <f>IF(#REF!="","",CONCATENATE($L771,","))</f>
        <v>#REF!</v>
      </c>
      <c r="BN771" s="27" t="e">
        <f>IF(#REF!="","",CONCATENATE($L771,","))</f>
        <v>#REF!</v>
      </c>
      <c r="BO771" s="27" t="e">
        <f>IF(#REF!="","",CONCATENATE($L771,","))</f>
        <v>#REF!</v>
      </c>
      <c r="BP771" s="27" t="e">
        <f>IF(#REF!="","",CONCATENATE($L771,","))</f>
        <v>#REF!</v>
      </c>
      <c r="BQ771" s="27" t="e">
        <f>IF(#REF!="","",CONCATENATE($L771,","))</f>
        <v>#REF!</v>
      </c>
      <c r="BR771" s="27" t="e">
        <f>IF(#REF!="","",CONCATENATE($L771,","))</f>
        <v>#REF!</v>
      </c>
      <c r="BS771" s="27" t="e">
        <f>IF(#REF!="","",CONCATENATE($L771,","))</f>
        <v>#REF!</v>
      </c>
      <c r="BT771" s="27" t="e">
        <f>IF(#REF!="","",CONCATENATE($L771,","))</f>
        <v>#REF!</v>
      </c>
      <c r="BU771" s="40"/>
      <c r="BV771" s="40"/>
      <c r="BW771"/>
      <c r="BX771"/>
      <c r="BY771"/>
      <c r="BZ771"/>
      <c r="CA771"/>
      <c r="CB771" s="40"/>
      <c r="CC771" s="40"/>
      <c r="CR771" s="7"/>
      <c r="CY771" s="10">
        <f t="shared" ca="1" si="511"/>
        <v>17</v>
      </c>
    </row>
    <row r="772" spans="1:103">
      <c r="A772" s="130"/>
      <c r="B772" s="84"/>
      <c r="C772" s="39"/>
      <c r="D772" s="38"/>
      <c r="E772" s="39"/>
      <c r="F772" s="39"/>
      <c r="G772" s="39"/>
      <c r="H772" s="39"/>
      <c r="I772" s="39"/>
      <c r="J772" s="39"/>
      <c r="K772" s="39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75"/>
      <c r="AA772" s="101"/>
      <c r="AB772" s="101"/>
      <c r="AC772" s="101"/>
      <c r="AD772" s="101"/>
      <c r="AE772" s="38"/>
      <c r="AF772" s="38"/>
      <c r="AG772" s="38"/>
      <c r="AH772" s="38"/>
      <c r="AI772" s="101"/>
      <c r="AJ772" s="101"/>
      <c r="AK772" s="101"/>
      <c r="AL772" s="75"/>
      <c r="AM772" s="39"/>
      <c r="AN772" s="27"/>
      <c r="AO772" s="27"/>
      <c r="AP772" s="27"/>
      <c r="AQ772" s="27" t="str">
        <f t="shared" si="515"/>
        <v/>
      </c>
      <c r="AR772" s="27" t="str">
        <f t="shared" si="516"/>
        <v/>
      </c>
      <c r="AS772" s="27" t="str">
        <f t="shared" si="517"/>
        <v/>
      </c>
      <c r="AT772" s="27" t="e">
        <f>IF(#REF!&lt;&gt;"",IF(ABS(#REF!)&lt;10,"S"&amp;RIGHT(#REF!,1)&amp;",","S"&amp;#REF!&amp;","),"")</f>
        <v>#REF!</v>
      </c>
      <c r="AU772" s="27" t="e">
        <f>IF(#REF!&lt;&gt;"",IF(ABS(#REF!)&lt;10,"S"&amp;RIGHT(#REF!,1)&amp;",","S"&amp;#REF!&amp;","),"")</f>
        <v>#REF!</v>
      </c>
      <c r="AV772" s="27" t="e">
        <f>IF(#REF!&lt;&gt;"",IF(ABS(#REF!)&lt;10,"S"&amp;RIGHT(#REF!,1)&amp;",","S"&amp;#REF!&amp;","),"")</f>
        <v>#REF!</v>
      </c>
      <c r="AW772" s="27" t="e">
        <f>IF(#REF!&lt;&gt;"",IF(ABS(#REF!)&lt;10,"S"&amp;RIGHT(#REF!,1)&amp;",","S"&amp;#REF!&amp;","),"")</f>
        <v>#REF!</v>
      </c>
      <c r="AX772" s="27" t="e">
        <f>IF(#REF!&lt;&gt;"",IF(ABS(#REF!)&lt;10,"S"&amp;RIGHT(#REF!,1)&amp;",","S"&amp;#REF!&amp;","),"")</f>
        <v>#REF!</v>
      </c>
      <c r="AY772" s="27" t="e">
        <f>IF(#REF!&lt;&gt;"",IF(ABS(#REF!)&lt;10,"S"&amp;RIGHT(#REF!,1)&amp;",","S"&amp;#REF!&amp;","),"")</f>
        <v>#REF!</v>
      </c>
      <c r="AZ772" s="27" t="e">
        <f>IF(#REF!&lt;&gt;"",IF(ABS(#REF!)&lt;10,"S"&amp;RIGHT(#REF!,1)&amp;",","S"&amp;#REF!&amp;","),"")</f>
        <v>#REF!</v>
      </c>
      <c r="BA772" s="27" t="e">
        <f>IF(#REF!&lt;&gt;"",IF(ABS(#REF!)&lt;10,"S"&amp;RIGHT(#REF!,1)&amp;",","S"&amp;#REF!&amp;","),"")</f>
        <v>#REF!</v>
      </c>
      <c r="BB772" s="27" t="e">
        <f>IF(#REF!&lt;&gt;"",IF(ABS(#REF!)&lt;10,"S"&amp;RIGHT(#REF!,1)&amp;",","S"&amp;#REF!&amp;","),"")</f>
        <v>#REF!</v>
      </c>
      <c r="BC772" s="27"/>
      <c r="BD772" s="27"/>
      <c r="BE772" s="27"/>
      <c r="BF772" s="27"/>
      <c r="BG772" s="27"/>
      <c r="BH772" s="27"/>
      <c r="BI772" s="27" t="str">
        <f t="shared" si="512"/>
        <v/>
      </c>
      <c r="BJ772" s="27" t="str">
        <f t="shared" si="513"/>
        <v/>
      </c>
      <c r="BK772" s="27" t="str">
        <f t="shared" si="514"/>
        <v/>
      </c>
      <c r="BL772" s="27" t="e">
        <f>IF(#REF!="","",CONCATENATE($L772,","))</f>
        <v>#REF!</v>
      </c>
      <c r="BM772" s="27" t="e">
        <f>IF(#REF!="","",CONCATENATE($L772,","))</f>
        <v>#REF!</v>
      </c>
      <c r="BN772" s="27" t="e">
        <f>IF(#REF!="","",CONCATENATE($L772,","))</f>
        <v>#REF!</v>
      </c>
      <c r="BO772" s="27" t="e">
        <f>IF(#REF!="","",CONCATENATE($L772,","))</f>
        <v>#REF!</v>
      </c>
      <c r="BP772" s="27" t="e">
        <f>IF(#REF!="","",CONCATENATE($L772,","))</f>
        <v>#REF!</v>
      </c>
      <c r="BQ772" s="27" t="e">
        <f>IF(#REF!="","",CONCATENATE($L772,","))</f>
        <v>#REF!</v>
      </c>
      <c r="BR772" s="27" t="e">
        <f>IF(#REF!="","",CONCATENATE($L772,","))</f>
        <v>#REF!</v>
      </c>
      <c r="BS772" s="27" t="e">
        <f>IF(#REF!="","",CONCATENATE($L772,","))</f>
        <v>#REF!</v>
      </c>
      <c r="BT772" s="27" t="e">
        <f>IF(#REF!="","",CONCATENATE($L772,","))</f>
        <v>#REF!</v>
      </c>
      <c r="BU772" s="40"/>
      <c r="BV772" s="40"/>
      <c r="BW772"/>
      <c r="BX772"/>
      <c r="BY772"/>
      <c r="BZ772"/>
      <c r="CA772"/>
      <c r="CB772" s="40"/>
      <c r="CC772" s="40"/>
      <c r="CR772" s="7"/>
      <c r="CY772" s="10">
        <f t="shared" ca="1" si="511"/>
        <v>33</v>
      </c>
    </row>
    <row r="773" spans="1:103">
      <c r="A773" s="130"/>
      <c r="B773" s="84"/>
      <c r="C773" s="39"/>
      <c r="D773" s="38"/>
      <c r="E773" s="39"/>
      <c r="F773" s="39"/>
      <c r="G773" s="39"/>
      <c r="H773" s="39"/>
      <c r="I773" s="39"/>
      <c r="J773" s="39"/>
      <c r="K773" s="39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75"/>
      <c r="AA773" s="101"/>
      <c r="AB773" s="101"/>
      <c r="AC773" s="101"/>
      <c r="AD773" s="101"/>
      <c r="AE773" s="38"/>
      <c r="AF773" s="38"/>
      <c r="AG773" s="38"/>
      <c r="AH773" s="38"/>
      <c r="AI773" s="101"/>
      <c r="AJ773" s="101"/>
      <c r="AK773" s="101"/>
      <c r="AL773" s="75"/>
      <c r="AM773" s="39"/>
      <c r="AN773" s="27"/>
      <c r="AO773" s="27"/>
      <c r="AP773" s="27"/>
      <c r="AQ773" s="27" t="str">
        <f t="shared" si="515"/>
        <v/>
      </c>
      <c r="AR773" s="27" t="str">
        <f t="shared" si="516"/>
        <v/>
      </c>
      <c r="AS773" s="27" t="str">
        <f t="shared" si="517"/>
        <v/>
      </c>
      <c r="AT773" s="27" t="e">
        <f>IF(#REF!&lt;&gt;"",IF(ABS(#REF!)&lt;10,"S"&amp;RIGHT(#REF!,1)&amp;",","S"&amp;#REF!&amp;","),"")</f>
        <v>#REF!</v>
      </c>
      <c r="AU773" s="27" t="e">
        <f>IF(#REF!&lt;&gt;"",IF(ABS(#REF!)&lt;10,"S"&amp;RIGHT(#REF!,1)&amp;",","S"&amp;#REF!&amp;","),"")</f>
        <v>#REF!</v>
      </c>
      <c r="AV773" s="27" t="e">
        <f>IF(#REF!&lt;&gt;"",IF(ABS(#REF!)&lt;10,"S"&amp;RIGHT(#REF!,1)&amp;",","S"&amp;#REF!&amp;","),"")</f>
        <v>#REF!</v>
      </c>
      <c r="AW773" s="27" t="e">
        <f>IF(#REF!&lt;&gt;"",IF(ABS(#REF!)&lt;10,"S"&amp;RIGHT(#REF!,1)&amp;",","S"&amp;#REF!&amp;","),"")</f>
        <v>#REF!</v>
      </c>
      <c r="AX773" s="27" t="e">
        <f>IF(#REF!&lt;&gt;"",IF(ABS(#REF!)&lt;10,"S"&amp;RIGHT(#REF!,1)&amp;",","S"&amp;#REF!&amp;","),"")</f>
        <v>#REF!</v>
      </c>
      <c r="AY773" s="27" t="e">
        <f>IF(#REF!&lt;&gt;"",IF(ABS(#REF!)&lt;10,"S"&amp;RIGHT(#REF!,1)&amp;",","S"&amp;#REF!&amp;","),"")</f>
        <v>#REF!</v>
      </c>
      <c r="AZ773" s="27" t="e">
        <f>IF(#REF!&lt;&gt;"",IF(ABS(#REF!)&lt;10,"S"&amp;RIGHT(#REF!,1)&amp;",","S"&amp;#REF!&amp;","),"")</f>
        <v>#REF!</v>
      </c>
      <c r="BA773" s="27" t="e">
        <f>IF(#REF!&lt;&gt;"",IF(ABS(#REF!)&lt;10,"S"&amp;RIGHT(#REF!,1)&amp;",","S"&amp;#REF!&amp;","),"")</f>
        <v>#REF!</v>
      </c>
      <c r="BB773" s="27" t="e">
        <f>IF(#REF!&lt;&gt;"",IF(ABS(#REF!)&lt;10,"S"&amp;RIGHT(#REF!,1)&amp;",","S"&amp;#REF!&amp;","),"")</f>
        <v>#REF!</v>
      </c>
      <c r="BC773" s="27"/>
      <c r="BD773" s="27"/>
      <c r="BE773" s="27"/>
      <c r="BF773" s="27"/>
      <c r="BG773" s="27"/>
      <c r="BH773" s="27"/>
      <c r="BI773" s="27" t="str">
        <f t="shared" si="512"/>
        <v/>
      </c>
      <c r="BJ773" s="27" t="str">
        <f t="shared" si="513"/>
        <v/>
      </c>
      <c r="BK773" s="27" t="str">
        <f t="shared" si="514"/>
        <v/>
      </c>
      <c r="BL773" s="27" t="e">
        <f>IF(#REF!="","",CONCATENATE($L773,","))</f>
        <v>#REF!</v>
      </c>
      <c r="BM773" s="27" t="e">
        <f>IF(#REF!="","",CONCATENATE($L773,","))</f>
        <v>#REF!</v>
      </c>
      <c r="BN773" s="27" t="e">
        <f>IF(#REF!="","",CONCATENATE($L773,","))</f>
        <v>#REF!</v>
      </c>
      <c r="BO773" s="27" t="e">
        <f>IF(#REF!="","",CONCATENATE($L773,","))</f>
        <v>#REF!</v>
      </c>
      <c r="BP773" s="27" t="e">
        <f>IF(#REF!="","",CONCATENATE($L773,","))</f>
        <v>#REF!</v>
      </c>
      <c r="BQ773" s="27" t="e">
        <f>IF(#REF!="","",CONCATENATE($L773,","))</f>
        <v>#REF!</v>
      </c>
      <c r="BR773" s="27" t="e">
        <f>IF(#REF!="","",CONCATENATE($L773,","))</f>
        <v>#REF!</v>
      </c>
      <c r="BS773" s="27" t="e">
        <f>IF(#REF!="","",CONCATENATE($L773,","))</f>
        <v>#REF!</v>
      </c>
      <c r="BT773" s="27" t="e">
        <f>IF(#REF!="","",CONCATENATE($L773,","))</f>
        <v>#REF!</v>
      </c>
      <c r="BU773" s="40"/>
      <c r="BV773" s="40"/>
      <c r="BW773"/>
      <c r="BX773"/>
      <c r="BY773"/>
      <c r="BZ773"/>
      <c r="CA773"/>
      <c r="CB773" s="40"/>
      <c r="CC773" s="40"/>
      <c r="CR773" s="7"/>
      <c r="CY773" s="10">
        <f t="shared" ref="CY773:CY836" ca="1" si="518">IF($A$2="no",INT(RAND()*36+1),INT(RAND()*37))</f>
        <v>22</v>
      </c>
    </row>
    <row r="774" spans="1:103">
      <c r="A774" s="130"/>
      <c r="B774" s="84"/>
      <c r="C774" s="39"/>
      <c r="D774" s="38"/>
      <c r="E774" s="39"/>
      <c r="F774" s="39"/>
      <c r="G774" s="39"/>
      <c r="H774" s="39"/>
      <c r="I774" s="39"/>
      <c r="J774" s="39"/>
      <c r="K774" s="39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75"/>
      <c r="AA774" s="101"/>
      <c r="AB774" s="101"/>
      <c r="AC774" s="101"/>
      <c r="AD774" s="101"/>
      <c r="AE774" s="38"/>
      <c r="AF774" s="38"/>
      <c r="AG774" s="38"/>
      <c r="AH774" s="38"/>
      <c r="AI774" s="101"/>
      <c r="AJ774" s="101"/>
      <c r="AK774" s="101"/>
      <c r="AL774" s="75"/>
      <c r="AM774" s="39"/>
      <c r="AN774" s="27"/>
      <c r="AO774" s="27"/>
      <c r="AP774" s="27"/>
      <c r="AQ774" s="27" t="str">
        <f t="shared" si="515"/>
        <v/>
      </c>
      <c r="AR774" s="27" t="str">
        <f t="shared" si="516"/>
        <v/>
      </c>
      <c r="AS774" s="27" t="str">
        <f t="shared" si="517"/>
        <v/>
      </c>
      <c r="AT774" s="27" t="e">
        <f>IF(#REF!&lt;&gt;"",IF(ABS(#REF!)&lt;10,"S"&amp;RIGHT(#REF!,1)&amp;",","S"&amp;#REF!&amp;","),"")</f>
        <v>#REF!</v>
      </c>
      <c r="AU774" s="27" t="e">
        <f>IF(#REF!&lt;&gt;"",IF(ABS(#REF!)&lt;10,"S"&amp;RIGHT(#REF!,1)&amp;",","S"&amp;#REF!&amp;","),"")</f>
        <v>#REF!</v>
      </c>
      <c r="AV774" s="27" t="e">
        <f>IF(#REF!&lt;&gt;"",IF(ABS(#REF!)&lt;10,"S"&amp;RIGHT(#REF!,1)&amp;",","S"&amp;#REF!&amp;","),"")</f>
        <v>#REF!</v>
      </c>
      <c r="AW774" s="27" t="e">
        <f>IF(#REF!&lt;&gt;"",IF(ABS(#REF!)&lt;10,"S"&amp;RIGHT(#REF!,1)&amp;",","S"&amp;#REF!&amp;","),"")</f>
        <v>#REF!</v>
      </c>
      <c r="AX774" s="27" t="e">
        <f>IF(#REF!&lt;&gt;"",IF(ABS(#REF!)&lt;10,"S"&amp;RIGHT(#REF!,1)&amp;",","S"&amp;#REF!&amp;","),"")</f>
        <v>#REF!</v>
      </c>
      <c r="AY774" s="27" t="e">
        <f>IF(#REF!&lt;&gt;"",IF(ABS(#REF!)&lt;10,"S"&amp;RIGHT(#REF!,1)&amp;",","S"&amp;#REF!&amp;","),"")</f>
        <v>#REF!</v>
      </c>
      <c r="AZ774" s="27" t="e">
        <f>IF(#REF!&lt;&gt;"",IF(ABS(#REF!)&lt;10,"S"&amp;RIGHT(#REF!,1)&amp;",","S"&amp;#REF!&amp;","),"")</f>
        <v>#REF!</v>
      </c>
      <c r="BA774" s="27" t="e">
        <f>IF(#REF!&lt;&gt;"",IF(ABS(#REF!)&lt;10,"S"&amp;RIGHT(#REF!,1)&amp;",","S"&amp;#REF!&amp;","),"")</f>
        <v>#REF!</v>
      </c>
      <c r="BB774" s="27" t="e">
        <f>IF(#REF!&lt;&gt;"",IF(ABS(#REF!)&lt;10,"S"&amp;RIGHT(#REF!,1)&amp;",","S"&amp;#REF!&amp;","),"")</f>
        <v>#REF!</v>
      </c>
      <c r="BC774" s="27"/>
      <c r="BD774" s="27"/>
      <c r="BE774" s="27"/>
      <c r="BF774" s="27"/>
      <c r="BG774" s="27"/>
      <c r="BH774" s="27"/>
      <c r="BI774" s="27" t="str">
        <f t="shared" si="512"/>
        <v/>
      </c>
      <c r="BJ774" s="27" t="str">
        <f t="shared" si="513"/>
        <v/>
      </c>
      <c r="BK774" s="27" t="str">
        <f t="shared" si="514"/>
        <v/>
      </c>
      <c r="BL774" s="27" t="e">
        <f>IF(#REF!="","",CONCATENATE($L774,","))</f>
        <v>#REF!</v>
      </c>
      <c r="BM774" s="27" t="e">
        <f>IF(#REF!="","",CONCATENATE($L774,","))</f>
        <v>#REF!</v>
      </c>
      <c r="BN774" s="27" t="e">
        <f>IF(#REF!="","",CONCATENATE($L774,","))</f>
        <v>#REF!</v>
      </c>
      <c r="BO774" s="27" t="e">
        <f>IF(#REF!="","",CONCATENATE($L774,","))</f>
        <v>#REF!</v>
      </c>
      <c r="BP774" s="27" t="e">
        <f>IF(#REF!="","",CONCATENATE($L774,","))</f>
        <v>#REF!</v>
      </c>
      <c r="BQ774" s="27" t="e">
        <f>IF(#REF!="","",CONCATENATE($L774,","))</f>
        <v>#REF!</v>
      </c>
      <c r="BR774" s="27" t="e">
        <f>IF(#REF!="","",CONCATENATE($L774,","))</f>
        <v>#REF!</v>
      </c>
      <c r="BS774" s="27" t="e">
        <f>IF(#REF!="","",CONCATENATE($L774,","))</f>
        <v>#REF!</v>
      </c>
      <c r="BT774" s="27" t="e">
        <f>IF(#REF!="","",CONCATENATE($L774,","))</f>
        <v>#REF!</v>
      </c>
      <c r="BU774" s="40"/>
      <c r="BV774" s="40"/>
      <c r="BW774"/>
      <c r="BX774"/>
      <c r="BY774"/>
      <c r="BZ774"/>
      <c r="CA774"/>
      <c r="CB774" s="40"/>
      <c r="CC774" s="40"/>
      <c r="CR774" s="7"/>
      <c r="CY774" s="10">
        <f t="shared" ca="1" si="518"/>
        <v>9</v>
      </c>
    </row>
    <row r="775" spans="1:103">
      <c r="A775" s="130"/>
      <c r="B775" s="84"/>
      <c r="C775" s="39"/>
      <c r="D775" s="38"/>
      <c r="E775" s="39"/>
      <c r="F775" s="39"/>
      <c r="G775" s="39"/>
      <c r="H775" s="39"/>
      <c r="I775" s="39"/>
      <c r="J775" s="39"/>
      <c r="K775" s="39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75"/>
      <c r="AA775" s="101"/>
      <c r="AB775" s="101"/>
      <c r="AC775" s="101"/>
      <c r="AD775" s="101"/>
      <c r="AE775" s="38"/>
      <c r="AF775" s="38"/>
      <c r="AG775" s="38"/>
      <c r="AH775" s="38"/>
      <c r="AI775" s="101"/>
      <c r="AJ775" s="101"/>
      <c r="AK775" s="101"/>
      <c r="AL775" s="75"/>
      <c r="AM775" s="39"/>
      <c r="AN775" s="27"/>
      <c r="AO775" s="27"/>
      <c r="AP775" s="27"/>
      <c r="AQ775" s="27" t="str">
        <f t="shared" si="515"/>
        <v/>
      </c>
      <c r="AR775" s="27" t="str">
        <f t="shared" si="516"/>
        <v/>
      </c>
      <c r="AS775" s="27" t="str">
        <f t="shared" si="517"/>
        <v/>
      </c>
      <c r="AT775" s="27" t="e">
        <f>IF(#REF!&lt;&gt;"",IF(ABS(#REF!)&lt;10,"S"&amp;RIGHT(#REF!,1)&amp;",","S"&amp;#REF!&amp;","),"")</f>
        <v>#REF!</v>
      </c>
      <c r="AU775" s="27" t="e">
        <f>IF(#REF!&lt;&gt;"",IF(ABS(#REF!)&lt;10,"S"&amp;RIGHT(#REF!,1)&amp;",","S"&amp;#REF!&amp;","),"")</f>
        <v>#REF!</v>
      </c>
      <c r="AV775" s="27" t="e">
        <f>IF(#REF!&lt;&gt;"",IF(ABS(#REF!)&lt;10,"S"&amp;RIGHT(#REF!,1)&amp;",","S"&amp;#REF!&amp;","),"")</f>
        <v>#REF!</v>
      </c>
      <c r="AW775" s="27" t="e">
        <f>IF(#REF!&lt;&gt;"",IF(ABS(#REF!)&lt;10,"S"&amp;RIGHT(#REF!,1)&amp;",","S"&amp;#REF!&amp;","),"")</f>
        <v>#REF!</v>
      </c>
      <c r="AX775" s="27" t="e">
        <f>IF(#REF!&lt;&gt;"",IF(ABS(#REF!)&lt;10,"S"&amp;RIGHT(#REF!,1)&amp;",","S"&amp;#REF!&amp;","),"")</f>
        <v>#REF!</v>
      </c>
      <c r="AY775" s="27" t="e">
        <f>IF(#REF!&lt;&gt;"",IF(ABS(#REF!)&lt;10,"S"&amp;RIGHT(#REF!,1)&amp;",","S"&amp;#REF!&amp;","),"")</f>
        <v>#REF!</v>
      </c>
      <c r="AZ775" s="27" t="e">
        <f>IF(#REF!&lt;&gt;"",IF(ABS(#REF!)&lt;10,"S"&amp;RIGHT(#REF!,1)&amp;",","S"&amp;#REF!&amp;","),"")</f>
        <v>#REF!</v>
      </c>
      <c r="BA775" s="27" t="e">
        <f>IF(#REF!&lt;&gt;"",IF(ABS(#REF!)&lt;10,"S"&amp;RIGHT(#REF!,1)&amp;",","S"&amp;#REF!&amp;","),"")</f>
        <v>#REF!</v>
      </c>
      <c r="BB775" s="27" t="e">
        <f>IF(#REF!&lt;&gt;"",IF(ABS(#REF!)&lt;10,"S"&amp;RIGHT(#REF!,1)&amp;",","S"&amp;#REF!&amp;","),"")</f>
        <v>#REF!</v>
      </c>
      <c r="BC775" s="27"/>
      <c r="BD775" s="27"/>
      <c r="BE775" s="27"/>
      <c r="BF775" s="27"/>
      <c r="BG775" s="27"/>
      <c r="BH775" s="27"/>
      <c r="BI775" s="27" t="str">
        <f t="shared" si="512"/>
        <v/>
      </c>
      <c r="BJ775" s="27" t="str">
        <f t="shared" si="513"/>
        <v/>
      </c>
      <c r="BK775" s="27" t="str">
        <f t="shared" si="514"/>
        <v/>
      </c>
      <c r="BL775" s="27" t="e">
        <f>IF(#REF!="","",CONCATENATE($L775,","))</f>
        <v>#REF!</v>
      </c>
      <c r="BM775" s="27" t="e">
        <f>IF(#REF!="","",CONCATENATE($L775,","))</f>
        <v>#REF!</v>
      </c>
      <c r="BN775" s="27" t="e">
        <f>IF(#REF!="","",CONCATENATE($L775,","))</f>
        <v>#REF!</v>
      </c>
      <c r="BO775" s="27" t="e">
        <f>IF(#REF!="","",CONCATENATE($L775,","))</f>
        <v>#REF!</v>
      </c>
      <c r="BP775" s="27" t="e">
        <f>IF(#REF!="","",CONCATENATE($L775,","))</f>
        <v>#REF!</v>
      </c>
      <c r="BQ775" s="27" t="e">
        <f>IF(#REF!="","",CONCATENATE($L775,","))</f>
        <v>#REF!</v>
      </c>
      <c r="BR775" s="27" t="e">
        <f>IF(#REF!="","",CONCATENATE($L775,","))</f>
        <v>#REF!</v>
      </c>
      <c r="BS775" s="27" t="e">
        <f>IF(#REF!="","",CONCATENATE($L775,","))</f>
        <v>#REF!</v>
      </c>
      <c r="BT775" s="27" t="e">
        <f>IF(#REF!="","",CONCATENATE($L775,","))</f>
        <v>#REF!</v>
      </c>
      <c r="BU775" s="40"/>
      <c r="BV775" s="40"/>
      <c r="BW775"/>
      <c r="BX775"/>
      <c r="BY775"/>
      <c r="BZ775"/>
      <c r="CA775"/>
      <c r="CB775" s="40"/>
      <c r="CC775" s="40"/>
      <c r="CR775" s="7"/>
      <c r="CY775" s="10">
        <f t="shared" ca="1" si="518"/>
        <v>20</v>
      </c>
    </row>
    <row r="776" spans="1:103">
      <c r="A776" s="130"/>
      <c r="B776" s="84"/>
      <c r="C776" s="39"/>
      <c r="D776" s="38"/>
      <c r="E776" s="39"/>
      <c r="F776" s="39"/>
      <c r="G776" s="39"/>
      <c r="H776" s="39"/>
      <c r="I776" s="39"/>
      <c r="J776" s="39"/>
      <c r="K776" s="39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75"/>
      <c r="AA776" s="101"/>
      <c r="AB776" s="101"/>
      <c r="AC776" s="101"/>
      <c r="AD776" s="101"/>
      <c r="AE776" s="38"/>
      <c r="AF776" s="38"/>
      <c r="AG776" s="38"/>
      <c r="AH776" s="38"/>
      <c r="AI776" s="101"/>
      <c r="AJ776" s="101"/>
      <c r="AK776" s="101"/>
      <c r="AL776" s="75"/>
      <c r="AM776" s="39"/>
      <c r="AN776" s="27"/>
      <c r="AO776" s="27"/>
      <c r="AP776" s="27"/>
      <c r="AQ776" s="27" t="str">
        <f t="shared" si="515"/>
        <v/>
      </c>
      <c r="AR776" s="27" t="str">
        <f t="shared" si="516"/>
        <v/>
      </c>
      <c r="AS776" s="27" t="str">
        <f t="shared" si="517"/>
        <v/>
      </c>
      <c r="AT776" s="27" t="e">
        <f>IF(#REF!&lt;&gt;"",IF(ABS(#REF!)&lt;10,"S"&amp;RIGHT(#REF!,1)&amp;",","S"&amp;#REF!&amp;","),"")</f>
        <v>#REF!</v>
      </c>
      <c r="AU776" s="27" t="e">
        <f>IF(#REF!&lt;&gt;"",IF(ABS(#REF!)&lt;10,"S"&amp;RIGHT(#REF!,1)&amp;",","S"&amp;#REF!&amp;","),"")</f>
        <v>#REF!</v>
      </c>
      <c r="AV776" s="27" t="e">
        <f>IF(#REF!&lt;&gt;"",IF(ABS(#REF!)&lt;10,"S"&amp;RIGHT(#REF!,1)&amp;",","S"&amp;#REF!&amp;","),"")</f>
        <v>#REF!</v>
      </c>
      <c r="AW776" s="27" t="e">
        <f>IF(#REF!&lt;&gt;"",IF(ABS(#REF!)&lt;10,"S"&amp;RIGHT(#REF!,1)&amp;",","S"&amp;#REF!&amp;","),"")</f>
        <v>#REF!</v>
      </c>
      <c r="AX776" s="27" t="e">
        <f>IF(#REF!&lt;&gt;"",IF(ABS(#REF!)&lt;10,"S"&amp;RIGHT(#REF!,1)&amp;",","S"&amp;#REF!&amp;","),"")</f>
        <v>#REF!</v>
      </c>
      <c r="AY776" s="27" t="e">
        <f>IF(#REF!&lt;&gt;"",IF(ABS(#REF!)&lt;10,"S"&amp;RIGHT(#REF!,1)&amp;",","S"&amp;#REF!&amp;","),"")</f>
        <v>#REF!</v>
      </c>
      <c r="AZ776" s="27" t="e">
        <f>IF(#REF!&lt;&gt;"",IF(ABS(#REF!)&lt;10,"S"&amp;RIGHT(#REF!,1)&amp;",","S"&amp;#REF!&amp;","),"")</f>
        <v>#REF!</v>
      </c>
      <c r="BA776" s="27" t="e">
        <f>IF(#REF!&lt;&gt;"",IF(ABS(#REF!)&lt;10,"S"&amp;RIGHT(#REF!,1)&amp;",","S"&amp;#REF!&amp;","),"")</f>
        <v>#REF!</v>
      </c>
      <c r="BB776" s="27" t="e">
        <f>IF(#REF!&lt;&gt;"",IF(ABS(#REF!)&lt;10,"S"&amp;RIGHT(#REF!,1)&amp;",","S"&amp;#REF!&amp;","),"")</f>
        <v>#REF!</v>
      </c>
      <c r="BC776" s="27"/>
      <c r="BD776" s="27"/>
      <c r="BE776" s="27"/>
      <c r="BF776" s="27"/>
      <c r="BG776" s="27"/>
      <c r="BH776" s="27"/>
      <c r="BI776" s="27" t="str">
        <f t="shared" si="512"/>
        <v/>
      </c>
      <c r="BJ776" s="27" t="str">
        <f t="shared" si="513"/>
        <v/>
      </c>
      <c r="BK776" s="27" t="str">
        <f t="shared" si="514"/>
        <v/>
      </c>
      <c r="BL776" s="27" t="e">
        <f>IF(#REF!="","",CONCATENATE($L776,","))</f>
        <v>#REF!</v>
      </c>
      <c r="BM776" s="27" t="e">
        <f>IF(#REF!="","",CONCATENATE($L776,","))</f>
        <v>#REF!</v>
      </c>
      <c r="BN776" s="27" t="e">
        <f>IF(#REF!="","",CONCATENATE($L776,","))</f>
        <v>#REF!</v>
      </c>
      <c r="BO776" s="27" t="e">
        <f>IF(#REF!="","",CONCATENATE($L776,","))</f>
        <v>#REF!</v>
      </c>
      <c r="BP776" s="27" t="e">
        <f>IF(#REF!="","",CONCATENATE($L776,","))</f>
        <v>#REF!</v>
      </c>
      <c r="BQ776" s="27" t="e">
        <f>IF(#REF!="","",CONCATENATE($L776,","))</f>
        <v>#REF!</v>
      </c>
      <c r="BR776" s="27" t="e">
        <f>IF(#REF!="","",CONCATENATE($L776,","))</f>
        <v>#REF!</v>
      </c>
      <c r="BS776" s="27" t="e">
        <f>IF(#REF!="","",CONCATENATE($L776,","))</f>
        <v>#REF!</v>
      </c>
      <c r="BT776" s="27" t="e">
        <f>IF(#REF!="","",CONCATENATE($L776,","))</f>
        <v>#REF!</v>
      </c>
      <c r="BU776" s="40"/>
      <c r="BV776" s="40"/>
      <c r="BW776"/>
      <c r="BX776"/>
      <c r="BY776"/>
      <c r="BZ776"/>
      <c r="CA776"/>
      <c r="CB776" s="40"/>
      <c r="CC776" s="40"/>
      <c r="CR776" s="7"/>
      <c r="CY776" s="10">
        <f t="shared" ca="1" si="518"/>
        <v>10</v>
      </c>
    </row>
    <row r="777" spans="1:103">
      <c r="A777" s="130"/>
      <c r="B777" s="84"/>
      <c r="C777" s="39"/>
      <c r="D777" s="38"/>
      <c r="E777" s="39"/>
      <c r="F777" s="39"/>
      <c r="G777" s="39"/>
      <c r="H777" s="39"/>
      <c r="I777" s="39"/>
      <c r="J777" s="39"/>
      <c r="K777" s="39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75"/>
      <c r="AA777" s="101"/>
      <c r="AB777" s="101"/>
      <c r="AC777" s="101"/>
      <c r="AD777" s="101"/>
      <c r="AE777" s="38"/>
      <c r="AF777" s="38"/>
      <c r="AG777" s="38"/>
      <c r="AH777" s="38"/>
      <c r="AI777" s="101"/>
      <c r="AJ777" s="101"/>
      <c r="AK777" s="101"/>
      <c r="AL777" s="75"/>
      <c r="AM777" s="39"/>
      <c r="AN777" s="27"/>
      <c r="AO777" s="27"/>
      <c r="AP777" s="27"/>
      <c r="AQ777" s="27" t="str">
        <f t="shared" si="515"/>
        <v/>
      </c>
      <c r="AR777" s="27" t="str">
        <f t="shared" si="516"/>
        <v/>
      </c>
      <c r="AS777" s="27" t="str">
        <f t="shared" si="517"/>
        <v/>
      </c>
      <c r="AT777" s="27" t="e">
        <f>IF(#REF!&lt;&gt;"",IF(ABS(#REF!)&lt;10,"S"&amp;RIGHT(#REF!,1)&amp;",","S"&amp;#REF!&amp;","),"")</f>
        <v>#REF!</v>
      </c>
      <c r="AU777" s="27" t="e">
        <f>IF(#REF!&lt;&gt;"",IF(ABS(#REF!)&lt;10,"S"&amp;RIGHT(#REF!,1)&amp;",","S"&amp;#REF!&amp;","),"")</f>
        <v>#REF!</v>
      </c>
      <c r="AV777" s="27" t="e">
        <f>IF(#REF!&lt;&gt;"",IF(ABS(#REF!)&lt;10,"S"&amp;RIGHT(#REF!,1)&amp;",","S"&amp;#REF!&amp;","),"")</f>
        <v>#REF!</v>
      </c>
      <c r="AW777" s="27" t="e">
        <f>IF(#REF!&lt;&gt;"",IF(ABS(#REF!)&lt;10,"S"&amp;RIGHT(#REF!,1)&amp;",","S"&amp;#REF!&amp;","),"")</f>
        <v>#REF!</v>
      </c>
      <c r="AX777" s="27" t="e">
        <f>IF(#REF!&lt;&gt;"",IF(ABS(#REF!)&lt;10,"S"&amp;RIGHT(#REF!,1)&amp;",","S"&amp;#REF!&amp;","),"")</f>
        <v>#REF!</v>
      </c>
      <c r="AY777" s="27" t="e">
        <f>IF(#REF!&lt;&gt;"",IF(ABS(#REF!)&lt;10,"S"&amp;RIGHT(#REF!,1)&amp;",","S"&amp;#REF!&amp;","),"")</f>
        <v>#REF!</v>
      </c>
      <c r="AZ777" s="27" t="e">
        <f>IF(#REF!&lt;&gt;"",IF(ABS(#REF!)&lt;10,"S"&amp;RIGHT(#REF!,1)&amp;",","S"&amp;#REF!&amp;","),"")</f>
        <v>#REF!</v>
      </c>
      <c r="BA777" s="27" t="e">
        <f>IF(#REF!&lt;&gt;"",IF(ABS(#REF!)&lt;10,"S"&amp;RIGHT(#REF!,1)&amp;",","S"&amp;#REF!&amp;","),"")</f>
        <v>#REF!</v>
      </c>
      <c r="BB777" s="27" t="e">
        <f>IF(#REF!&lt;&gt;"",IF(ABS(#REF!)&lt;10,"S"&amp;RIGHT(#REF!,1)&amp;",","S"&amp;#REF!&amp;","),"")</f>
        <v>#REF!</v>
      </c>
      <c r="BC777" s="27"/>
      <c r="BD777" s="27"/>
      <c r="BE777" s="27"/>
      <c r="BF777" s="27"/>
      <c r="BG777" s="27"/>
      <c r="BH777" s="27"/>
      <c r="BI777" s="27" t="str">
        <f t="shared" si="512"/>
        <v/>
      </c>
      <c r="BJ777" s="27" t="str">
        <f t="shared" si="513"/>
        <v/>
      </c>
      <c r="BK777" s="27" t="str">
        <f t="shared" si="514"/>
        <v/>
      </c>
      <c r="BL777" s="27" t="e">
        <f>IF(#REF!="","",CONCATENATE($L777,","))</f>
        <v>#REF!</v>
      </c>
      <c r="BM777" s="27" t="e">
        <f>IF(#REF!="","",CONCATENATE($L777,","))</f>
        <v>#REF!</v>
      </c>
      <c r="BN777" s="27" t="e">
        <f>IF(#REF!="","",CONCATENATE($L777,","))</f>
        <v>#REF!</v>
      </c>
      <c r="BO777" s="27" t="e">
        <f>IF(#REF!="","",CONCATENATE($L777,","))</f>
        <v>#REF!</v>
      </c>
      <c r="BP777" s="27" t="e">
        <f>IF(#REF!="","",CONCATENATE($L777,","))</f>
        <v>#REF!</v>
      </c>
      <c r="BQ777" s="27" t="e">
        <f>IF(#REF!="","",CONCATENATE($L777,","))</f>
        <v>#REF!</v>
      </c>
      <c r="BR777" s="27" t="e">
        <f>IF(#REF!="","",CONCATENATE($L777,","))</f>
        <v>#REF!</v>
      </c>
      <c r="BS777" s="27" t="e">
        <f>IF(#REF!="","",CONCATENATE($L777,","))</f>
        <v>#REF!</v>
      </c>
      <c r="BT777" s="27" t="e">
        <f>IF(#REF!="","",CONCATENATE($L777,","))</f>
        <v>#REF!</v>
      </c>
      <c r="BU777" s="40"/>
      <c r="BV777" s="40"/>
      <c r="BW777"/>
      <c r="BX777"/>
      <c r="BY777"/>
      <c r="BZ777"/>
      <c r="CA777"/>
      <c r="CB777" s="40"/>
      <c r="CC777" s="40"/>
      <c r="CR777" s="7"/>
      <c r="CY777" s="10">
        <f t="shared" ca="1" si="518"/>
        <v>16</v>
      </c>
    </row>
    <row r="778" spans="1:103">
      <c r="A778" s="130"/>
      <c r="B778" s="84"/>
      <c r="C778" s="39"/>
      <c r="D778" s="38"/>
      <c r="E778" s="39"/>
      <c r="F778" s="39"/>
      <c r="G778" s="39"/>
      <c r="H778" s="39"/>
      <c r="I778" s="39"/>
      <c r="J778" s="39"/>
      <c r="K778" s="39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75"/>
      <c r="AA778" s="101"/>
      <c r="AB778" s="101"/>
      <c r="AC778" s="101"/>
      <c r="AD778" s="101"/>
      <c r="AE778" s="38"/>
      <c r="AF778" s="38"/>
      <c r="AG778" s="38"/>
      <c r="AH778" s="38"/>
      <c r="AI778" s="101"/>
      <c r="AJ778" s="101"/>
      <c r="AK778" s="101"/>
      <c r="AL778" s="75"/>
      <c r="AM778" s="39"/>
      <c r="AN778" s="27"/>
      <c r="AO778" s="27"/>
      <c r="AP778" s="27"/>
      <c r="AQ778" s="27" t="str">
        <f t="shared" si="515"/>
        <v/>
      </c>
      <c r="AR778" s="27" t="str">
        <f t="shared" si="516"/>
        <v/>
      </c>
      <c r="AS778" s="27" t="str">
        <f t="shared" si="517"/>
        <v/>
      </c>
      <c r="AT778" s="27" t="e">
        <f>IF(#REF!&lt;&gt;"",IF(ABS(#REF!)&lt;10,"S"&amp;RIGHT(#REF!,1)&amp;",","S"&amp;#REF!&amp;","),"")</f>
        <v>#REF!</v>
      </c>
      <c r="AU778" s="27" t="e">
        <f>IF(#REF!&lt;&gt;"",IF(ABS(#REF!)&lt;10,"S"&amp;RIGHT(#REF!,1)&amp;",","S"&amp;#REF!&amp;","),"")</f>
        <v>#REF!</v>
      </c>
      <c r="AV778" s="27" t="e">
        <f>IF(#REF!&lt;&gt;"",IF(ABS(#REF!)&lt;10,"S"&amp;RIGHT(#REF!,1)&amp;",","S"&amp;#REF!&amp;","),"")</f>
        <v>#REF!</v>
      </c>
      <c r="AW778" s="27" t="e">
        <f>IF(#REF!&lt;&gt;"",IF(ABS(#REF!)&lt;10,"S"&amp;RIGHT(#REF!,1)&amp;",","S"&amp;#REF!&amp;","),"")</f>
        <v>#REF!</v>
      </c>
      <c r="AX778" s="27" t="e">
        <f>IF(#REF!&lt;&gt;"",IF(ABS(#REF!)&lt;10,"S"&amp;RIGHT(#REF!,1)&amp;",","S"&amp;#REF!&amp;","),"")</f>
        <v>#REF!</v>
      </c>
      <c r="AY778" s="27" t="e">
        <f>IF(#REF!&lt;&gt;"",IF(ABS(#REF!)&lt;10,"S"&amp;RIGHT(#REF!,1)&amp;",","S"&amp;#REF!&amp;","),"")</f>
        <v>#REF!</v>
      </c>
      <c r="AZ778" s="27" t="e">
        <f>IF(#REF!&lt;&gt;"",IF(ABS(#REF!)&lt;10,"S"&amp;RIGHT(#REF!,1)&amp;",","S"&amp;#REF!&amp;","),"")</f>
        <v>#REF!</v>
      </c>
      <c r="BA778" s="27" t="e">
        <f>IF(#REF!&lt;&gt;"",IF(ABS(#REF!)&lt;10,"S"&amp;RIGHT(#REF!,1)&amp;",","S"&amp;#REF!&amp;","),"")</f>
        <v>#REF!</v>
      </c>
      <c r="BB778" s="27" t="e">
        <f>IF(#REF!&lt;&gt;"",IF(ABS(#REF!)&lt;10,"S"&amp;RIGHT(#REF!,1)&amp;",","S"&amp;#REF!&amp;","),"")</f>
        <v>#REF!</v>
      </c>
      <c r="BC778" s="27"/>
      <c r="BD778" s="27"/>
      <c r="BE778" s="27"/>
      <c r="BF778" s="27"/>
      <c r="BG778" s="27"/>
      <c r="BH778" s="27"/>
      <c r="BI778" s="27" t="str">
        <f t="shared" si="512"/>
        <v/>
      </c>
      <c r="BJ778" s="27" t="str">
        <f t="shared" si="513"/>
        <v/>
      </c>
      <c r="BK778" s="27" t="str">
        <f t="shared" si="514"/>
        <v/>
      </c>
      <c r="BL778" s="27" t="e">
        <f>IF(#REF!="","",CONCATENATE($L778,","))</f>
        <v>#REF!</v>
      </c>
      <c r="BM778" s="27" t="e">
        <f>IF(#REF!="","",CONCATENATE($L778,","))</f>
        <v>#REF!</v>
      </c>
      <c r="BN778" s="27" t="e">
        <f>IF(#REF!="","",CONCATENATE($L778,","))</f>
        <v>#REF!</v>
      </c>
      <c r="BO778" s="27" t="e">
        <f>IF(#REF!="","",CONCATENATE($L778,","))</f>
        <v>#REF!</v>
      </c>
      <c r="BP778" s="27" t="e">
        <f>IF(#REF!="","",CONCATENATE($L778,","))</f>
        <v>#REF!</v>
      </c>
      <c r="BQ778" s="27" t="e">
        <f>IF(#REF!="","",CONCATENATE($L778,","))</f>
        <v>#REF!</v>
      </c>
      <c r="BR778" s="27" t="e">
        <f>IF(#REF!="","",CONCATENATE($L778,","))</f>
        <v>#REF!</v>
      </c>
      <c r="BS778" s="27" t="e">
        <f>IF(#REF!="","",CONCATENATE($L778,","))</f>
        <v>#REF!</v>
      </c>
      <c r="BT778" s="27" t="e">
        <f>IF(#REF!="","",CONCATENATE($L778,","))</f>
        <v>#REF!</v>
      </c>
      <c r="BU778" s="40"/>
      <c r="BV778" s="40"/>
      <c r="BW778"/>
      <c r="BX778"/>
      <c r="BY778"/>
      <c r="BZ778"/>
      <c r="CA778"/>
      <c r="CB778" s="40"/>
      <c r="CC778" s="40"/>
      <c r="CR778" s="7"/>
      <c r="CY778" s="10">
        <f t="shared" ca="1" si="518"/>
        <v>8</v>
      </c>
    </row>
    <row r="779" spans="1:103">
      <c r="A779" s="130"/>
      <c r="B779" s="84"/>
      <c r="C779" s="39"/>
      <c r="D779" s="38"/>
      <c r="E779" s="39"/>
      <c r="F779" s="39"/>
      <c r="G779" s="39"/>
      <c r="H779" s="39"/>
      <c r="I779" s="39"/>
      <c r="J779" s="39"/>
      <c r="K779" s="39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75"/>
      <c r="AA779" s="101"/>
      <c r="AB779" s="101"/>
      <c r="AC779" s="101"/>
      <c r="AD779" s="101"/>
      <c r="AE779" s="38"/>
      <c r="AF779" s="38"/>
      <c r="AG779" s="38"/>
      <c r="AH779" s="38"/>
      <c r="AI779" s="101"/>
      <c r="AJ779" s="101"/>
      <c r="AK779" s="101"/>
      <c r="AL779" s="75"/>
      <c r="AM779" s="39"/>
      <c r="AN779" s="27"/>
      <c r="AO779" s="27"/>
      <c r="AP779" s="27"/>
      <c r="AQ779" s="27" t="str">
        <f t="shared" si="515"/>
        <v/>
      </c>
      <c r="AR779" s="27" t="str">
        <f t="shared" si="516"/>
        <v/>
      </c>
      <c r="AS779" s="27" t="str">
        <f t="shared" si="517"/>
        <v/>
      </c>
      <c r="AT779" s="27" t="e">
        <f>IF(#REF!&lt;&gt;"",IF(ABS(#REF!)&lt;10,"S"&amp;RIGHT(#REF!,1)&amp;",","S"&amp;#REF!&amp;","),"")</f>
        <v>#REF!</v>
      </c>
      <c r="AU779" s="27" t="e">
        <f>IF(#REF!&lt;&gt;"",IF(ABS(#REF!)&lt;10,"S"&amp;RIGHT(#REF!,1)&amp;",","S"&amp;#REF!&amp;","),"")</f>
        <v>#REF!</v>
      </c>
      <c r="AV779" s="27" t="e">
        <f>IF(#REF!&lt;&gt;"",IF(ABS(#REF!)&lt;10,"S"&amp;RIGHT(#REF!,1)&amp;",","S"&amp;#REF!&amp;","),"")</f>
        <v>#REF!</v>
      </c>
      <c r="AW779" s="27" t="e">
        <f>IF(#REF!&lt;&gt;"",IF(ABS(#REF!)&lt;10,"S"&amp;RIGHT(#REF!,1)&amp;",","S"&amp;#REF!&amp;","),"")</f>
        <v>#REF!</v>
      </c>
      <c r="AX779" s="27" t="e">
        <f>IF(#REF!&lt;&gt;"",IF(ABS(#REF!)&lt;10,"S"&amp;RIGHT(#REF!,1)&amp;",","S"&amp;#REF!&amp;","),"")</f>
        <v>#REF!</v>
      </c>
      <c r="AY779" s="27" t="e">
        <f>IF(#REF!&lt;&gt;"",IF(ABS(#REF!)&lt;10,"S"&amp;RIGHT(#REF!,1)&amp;",","S"&amp;#REF!&amp;","),"")</f>
        <v>#REF!</v>
      </c>
      <c r="AZ779" s="27" t="e">
        <f>IF(#REF!&lt;&gt;"",IF(ABS(#REF!)&lt;10,"S"&amp;RIGHT(#REF!,1)&amp;",","S"&amp;#REF!&amp;","),"")</f>
        <v>#REF!</v>
      </c>
      <c r="BA779" s="27" t="e">
        <f>IF(#REF!&lt;&gt;"",IF(ABS(#REF!)&lt;10,"S"&amp;RIGHT(#REF!,1)&amp;",","S"&amp;#REF!&amp;","),"")</f>
        <v>#REF!</v>
      </c>
      <c r="BB779" s="27" t="e">
        <f>IF(#REF!&lt;&gt;"",IF(ABS(#REF!)&lt;10,"S"&amp;RIGHT(#REF!,1)&amp;",","S"&amp;#REF!&amp;","),"")</f>
        <v>#REF!</v>
      </c>
      <c r="BC779" s="27"/>
      <c r="BD779" s="27"/>
      <c r="BE779" s="27"/>
      <c r="BF779" s="27"/>
      <c r="BG779" s="27"/>
      <c r="BH779" s="27"/>
      <c r="BI779" s="27" t="str">
        <f t="shared" si="512"/>
        <v/>
      </c>
      <c r="BJ779" s="27" t="str">
        <f t="shared" si="513"/>
        <v/>
      </c>
      <c r="BK779" s="27" t="str">
        <f t="shared" si="514"/>
        <v/>
      </c>
      <c r="BL779" s="27" t="e">
        <f>IF(#REF!="","",CONCATENATE($L779,","))</f>
        <v>#REF!</v>
      </c>
      <c r="BM779" s="27" t="e">
        <f>IF(#REF!="","",CONCATENATE($L779,","))</f>
        <v>#REF!</v>
      </c>
      <c r="BN779" s="27" t="e">
        <f>IF(#REF!="","",CONCATENATE($L779,","))</f>
        <v>#REF!</v>
      </c>
      <c r="BO779" s="27" t="e">
        <f>IF(#REF!="","",CONCATENATE($L779,","))</f>
        <v>#REF!</v>
      </c>
      <c r="BP779" s="27" t="e">
        <f>IF(#REF!="","",CONCATENATE($L779,","))</f>
        <v>#REF!</v>
      </c>
      <c r="BQ779" s="27" t="e">
        <f>IF(#REF!="","",CONCATENATE($L779,","))</f>
        <v>#REF!</v>
      </c>
      <c r="BR779" s="27" t="e">
        <f>IF(#REF!="","",CONCATENATE($L779,","))</f>
        <v>#REF!</v>
      </c>
      <c r="BS779" s="27" t="e">
        <f>IF(#REF!="","",CONCATENATE($L779,","))</f>
        <v>#REF!</v>
      </c>
      <c r="BT779" s="27" t="e">
        <f>IF(#REF!="","",CONCATENATE($L779,","))</f>
        <v>#REF!</v>
      </c>
      <c r="BU779" s="40"/>
      <c r="BV779" s="40"/>
      <c r="BW779"/>
      <c r="BX779"/>
      <c r="BY779"/>
      <c r="BZ779"/>
      <c r="CA779"/>
      <c r="CB779" s="40"/>
      <c r="CC779" s="40"/>
      <c r="CR779" s="7"/>
      <c r="CY779" s="10">
        <f t="shared" ca="1" si="518"/>
        <v>24</v>
      </c>
    </row>
    <row r="780" spans="1:103">
      <c r="A780" s="130"/>
      <c r="B780" s="84"/>
      <c r="C780" s="39"/>
      <c r="D780" s="38"/>
      <c r="E780" s="39"/>
      <c r="F780" s="39"/>
      <c r="G780" s="39"/>
      <c r="H780" s="39"/>
      <c r="I780" s="39"/>
      <c r="J780" s="39"/>
      <c r="K780" s="39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75"/>
      <c r="AA780" s="101"/>
      <c r="AB780" s="101"/>
      <c r="AC780" s="101"/>
      <c r="AD780" s="101"/>
      <c r="AE780" s="38"/>
      <c r="AF780" s="38"/>
      <c r="AG780" s="38"/>
      <c r="AH780" s="38"/>
      <c r="AI780" s="101"/>
      <c r="AJ780" s="101"/>
      <c r="AK780" s="101"/>
      <c r="AL780" s="75"/>
      <c r="AM780" s="39"/>
      <c r="AN780" s="27"/>
      <c r="AO780" s="27"/>
      <c r="AP780" s="27"/>
      <c r="AQ780" s="27" t="str">
        <f t="shared" si="515"/>
        <v/>
      </c>
      <c r="AR780" s="27" t="str">
        <f t="shared" si="516"/>
        <v/>
      </c>
      <c r="AS780" s="27" t="str">
        <f t="shared" si="517"/>
        <v/>
      </c>
      <c r="AT780" s="27" t="e">
        <f>IF(#REF!&lt;&gt;"",IF(ABS(#REF!)&lt;10,"S"&amp;RIGHT(#REF!,1)&amp;",","S"&amp;#REF!&amp;","),"")</f>
        <v>#REF!</v>
      </c>
      <c r="AU780" s="27" t="e">
        <f>IF(#REF!&lt;&gt;"",IF(ABS(#REF!)&lt;10,"S"&amp;RIGHT(#REF!,1)&amp;",","S"&amp;#REF!&amp;","),"")</f>
        <v>#REF!</v>
      </c>
      <c r="AV780" s="27" t="e">
        <f>IF(#REF!&lt;&gt;"",IF(ABS(#REF!)&lt;10,"S"&amp;RIGHT(#REF!,1)&amp;",","S"&amp;#REF!&amp;","),"")</f>
        <v>#REF!</v>
      </c>
      <c r="AW780" s="27" t="e">
        <f>IF(#REF!&lt;&gt;"",IF(ABS(#REF!)&lt;10,"S"&amp;RIGHT(#REF!,1)&amp;",","S"&amp;#REF!&amp;","),"")</f>
        <v>#REF!</v>
      </c>
      <c r="AX780" s="27" t="e">
        <f>IF(#REF!&lt;&gt;"",IF(ABS(#REF!)&lt;10,"S"&amp;RIGHT(#REF!,1)&amp;",","S"&amp;#REF!&amp;","),"")</f>
        <v>#REF!</v>
      </c>
      <c r="AY780" s="27" t="e">
        <f>IF(#REF!&lt;&gt;"",IF(ABS(#REF!)&lt;10,"S"&amp;RIGHT(#REF!,1)&amp;",","S"&amp;#REF!&amp;","),"")</f>
        <v>#REF!</v>
      </c>
      <c r="AZ780" s="27" t="e">
        <f>IF(#REF!&lt;&gt;"",IF(ABS(#REF!)&lt;10,"S"&amp;RIGHT(#REF!,1)&amp;",","S"&amp;#REF!&amp;","),"")</f>
        <v>#REF!</v>
      </c>
      <c r="BA780" s="27" t="e">
        <f>IF(#REF!&lt;&gt;"",IF(ABS(#REF!)&lt;10,"S"&amp;RIGHT(#REF!,1)&amp;",","S"&amp;#REF!&amp;","),"")</f>
        <v>#REF!</v>
      </c>
      <c r="BB780" s="27" t="e">
        <f>IF(#REF!&lt;&gt;"",IF(ABS(#REF!)&lt;10,"S"&amp;RIGHT(#REF!,1)&amp;",","S"&amp;#REF!&amp;","),"")</f>
        <v>#REF!</v>
      </c>
      <c r="BC780" s="27"/>
      <c r="BD780" s="27"/>
      <c r="BE780" s="27"/>
      <c r="BF780" s="27"/>
      <c r="BG780" s="27"/>
      <c r="BH780" s="27"/>
      <c r="BI780" s="27" t="str">
        <f t="shared" si="512"/>
        <v/>
      </c>
      <c r="BJ780" s="27" t="str">
        <f t="shared" si="513"/>
        <v/>
      </c>
      <c r="BK780" s="27" t="str">
        <f t="shared" si="514"/>
        <v/>
      </c>
      <c r="BL780" s="27" t="e">
        <f>IF(#REF!="","",CONCATENATE($L780,","))</f>
        <v>#REF!</v>
      </c>
      <c r="BM780" s="27" t="e">
        <f>IF(#REF!="","",CONCATENATE($L780,","))</f>
        <v>#REF!</v>
      </c>
      <c r="BN780" s="27" t="e">
        <f>IF(#REF!="","",CONCATENATE($L780,","))</f>
        <v>#REF!</v>
      </c>
      <c r="BO780" s="27" t="e">
        <f>IF(#REF!="","",CONCATENATE($L780,","))</f>
        <v>#REF!</v>
      </c>
      <c r="BP780" s="27" t="e">
        <f>IF(#REF!="","",CONCATENATE($L780,","))</f>
        <v>#REF!</v>
      </c>
      <c r="BQ780" s="27" t="e">
        <f>IF(#REF!="","",CONCATENATE($L780,","))</f>
        <v>#REF!</v>
      </c>
      <c r="BR780" s="27" t="e">
        <f>IF(#REF!="","",CONCATENATE($L780,","))</f>
        <v>#REF!</v>
      </c>
      <c r="BS780" s="27" t="e">
        <f>IF(#REF!="","",CONCATENATE($L780,","))</f>
        <v>#REF!</v>
      </c>
      <c r="BT780" s="27" t="e">
        <f>IF(#REF!="","",CONCATENATE($L780,","))</f>
        <v>#REF!</v>
      </c>
      <c r="BU780" s="40"/>
      <c r="BV780" s="40"/>
      <c r="BW780" s="70"/>
      <c r="BX780" s="70"/>
      <c r="BY780" s="70"/>
      <c r="BZ780" s="70"/>
      <c r="CA780" s="70"/>
      <c r="CB780" s="70"/>
      <c r="CC780" s="70"/>
      <c r="CR780" s="7"/>
      <c r="CY780" s="10">
        <f t="shared" ca="1" si="518"/>
        <v>29</v>
      </c>
    </row>
    <row r="781" spans="1:103">
      <c r="A781" s="130"/>
      <c r="B781" s="84"/>
      <c r="C781" s="39"/>
      <c r="D781" s="38"/>
      <c r="E781" s="39"/>
      <c r="F781" s="39"/>
      <c r="G781" s="39"/>
      <c r="H781" s="39"/>
      <c r="I781" s="39"/>
      <c r="J781" s="39"/>
      <c r="K781" s="39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75"/>
      <c r="AA781" s="101"/>
      <c r="AB781" s="101"/>
      <c r="AC781" s="101"/>
      <c r="AD781" s="101"/>
      <c r="AE781" s="38"/>
      <c r="AF781" s="38"/>
      <c r="AG781" s="38"/>
      <c r="AH781" s="38"/>
      <c r="AI781" s="101"/>
      <c r="AJ781" s="101"/>
      <c r="AK781" s="101"/>
      <c r="AL781" s="75"/>
      <c r="AM781" s="39"/>
      <c r="AN781" s="27"/>
      <c r="AO781" s="27"/>
      <c r="AP781" s="27"/>
      <c r="AQ781" s="27" t="str">
        <f t="shared" si="515"/>
        <v/>
      </c>
      <c r="AR781" s="27" t="str">
        <f t="shared" si="516"/>
        <v/>
      </c>
      <c r="AS781" s="27" t="str">
        <f t="shared" si="517"/>
        <v/>
      </c>
      <c r="AT781" s="27" t="e">
        <f>IF(#REF!&lt;&gt;"",IF(ABS(#REF!)&lt;10,"S"&amp;RIGHT(#REF!,1)&amp;",","S"&amp;#REF!&amp;","),"")</f>
        <v>#REF!</v>
      </c>
      <c r="AU781" s="27" t="e">
        <f>IF(#REF!&lt;&gt;"",IF(ABS(#REF!)&lt;10,"S"&amp;RIGHT(#REF!,1)&amp;",","S"&amp;#REF!&amp;","),"")</f>
        <v>#REF!</v>
      </c>
      <c r="AV781" s="27" t="e">
        <f>IF(#REF!&lt;&gt;"",IF(ABS(#REF!)&lt;10,"S"&amp;RIGHT(#REF!,1)&amp;",","S"&amp;#REF!&amp;","),"")</f>
        <v>#REF!</v>
      </c>
      <c r="AW781" s="27" t="e">
        <f>IF(#REF!&lt;&gt;"",IF(ABS(#REF!)&lt;10,"S"&amp;RIGHT(#REF!,1)&amp;",","S"&amp;#REF!&amp;","),"")</f>
        <v>#REF!</v>
      </c>
      <c r="AX781" s="27" t="e">
        <f>IF(#REF!&lt;&gt;"",IF(ABS(#REF!)&lt;10,"S"&amp;RIGHT(#REF!,1)&amp;",","S"&amp;#REF!&amp;","),"")</f>
        <v>#REF!</v>
      </c>
      <c r="AY781" s="27" t="e">
        <f>IF(#REF!&lt;&gt;"",IF(ABS(#REF!)&lt;10,"S"&amp;RIGHT(#REF!,1)&amp;",","S"&amp;#REF!&amp;","),"")</f>
        <v>#REF!</v>
      </c>
      <c r="AZ781" s="27" t="e">
        <f>IF(#REF!&lt;&gt;"",IF(ABS(#REF!)&lt;10,"S"&amp;RIGHT(#REF!,1)&amp;",","S"&amp;#REF!&amp;","),"")</f>
        <v>#REF!</v>
      </c>
      <c r="BA781" s="27" t="e">
        <f>IF(#REF!&lt;&gt;"",IF(ABS(#REF!)&lt;10,"S"&amp;RIGHT(#REF!,1)&amp;",","S"&amp;#REF!&amp;","),"")</f>
        <v>#REF!</v>
      </c>
      <c r="BB781" s="27" t="e">
        <f>IF(#REF!&lt;&gt;"",IF(ABS(#REF!)&lt;10,"S"&amp;RIGHT(#REF!,1)&amp;",","S"&amp;#REF!&amp;","),"")</f>
        <v>#REF!</v>
      </c>
      <c r="BC781" s="27"/>
      <c r="BD781" s="27"/>
      <c r="BE781" s="27"/>
      <c r="BF781" s="27"/>
      <c r="BG781" s="27"/>
      <c r="BH781" s="27"/>
      <c r="BI781" s="27" t="str">
        <f t="shared" si="512"/>
        <v/>
      </c>
      <c r="BJ781" s="27" t="str">
        <f t="shared" si="513"/>
        <v/>
      </c>
      <c r="BK781" s="27" t="str">
        <f t="shared" si="514"/>
        <v/>
      </c>
      <c r="BL781" s="27" t="e">
        <f>IF(#REF!="","",CONCATENATE($L781,","))</f>
        <v>#REF!</v>
      </c>
      <c r="BM781" s="27" t="e">
        <f>IF(#REF!="","",CONCATENATE($L781,","))</f>
        <v>#REF!</v>
      </c>
      <c r="BN781" s="27" t="e">
        <f>IF(#REF!="","",CONCATENATE($L781,","))</f>
        <v>#REF!</v>
      </c>
      <c r="BO781" s="27" t="e">
        <f>IF(#REF!="","",CONCATENATE($L781,","))</f>
        <v>#REF!</v>
      </c>
      <c r="BP781" s="27" t="e">
        <f>IF(#REF!="","",CONCATENATE($L781,","))</f>
        <v>#REF!</v>
      </c>
      <c r="BQ781" s="27" t="e">
        <f>IF(#REF!="","",CONCATENATE($L781,","))</f>
        <v>#REF!</v>
      </c>
      <c r="BR781" s="27" t="e">
        <f>IF(#REF!="","",CONCATENATE($L781,","))</f>
        <v>#REF!</v>
      </c>
      <c r="BS781" s="27" t="e">
        <f>IF(#REF!="","",CONCATENATE($L781,","))</f>
        <v>#REF!</v>
      </c>
      <c r="BT781" s="27" t="e">
        <f>IF(#REF!="","",CONCATENATE($L781,","))</f>
        <v>#REF!</v>
      </c>
      <c r="BU781" s="40"/>
      <c r="BV781" s="40"/>
      <c r="BW781" s="70"/>
      <c r="BX781" s="70"/>
      <c r="BY781" s="70"/>
      <c r="BZ781" s="70"/>
      <c r="CA781" s="70"/>
      <c r="CB781" s="70"/>
      <c r="CC781" s="70"/>
      <c r="CR781" s="7"/>
      <c r="CY781" s="10">
        <f t="shared" ca="1" si="518"/>
        <v>15</v>
      </c>
    </row>
    <row r="782" spans="1:103">
      <c r="A782" s="130"/>
      <c r="B782" s="84"/>
      <c r="C782" s="39"/>
      <c r="D782" s="38"/>
      <c r="E782" s="39"/>
      <c r="F782" s="39"/>
      <c r="G782" s="39"/>
      <c r="H782" s="39"/>
      <c r="I782" s="39"/>
      <c r="J782" s="39"/>
      <c r="K782" s="39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75"/>
      <c r="AA782" s="101"/>
      <c r="AB782" s="101"/>
      <c r="AC782" s="101"/>
      <c r="AD782" s="101"/>
      <c r="AE782" s="38"/>
      <c r="AF782" s="38"/>
      <c r="AG782" s="38"/>
      <c r="AH782" s="38"/>
      <c r="AI782" s="101"/>
      <c r="AJ782" s="101"/>
      <c r="AK782" s="101"/>
      <c r="AL782" s="75"/>
      <c r="AM782" s="39"/>
      <c r="AN782" s="27"/>
      <c r="AO782" s="27"/>
      <c r="AP782" s="27"/>
      <c r="AQ782" s="27" t="str">
        <f t="shared" si="515"/>
        <v/>
      </c>
      <c r="AR782" s="27" t="str">
        <f t="shared" si="516"/>
        <v/>
      </c>
      <c r="AS782" s="27" t="str">
        <f t="shared" si="517"/>
        <v/>
      </c>
      <c r="AT782" s="27" t="e">
        <f>IF(#REF!&lt;&gt;"",IF(ABS(#REF!)&lt;10,"S"&amp;RIGHT(#REF!,1)&amp;",","S"&amp;#REF!&amp;","),"")</f>
        <v>#REF!</v>
      </c>
      <c r="AU782" s="27" t="e">
        <f>IF(#REF!&lt;&gt;"",IF(ABS(#REF!)&lt;10,"S"&amp;RIGHT(#REF!,1)&amp;",","S"&amp;#REF!&amp;","),"")</f>
        <v>#REF!</v>
      </c>
      <c r="AV782" s="27" t="e">
        <f>IF(#REF!&lt;&gt;"",IF(ABS(#REF!)&lt;10,"S"&amp;RIGHT(#REF!,1)&amp;",","S"&amp;#REF!&amp;","),"")</f>
        <v>#REF!</v>
      </c>
      <c r="AW782" s="27" t="e">
        <f>IF(#REF!&lt;&gt;"",IF(ABS(#REF!)&lt;10,"S"&amp;RIGHT(#REF!,1)&amp;",","S"&amp;#REF!&amp;","),"")</f>
        <v>#REF!</v>
      </c>
      <c r="AX782" s="27" t="e">
        <f>IF(#REF!&lt;&gt;"",IF(ABS(#REF!)&lt;10,"S"&amp;RIGHT(#REF!,1)&amp;",","S"&amp;#REF!&amp;","),"")</f>
        <v>#REF!</v>
      </c>
      <c r="AY782" s="27" t="e">
        <f>IF(#REF!&lt;&gt;"",IF(ABS(#REF!)&lt;10,"S"&amp;RIGHT(#REF!,1)&amp;",","S"&amp;#REF!&amp;","),"")</f>
        <v>#REF!</v>
      </c>
      <c r="AZ782" s="27" t="e">
        <f>IF(#REF!&lt;&gt;"",IF(ABS(#REF!)&lt;10,"S"&amp;RIGHT(#REF!,1)&amp;",","S"&amp;#REF!&amp;","),"")</f>
        <v>#REF!</v>
      </c>
      <c r="BA782" s="27" t="e">
        <f>IF(#REF!&lt;&gt;"",IF(ABS(#REF!)&lt;10,"S"&amp;RIGHT(#REF!,1)&amp;",","S"&amp;#REF!&amp;","),"")</f>
        <v>#REF!</v>
      </c>
      <c r="BB782" s="27" t="e">
        <f>IF(#REF!&lt;&gt;"",IF(ABS(#REF!)&lt;10,"S"&amp;RIGHT(#REF!,1)&amp;",","S"&amp;#REF!&amp;","),"")</f>
        <v>#REF!</v>
      </c>
      <c r="BC782" s="27"/>
      <c r="BD782" s="27"/>
      <c r="BE782" s="27"/>
      <c r="BF782" s="27"/>
      <c r="BG782" s="27"/>
      <c r="BH782" s="27"/>
      <c r="BI782" s="27" t="str">
        <f t="shared" si="512"/>
        <v/>
      </c>
      <c r="BJ782" s="27" t="str">
        <f t="shared" si="513"/>
        <v/>
      </c>
      <c r="BK782" s="27" t="str">
        <f t="shared" si="514"/>
        <v/>
      </c>
      <c r="BL782" s="27" t="e">
        <f>IF(#REF!="","",CONCATENATE($L782,","))</f>
        <v>#REF!</v>
      </c>
      <c r="BM782" s="27" t="e">
        <f>IF(#REF!="","",CONCATENATE($L782,","))</f>
        <v>#REF!</v>
      </c>
      <c r="BN782" s="27" t="e">
        <f>IF(#REF!="","",CONCATENATE($L782,","))</f>
        <v>#REF!</v>
      </c>
      <c r="BO782" s="27" t="e">
        <f>IF(#REF!="","",CONCATENATE($L782,","))</f>
        <v>#REF!</v>
      </c>
      <c r="BP782" s="27" t="e">
        <f>IF(#REF!="","",CONCATENATE($L782,","))</f>
        <v>#REF!</v>
      </c>
      <c r="BQ782" s="27" t="e">
        <f>IF(#REF!="","",CONCATENATE($L782,","))</f>
        <v>#REF!</v>
      </c>
      <c r="BR782" s="27" t="e">
        <f>IF(#REF!="","",CONCATENATE($L782,","))</f>
        <v>#REF!</v>
      </c>
      <c r="BS782" s="27" t="e">
        <f>IF(#REF!="","",CONCATENATE($L782,","))</f>
        <v>#REF!</v>
      </c>
      <c r="BT782" s="27" t="e">
        <f>IF(#REF!="","",CONCATENATE($L782,","))</f>
        <v>#REF!</v>
      </c>
      <c r="BU782" s="40"/>
      <c r="BV782" s="40"/>
      <c r="BW782" s="70"/>
      <c r="BX782" s="70"/>
      <c r="BY782" s="70"/>
      <c r="BZ782" s="70"/>
      <c r="CA782" s="70"/>
      <c r="CB782" s="70"/>
      <c r="CC782" s="70"/>
      <c r="CR782" s="7"/>
      <c r="CY782" s="10">
        <f t="shared" ca="1" si="518"/>
        <v>3</v>
      </c>
    </row>
    <row r="783" spans="1:103">
      <c r="A783" s="130"/>
      <c r="B783" s="84"/>
      <c r="C783" s="39"/>
      <c r="D783" s="38"/>
      <c r="E783" s="39"/>
      <c r="F783" s="39"/>
      <c r="G783" s="39"/>
      <c r="H783" s="39"/>
      <c r="I783" s="39"/>
      <c r="J783" s="39"/>
      <c r="K783" s="39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75"/>
      <c r="AA783" s="101"/>
      <c r="AB783" s="101"/>
      <c r="AC783" s="101"/>
      <c r="AD783" s="101"/>
      <c r="AE783" s="38"/>
      <c r="AF783" s="38"/>
      <c r="AG783" s="38"/>
      <c r="AH783" s="38"/>
      <c r="AI783" s="101"/>
      <c r="AJ783" s="101"/>
      <c r="AK783" s="101"/>
      <c r="AL783" s="75"/>
      <c r="AM783" s="39"/>
      <c r="AN783" s="27"/>
      <c r="AO783" s="27"/>
      <c r="AP783" s="27"/>
      <c r="AQ783" s="27" t="str">
        <f t="shared" si="515"/>
        <v/>
      </c>
      <c r="AR783" s="27" t="str">
        <f t="shared" si="516"/>
        <v/>
      </c>
      <c r="AS783" s="27" t="str">
        <f t="shared" si="517"/>
        <v/>
      </c>
      <c r="AT783" s="27" t="e">
        <f>IF(#REF!&lt;&gt;"",IF(ABS(#REF!)&lt;10,"S"&amp;RIGHT(#REF!,1)&amp;",","S"&amp;#REF!&amp;","),"")</f>
        <v>#REF!</v>
      </c>
      <c r="AU783" s="27" t="e">
        <f>IF(#REF!&lt;&gt;"",IF(ABS(#REF!)&lt;10,"S"&amp;RIGHT(#REF!,1)&amp;",","S"&amp;#REF!&amp;","),"")</f>
        <v>#REF!</v>
      </c>
      <c r="AV783" s="27" t="e">
        <f>IF(#REF!&lt;&gt;"",IF(ABS(#REF!)&lt;10,"S"&amp;RIGHT(#REF!,1)&amp;",","S"&amp;#REF!&amp;","),"")</f>
        <v>#REF!</v>
      </c>
      <c r="AW783" s="27" t="e">
        <f>IF(#REF!&lt;&gt;"",IF(ABS(#REF!)&lt;10,"S"&amp;RIGHT(#REF!,1)&amp;",","S"&amp;#REF!&amp;","),"")</f>
        <v>#REF!</v>
      </c>
      <c r="AX783" s="27" t="e">
        <f>IF(#REF!&lt;&gt;"",IF(ABS(#REF!)&lt;10,"S"&amp;RIGHT(#REF!,1)&amp;",","S"&amp;#REF!&amp;","),"")</f>
        <v>#REF!</v>
      </c>
      <c r="AY783" s="27" t="e">
        <f>IF(#REF!&lt;&gt;"",IF(ABS(#REF!)&lt;10,"S"&amp;RIGHT(#REF!,1)&amp;",","S"&amp;#REF!&amp;","),"")</f>
        <v>#REF!</v>
      </c>
      <c r="AZ783" s="27" t="e">
        <f>IF(#REF!&lt;&gt;"",IF(ABS(#REF!)&lt;10,"S"&amp;RIGHT(#REF!,1)&amp;",","S"&amp;#REF!&amp;","),"")</f>
        <v>#REF!</v>
      </c>
      <c r="BA783" s="27" t="e">
        <f>IF(#REF!&lt;&gt;"",IF(ABS(#REF!)&lt;10,"S"&amp;RIGHT(#REF!,1)&amp;",","S"&amp;#REF!&amp;","),"")</f>
        <v>#REF!</v>
      </c>
      <c r="BB783" s="27" t="e">
        <f>IF(#REF!&lt;&gt;"",IF(ABS(#REF!)&lt;10,"S"&amp;RIGHT(#REF!,1)&amp;",","S"&amp;#REF!&amp;","),"")</f>
        <v>#REF!</v>
      </c>
      <c r="BC783" s="27"/>
      <c r="BD783" s="27"/>
      <c r="BE783" s="27"/>
      <c r="BF783" s="27"/>
      <c r="BG783" s="27"/>
      <c r="BH783" s="27"/>
      <c r="BI783" s="27" t="str">
        <f t="shared" si="512"/>
        <v/>
      </c>
      <c r="BJ783" s="27" t="str">
        <f t="shared" si="513"/>
        <v/>
      </c>
      <c r="BK783" s="27" t="str">
        <f t="shared" si="514"/>
        <v/>
      </c>
      <c r="BL783" s="27" t="e">
        <f>IF(#REF!="","",CONCATENATE($L783,","))</f>
        <v>#REF!</v>
      </c>
      <c r="BM783" s="27" t="e">
        <f>IF(#REF!="","",CONCATENATE($L783,","))</f>
        <v>#REF!</v>
      </c>
      <c r="BN783" s="27" t="e">
        <f>IF(#REF!="","",CONCATENATE($L783,","))</f>
        <v>#REF!</v>
      </c>
      <c r="BO783" s="27" t="e">
        <f>IF(#REF!="","",CONCATENATE($L783,","))</f>
        <v>#REF!</v>
      </c>
      <c r="BP783" s="27" t="e">
        <f>IF(#REF!="","",CONCATENATE($L783,","))</f>
        <v>#REF!</v>
      </c>
      <c r="BQ783" s="27" t="e">
        <f>IF(#REF!="","",CONCATENATE($L783,","))</f>
        <v>#REF!</v>
      </c>
      <c r="BR783" s="27" t="e">
        <f>IF(#REF!="","",CONCATENATE($L783,","))</f>
        <v>#REF!</v>
      </c>
      <c r="BS783" s="27" t="e">
        <f>IF(#REF!="","",CONCATENATE($L783,","))</f>
        <v>#REF!</v>
      </c>
      <c r="BT783" s="27" t="e">
        <f>IF(#REF!="","",CONCATENATE($L783,","))</f>
        <v>#REF!</v>
      </c>
      <c r="BU783" s="40"/>
      <c r="BV783" s="40"/>
      <c r="BW783" s="70"/>
      <c r="BX783" s="70"/>
      <c r="BY783" s="70"/>
      <c r="BZ783" s="70"/>
      <c r="CA783" s="70"/>
      <c r="CB783" s="70"/>
      <c r="CC783" s="70"/>
      <c r="CR783" s="7"/>
      <c r="CY783" s="10">
        <f t="shared" ca="1" si="518"/>
        <v>15</v>
      </c>
    </row>
    <row r="784" spans="1:103">
      <c r="A784" s="130"/>
      <c r="B784" s="84"/>
      <c r="C784" s="39"/>
      <c r="D784" s="38"/>
      <c r="E784" s="39"/>
      <c r="F784" s="39"/>
      <c r="G784" s="39"/>
      <c r="H784" s="39"/>
      <c r="I784" s="39"/>
      <c r="J784" s="39"/>
      <c r="K784" s="39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75"/>
      <c r="AA784" s="101"/>
      <c r="AB784" s="101"/>
      <c r="AC784" s="101"/>
      <c r="AD784" s="101"/>
      <c r="AE784" s="38"/>
      <c r="AF784" s="38"/>
      <c r="AG784" s="38"/>
      <c r="AH784" s="38"/>
      <c r="AI784" s="101"/>
      <c r="AJ784" s="101"/>
      <c r="AK784" s="101"/>
      <c r="AL784" s="75"/>
      <c r="AM784" s="39"/>
      <c r="AN784" s="27"/>
      <c r="AO784" s="27"/>
      <c r="AP784" s="27"/>
      <c r="AQ784" s="27" t="str">
        <f t="shared" si="515"/>
        <v/>
      </c>
      <c r="AR784" s="27" t="str">
        <f t="shared" si="516"/>
        <v/>
      </c>
      <c r="AS784" s="27" t="str">
        <f t="shared" si="517"/>
        <v/>
      </c>
      <c r="AT784" s="27" t="e">
        <f>IF(#REF!&lt;&gt;"",IF(ABS(#REF!)&lt;10,"S"&amp;RIGHT(#REF!,1)&amp;",","S"&amp;#REF!&amp;","),"")</f>
        <v>#REF!</v>
      </c>
      <c r="AU784" s="27" t="e">
        <f>IF(#REF!&lt;&gt;"",IF(ABS(#REF!)&lt;10,"S"&amp;RIGHT(#REF!,1)&amp;",","S"&amp;#REF!&amp;","),"")</f>
        <v>#REF!</v>
      </c>
      <c r="AV784" s="27" t="e">
        <f>IF(#REF!&lt;&gt;"",IF(ABS(#REF!)&lt;10,"S"&amp;RIGHT(#REF!,1)&amp;",","S"&amp;#REF!&amp;","),"")</f>
        <v>#REF!</v>
      </c>
      <c r="AW784" s="27" t="e">
        <f>IF(#REF!&lt;&gt;"",IF(ABS(#REF!)&lt;10,"S"&amp;RIGHT(#REF!,1)&amp;",","S"&amp;#REF!&amp;","),"")</f>
        <v>#REF!</v>
      </c>
      <c r="AX784" s="27" t="e">
        <f>IF(#REF!&lt;&gt;"",IF(ABS(#REF!)&lt;10,"S"&amp;RIGHT(#REF!,1)&amp;",","S"&amp;#REF!&amp;","),"")</f>
        <v>#REF!</v>
      </c>
      <c r="AY784" s="27" t="e">
        <f>IF(#REF!&lt;&gt;"",IF(ABS(#REF!)&lt;10,"S"&amp;RIGHT(#REF!,1)&amp;",","S"&amp;#REF!&amp;","),"")</f>
        <v>#REF!</v>
      </c>
      <c r="AZ784" s="27" t="e">
        <f>IF(#REF!&lt;&gt;"",IF(ABS(#REF!)&lt;10,"S"&amp;RIGHT(#REF!,1)&amp;",","S"&amp;#REF!&amp;","),"")</f>
        <v>#REF!</v>
      </c>
      <c r="BA784" s="27" t="e">
        <f>IF(#REF!&lt;&gt;"",IF(ABS(#REF!)&lt;10,"S"&amp;RIGHT(#REF!,1)&amp;",","S"&amp;#REF!&amp;","),"")</f>
        <v>#REF!</v>
      </c>
      <c r="BB784" s="27" t="e">
        <f>IF(#REF!&lt;&gt;"",IF(ABS(#REF!)&lt;10,"S"&amp;RIGHT(#REF!,1)&amp;",","S"&amp;#REF!&amp;","),"")</f>
        <v>#REF!</v>
      </c>
      <c r="BC784" s="27"/>
      <c r="BD784" s="27"/>
      <c r="BE784" s="27"/>
      <c r="BF784" s="27"/>
      <c r="BG784" s="27"/>
      <c r="BH784" s="27"/>
      <c r="BI784" s="27" t="str">
        <f t="shared" si="512"/>
        <v/>
      </c>
      <c r="BJ784" s="27" t="str">
        <f t="shared" si="513"/>
        <v/>
      </c>
      <c r="BK784" s="27" t="str">
        <f t="shared" si="514"/>
        <v/>
      </c>
      <c r="BL784" s="27" t="e">
        <f>IF(#REF!="","",CONCATENATE($L784,","))</f>
        <v>#REF!</v>
      </c>
      <c r="BM784" s="27" t="e">
        <f>IF(#REF!="","",CONCATENATE($L784,","))</f>
        <v>#REF!</v>
      </c>
      <c r="BN784" s="27" t="e">
        <f>IF(#REF!="","",CONCATENATE($L784,","))</f>
        <v>#REF!</v>
      </c>
      <c r="BO784" s="27" t="e">
        <f>IF(#REF!="","",CONCATENATE($L784,","))</f>
        <v>#REF!</v>
      </c>
      <c r="BP784" s="27" t="e">
        <f>IF(#REF!="","",CONCATENATE($L784,","))</f>
        <v>#REF!</v>
      </c>
      <c r="BQ784" s="27" t="e">
        <f>IF(#REF!="","",CONCATENATE($L784,","))</f>
        <v>#REF!</v>
      </c>
      <c r="BR784" s="27" t="e">
        <f>IF(#REF!="","",CONCATENATE($L784,","))</f>
        <v>#REF!</v>
      </c>
      <c r="BS784" s="27" t="e">
        <f>IF(#REF!="","",CONCATENATE($L784,","))</f>
        <v>#REF!</v>
      </c>
      <c r="BT784" s="27" t="e">
        <f>IF(#REF!="","",CONCATENATE($L784,","))</f>
        <v>#REF!</v>
      </c>
      <c r="BU784" s="40"/>
      <c r="BV784" s="40"/>
      <c r="BW784" s="70"/>
      <c r="BX784" s="70"/>
      <c r="BY784" s="70"/>
      <c r="BZ784" s="70"/>
      <c r="CA784" s="70"/>
      <c r="CB784" s="70"/>
      <c r="CC784" s="70"/>
      <c r="CR784" s="7"/>
      <c r="CY784" s="10">
        <f t="shared" ca="1" si="518"/>
        <v>17</v>
      </c>
    </row>
    <row r="785" spans="1:103">
      <c r="A785" s="130"/>
      <c r="B785" s="84"/>
      <c r="C785" s="39"/>
      <c r="D785" s="38"/>
      <c r="E785" s="39"/>
      <c r="F785" s="39"/>
      <c r="G785" s="39"/>
      <c r="H785" s="39"/>
      <c r="I785" s="39"/>
      <c r="J785" s="39"/>
      <c r="K785" s="39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75"/>
      <c r="AA785" s="101"/>
      <c r="AB785" s="101"/>
      <c r="AC785" s="101"/>
      <c r="AD785" s="101"/>
      <c r="AE785" s="38"/>
      <c r="AF785" s="38"/>
      <c r="AG785" s="38"/>
      <c r="AH785" s="38"/>
      <c r="AI785" s="101"/>
      <c r="AJ785" s="101"/>
      <c r="AK785" s="101"/>
      <c r="AL785" s="75"/>
      <c r="AM785" s="39"/>
      <c r="AN785" s="27"/>
      <c r="AO785" s="27"/>
      <c r="AP785" s="27"/>
      <c r="AQ785" s="27" t="str">
        <f t="shared" si="515"/>
        <v/>
      </c>
      <c r="AR785" s="27" t="str">
        <f t="shared" si="516"/>
        <v/>
      </c>
      <c r="AS785" s="27" t="str">
        <f t="shared" si="517"/>
        <v/>
      </c>
      <c r="AT785" s="27" t="e">
        <f>IF(#REF!&lt;&gt;"",IF(ABS(#REF!)&lt;10,"S"&amp;RIGHT(#REF!,1)&amp;",","S"&amp;#REF!&amp;","),"")</f>
        <v>#REF!</v>
      </c>
      <c r="AU785" s="27" t="e">
        <f>IF(#REF!&lt;&gt;"",IF(ABS(#REF!)&lt;10,"S"&amp;RIGHT(#REF!,1)&amp;",","S"&amp;#REF!&amp;","),"")</f>
        <v>#REF!</v>
      </c>
      <c r="AV785" s="27" t="e">
        <f>IF(#REF!&lt;&gt;"",IF(ABS(#REF!)&lt;10,"S"&amp;RIGHT(#REF!,1)&amp;",","S"&amp;#REF!&amp;","),"")</f>
        <v>#REF!</v>
      </c>
      <c r="AW785" s="27" t="e">
        <f>IF(#REF!&lt;&gt;"",IF(ABS(#REF!)&lt;10,"S"&amp;RIGHT(#REF!,1)&amp;",","S"&amp;#REF!&amp;","),"")</f>
        <v>#REF!</v>
      </c>
      <c r="AX785" s="27" t="e">
        <f>IF(#REF!&lt;&gt;"",IF(ABS(#REF!)&lt;10,"S"&amp;RIGHT(#REF!,1)&amp;",","S"&amp;#REF!&amp;","),"")</f>
        <v>#REF!</v>
      </c>
      <c r="AY785" s="27" t="e">
        <f>IF(#REF!&lt;&gt;"",IF(ABS(#REF!)&lt;10,"S"&amp;RIGHT(#REF!,1)&amp;",","S"&amp;#REF!&amp;","),"")</f>
        <v>#REF!</v>
      </c>
      <c r="AZ785" s="27" t="e">
        <f>IF(#REF!&lt;&gt;"",IF(ABS(#REF!)&lt;10,"S"&amp;RIGHT(#REF!,1)&amp;",","S"&amp;#REF!&amp;","),"")</f>
        <v>#REF!</v>
      </c>
      <c r="BA785" s="27" t="e">
        <f>IF(#REF!&lt;&gt;"",IF(ABS(#REF!)&lt;10,"S"&amp;RIGHT(#REF!,1)&amp;",","S"&amp;#REF!&amp;","),"")</f>
        <v>#REF!</v>
      </c>
      <c r="BB785" s="27" t="e">
        <f>IF(#REF!&lt;&gt;"",IF(ABS(#REF!)&lt;10,"S"&amp;RIGHT(#REF!,1)&amp;",","S"&amp;#REF!&amp;","),"")</f>
        <v>#REF!</v>
      </c>
      <c r="BC785" s="27"/>
      <c r="BD785" s="27"/>
      <c r="BE785" s="27"/>
      <c r="BF785" s="27"/>
      <c r="BG785" s="27"/>
      <c r="BH785" s="27"/>
      <c r="BI785" s="27" t="str">
        <f t="shared" si="512"/>
        <v/>
      </c>
      <c r="BJ785" s="27" t="str">
        <f t="shared" si="513"/>
        <v/>
      </c>
      <c r="BK785" s="27" t="str">
        <f t="shared" si="514"/>
        <v/>
      </c>
      <c r="BL785" s="27" t="e">
        <f>IF(#REF!="","",CONCATENATE($L785,","))</f>
        <v>#REF!</v>
      </c>
      <c r="BM785" s="27" t="e">
        <f>IF(#REF!="","",CONCATENATE($L785,","))</f>
        <v>#REF!</v>
      </c>
      <c r="BN785" s="27" t="e">
        <f>IF(#REF!="","",CONCATENATE($L785,","))</f>
        <v>#REF!</v>
      </c>
      <c r="BO785" s="27" t="e">
        <f>IF(#REF!="","",CONCATENATE($L785,","))</f>
        <v>#REF!</v>
      </c>
      <c r="BP785" s="27" t="e">
        <f>IF(#REF!="","",CONCATENATE($L785,","))</f>
        <v>#REF!</v>
      </c>
      <c r="BQ785" s="27" t="e">
        <f>IF(#REF!="","",CONCATENATE($L785,","))</f>
        <v>#REF!</v>
      </c>
      <c r="BR785" s="27" t="e">
        <f>IF(#REF!="","",CONCATENATE($L785,","))</f>
        <v>#REF!</v>
      </c>
      <c r="BS785" s="27" t="e">
        <f>IF(#REF!="","",CONCATENATE($L785,","))</f>
        <v>#REF!</v>
      </c>
      <c r="BT785" s="27" t="e">
        <f>IF(#REF!="","",CONCATENATE($L785,","))</f>
        <v>#REF!</v>
      </c>
      <c r="BU785" s="40"/>
      <c r="BV785" s="40"/>
      <c r="BW785" s="70"/>
      <c r="BX785" s="70"/>
      <c r="BY785" s="70"/>
      <c r="BZ785" s="70"/>
      <c r="CA785" s="70"/>
      <c r="CB785" s="70"/>
      <c r="CC785" s="70"/>
      <c r="CR785" s="7"/>
      <c r="CY785" s="10">
        <f t="shared" ca="1" si="518"/>
        <v>6</v>
      </c>
    </row>
    <row r="786" spans="1:103">
      <c r="A786" s="130"/>
      <c r="B786" s="84"/>
      <c r="C786" s="39"/>
      <c r="D786" s="38"/>
      <c r="E786" s="39"/>
      <c r="F786" s="39"/>
      <c r="G786" s="39"/>
      <c r="H786" s="39"/>
      <c r="I786" s="39"/>
      <c r="J786" s="39"/>
      <c r="K786" s="39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75"/>
      <c r="AA786" s="101"/>
      <c r="AB786" s="101"/>
      <c r="AC786" s="101"/>
      <c r="AD786" s="101"/>
      <c r="AE786" s="38"/>
      <c r="AF786" s="38"/>
      <c r="AG786" s="38"/>
      <c r="AH786" s="38"/>
      <c r="AI786" s="101"/>
      <c r="AJ786" s="101"/>
      <c r="AK786" s="101"/>
      <c r="AL786" s="75"/>
      <c r="AM786" s="39"/>
      <c r="AN786" s="27"/>
      <c r="AO786" s="27"/>
      <c r="AP786" s="27"/>
      <c r="AQ786" s="27" t="str">
        <f t="shared" si="515"/>
        <v/>
      </c>
      <c r="AR786" s="27" t="str">
        <f t="shared" si="516"/>
        <v/>
      </c>
      <c r="AS786" s="27" t="str">
        <f t="shared" si="517"/>
        <v/>
      </c>
      <c r="AT786" s="27" t="e">
        <f>IF(#REF!&lt;&gt;"",IF(ABS(#REF!)&lt;10,"S"&amp;RIGHT(#REF!,1)&amp;",","S"&amp;#REF!&amp;","),"")</f>
        <v>#REF!</v>
      </c>
      <c r="AU786" s="27" t="e">
        <f>IF(#REF!&lt;&gt;"",IF(ABS(#REF!)&lt;10,"S"&amp;RIGHT(#REF!,1)&amp;",","S"&amp;#REF!&amp;","),"")</f>
        <v>#REF!</v>
      </c>
      <c r="AV786" s="27" t="e">
        <f>IF(#REF!&lt;&gt;"",IF(ABS(#REF!)&lt;10,"S"&amp;RIGHT(#REF!,1)&amp;",","S"&amp;#REF!&amp;","),"")</f>
        <v>#REF!</v>
      </c>
      <c r="AW786" s="27" t="e">
        <f>IF(#REF!&lt;&gt;"",IF(ABS(#REF!)&lt;10,"S"&amp;RIGHT(#REF!,1)&amp;",","S"&amp;#REF!&amp;","),"")</f>
        <v>#REF!</v>
      </c>
      <c r="AX786" s="27" t="e">
        <f>IF(#REF!&lt;&gt;"",IF(ABS(#REF!)&lt;10,"S"&amp;RIGHT(#REF!,1)&amp;",","S"&amp;#REF!&amp;","),"")</f>
        <v>#REF!</v>
      </c>
      <c r="AY786" s="27" t="e">
        <f>IF(#REF!&lt;&gt;"",IF(ABS(#REF!)&lt;10,"S"&amp;RIGHT(#REF!,1)&amp;",","S"&amp;#REF!&amp;","),"")</f>
        <v>#REF!</v>
      </c>
      <c r="AZ786" s="27" t="e">
        <f>IF(#REF!&lt;&gt;"",IF(ABS(#REF!)&lt;10,"S"&amp;RIGHT(#REF!,1)&amp;",","S"&amp;#REF!&amp;","),"")</f>
        <v>#REF!</v>
      </c>
      <c r="BA786" s="27" t="e">
        <f>IF(#REF!&lt;&gt;"",IF(ABS(#REF!)&lt;10,"S"&amp;RIGHT(#REF!,1)&amp;",","S"&amp;#REF!&amp;","),"")</f>
        <v>#REF!</v>
      </c>
      <c r="BB786" s="27" t="e">
        <f>IF(#REF!&lt;&gt;"",IF(ABS(#REF!)&lt;10,"S"&amp;RIGHT(#REF!,1)&amp;",","S"&amp;#REF!&amp;","),"")</f>
        <v>#REF!</v>
      </c>
      <c r="BC786" s="27"/>
      <c r="BD786" s="27"/>
      <c r="BE786" s="27"/>
      <c r="BF786" s="27"/>
      <c r="BG786" s="27"/>
      <c r="BH786" s="27"/>
      <c r="BI786" s="27" t="str">
        <f t="shared" si="512"/>
        <v/>
      </c>
      <c r="BJ786" s="27" t="str">
        <f t="shared" si="513"/>
        <v/>
      </c>
      <c r="BK786" s="27" t="str">
        <f t="shared" si="514"/>
        <v/>
      </c>
      <c r="BL786" s="27" t="e">
        <f>IF(#REF!="","",CONCATENATE($L786,","))</f>
        <v>#REF!</v>
      </c>
      <c r="BM786" s="27" t="e">
        <f>IF(#REF!="","",CONCATENATE($L786,","))</f>
        <v>#REF!</v>
      </c>
      <c r="BN786" s="27" t="e">
        <f>IF(#REF!="","",CONCATENATE($L786,","))</f>
        <v>#REF!</v>
      </c>
      <c r="BO786" s="27" t="e">
        <f>IF(#REF!="","",CONCATENATE($L786,","))</f>
        <v>#REF!</v>
      </c>
      <c r="BP786" s="27" t="e">
        <f>IF(#REF!="","",CONCATENATE($L786,","))</f>
        <v>#REF!</v>
      </c>
      <c r="BQ786" s="27" t="e">
        <f>IF(#REF!="","",CONCATENATE($L786,","))</f>
        <v>#REF!</v>
      </c>
      <c r="BR786" s="27" t="e">
        <f>IF(#REF!="","",CONCATENATE($L786,","))</f>
        <v>#REF!</v>
      </c>
      <c r="BS786" s="27" t="e">
        <f>IF(#REF!="","",CONCATENATE($L786,","))</f>
        <v>#REF!</v>
      </c>
      <c r="BT786" s="27" t="e">
        <f>IF(#REF!="","",CONCATENATE($L786,","))</f>
        <v>#REF!</v>
      </c>
      <c r="BU786" s="71"/>
      <c r="BV786" s="29"/>
      <c r="BW786" s="71"/>
      <c r="BX786" s="71"/>
      <c r="BY786" s="29"/>
      <c r="BZ786" s="71"/>
      <c r="CA786" s="71"/>
      <c r="CB786" s="38"/>
      <c r="CC786" s="52"/>
      <c r="CR786" s="7"/>
      <c r="CY786" s="10">
        <f t="shared" ca="1" si="518"/>
        <v>35</v>
      </c>
    </row>
    <row r="787" spans="1:103">
      <c r="A787" s="130"/>
      <c r="B787" s="84"/>
      <c r="C787" s="39"/>
      <c r="D787" s="38"/>
      <c r="E787" s="39"/>
      <c r="F787" s="39"/>
      <c r="G787" s="39"/>
      <c r="H787" s="39"/>
      <c r="I787" s="39"/>
      <c r="J787" s="39"/>
      <c r="K787" s="39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75"/>
      <c r="AA787" s="101"/>
      <c r="AB787" s="101"/>
      <c r="AC787" s="101"/>
      <c r="AD787" s="101"/>
      <c r="AE787" s="38"/>
      <c r="AF787" s="38"/>
      <c r="AG787" s="38"/>
      <c r="AH787" s="38"/>
      <c r="AI787" s="101"/>
      <c r="AJ787" s="101"/>
      <c r="AK787" s="101"/>
      <c r="AL787" s="75"/>
      <c r="AM787" s="39"/>
      <c r="AN787" s="27"/>
      <c r="AO787" s="27"/>
      <c r="AP787" s="27"/>
      <c r="AQ787" s="27" t="str">
        <f t="shared" si="515"/>
        <v/>
      </c>
      <c r="AR787" s="27" t="str">
        <f t="shared" si="516"/>
        <v/>
      </c>
      <c r="AS787" s="27" t="str">
        <f t="shared" si="517"/>
        <v/>
      </c>
      <c r="AT787" s="27" t="e">
        <f>IF(#REF!&lt;&gt;"",IF(ABS(#REF!)&lt;10,"S"&amp;RIGHT(#REF!,1)&amp;",","S"&amp;#REF!&amp;","),"")</f>
        <v>#REF!</v>
      </c>
      <c r="AU787" s="27" t="e">
        <f>IF(#REF!&lt;&gt;"",IF(ABS(#REF!)&lt;10,"S"&amp;RIGHT(#REF!,1)&amp;",","S"&amp;#REF!&amp;","),"")</f>
        <v>#REF!</v>
      </c>
      <c r="AV787" s="27" t="e">
        <f>IF(#REF!&lt;&gt;"",IF(ABS(#REF!)&lt;10,"S"&amp;RIGHT(#REF!,1)&amp;",","S"&amp;#REF!&amp;","),"")</f>
        <v>#REF!</v>
      </c>
      <c r="AW787" s="27" t="e">
        <f>IF(#REF!&lt;&gt;"",IF(ABS(#REF!)&lt;10,"S"&amp;RIGHT(#REF!,1)&amp;",","S"&amp;#REF!&amp;","),"")</f>
        <v>#REF!</v>
      </c>
      <c r="AX787" s="27" t="e">
        <f>IF(#REF!&lt;&gt;"",IF(ABS(#REF!)&lt;10,"S"&amp;RIGHT(#REF!,1)&amp;",","S"&amp;#REF!&amp;","),"")</f>
        <v>#REF!</v>
      </c>
      <c r="AY787" s="27" t="e">
        <f>IF(#REF!&lt;&gt;"",IF(ABS(#REF!)&lt;10,"S"&amp;RIGHT(#REF!,1)&amp;",","S"&amp;#REF!&amp;","),"")</f>
        <v>#REF!</v>
      </c>
      <c r="AZ787" s="27" t="e">
        <f>IF(#REF!&lt;&gt;"",IF(ABS(#REF!)&lt;10,"S"&amp;RIGHT(#REF!,1)&amp;",","S"&amp;#REF!&amp;","),"")</f>
        <v>#REF!</v>
      </c>
      <c r="BA787" s="27" t="e">
        <f>IF(#REF!&lt;&gt;"",IF(ABS(#REF!)&lt;10,"S"&amp;RIGHT(#REF!,1)&amp;",","S"&amp;#REF!&amp;","),"")</f>
        <v>#REF!</v>
      </c>
      <c r="BB787" s="27" t="e">
        <f>IF(#REF!&lt;&gt;"",IF(ABS(#REF!)&lt;10,"S"&amp;RIGHT(#REF!,1)&amp;",","S"&amp;#REF!&amp;","),"")</f>
        <v>#REF!</v>
      </c>
      <c r="BC787" s="27"/>
      <c r="BD787" s="27"/>
      <c r="BE787" s="27"/>
      <c r="BF787" s="27"/>
      <c r="BG787" s="27"/>
      <c r="BH787" s="27"/>
      <c r="BI787" s="27" t="str">
        <f t="shared" si="512"/>
        <v/>
      </c>
      <c r="BJ787" s="27" t="str">
        <f t="shared" si="513"/>
        <v/>
      </c>
      <c r="BK787" s="27" t="str">
        <f t="shared" si="514"/>
        <v/>
      </c>
      <c r="BL787" s="27" t="e">
        <f>IF(#REF!="","",CONCATENATE($L787,","))</f>
        <v>#REF!</v>
      </c>
      <c r="BM787" s="27" t="e">
        <f>IF(#REF!="","",CONCATENATE($L787,","))</f>
        <v>#REF!</v>
      </c>
      <c r="BN787" s="27" t="e">
        <f>IF(#REF!="","",CONCATENATE($L787,","))</f>
        <v>#REF!</v>
      </c>
      <c r="BO787" s="27" t="e">
        <f>IF(#REF!="","",CONCATENATE($L787,","))</f>
        <v>#REF!</v>
      </c>
      <c r="BP787" s="27" t="e">
        <f>IF(#REF!="","",CONCATENATE($L787,","))</f>
        <v>#REF!</v>
      </c>
      <c r="BQ787" s="27" t="e">
        <f>IF(#REF!="","",CONCATENATE($L787,","))</f>
        <v>#REF!</v>
      </c>
      <c r="BR787" s="27" t="e">
        <f>IF(#REF!="","",CONCATENATE($L787,","))</f>
        <v>#REF!</v>
      </c>
      <c r="BS787" s="27" t="e">
        <f>IF(#REF!="","",CONCATENATE($L787,","))</f>
        <v>#REF!</v>
      </c>
      <c r="BT787" s="27" t="e">
        <f>IF(#REF!="","",CONCATENATE($L787,","))</f>
        <v>#REF!</v>
      </c>
      <c r="BU787" s="71"/>
      <c r="BV787" s="29"/>
      <c r="BW787" s="71"/>
      <c r="BX787" s="71"/>
      <c r="BY787" s="29"/>
      <c r="BZ787" s="71"/>
      <c r="CA787" s="71"/>
      <c r="CB787" s="38"/>
      <c r="CC787" s="52"/>
      <c r="CR787" s="7"/>
      <c r="CY787" s="10">
        <f t="shared" ca="1" si="518"/>
        <v>26</v>
      </c>
    </row>
    <row r="788" spans="1:103">
      <c r="A788" s="130"/>
      <c r="B788" s="84"/>
      <c r="C788" s="39"/>
      <c r="D788" s="38"/>
      <c r="E788" s="39"/>
      <c r="F788" s="39"/>
      <c r="G788" s="39"/>
      <c r="H788" s="39"/>
      <c r="I788" s="39"/>
      <c r="J788" s="39"/>
      <c r="K788" s="39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75"/>
      <c r="AA788" s="101"/>
      <c r="AB788" s="101"/>
      <c r="AC788" s="101"/>
      <c r="AD788" s="101"/>
      <c r="AE788" s="38"/>
      <c r="AF788" s="38"/>
      <c r="AG788" s="38"/>
      <c r="AH788" s="38"/>
      <c r="AI788" s="101"/>
      <c r="AJ788" s="101"/>
      <c r="AK788" s="101"/>
      <c r="AL788" s="75"/>
      <c r="AM788" s="39"/>
      <c r="AN788" s="27"/>
      <c r="AO788" s="27"/>
      <c r="AP788" s="27"/>
      <c r="AQ788" s="27" t="str">
        <f t="shared" si="515"/>
        <v/>
      </c>
      <c r="AR788" s="27" t="str">
        <f t="shared" si="516"/>
        <v/>
      </c>
      <c r="AS788" s="27" t="str">
        <f t="shared" si="517"/>
        <v/>
      </c>
      <c r="AT788" s="27" t="e">
        <f>IF(#REF!&lt;&gt;"",IF(ABS(#REF!)&lt;10,"S"&amp;RIGHT(#REF!,1)&amp;",","S"&amp;#REF!&amp;","),"")</f>
        <v>#REF!</v>
      </c>
      <c r="AU788" s="27" t="e">
        <f>IF(#REF!&lt;&gt;"",IF(ABS(#REF!)&lt;10,"S"&amp;RIGHT(#REF!,1)&amp;",","S"&amp;#REF!&amp;","),"")</f>
        <v>#REF!</v>
      </c>
      <c r="AV788" s="27" t="e">
        <f>IF(#REF!&lt;&gt;"",IF(ABS(#REF!)&lt;10,"S"&amp;RIGHT(#REF!,1)&amp;",","S"&amp;#REF!&amp;","),"")</f>
        <v>#REF!</v>
      </c>
      <c r="AW788" s="27" t="e">
        <f>IF(#REF!&lt;&gt;"",IF(ABS(#REF!)&lt;10,"S"&amp;RIGHT(#REF!,1)&amp;",","S"&amp;#REF!&amp;","),"")</f>
        <v>#REF!</v>
      </c>
      <c r="AX788" s="27" t="e">
        <f>IF(#REF!&lt;&gt;"",IF(ABS(#REF!)&lt;10,"S"&amp;RIGHT(#REF!,1)&amp;",","S"&amp;#REF!&amp;","),"")</f>
        <v>#REF!</v>
      </c>
      <c r="AY788" s="27" t="e">
        <f>IF(#REF!&lt;&gt;"",IF(ABS(#REF!)&lt;10,"S"&amp;RIGHT(#REF!,1)&amp;",","S"&amp;#REF!&amp;","),"")</f>
        <v>#REF!</v>
      </c>
      <c r="AZ788" s="27" t="e">
        <f>IF(#REF!&lt;&gt;"",IF(ABS(#REF!)&lt;10,"S"&amp;RIGHT(#REF!,1)&amp;",","S"&amp;#REF!&amp;","),"")</f>
        <v>#REF!</v>
      </c>
      <c r="BA788" s="27" t="e">
        <f>IF(#REF!&lt;&gt;"",IF(ABS(#REF!)&lt;10,"S"&amp;RIGHT(#REF!,1)&amp;",","S"&amp;#REF!&amp;","),"")</f>
        <v>#REF!</v>
      </c>
      <c r="BB788" s="27" t="e">
        <f>IF(#REF!&lt;&gt;"",IF(ABS(#REF!)&lt;10,"S"&amp;RIGHT(#REF!,1)&amp;",","S"&amp;#REF!&amp;","),"")</f>
        <v>#REF!</v>
      </c>
      <c r="BC788" s="27"/>
      <c r="BD788" s="27"/>
      <c r="BE788" s="27"/>
      <c r="BF788" s="27"/>
      <c r="BG788" s="27"/>
      <c r="BH788" s="27"/>
      <c r="BI788" s="27" t="str">
        <f t="shared" si="512"/>
        <v/>
      </c>
      <c r="BJ788" s="27" t="str">
        <f t="shared" si="513"/>
        <v/>
      </c>
      <c r="BK788" s="27" t="str">
        <f t="shared" si="514"/>
        <v/>
      </c>
      <c r="BL788" s="27" t="e">
        <f>IF(#REF!="","",CONCATENATE($L788,","))</f>
        <v>#REF!</v>
      </c>
      <c r="BM788" s="27" t="e">
        <f>IF(#REF!="","",CONCATENATE($L788,","))</f>
        <v>#REF!</v>
      </c>
      <c r="BN788" s="27" t="e">
        <f>IF(#REF!="","",CONCATENATE($L788,","))</f>
        <v>#REF!</v>
      </c>
      <c r="BO788" s="27" t="e">
        <f>IF(#REF!="","",CONCATENATE($L788,","))</f>
        <v>#REF!</v>
      </c>
      <c r="BP788" s="27" t="e">
        <f>IF(#REF!="","",CONCATENATE($L788,","))</f>
        <v>#REF!</v>
      </c>
      <c r="BQ788" s="27" t="e">
        <f>IF(#REF!="","",CONCATENATE($L788,","))</f>
        <v>#REF!</v>
      </c>
      <c r="BR788" s="27" t="e">
        <f>IF(#REF!="","",CONCATENATE($L788,","))</f>
        <v>#REF!</v>
      </c>
      <c r="BS788" s="27" t="e">
        <f>IF(#REF!="","",CONCATENATE($L788,","))</f>
        <v>#REF!</v>
      </c>
      <c r="BT788" s="27" t="e">
        <f>IF(#REF!="","",CONCATENATE($L788,","))</f>
        <v>#REF!</v>
      </c>
      <c r="BU788" s="71"/>
      <c r="BV788" s="29"/>
      <c r="BW788" s="71"/>
      <c r="BX788" s="71"/>
      <c r="BY788" s="29"/>
      <c r="BZ788" s="71"/>
      <c r="CA788" s="71"/>
      <c r="CB788" s="38"/>
      <c r="CC788" s="52"/>
      <c r="CR788" s="7"/>
      <c r="CY788" s="10">
        <f t="shared" ca="1" si="518"/>
        <v>10</v>
      </c>
    </row>
    <row r="789" spans="1:103">
      <c r="A789" s="130"/>
      <c r="B789" s="84"/>
      <c r="C789" s="39"/>
      <c r="D789" s="38"/>
      <c r="E789" s="39"/>
      <c r="F789" s="39"/>
      <c r="G789" s="39"/>
      <c r="H789" s="39"/>
      <c r="I789" s="39"/>
      <c r="J789" s="39"/>
      <c r="K789" s="39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75"/>
      <c r="AA789" s="101"/>
      <c r="AB789" s="101"/>
      <c r="AC789" s="101"/>
      <c r="AD789" s="101"/>
      <c r="AE789" s="38"/>
      <c r="AF789" s="38"/>
      <c r="AG789" s="38"/>
      <c r="AH789" s="38"/>
      <c r="AI789" s="101"/>
      <c r="AJ789" s="101"/>
      <c r="AK789" s="101"/>
      <c r="AL789" s="75"/>
      <c r="AM789" s="39"/>
      <c r="AN789" s="27"/>
      <c r="AO789" s="27"/>
      <c r="AP789" s="27"/>
      <c r="AQ789" s="27" t="str">
        <f t="shared" si="515"/>
        <v/>
      </c>
      <c r="AR789" s="27" t="str">
        <f t="shared" si="516"/>
        <v/>
      </c>
      <c r="AS789" s="27" t="str">
        <f t="shared" si="517"/>
        <v/>
      </c>
      <c r="AT789" s="27" t="e">
        <f>IF(#REF!&lt;&gt;"",IF(ABS(#REF!)&lt;10,"S"&amp;RIGHT(#REF!,1)&amp;",","S"&amp;#REF!&amp;","),"")</f>
        <v>#REF!</v>
      </c>
      <c r="AU789" s="27" t="e">
        <f>IF(#REF!&lt;&gt;"",IF(ABS(#REF!)&lt;10,"S"&amp;RIGHT(#REF!,1)&amp;",","S"&amp;#REF!&amp;","),"")</f>
        <v>#REF!</v>
      </c>
      <c r="AV789" s="27" t="e">
        <f>IF(#REF!&lt;&gt;"",IF(ABS(#REF!)&lt;10,"S"&amp;RIGHT(#REF!,1)&amp;",","S"&amp;#REF!&amp;","),"")</f>
        <v>#REF!</v>
      </c>
      <c r="AW789" s="27" t="e">
        <f>IF(#REF!&lt;&gt;"",IF(ABS(#REF!)&lt;10,"S"&amp;RIGHT(#REF!,1)&amp;",","S"&amp;#REF!&amp;","),"")</f>
        <v>#REF!</v>
      </c>
      <c r="AX789" s="27" t="e">
        <f>IF(#REF!&lt;&gt;"",IF(ABS(#REF!)&lt;10,"S"&amp;RIGHT(#REF!,1)&amp;",","S"&amp;#REF!&amp;","),"")</f>
        <v>#REF!</v>
      </c>
      <c r="AY789" s="27" t="e">
        <f>IF(#REF!&lt;&gt;"",IF(ABS(#REF!)&lt;10,"S"&amp;RIGHT(#REF!,1)&amp;",","S"&amp;#REF!&amp;","),"")</f>
        <v>#REF!</v>
      </c>
      <c r="AZ789" s="27" t="e">
        <f>IF(#REF!&lt;&gt;"",IF(ABS(#REF!)&lt;10,"S"&amp;RIGHT(#REF!,1)&amp;",","S"&amp;#REF!&amp;","),"")</f>
        <v>#REF!</v>
      </c>
      <c r="BA789" s="27" t="e">
        <f>IF(#REF!&lt;&gt;"",IF(ABS(#REF!)&lt;10,"S"&amp;RIGHT(#REF!,1)&amp;",","S"&amp;#REF!&amp;","),"")</f>
        <v>#REF!</v>
      </c>
      <c r="BB789" s="27" t="e">
        <f>IF(#REF!&lt;&gt;"",IF(ABS(#REF!)&lt;10,"S"&amp;RIGHT(#REF!,1)&amp;",","S"&amp;#REF!&amp;","),"")</f>
        <v>#REF!</v>
      </c>
      <c r="BC789" s="27"/>
      <c r="BD789" s="27"/>
      <c r="BE789" s="27"/>
      <c r="BF789" s="27"/>
      <c r="BG789" s="27"/>
      <c r="BH789" s="27"/>
      <c r="BI789" s="27" t="str">
        <f t="shared" si="512"/>
        <v/>
      </c>
      <c r="BJ789" s="27" t="str">
        <f t="shared" si="513"/>
        <v/>
      </c>
      <c r="BK789" s="27" t="str">
        <f t="shared" si="514"/>
        <v/>
      </c>
      <c r="BL789" s="27" t="e">
        <f>IF(#REF!="","",CONCATENATE($L789,","))</f>
        <v>#REF!</v>
      </c>
      <c r="BM789" s="27" t="e">
        <f>IF(#REF!="","",CONCATENATE($L789,","))</f>
        <v>#REF!</v>
      </c>
      <c r="BN789" s="27" t="e">
        <f>IF(#REF!="","",CONCATENATE($L789,","))</f>
        <v>#REF!</v>
      </c>
      <c r="BO789" s="27" t="e">
        <f>IF(#REF!="","",CONCATENATE($L789,","))</f>
        <v>#REF!</v>
      </c>
      <c r="BP789" s="27" t="e">
        <f>IF(#REF!="","",CONCATENATE($L789,","))</f>
        <v>#REF!</v>
      </c>
      <c r="BQ789" s="27" t="e">
        <f>IF(#REF!="","",CONCATENATE($L789,","))</f>
        <v>#REF!</v>
      </c>
      <c r="BR789" s="27" t="e">
        <f>IF(#REF!="","",CONCATENATE($L789,","))</f>
        <v>#REF!</v>
      </c>
      <c r="BS789" s="27" t="e">
        <f>IF(#REF!="","",CONCATENATE($L789,","))</f>
        <v>#REF!</v>
      </c>
      <c r="BT789" s="27" t="e">
        <f>IF(#REF!="","",CONCATENATE($L789,","))</f>
        <v>#REF!</v>
      </c>
      <c r="BU789" s="71"/>
      <c r="BV789" s="71"/>
      <c r="BW789" s="71"/>
      <c r="BX789" s="71"/>
      <c r="BY789" s="71"/>
      <c r="BZ789" s="71"/>
      <c r="CA789" s="71"/>
      <c r="CB789" s="38"/>
      <c r="CC789" s="52"/>
      <c r="CR789" s="7"/>
      <c r="CY789" s="10">
        <f t="shared" ca="1" si="518"/>
        <v>19</v>
      </c>
    </row>
    <row r="790" spans="1:103">
      <c r="A790" s="130"/>
      <c r="B790" s="84"/>
      <c r="C790" s="39"/>
      <c r="D790" s="38"/>
      <c r="E790" s="39"/>
      <c r="F790" s="39"/>
      <c r="G790" s="39"/>
      <c r="H790" s="39"/>
      <c r="I790" s="39"/>
      <c r="J790" s="39"/>
      <c r="K790" s="39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75"/>
      <c r="AA790" s="101"/>
      <c r="AB790" s="101"/>
      <c r="AC790" s="101"/>
      <c r="AD790" s="101"/>
      <c r="AE790" s="38"/>
      <c r="AF790" s="38"/>
      <c r="AG790" s="38"/>
      <c r="AH790" s="38"/>
      <c r="AI790" s="101"/>
      <c r="AJ790" s="101"/>
      <c r="AK790" s="101"/>
      <c r="AL790" s="75"/>
      <c r="AM790" s="39"/>
      <c r="AN790" s="27"/>
      <c r="AO790" s="27"/>
      <c r="AP790" s="27"/>
      <c r="AQ790" s="27" t="str">
        <f t="shared" si="515"/>
        <v/>
      </c>
      <c r="AR790" s="27" t="str">
        <f t="shared" si="516"/>
        <v/>
      </c>
      <c r="AS790" s="27" t="str">
        <f t="shared" si="517"/>
        <v/>
      </c>
      <c r="AT790" s="27" t="e">
        <f>IF(#REF!&lt;&gt;"",IF(ABS(#REF!)&lt;10,"S"&amp;RIGHT(#REF!,1)&amp;",","S"&amp;#REF!&amp;","),"")</f>
        <v>#REF!</v>
      </c>
      <c r="AU790" s="27" t="e">
        <f>IF(#REF!&lt;&gt;"",IF(ABS(#REF!)&lt;10,"S"&amp;RIGHT(#REF!,1)&amp;",","S"&amp;#REF!&amp;","),"")</f>
        <v>#REF!</v>
      </c>
      <c r="AV790" s="27" t="e">
        <f>IF(#REF!&lt;&gt;"",IF(ABS(#REF!)&lt;10,"S"&amp;RIGHT(#REF!,1)&amp;",","S"&amp;#REF!&amp;","),"")</f>
        <v>#REF!</v>
      </c>
      <c r="AW790" s="27" t="e">
        <f>IF(#REF!&lt;&gt;"",IF(ABS(#REF!)&lt;10,"S"&amp;RIGHT(#REF!,1)&amp;",","S"&amp;#REF!&amp;","),"")</f>
        <v>#REF!</v>
      </c>
      <c r="AX790" s="27" t="e">
        <f>IF(#REF!&lt;&gt;"",IF(ABS(#REF!)&lt;10,"S"&amp;RIGHT(#REF!,1)&amp;",","S"&amp;#REF!&amp;","),"")</f>
        <v>#REF!</v>
      </c>
      <c r="AY790" s="27" t="e">
        <f>IF(#REF!&lt;&gt;"",IF(ABS(#REF!)&lt;10,"S"&amp;RIGHT(#REF!,1)&amp;",","S"&amp;#REF!&amp;","),"")</f>
        <v>#REF!</v>
      </c>
      <c r="AZ790" s="27" t="e">
        <f>IF(#REF!&lt;&gt;"",IF(ABS(#REF!)&lt;10,"S"&amp;RIGHT(#REF!,1)&amp;",","S"&amp;#REF!&amp;","),"")</f>
        <v>#REF!</v>
      </c>
      <c r="BA790" s="27" t="e">
        <f>IF(#REF!&lt;&gt;"",IF(ABS(#REF!)&lt;10,"S"&amp;RIGHT(#REF!,1)&amp;",","S"&amp;#REF!&amp;","),"")</f>
        <v>#REF!</v>
      </c>
      <c r="BB790" s="27" t="e">
        <f>IF(#REF!&lt;&gt;"",IF(ABS(#REF!)&lt;10,"S"&amp;RIGHT(#REF!,1)&amp;",","S"&amp;#REF!&amp;","),"")</f>
        <v>#REF!</v>
      </c>
      <c r="BC790" s="27"/>
      <c r="BD790" s="27"/>
      <c r="BE790" s="27"/>
      <c r="BF790" s="27"/>
      <c r="BG790" s="27"/>
      <c r="BH790" s="27"/>
      <c r="BI790" s="27" t="str">
        <f t="shared" si="512"/>
        <v/>
      </c>
      <c r="BJ790" s="27" t="str">
        <f t="shared" si="513"/>
        <v/>
      </c>
      <c r="BK790" s="27" t="str">
        <f t="shared" si="514"/>
        <v/>
      </c>
      <c r="BL790" s="27" t="e">
        <f>IF(#REF!="","",CONCATENATE($L790,","))</f>
        <v>#REF!</v>
      </c>
      <c r="BM790" s="27" t="e">
        <f>IF(#REF!="","",CONCATENATE($L790,","))</f>
        <v>#REF!</v>
      </c>
      <c r="BN790" s="27" t="e">
        <f>IF(#REF!="","",CONCATENATE($L790,","))</f>
        <v>#REF!</v>
      </c>
      <c r="BO790" s="27" t="e">
        <f>IF(#REF!="","",CONCATENATE($L790,","))</f>
        <v>#REF!</v>
      </c>
      <c r="BP790" s="27" t="e">
        <f>IF(#REF!="","",CONCATENATE($L790,","))</f>
        <v>#REF!</v>
      </c>
      <c r="BQ790" s="27" t="e">
        <f>IF(#REF!="","",CONCATENATE($L790,","))</f>
        <v>#REF!</v>
      </c>
      <c r="BR790" s="27" t="e">
        <f>IF(#REF!="","",CONCATENATE($L790,","))</f>
        <v>#REF!</v>
      </c>
      <c r="BS790" s="27" t="e">
        <f>IF(#REF!="","",CONCATENATE($L790,","))</f>
        <v>#REF!</v>
      </c>
      <c r="BT790" s="27" t="e">
        <f>IF(#REF!="","",CONCATENATE($L790,","))</f>
        <v>#REF!</v>
      </c>
      <c r="BU790" s="71"/>
      <c r="BV790" s="71"/>
      <c r="BW790" s="71"/>
      <c r="BX790" s="71"/>
      <c r="BY790" s="71"/>
      <c r="BZ790" s="71"/>
      <c r="CA790" s="71"/>
      <c r="CB790" s="38"/>
      <c r="CC790" s="52"/>
      <c r="CR790" s="7"/>
      <c r="CY790" s="10">
        <f t="shared" ca="1" si="518"/>
        <v>19</v>
      </c>
    </row>
    <row r="791" spans="1:103">
      <c r="A791" s="130"/>
      <c r="B791" s="84"/>
      <c r="C791" s="39"/>
      <c r="D791" s="38"/>
      <c r="E791" s="39"/>
      <c r="F791" s="39"/>
      <c r="G791" s="39"/>
      <c r="H791" s="39"/>
      <c r="I791" s="39"/>
      <c r="J791" s="39"/>
      <c r="K791" s="39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75"/>
      <c r="AA791" s="101"/>
      <c r="AB791" s="101"/>
      <c r="AC791" s="101"/>
      <c r="AD791" s="101"/>
      <c r="AE791" s="38"/>
      <c r="AF791" s="38"/>
      <c r="AG791" s="38"/>
      <c r="AH791" s="38"/>
      <c r="AI791" s="101"/>
      <c r="AJ791" s="101"/>
      <c r="AK791" s="101"/>
      <c r="AL791" s="75"/>
      <c r="AM791" s="39"/>
      <c r="AN791" s="27"/>
      <c r="AO791" s="27"/>
      <c r="AP791" s="27"/>
      <c r="AQ791" s="27" t="str">
        <f t="shared" si="515"/>
        <v/>
      </c>
      <c r="AR791" s="27" t="str">
        <f t="shared" si="516"/>
        <v/>
      </c>
      <c r="AS791" s="27" t="str">
        <f t="shared" si="517"/>
        <v/>
      </c>
      <c r="AT791" s="27" t="e">
        <f>IF(#REF!&lt;&gt;"",IF(ABS(#REF!)&lt;10,"S"&amp;RIGHT(#REF!,1)&amp;",","S"&amp;#REF!&amp;","),"")</f>
        <v>#REF!</v>
      </c>
      <c r="AU791" s="27" t="e">
        <f>IF(#REF!&lt;&gt;"",IF(ABS(#REF!)&lt;10,"S"&amp;RIGHT(#REF!,1)&amp;",","S"&amp;#REF!&amp;","),"")</f>
        <v>#REF!</v>
      </c>
      <c r="AV791" s="27" t="e">
        <f>IF(#REF!&lt;&gt;"",IF(ABS(#REF!)&lt;10,"S"&amp;RIGHT(#REF!,1)&amp;",","S"&amp;#REF!&amp;","),"")</f>
        <v>#REF!</v>
      </c>
      <c r="AW791" s="27" t="e">
        <f>IF(#REF!&lt;&gt;"",IF(ABS(#REF!)&lt;10,"S"&amp;RIGHT(#REF!,1)&amp;",","S"&amp;#REF!&amp;","),"")</f>
        <v>#REF!</v>
      </c>
      <c r="AX791" s="27" t="e">
        <f>IF(#REF!&lt;&gt;"",IF(ABS(#REF!)&lt;10,"S"&amp;RIGHT(#REF!,1)&amp;",","S"&amp;#REF!&amp;","),"")</f>
        <v>#REF!</v>
      </c>
      <c r="AY791" s="27" t="e">
        <f>IF(#REF!&lt;&gt;"",IF(ABS(#REF!)&lt;10,"S"&amp;RIGHT(#REF!,1)&amp;",","S"&amp;#REF!&amp;","),"")</f>
        <v>#REF!</v>
      </c>
      <c r="AZ791" s="27" t="e">
        <f>IF(#REF!&lt;&gt;"",IF(ABS(#REF!)&lt;10,"S"&amp;RIGHT(#REF!,1)&amp;",","S"&amp;#REF!&amp;","),"")</f>
        <v>#REF!</v>
      </c>
      <c r="BA791" s="27" t="e">
        <f>IF(#REF!&lt;&gt;"",IF(ABS(#REF!)&lt;10,"S"&amp;RIGHT(#REF!,1)&amp;",","S"&amp;#REF!&amp;","),"")</f>
        <v>#REF!</v>
      </c>
      <c r="BB791" s="27" t="e">
        <f>IF(#REF!&lt;&gt;"",IF(ABS(#REF!)&lt;10,"S"&amp;RIGHT(#REF!,1)&amp;",","S"&amp;#REF!&amp;","),"")</f>
        <v>#REF!</v>
      </c>
      <c r="BC791" s="27"/>
      <c r="BD791" s="27"/>
      <c r="BE791" s="27"/>
      <c r="BF791" s="27"/>
      <c r="BG791" s="27"/>
      <c r="BH791" s="27"/>
      <c r="BI791" s="27" t="str">
        <f t="shared" si="512"/>
        <v/>
      </c>
      <c r="BJ791" s="27" t="str">
        <f t="shared" si="513"/>
        <v/>
      </c>
      <c r="BK791" s="27" t="str">
        <f t="shared" si="514"/>
        <v/>
      </c>
      <c r="BL791" s="27" t="e">
        <f>IF(#REF!="","",CONCATENATE($L791,","))</f>
        <v>#REF!</v>
      </c>
      <c r="BM791" s="27" t="e">
        <f>IF(#REF!="","",CONCATENATE($L791,","))</f>
        <v>#REF!</v>
      </c>
      <c r="BN791" s="27" t="e">
        <f>IF(#REF!="","",CONCATENATE($L791,","))</f>
        <v>#REF!</v>
      </c>
      <c r="BO791" s="27" t="e">
        <f>IF(#REF!="","",CONCATENATE($L791,","))</f>
        <v>#REF!</v>
      </c>
      <c r="BP791" s="27" t="e">
        <f>IF(#REF!="","",CONCATENATE($L791,","))</f>
        <v>#REF!</v>
      </c>
      <c r="BQ791" s="27" t="e">
        <f>IF(#REF!="","",CONCATENATE($L791,","))</f>
        <v>#REF!</v>
      </c>
      <c r="BR791" s="27" t="e">
        <f>IF(#REF!="","",CONCATENATE($L791,","))</f>
        <v>#REF!</v>
      </c>
      <c r="BS791" s="27" t="e">
        <f>IF(#REF!="","",CONCATENATE($L791,","))</f>
        <v>#REF!</v>
      </c>
      <c r="BT791" s="27" t="e">
        <f>IF(#REF!="","",CONCATENATE($L791,","))</f>
        <v>#REF!</v>
      </c>
      <c r="BU791" s="71"/>
      <c r="BV791" s="71"/>
      <c r="BW791" s="71"/>
      <c r="BX791" s="71"/>
      <c r="BY791" s="71"/>
      <c r="BZ791" s="71"/>
      <c r="CA791" s="71"/>
      <c r="CB791" s="38"/>
      <c r="CC791" s="52"/>
      <c r="CR791" s="7"/>
      <c r="CY791" s="10">
        <f t="shared" ca="1" si="518"/>
        <v>14</v>
      </c>
    </row>
    <row r="792" spans="1:103">
      <c r="A792" s="130"/>
      <c r="B792" s="84"/>
      <c r="C792" s="39"/>
      <c r="D792" s="38"/>
      <c r="E792" s="39"/>
      <c r="F792" s="39"/>
      <c r="G792" s="39"/>
      <c r="H792" s="39"/>
      <c r="I792" s="39"/>
      <c r="J792" s="39"/>
      <c r="K792" s="39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75"/>
      <c r="AA792" s="101"/>
      <c r="AB792" s="101"/>
      <c r="AC792" s="101"/>
      <c r="AD792" s="101"/>
      <c r="AE792" s="38"/>
      <c r="AF792" s="38"/>
      <c r="AG792" s="38"/>
      <c r="AH792" s="38"/>
      <c r="AI792" s="101"/>
      <c r="AJ792" s="101"/>
      <c r="AK792" s="101"/>
      <c r="AL792" s="75"/>
      <c r="AM792" s="39"/>
      <c r="AN792" s="27"/>
      <c r="AO792" s="27"/>
      <c r="AP792" s="27"/>
      <c r="AQ792" s="27" t="str">
        <f t="shared" si="515"/>
        <v/>
      </c>
      <c r="AR792" s="27" t="str">
        <f t="shared" si="516"/>
        <v/>
      </c>
      <c r="AS792" s="27" t="str">
        <f t="shared" si="517"/>
        <v/>
      </c>
      <c r="AT792" s="27" t="e">
        <f>IF(#REF!&lt;&gt;"",IF(ABS(#REF!)&lt;10,"S"&amp;RIGHT(#REF!,1)&amp;",","S"&amp;#REF!&amp;","),"")</f>
        <v>#REF!</v>
      </c>
      <c r="AU792" s="27" t="e">
        <f>IF(#REF!&lt;&gt;"",IF(ABS(#REF!)&lt;10,"S"&amp;RIGHT(#REF!,1)&amp;",","S"&amp;#REF!&amp;","),"")</f>
        <v>#REF!</v>
      </c>
      <c r="AV792" s="27" t="e">
        <f>IF(#REF!&lt;&gt;"",IF(ABS(#REF!)&lt;10,"S"&amp;RIGHT(#REF!,1)&amp;",","S"&amp;#REF!&amp;","),"")</f>
        <v>#REF!</v>
      </c>
      <c r="AW792" s="27" t="e">
        <f>IF(#REF!&lt;&gt;"",IF(ABS(#REF!)&lt;10,"S"&amp;RIGHT(#REF!,1)&amp;",","S"&amp;#REF!&amp;","),"")</f>
        <v>#REF!</v>
      </c>
      <c r="AX792" s="27" t="e">
        <f>IF(#REF!&lt;&gt;"",IF(ABS(#REF!)&lt;10,"S"&amp;RIGHT(#REF!,1)&amp;",","S"&amp;#REF!&amp;","),"")</f>
        <v>#REF!</v>
      </c>
      <c r="AY792" s="27" t="e">
        <f>IF(#REF!&lt;&gt;"",IF(ABS(#REF!)&lt;10,"S"&amp;RIGHT(#REF!,1)&amp;",","S"&amp;#REF!&amp;","),"")</f>
        <v>#REF!</v>
      </c>
      <c r="AZ792" s="27" t="e">
        <f>IF(#REF!&lt;&gt;"",IF(ABS(#REF!)&lt;10,"S"&amp;RIGHT(#REF!,1)&amp;",","S"&amp;#REF!&amp;","),"")</f>
        <v>#REF!</v>
      </c>
      <c r="BA792" s="27" t="e">
        <f>IF(#REF!&lt;&gt;"",IF(ABS(#REF!)&lt;10,"S"&amp;RIGHT(#REF!,1)&amp;",","S"&amp;#REF!&amp;","),"")</f>
        <v>#REF!</v>
      </c>
      <c r="BB792" s="27" t="e">
        <f>IF(#REF!&lt;&gt;"",IF(ABS(#REF!)&lt;10,"S"&amp;RIGHT(#REF!,1)&amp;",","S"&amp;#REF!&amp;","),"")</f>
        <v>#REF!</v>
      </c>
      <c r="BC792" s="27"/>
      <c r="BD792" s="27"/>
      <c r="BE792" s="27"/>
      <c r="BF792" s="27"/>
      <c r="BG792" s="27"/>
      <c r="BH792" s="27"/>
      <c r="BI792" s="27" t="str">
        <f t="shared" ref="BI792:BI855" si="519">IF(M792="","",CONCATENATE($L792,","))</f>
        <v/>
      </c>
      <c r="BJ792" s="27" t="str">
        <f t="shared" ref="BJ792:BJ855" si="520">IF(P792="","",CONCATENATE($L792,","))</f>
        <v/>
      </c>
      <c r="BK792" s="27" t="str">
        <f t="shared" ref="BK792:BK855" si="521">IF(R792="","",CONCATENATE($L792,","))</f>
        <v/>
      </c>
      <c r="BL792" s="27" t="e">
        <f>IF(#REF!="","",CONCATENATE($L792,","))</f>
        <v>#REF!</v>
      </c>
      <c r="BM792" s="27" t="e">
        <f>IF(#REF!="","",CONCATENATE($L792,","))</f>
        <v>#REF!</v>
      </c>
      <c r="BN792" s="27" t="e">
        <f>IF(#REF!="","",CONCATENATE($L792,","))</f>
        <v>#REF!</v>
      </c>
      <c r="BO792" s="27" t="e">
        <f>IF(#REF!="","",CONCATENATE($L792,","))</f>
        <v>#REF!</v>
      </c>
      <c r="BP792" s="27" t="e">
        <f>IF(#REF!="","",CONCATENATE($L792,","))</f>
        <v>#REF!</v>
      </c>
      <c r="BQ792" s="27" t="e">
        <f>IF(#REF!="","",CONCATENATE($L792,","))</f>
        <v>#REF!</v>
      </c>
      <c r="BR792" s="27" t="e">
        <f>IF(#REF!="","",CONCATENATE($L792,","))</f>
        <v>#REF!</v>
      </c>
      <c r="BS792" s="27" t="e">
        <f>IF(#REF!="","",CONCATENATE($L792,","))</f>
        <v>#REF!</v>
      </c>
      <c r="BT792" s="27" t="e">
        <f>IF(#REF!="","",CONCATENATE($L792,","))</f>
        <v>#REF!</v>
      </c>
      <c r="BU792" s="71"/>
      <c r="BV792" s="71"/>
      <c r="BW792" s="71"/>
      <c r="BX792" s="71"/>
      <c r="BY792" s="71"/>
      <c r="BZ792" s="71"/>
      <c r="CA792" s="71"/>
      <c r="CB792" s="38"/>
      <c r="CC792" s="52"/>
      <c r="CR792" s="7"/>
      <c r="CY792" s="10">
        <f t="shared" ca="1" si="518"/>
        <v>2</v>
      </c>
    </row>
    <row r="793" spans="1:103">
      <c r="A793" s="130"/>
      <c r="B793" s="84"/>
      <c r="C793" s="39"/>
      <c r="D793" s="38"/>
      <c r="E793" s="39"/>
      <c r="F793" s="39"/>
      <c r="G793" s="39"/>
      <c r="H793" s="39"/>
      <c r="I793" s="39"/>
      <c r="J793" s="39"/>
      <c r="K793" s="39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75"/>
      <c r="AA793" s="101"/>
      <c r="AB793" s="101"/>
      <c r="AC793" s="101"/>
      <c r="AD793" s="101"/>
      <c r="AE793" s="38"/>
      <c r="AF793" s="38"/>
      <c r="AG793" s="38"/>
      <c r="AH793" s="38"/>
      <c r="AI793" s="101"/>
      <c r="AJ793" s="101"/>
      <c r="AK793" s="101"/>
      <c r="AL793" s="75"/>
      <c r="AM793" s="39"/>
      <c r="AN793" s="27"/>
      <c r="AO793" s="27"/>
      <c r="AP793" s="27"/>
      <c r="AQ793" s="27" t="str">
        <f t="shared" ref="AQ793:AQ856" si="522">IF(M793&lt;&gt;"",IF(ABS(M793)&lt;10,"S"&amp;RIGHT(M793,1)&amp;",","S"&amp;M793&amp;","),"")</f>
        <v/>
      </c>
      <c r="AR793" s="27" t="str">
        <f t="shared" ref="AR793:AR856" si="523">IF(P793&lt;&gt;"",IF(ABS(P793)&lt;10,"S"&amp;RIGHT(P793,1)&amp;",","S"&amp;P793&amp;","),"")</f>
        <v/>
      </c>
      <c r="AS793" s="27" t="str">
        <f t="shared" ref="AS793:AS856" si="524">IF(R793&lt;&gt;"",IF(ABS(R793)&lt;10,"S"&amp;RIGHT(R793,1)&amp;",","S"&amp;R793&amp;","),"")</f>
        <v/>
      </c>
      <c r="AT793" s="27" t="e">
        <f>IF(#REF!&lt;&gt;"",IF(ABS(#REF!)&lt;10,"S"&amp;RIGHT(#REF!,1)&amp;",","S"&amp;#REF!&amp;","),"")</f>
        <v>#REF!</v>
      </c>
      <c r="AU793" s="27" t="e">
        <f>IF(#REF!&lt;&gt;"",IF(ABS(#REF!)&lt;10,"S"&amp;RIGHT(#REF!,1)&amp;",","S"&amp;#REF!&amp;","),"")</f>
        <v>#REF!</v>
      </c>
      <c r="AV793" s="27" t="e">
        <f>IF(#REF!&lt;&gt;"",IF(ABS(#REF!)&lt;10,"S"&amp;RIGHT(#REF!,1)&amp;",","S"&amp;#REF!&amp;","),"")</f>
        <v>#REF!</v>
      </c>
      <c r="AW793" s="27" t="e">
        <f>IF(#REF!&lt;&gt;"",IF(ABS(#REF!)&lt;10,"S"&amp;RIGHT(#REF!,1)&amp;",","S"&amp;#REF!&amp;","),"")</f>
        <v>#REF!</v>
      </c>
      <c r="AX793" s="27" t="e">
        <f>IF(#REF!&lt;&gt;"",IF(ABS(#REF!)&lt;10,"S"&amp;RIGHT(#REF!,1)&amp;",","S"&amp;#REF!&amp;","),"")</f>
        <v>#REF!</v>
      </c>
      <c r="AY793" s="27" t="e">
        <f>IF(#REF!&lt;&gt;"",IF(ABS(#REF!)&lt;10,"S"&amp;RIGHT(#REF!,1)&amp;",","S"&amp;#REF!&amp;","),"")</f>
        <v>#REF!</v>
      </c>
      <c r="AZ793" s="27" t="e">
        <f>IF(#REF!&lt;&gt;"",IF(ABS(#REF!)&lt;10,"S"&amp;RIGHT(#REF!,1)&amp;",","S"&amp;#REF!&amp;","),"")</f>
        <v>#REF!</v>
      </c>
      <c r="BA793" s="27" t="e">
        <f>IF(#REF!&lt;&gt;"",IF(ABS(#REF!)&lt;10,"S"&amp;RIGHT(#REF!,1)&amp;",","S"&amp;#REF!&amp;","),"")</f>
        <v>#REF!</v>
      </c>
      <c r="BB793" s="27" t="e">
        <f>IF(#REF!&lt;&gt;"",IF(ABS(#REF!)&lt;10,"S"&amp;RIGHT(#REF!,1)&amp;",","S"&amp;#REF!&amp;","),"")</f>
        <v>#REF!</v>
      </c>
      <c r="BC793" s="27"/>
      <c r="BD793" s="27"/>
      <c r="BE793" s="27"/>
      <c r="BF793" s="27"/>
      <c r="BG793" s="27"/>
      <c r="BH793" s="27"/>
      <c r="BI793" s="27" t="str">
        <f t="shared" si="519"/>
        <v/>
      </c>
      <c r="BJ793" s="27" t="str">
        <f t="shared" si="520"/>
        <v/>
      </c>
      <c r="BK793" s="27" t="str">
        <f t="shared" si="521"/>
        <v/>
      </c>
      <c r="BL793" s="27" t="e">
        <f>IF(#REF!="","",CONCATENATE($L793,","))</f>
        <v>#REF!</v>
      </c>
      <c r="BM793" s="27" t="e">
        <f>IF(#REF!="","",CONCATENATE($L793,","))</f>
        <v>#REF!</v>
      </c>
      <c r="BN793" s="27" t="e">
        <f>IF(#REF!="","",CONCATENATE($L793,","))</f>
        <v>#REF!</v>
      </c>
      <c r="BO793" s="27" t="e">
        <f>IF(#REF!="","",CONCATENATE($L793,","))</f>
        <v>#REF!</v>
      </c>
      <c r="BP793" s="27" t="e">
        <f>IF(#REF!="","",CONCATENATE($L793,","))</f>
        <v>#REF!</v>
      </c>
      <c r="BQ793" s="27" t="e">
        <f>IF(#REF!="","",CONCATENATE($L793,","))</f>
        <v>#REF!</v>
      </c>
      <c r="BR793" s="27" t="e">
        <f>IF(#REF!="","",CONCATENATE($L793,","))</f>
        <v>#REF!</v>
      </c>
      <c r="BS793" s="27" t="e">
        <f>IF(#REF!="","",CONCATENATE($L793,","))</f>
        <v>#REF!</v>
      </c>
      <c r="BT793" s="27" t="e">
        <f>IF(#REF!="","",CONCATENATE($L793,","))</f>
        <v>#REF!</v>
      </c>
      <c r="BU793" s="71"/>
      <c r="BV793" s="71"/>
      <c r="BW793" s="71"/>
      <c r="BX793" s="71"/>
      <c r="BY793" s="71"/>
      <c r="BZ793" s="71"/>
      <c r="CA793" s="71"/>
      <c r="CB793" s="38"/>
      <c r="CC793" s="52"/>
      <c r="CR793" s="7"/>
      <c r="CY793" s="10">
        <f t="shared" ca="1" si="518"/>
        <v>23</v>
      </c>
    </row>
    <row r="794" spans="1:103">
      <c r="A794" s="130"/>
      <c r="B794" s="84"/>
      <c r="C794" s="39"/>
      <c r="D794" s="38"/>
      <c r="E794" s="39"/>
      <c r="F794" s="39"/>
      <c r="G794" s="39"/>
      <c r="H794" s="39"/>
      <c r="I794" s="39"/>
      <c r="J794" s="39"/>
      <c r="K794" s="39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75"/>
      <c r="AA794" s="101"/>
      <c r="AB794" s="101"/>
      <c r="AC794" s="101"/>
      <c r="AD794" s="101"/>
      <c r="AE794" s="38"/>
      <c r="AF794" s="38"/>
      <c r="AG794" s="38"/>
      <c r="AH794" s="38"/>
      <c r="AI794" s="101"/>
      <c r="AJ794" s="101"/>
      <c r="AK794" s="101"/>
      <c r="AL794" s="75"/>
      <c r="AM794" s="39"/>
      <c r="AN794" s="27"/>
      <c r="AO794" s="27"/>
      <c r="AP794" s="27"/>
      <c r="AQ794" s="27" t="str">
        <f t="shared" si="522"/>
        <v/>
      </c>
      <c r="AR794" s="27" t="str">
        <f t="shared" si="523"/>
        <v/>
      </c>
      <c r="AS794" s="27" t="str">
        <f t="shared" si="524"/>
        <v/>
      </c>
      <c r="AT794" s="27" t="e">
        <f>IF(#REF!&lt;&gt;"",IF(ABS(#REF!)&lt;10,"S"&amp;RIGHT(#REF!,1)&amp;",","S"&amp;#REF!&amp;","),"")</f>
        <v>#REF!</v>
      </c>
      <c r="AU794" s="27" t="e">
        <f>IF(#REF!&lt;&gt;"",IF(ABS(#REF!)&lt;10,"S"&amp;RIGHT(#REF!,1)&amp;",","S"&amp;#REF!&amp;","),"")</f>
        <v>#REF!</v>
      </c>
      <c r="AV794" s="27" t="e">
        <f>IF(#REF!&lt;&gt;"",IF(ABS(#REF!)&lt;10,"S"&amp;RIGHT(#REF!,1)&amp;",","S"&amp;#REF!&amp;","),"")</f>
        <v>#REF!</v>
      </c>
      <c r="AW794" s="27" t="e">
        <f>IF(#REF!&lt;&gt;"",IF(ABS(#REF!)&lt;10,"S"&amp;RIGHT(#REF!,1)&amp;",","S"&amp;#REF!&amp;","),"")</f>
        <v>#REF!</v>
      </c>
      <c r="AX794" s="27" t="e">
        <f>IF(#REF!&lt;&gt;"",IF(ABS(#REF!)&lt;10,"S"&amp;RIGHT(#REF!,1)&amp;",","S"&amp;#REF!&amp;","),"")</f>
        <v>#REF!</v>
      </c>
      <c r="AY794" s="27" t="e">
        <f>IF(#REF!&lt;&gt;"",IF(ABS(#REF!)&lt;10,"S"&amp;RIGHT(#REF!,1)&amp;",","S"&amp;#REF!&amp;","),"")</f>
        <v>#REF!</v>
      </c>
      <c r="AZ794" s="27" t="e">
        <f>IF(#REF!&lt;&gt;"",IF(ABS(#REF!)&lt;10,"S"&amp;RIGHT(#REF!,1)&amp;",","S"&amp;#REF!&amp;","),"")</f>
        <v>#REF!</v>
      </c>
      <c r="BA794" s="27" t="e">
        <f>IF(#REF!&lt;&gt;"",IF(ABS(#REF!)&lt;10,"S"&amp;RIGHT(#REF!,1)&amp;",","S"&amp;#REF!&amp;","),"")</f>
        <v>#REF!</v>
      </c>
      <c r="BB794" s="27" t="e">
        <f>IF(#REF!&lt;&gt;"",IF(ABS(#REF!)&lt;10,"S"&amp;RIGHT(#REF!,1)&amp;",","S"&amp;#REF!&amp;","),"")</f>
        <v>#REF!</v>
      </c>
      <c r="BC794" s="27"/>
      <c r="BD794" s="27"/>
      <c r="BE794" s="27"/>
      <c r="BF794" s="27"/>
      <c r="BG794" s="27"/>
      <c r="BH794" s="27"/>
      <c r="BI794" s="27" t="str">
        <f t="shared" si="519"/>
        <v/>
      </c>
      <c r="BJ794" s="27" t="str">
        <f t="shared" si="520"/>
        <v/>
      </c>
      <c r="BK794" s="27" t="str">
        <f t="shared" si="521"/>
        <v/>
      </c>
      <c r="BL794" s="27" t="e">
        <f>IF(#REF!="","",CONCATENATE($L794,","))</f>
        <v>#REF!</v>
      </c>
      <c r="BM794" s="27" t="e">
        <f>IF(#REF!="","",CONCATENATE($L794,","))</f>
        <v>#REF!</v>
      </c>
      <c r="BN794" s="27" t="e">
        <f>IF(#REF!="","",CONCATENATE($L794,","))</f>
        <v>#REF!</v>
      </c>
      <c r="BO794" s="27" t="e">
        <f>IF(#REF!="","",CONCATENATE($L794,","))</f>
        <v>#REF!</v>
      </c>
      <c r="BP794" s="27" t="e">
        <f>IF(#REF!="","",CONCATENATE($L794,","))</f>
        <v>#REF!</v>
      </c>
      <c r="BQ794" s="27" t="e">
        <f>IF(#REF!="","",CONCATENATE($L794,","))</f>
        <v>#REF!</v>
      </c>
      <c r="BR794" s="27" t="e">
        <f>IF(#REF!="","",CONCATENATE($L794,","))</f>
        <v>#REF!</v>
      </c>
      <c r="BS794" s="27" t="e">
        <f>IF(#REF!="","",CONCATENATE($L794,","))</f>
        <v>#REF!</v>
      </c>
      <c r="BT794" s="27" t="e">
        <f>IF(#REF!="","",CONCATENATE($L794,","))</f>
        <v>#REF!</v>
      </c>
      <c r="BU794" s="71"/>
      <c r="BV794" s="71"/>
      <c r="BW794" s="71"/>
      <c r="BX794" s="71"/>
      <c r="BY794" s="71"/>
      <c r="BZ794" s="71"/>
      <c r="CA794" s="71"/>
      <c r="CB794" s="38"/>
      <c r="CC794" s="52"/>
      <c r="CR794" s="7"/>
      <c r="CY794" s="10">
        <f t="shared" ca="1" si="518"/>
        <v>33</v>
      </c>
    </row>
    <row r="795" spans="1:103">
      <c r="A795" s="130"/>
      <c r="B795" s="84"/>
      <c r="C795" s="39"/>
      <c r="D795" s="38"/>
      <c r="E795" s="39"/>
      <c r="F795" s="39"/>
      <c r="G795" s="39"/>
      <c r="H795" s="39"/>
      <c r="I795" s="39"/>
      <c r="J795" s="39"/>
      <c r="K795" s="39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75"/>
      <c r="AA795" s="101"/>
      <c r="AB795" s="101"/>
      <c r="AC795" s="101"/>
      <c r="AD795" s="101"/>
      <c r="AE795" s="38"/>
      <c r="AF795" s="38"/>
      <c r="AG795" s="38"/>
      <c r="AH795" s="38"/>
      <c r="AI795" s="101"/>
      <c r="AJ795" s="101"/>
      <c r="AK795" s="101"/>
      <c r="AL795" s="75"/>
      <c r="AM795" s="39"/>
      <c r="AN795" s="27"/>
      <c r="AO795" s="27"/>
      <c r="AP795" s="27"/>
      <c r="AQ795" s="27" t="str">
        <f t="shared" si="522"/>
        <v/>
      </c>
      <c r="AR795" s="27" t="str">
        <f t="shared" si="523"/>
        <v/>
      </c>
      <c r="AS795" s="27" t="str">
        <f t="shared" si="524"/>
        <v/>
      </c>
      <c r="AT795" s="27" t="e">
        <f>IF(#REF!&lt;&gt;"",IF(ABS(#REF!)&lt;10,"S"&amp;RIGHT(#REF!,1)&amp;",","S"&amp;#REF!&amp;","),"")</f>
        <v>#REF!</v>
      </c>
      <c r="AU795" s="27" t="e">
        <f>IF(#REF!&lt;&gt;"",IF(ABS(#REF!)&lt;10,"S"&amp;RIGHT(#REF!,1)&amp;",","S"&amp;#REF!&amp;","),"")</f>
        <v>#REF!</v>
      </c>
      <c r="AV795" s="27" t="e">
        <f>IF(#REF!&lt;&gt;"",IF(ABS(#REF!)&lt;10,"S"&amp;RIGHT(#REF!,1)&amp;",","S"&amp;#REF!&amp;","),"")</f>
        <v>#REF!</v>
      </c>
      <c r="AW795" s="27" t="e">
        <f>IF(#REF!&lt;&gt;"",IF(ABS(#REF!)&lt;10,"S"&amp;RIGHT(#REF!,1)&amp;",","S"&amp;#REF!&amp;","),"")</f>
        <v>#REF!</v>
      </c>
      <c r="AX795" s="27" t="e">
        <f>IF(#REF!&lt;&gt;"",IF(ABS(#REF!)&lt;10,"S"&amp;RIGHT(#REF!,1)&amp;",","S"&amp;#REF!&amp;","),"")</f>
        <v>#REF!</v>
      </c>
      <c r="AY795" s="27" t="e">
        <f>IF(#REF!&lt;&gt;"",IF(ABS(#REF!)&lt;10,"S"&amp;RIGHT(#REF!,1)&amp;",","S"&amp;#REF!&amp;","),"")</f>
        <v>#REF!</v>
      </c>
      <c r="AZ795" s="27" t="e">
        <f>IF(#REF!&lt;&gt;"",IF(ABS(#REF!)&lt;10,"S"&amp;RIGHT(#REF!,1)&amp;",","S"&amp;#REF!&amp;","),"")</f>
        <v>#REF!</v>
      </c>
      <c r="BA795" s="27" t="e">
        <f>IF(#REF!&lt;&gt;"",IF(ABS(#REF!)&lt;10,"S"&amp;RIGHT(#REF!,1)&amp;",","S"&amp;#REF!&amp;","),"")</f>
        <v>#REF!</v>
      </c>
      <c r="BB795" s="27" t="e">
        <f>IF(#REF!&lt;&gt;"",IF(ABS(#REF!)&lt;10,"S"&amp;RIGHT(#REF!,1)&amp;",","S"&amp;#REF!&amp;","),"")</f>
        <v>#REF!</v>
      </c>
      <c r="BC795" s="27"/>
      <c r="BD795" s="27"/>
      <c r="BE795" s="27"/>
      <c r="BF795" s="27"/>
      <c r="BG795" s="27"/>
      <c r="BH795" s="27"/>
      <c r="BI795" s="27" t="str">
        <f t="shared" si="519"/>
        <v/>
      </c>
      <c r="BJ795" s="27" t="str">
        <f t="shared" si="520"/>
        <v/>
      </c>
      <c r="BK795" s="27" t="str">
        <f t="shared" si="521"/>
        <v/>
      </c>
      <c r="BL795" s="27" t="e">
        <f>IF(#REF!="","",CONCATENATE($L795,","))</f>
        <v>#REF!</v>
      </c>
      <c r="BM795" s="27" t="e">
        <f>IF(#REF!="","",CONCATENATE($L795,","))</f>
        <v>#REF!</v>
      </c>
      <c r="BN795" s="27" t="e">
        <f>IF(#REF!="","",CONCATENATE($L795,","))</f>
        <v>#REF!</v>
      </c>
      <c r="BO795" s="27" t="e">
        <f>IF(#REF!="","",CONCATENATE($L795,","))</f>
        <v>#REF!</v>
      </c>
      <c r="BP795" s="27" t="e">
        <f>IF(#REF!="","",CONCATENATE($L795,","))</f>
        <v>#REF!</v>
      </c>
      <c r="BQ795" s="27" t="e">
        <f>IF(#REF!="","",CONCATENATE($L795,","))</f>
        <v>#REF!</v>
      </c>
      <c r="BR795" s="27" t="e">
        <f>IF(#REF!="","",CONCATENATE($L795,","))</f>
        <v>#REF!</v>
      </c>
      <c r="BS795" s="27" t="e">
        <f>IF(#REF!="","",CONCATENATE($L795,","))</f>
        <v>#REF!</v>
      </c>
      <c r="BT795" s="27" t="e">
        <f>IF(#REF!="","",CONCATENATE($L795,","))</f>
        <v>#REF!</v>
      </c>
      <c r="BU795" s="71"/>
      <c r="BV795" s="71"/>
      <c r="BW795" s="71"/>
      <c r="BX795" s="71"/>
      <c r="BY795" s="71"/>
      <c r="BZ795" s="71"/>
      <c r="CA795" s="71"/>
      <c r="CB795" s="38"/>
      <c r="CC795" s="52"/>
      <c r="CR795" s="7"/>
      <c r="CY795" s="10">
        <f t="shared" ca="1" si="518"/>
        <v>19</v>
      </c>
    </row>
    <row r="796" spans="1:103">
      <c r="A796" s="130"/>
      <c r="B796" s="84"/>
      <c r="C796" s="39"/>
      <c r="D796" s="38"/>
      <c r="E796" s="39"/>
      <c r="F796" s="39"/>
      <c r="G796" s="39"/>
      <c r="H796" s="39"/>
      <c r="I796" s="39"/>
      <c r="J796" s="39"/>
      <c r="K796" s="39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75"/>
      <c r="AA796" s="101"/>
      <c r="AB796" s="101"/>
      <c r="AC796" s="101"/>
      <c r="AD796" s="101"/>
      <c r="AE796" s="38"/>
      <c r="AF796" s="38"/>
      <c r="AG796" s="38"/>
      <c r="AH796" s="38"/>
      <c r="AI796" s="101"/>
      <c r="AJ796" s="101"/>
      <c r="AK796" s="101"/>
      <c r="AL796" s="75"/>
      <c r="AM796" s="39"/>
      <c r="AN796" s="27"/>
      <c r="AO796" s="27"/>
      <c r="AP796" s="27"/>
      <c r="AQ796" s="27" t="str">
        <f t="shared" si="522"/>
        <v/>
      </c>
      <c r="AR796" s="27" t="str">
        <f t="shared" si="523"/>
        <v/>
      </c>
      <c r="AS796" s="27" t="str">
        <f t="shared" si="524"/>
        <v/>
      </c>
      <c r="AT796" s="27" t="e">
        <f>IF(#REF!&lt;&gt;"",IF(ABS(#REF!)&lt;10,"S"&amp;RIGHT(#REF!,1)&amp;",","S"&amp;#REF!&amp;","),"")</f>
        <v>#REF!</v>
      </c>
      <c r="AU796" s="27" t="e">
        <f>IF(#REF!&lt;&gt;"",IF(ABS(#REF!)&lt;10,"S"&amp;RIGHT(#REF!,1)&amp;",","S"&amp;#REF!&amp;","),"")</f>
        <v>#REF!</v>
      </c>
      <c r="AV796" s="27" t="e">
        <f>IF(#REF!&lt;&gt;"",IF(ABS(#REF!)&lt;10,"S"&amp;RIGHT(#REF!,1)&amp;",","S"&amp;#REF!&amp;","),"")</f>
        <v>#REF!</v>
      </c>
      <c r="AW796" s="27" t="e">
        <f>IF(#REF!&lt;&gt;"",IF(ABS(#REF!)&lt;10,"S"&amp;RIGHT(#REF!,1)&amp;",","S"&amp;#REF!&amp;","),"")</f>
        <v>#REF!</v>
      </c>
      <c r="AX796" s="27" t="e">
        <f>IF(#REF!&lt;&gt;"",IF(ABS(#REF!)&lt;10,"S"&amp;RIGHT(#REF!,1)&amp;",","S"&amp;#REF!&amp;","),"")</f>
        <v>#REF!</v>
      </c>
      <c r="AY796" s="27" t="e">
        <f>IF(#REF!&lt;&gt;"",IF(ABS(#REF!)&lt;10,"S"&amp;RIGHT(#REF!,1)&amp;",","S"&amp;#REF!&amp;","),"")</f>
        <v>#REF!</v>
      </c>
      <c r="AZ796" s="27" t="e">
        <f>IF(#REF!&lt;&gt;"",IF(ABS(#REF!)&lt;10,"S"&amp;RIGHT(#REF!,1)&amp;",","S"&amp;#REF!&amp;","),"")</f>
        <v>#REF!</v>
      </c>
      <c r="BA796" s="27" t="e">
        <f>IF(#REF!&lt;&gt;"",IF(ABS(#REF!)&lt;10,"S"&amp;RIGHT(#REF!,1)&amp;",","S"&amp;#REF!&amp;","),"")</f>
        <v>#REF!</v>
      </c>
      <c r="BB796" s="27" t="e">
        <f>IF(#REF!&lt;&gt;"",IF(ABS(#REF!)&lt;10,"S"&amp;RIGHT(#REF!,1)&amp;",","S"&amp;#REF!&amp;","),"")</f>
        <v>#REF!</v>
      </c>
      <c r="BC796" s="27"/>
      <c r="BD796" s="27"/>
      <c r="BE796" s="27"/>
      <c r="BF796" s="27"/>
      <c r="BG796" s="27"/>
      <c r="BH796" s="27"/>
      <c r="BI796" s="27" t="str">
        <f t="shared" si="519"/>
        <v/>
      </c>
      <c r="BJ796" s="27" t="str">
        <f t="shared" si="520"/>
        <v/>
      </c>
      <c r="BK796" s="27" t="str">
        <f t="shared" si="521"/>
        <v/>
      </c>
      <c r="BL796" s="27" t="e">
        <f>IF(#REF!="","",CONCATENATE($L796,","))</f>
        <v>#REF!</v>
      </c>
      <c r="BM796" s="27" t="e">
        <f>IF(#REF!="","",CONCATENATE($L796,","))</f>
        <v>#REF!</v>
      </c>
      <c r="BN796" s="27" t="e">
        <f>IF(#REF!="","",CONCATENATE($L796,","))</f>
        <v>#REF!</v>
      </c>
      <c r="BO796" s="27" t="e">
        <f>IF(#REF!="","",CONCATENATE($L796,","))</f>
        <v>#REF!</v>
      </c>
      <c r="BP796" s="27" t="e">
        <f>IF(#REF!="","",CONCATENATE($L796,","))</f>
        <v>#REF!</v>
      </c>
      <c r="BQ796" s="27" t="e">
        <f>IF(#REF!="","",CONCATENATE($L796,","))</f>
        <v>#REF!</v>
      </c>
      <c r="BR796" s="27" t="e">
        <f>IF(#REF!="","",CONCATENATE($L796,","))</f>
        <v>#REF!</v>
      </c>
      <c r="BS796" s="27" t="e">
        <f>IF(#REF!="","",CONCATENATE($L796,","))</f>
        <v>#REF!</v>
      </c>
      <c r="BT796" s="27" t="e">
        <f>IF(#REF!="","",CONCATENATE($L796,","))</f>
        <v>#REF!</v>
      </c>
      <c r="BU796" s="53"/>
      <c r="BV796" s="53"/>
      <c r="BW796" s="53"/>
      <c r="BX796" s="53"/>
      <c r="BY796" s="53"/>
      <c r="BZ796" s="53"/>
      <c r="CA796" s="53"/>
      <c r="CB796" s="38"/>
      <c r="CC796" s="52"/>
      <c r="CR796" s="7"/>
      <c r="CY796" s="10">
        <f t="shared" ca="1" si="518"/>
        <v>35</v>
      </c>
    </row>
    <row r="797" spans="1:103">
      <c r="A797" s="130"/>
      <c r="B797" s="84"/>
      <c r="C797" s="39"/>
      <c r="D797" s="38"/>
      <c r="E797" s="39"/>
      <c r="F797" s="39"/>
      <c r="G797" s="39"/>
      <c r="H797" s="39"/>
      <c r="I797" s="39"/>
      <c r="J797" s="39"/>
      <c r="K797" s="39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75"/>
      <c r="AA797" s="101"/>
      <c r="AB797" s="101"/>
      <c r="AC797" s="101"/>
      <c r="AD797" s="101"/>
      <c r="AE797" s="38"/>
      <c r="AF797" s="38"/>
      <c r="AG797" s="38"/>
      <c r="AH797" s="38"/>
      <c r="AI797" s="101"/>
      <c r="AJ797" s="101"/>
      <c r="AK797" s="101"/>
      <c r="AL797" s="75"/>
      <c r="AM797" s="39"/>
      <c r="AN797" s="27"/>
      <c r="AO797" s="27"/>
      <c r="AP797" s="27"/>
      <c r="AQ797" s="27" t="str">
        <f t="shared" si="522"/>
        <v/>
      </c>
      <c r="AR797" s="27" t="str">
        <f t="shared" si="523"/>
        <v/>
      </c>
      <c r="AS797" s="27" t="str">
        <f t="shared" si="524"/>
        <v/>
      </c>
      <c r="AT797" s="27" t="e">
        <f>IF(#REF!&lt;&gt;"",IF(ABS(#REF!)&lt;10,"S"&amp;RIGHT(#REF!,1)&amp;",","S"&amp;#REF!&amp;","),"")</f>
        <v>#REF!</v>
      </c>
      <c r="AU797" s="27" t="e">
        <f>IF(#REF!&lt;&gt;"",IF(ABS(#REF!)&lt;10,"S"&amp;RIGHT(#REF!,1)&amp;",","S"&amp;#REF!&amp;","),"")</f>
        <v>#REF!</v>
      </c>
      <c r="AV797" s="27" t="e">
        <f>IF(#REF!&lt;&gt;"",IF(ABS(#REF!)&lt;10,"S"&amp;RIGHT(#REF!,1)&amp;",","S"&amp;#REF!&amp;","),"")</f>
        <v>#REF!</v>
      </c>
      <c r="AW797" s="27" t="e">
        <f>IF(#REF!&lt;&gt;"",IF(ABS(#REF!)&lt;10,"S"&amp;RIGHT(#REF!,1)&amp;",","S"&amp;#REF!&amp;","),"")</f>
        <v>#REF!</v>
      </c>
      <c r="AX797" s="27" t="e">
        <f>IF(#REF!&lt;&gt;"",IF(ABS(#REF!)&lt;10,"S"&amp;RIGHT(#REF!,1)&amp;",","S"&amp;#REF!&amp;","),"")</f>
        <v>#REF!</v>
      </c>
      <c r="AY797" s="27" t="e">
        <f>IF(#REF!&lt;&gt;"",IF(ABS(#REF!)&lt;10,"S"&amp;RIGHT(#REF!,1)&amp;",","S"&amp;#REF!&amp;","),"")</f>
        <v>#REF!</v>
      </c>
      <c r="AZ797" s="27" t="e">
        <f>IF(#REF!&lt;&gt;"",IF(ABS(#REF!)&lt;10,"S"&amp;RIGHT(#REF!,1)&amp;",","S"&amp;#REF!&amp;","),"")</f>
        <v>#REF!</v>
      </c>
      <c r="BA797" s="27" t="e">
        <f>IF(#REF!&lt;&gt;"",IF(ABS(#REF!)&lt;10,"S"&amp;RIGHT(#REF!,1)&amp;",","S"&amp;#REF!&amp;","),"")</f>
        <v>#REF!</v>
      </c>
      <c r="BB797" s="27" t="e">
        <f>IF(#REF!&lt;&gt;"",IF(ABS(#REF!)&lt;10,"S"&amp;RIGHT(#REF!,1)&amp;",","S"&amp;#REF!&amp;","),"")</f>
        <v>#REF!</v>
      </c>
      <c r="BC797" s="27"/>
      <c r="BD797" s="27"/>
      <c r="BE797" s="27"/>
      <c r="BF797" s="27"/>
      <c r="BG797" s="27"/>
      <c r="BH797" s="27"/>
      <c r="BI797" s="27" t="str">
        <f t="shared" si="519"/>
        <v/>
      </c>
      <c r="BJ797" s="27" t="str">
        <f t="shared" si="520"/>
        <v/>
      </c>
      <c r="BK797" s="27" t="str">
        <f t="shared" si="521"/>
        <v/>
      </c>
      <c r="BL797" s="27" t="e">
        <f>IF(#REF!="","",CONCATENATE($L797,","))</f>
        <v>#REF!</v>
      </c>
      <c r="BM797" s="27" t="e">
        <f>IF(#REF!="","",CONCATENATE($L797,","))</f>
        <v>#REF!</v>
      </c>
      <c r="BN797" s="27" t="e">
        <f>IF(#REF!="","",CONCATENATE($L797,","))</f>
        <v>#REF!</v>
      </c>
      <c r="BO797" s="27" t="e">
        <f>IF(#REF!="","",CONCATENATE($L797,","))</f>
        <v>#REF!</v>
      </c>
      <c r="BP797" s="27" t="e">
        <f>IF(#REF!="","",CONCATENATE($L797,","))</f>
        <v>#REF!</v>
      </c>
      <c r="BQ797" s="27" t="e">
        <f>IF(#REF!="","",CONCATENATE($L797,","))</f>
        <v>#REF!</v>
      </c>
      <c r="BR797" s="27" t="e">
        <f>IF(#REF!="","",CONCATENATE($L797,","))</f>
        <v>#REF!</v>
      </c>
      <c r="BS797" s="27" t="e">
        <f>IF(#REF!="","",CONCATENATE($L797,","))</f>
        <v>#REF!</v>
      </c>
      <c r="BT797" s="27" t="e">
        <f>IF(#REF!="","",CONCATENATE($L797,","))</f>
        <v>#REF!</v>
      </c>
      <c r="BU797" s="40"/>
      <c r="BV797"/>
      <c r="BW797"/>
      <c r="BX797"/>
      <c r="BY797"/>
      <c r="BZ797"/>
      <c r="CA797"/>
      <c r="CB797" s="38"/>
      <c r="CC797" s="52"/>
      <c r="CR797" s="7"/>
      <c r="CY797" s="10">
        <f t="shared" ca="1" si="518"/>
        <v>3</v>
      </c>
    </row>
    <row r="798" spans="1:103">
      <c r="A798" s="130"/>
      <c r="B798" s="84"/>
      <c r="C798" s="39"/>
      <c r="D798" s="38"/>
      <c r="E798" s="39"/>
      <c r="F798" s="39"/>
      <c r="G798" s="39"/>
      <c r="H798" s="39"/>
      <c r="I798" s="39"/>
      <c r="J798" s="39"/>
      <c r="K798" s="39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75"/>
      <c r="AA798" s="101"/>
      <c r="AB798" s="101"/>
      <c r="AC798" s="101"/>
      <c r="AD798" s="101"/>
      <c r="AE798" s="38"/>
      <c r="AF798" s="38"/>
      <c r="AG798" s="38"/>
      <c r="AH798" s="38"/>
      <c r="AI798" s="101"/>
      <c r="AJ798" s="101"/>
      <c r="AK798" s="101"/>
      <c r="AL798" s="75"/>
      <c r="AM798" s="39"/>
      <c r="AN798" s="27"/>
      <c r="AO798" s="27"/>
      <c r="AP798" s="27"/>
      <c r="AQ798" s="27" t="str">
        <f t="shared" si="522"/>
        <v/>
      </c>
      <c r="AR798" s="27" t="str">
        <f t="shared" si="523"/>
        <v/>
      </c>
      <c r="AS798" s="27" t="str">
        <f t="shared" si="524"/>
        <v/>
      </c>
      <c r="AT798" s="27" t="e">
        <f>IF(#REF!&lt;&gt;"",IF(ABS(#REF!)&lt;10,"S"&amp;RIGHT(#REF!,1)&amp;",","S"&amp;#REF!&amp;","),"")</f>
        <v>#REF!</v>
      </c>
      <c r="AU798" s="27" t="e">
        <f>IF(#REF!&lt;&gt;"",IF(ABS(#REF!)&lt;10,"S"&amp;RIGHT(#REF!,1)&amp;",","S"&amp;#REF!&amp;","),"")</f>
        <v>#REF!</v>
      </c>
      <c r="AV798" s="27" t="e">
        <f>IF(#REF!&lt;&gt;"",IF(ABS(#REF!)&lt;10,"S"&amp;RIGHT(#REF!,1)&amp;",","S"&amp;#REF!&amp;","),"")</f>
        <v>#REF!</v>
      </c>
      <c r="AW798" s="27" t="e">
        <f>IF(#REF!&lt;&gt;"",IF(ABS(#REF!)&lt;10,"S"&amp;RIGHT(#REF!,1)&amp;",","S"&amp;#REF!&amp;","),"")</f>
        <v>#REF!</v>
      </c>
      <c r="AX798" s="27" t="e">
        <f>IF(#REF!&lt;&gt;"",IF(ABS(#REF!)&lt;10,"S"&amp;RIGHT(#REF!,1)&amp;",","S"&amp;#REF!&amp;","),"")</f>
        <v>#REF!</v>
      </c>
      <c r="AY798" s="27" t="e">
        <f>IF(#REF!&lt;&gt;"",IF(ABS(#REF!)&lt;10,"S"&amp;RIGHT(#REF!,1)&amp;",","S"&amp;#REF!&amp;","),"")</f>
        <v>#REF!</v>
      </c>
      <c r="AZ798" s="27" t="e">
        <f>IF(#REF!&lt;&gt;"",IF(ABS(#REF!)&lt;10,"S"&amp;RIGHT(#REF!,1)&amp;",","S"&amp;#REF!&amp;","),"")</f>
        <v>#REF!</v>
      </c>
      <c r="BA798" s="27" t="e">
        <f>IF(#REF!&lt;&gt;"",IF(ABS(#REF!)&lt;10,"S"&amp;RIGHT(#REF!,1)&amp;",","S"&amp;#REF!&amp;","),"")</f>
        <v>#REF!</v>
      </c>
      <c r="BB798" s="27" t="e">
        <f>IF(#REF!&lt;&gt;"",IF(ABS(#REF!)&lt;10,"S"&amp;RIGHT(#REF!,1)&amp;",","S"&amp;#REF!&amp;","),"")</f>
        <v>#REF!</v>
      </c>
      <c r="BC798" s="27"/>
      <c r="BD798" s="27"/>
      <c r="BE798" s="27"/>
      <c r="BF798" s="27"/>
      <c r="BG798" s="27"/>
      <c r="BH798" s="27"/>
      <c r="BI798" s="27" t="str">
        <f t="shared" si="519"/>
        <v/>
      </c>
      <c r="BJ798" s="27" t="str">
        <f t="shared" si="520"/>
        <v/>
      </c>
      <c r="BK798" s="27" t="str">
        <f t="shared" si="521"/>
        <v/>
      </c>
      <c r="BL798" s="27" t="e">
        <f>IF(#REF!="","",CONCATENATE($L798,","))</f>
        <v>#REF!</v>
      </c>
      <c r="BM798" s="27" t="e">
        <f>IF(#REF!="","",CONCATENATE($L798,","))</f>
        <v>#REF!</v>
      </c>
      <c r="BN798" s="27" t="e">
        <f>IF(#REF!="","",CONCATENATE($L798,","))</f>
        <v>#REF!</v>
      </c>
      <c r="BO798" s="27" t="e">
        <f>IF(#REF!="","",CONCATENATE($L798,","))</f>
        <v>#REF!</v>
      </c>
      <c r="BP798" s="27" t="e">
        <f>IF(#REF!="","",CONCATENATE($L798,","))</f>
        <v>#REF!</v>
      </c>
      <c r="BQ798" s="27" t="e">
        <f>IF(#REF!="","",CONCATENATE($L798,","))</f>
        <v>#REF!</v>
      </c>
      <c r="BR798" s="27" t="e">
        <f>IF(#REF!="","",CONCATENATE($L798,","))</f>
        <v>#REF!</v>
      </c>
      <c r="BS798" s="27" t="e">
        <f>IF(#REF!="","",CONCATENATE($L798,","))</f>
        <v>#REF!</v>
      </c>
      <c r="BT798" s="27" t="e">
        <f>IF(#REF!="","",CONCATENATE($L798,","))</f>
        <v>#REF!</v>
      </c>
      <c r="BU798" s="40"/>
      <c r="BV798"/>
      <c r="BW798"/>
      <c r="BX798"/>
      <c r="BY798"/>
      <c r="BZ798"/>
      <c r="CA798"/>
      <c r="CB798" s="38"/>
      <c r="CC798" s="39"/>
      <c r="CR798" s="7"/>
      <c r="CY798" s="10">
        <f t="shared" ca="1" si="518"/>
        <v>29</v>
      </c>
    </row>
    <row r="799" spans="1:103">
      <c r="A799" s="130"/>
      <c r="B799" s="84"/>
      <c r="C799" s="39"/>
      <c r="D799" s="38"/>
      <c r="E799" s="39"/>
      <c r="F799" s="39"/>
      <c r="G799" s="39"/>
      <c r="H799" s="39"/>
      <c r="I799" s="39"/>
      <c r="J799" s="39"/>
      <c r="K799" s="39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75"/>
      <c r="AA799" s="101"/>
      <c r="AB799" s="101"/>
      <c r="AC799" s="101"/>
      <c r="AD799" s="101"/>
      <c r="AE799" s="38"/>
      <c r="AF799" s="38"/>
      <c r="AG799" s="38"/>
      <c r="AH799" s="38"/>
      <c r="AI799" s="101"/>
      <c r="AJ799" s="101"/>
      <c r="AK799" s="101"/>
      <c r="AL799" s="75"/>
      <c r="AM799" s="39"/>
      <c r="AN799" s="27"/>
      <c r="AO799" s="27"/>
      <c r="AP799" s="27"/>
      <c r="AQ799" s="27" t="str">
        <f t="shared" si="522"/>
        <v/>
      </c>
      <c r="AR799" s="27" t="str">
        <f t="shared" si="523"/>
        <v/>
      </c>
      <c r="AS799" s="27" t="str">
        <f t="shared" si="524"/>
        <v/>
      </c>
      <c r="AT799" s="27" t="e">
        <f>IF(#REF!&lt;&gt;"",IF(ABS(#REF!)&lt;10,"S"&amp;RIGHT(#REF!,1)&amp;",","S"&amp;#REF!&amp;","),"")</f>
        <v>#REF!</v>
      </c>
      <c r="AU799" s="27" t="e">
        <f>IF(#REF!&lt;&gt;"",IF(ABS(#REF!)&lt;10,"S"&amp;RIGHT(#REF!,1)&amp;",","S"&amp;#REF!&amp;","),"")</f>
        <v>#REF!</v>
      </c>
      <c r="AV799" s="27" t="e">
        <f>IF(#REF!&lt;&gt;"",IF(ABS(#REF!)&lt;10,"S"&amp;RIGHT(#REF!,1)&amp;",","S"&amp;#REF!&amp;","),"")</f>
        <v>#REF!</v>
      </c>
      <c r="AW799" s="27" t="e">
        <f>IF(#REF!&lt;&gt;"",IF(ABS(#REF!)&lt;10,"S"&amp;RIGHT(#REF!,1)&amp;",","S"&amp;#REF!&amp;","),"")</f>
        <v>#REF!</v>
      </c>
      <c r="AX799" s="27" t="e">
        <f>IF(#REF!&lt;&gt;"",IF(ABS(#REF!)&lt;10,"S"&amp;RIGHT(#REF!,1)&amp;",","S"&amp;#REF!&amp;","),"")</f>
        <v>#REF!</v>
      </c>
      <c r="AY799" s="27" t="e">
        <f>IF(#REF!&lt;&gt;"",IF(ABS(#REF!)&lt;10,"S"&amp;RIGHT(#REF!,1)&amp;",","S"&amp;#REF!&amp;","),"")</f>
        <v>#REF!</v>
      </c>
      <c r="AZ799" s="27" t="e">
        <f>IF(#REF!&lt;&gt;"",IF(ABS(#REF!)&lt;10,"S"&amp;RIGHT(#REF!,1)&amp;",","S"&amp;#REF!&amp;","),"")</f>
        <v>#REF!</v>
      </c>
      <c r="BA799" s="27" t="e">
        <f>IF(#REF!&lt;&gt;"",IF(ABS(#REF!)&lt;10,"S"&amp;RIGHT(#REF!,1)&amp;",","S"&amp;#REF!&amp;","),"")</f>
        <v>#REF!</v>
      </c>
      <c r="BB799" s="27" t="e">
        <f>IF(#REF!&lt;&gt;"",IF(ABS(#REF!)&lt;10,"S"&amp;RIGHT(#REF!,1)&amp;",","S"&amp;#REF!&amp;","),"")</f>
        <v>#REF!</v>
      </c>
      <c r="BC799" s="27"/>
      <c r="BD799" s="27"/>
      <c r="BE799" s="27"/>
      <c r="BF799" s="27"/>
      <c r="BG799" s="27"/>
      <c r="BH799" s="27"/>
      <c r="BI799" s="27" t="str">
        <f t="shared" si="519"/>
        <v/>
      </c>
      <c r="BJ799" s="27" t="str">
        <f t="shared" si="520"/>
        <v/>
      </c>
      <c r="BK799" s="27" t="str">
        <f t="shared" si="521"/>
        <v/>
      </c>
      <c r="BL799" s="27" t="e">
        <f>IF(#REF!="","",CONCATENATE($L799,","))</f>
        <v>#REF!</v>
      </c>
      <c r="BM799" s="27" t="e">
        <f>IF(#REF!="","",CONCATENATE($L799,","))</f>
        <v>#REF!</v>
      </c>
      <c r="BN799" s="27" t="e">
        <f>IF(#REF!="","",CONCATENATE($L799,","))</f>
        <v>#REF!</v>
      </c>
      <c r="BO799" s="27" t="e">
        <f>IF(#REF!="","",CONCATENATE($L799,","))</f>
        <v>#REF!</v>
      </c>
      <c r="BP799" s="27" t="e">
        <f>IF(#REF!="","",CONCATENATE($L799,","))</f>
        <v>#REF!</v>
      </c>
      <c r="BQ799" s="27" t="e">
        <f>IF(#REF!="","",CONCATENATE($L799,","))</f>
        <v>#REF!</v>
      </c>
      <c r="BR799" s="27" t="e">
        <f>IF(#REF!="","",CONCATENATE($L799,","))</f>
        <v>#REF!</v>
      </c>
      <c r="BS799" s="27" t="e">
        <f>IF(#REF!="","",CONCATENATE($L799,","))</f>
        <v>#REF!</v>
      </c>
      <c r="BT799" s="27" t="e">
        <f>IF(#REF!="","",CONCATENATE($L799,","))</f>
        <v>#REF!</v>
      </c>
      <c r="BU799" s="40"/>
      <c r="BV799"/>
      <c r="BW799"/>
      <c r="BX799"/>
      <c r="BY799"/>
      <c r="BZ799"/>
      <c r="CA799"/>
      <c r="CB799" s="38"/>
      <c r="CC799" s="39"/>
      <c r="CR799" s="7"/>
      <c r="CY799" s="10">
        <f t="shared" ca="1" si="518"/>
        <v>33</v>
      </c>
    </row>
    <row r="800" spans="1:103">
      <c r="A800" s="130"/>
      <c r="B800" s="84"/>
      <c r="C800" s="39"/>
      <c r="D800" s="38"/>
      <c r="E800" s="39"/>
      <c r="F800" s="39"/>
      <c r="G800" s="39"/>
      <c r="H800" s="39"/>
      <c r="I800" s="39"/>
      <c r="J800" s="39"/>
      <c r="K800" s="39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75"/>
      <c r="AA800" s="101"/>
      <c r="AB800" s="101"/>
      <c r="AC800" s="101"/>
      <c r="AD800" s="101"/>
      <c r="AE800" s="38"/>
      <c r="AF800" s="38"/>
      <c r="AG800" s="38"/>
      <c r="AH800" s="38"/>
      <c r="AI800" s="101"/>
      <c r="AJ800" s="101"/>
      <c r="AK800" s="101"/>
      <c r="AL800" s="75"/>
      <c r="AM800" s="39"/>
      <c r="AN800" s="27"/>
      <c r="AO800" s="27"/>
      <c r="AP800" s="27"/>
      <c r="AQ800" s="27" t="str">
        <f t="shared" si="522"/>
        <v/>
      </c>
      <c r="AR800" s="27" t="str">
        <f t="shared" si="523"/>
        <v/>
      </c>
      <c r="AS800" s="27" t="str">
        <f t="shared" si="524"/>
        <v/>
      </c>
      <c r="AT800" s="27" t="e">
        <f>IF(#REF!&lt;&gt;"",IF(ABS(#REF!)&lt;10,"S"&amp;RIGHT(#REF!,1)&amp;",","S"&amp;#REF!&amp;","),"")</f>
        <v>#REF!</v>
      </c>
      <c r="AU800" s="27" t="e">
        <f>IF(#REF!&lt;&gt;"",IF(ABS(#REF!)&lt;10,"S"&amp;RIGHT(#REF!,1)&amp;",","S"&amp;#REF!&amp;","),"")</f>
        <v>#REF!</v>
      </c>
      <c r="AV800" s="27" t="e">
        <f>IF(#REF!&lt;&gt;"",IF(ABS(#REF!)&lt;10,"S"&amp;RIGHT(#REF!,1)&amp;",","S"&amp;#REF!&amp;","),"")</f>
        <v>#REF!</v>
      </c>
      <c r="AW800" s="27" t="e">
        <f>IF(#REF!&lt;&gt;"",IF(ABS(#REF!)&lt;10,"S"&amp;RIGHT(#REF!,1)&amp;",","S"&amp;#REF!&amp;","),"")</f>
        <v>#REF!</v>
      </c>
      <c r="AX800" s="27" t="e">
        <f>IF(#REF!&lt;&gt;"",IF(ABS(#REF!)&lt;10,"S"&amp;RIGHT(#REF!,1)&amp;",","S"&amp;#REF!&amp;","),"")</f>
        <v>#REF!</v>
      </c>
      <c r="AY800" s="27" t="e">
        <f>IF(#REF!&lt;&gt;"",IF(ABS(#REF!)&lt;10,"S"&amp;RIGHT(#REF!,1)&amp;",","S"&amp;#REF!&amp;","),"")</f>
        <v>#REF!</v>
      </c>
      <c r="AZ800" s="27" t="e">
        <f>IF(#REF!&lt;&gt;"",IF(ABS(#REF!)&lt;10,"S"&amp;RIGHT(#REF!,1)&amp;",","S"&amp;#REF!&amp;","),"")</f>
        <v>#REF!</v>
      </c>
      <c r="BA800" s="27" t="e">
        <f>IF(#REF!&lt;&gt;"",IF(ABS(#REF!)&lt;10,"S"&amp;RIGHT(#REF!,1)&amp;",","S"&amp;#REF!&amp;","),"")</f>
        <v>#REF!</v>
      </c>
      <c r="BB800" s="27" t="e">
        <f>IF(#REF!&lt;&gt;"",IF(ABS(#REF!)&lt;10,"S"&amp;RIGHT(#REF!,1)&amp;",","S"&amp;#REF!&amp;","),"")</f>
        <v>#REF!</v>
      </c>
      <c r="BC800" s="27"/>
      <c r="BD800" s="27"/>
      <c r="BE800" s="27"/>
      <c r="BF800" s="27"/>
      <c r="BG800" s="27"/>
      <c r="BH800" s="27"/>
      <c r="BI800" s="27" t="str">
        <f t="shared" si="519"/>
        <v/>
      </c>
      <c r="BJ800" s="27" t="str">
        <f t="shared" si="520"/>
        <v/>
      </c>
      <c r="BK800" s="27" t="str">
        <f t="shared" si="521"/>
        <v/>
      </c>
      <c r="BL800" s="27" t="e">
        <f>IF(#REF!="","",CONCATENATE($L800,","))</f>
        <v>#REF!</v>
      </c>
      <c r="BM800" s="27" t="e">
        <f>IF(#REF!="","",CONCATENATE($L800,","))</f>
        <v>#REF!</v>
      </c>
      <c r="BN800" s="27" t="e">
        <f>IF(#REF!="","",CONCATENATE($L800,","))</f>
        <v>#REF!</v>
      </c>
      <c r="BO800" s="27" t="e">
        <f>IF(#REF!="","",CONCATENATE($L800,","))</f>
        <v>#REF!</v>
      </c>
      <c r="BP800" s="27" t="e">
        <f>IF(#REF!="","",CONCATENATE($L800,","))</f>
        <v>#REF!</v>
      </c>
      <c r="BQ800" s="27" t="e">
        <f>IF(#REF!="","",CONCATENATE($L800,","))</f>
        <v>#REF!</v>
      </c>
      <c r="BR800" s="27" t="e">
        <f>IF(#REF!="","",CONCATENATE($L800,","))</f>
        <v>#REF!</v>
      </c>
      <c r="BS800" s="27" t="e">
        <f>IF(#REF!="","",CONCATENATE($L800,","))</f>
        <v>#REF!</v>
      </c>
      <c r="BT800" s="27" t="e">
        <f>IF(#REF!="","",CONCATENATE($L800,","))</f>
        <v>#REF!</v>
      </c>
      <c r="BU800" s="40"/>
      <c r="BV800"/>
      <c r="BW800"/>
      <c r="BX800"/>
      <c r="BY800"/>
      <c r="BZ800"/>
      <c r="CA800"/>
      <c r="CB800" s="38"/>
      <c r="CC800" s="39"/>
      <c r="CR800" s="7"/>
      <c r="CY800" s="10">
        <f t="shared" ca="1" si="518"/>
        <v>5</v>
      </c>
    </row>
    <row r="801" spans="1:103">
      <c r="A801" s="130"/>
      <c r="B801" s="84"/>
      <c r="C801" s="39"/>
      <c r="D801" s="38"/>
      <c r="E801" s="39"/>
      <c r="F801" s="39"/>
      <c r="G801" s="39"/>
      <c r="H801" s="39"/>
      <c r="I801" s="39"/>
      <c r="J801" s="39"/>
      <c r="K801" s="39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75"/>
      <c r="AA801" s="101"/>
      <c r="AB801" s="101"/>
      <c r="AC801" s="101"/>
      <c r="AD801" s="101"/>
      <c r="AE801" s="38"/>
      <c r="AF801" s="38"/>
      <c r="AG801" s="38"/>
      <c r="AH801" s="38"/>
      <c r="AI801" s="101"/>
      <c r="AJ801" s="101"/>
      <c r="AK801" s="101"/>
      <c r="AL801" s="75"/>
      <c r="AM801" s="39"/>
      <c r="AN801" s="27"/>
      <c r="AO801" s="27"/>
      <c r="AP801" s="27"/>
      <c r="AQ801" s="27" t="str">
        <f t="shared" si="522"/>
        <v/>
      </c>
      <c r="AR801" s="27" t="str">
        <f t="shared" si="523"/>
        <v/>
      </c>
      <c r="AS801" s="27" t="str">
        <f t="shared" si="524"/>
        <v/>
      </c>
      <c r="AT801" s="27" t="e">
        <f>IF(#REF!&lt;&gt;"",IF(ABS(#REF!)&lt;10,"S"&amp;RIGHT(#REF!,1)&amp;",","S"&amp;#REF!&amp;","),"")</f>
        <v>#REF!</v>
      </c>
      <c r="AU801" s="27" t="e">
        <f>IF(#REF!&lt;&gt;"",IF(ABS(#REF!)&lt;10,"S"&amp;RIGHT(#REF!,1)&amp;",","S"&amp;#REF!&amp;","),"")</f>
        <v>#REF!</v>
      </c>
      <c r="AV801" s="27" t="e">
        <f>IF(#REF!&lt;&gt;"",IF(ABS(#REF!)&lt;10,"S"&amp;RIGHT(#REF!,1)&amp;",","S"&amp;#REF!&amp;","),"")</f>
        <v>#REF!</v>
      </c>
      <c r="AW801" s="27" t="e">
        <f>IF(#REF!&lt;&gt;"",IF(ABS(#REF!)&lt;10,"S"&amp;RIGHT(#REF!,1)&amp;",","S"&amp;#REF!&amp;","),"")</f>
        <v>#REF!</v>
      </c>
      <c r="AX801" s="27" t="e">
        <f>IF(#REF!&lt;&gt;"",IF(ABS(#REF!)&lt;10,"S"&amp;RIGHT(#REF!,1)&amp;",","S"&amp;#REF!&amp;","),"")</f>
        <v>#REF!</v>
      </c>
      <c r="AY801" s="27" t="e">
        <f>IF(#REF!&lt;&gt;"",IF(ABS(#REF!)&lt;10,"S"&amp;RIGHT(#REF!,1)&amp;",","S"&amp;#REF!&amp;","),"")</f>
        <v>#REF!</v>
      </c>
      <c r="AZ801" s="27" t="e">
        <f>IF(#REF!&lt;&gt;"",IF(ABS(#REF!)&lt;10,"S"&amp;RIGHT(#REF!,1)&amp;",","S"&amp;#REF!&amp;","),"")</f>
        <v>#REF!</v>
      </c>
      <c r="BA801" s="27" t="e">
        <f>IF(#REF!&lt;&gt;"",IF(ABS(#REF!)&lt;10,"S"&amp;RIGHT(#REF!,1)&amp;",","S"&amp;#REF!&amp;","),"")</f>
        <v>#REF!</v>
      </c>
      <c r="BB801" s="27" t="e">
        <f>IF(#REF!&lt;&gt;"",IF(ABS(#REF!)&lt;10,"S"&amp;RIGHT(#REF!,1)&amp;",","S"&amp;#REF!&amp;","),"")</f>
        <v>#REF!</v>
      </c>
      <c r="BC801" s="27"/>
      <c r="BD801" s="27"/>
      <c r="BE801" s="27"/>
      <c r="BF801" s="27"/>
      <c r="BG801" s="27"/>
      <c r="BH801" s="27"/>
      <c r="BI801" s="27" t="str">
        <f t="shared" si="519"/>
        <v/>
      </c>
      <c r="BJ801" s="27" t="str">
        <f t="shared" si="520"/>
        <v/>
      </c>
      <c r="BK801" s="27" t="str">
        <f t="shared" si="521"/>
        <v/>
      </c>
      <c r="BL801" s="27" t="e">
        <f>IF(#REF!="","",CONCATENATE($L801,","))</f>
        <v>#REF!</v>
      </c>
      <c r="BM801" s="27" t="e">
        <f>IF(#REF!="","",CONCATENATE($L801,","))</f>
        <v>#REF!</v>
      </c>
      <c r="BN801" s="27" t="e">
        <f>IF(#REF!="","",CONCATENATE($L801,","))</f>
        <v>#REF!</v>
      </c>
      <c r="BO801" s="27" t="e">
        <f>IF(#REF!="","",CONCATENATE($L801,","))</f>
        <v>#REF!</v>
      </c>
      <c r="BP801" s="27" t="e">
        <f>IF(#REF!="","",CONCATENATE($L801,","))</f>
        <v>#REF!</v>
      </c>
      <c r="BQ801" s="27" t="e">
        <f>IF(#REF!="","",CONCATENATE($L801,","))</f>
        <v>#REF!</v>
      </c>
      <c r="BR801" s="27" t="e">
        <f>IF(#REF!="","",CONCATENATE($L801,","))</f>
        <v>#REF!</v>
      </c>
      <c r="BS801" s="27" t="e">
        <f>IF(#REF!="","",CONCATENATE($L801,","))</f>
        <v>#REF!</v>
      </c>
      <c r="BT801" s="27" t="e">
        <f>IF(#REF!="","",CONCATENATE($L801,","))</f>
        <v>#REF!</v>
      </c>
      <c r="BU801" s="40"/>
      <c r="BV801" s="5"/>
      <c r="BW801"/>
      <c r="BX801"/>
      <c r="BY801"/>
      <c r="BZ801"/>
      <c r="CA801"/>
      <c r="CB801" s="38"/>
      <c r="CC801" s="39"/>
      <c r="CR801" s="7"/>
      <c r="CY801" s="10">
        <f t="shared" ca="1" si="518"/>
        <v>24</v>
      </c>
    </row>
    <row r="802" spans="1:103">
      <c r="A802" s="130"/>
      <c r="B802" s="84"/>
      <c r="C802" s="39"/>
      <c r="D802" s="38"/>
      <c r="E802" s="39"/>
      <c r="F802" s="39"/>
      <c r="G802" s="39"/>
      <c r="H802" s="39"/>
      <c r="I802" s="39"/>
      <c r="J802" s="39"/>
      <c r="K802" s="39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75"/>
      <c r="AA802" s="101"/>
      <c r="AB802" s="101"/>
      <c r="AC802" s="101"/>
      <c r="AD802" s="101"/>
      <c r="AE802" s="38"/>
      <c r="AF802" s="38"/>
      <c r="AG802" s="38"/>
      <c r="AH802" s="38"/>
      <c r="AI802" s="101"/>
      <c r="AJ802" s="101"/>
      <c r="AK802" s="101"/>
      <c r="AL802" s="75"/>
      <c r="AM802" s="39"/>
      <c r="AN802" s="27"/>
      <c r="AO802" s="27"/>
      <c r="AP802" s="27"/>
      <c r="AQ802" s="27" t="str">
        <f t="shared" si="522"/>
        <v/>
      </c>
      <c r="AR802" s="27" t="str">
        <f t="shared" si="523"/>
        <v/>
      </c>
      <c r="AS802" s="27" t="str">
        <f t="shared" si="524"/>
        <v/>
      </c>
      <c r="AT802" s="27" t="e">
        <f>IF(#REF!&lt;&gt;"",IF(ABS(#REF!)&lt;10,"S"&amp;RIGHT(#REF!,1)&amp;",","S"&amp;#REF!&amp;","),"")</f>
        <v>#REF!</v>
      </c>
      <c r="AU802" s="27" t="e">
        <f>IF(#REF!&lt;&gt;"",IF(ABS(#REF!)&lt;10,"S"&amp;RIGHT(#REF!,1)&amp;",","S"&amp;#REF!&amp;","),"")</f>
        <v>#REF!</v>
      </c>
      <c r="AV802" s="27" t="e">
        <f>IF(#REF!&lt;&gt;"",IF(ABS(#REF!)&lt;10,"S"&amp;RIGHT(#REF!,1)&amp;",","S"&amp;#REF!&amp;","),"")</f>
        <v>#REF!</v>
      </c>
      <c r="AW802" s="27" t="e">
        <f>IF(#REF!&lt;&gt;"",IF(ABS(#REF!)&lt;10,"S"&amp;RIGHT(#REF!,1)&amp;",","S"&amp;#REF!&amp;","),"")</f>
        <v>#REF!</v>
      </c>
      <c r="AX802" s="27" t="e">
        <f>IF(#REF!&lt;&gt;"",IF(ABS(#REF!)&lt;10,"S"&amp;RIGHT(#REF!,1)&amp;",","S"&amp;#REF!&amp;","),"")</f>
        <v>#REF!</v>
      </c>
      <c r="AY802" s="27" t="e">
        <f>IF(#REF!&lt;&gt;"",IF(ABS(#REF!)&lt;10,"S"&amp;RIGHT(#REF!,1)&amp;",","S"&amp;#REF!&amp;","),"")</f>
        <v>#REF!</v>
      </c>
      <c r="AZ802" s="27" t="e">
        <f>IF(#REF!&lt;&gt;"",IF(ABS(#REF!)&lt;10,"S"&amp;RIGHT(#REF!,1)&amp;",","S"&amp;#REF!&amp;","),"")</f>
        <v>#REF!</v>
      </c>
      <c r="BA802" s="27" t="e">
        <f>IF(#REF!&lt;&gt;"",IF(ABS(#REF!)&lt;10,"S"&amp;RIGHT(#REF!,1)&amp;",","S"&amp;#REF!&amp;","),"")</f>
        <v>#REF!</v>
      </c>
      <c r="BB802" s="27" t="e">
        <f>IF(#REF!&lt;&gt;"",IF(ABS(#REF!)&lt;10,"S"&amp;RIGHT(#REF!,1)&amp;",","S"&amp;#REF!&amp;","),"")</f>
        <v>#REF!</v>
      </c>
      <c r="BC802" s="27"/>
      <c r="BD802" s="27"/>
      <c r="BE802" s="27"/>
      <c r="BF802" s="27"/>
      <c r="BG802" s="27"/>
      <c r="BH802" s="27"/>
      <c r="BI802" s="27" t="str">
        <f t="shared" si="519"/>
        <v/>
      </c>
      <c r="BJ802" s="27" t="str">
        <f t="shared" si="520"/>
        <v/>
      </c>
      <c r="BK802" s="27" t="str">
        <f t="shared" si="521"/>
        <v/>
      </c>
      <c r="BL802" s="27" t="e">
        <f>IF(#REF!="","",CONCATENATE($L802,","))</f>
        <v>#REF!</v>
      </c>
      <c r="BM802" s="27" t="e">
        <f>IF(#REF!="","",CONCATENATE($L802,","))</f>
        <v>#REF!</v>
      </c>
      <c r="BN802" s="27" t="e">
        <f>IF(#REF!="","",CONCATENATE($L802,","))</f>
        <v>#REF!</v>
      </c>
      <c r="BO802" s="27" t="e">
        <f>IF(#REF!="","",CONCATENATE($L802,","))</f>
        <v>#REF!</v>
      </c>
      <c r="BP802" s="27" t="e">
        <f>IF(#REF!="","",CONCATENATE($L802,","))</f>
        <v>#REF!</v>
      </c>
      <c r="BQ802" s="27" t="e">
        <f>IF(#REF!="","",CONCATENATE($L802,","))</f>
        <v>#REF!</v>
      </c>
      <c r="BR802" s="27" t="e">
        <f>IF(#REF!="","",CONCATENATE($L802,","))</f>
        <v>#REF!</v>
      </c>
      <c r="BS802" s="27" t="e">
        <f>IF(#REF!="","",CONCATENATE($L802,","))</f>
        <v>#REF!</v>
      </c>
      <c r="BT802" s="27" t="e">
        <f>IF(#REF!="","",CONCATENATE($L802,","))</f>
        <v>#REF!</v>
      </c>
      <c r="BU802" s="40"/>
      <c r="BV802" s="5"/>
      <c r="BW802"/>
      <c r="BX802"/>
      <c r="BY802"/>
      <c r="BZ802"/>
      <c r="CA802"/>
      <c r="CB802" s="38"/>
      <c r="CC802" s="39"/>
      <c r="CR802" s="7"/>
      <c r="CY802" s="10">
        <f t="shared" ca="1" si="518"/>
        <v>25</v>
      </c>
    </row>
    <row r="803" spans="1:103">
      <c r="A803" s="130"/>
      <c r="B803" s="84"/>
      <c r="C803" s="39"/>
      <c r="D803" s="38"/>
      <c r="E803" s="39"/>
      <c r="F803" s="39"/>
      <c r="G803" s="39"/>
      <c r="H803" s="39"/>
      <c r="I803" s="39"/>
      <c r="J803" s="39"/>
      <c r="K803" s="39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75"/>
      <c r="AA803" s="101"/>
      <c r="AB803" s="101"/>
      <c r="AC803" s="101"/>
      <c r="AD803" s="101"/>
      <c r="AE803" s="38"/>
      <c r="AF803" s="38"/>
      <c r="AG803" s="38"/>
      <c r="AH803" s="38"/>
      <c r="AI803" s="101"/>
      <c r="AJ803" s="101"/>
      <c r="AK803" s="101"/>
      <c r="AL803" s="75"/>
      <c r="AM803" s="39"/>
      <c r="AN803" s="27"/>
      <c r="AO803" s="27"/>
      <c r="AP803" s="27"/>
      <c r="AQ803" s="27" t="str">
        <f t="shared" si="522"/>
        <v/>
      </c>
      <c r="AR803" s="27" t="str">
        <f t="shared" si="523"/>
        <v/>
      </c>
      <c r="AS803" s="27" t="str">
        <f t="shared" si="524"/>
        <v/>
      </c>
      <c r="AT803" s="27" t="e">
        <f>IF(#REF!&lt;&gt;"",IF(ABS(#REF!)&lt;10,"S"&amp;RIGHT(#REF!,1)&amp;",","S"&amp;#REF!&amp;","),"")</f>
        <v>#REF!</v>
      </c>
      <c r="AU803" s="27" t="e">
        <f>IF(#REF!&lt;&gt;"",IF(ABS(#REF!)&lt;10,"S"&amp;RIGHT(#REF!,1)&amp;",","S"&amp;#REF!&amp;","),"")</f>
        <v>#REF!</v>
      </c>
      <c r="AV803" s="27" t="e">
        <f>IF(#REF!&lt;&gt;"",IF(ABS(#REF!)&lt;10,"S"&amp;RIGHT(#REF!,1)&amp;",","S"&amp;#REF!&amp;","),"")</f>
        <v>#REF!</v>
      </c>
      <c r="AW803" s="27" t="e">
        <f>IF(#REF!&lt;&gt;"",IF(ABS(#REF!)&lt;10,"S"&amp;RIGHT(#REF!,1)&amp;",","S"&amp;#REF!&amp;","),"")</f>
        <v>#REF!</v>
      </c>
      <c r="AX803" s="27" t="e">
        <f>IF(#REF!&lt;&gt;"",IF(ABS(#REF!)&lt;10,"S"&amp;RIGHT(#REF!,1)&amp;",","S"&amp;#REF!&amp;","),"")</f>
        <v>#REF!</v>
      </c>
      <c r="AY803" s="27" t="e">
        <f>IF(#REF!&lt;&gt;"",IF(ABS(#REF!)&lt;10,"S"&amp;RIGHT(#REF!,1)&amp;",","S"&amp;#REF!&amp;","),"")</f>
        <v>#REF!</v>
      </c>
      <c r="AZ803" s="27" t="e">
        <f>IF(#REF!&lt;&gt;"",IF(ABS(#REF!)&lt;10,"S"&amp;RIGHT(#REF!,1)&amp;",","S"&amp;#REF!&amp;","),"")</f>
        <v>#REF!</v>
      </c>
      <c r="BA803" s="27" t="e">
        <f>IF(#REF!&lt;&gt;"",IF(ABS(#REF!)&lt;10,"S"&amp;RIGHT(#REF!,1)&amp;",","S"&amp;#REF!&amp;","),"")</f>
        <v>#REF!</v>
      </c>
      <c r="BB803" s="27" t="e">
        <f>IF(#REF!&lt;&gt;"",IF(ABS(#REF!)&lt;10,"S"&amp;RIGHT(#REF!,1)&amp;",","S"&amp;#REF!&amp;","),"")</f>
        <v>#REF!</v>
      </c>
      <c r="BC803" s="27"/>
      <c r="BD803" s="27"/>
      <c r="BE803" s="27"/>
      <c r="BF803" s="27"/>
      <c r="BG803" s="27"/>
      <c r="BH803" s="27"/>
      <c r="BI803" s="27" t="str">
        <f t="shared" si="519"/>
        <v/>
      </c>
      <c r="BJ803" s="27" t="str">
        <f t="shared" si="520"/>
        <v/>
      </c>
      <c r="BK803" s="27" t="str">
        <f t="shared" si="521"/>
        <v/>
      </c>
      <c r="BL803" s="27" t="e">
        <f>IF(#REF!="","",CONCATENATE($L803,","))</f>
        <v>#REF!</v>
      </c>
      <c r="BM803" s="27" t="e">
        <f>IF(#REF!="","",CONCATENATE($L803,","))</f>
        <v>#REF!</v>
      </c>
      <c r="BN803" s="27" t="e">
        <f>IF(#REF!="","",CONCATENATE($L803,","))</f>
        <v>#REF!</v>
      </c>
      <c r="BO803" s="27" t="e">
        <f>IF(#REF!="","",CONCATENATE($L803,","))</f>
        <v>#REF!</v>
      </c>
      <c r="BP803" s="27" t="e">
        <f>IF(#REF!="","",CONCATENATE($L803,","))</f>
        <v>#REF!</v>
      </c>
      <c r="BQ803" s="27" t="e">
        <f>IF(#REF!="","",CONCATENATE($L803,","))</f>
        <v>#REF!</v>
      </c>
      <c r="BR803" s="27" t="e">
        <f>IF(#REF!="","",CONCATENATE($L803,","))</f>
        <v>#REF!</v>
      </c>
      <c r="BS803" s="27" t="e">
        <f>IF(#REF!="","",CONCATENATE($L803,","))</f>
        <v>#REF!</v>
      </c>
      <c r="BT803" s="27" t="e">
        <f>IF(#REF!="","",CONCATENATE($L803,","))</f>
        <v>#REF!</v>
      </c>
      <c r="BU803" s="40"/>
      <c r="BV803" s="5"/>
      <c r="BW803"/>
      <c r="BX803"/>
      <c r="BY803"/>
      <c r="BZ803"/>
      <c r="CA803"/>
      <c r="CB803" s="70"/>
      <c r="CC803" s="51"/>
      <c r="CR803" s="7"/>
      <c r="CY803" s="10">
        <f t="shared" ca="1" si="518"/>
        <v>8</v>
      </c>
    </row>
    <row r="804" spans="1:103">
      <c r="A804" s="130"/>
      <c r="B804" s="84"/>
      <c r="C804" s="39"/>
      <c r="D804" s="38"/>
      <c r="E804" s="39"/>
      <c r="F804" s="39"/>
      <c r="G804" s="39"/>
      <c r="H804" s="39"/>
      <c r="I804" s="39"/>
      <c r="J804" s="39"/>
      <c r="K804" s="39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75"/>
      <c r="AA804" s="101"/>
      <c r="AB804" s="101"/>
      <c r="AC804" s="101"/>
      <c r="AD804" s="101"/>
      <c r="AE804" s="38"/>
      <c r="AF804" s="38"/>
      <c r="AG804" s="38"/>
      <c r="AH804" s="38"/>
      <c r="AI804" s="101"/>
      <c r="AJ804" s="101"/>
      <c r="AK804" s="101"/>
      <c r="AL804" s="75"/>
      <c r="AM804" s="39"/>
      <c r="AN804" s="27"/>
      <c r="AO804" s="27"/>
      <c r="AP804" s="27"/>
      <c r="AQ804" s="27" t="str">
        <f t="shared" si="522"/>
        <v/>
      </c>
      <c r="AR804" s="27" t="str">
        <f t="shared" si="523"/>
        <v/>
      </c>
      <c r="AS804" s="27" t="str">
        <f t="shared" si="524"/>
        <v/>
      </c>
      <c r="AT804" s="27" t="e">
        <f>IF(#REF!&lt;&gt;"",IF(ABS(#REF!)&lt;10,"S"&amp;RIGHT(#REF!,1)&amp;",","S"&amp;#REF!&amp;","),"")</f>
        <v>#REF!</v>
      </c>
      <c r="AU804" s="27" t="e">
        <f>IF(#REF!&lt;&gt;"",IF(ABS(#REF!)&lt;10,"S"&amp;RIGHT(#REF!,1)&amp;",","S"&amp;#REF!&amp;","),"")</f>
        <v>#REF!</v>
      </c>
      <c r="AV804" s="27" t="e">
        <f>IF(#REF!&lt;&gt;"",IF(ABS(#REF!)&lt;10,"S"&amp;RIGHT(#REF!,1)&amp;",","S"&amp;#REF!&amp;","),"")</f>
        <v>#REF!</v>
      </c>
      <c r="AW804" s="27" t="e">
        <f>IF(#REF!&lt;&gt;"",IF(ABS(#REF!)&lt;10,"S"&amp;RIGHT(#REF!,1)&amp;",","S"&amp;#REF!&amp;","),"")</f>
        <v>#REF!</v>
      </c>
      <c r="AX804" s="27" t="e">
        <f>IF(#REF!&lt;&gt;"",IF(ABS(#REF!)&lt;10,"S"&amp;RIGHT(#REF!,1)&amp;",","S"&amp;#REF!&amp;","),"")</f>
        <v>#REF!</v>
      </c>
      <c r="AY804" s="27" t="e">
        <f>IF(#REF!&lt;&gt;"",IF(ABS(#REF!)&lt;10,"S"&amp;RIGHT(#REF!,1)&amp;",","S"&amp;#REF!&amp;","),"")</f>
        <v>#REF!</v>
      </c>
      <c r="AZ804" s="27" t="e">
        <f>IF(#REF!&lt;&gt;"",IF(ABS(#REF!)&lt;10,"S"&amp;RIGHT(#REF!,1)&amp;",","S"&amp;#REF!&amp;","),"")</f>
        <v>#REF!</v>
      </c>
      <c r="BA804" s="27" t="e">
        <f>IF(#REF!&lt;&gt;"",IF(ABS(#REF!)&lt;10,"S"&amp;RIGHT(#REF!,1)&amp;",","S"&amp;#REF!&amp;","),"")</f>
        <v>#REF!</v>
      </c>
      <c r="BB804" s="27" t="e">
        <f>IF(#REF!&lt;&gt;"",IF(ABS(#REF!)&lt;10,"S"&amp;RIGHT(#REF!,1)&amp;",","S"&amp;#REF!&amp;","),"")</f>
        <v>#REF!</v>
      </c>
      <c r="BC804" s="27"/>
      <c r="BD804" s="27"/>
      <c r="BE804" s="27"/>
      <c r="BF804" s="27"/>
      <c r="BG804" s="27"/>
      <c r="BH804" s="27"/>
      <c r="BI804" s="27" t="str">
        <f t="shared" si="519"/>
        <v/>
      </c>
      <c r="BJ804" s="27" t="str">
        <f t="shared" si="520"/>
        <v/>
      </c>
      <c r="BK804" s="27" t="str">
        <f t="shared" si="521"/>
        <v/>
      </c>
      <c r="BL804" s="27" t="e">
        <f>IF(#REF!="","",CONCATENATE($L804,","))</f>
        <v>#REF!</v>
      </c>
      <c r="BM804" s="27" t="e">
        <f>IF(#REF!="","",CONCATENATE($L804,","))</f>
        <v>#REF!</v>
      </c>
      <c r="BN804" s="27" t="e">
        <f>IF(#REF!="","",CONCATENATE($L804,","))</f>
        <v>#REF!</v>
      </c>
      <c r="BO804" s="27" t="e">
        <f>IF(#REF!="","",CONCATENATE($L804,","))</f>
        <v>#REF!</v>
      </c>
      <c r="BP804" s="27" t="e">
        <f>IF(#REF!="","",CONCATENATE($L804,","))</f>
        <v>#REF!</v>
      </c>
      <c r="BQ804" s="27" t="e">
        <f>IF(#REF!="","",CONCATENATE($L804,","))</f>
        <v>#REF!</v>
      </c>
      <c r="BR804" s="27" t="e">
        <f>IF(#REF!="","",CONCATENATE($L804,","))</f>
        <v>#REF!</v>
      </c>
      <c r="BS804" s="27" t="e">
        <f>IF(#REF!="","",CONCATENATE($L804,","))</f>
        <v>#REF!</v>
      </c>
      <c r="BT804" s="27" t="e">
        <f>IF(#REF!="","",CONCATENATE($L804,","))</f>
        <v>#REF!</v>
      </c>
      <c r="BU804" s="40"/>
      <c r="BV804" s="5"/>
      <c r="BW804"/>
      <c r="BX804"/>
      <c r="BY804"/>
      <c r="BZ804"/>
      <c r="CA804"/>
      <c r="CB804" s="70"/>
      <c r="CC804" s="7"/>
      <c r="CR804" s="7"/>
      <c r="CY804" s="10">
        <f t="shared" ca="1" si="518"/>
        <v>10</v>
      </c>
    </row>
    <row r="805" spans="1:103">
      <c r="A805" s="130"/>
      <c r="B805" s="84"/>
      <c r="C805" s="39"/>
      <c r="D805" s="38"/>
      <c r="E805" s="39"/>
      <c r="F805" s="39"/>
      <c r="G805" s="39"/>
      <c r="H805" s="39"/>
      <c r="I805" s="39"/>
      <c r="J805" s="39"/>
      <c r="K805" s="39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75"/>
      <c r="AA805" s="101"/>
      <c r="AB805" s="101"/>
      <c r="AC805" s="101"/>
      <c r="AD805" s="101"/>
      <c r="AE805" s="38"/>
      <c r="AF805" s="38"/>
      <c r="AG805" s="38"/>
      <c r="AH805" s="38"/>
      <c r="AI805" s="101"/>
      <c r="AJ805" s="101"/>
      <c r="AK805" s="101"/>
      <c r="AL805" s="75"/>
      <c r="AM805" s="39"/>
      <c r="AN805" s="27"/>
      <c r="AO805" s="27"/>
      <c r="AP805" s="27"/>
      <c r="AQ805" s="27" t="str">
        <f t="shared" si="522"/>
        <v/>
      </c>
      <c r="AR805" s="27" t="str">
        <f t="shared" si="523"/>
        <v/>
      </c>
      <c r="AS805" s="27" t="str">
        <f t="shared" si="524"/>
        <v/>
      </c>
      <c r="AT805" s="27" t="e">
        <f>IF(#REF!&lt;&gt;"",IF(ABS(#REF!)&lt;10,"S"&amp;RIGHT(#REF!,1)&amp;",","S"&amp;#REF!&amp;","),"")</f>
        <v>#REF!</v>
      </c>
      <c r="AU805" s="27" t="e">
        <f>IF(#REF!&lt;&gt;"",IF(ABS(#REF!)&lt;10,"S"&amp;RIGHT(#REF!,1)&amp;",","S"&amp;#REF!&amp;","),"")</f>
        <v>#REF!</v>
      </c>
      <c r="AV805" s="27" t="e">
        <f>IF(#REF!&lt;&gt;"",IF(ABS(#REF!)&lt;10,"S"&amp;RIGHT(#REF!,1)&amp;",","S"&amp;#REF!&amp;","),"")</f>
        <v>#REF!</v>
      </c>
      <c r="AW805" s="27" t="e">
        <f>IF(#REF!&lt;&gt;"",IF(ABS(#REF!)&lt;10,"S"&amp;RIGHT(#REF!,1)&amp;",","S"&amp;#REF!&amp;","),"")</f>
        <v>#REF!</v>
      </c>
      <c r="AX805" s="27" t="e">
        <f>IF(#REF!&lt;&gt;"",IF(ABS(#REF!)&lt;10,"S"&amp;RIGHT(#REF!,1)&amp;",","S"&amp;#REF!&amp;","),"")</f>
        <v>#REF!</v>
      </c>
      <c r="AY805" s="27" t="e">
        <f>IF(#REF!&lt;&gt;"",IF(ABS(#REF!)&lt;10,"S"&amp;RIGHT(#REF!,1)&amp;",","S"&amp;#REF!&amp;","),"")</f>
        <v>#REF!</v>
      </c>
      <c r="AZ805" s="27" t="e">
        <f>IF(#REF!&lt;&gt;"",IF(ABS(#REF!)&lt;10,"S"&amp;RIGHT(#REF!,1)&amp;",","S"&amp;#REF!&amp;","),"")</f>
        <v>#REF!</v>
      </c>
      <c r="BA805" s="27" t="e">
        <f>IF(#REF!&lt;&gt;"",IF(ABS(#REF!)&lt;10,"S"&amp;RIGHT(#REF!,1)&amp;",","S"&amp;#REF!&amp;","),"")</f>
        <v>#REF!</v>
      </c>
      <c r="BB805" s="27" t="e">
        <f>IF(#REF!&lt;&gt;"",IF(ABS(#REF!)&lt;10,"S"&amp;RIGHT(#REF!,1)&amp;",","S"&amp;#REF!&amp;","),"")</f>
        <v>#REF!</v>
      </c>
      <c r="BC805" s="27"/>
      <c r="BD805" s="27"/>
      <c r="BE805" s="27"/>
      <c r="BF805" s="27"/>
      <c r="BG805" s="27"/>
      <c r="BH805" s="27"/>
      <c r="BI805" s="27" t="str">
        <f t="shared" si="519"/>
        <v/>
      </c>
      <c r="BJ805" s="27" t="str">
        <f t="shared" si="520"/>
        <v/>
      </c>
      <c r="BK805" s="27" t="str">
        <f t="shared" si="521"/>
        <v/>
      </c>
      <c r="BL805" s="27" t="e">
        <f>IF(#REF!="","",CONCATENATE($L805,","))</f>
        <v>#REF!</v>
      </c>
      <c r="BM805" s="27" t="e">
        <f>IF(#REF!="","",CONCATENATE($L805,","))</f>
        <v>#REF!</v>
      </c>
      <c r="BN805" s="27" t="e">
        <f>IF(#REF!="","",CONCATENATE($L805,","))</f>
        <v>#REF!</v>
      </c>
      <c r="BO805" s="27" t="e">
        <f>IF(#REF!="","",CONCATENATE($L805,","))</f>
        <v>#REF!</v>
      </c>
      <c r="BP805" s="27" t="e">
        <f>IF(#REF!="","",CONCATENATE($L805,","))</f>
        <v>#REF!</v>
      </c>
      <c r="BQ805" s="27" t="e">
        <f>IF(#REF!="","",CONCATENATE($L805,","))</f>
        <v>#REF!</v>
      </c>
      <c r="BR805" s="27" t="e">
        <f>IF(#REF!="","",CONCATENATE($L805,","))</f>
        <v>#REF!</v>
      </c>
      <c r="BS805" s="27" t="e">
        <f>IF(#REF!="","",CONCATENATE($L805,","))</f>
        <v>#REF!</v>
      </c>
      <c r="BT805" s="27" t="e">
        <f>IF(#REF!="","",CONCATENATE($L805,","))</f>
        <v>#REF!</v>
      </c>
      <c r="BU805" s="40"/>
      <c r="BV805" s="5"/>
      <c r="BW805"/>
      <c r="BX805"/>
      <c r="BY805"/>
      <c r="BZ805"/>
      <c r="CA805"/>
      <c r="CB805" s="70"/>
      <c r="CC805" s="7"/>
      <c r="CR805" s="7"/>
      <c r="CY805" s="10">
        <f t="shared" ca="1" si="518"/>
        <v>0</v>
      </c>
    </row>
    <row r="806" spans="1:103">
      <c r="A806" s="130"/>
      <c r="B806" s="84"/>
      <c r="C806" s="39"/>
      <c r="D806" s="38"/>
      <c r="E806" s="39"/>
      <c r="F806" s="39"/>
      <c r="G806" s="39"/>
      <c r="H806" s="39"/>
      <c r="I806" s="39"/>
      <c r="J806" s="39"/>
      <c r="K806" s="39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75"/>
      <c r="AA806" s="101"/>
      <c r="AB806" s="101"/>
      <c r="AC806" s="101"/>
      <c r="AD806" s="101"/>
      <c r="AE806" s="38"/>
      <c r="AF806" s="38"/>
      <c r="AG806" s="38"/>
      <c r="AH806" s="38"/>
      <c r="AI806" s="101"/>
      <c r="AJ806" s="101"/>
      <c r="AK806" s="101"/>
      <c r="AL806" s="75"/>
      <c r="AM806" s="39"/>
      <c r="AN806" s="27"/>
      <c r="AO806" s="27"/>
      <c r="AP806" s="27"/>
      <c r="AQ806" s="27" t="str">
        <f t="shared" si="522"/>
        <v/>
      </c>
      <c r="AR806" s="27" t="str">
        <f t="shared" si="523"/>
        <v/>
      </c>
      <c r="AS806" s="27" t="str">
        <f t="shared" si="524"/>
        <v/>
      </c>
      <c r="AT806" s="27" t="e">
        <f>IF(#REF!&lt;&gt;"",IF(ABS(#REF!)&lt;10,"S"&amp;RIGHT(#REF!,1)&amp;",","S"&amp;#REF!&amp;","),"")</f>
        <v>#REF!</v>
      </c>
      <c r="AU806" s="27" t="e">
        <f>IF(#REF!&lt;&gt;"",IF(ABS(#REF!)&lt;10,"S"&amp;RIGHT(#REF!,1)&amp;",","S"&amp;#REF!&amp;","),"")</f>
        <v>#REF!</v>
      </c>
      <c r="AV806" s="27" t="e">
        <f>IF(#REF!&lt;&gt;"",IF(ABS(#REF!)&lt;10,"S"&amp;RIGHT(#REF!,1)&amp;",","S"&amp;#REF!&amp;","),"")</f>
        <v>#REF!</v>
      </c>
      <c r="AW806" s="27" t="e">
        <f>IF(#REF!&lt;&gt;"",IF(ABS(#REF!)&lt;10,"S"&amp;RIGHT(#REF!,1)&amp;",","S"&amp;#REF!&amp;","),"")</f>
        <v>#REF!</v>
      </c>
      <c r="AX806" s="27" t="e">
        <f>IF(#REF!&lt;&gt;"",IF(ABS(#REF!)&lt;10,"S"&amp;RIGHT(#REF!,1)&amp;",","S"&amp;#REF!&amp;","),"")</f>
        <v>#REF!</v>
      </c>
      <c r="AY806" s="27" t="e">
        <f>IF(#REF!&lt;&gt;"",IF(ABS(#REF!)&lt;10,"S"&amp;RIGHT(#REF!,1)&amp;",","S"&amp;#REF!&amp;","),"")</f>
        <v>#REF!</v>
      </c>
      <c r="AZ806" s="27" t="e">
        <f>IF(#REF!&lt;&gt;"",IF(ABS(#REF!)&lt;10,"S"&amp;RIGHT(#REF!,1)&amp;",","S"&amp;#REF!&amp;","),"")</f>
        <v>#REF!</v>
      </c>
      <c r="BA806" s="27" t="e">
        <f>IF(#REF!&lt;&gt;"",IF(ABS(#REF!)&lt;10,"S"&amp;RIGHT(#REF!,1)&amp;",","S"&amp;#REF!&amp;","),"")</f>
        <v>#REF!</v>
      </c>
      <c r="BB806" s="27" t="e">
        <f>IF(#REF!&lt;&gt;"",IF(ABS(#REF!)&lt;10,"S"&amp;RIGHT(#REF!,1)&amp;",","S"&amp;#REF!&amp;","),"")</f>
        <v>#REF!</v>
      </c>
      <c r="BC806" s="27"/>
      <c r="BD806" s="27"/>
      <c r="BE806" s="27"/>
      <c r="BF806" s="27"/>
      <c r="BG806" s="27"/>
      <c r="BH806" s="27"/>
      <c r="BI806" s="27" t="str">
        <f t="shared" si="519"/>
        <v/>
      </c>
      <c r="BJ806" s="27" t="str">
        <f t="shared" si="520"/>
        <v/>
      </c>
      <c r="BK806" s="27" t="str">
        <f t="shared" si="521"/>
        <v/>
      </c>
      <c r="BL806" s="27" t="e">
        <f>IF(#REF!="","",CONCATENATE($L806,","))</f>
        <v>#REF!</v>
      </c>
      <c r="BM806" s="27" t="e">
        <f>IF(#REF!="","",CONCATENATE($L806,","))</f>
        <v>#REF!</v>
      </c>
      <c r="BN806" s="27" t="e">
        <f>IF(#REF!="","",CONCATENATE($L806,","))</f>
        <v>#REF!</v>
      </c>
      <c r="BO806" s="27" t="e">
        <f>IF(#REF!="","",CONCATENATE($L806,","))</f>
        <v>#REF!</v>
      </c>
      <c r="BP806" s="27" t="e">
        <f>IF(#REF!="","",CONCATENATE($L806,","))</f>
        <v>#REF!</v>
      </c>
      <c r="BQ806" s="27" t="e">
        <f>IF(#REF!="","",CONCATENATE($L806,","))</f>
        <v>#REF!</v>
      </c>
      <c r="BR806" s="27" t="e">
        <f>IF(#REF!="","",CONCATENATE($L806,","))</f>
        <v>#REF!</v>
      </c>
      <c r="BS806" s="27" t="e">
        <f>IF(#REF!="","",CONCATENATE($L806,","))</f>
        <v>#REF!</v>
      </c>
      <c r="BT806" s="27" t="e">
        <f>IF(#REF!="","",CONCATENATE($L806,","))</f>
        <v>#REF!</v>
      </c>
      <c r="BU806" s="40"/>
      <c r="BV806" s="5"/>
      <c r="BW806"/>
      <c r="BX806"/>
      <c r="BY806"/>
      <c r="BZ806"/>
      <c r="CA806"/>
      <c r="CB806" s="70"/>
      <c r="CC806" s="7"/>
      <c r="CR806" s="7"/>
      <c r="CY806" s="10">
        <f t="shared" ca="1" si="518"/>
        <v>32</v>
      </c>
    </row>
    <row r="807" spans="1:103">
      <c r="A807" s="130"/>
      <c r="B807" s="84"/>
      <c r="C807" s="39"/>
      <c r="D807" s="38"/>
      <c r="E807" s="39"/>
      <c r="F807" s="39"/>
      <c r="G807" s="39"/>
      <c r="H807" s="39"/>
      <c r="I807" s="39"/>
      <c r="J807" s="39"/>
      <c r="K807" s="39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75"/>
      <c r="AA807" s="101"/>
      <c r="AB807" s="101"/>
      <c r="AC807" s="101"/>
      <c r="AD807" s="101"/>
      <c r="AE807" s="38"/>
      <c r="AF807" s="38"/>
      <c r="AG807" s="38"/>
      <c r="AH807" s="38"/>
      <c r="AI807" s="101"/>
      <c r="AJ807" s="101"/>
      <c r="AK807" s="101"/>
      <c r="AL807" s="75"/>
      <c r="AM807" s="39"/>
      <c r="AN807" s="27"/>
      <c r="AO807" s="27"/>
      <c r="AP807" s="27"/>
      <c r="AQ807" s="27" t="str">
        <f t="shared" si="522"/>
        <v/>
      </c>
      <c r="AR807" s="27" t="str">
        <f t="shared" si="523"/>
        <v/>
      </c>
      <c r="AS807" s="27" t="str">
        <f t="shared" si="524"/>
        <v/>
      </c>
      <c r="AT807" s="27" t="e">
        <f>IF(#REF!&lt;&gt;"",IF(ABS(#REF!)&lt;10,"S"&amp;RIGHT(#REF!,1)&amp;",","S"&amp;#REF!&amp;","),"")</f>
        <v>#REF!</v>
      </c>
      <c r="AU807" s="27" t="e">
        <f>IF(#REF!&lt;&gt;"",IF(ABS(#REF!)&lt;10,"S"&amp;RIGHT(#REF!,1)&amp;",","S"&amp;#REF!&amp;","),"")</f>
        <v>#REF!</v>
      </c>
      <c r="AV807" s="27" t="e">
        <f>IF(#REF!&lt;&gt;"",IF(ABS(#REF!)&lt;10,"S"&amp;RIGHT(#REF!,1)&amp;",","S"&amp;#REF!&amp;","),"")</f>
        <v>#REF!</v>
      </c>
      <c r="AW807" s="27" t="e">
        <f>IF(#REF!&lt;&gt;"",IF(ABS(#REF!)&lt;10,"S"&amp;RIGHT(#REF!,1)&amp;",","S"&amp;#REF!&amp;","),"")</f>
        <v>#REF!</v>
      </c>
      <c r="AX807" s="27" t="e">
        <f>IF(#REF!&lt;&gt;"",IF(ABS(#REF!)&lt;10,"S"&amp;RIGHT(#REF!,1)&amp;",","S"&amp;#REF!&amp;","),"")</f>
        <v>#REF!</v>
      </c>
      <c r="AY807" s="27" t="e">
        <f>IF(#REF!&lt;&gt;"",IF(ABS(#REF!)&lt;10,"S"&amp;RIGHT(#REF!,1)&amp;",","S"&amp;#REF!&amp;","),"")</f>
        <v>#REF!</v>
      </c>
      <c r="AZ807" s="27" t="e">
        <f>IF(#REF!&lt;&gt;"",IF(ABS(#REF!)&lt;10,"S"&amp;RIGHT(#REF!,1)&amp;",","S"&amp;#REF!&amp;","),"")</f>
        <v>#REF!</v>
      </c>
      <c r="BA807" s="27" t="e">
        <f>IF(#REF!&lt;&gt;"",IF(ABS(#REF!)&lt;10,"S"&amp;RIGHT(#REF!,1)&amp;",","S"&amp;#REF!&amp;","),"")</f>
        <v>#REF!</v>
      </c>
      <c r="BB807" s="27" t="e">
        <f>IF(#REF!&lt;&gt;"",IF(ABS(#REF!)&lt;10,"S"&amp;RIGHT(#REF!,1)&amp;",","S"&amp;#REF!&amp;","),"")</f>
        <v>#REF!</v>
      </c>
      <c r="BC807" s="27"/>
      <c r="BD807" s="27"/>
      <c r="BE807" s="27"/>
      <c r="BF807" s="27"/>
      <c r="BG807" s="27"/>
      <c r="BH807" s="27"/>
      <c r="BI807" s="27" t="str">
        <f t="shared" si="519"/>
        <v/>
      </c>
      <c r="BJ807" s="27" t="str">
        <f t="shared" si="520"/>
        <v/>
      </c>
      <c r="BK807" s="27" t="str">
        <f t="shared" si="521"/>
        <v/>
      </c>
      <c r="BL807" s="27" t="e">
        <f>IF(#REF!="","",CONCATENATE($L807,","))</f>
        <v>#REF!</v>
      </c>
      <c r="BM807" s="27" t="e">
        <f>IF(#REF!="","",CONCATENATE($L807,","))</f>
        <v>#REF!</v>
      </c>
      <c r="BN807" s="27" t="e">
        <f>IF(#REF!="","",CONCATENATE($L807,","))</f>
        <v>#REF!</v>
      </c>
      <c r="BO807" s="27" t="e">
        <f>IF(#REF!="","",CONCATENATE($L807,","))</f>
        <v>#REF!</v>
      </c>
      <c r="BP807" s="27" t="e">
        <f>IF(#REF!="","",CONCATENATE($L807,","))</f>
        <v>#REF!</v>
      </c>
      <c r="BQ807" s="27" t="e">
        <f>IF(#REF!="","",CONCATENATE($L807,","))</f>
        <v>#REF!</v>
      </c>
      <c r="BR807" s="27" t="e">
        <f>IF(#REF!="","",CONCATENATE($L807,","))</f>
        <v>#REF!</v>
      </c>
      <c r="BS807" s="27" t="e">
        <f>IF(#REF!="","",CONCATENATE($L807,","))</f>
        <v>#REF!</v>
      </c>
      <c r="BT807" s="27" t="e">
        <f>IF(#REF!="","",CONCATENATE($L807,","))</f>
        <v>#REF!</v>
      </c>
      <c r="BU807" s="40"/>
      <c r="BV807" s="5"/>
      <c r="BW807"/>
      <c r="BX807"/>
      <c r="BY807"/>
      <c r="BZ807"/>
      <c r="CA807"/>
      <c r="CB807" s="40"/>
      <c r="CC807" s="7"/>
      <c r="CR807" s="7"/>
      <c r="CY807" s="10">
        <f t="shared" ca="1" si="518"/>
        <v>35</v>
      </c>
    </row>
    <row r="808" spans="1:103">
      <c r="A808" s="130"/>
      <c r="B808" s="84"/>
      <c r="C808" s="39"/>
      <c r="D808" s="38"/>
      <c r="E808" s="39"/>
      <c r="F808" s="39"/>
      <c r="G808" s="39"/>
      <c r="H808" s="39"/>
      <c r="I808" s="39"/>
      <c r="J808" s="39"/>
      <c r="K808" s="39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75"/>
      <c r="AA808" s="101"/>
      <c r="AB808" s="101"/>
      <c r="AC808" s="101"/>
      <c r="AD808" s="101"/>
      <c r="AE808" s="38"/>
      <c r="AF808" s="38"/>
      <c r="AG808" s="38"/>
      <c r="AH808" s="38"/>
      <c r="AI808" s="101"/>
      <c r="AJ808" s="101"/>
      <c r="AK808" s="101"/>
      <c r="AL808" s="75"/>
      <c r="AM808" s="39"/>
      <c r="AN808" s="27"/>
      <c r="AO808" s="27"/>
      <c r="AP808" s="27"/>
      <c r="AQ808" s="27" t="str">
        <f t="shared" si="522"/>
        <v/>
      </c>
      <c r="AR808" s="27" t="str">
        <f t="shared" si="523"/>
        <v/>
      </c>
      <c r="AS808" s="27" t="str">
        <f t="shared" si="524"/>
        <v/>
      </c>
      <c r="AT808" s="27" t="e">
        <f>IF(#REF!&lt;&gt;"",IF(ABS(#REF!)&lt;10,"S"&amp;RIGHT(#REF!,1)&amp;",","S"&amp;#REF!&amp;","),"")</f>
        <v>#REF!</v>
      </c>
      <c r="AU808" s="27" t="e">
        <f>IF(#REF!&lt;&gt;"",IF(ABS(#REF!)&lt;10,"S"&amp;RIGHT(#REF!,1)&amp;",","S"&amp;#REF!&amp;","),"")</f>
        <v>#REF!</v>
      </c>
      <c r="AV808" s="27" t="e">
        <f>IF(#REF!&lt;&gt;"",IF(ABS(#REF!)&lt;10,"S"&amp;RIGHT(#REF!,1)&amp;",","S"&amp;#REF!&amp;","),"")</f>
        <v>#REF!</v>
      </c>
      <c r="AW808" s="27" t="e">
        <f>IF(#REF!&lt;&gt;"",IF(ABS(#REF!)&lt;10,"S"&amp;RIGHT(#REF!,1)&amp;",","S"&amp;#REF!&amp;","),"")</f>
        <v>#REF!</v>
      </c>
      <c r="AX808" s="27" t="e">
        <f>IF(#REF!&lt;&gt;"",IF(ABS(#REF!)&lt;10,"S"&amp;RIGHT(#REF!,1)&amp;",","S"&amp;#REF!&amp;","),"")</f>
        <v>#REF!</v>
      </c>
      <c r="AY808" s="27" t="e">
        <f>IF(#REF!&lt;&gt;"",IF(ABS(#REF!)&lt;10,"S"&amp;RIGHT(#REF!,1)&amp;",","S"&amp;#REF!&amp;","),"")</f>
        <v>#REF!</v>
      </c>
      <c r="AZ808" s="27" t="e">
        <f>IF(#REF!&lt;&gt;"",IF(ABS(#REF!)&lt;10,"S"&amp;RIGHT(#REF!,1)&amp;",","S"&amp;#REF!&amp;","),"")</f>
        <v>#REF!</v>
      </c>
      <c r="BA808" s="27" t="e">
        <f>IF(#REF!&lt;&gt;"",IF(ABS(#REF!)&lt;10,"S"&amp;RIGHT(#REF!,1)&amp;",","S"&amp;#REF!&amp;","),"")</f>
        <v>#REF!</v>
      </c>
      <c r="BB808" s="27" t="e">
        <f>IF(#REF!&lt;&gt;"",IF(ABS(#REF!)&lt;10,"S"&amp;RIGHT(#REF!,1)&amp;",","S"&amp;#REF!&amp;","),"")</f>
        <v>#REF!</v>
      </c>
      <c r="BC808" s="27"/>
      <c r="BD808" s="27"/>
      <c r="BE808" s="27"/>
      <c r="BF808" s="27"/>
      <c r="BG808" s="27"/>
      <c r="BH808" s="27"/>
      <c r="BI808" s="27" t="str">
        <f t="shared" si="519"/>
        <v/>
      </c>
      <c r="BJ808" s="27" t="str">
        <f t="shared" si="520"/>
        <v/>
      </c>
      <c r="BK808" s="27" t="str">
        <f t="shared" si="521"/>
        <v/>
      </c>
      <c r="BL808" s="27" t="e">
        <f>IF(#REF!="","",CONCATENATE($L808,","))</f>
        <v>#REF!</v>
      </c>
      <c r="BM808" s="27" t="e">
        <f>IF(#REF!="","",CONCATENATE($L808,","))</f>
        <v>#REF!</v>
      </c>
      <c r="BN808" s="27" t="e">
        <f>IF(#REF!="","",CONCATENATE($L808,","))</f>
        <v>#REF!</v>
      </c>
      <c r="BO808" s="27" t="e">
        <f>IF(#REF!="","",CONCATENATE($L808,","))</f>
        <v>#REF!</v>
      </c>
      <c r="BP808" s="27" t="e">
        <f>IF(#REF!="","",CONCATENATE($L808,","))</f>
        <v>#REF!</v>
      </c>
      <c r="BQ808" s="27" t="e">
        <f>IF(#REF!="","",CONCATENATE($L808,","))</f>
        <v>#REF!</v>
      </c>
      <c r="BR808" s="27" t="e">
        <f>IF(#REF!="","",CONCATENATE($L808,","))</f>
        <v>#REF!</v>
      </c>
      <c r="BS808" s="27" t="e">
        <f>IF(#REF!="","",CONCATENATE($L808,","))</f>
        <v>#REF!</v>
      </c>
      <c r="BT808" s="27" t="e">
        <f>IF(#REF!="","",CONCATENATE($L808,","))</f>
        <v>#REF!</v>
      </c>
      <c r="BU808" s="40"/>
      <c r="BV808" s="5"/>
      <c r="BW808"/>
      <c r="BX808"/>
      <c r="BY808"/>
      <c r="BZ808"/>
      <c r="CA808"/>
      <c r="CB808" s="40"/>
      <c r="CC808" s="7"/>
      <c r="CR808" s="7"/>
      <c r="CY808" s="10">
        <f t="shared" ca="1" si="518"/>
        <v>7</v>
      </c>
    </row>
    <row r="809" spans="1:103">
      <c r="A809" s="130"/>
      <c r="B809" s="84"/>
      <c r="C809" s="39"/>
      <c r="D809" s="38"/>
      <c r="E809" s="39"/>
      <c r="F809" s="39"/>
      <c r="G809" s="39"/>
      <c r="H809" s="39"/>
      <c r="I809" s="39"/>
      <c r="J809" s="39"/>
      <c r="K809" s="39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75"/>
      <c r="AA809" s="101"/>
      <c r="AB809" s="101"/>
      <c r="AC809" s="101"/>
      <c r="AD809" s="101"/>
      <c r="AE809" s="38"/>
      <c r="AF809" s="38"/>
      <c r="AG809" s="38"/>
      <c r="AH809" s="38"/>
      <c r="AI809" s="101"/>
      <c r="AJ809" s="101"/>
      <c r="AK809" s="101"/>
      <c r="AL809" s="75"/>
      <c r="AM809" s="39"/>
      <c r="AN809" s="27"/>
      <c r="AO809" s="27"/>
      <c r="AP809" s="27"/>
      <c r="AQ809" s="27" t="str">
        <f t="shared" si="522"/>
        <v/>
      </c>
      <c r="AR809" s="27" t="str">
        <f t="shared" si="523"/>
        <v/>
      </c>
      <c r="AS809" s="27" t="str">
        <f t="shared" si="524"/>
        <v/>
      </c>
      <c r="AT809" s="27" t="e">
        <f>IF(#REF!&lt;&gt;"",IF(ABS(#REF!)&lt;10,"S"&amp;RIGHT(#REF!,1)&amp;",","S"&amp;#REF!&amp;","),"")</f>
        <v>#REF!</v>
      </c>
      <c r="AU809" s="27" t="e">
        <f>IF(#REF!&lt;&gt;"",IF(ABS(#REF!)&lt;10,"S"&amp;RIGHT(#REF!,1)&amp;",","S"&amp;#REF!&amp;","),"")</f>
        <v>#REF!</v>
      </c>
      <c r="AV809" s="27" t="e">
        <f>IF(#REF!&lt;&gt;"",IF(ABS(#REF!)&lt;10,"S"&amp;RIGHT(#REF!,1)&amp;",","S"&amp;#REF!&amp;","),"")</f>
        <v>#REF!</v>
      </c>
      <c r="AW809" s="27" t="e">
        <f>IF(#REF!&lt;&gt;"",IF(ABS(#REF!)&lt;10,"S"&amp;RIGHT(#REF!,1)&amp;",","S"&amp;#REF!&amp;","),"")</f>
        <v>#REF!</v>
      </c>
      <c r="AX809" s="27" t="e">
        <f>IF(#REF!&lt;&gt;"",IF(ABS(#REF!)&lt;10,"S"&amp;RIGHT(#REF!,1)&amp;",","S"&amp;#REF!&amp;","),"")</f>
        <v>#REF!</v>
      </c>
      <c r="AY809" s="27" t="e">
        <f>IF(#REF!&lt;&gt;"",IF(ABS(#REF!)&lt;10,"S"&amp;RIGHT(#REF!,1)&amp;",","S"&amp;#REF!&amp;","),"")</f>
        <v>#REF!</v>
      </c>
      <c r="AZ809" s="27" t="e">
        <f>IF(#REF!&lt;&gt;"",IF(ABS(#REF!)&lt;10,"S"&amp;RIGHT(#REF!,1)&amp;",","S"&amp;#REF!&amp;","),"")</f>
        <v>#REF!</v>
      </c>
      <c r="BA809" s="27" t="e">
        <f>IF(#REF!&lt;&gt;"",IF(ABS(#REF!)&lt;10,"S"&amp;RIGHT(#REF!,1)&amp;",","S"&amp;#REF!&amp;","),"")</f>
        <v>#REF!</v>
      </c>
      <c r="BB809" s="27" t="e">
        <f>IF(#REF!&lt;&gt;"",IF(ABS(#REF!)&lt;10,"S"&amp;RIGHT(#REF!,1)&amp;",","S"&amp;#REF!&amp;","),"")</f>
        <v>#REF!</v>
      </c>
      <c r="BC809" s="27"/>
      <c r="BD809" s="27"/>
      <c r="BE809" s="27"/>
      <c r="BF809" s="27"/>
      <c r="BG809" s="27"/>
      <c r="BH809" s="27"/>
      <c r="BI809" s="27" t="str">
        <f t="shared" si="519"/>
        <v/>
      </c>
      <c r="BJ809" s="27" t="str">
        <f t="shared" si="520"/>
        <v/>
      </c>
      <c r="BK809" s="27" t="str">
        <f t="shared" si="521"/>
        <v/>
      </c>
      <c r="BL809" s="27" t="e">
        <f>IF(#REF!="","",CONCATENATE($L809,","))</f>
        <v>#REF!</v>
      </c>
      <c r="BM809" s="27" t="e">
        <f>IF(#REF!="","",CONCATENATE($L809,","))</f>
        <v>#REF!</v>
      </c>
      <c r="BN809" s="27" t="e">
        <f>IF(#REF!="","",CONCATENATE($L809,","))</f>
        <v>#REF!</v>
      </c>
      <c r="BO809" s="27" t="e">
        <f>IF(#REF!="","",CONCATENATE($L809,","))</f>
        <v>#REF!</v>
      </c>
      <c r="BP809" s="27" t="e">
        <f>IF(#REF!="","",CONCATENATE($L809,","))</f>
        <v>#REF!</v>
      </c>
      <c r="BQ809" s="27" t="e">
        <f>IF(#REF!="","",CONCATENATE($L809,","))</f>
        <v>#REF!</v>
      </c>
      <c r="BR809" s="27" t="e">
        <f>IF(#REF!="","",CONCATENATE($L809,","))</f>
        <v>#REF!</v>
      </c>
      <c r="BS809" s="27" t="e">
        <f>IF(#REF!="","",CONCATENATE($L809,","))</f>
        <v>#REF!</v>
      </c>
      <c r="BT809" s="27" t="e">
        <f>IF(#REF!="","",CONCATENATE($L809,","))</f>
        <v>#REF!</v>
      </c>
      <c r="BU809" s="40"/>
      <c r="BV809" s="5"/>
      <c r="BW809"/>
      <c r="BX809"/>
      <c r="BY809"/>
      <c r="BZ809"/>
      <c r="CA809"/>
      <c r="CB809" s="40"/>
      <c r="CC809" s="7"/>
      <c r="CR809" s="7"/>
      <c r="CY809" s="10">
        <f t="shared" ca="1" si="518"/>
        <v>0</v>
      </c>
    </row>
    <row r="810" spans="1:103">
      <c r="A810" s="130"/>
      <c r="B810" s="84"/>
      <c r="C810" s="39"/>
      <c r="D810" s="38"/>
      <c r="E810" s="39"/>
      <c r="F810" s="39"/>
      <c r="G810" s="39"/>
      <c r="H810" s="39"/>
      <c r="I810" s="39"/>
      <c r="J810" s="39"/>
      <c r="K810" s="39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75"/>
      <c r="AA810" s="101"/>
      <c r="AB810" s="101"/>
      <c r="AC810" s="101"/>
      <c r="AD810" s="101"/>
      <c r="AE810" s="38"/>
      <c r="AF810" s="38"/>
      <c r="AG810" s="38"/>
      <c r="AH810" s="38"/>
      <c r="AI810" s="101"/>
      <c r="AJ810" s="101"/>
      <c r="AK810" s="101"/>
      <c r="AL810" s="75"/>
      <c r="AM810" s="39"/>
      <c r="AN810" s="27"/>
      <c r="AO810" s="27"/>
      <c r="AP810" s="27"/>
      <c r="AQ810" s="27" t="str">
        <f t="shared" si="522"/>
        <v/>
      </c>
      <c r="AR810" s="27" t="str">
        <f t="shared" si="523"/>
        <v/>
      </c>
      <c r="AS810" s="27" t="str">
        <f t="shared" si="524"/>
        <v/>
      </c>
      <c r="AT810" s="27" t="e">
        <f>IF(#REF!&lt;&gt;"",IF(ABS(#REF!)&lt;10,"S"&amp;RIGHT(#REF!,1)&amp;",","S"&amp;#REF!&amp;","),"")</f>
        <v>#REF!</v>
      </c>
      <c r="AU810" s="27" t="e">
        <f>IF(#REF!&lt;&gt;"",IF(ABS(#REF!)&lt;10,"S"&amp;RIGHT(#REF!,1)&amp;",","S"&amp;#REF!&amp;","),"")</f>
        <v>#REF!</v>
      </c>
      <c r="AV810" s="27" t="e">
        <f>IF(#REF!&lt;&gt;"",IF(ABS(#REF!)&lt;10,"S"&amp;RIGHT(#REF!,1)&amp;",","S"&amp;#REF!&amp;","),"")</f>
        <v>#REF!</v>
      </c>
      <c r="AW810" s="27" t="e">
        <f>IF(#REF!&lt;&gt;"",IF(ABS(#REF!)&lt;10,"S"&amp;RIGHT(#REF!,1)&amp;",","S"&amp;#REF!&amp;","),"")</f>
        <v>#REF!</v>
      </c>
      <c r="AX810" s="27" t="e">
        <f>IF(#REF!&lt;&gt;"",IF(ABS(#REF!)&lt;10,"S"&amp;RIGHT(#REF!,1)&amp;",","S"&amp;#REF!&amp;","),"")</f>
        <v>#REF!</v>
      </c>
      <c r="AY810" s="27" t="e">
        <f>IF(#REF!&lt;&gt;"",IF(ABS(#REF!)&lt;10,"S"&amp;RIGHT(#REF!,1)&amp;",","S"&amp;#REF!&amp;","),"")</f>
        <v>#REF!</v>
      </c>
      <c r="AZ810" s="27" t="e">
        <f>IF(#REF!&lt;&gt;"",IF(ABS(#REF!)&lt;10,"S"&amp;RIGHT(#REF!,1)&amp;",","S"&amp;#REF!&amp;","),"")</f>
        <v>#REF!</v>
      </c>
      <c r="BA810" s="27" t="e">
        <f>IF(#REF!&lt;&gt;"",IF(ABS(#REF!)&lt;10,"S"&amp;RIGHT(#REF!,1)&amp;",","S"&amp;#REF!&amp;","),"")</f>
        <v>#REF!</v>
      </c>
      <c r="BB810" s="27" t="e">
        <f>IF(#REF!&lt;&gt;"",IF(ABS(#REF!)&lt;10,"S"&amp;RIGHT(#REF!,1)&amp;",","S"&amp;#REF!&amp;","),"")</f>
        <v>#REF!</v>
      </c>
      <c r="BC810" s="27"/>
      <c r="BD810" s="27"/>
      <c r="BE810" s="27"/>
      <c r="BF810" s="27"/>
      <c r="BG810" s="27"/>
      <c r="BH810" s="27"/>
      <c r="BI810" s="27" t="str">
        <f t="shared" si="519"/>
        <v/>
      </c>
      <c r="BJ810" s="27" t="str">
        <f t="shared" si="520"/>
        <v/>
      </c>
      <c r="BK810" s="27" t="str">
        <f t="shared" si="521"/>
        <v/>
      </c>
      <c r="BL810" s="27" t="e">
        <f>IF(#REF!="","",CONCATENATE($L810,","))</f>
        <v>#REF!</v>
      </c>
      <c r="BM810" s="27" t="e">
        <f>IF(#REF!="","",CONCATENATE($L810,","))</f>
        <v>#REF!</v>
      </c>
      <c r="BN810" s="27" t="e">
        <f>IF(#REF!="","",CONCATENATE($L810,","))</f>
        <v>#REF!</v>
      </c>
      <c r="BO810" s="27" t="e">
        <f>IF(#REF!="","",CONCATENATE($L810,","))</f>
        <v>#REF!</v>
      </c>
      <c r="BP810" s="27" t="e">
        <f>IF(#REF!="","",CONCATENATE($L810,","))</f>
        <v>#REF!</v>
      </c>
      <c r="BQ810" s="27" t="e">
        <f>IF(#REF!="","",CONCATENATE($L810,","))</f>
        <v>#REF!</v>
      </c>
      <c r="BR810" s="27" t="e">
        <f>IF(#REF!="","",CONCATENATE($L810,","))</f>
        <v>#REF!</v>
      </c>
      <c r="BS810" s="27" t="e">
        <f>IF(#REF!="","",CONCATENATE($L810,","))</f>
        <v>#REF!</v>
      </c>
      <c r="BT810" s="27" t="e">
        <f>IF(#REF!="","",CONCATENATE($L810,","))</f>
        <v>#REF!</v>
      </c>
      <c r="BU810" s="40"/>
      <c r="BV810" s="5"/>
      <c r="BW810"/>
      <c r="BX810"/>
      <c r="BY810"/>
      <c r="BZ810"/>
      <c r="CA810"/>
      <c r="CB810" s="40"/>
      <c r="CC810" s="7"/>
      <c r="CR810" s="7"/>
      <c r="CY810" s="10">
        <f t="shared" ca="1" si="518"/>
        <v>36</v>
      </c>
    </row>
    <row r="811" spans="1:103">
      <c r="A811" s="130"/>
      <c r="B811" s="84"/>
      <c r="C811" s="39"/>
      <c r="D811" s="38"/>
      <c r="E811" s="39"/>
      <c r="F811" s="39"/>
      <c r="G811" s="39"/>
      <c r="H811" s="39"/>
      <c r="I811" s="39"/>
      <c r="J811" s="39"/>
      <c r="K811" s="39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75"/>
      <c r="AA811" s="101"/>
      <c r="AB811" s="101"/>
      <c r="AC811" s="101"/>
      <c r="AD811" s="101"/>
      <c r="AE811" s="38"/>
      <c r="AF811" s="38"/>
      <c r="AG811" s="38"/>
      <c r="AH811" s="38"/>
      <c r="AI811" s="101"/>
      <c r="AJ811" s="101"/>
      <c r="AK811" s="101"/>
      <c r="AL811" s="75"/>
      <c r="AM811" s="39"/>
      <c r="AN811" s="27"/>
      <c r="AO811" s="27"/>
      <c r="AP811" s="27"/>
      <c r="AQ811" s="27" t="str">
        <f t="shared" si="522"/>
        <v/>
      </c>
      <c r="AR811" s="27" t="str">
        <f t="shared" si="523"/>
        <v/>
      </c>
      <c r="AS811" s="27" t="str">
        <f t="shared" si="524"/>
        <v/>
      </c>
      <c r="AT811" s="27" t="e">
        <f>IF(#REF!&lt;&gt;"",IF(ABS(#REF!)&lt;10,"S"&amp;RIGHT(#REF!,1)&amp;",","S"&amp;#REF!&amp;","),"")</f>
        <v>#REF!</v>
      </c>
      <c r="AU811" s="27" t="e">
        <f>IF(#REF!&lt;&gt;"",IF(ABS(#REF!)&lt;10,"S"&amp;RIGHT(#REF!,1)&amp;",","S"&amp;#REF!&amp;","),"")</f>
        <v>#REF!</v>
      </c>
      <c r="AV811" s="27" t="e">
        <f>IF(#REF!&lt;&gt;"",IF(ABS(#REF!)&lt;10,"S"&amp;RIGHT(#REF!,1)&amp;",","S"&amp;#REF!&amp;","),"")</f>
        <v>#REF!</v>
      </c>
      <c r="AW811" s="27" t="e">
        <f>IF(#REF!&lt;&gt;"",IF(ABS(#REF!)&lt;10,"S"&amp;RIGHT(#REF!,1)&amp;",","S"&amp;#REF!&amp;","),"")</f>
        <v>#REF!</v>
      </c>
      <c r="AX811" s="27" t="e">
        <f>IF(#REF!&lt;&gt;"",IF(ABS(#REF!)&lt;10,"S"&amp;RIGHT(#REF!,1)&amp;",","S"&amp;#REF!&amp;","),"")</f>
        <v>#REF!</v>
      </c>
      <c r="AY811" s="27" t="e">
        <f>IF(#REF!&lt;&gt;"",IF(ABS(#REF!)&lt;10,"S"&amp;RIGHT(#REF!,1)&amp;",","S"&amp;#REF!&amp;","),"")</f>
        <v>#REF!</v>
      </c>
      <c r="AZ811" s="27" t="e">
        <f>IF(#REF!&lt;&gt;"",IF(ABS(#REF!)&lt;10,"S"&amp;RIGHT(#REF!,1)&amp;",","S"&amp;#REF!&amp;","),"")</f>
        <v>#REF!</v>
      </c>
      <c r="BA811" s="27" t="e">
        <f>IF(#REF!&lt;&gt;"",IF(ABS(#REF!)&lt;10,"S"&amp;RIGHT(#REF!,1)&amp;",","S"&amp;#REF!&amp;","),"")</f>
        <v>#REF!</v>
      </c>
      <c r="BB811" s="27" t="e">
        <f>IF(#REF!&lt;&gt;"",IF(ABS(#REF!)&lt;10,"S"&amp;RIGHT(#REF!,1)&amp;",","S"&amp;#REF!&amp;","),"")</f>
        <v>#REF!</v>
      </c>
      <c r="BC811" s="27"/>
      <c r="BD811" s="27"/>
      <c r="BE811" s="27"/>
      <c r="BF811" s="27"/>
      <c r="BG811" s="27"/>
      <c r="BH811" s="27"/>
      <c r="BI811" s="27" t="str">
        <f t="shared" si="519"/>
        <v/>
      </c>
      <c r="BJ811" s="27" t="str">
        <f t="shared" si="520"/>
        <v/>
      </c>
      <c r="BK811" s="27" t="str">
        <f t="shared" si="521"/>
        <v/>
      </c>
      <c r="BL811" s="27" t="e">
        <f>IF(#REF!="","",CONCATENATE($L811,","))</f>
        <v>#REF!</v>
      </c>
      <c r="BM811" s="27" t="e">
        <f>IF(#REF!="","",CONCATENATE($L811,","))</f>
        <v>#REF!</v>
      </c>
      <c r="BN811" s="27" t="e">
        <f>IF(#REF!="","",CONCATENATE($L811,","))</f>
        <v>#REF!</v>
      </c>
      <c r="BO811" s="27" t="e">
        <f>IF(#REF!="","",CONCATENATE($L811,","))</f>
        <v>#REF!</v>
      </c>
      <c r="BP811" s="27" t="e">
        <f>IF(#REF!="","",CONCATENATE($L811,","))</f>
        <v>#REF!</v>
      </c>
      <c r="BQ811" s="27" t="e">
        <f>IF(#REF!="","",CONCATENATE($L811,","))</f>
        <v>#REF!</v>
      </c>
      <c r="BR811" s="27" t="e">
        <f>IF(#REF!="","",CONCATENATE($L811,","))</f>
        <v>#REF!</v>
      </c>
      <c r="BS811" s="27" t="e">
        <f>IF(#REF!="","",CONCATENATE($L811,","))</f>
        <v>#REF!</v>
      </c>
      <c r="BT811" s="27" t="e">
        <f>IF(#REF!="","",CONCATENATE($L811,","))</f>
        <v>#REF!</v>
      </c>
      <c r="BU811" s="40"/>
      <c r="BV811" s="5"/>
      <c r="BW811"/>
      <c r="BX811"/>
      <c r="BY811"/>
      <c r="BZ811"/>
      <c r="CA811"/>
      <c r="CB811" s="40"/>
      <c r="CC811" s="7"/>
      <c r="CR811" s="7"/>
      <c r="CY811" s="10">
        <f t="shared" ca="1" si="518"/>
        <v>6</v>
      </c>
    </row>
    <row r="812" spans="1:103">
      <c r="A812" s="130"/>
      <c r="B812" s="84"/>
      <c r="C812" s="39"/>
      <c r="D812" s="38"/>
      <c r="E812" s="39"/>
      <c r="F812" s="39"/>
      <c r="G812" s="39"/>
      <c r="H812" s="39"/>
      <c r="I812" s="39"/>
      <c r="J812" s="39"/>
      <c r="K812" s="39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75"/>
      <c r="AA812" s="101"/>
      <c r="AB812" s="101"/>
      <c r="AC812" s="101"/>
      <c r="AD812" s="101"/>
      <c r="AE812" s="38"/>
      <c r="AF812" s="38"/>
      <c r="AG812" s="38"/>
      <c r="AH812" s="38"/>
      <c r="AI812" s="101"/>
      <c r="AJ812" s="101"/>
      <c r="AK812" s="101"/>
      <c r="AL812" s="75"/>
      <c r="AM812" s="39"/>
      <c r="AN812" s="27"/>
      <c r="AO812" s="27"/>
      <c r="AP812" s="27"/>
      <c r="AQ812" s="27" t="str">
        <f t="shared" si="522"/>
        <v/>
      </c>
      <c r="AR812" s="27" t="str">
        <f t="shared" si="523"/>
        <v/>
      </c>
      <c r="AS812" s="27" t="str">
        <f t="shared" si="524"/>
        <v/>
      </c>
      <c r="AT812" s="27" t="e">
        <f>IF(#REF!&lt;&gt;"",IF(ABS(#REF!)&lt;10,"S"&amp;RIGHT(#REF!,1)&amp;",","S"&amp;#REF!&amp;","),"")</f>
        <v>#REF!</v>
      </c>
      <c r="AU812" s="27" t="e">
        <f>IF(#REF!&lt;&gt;"",IF(ABS(#REF!)&lt;10,"S"&amp;RIGHT(#REF!,1)&amp;",","S"&amp;#REF!&amp;","),"")</f>
        <v>#REF!</v>
      </c>
      <c r="AV812" s="27" t="e">
        <f>IF(#REF!&lt;&gt;"",IF(ABS(#REF!)&lt;10,"S"&amp;RIGHT(#REF!,1)&amp;",","S"&amp;#REF!&amp;","),"")</f>
        <v>#REF!</v>
      </c>
      <c r="AW812" s="27" t="e">
        <f>IF(#REF!&lt;&gt;"",IF(ABS(#REF!)&lt;10,"S"&amp;RIGHT(#REF!,1)&amp;",","S"&amp;#REF!&amp;","),"")</f>
        <v>#REF!</v>
      </c>
      <c r="AX812" s="27" t="e">
        <f>IF(#REF!&lt;&gt;"",IF(ABS(#REF!)&lt;10,"S"&amp;RIGHT(#REF!,1)&amp;",","S"&amp;#REF!&amp;","),"")</f>
        <v>#REF!</v>
      </c>
      <c r="AY812" s="27" t="e">
        <f>IF(#REF!&lt;&gt;"",IF(ABS(#REF!)&lt;10,"S"&amp;RIGHT(#REF!,1)&amp;",","S"&amp;#REF!&amp;","),"")</f>
        <v>#REF!</v>
      </c>
      <c r="AZ812" s="27" t="e">
        <f>IF(#REF!&lt;&gt;"",IF(ABS(#REF!)&lt;10,"S"&amp;RIGHT(#REF!,1)&amp;",","S"&amp;#REF!&amp;","),"")</f>
        <v>#REF!</v>
      </c>
      <c r="BA812" s="27" t="e">
        <f>IF(#REF!&lt;&gt;"",IF(ABS(#REF!)&lt;10,"S"&amp;RIGHT(#REF!,1)&amp;",","S"&amp;#REF!&amp;","),"")</f>
        <v>#REF!</v>
      </c>
      <c r="BB812" s="27" t="e">
        <f>IF(#REF!&lt;&gt;"",IF(ABS(#REF!)&lt;10,"S"&amp;RIGHT(#REF!,1)&amp;",","S"&amp;#REF!&amp;","),"")</f>
        <v>#REF!</v>
      </c>
      <c r="BC812" s="27"/>
      <c r="BD812" s="27"/>
      <c r="BE812" s="27"/>
      <c r="BF812" s="27"/>
      <c r="BG812" s="27"/>
      <c r="BH812" s="27"/>
      <c r="BI812" s="27" t="str">
        <f t="shared" si="519"/>
        <v/>
      </c>
      <c r="BJ812" s="27" t="str">
        <f t="shared" si="520"/>
        <v/>
      </c>
      <c r="BK812" s="27" t="str">
        <f t="shared" si="521"/>
        <v/>
      </c>
      <c r="BL812" s="27" t="e">
        <f>IF(#REF!="","",CONCATENATE($L812,","))</f>
        <v>#REF!</v>
      </c>
      <c r="BM812" s="27" t="e">
        <f>IF(#REF!="","",CONCATENATE($L812,","))</f>
        <v>#REF!</v>
      </c>
      <c r="BN812" s="27" t="e">
        <f>IF(#REF!="","",CONCATENATE($L812,","))</f>
        <v>#REF!</v>
      </c>
      <c r="BO812" s="27" t="e">
        <f>IF(#REF!="","",CONCATENATE($L812,","))</f>
        <v>#REF!</v>
      </c>
      <c r="BP812" s="27" t="e">
        <f>IF(#REF!="","",CONCATENATE($L812,","))</f>
        <v>#REF!</v>
      </c>
      <c r="BQ812" s="27" t="e">
        <f>IF(#REF!="","",CONCATENATE($L812,","))</f>
        <v>#REF!</v>
      </c>
      <c r="BR812" s="27" t="e">
        <f>IF(#REF!="","",CONCATENATE($L812,","))</f>
        <v>#REF!</v>
      </c>
      <c r="BS812" s="27" t="e">
        <f>IF(#REF!="","",CONCATENATE($L812,","))</f>
        <v>#REF!</v>
      </c>
      <c r="BT812" s="27" t="e">
        <f>IF(#REF!="","",CONCATENATE($L812,","))</f>
        <v>#REF!</v>
      </c>
      <c r="BU812" s="40"/>
      <c r="BV812" s="5"/>
      <c r="BW812"/>
      <c r="BX812"/>
      <c r="BY812"/>
      <c r="BZ812"/>
      <c r="CA812"/>
      <c r="CB812" s="40"/>
      <c r="CC812" s="7"/>
      <c r="CR812" s="7"/>
      <c r="CY812" s="10">
        <f t="shared" ca="1" si="518"/>
        <v>8</v>
      </c>
    </row>
    <row r="813" spans="1:103">
      <c r="A813" s="130"/>
      <c r="B813" s="84"/>
      <c r="C813" s="39"/>
      <c r="D813" s="38"/>
      <c r="E813" s="39"/>
      <c r="F813" s="39"/>
      <c r="G813" s="39"/>
      <c r="H813" s="39"/>
      <c r="I813" s="39"/>
      <c r="J813" s="39"/>
      <c r="K813" s="39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75"/>
      <c r="AA813" s="101"/>
      <c r="AB813" s="101"/>
      <c r="AC813" s="101"/>
      <c r="AD813" s="101"/>
      <c r="AE813" s="38"/>
      <c r="AF813" s="38"/>
      <c r="AG813" s="38"/>
      <c r="AH813" s="38"/>
      <c r="AI813" s="101"/>
      <c r="AJ813" s="101"/>
      <c r="AK813" s="101"/>
      <c r="AL813" s="75"/>
      <c r="AM813" s="39"/>
      <c r="AN813" s="27"/>
      <c r="AO813" s="27"/>
      <c r="AP813" s="27"/>
      <c r="AQ813" s="27" t="str">
        <f t="shared" si="522"/>
        <v/>
      </c>
      <c r="AR813" s="27" t="str">
        <f t="shared" si="523"/>
        <v/>
      </c>
      <c r="AS813" s="27" t="str">
        <f t="shared" si="524"/>
        <v/>
      </c>
      <c r="AT813" s="27" t="e">
        <f>IF(#REF!&lt;&gt;"",IF(ABS(#REF!)&lt;10,"S"&amp;RIGHT(#REF!,1)&amp;",","S"&amp;#REF!&amp;","),"")</f>
        <v>#REF!</v>
      </c>
      <c r="AU813" s="27" t="e">
        <f>IF(#REF!&lt;&gt;"",IF(ABS(#REF!)&lt;10,"S"&amp;RIGHT(#REF!,1)&amp;",","S"&amp;#REF!&amp;","),"")</f>
        <v>#REF!</v>
      </c>
      <c r="AV813" s="27" t="e">
        <f>IF(#REF!&lt;&gt;"",IF(ABS(#REF!)&lt;10,"S"&amp;RIGHT(#REF!,1)&amp;",","S"&amp;#REF!&amp;","),"")</f>
        <v>#REF!</v>
      </c>
      <c r="AW813" s="27" t="e">
        <f>IF(#REF!&lt;&gt;"",IF(ABS(#REF!)&lt;10,"S"&amp;RIGHT(#REF!,1)&amp;",","S"&amp;#REF!&amp;","),"")</f>
        <v>#REF!</v>
      </c>
      <c r="AX813" s="27" t="e">
        <f>IF(#REF!&lt;&gt;"",IF(ABS(#REF!)&lt;10,"S"&amp;RIGHT(#REF!,1)&amp;",","S"&amp;#REF!&amp;","),"")</f>
        <v>#REF!</v>
      </c>
      <c r="AY813" s="27" t="e">
        <f>IF(#REF!&lt;&gt;"",IF(ABS(#REF!)&lt;10,"S"&amp;RIGHT(#REF!,1)&amp;",","S"&amp;#REF!&amp;","),"")</f>
        <v>#REF!</v>
      </c>
      <c r="AZ813" s="27" t="e">
        <f>IF(#REF!&lt;&gt;"",IF(ABS(#REF!)&lt;10,"S"&amp;RIGHT(#REF!,1)&amp;",","S"&amp;#REF!&amp;","),"")</f>
        <v>#REF!</v>
      </c>
      <c r="BA813" s="27" t="e">
        <f>IF(#REF!&lt;&gt;"",IF(ABS(#REF!)&lt;10,"S"&amp;RIGHT(#REF!,1)&amp;",","S"&amp;#REF!&amp;","),"")</f>
        <v>#REF!</v>
      </c>
      <c r="BB813" s="27" t="e">
        <f>IF(#REF!&lt;&gt;"",IF(ABS(#REF!)&lt;10,"S"&amp;RIGHT(#REF!,1)&amp;",","S"&amp;#REF!&amp;","),"")</f>
        <v>#REF!</v>
      </c>
      <c r="BC813" s="27"/>
      <c r="BD813" s="27"/>
      <c r="BE813" s="27"/>
      <c r="BF813" s="27"/>
      <c r="BG813" s="27"/>
      <c r="BH813" s="27"/>
      <c r="BI813" s="27" t="str">
        <f t="shared" si="519"/>
        <v/>
      </c>
      <c r="BJ813" s="27" t="str">
        <f t="shared" si="520"/>
        <v/>
      </c>
      <c r="BK813" s="27" t="str">
        <f t="shared" si="521"/>
        <v/>
      </c>
      <c r="BL813" s="27" t="e">
        <f>IF(#REF!="","",CONCATENATE($L813,","))</f>
        <v>#REF!</v>
      </c>
      <c r="BM813" s="27" t="e">
        <f>IF(#REF!="","",CONCATENATE($L813,","))</f>
        <v>#REF!</v>
      </c>
      <c r="BN813" s="27" t="e">
        <f>IF(#REF!="","",CONCATENATE($L813,","))</f>
        <v>#REF!</v>
      </c>
      <c r="BO813" s="27" t="e">
        <f>IF(#REF!="","",CONCATENATE($L813,","))</f>
        <v>#REF!</v>
      </c>
      <c r="BP813" s="27" t="e">
        <f>IF(#REF!="","",CONCATENATE($L813,","))</f>
        <v>#REF!</v>
      </c>
      <c r="BQ813" s="27" t="e">
        <f>IF(#REF!="","",CONCATENATE($L813,","))</f>
        <v>#REF!</v>
      </c>
      <c r="BR813" s="27" t="e">
        <f>IF(#REF!="","",CONCATENATE($L813,","))</f>
        <v>#REF!</v>
      </c>
      <c r="BS813" s="27" t="e">
        <f>IF(#REF!="","",CONCATENATE($L813,","))</f>
        <v>#REF!</v>
      </c>
      <c r="BT813" s="27" t="e">
        <f>IF(#REF!="","",CONCATENATE($L813,","))</f>
        <v>#REF!</v>
      </c>
      <c r="BU813" s="40"/>
      <c r="BV813"/>
      <c r="BW813"/>
      <c r="BX813"/>
      <c r="BY813"/>
      <c r="BZ813"/>
      <c r="CA813"/>
      <c r="CB813" s="40"/>
      <c r="CC813" s="7"/>
      <c r="CR813" s="7"/>
      <c r="CY813" s="10">
        <f t="shared" ca="1" si="518"/>
        <v>23</v>
      </c>
    </row>
    <row r="814" spans="1:103">
      <c r="A814" s="130"/>
      <c r="B814" s="84"/>
      <c r="C814" s="39"/>
      <c r="D814" s="38"/>
      <c r="E814" s="39"/>
      <c r="F814" s="39"/>
      <c r="G814" s="39"/>
      <c r="H814" s="39"/>
      <c r="I814" s="39"/>
      <c r="J814" s="39"/>
      <c r="K814" s="39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75"/>
      <c r="AA814" s="101"/>
      <c r="AB814" s="101"/>
      <c r="AC814" s="101"/>
      <c r="AD814" s="101"/>
      <c r="AE814" s="38"/>
      <c r="AF814" s="38"/>
      <c r="AG814" s="38"/>
      <c r="AH814" s="38"/>
      <c r="AI814" s="101"/>
      <c r="AJ814" s="101"/>
      <c r="AK814" s="101"/>
      <c r="AL814" s="75"/>
      <c r="AM814" s="39"/>
      <c r="AN814" s="27"/>
      <c r="AO814" s="27"/>
      <c r="AP814" s="27"/>
      <c r="AQ814" s="27" t="str">
        <f t="shared" si="522"/>
        <v/>
      </c>
      <c r="AR814" s="27" t="str">
        <f t="shared" si="523"/>
        <v/>
      </c>
      <c r="AS814" s="27" t="str">
        <f t="shared" si="524"/>
        <v/>
      </c>
      <c r="AT814" s="27" t="e">
        <f>IF(#REF!&lt;&gt;"",IF(ABS(#REF!)&lt;10,"S"&amp;RIGHT(#REF!,1)&amp;",","S"&amp;#REF!&amp;","),"")</f>
        <v>#REF!</v>
      </c>
      <c r="AU814" s="27" t="e">
        <f>IF(#REF!&lt;&gt;"",IF(ABS(#REF!)&lt;10,"S"&amp;RIGHT(#REF!,1)&amp;",","S"&amp;#REF!&amp;","),"")</f>
        <v>#REF!</v>
      </c>
      <c r="AV814" s="27" t="e">
        <f>IF(#REF!&lt;&gt;"",IF(ABS(#REF!)&lt;10,"S"&amp;RIGHT(#REF!,1)&amp;",","S"&amp;#REF!&amp;","),"")</f>
        <v>#REF!</v>
      </c>
      <c r="AW814" s="27" t="e">
        <f>IF(#REF!&lt;&gt;"",IF(ABS(#REF!)&lt;10,"S"&amp;RIGHT(#REF!,1)&amp;",","S"&amp;#REF!&amp;","),"")</f>
        <v>#REF!</v>
      </c>
      <c r="AX814" s="27" t="e">
        <f>IF(#REF!&lt;&gt;"",IF(ABS(#REF!)&lt;10,"S"&amp;RIGHT(#REF!,1)&amp;",","S"&amp;#REF!&amp;","),"")</f>
        <v>#REF!</v>
      </c>
      <c r="AY814" s="27" t="e">
        <f>IF(#REF!&lt;&gt;"",IF(ABS(#REF!)&lt;10,"S"&amp;RIGHT(#REF!,1)&amp;",","S"&amp;#REF!&amp;","),"")</f>
        <v>#REF!</v>
      </c>
      <c r="AZ814" s="27" t="e">
        <f>IF(#REF!&lt;&gt;"",IF(ABS(#REF!)&lt;10,"S"&amp;RIGHT(#REF!,1)&amp;",","S"&amp;#REF!&amp;","),"")</f>
        <v>#REF!</v>
      </c>
      <c r="BA814" s="27" t="e">
        <f>IF(#REF!&lt;&gt;"",IF(ABS(#REF!)&lt;10,"S"&amp;RIGHT(#REF!,1)&amp;",","S"&amp;#REF!&amp;","),"")</f>
        <v>#REF!</v>
      </c>
      <c r="BB814" s="27" t="e">
        <f>IF(#REF!&lt;&gt;"",IF(ABS(#REF!)&lt;10,"S"&amp;RIGHT(#REF!,1)&amp;",","S"&amp;#REF!&amp;","),"")</f>
        <v>#REF!</v>
      </c>
      <c r="BC814" s="27"/>
      <c r="BD814" s="27"/>
      <c r="BE814" s="27"/>
      <c r="BF814" s="27"/>
      <c r="BG814" s="27"/>
      <c r="BH814" s="27"/>
      <c r="BI814" s="27" t="str">
        <f t="shared" si="519"/>
        <v/>
      </c>
      <c r="BJ814" s="27" t="str">
        <f t="shared" si="520"/>
        <v/>
      </c>
      <c r="BK814" s="27" t="str">
        <f t="shared" si="521"/>
        <v/>
      </c>
      <c r="BL814" s="27" t="e">
        <f>IF(#REF!="","",CONCATENATE($L814,","))</f>
        <v>#REF!</v>
      </c>
      <c r="BM814" s="27" t="e">
        <f>IF(#REF!="","",CONCATENATE($L814,","))</f>
        <v>#REF!</v>
      </c>
      <c r="BN814" s="27" t="e">
        <f>IF(#REF!="","",CONCATENATE($L814,","))</f>
        <v>#REF!</v>
      </c>
      <c r="BO814" s="27" t="e">
        <f>IF(#REF!="","",CONCATENATE($L814,","))</f>
        <v>#REF!</v>
      </c>
      <c r="BP814" s="27" t="e">
        <f>IF(#REF!="","",CONCATENATE($L814,","))</f>
        <v>#REF!</v>
      </c>
      <c r="BQ814" s="27" t="e">
        <f>IF(#REF!="","",CONCATENATE($L814,","))</f>
        <v>#REF!</v>
      </c>
      <c r="BR814" s="27" t="e">
        <f>IF(#REF!="","",CONCATENATE($L814,","))</f>
        <v>#REF!</v>
      </c>
      <c r="BS814" s="27" t="e">
        <f>IF(#REF!="","",CONCATENATE($L814,","))</f>
        <v>#REF!</v>
      </c>
      <c r="BT814" s="27" t="e">
        <f>IF(#REF!="","",CONCATENATE($L814,","))</f>
        <v>#REF!</v>
      </c>
      <c r="BU814" s="40"/>
      <c r="BV814"/>
      <c r="BW814"/>
      <c r="BX814"/>
      <c r="BY814"/>
      <c r="BZ814"/>
      <c r="CA814"/>
      <c r="CB814" s="40"/>
      <c r="CC814" s="7"/>
      <c r="CR814" s="7"/>
      <c r="CY814" s="10">
        <f t="shared" ca="1" si="518"/>
        <v>16</v>
      </c>
    </row>
    <row r="815" spans="1:103">
      <c r="A815" s="130"/>
      <c r="B815" s="84"/>
      <c r="C815" s="39"/>
      <c r="D815" s="38"/>
      <c r="E815" s="39"/>
      <c r="F815" s="39"/>
      <c r="G815" s="39"/>
      <c r="H815" s="39"/>
      <c r="I815" s="39"/>
      <c r="J815" s="39"/>
      <c r="K815" s="39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75"/>
      <c r="AA815" s="101"/>
      <c r="AB815" s="101"/>
      <c r="AC815" s="101"/>
      <c r="AD815" s="101"/>
      <c r="AE815" s="38"/>
      <c r="AF815" s="38"/>
      <c r="AG815" s="38"/>
      <c r="AH815" s="38"/>
      <c r="AI815" s="101"/>
      <c r="AJ815" s="101"/>
      <c r="AK815" s="101"/>
      <c r="AL815" s="75"/>
      <c r="AM815" s="39"/>
      <c r="AN815" s="27"/>
      <c r="AO815" s="27"/>
      <c r="AP815" s="27"/>
      <c r="AQ815" s="27" t="str">
        <f t="shared" si="522"/>
        <v/>
      </c>
      <c r="AR815" s="27" t="str">
        <f t="shared" si="523"/>
        <v/>
      </c>
      <c r="AS815" s="27" t="str">
        <f t="shared" si="524"/>
        <v/>
      </c>
      <c r="AT815" s="27" t="e">
        <f>IF(#REF!&lt;&gt;"",IF(ABS(#REF!)&lt;10,"S"&amp;RIGHT(#REF!,1)&amp;",","S"&amp;#REF!&amp;","),"")</f>
        <v>#REF!</v>
      </c>
      <c r="AU815" s="27" t="e">
        <f>IF(#REF!&lt;&gt;"",IF(ABS(#REF!)&lt;10,"S"&amp;RIGHT(#REF!,1)&amp;",","S"&amp;#REF!&amp;","),"")</f>
        <v>#REF!</v>
      </c>
      <c r="AV815" s="27" t="e">
        <f>IF(#REF!&lt;&gt;"",IF(ABS(#REF!)&lt;10,"S"&amp;RIGHT(#REF!,1)&amp;",","S"&amp;#REF!&amp;","),"")</f>
        <v>#REF!</v>
      </c>
      <c r="AW815" s="27" t="e">
        <f>IF(#REF!&lt;&gt;"",IF(ABS(#REF!)&lt;10,"S"&amp;RIGHT(#REF!,1)&amp;",","S"&amp;#REF!&amp;","),"")</f>
        <v>#REF!</v>
      </c>
      <c r="AX815" s="27" t="e">
        <f>IF(#REF!&lt;&gt;"",IF(ABS(#REF!)&lt;10,"S"&amp;RIGHT(#REF!,1)&amp;",","S"&amp;#REF!&amp;","),"")</f>
        <v>#REF!</v>
      </c>
      <c r="AY815" s="27" t="e">
        <f>IF(#REF!&lt;&gt;"",IF(ABS(#REF!)&lt;10,"S"&amp;RIGHT(#REF!,1)&amp;",","S"&amp;#REF!&amp;","),"")</f>
        <v>#REF!</v>
      </c>
      <c r="AZ815" s="27" t="e">
        <f>IF(#REF!&lt;&gt;"",IF(ABS(#REF!)&lt;10,"S"&amp;RIGHT(#REF!,1)&amp;",","S"&amp;#REF!&amp;","),"")</f>
        <v>#REF!</v>
      </c>
      <c r="BA815" s="27" t="e">
        <f>IF(#REF!&lt;&gt;"",IF(ABS(#REF!)&lt;10,"S"&amp;RIGHT(#REF!,1)&amp;",","S"&amp;#REF!&amp;","),"")</f>
        <v>#REF!</v>
      </c>
      <c r="BB815" s="27" t="e">
        <f>IF(#REF!&lt;&gt;"",IF(ABS(#REF!)&lt;10,"S"&amp;RIGHT(#REF!,1)&amp;",","S"&amp;#REF!&amp;","),"")</f>
        <v>#REF!</v>
      </c>
      <c r="BC815" s="27"/>
      <c r="BD815" s="27"/>
      <c r="BE815" s="27"/>
      <c r="BF815" s="27"/>
      <c r="BG815" s="27"/>
      <c r="BH815" s="27"/>
      <c r="BI815" s="27" t="str">
        <f t="shared" si="519"/>
        <v/>
      </c>
      <c r="BJ815" s="27" t="str">
        <f t="shared" si="520"/>
        <v/>
      </c>
      <c r="BK815" s="27" t="str">
        <f t="shared" si="521"/>
        <v/>
      </c>
      <c r="BL815" s="27" t="e">
        <f>IF(#REF!="","",CONCATENATE($L815,","))</f>
        <v>#REF!</v>
      </c>
      <c r="BM815" s="27" t="e">
        <f>IF(#REF!="","",CONCATENATE($L815,","))</f>
        <v>#REF!</v>
      </c>
      <c r="BN815" s="27" t="e">
        <f>IF(#REF!="","",CONCATENATE($L815,","))</f>
        <v>#REF!</v>
      </c>
      <c r="BO815" s="27" t="e">
        <f>IF(#REF!="","",CONCATENATE($L815,","))</f>
        <v>#REF!</v>
      </c>
      <c r="BP815" s="27" t="e">
        <f>IF(#REF!="","",CONCATENATE($L815,","))</f>
        <v>#REF!</v>
      </c>
      <c r="BQ815" s="27" t="e">
        <f>IF(#REF!="","",CONCATENATE($L815,","))</f>
        <v>#REF!</v>
      </c>
      <c r="BR815" s="27" t="e">
        <f>IF(#REF!="","",CONCATENATE($L815,","))</f>
        <v>#REF!</v>
      </c>
      <c r="BS815" s="27" t="e">
        <f>IF(#REF!="","",CONCATENATE($L815,","))</f>
        <v>#REF!</v>
      </c>
      <c r="BT815" s="27" t="e">
        <f>IF(#REF!="","",CONCATENATE($L815,","))</f>
        <v>#REF!</v>
      </c>
      <c r="BU815" s="40"/>
      <c r="BV815"/>
      <c r="BW815"/>
      <c r="BX815"/>
      <c r="BY815"/>
      <c r="BZ815"/>
      <c r="CA815"/>
      <c r="CB815" s="40"/>
      <c r="CC815" s="7"/>
      <c r="CR815" s="7"/>
      <c r="CY815" s="10">
        <f t="shared" ca="1" si="518"/>
        <v>2</v>
      </c>
    </row>
    <row r="816" spans="1:103">
      <c r="A816" s="130"/>
      <c r="B816" s="84"/>
      <c r="C816" s="39"/>
      <c r="D816" s="38"/>
      <c r="E816" s="39"/>
      <c r="F816" s="39"/>
      <c r="G816" s="39"/>
      <c r="H816" s="39"/>
      <c r="I816" s="39"/>
      <c r="J816" s="39"/>
      <c r="K816" s="39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75"/>
      <c r="AA816" s="101"/>
      <c r="AB816" s="101"/>
      <c r="AC816" s="101"/>
      <c r="AD816" s="101"/>
      <c r="AE816" s="38"/>
      <c r="AF816" s="38"/>
      <c r="AG816" s="38"/>
      <c r="AH816" s="38"/>
      <c r="AI816" s="101"/>
      <c r="AJ816" s="101"/>
      <c r="AK816" s="101"/>
      <c r="AL816" s="75"/>
      <c r="AM816" s="39"/>
      <c r="AN816" s="27"/>
      <c r="AO816" s="27"/>
      <c r="AP816" s="27"/>
      <c r="AQ816" s="27" t="str">
        <f t="shared" si="522"/>
        <v/>
      </c>
      <c r="AR816" s="27" t="str">
        <f t="shared" si="523"/>
        <v/>
      </c>
      <c r="AS816" s="27" t="str">
        <f t="shared" si="524"/>
        <v/>
      </c>
      <c r="AT816" s="27" t="e">
        <f>IF(#REF!&lt;&gt;"",IF(ABS(#REF!)&lt;10,"S"&amp;RIGHT(#REF!,1)&amp;",","S"&amp;#REF!&amp;","),"")</f>
        <v>#REF!</v>
      </c>
      <c r="AU816" s="27" t="e">
        <f>IF(#REF!&lt;&gt;"",IF(ABS(#REF!)&lt;10,"S"&amp;RIGHT(#REF!,1)&amp;",","S"&amp;#REF!&amp;","),"")</f>
        <v>#REF!</v>
      </c>
      <c r="AV816" s="27" t="e">
        <f>IF(#REF!&lt;&gt;"",IF(ABS(#REF!)&lt;10,"S"&amp;RIGHT(#REF!,1)&amp;",","S"&amp;#REF!&amp;","),"")</f>
        <v>#REF!</v>
      </c>
      <c r="AW816" s="27" t="e">
        <f>IF(#REF!&lt;&gt;"",IF(ABS(#REF!)&lt;10,"S"&amp;RIGHT(#REF!,1)&amp;",","S"&amp;#REF!&amp;","),"")</f>
        <v>#REF!</v>
      </c>
      <c r="AX816" s="27" t="e">
        <f>IF(#REF!&lt;&gt;"",IF(ABS(#REF!)&lt;10,"S"&amp;RIGHT(#REF!,1)&amp;",","S"&amp;#REF!&amp;","),"")</f>
        <v>#REF!</v>
      </c>
      <c r="AY816" s="27" t="e">
        <f>IF(#REF!&lt;&gt;"",IF(ABS(#REF!)&lt;10,"S"&amp;RIGHT(#REF!,1)&amp;",","S"&amp;#REF!&amp;","),"")</f>
        <v>#REF!</v>
      </c>
      <c r="AZ816" s="27" t="e">
        <f>IF(#REF!&lt;&gt;"",IF(ABS(#REF!)&lt;10,"S"&amp;RIGHT(#REF!,1)&amp;",","S"&amp;#REF!&amp;","),"")</f>
        <v>#REF!</v>
      </c>
      <c r="BA816" s="27" t="e">
        <f>IF(#REF!&lt;&gt;"",IF(ABS(#REF!)&lt;10,"S"&amp;RIGHT(#REF!,1)&amp;",","S"&amp;#REF!&amp;","),"")</f>
        <v>#REF!</v>
      </c>
      <c r="BB816" s="27" t="e">
        <f>IF(#REF!&lt;&gt;"",IF(ABS(#REF!)&lt;10,"S"&amp;RIGHT(#REF!,1)&amp;",","S"&amp;#REF!&amp;","),"")</f>
        <v>#REF!</v>
      </c>
      <c r="BC816" s="27"/>
      <c r="BD816" s="27"/>
      <c r="BE816" s="27"/>
      <c r="BF816" s="27"/>
      <c r="BG816" s="27"/>
      <c r="BH816" s="27"/>
      <c r="BI816" s="27" t="str">
        <f t="shared" si="519"/>
        <v/>
      </c>
      <c r="BJ816" s="27" t="str">
        <f t="shared" si="520"/>
        <v/>
      </c>
      <c r="BK816" s="27" t="str">
        <f t="shared" si="521"/>
        <v/>
      </c>
      <c r="BL816" s="27" t="e">
        <f>IF(#REF!="","",CONCATENATE($L816,","))</f>
        <v>#REF!</v>
      </c>
      <c r="BM816" s="27" t="e">
        <f>IF(#REF!="","",CONCATENATE($L816,","))</f>
        <v>#REF!</v>
      </c>
      <c r="BN816" s="27" t="e">
        <f>IF(#REF!="","",CONCATENATE($L816,","))</f>
        <v>#REF!</v>
      </c>
      <c r="BO816" s="27" t="e">
        <f>IF(#REF!="","",CONCATENATE($L816,","))</f>
        <v>#REF!</v>
      </c>
      <c r="BP816" s="27" t="e">
        <f>IF(#REF!="","",CONCATENATE($L816,","))</f>
        <v>#REF!</v>
      </c>
      <c r="BQ816" s="27" t="e">
        <f>IF(#REF!="","",CONCATENATE($L816,","))</f>
        <v>#REF!</v>
      </c>
      <c r="BR816" s="27" t="e">
        <f>IF(#REF!="","",CONCATENATE($L816,","))</f>
        <v>#REF!</v>
      </c>
      <c r="BS816" s="27" t="e">
        <f>IF(#REF!="","",CONCATENATE($L816,","))</f>
        <v>#REF!</v>
      </c>
      <c r="BT816" s="27" t="e">
        <f>IF(#REF!="","",CONCATENATE($L816,","))</f>
        <v>#REF!</v>
      </c>
      <c r="BU816" s="40"/>
      <c r="BV816"/>
      <c r="BW816"/>
      <c r="BX816"/>
      <c r="BY816"/>
      <c r="BZ816"/>
      <c r="CA816"/>
      <c r="CB816" s="40"/>
      <c r="CC816" s="7"/>
      <c r="CR816" s="7"/>
      <c r="CY816" s="10">
        <f t="shared" ca="1" si="518"/>
        <v>32</v>
      </c>
    </row>
    <row r="817" spans="1:103">
      <c r="A817" s="130"/>
      <c r="B817" s="84"/>
      <c r="C817" s="39"/>
      <c r="D817" s="38"/>
      <c r="E817" s="39"/>
      <c r="F817" s="39"/>
      <c r="G817" s="39"/>
      <c r="H817" s="39"/>
      <c r="I817" s="39"/>
      <c r="J817" s="39"/>
      <c r="K817" s="39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75"/>
      <c r="AA817" s="101"/>
      <c r="AB817" s="101"/>
      <c r="AC817" s="101"/>
      <c r="AD817" s="101"/>
      <c r="AE817" s="38"/>
      <c r="AF817" s="38"/>
      <c r="AG817" s="38"/>
      <c r="AH817" s="38"/>
      <c r="AI817" s="101"/>
      <c r="AJ817" s="101"/>
      <c r="AK817" s="101"/>
      <c r="AL817" s="75"/>
      <c r="AM817" s="39"/>
      <c r="AN817" s="27"/>
      <c r="AO817" s="27"/>
      <c r="AP817" s="27"/>
      <c r="AQ817" s="27" t="str">
        <f t="shared" si="522"/>
        <v/>
      </c>
      <c r="AR817" s="27" t="str">
        <f t="shared" si="523"/>
        <v/>
      </c>
      <c r="AS817" s="27" t="str">
        <f t="shared" si="524"/>
        <v/>
      </c>
      <c r="AT817" s="27" t="e">
        <f>IF(#REF!&lt;&gt;"",IF(ABS(#REF!)&lt;10,"S"&amp;RIGHT(#REF!,1)&amp;",","S"&amp;#REF!&amp;","),"")</f>
        <v>#REF!</v>
      </c>
      <c r="AU817" s="27" t="e">
        <f>IF(#REF!&lt;&gt;"",IF(ABS(#REF!)&lt;10,"S"&amp;RIGHT(#REF!,1)&amp;",","S"&amp;#REF!&amp;","),"")</f>
        <v>#REF!</v>
      </c>
      <c r="AV817" s="27" t="e">
        <f>IF(#REF!&lt;&gt;"",IF(ABS(#REF!)&lt;10,"S"&amp;RIGHT(#REF!,1)&amp;",","S"&amp;#REF!&amp;","),"")</f>
        <v>#REF!</v>
      </c>
      <c r="AW817" s="27" t="e">
        <f>IF(#REF!&lt;&gt;"",IF(ABS(#REF!)&lt;10,"S"&amp;RIGHT(#REF!,1)&amp;",","S"&amp;#REF!&amp;","),"")</f>
        <v>#REF!</v>
      </c>
      <c r="AX817" s="27" t="e">
        <f>IF(#REF!&lt;&gt;"",IF(ABS(#REF!)&lt;10,"S"&amp;RIGHT(#REF!,1)&amp;",","S"&amp;#REF!&amp;","),"")</f>
        <v>#REF!</v>
      </c>
      <c r="AY817" s="27" t="e">
        <f>IF(#REF!&lt;&gt;"",IF(ABS(#REF!)&lt;10,"S"&amp;RIGHT(#REF!,1)&amp;",","S"&amp;#REF!&amp;","),"")</f>
        <v>#REF!</v>
      </c>
      <c r="AZ817" s="27" t="e">
        <f>IF(#REF!&lt;&gt;"",IF(ABS(#REF!)&lt;10,"S"&amp;RIGHT(#REF!,1)&amp;",","S"&amp;#REF!&amp;","),"")</f>
        <v>#REF!</v>
      </c>
      <c r="BA817" s="27" t="e">
        <f>IF(#REF!&lt;&gt;"",IF(ABS(#REF!)&lt;10,"S"&amp;RIGHT(#REF!,1)&amp;",","S"&amp;#REF!&amp;","),"")</f>
        <v>#REF!</v>
      </c>
      <c r="BB817" s="27" t="e">
        <f>IF(#REF!&lt;&gt;"",IF(ABS(#REF!)&lt;10,"S"&amp;RIGHT(#REF!,1)&amp;",","S"&amp;#REF!&amp;","),"")</f>
        <v>#REF!</v>
      </c>
      <c r="BC817" s="27"/>
      <c r="BD817" s="27"/>
      <c r="BE817" s="27"/>
      <c r="BF817" s="27"/>
      <c r="BG817" s="27"/>
      <c r="BH817" s="27"/>
      <c r="BI817" s="27" t="str">
        <f t="shared" si="519"/>
        <v/>
      </c>
      <c r="BJ817" s="27" t="str">
        <f t="shared" si="520"/>
        <v/>
      </c>
      <c r="BK817" s="27" t="str">
        <f t="shared" si="521"/>
        <v/>
      </c>
      <c r="BL817" s="27" t="e">
        <f>IF(#REF!="","",CONCATENATE($L817,","))</f>
        <v>#REF!</v>
      </c>
      <c r="BM817" s="27" t="e">
        <f>IF(#REF!="","",CONCATENATE($L817,","))</f>
        <v>#REF!</v>
      </c>
      <c r="BN817" s="27" t="e">
        <f>IF(#REF!="","",CONCATENATE($L817,","))</f>
        <v>#REF!</v>
      </c>
      <c r="BO817" s="27" t="e">
        <f>IF(#REF!="","",CONCATENATE($L817,","))</f>
        <v>#REF!</v>
      </c>
      <c r="BP817" s="27" t="e">
        <f>IF(#REF!="","",CONCATENATE($L817,","))</f>
        <v>#REF!</v>
      </c>
      <c r="BQ817" s="27" t="e">
        <f>IF(#REF!="","",CONCATENATE($L817,","))</f>
        <v>#REF!</v>
      </c>
      <c r="BR817" s="27" t="e">
        <f>IF(#REF!="","",CONCATENATE($L817,","))</f>
        <v>#REF!</v>
      </c>
      <c r="BS817" s="27" t="e">
        <f>IF(#REF!="","",CONCATENATE($L817,","))</f>
        <v>#REF!</v>
      </c>
      <c r="BT817" s="27" t="e">
        <f>IF(#REF!="","",CONCATENATE($L817,","))</f>
        <v>#REF!</v>
      </c>
      <c r="BU817" s="40"/>
      <c r="BV817"/>
      <c r="BW817"/>
      <c r="BX817"/>
      <c r="BY817"/>
      <c r="BZ817"/>
      <c r="CA817"/>
      <c r="CB817" s="40"/>
      <c r="CC817" s="7"/>
      <c r="CR817" s="7"/>
      <c r="CY817" s="10">
        <f t="shared" ca="1" si="518"/>
        <v>31</v>
      </c>
    </row>
    <row r="818" spans="1:103">
      <c r="A818" s="130"/>
      <c r="B818" s="84"/>
      <c r="C818" s="39"/>
      <c r="D818" s="38"/>
      <c r="E818" s="39"/>
      <c r="F818" s="39"/>
      <c r="G818" s="39"/>
      <c r="H818" s="39"/>
      <c r="I818" s="39"/>
      <c r="J818" s="39"/>
      <c r="K818" s="39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75"/>
      <c r="AA818" s="101"/>
      <c r="AB818" s="101"/>
      <c r="AC818" s="101"/>
      <c r="AD818" s="101"/>
      <c r="AE818" s="38"/>
      <c r="AF818" s="38"/>
      <c r="AG818" s="38"/>
      <c r="AH818" s="38"/>
      <c r="AI818" s="101"/>
      <c r="AJ818" s="101"/>
      <c r="AK818" s="101"/>
      <c r="AL818" s="75"/>
      <c r="AM818" s="39"/>
      <c r="AN818" s="27"/>
      <c r="AO818" s="27"/>
      <c r="AP818" s="27"/>
      <c r="AQ818" s="27" t="str">
        <f t="shared" si="522"/>
        <v/>
      </c>
      <c r="AR818" s="27" t="str">
        <f t="shared" si="523"/>
        <v/>
      </c>
      <c r="AS818" s="27" t="str">
        <f t="shared" si="524"/>
        <v/>
      </c>
      <c r="AT818" s="27" t="e">
        <f>IF(#REF!&lt;&gt;"",IF(ABS(#REF!)&lt;10,"S"&amp;RIGHT(#REF!,1)&amp;",","S"&amp;#REF!&amp;","),"")</f>
        <v>#REF!</v>
      </c>
      <c r="AU818" s="27" t="e">
        <f>IF(#REF!&lt;&gt;"",IF(ABS(#REF!)&lt;10,"S"&amp;RIGHT(#REF!,1)&amp;",","S"&amp;#REF!&amp;","),"")</f>
        <v>#REF!</v>
      </c>
      <c r="AV818" s="27" t="e">
        <f>IF(#REF!&lt;&gt;"",IF(ABS(#REF!)&lt;10,"S"&amp;RIGHT(#REF!,1)&amp;",","S"&amp;#REF!&amp;","),"")</f>
        <v>#REF!</v>
      </c>
      <c r="AW818" s="27" t="e">
        <f>IF(#REF!&lt;&gt;"",IF(ABS(#REF!)&lt;10,"S"&amp;RIGHT(#REF!,1)&amp;",","S"&amp;#REF!&amp;","),"")</f>
        <v>#REF!</v>
      </c>
      <c r="AX818" s="27" t="e">
        <f>IF(#REF!&lt;&gt;"",IF(ABS(#REF!)&lt;10,"S"&amp;RIGHT(#REF!,1)&amp;",","S"&amp;#REF!&amp;","),"")</f>
        <v>#REF!</v>
      </c>
      <c r="AY818" s="27" t="e">
        <f>IF(#REF!&lt;&gt;"",IF(ABS(#REF!)&lt;10,"S"&amp;RIGHT(#REF!,1)&amp;",","S"&amp;#REF!&amp;","),"")</f>
        <v>#REF!</v>
      </c>
      <c r="AZ818" s="27" t="e">
        <f>IF(#REF!&lt;&gt;"",IF(ABS(#REF!)&lt;10,"S"&amp;RIGHT(#REF!,1)&amp;",","S"&amp;#REF!&amp;","),"")</f>
        <v>#REF!</v>
      </c>
      <c r="BA818" s="27" t="e">
        <f>IF(#REF!&lt;&gt;"",IF(ABS(#REF!)&lt;10,"S"&amp;RIGHT(#REF!,1)&amp;",","S"&amp;#REF!&amp;","),"")</f>
        <v>#REF!</v>
      </c>
      <c r="BB818" s="27" t="e">
        <f>IF(#REF!&lt;&gt;"",IF(ABS(#REF!)&lt;10,"S"&amp;RIGHT(#REF!,1)&amp;",","S"&amp;#REF!&amp;","),"")</f>
        <v>#REF!</v>
      </c>
      <c r="BC818" s="27"/>
      <c r="BD818" s="27"/>
      <c r="BE818" s="27"/>
      <c r="BF818" s="27"/>
      <c r="BG818" s="27"/>
      <c r="BH818" s="27"/>
      <c r="BI818" s="27" t="str">
        <f t="shared" si="519"/>
        <v/>
      </c>
      <c r="BJ818" s="27" t="str">
        <f t="shared" si="520"/>
        <v/>
      </c>
      <c r="BK818" s="27" t="str">
        <f t="shared" si="521"/>
        <v/>
      </c>
      <c r="BL818" s="27" t="e">
        <f>IF(#REF!="","",CONCATENATE($L818,","))</f>
        <v>#REF!</v>
      </c>
      <c r="BM818" s="27" t="e">
        <f>IF(#REF!="","",CONCATENATE($L818,","))</f>
        <v>#REF!</v>
      </c>
      <c r="BN818" s="27" t="e">
        <f>IF(#REF!="","",CONCATENATE($L818,","))</f>
        <v>#REF!</v>
      </c>
      <c r="BO818" s="27" t="e">
        <f>IF(#REF!="","",CONCATENATE($L818,","))</f>
        <v>#REF!</v>
      </c>
      <c r="BP818" s="27" t="e">
        <f>IF(#REF!="","",CONCATENATE($L818,","))</f>
        <v>#REF!</v>
      </c>
      <c r="BQ818" s="27" t="e">
        <f>IF(#REF!="","",CONCATENATE($L818,","))</f>
        <v>#REF!</v>
      </c>
      <c r="BR818" s="27" t="e">
        <f>IF(#REF!="","",CONCATENATE($L818,","))</f>
        <v>#REF!</v>
      </c>
      <c r="BS818" s="27" t="e">
        <f>IF(#REF!="","",CONCATENATE($L818,","))</f>
        <v>#REF!</v>
      </c>
      <c r="BT818" s="27" t="e">
        <f>IF(#REF!="","",CONCATENATE($L818,","))</f>
        <v>#REF!</v>
      </c>
      <c r="BU818" s="40"/>
      <c r="BV818"/>
      <c r="BW818"/>
      <c r="BX818"/>
      <c r="BY818"/>
      <c r="BZ818"/>
      <c r="CA818"/>
      <c r="CB818" s="40"/>
      <c r="CC818" s="7"/>
      <c r="CR818" s="7"/>
      <c r="CY818" s="10">
        <f t="shared" ca="1" si="518"/>
        <v>0</v>
      </c>
    </row>
    <row r="819" spans="1:103">
      <c r="A819" s="130"/>
      <c r="B819" s="84"/>
      <c r="C819" s="39"/>
      <c r="D819" s="38"/>
      <c r="E819" s="39"/>
      <c r="F819" s="39"/>
      <c r="G819" s="39"/>
      <c r="H819" s="39"/>
      <c r="I819" s="39"/>
      <c r="J819" s="39"/>
      <c r="K819" s="39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75"/>
      <c r="AA819" s="101"/>
      <c r="AB819" s="101"/>
      <c r="AC819" s="101"/>
      <c r="AD819" s="101"/>
      <c r="AE819" s="38"/>
      <c r="AF819" s="38"/>
      <c r="AG819" s="38"/>
      <c r="AH819" s="38"/>
      <c r="AI819" s="101"/>
      <c r="AJ819" s="101"/>
      <c r="AK819" s="101"/>
      <c r="AL819" s="75"/>
      <c r="AM819" s="39"/>
      <c r="AN819" s="27"/>
      <c r="AO819" s="27"/>
      <c r="AP819" s="27"/>
      <c r="AQ819" s="27" t="str">
        <f t="shared" si="522"/>
        <v/>
      </c>
      <c r="AR819" s="27" t="str">
        <f t="shared" si="523"/>
        <v/>
      </c>
      <c r="AS819" s="27" t="str">
        <f t="shared" si="524"/>
        <v/>
      </c>
      <c r="AT819" s="27" t="e">
        <f>IF(#REF!&lt;&gt;"",IF(ABS(#REF!)&lt;10,"S"&amp;RIGHT(#REF!,1)&amp;",","S"&amp;#REF!&amp;","),"")</f>
        <v>#REF!</v>
      </c>
      <c r="AU819" s="27" t="e">
        <f>IF(#REF!&lt;&gt;"",IF(ABS(#REF!)&lt;10,"S"&amp;RIGHT(#REF!,1)&amp;",","S"&amp;#REF!&amp;","),"")</f>
        <v>#REF!</v>
      </c>
      <c r="AV819" s="27" t="e">
        <f>IF(#REF!&lt;&gt;"",IF(ABS(#REF!)&lt;10,"S"&amp;RIGHT(#REF!,1)&amp;",","S"&amp;#REF!&amp;","),"")</f>
        <v>#REF!</v>
      </c>
      <c r="AW819" s="27" t="e">
        <f>IF(#REF!&lt;&gt;"",IF(ABS(#REF!)&lt;10,"S"&amp;RIGHT(#REF!,1)&amp;",","S"&amp;#REF!&amp;","),"")</f>
        <v>#REF!</v>
      </c>
      <c r="AX819" s="27" t="e">
        <f>IF(#REF!&lt;&gt;"",IF(ABS(#REF!)&lt;10,"S"&amp;RIGHT(#REF!,1)&amp;",","S"&amp;#REF!&amp;","),"")</f>
        <v>#REF!</v>
      </c>
      <c r="AY819" s="27" t="e">
        <f>IF(#REF!&lt;&gt;"",IF(ABS(#REF!)&lt;10,"S"&amp;RIGHT(#REF!,1)&amp;",","S"&amp;#REF!&amp;","),"")</f>
        <v>#REF!</v>
      </c>
      <c r="AZ819" s="27" t="e">
        <f>IF(#REF!&lt;&gt;"",IF(ABS(#REF!)&lt;10,"S"&amp;RIGHT(#REF!,1)&amp;",","S"&amp;#REF!&amp;","),"")</f>
        <v>#REF!</v>
      </c>
      <c r="BA819" s="27" t="e">
        <f>IF(#REF!&lt;&gt;"",IF(ABS(#REF!)&lt;10,"S"&amp;RIGHT(#REF!,1)&amp;",","S"&amp;#REF!&amp;","),"")</f>
        <v>#REF!</v>
      </c>
      <c r="BB819" s="27" t="e">
        <f>IF(#REF!&lt;&gt;"",IF(ABS(#REF!)&lt;10,"S"&amp;RIGHT(#REF!,1)&amp;",","S"&amp;#REF!&amp;","),"")</f>
        <v>#REF!</v>
      </c>
      <c r="BC819" s="27"/>
      <c r="BD819" s="27"/>
      <c r="BE819" s="27"/>
      <c r="BF819" s="27"/>
      <c r="BG819" s="27"/>
      <c r="BH819" s="27"/>
      <c r="BI819" s="27" t="str">
        <f t="shared" si="519"/>
        <v/>
      </c>
      <c r="BJ819" s="27" t="str">
        <f t="shared" si="520"/>
        <v/>
      </c>
      <c r="BK819" s="27" t="str">
        <f t="shared" si="521"/>
        <v/>
      </c>
      <c r="BL819" s="27" t="e">
        <f>IF(#REF!="","",CONCATENATE($L819,","))</f>
        <v>#REF!</v>
      </c>
      <c r="BM819" s="27" t="e">
        <f>IF(#REF!="","",CONCATENATE($L819,","))</f>
        <v>#REF!</v>
      </c>
      <c r="BN819" s="27" t="e">
        <f>IF(#REF!="","",CONCATENATE($L819,","))</f>
        <v>#REF!</v>
      </c>
      <c r="BO819" s="27" t="e">
        <f>IF(#REF!="","",CONCATENATE($L819,","))</f>
        <v>#REF!</v>
      </c>
      <c r="BP819" s="27" t="e">
        <f>IF(#REF!="","",CONCATENATE($L819,","))</f>
        <v>#REF!</v>
      </c>
      <c r="BQ819" s="27" t="e">
        <f>IF(#REF!="","",CONCATENATE($L819,","))</f>
        <v>#REF!</v>
      </c>
      <c r="BR819" s="27" t="e">
        <f>IF(#REF!="","",CONCATENATE($L819,","))</f>
        <v>#REF!</v>
      </c>
      <c r="BS819" s="27" t="e">
        <f>IF(#REF!="","",CONCATENATE($L819,","))</f>
        <v>#REF!</v>
      </c>
      <c r="BT819" s="27" t="e">
        <f>IF(#REF!="","",CONCATENATE($L819,","))</f>
        <v>#REF!</v>
      </c>
      <c r="BU819" s="40"/>
      <c r="BV819"/>
      <c r="BW819"/>
      <c r="BX819"/>
      <c r="BY819"/>
      <c r="BZ819"/>
      <c r="CA819"/>
      <c r="CB819" s="40"/>
      <c r="CC819" s="7"/>
      <c r="CR819" s="7"/>
      <c r="CY819" s="10">
        <f t="shared" ca="1" si="518"/>
        <v>36</v>
      </c>
    </row>
    <row r="820" spans="1:103">
      <c r="A820" s="130"/>
      <c r="B820" s="84"/>
      <c r="C820" s="39"/>
      <c r="D820" s="38"/>
      <c r="E820" s="39"/>
      <c r="F820" s="39"/>
      <c r="G820" s="39"/>
      <c r="H820" s="39"/>
      <c r="I820" s="39"/>
      <c r="J820" s="39"/>
      <c r="K820" s="39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75"/>
      <c r="AA820" s="101"/>
      <c r="AB820" s="101"/>
      <c r="AC820" s="101"/>
      <c r="AD820" s="101"/>
      <c r="AE820" s="38"/>
      <c r="AF820" s="38"/>
      <c r="AG820" s="38"/>
      <c r="AH820" s="38"/>
      <c r="AI820" s="101"/>
      <c r="AJ820" s="101"/>
      <c r="AK820" s="101"/>
      <c r="AL820" s="75"/>
      <c r="AM820" s="39"/>
      <c r="AN820" s="27"/>
      <c r="AO820" s="27"/>
      <c r="AP820" s="27"/>
      <c r="AQ820" s="27" t="str">
        <f t="shared" si="522"/>
        <v/>
      </c>
      <c r="AR820" s="27" t="str">
        <f t="shared" si="523"/>
        <v/>
      </c>
      <c r="AS820" s="27" t="str">
        <f t="shared" si="524"/>
        <v/>
      </c>
      <c r="AT820" s="27" t="e">
        <f>IF(#REF!&lt;&gt;"",IF(ABS(#REF!)&lt;10,"S"&amp;RIGHT(#REF!,1)&amp;",","S"&amp;#REF!&amp;","),"")</f>
        <v>#REF!</v>
      </c>
      <c r="AU820" s="27" t="e">
        <f>IF(#REF!&lt;&gt;"",IF(ABS(#REF!)&lt;10,"S"&amp;RIGHT(#REF!,1)&amp;",","S"&amp;#REF!&amp;","),"")</f>
        <v>#REF!</v>
      </c>
      <c r="AV820" s="27" t="e">
        <f>IF(#REF!&lt;&gt;"",IF(ABS(#REF!)&lt;10,"S"&amp;RIGHT(#REF!,1)&amp;",","S"&amp;#REF!&amp;","),"")</f>
        <v>#REF!</v>
      </c>
      <c r="AW820" s="27" t="e">
        <f>IF(#REF!&lt;&gt;"",IF(ABS(#REF!)&lt;10,"S"&amp;RIGHT(#REF!,1)&amp;",","S"&amp;#REF!&amp;","),"")</f>
        <v>#REF!</v>
      </c>
      <c r="AX820" s="27" t="e">
        <f>IF(#REF!&lt;&gt;"",IF(ABS(#REF!)&lt;10,"S"&amp;RIGHT(#REF!,1)&amp;",","S"&amp;#REF!&amp;","),"")</f>
        <v>#REF!</v>
      </c>
      <c r="AY820" s="27" t="e">
        <f>IF(#REF!&lt;&gt;"",IF(ABS(#REF!)&lt;10,"S"&amp;RIGHT(#REF!,1)&amp;",","S"&amp;#REF!&amp;","),"")</f>
        <v>#REF!</v>
      </c>
      <c r="AZ820" s="27" t="e">
        <f>IF(#REF!&lt;&gt;"",IF(ABS(#REF!)&lt;10,"S"&amp;RIGHT(#REF!,1)&amp;",","S"&amp;#REF!&amp;","),"")</f>
        <v>#REF!</v>
      </c>
      <c r="BA820" s="27" t="e">
        <f>IF(#REF!&lt;&gt;"",IF(ABS(#REF!)&lt;10,"S"&amp;RIGHT(#REF!,1)&amp;",","S"&amp;#REF!&amp;","),"")</f>
        <v>#REF!</v>
      </c>
      <c r="BB820" s="27" t="e">
        <f>IF(#REF!&lt;&gt;"",IF(ABS(#REF!)&lt;10,"S"&amp;RIGHT(#REF!,1)&amp;",","S"&amp;#REF!&amp;","),"")</f>
        <v>#REF!</v>
      </c>
      <c r="BC820" s="27"/>
      <c r="BD820" s="27"/>
      <c r="BE820" s="27"/>
      <c r="BF820" s="27"/>
      <c r="BG820" s="27"/>
      <c r="BH820" s="27"/>
      <c r="BI820" s="27" t="str">
        <f t="shared" si="519"/>
        <v/>
      </c>
      <c r="BJ820" s="27" t="str">
        <f t="shared" si="520"/>
        <v/>
      </c>
      <c r="BK820" s="27" t="str">
        <f t="shared" si="521"/>
        <v/>
      </c>
      <c r="BL820" s="27" t="e">
        <f>IF(#REF!="","",CONCATENATE($L820,","))</f>
        <v>#REF!</v>
      </c>
      <c r="BM820" s="27" t="e">
        <f>IF(#REF!="","",CONCATENATE($L820,","))</f>
        <v>#REF!</v>
      </c>
      <c r="BN820" s="27" t="e">
        <f>IF(#REF!="","",CONCATENATE($L820,","))</f>
        <v>#REF!</v>
      </c>
      <c r="BO820" s="27" t="e">
        <f>IF(#REF!="","",CONCATENATE($L820,","))</f>
        <v>#REF!</v>
      </c>
      <c r="BP820" s="27" t="e">
        <f>IF(#REF!="","",CONCATENATE($L820,","))</f>
        <v>#REF!</v>
      </c>
      <c r="BQ820" s="27" t="e">
        <f>IF(#REF!="","",CONCATENATE($L820,","))</f>
        <v>#REF!</v>
      </c>
      <c r="BR820" s="27" t="e">
        <f>IF(#REF!="","",CONCATENATE($L820,","))</f>
        <v>#REF!</v>
      </c>
      <c r="BS820" s="27" t="e">
        <f>IF(#REF!="","",CONCATENATE($L820,","))</f>
        <v>#REF!</v>
      </c>
      <c r="BT820" s="27" t="e">
        <f>IF(#REF!="","",CONCATENATE($L820,","))</f>
        <v>#REF!</v>
      </c>
      <c r="BU820" s="40"/>
      <c r="BV820" s="40"/>
      <c r="BW820"/>
      <c r="BX820"/>
      <c r="BY820"/>
      <c r="BZ820"/>
      <c r="CA820"/>
      <c r="CB820" s="40"/>
      <c r="CC820" s="7"/>
      <c r="CR820" s="7"/>
      <c r="CY820" s="10">
        <f t="shared" ca="1" si="518"/>
        <v>25</v>
      </c>
    </row>
    <row r="821" spans="1:103">
      <c r="A821" s="130"/>
      <c r="B821" s="84"/>
      <c r="C821" s="39"/>
      <c r="D821" s="38"/>
      <c r="E821" s="39"/>
      <c r="F821" s="39"/>
      <c r="G821" s="39"/>
      <c r="H821" s="39"/>
      <c r="I821" s="39"/>
      <c r="J821" s="39"/>
      <c r="K821" s="39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75"/>
      <c r="AA821" s="101"/>
      <c r="AB821" s="101"/>
      <c r="AC821" s="101"/>
      <c r="AD821" s="101"/>
      <c r="AE821" s="38"/>
      <c r="AF821" s="38"/>
      <c r="AG821" s="38"/>
      <c r="AH821" s="38"/>
      <c r="AI821" s="101"/>
      <c r="AJ821" s="101"/>
      <c r="AK821" s="101"/>
      <c r="AL821" s="75"/>
      <c r="AM821" s="39"/>
      <c r="AN821" s="27"/>
      <c r="AO821" s="27"/>
      <c r="AP821" s="27"/>
      <c r="AQ821" s="27" t="str">
        <f t="shared" si="522"/>
        <v/>
      </c>
      <c r="AR821" s="27" t="str">
        <f t="shared" si="523"/>
        <v/>
      </c>
      <c r="AS821" s="27" t="str">
        <f t="shared" si="524"/>
        <v/>
      </c>
      <c r="AT821" s="27" t="e">
        <f>IF(#REF!&lt;&gt;"",IF(ABS(#REF!)&lt;10,"S"&amp;RIGHT(#REF!,1)&amp;",","S"&amp;#REF!&amp;","),"")</f>
        <v>#REF!</v>
      </c>
      <c r="AU821" s="27" t="e">
        <f>IF(#REF!&lt;&gt;"",IF(ABS(#REF!)&lt;10,"S"&amp;RIGHT(#REF!,1)&amp;",","S"&amp;#REF!&amp;","),"")</f>
        <v>#REF!</v>
      </c>
      <c r="AV821" s="27" t="e">
        <f>IF(#REF!&lt;&gt;"",IF(ABS(#REF!)&lt;10,"S"&amp;RIGHT(#REF!,1)&amp;",","S"&amp;#REF!&amp;","),"")</f>
        <v>#REF!</v>
      </c>
      <c r="AW821" s="27" t="e">
        <f>IF(#REF!&lt;&gt;"",IF(ABS(#REF!)&lt;10,"S"&amp;RIGHT(#REF!,1)&amp;",","S"&amp;#REF!&amp;","),"")</f>
        <v>#REF!</v>
      </c>
      <c r="AX821" s="27" t="e">
        <f>IF(#REF!&lt;&gt;"",IF(ABS(#REF!)&lt;10,"S"&amp;RIGHT(#REF!,1)&amp;",","S"&amp;#REF!&amp;","),"")</f>
        <v>#REF!</v>
      </c>
      <c r="AY821" s="27" t="e">
        <f>IF(#REF!&lt;&gt;"",IF(ABS(#REF!)&lt;10,"S"&amp;RIGHT(#REF!,1)&amp;",","S"&amp;#REF!&amp;","),"")</f>
        <v>#REF!</v>
      </c>
      <c r="AZ821" s="27" t="e">
        <f>IF(#REF!&lt;&gt;"",IF(ABS(#REF!)&lt;10,"S"&amp;RIGHT(#REF!,1)&amp;",","S"&amp;#REF!&amp;","),"")</f>
        <v>#REF!</v>
      </c>
      <c r="BA821" s="27" t="e">
        <f>IF(#REF!&lt;&gt;"",IF(ABS(#REF!)&lt;10,"S"&amp;RIGHT(#REF!,1)&amp;",","S"&amp;#REF!&amp;","),"")</f>
        <v>#REF!</v>
      </c>
      <c r="BB821" s="27" t="e">
        <f>IF(#REF!&lt;&gt;"",IF(ABS(#REF!)&lt;10,"S"&amp;RIGHT(#REF!,1)&amp;",","S"&amp;#REF!&amp;","),"")</f>
        <v>#REF!</v>
      </c>
      <c r="BC821" s="27"/>
      <c r="BD821" s="27"/>
      <c r="BE821" s="27"/>
      <c r="BF821" s="27"/>
      <c r="BG821" s="27"/>
      <c r="BH821" s="27"/>
      <c r="BI821" s="27" t="str">
        <f t="shared" si="519"/>
        <v/>
      </c>
      <c r="BJ821" s="27" t="str">
        <f t="shared" si="520"/>
        <v/>
      </c>
      <c r="BK821" s="27" t="str">
        <f t="shared" si="521"/>
        <v/>
      </c>
      <c r="BL821" s="27" t="e">
        <f>IF(#REF!="","",CONCATENATE($L821,","))</f>
        <v>#REF!</v>
      </c>
      <c r="BM821" s="27" t="e">
        <f>IF(#REF!="","",CONCATENATE($L821,","))</f>
        <v>#REF!</v>
      </c>
      <c r="BN821" s="27" t="e">
        <f>IF(#REF!="","",CONCATENATE($L821,","))</f>
        <v>#REF!</v>
      </c>
      <c r="BO821" s="27" t="e">
        <f>IF(#REF!="","",CONCATENATE($L821,","))</f>
        <v>#REF!</v>
      </c>
      <c r="BP821" s="27" t="e">
        <f>IF(#REF!="","",CONCATENATE($L821,","))</f>
        <v>#REF!</v>
      </c>
      <c r="BQ821" s="27" t="e">
        <f>IF(#REF!="","",CONCATENATE($L821,","))</f>
        <v>#REF!</v>
      </c>
      <c r="BR821" s="27" t="e">
        <f>IF(#REF!="","",CONCATENATE($L821,","))</f>
        <v>#REF!</v>
      </c>
      <c r="BS821" s="27" t="e">
        <f>IF(#REF!="","",CONCATENATE($L821,","))</f>
        <v>#REF!</v>
      </c>
      <c r="BT821" s="27" t="e">
        <f>IF(#REF!="","",CONCATENATE($L821,","))</f>
        <v>#REF!</v>
      </c>
      <c r="BU821" s="40"/>
      <c r="BV821" s="40"/>
      <c r="BW821"/>
      <c r="BX821"/>
      <c r="BY821"/>
      <c r="BZ821"/>
      <c r="CA821"/>
      <c r="CB821" s="40"/>
      <c r="CC821" s="7"/>
      <c r="CR821" s="7"/>
      <c r="CY821" s="10">
        <f t="shared" ca="1" si="518"/>
        <v>28</v>
      </c>
    </row>
    <row r="822" spans="1:103">
      <c r="A822" s="130"/>
      <c r="B822" s="84"/>
      <c r="C822" s="39"/>
      <c r="D822" s="38"/>
      <c r="E822" s="39"/>
      <c r="F822" s="39"/>
      <c r="G822" s="39"/>
      <c r="H822" s="39"/>
      <c r="I822" s="39"/>
      <c r="J822" s="39"/>
      <c r="K822" s="39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75"/>
      <c r="AA822" s="101"/>
      <c r="AB822" s="101"/>
      <c r="AC822" s="101"/>
      <c r="AD822" s="101"/>
      <c r="AE822" s="38"/>
      <c r="AF822" s="38"/>
      <c r="AG822" s="38"/>
      <c r="AH822" s="38"/>
      <c r="AI822" s="101"/>
      <c r="AJ822" s="101"/>
      <c r="AK822" s="101"/>
      <c r="AL822" s="75"/>
      <c r="AM822" s="39"/>
      <c r="AN822" s="27"/>
      <c r="AO822" s="27"/>
      <c r="AP822" s="27"/>
      <c r="AQ822" s="27" t="str">
        <f t="shared" si="522"/>
        <v/>
      </c>
      <c r="AR822" s="27" t="str">
        <f t="shared" si="523"/>
        <v/>
      </c>
      <c r="AS822" s="27" t="str">
        <f t="shared" si="524"/>
        <v/>
      </c>
      <c r="AT822" s="27" t="e">
        <f>IF(#REF!&lt;&gt;"",IF(ABS(#REF!)&lt;10,"S"&amp;RIGHT(#REF!,1)&amp;",","S"&amp;#REF!&amp;","),"")</f>
        <v>#REF!</v>
      </c>
      <c r="AU822" s="27" t="e">
        <f>IF(#REF!&lt;&gt;"",IF(ABS(#REF!)&lt;10,"S"&amp;RIGHT(#REF!,1)&amp;",","S"&amp;#REF!&amp;","),"")</f>
        <v>#REF!</v>
      </c>
      <c r="AV822" s="27" t="e">
        <f>IF(#REF!&lt;&gt;"",IF(ABS(#REF!)&lt;10,"S"&amp;RIGHT(#REF!,1)&amp;",","S"&amp;#REF!&amp;","),"")</f>
        <v>#REF!</v>
      </c>
      <c r="AW822" s="27" t="e">
        <f>IF(#REF!&lt;&gt;"",IF(ABS(#REF!)&lt;10,"S"&amp;RIGHT(#REF!,1)&amp;",","S"&amp;#REF!&amp;","),"")</f>
        <v>#REF!</v>
      </c>
      <c r="AX822" s="27" t="e">
        <f>IF(#REF!&lt;&gt;"",IF(ABS(#REF!)&lt;10,"S"&amp;RIGHT(#REF!,1)&amp;",","S"&amp;#REF!&amp;","),"")</f>
        <v>#REF!</v>
      </c>
      <c r="AY822" s="27" t="e">
        <f>IF(#REF!&lt;&gt;"",IF(ABS(#REF!)&lt;10,"S"&amp;RIGHT(#REF!,1)&amp;",","S"&amp;#REF!&amp;","),"")</f>
        <v>#REF!</v>
      </c>
      <c r="AZ822" s="27" t="e">
        <f>IF(#REF!&lt;&gt;"",IF(ABS(#REF!)&lt;10,"S"&amp;RIGHT(#REF!,1)&amp;",","S"&amp;#REF!&amp;","),"")</f>
        <v>#REF!</v>
      </c>
      <c r="BA822" s="27" t="e">
        <f>IF(#REF!&lt;&gt;"",IF(ABS(#REF!)&lt;10,"S"&amp;RIGHT(#REF!,1)&amp;",","S"&amp;#REF!&amp;","),"")</f>
        <v>#REF!</v>
      </c>
      <c r="BB822" s="27" t="e">
        <f>IF(#REF!&lt;&gt;"",IF(ABS(#REF!)&lt;10,"S"&amp;RIGHT(#REF!,1)&amp;",","S"&amp;#REF!&amp;","),"")</f>
        <v>#REF!</v>
      </c>
      <c r="BC822" s="27"/>
      <c r="BD822" s="27"/>
      <c r="BE822" s="27"/>
      <c r="BF822" s="27"/>
      <c r="BG822" s="27"/>
      <c r="BH822" s="27"/>
      <c r="BI822" s="27" t="str">
        <f t="shared" si="519"/>
        <v/>
      </c>
      <c r="BJ822" s="27" t="str">
        <f t="shared" si="520"/>
        <v/>
      </c>
      <c r="BK822" s="27" t="str">
        <f t="shared" si="521"/>
        <v/>
      </c>
      <c r="BL822" s="27" t="e">
        <f>IF(#REF!="","",CONCATENATE($L822,","))</f>
        <v>#REF!</v>
      </c>
      <c r="BM822" s="27" t="e">
        <f>IF(#REF!="","",CONCATENATE($L822,","))</f>
        <v>#REF!</v>
      </c>
      <c r="BN822" s="27" t="e">
        <f>IF(#REF!="","",CONCATENATE($L822,","))</f>
        <v>#REF!</v>
      </c>
      <c r="BO822" s="27" t="e">
        <f>IF(#REF!="","",CONCATENATE($L822,","))</f>
        <v>#REF!</v>
      </c>
      <c r="BP822" s="27" t="e">
        <f>IF(#REF!="","",CONCATENATE($L822,","))</f>
        <v>#REF!</v>
      </c>
      <c r="BQ822" s="27" t="e">
        <f>IF(#REF!="","",CONCATENATE($L822,","))</f>
        <v>#REF!</v>
      </c>
      <c r="BR822" s="27" t="e">
        <f>IF(#REF!="","",CONCATENATE($L822,","))</f>
        <v>#REF!</v>
      </c>
      <c r="BS822" s="27" t="e">
        <f>IF(#REF!="","",CONCATENATE($L822,","))</f>
        <v>#REF!</v>
      </c>
      <c r="BT822" s="27" t="e">
        <f>IF(#REF!="","",CONCATENATE($L822,","))</f>
        <v>#REF!</v>
      </c>
      <c r="BU822" s="40"/>
      <c r="BV822" s="40"/>
      <c r="BW822"/>
      <c r="BX822"/>
      <c r="BY822"/>
      <c r="BZ822"/>
      <c r="CA822"/>
      <c r="CB822" s="40"/>
      <c r="CC822" s="7"/>
      <c r="CR822" s="7"/>
      <c r="CY822" s="10">
        <f t="shared" ca="1" si="518"/>
        <v>33</v>
      </c>
    </row>
    <row r="823" spans="1:103">
      <c r="A823" s="130"/>
      <c r="B823" s="84"/>
      <c r="C823" s="39"/>
      <c r="D823" s="38"/>
      <c r="E823" s="39"/>
      <c r="F823" s="39"/>
      <c r="G823" s="39"/>
      <c r="H823" s="39"/>
      <c r="I823" s="39"/>
      <c r="J823" s="39"/>
      <c r="K823" s="39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75"/>
      <c r="AA823" s="101"/>
      <c r="AB823" s="101"/>
      <c r="AC823" s="101"/>
      <c r="AD823" s="101"/>
      <c r="AE823" s="38"/>
      <c r="AF823" s="38"/>
      <c r="AG823" s="38"/>
      <c r="AH823" s="38"/>
      <c r="AI823" s="101"/>
      <c r="AJ823" s="101"/>
      <c r="AK823" s="101"/>
      <c r="AL823" s="75"/>
      <c r="AM823" s="39"/>
      <c r="AN823" s="27"/>
      <c r="AO823" s="27"/>
      <c r="AP823" s="27"/>
      <c r="AQ823" s="27" t="str">
        <f t="shared" si="522"/>
        <v/>
      </c>
      <c r="AR823" s="27" t="str">
        <f t="shared" si="523"/>
        <v/>
      </c>
      <c r="AS823" s="27" t="str">
        <f t="shared" si="524"/>
        <v/>
      </c>
      <c r="AT823" s="27" t="e">
        <f>IF(#REF!&lt;&gt;"",IF(ABS(#REF!)&lt;10,"S"&amp;RIGHT(#REF!,1)&amp;",","S"&amp;#REF!&amp;","),"")</f>
        <v>#REF!</v>
      </c>
      <c r="AU823" s="27" t="e">
        <f>IF(#REF!&lt;&gt;"",IF(ABS(#REF!)&lt;10,"S"&amp;RIGHT(#REF!,1)&amp;",","S"&amp;#REF!&amp;","),"")</f>
        <v>#REF!</v>
      </c>
      <c r="AV823" s="27" t="e">
        <f>IF(#REF!&lt;&gt;"",IF(ABS(#REF!)&lt;10,"S"&amp;RIGHT(#REF!,1)&amp;",","S"&amp;#REF!&amp;","),"")</f>
        <v>#REF!</v>
      </c>
      <c r="AW823" s="27" t="e">
        <f>IF(#REF!&lt;&gt;"",IF(ABS(#REF!)&lt;10,"S"&amp;RIGHT(#REF!,1)&amp;",","S"&amp;#REF!&amp;","),"")</f>
        <v>#REF!</v>
      </c>
      <c r="AX823" s="27" t="e">
        <f>IF(#REF!&lt;&gt;"",IF(ABS(#REF!)&lt;10,"S"&amp;RIGHT(#REF!,1)&amp;",","S"&amp;#REF!&amp;","),"")</f>
        <v>#REF!</v>
      </c>
      <c r="AY823" s="27" t="e">
        <f>IF(#REF!&lt;&gt;"",IF(ABS(#REF!)&lt;10,"S"&amp;RIGHT(#REF!,1)&amp;",","S"&amp;#REF!&amp;","),"")</f>
        <v>#REF!</v>
      </c>
      <c r="AZ823" s="27" t="e">
        <f>IF(#REF!&lt;&gt;"",IF(ABS(#REF!)&lt;10,"S"&amp;RIGHT(#REF!,1)&amp;",","S"&amp;#REF!&amp;","),"")</f>
        <v>#REF!</v>
      </c>
      <c r="BA823" s="27" t="e">
        <f>IF(#REF!&lt;&gt;"",IF(ABS(#REF!)&lt;10,"S"&amp;RIGHT(#REF!,1)&amp;",","S"&amp;#REF!&amp;","),"")</f>
        <v>#REF!</v>
      </c>
      <c r="BB823" s="27" t="e">
        <f>IF(#REF!&lt;&gt;"",IF(ABS(#REF!)&lt;10,"S"&amp;RIGHT(#REF!,1)&amp;",","S"&amp;#REF!&amp;","),"")</f>
        <v>#REF!</v>
      </c>
      <c r="BC823" s="27"/>
      <c r="BD823" s="27"/>
      <c r="BE823" s="27"/>
      <c r="BF823" s="27"/>
      <c r="BG823" s="27"/>
      <c r="BH823" s="27"/>
      <c r="BI823" s="27" t="str">
        <f t="shared" si="519"/>
        <v/>
      </c>
      <c r="BJ823" s="27" t="str">
        <f t="shared" si="520"/>
        <v/>
      </c>
      <c r="BK823" s="27" t="str">
        <f t="shared" si="521"/>
        <v/>
      </c>
      <c r="BL823" s="27" t="e">
        <f>IF(#REF!="","",CONCATENATE($L823,","))</f>
        <v>#REF!</v>
      </c>
      <c r="BM823" s="27" t="e">
        <f>IF(#REF!="","",CONCATENATE($L823,","))</f>
        <v>#REF!</v>
      </c>
      <c r="BN823" s="27" t="e">
        <f>IF(#REF!="","",CONCATENATE($L823,","))</f>
        <v>#REF!</v>
      </c>
      <c r="BO823" s="27" t="e">
        <f>IF(#REF!="","",CONCATENATE($L823,","))</f>
        <v>#REF!</v>
      </c>
      <c r="BP823" s="27" t="e">
        <f>IF(#REF!="","",CONCATENATE($L823,","))</f>
        <v>#REF!</v>
      </c>
      <c r="BQ823" s="27" t="e">
        <f>IF(#REF!="","",CONCATENATE($L823,","))</f>
        <v>#REF!</v>
      </c>
      <c r="BR823" s="27" t="e">
        <f>IF(#REF!="","",CONCATENATE($L823,","))</f>
        <v>#REF!</v>
      </c>
      <c r="BS823" s="27" t="e">
        <f>IF(#REF!="","",CONCATENATE($L823,","))</f>
        <v>#REF!</v>
      </c>
      <c r="BT823" s="27" t="e">
        <f>IF(#REF!="","",CONCATENATE($L823,","))</f>
        <v>#REF!</v>
      </c>
      <c r="BU823" s="40"/>
      <c r="BV823" s="40"/>
      <c r="BW823"/>
      <c r="BX823"/>
      <c r="BY823"/>
      <c r="BZ823"/>
      <c r="CA823"/>
      <c r="CB823" s="40"/>
      <c r="CC823" s="7"/>
      <c r="CR823" s="7"/>
      <c r="CY823" s="10">
        <f t="shared" ca="1" si="518"/>
        <v>11</v>
      </c>
    </row>
    <row r="824" spans="1:103">
      <c r="A824" s="130"/>
      <c r="B824" s="84"/>
      <c r="C824" s="39"/>
      <c r="D824" s="38"/>
      <c r="E824" s="39"/>
      <c r="F824" s="39"/>
      <c r="G824" s="39"/>
      <c r="H824" s="39"/>
      <c r="I824" s="39"/>
      <c r="J824" s="39"/>
      <c r="K824" s="39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75"/>
      <c r="AA824" s="101"/>
      <c r="AB824" s="101"/>
      <c r="AC824" s="101"/>
      <c r="AD824" s="101"/>
      <c r="AE824" s="38"/>
      <c r="AF824" s="38"/>
      <c r="AG824" s="38"/>
      <c r="AH824" s="38"/>
      <c r="AI824" s="101"/>
      <c r="AJ824" s="101"/>
      <c r="AK824" s="101"/>
      <c r="AL824" s="75"/>
      <c r="AM824" s="39"/>
      <c r="AN824" s="27"/>
      <c r="AO824" s="27"/>
      <c r="AP824" s="27"/>
      <c r="AQ824" s="27" t="str">
        <f t="shared" si="522"/>
        <v/>
      </c>
      <c r="AR824" s="27" t="str">
        <f t="shared" si="523"/>
        <v/>
      </c>
      <c r="AS824" s="27" t="str">
        <f t="shared" si="524"/>
        <v/>
      </c>
      <c r="AT824" s="27" t="e">
        <f>IF(#REF!&lt;&gt;"",IF(ABS(#REF!)&lt;10,"S"&amp;RIGHT(#REF!,1)&amp;",","S"&amp;#REF!&amp;","),"")</f>
        <v>#REF!</v>
      </c>
      <c r="AU824" s="27" t="e">
        <f>IF(#REF!&lt;&gt;"",IF(ABS(#REF!)&lt;10,"S"&amp;RIGHT(#REF!,1)&amp;",","S"&amp;#REF!&amp;","),"")</f>
        <v>#REF!</v>
      </c>
      <c r="AV824" s="27" t="e">
        <f>IF(#REF!&lt;&gt;"",IF(ABS(#REF!)&lt;10,"S"&amp;RIGHT(#REF!,1)&amp;",","S"&amp;#REF!&amp;","),"")</f>
        <v>#REF!</v>
      </c>
      <c r="AW824" s="27" t="e">
        <f>IF(#REF!&lt;&gt;"",IF(ABS(#REF!)&lt;10,"S"&amp;RIGHT(#REF!,1)&amp;",","S"&amp;#REF!&amp;","),"")</f>
        <v>#REF!</v>
      </c>
      <c r="AX824" s="27" t="e">
        <f>IF(#REF!&lt;&gt;"",IF(ABS(#REF!)&lt;10,"S"&amp;RIGHT(#REF!,1)&amp;",","S"&amp;#REF!&amp;","),"")</f>
        <v>#REF!</v>
      </c>
      <c r="AY824" s="27" t="e">
        <f>IF(#REF!&lt;&gt;"",IF(ABS(#REF!)&lt;10,"S"&amp;RIGHT(#REF!,1)&amp;",","S"&amp;#REF!&amp;","),"")</f>
        <v>#REF!</v>
      </c>
      <c r="AZ824" s="27" t="e">
        <f>IF(#REF!&lt;&gt;"",IF(ABS(#REF!)&lt;10,"S"&amp;RIGHT(#REF!,1)&amp;",","S"&amp;#REF!&amp;","),"")</f>
        <v>#REF!</v>
      </c>
      <c r="BA824" s="27" t="e">
        <f>IF(#REF!&lt;&gt;"",IF(ABS(#REF!)&lt;10,"S"&amp;RIGHT(#REF!,1)&amp;",","S"&amp;#REF!&amp;","),"")</f>
        <v>#REF!</v>
      </c>
      <c r="BB824" s="27" t="e">
        <f>IF(#REF!&lt;&gt;"",IF(ABS(#REF!)&lt;10,"S"&amp;RIGHT(#REF!,1)&amp;",","S"&amp;#REF!&amp;","),"")</f>
        <v>#REF!</v>
      </c>
      <c r="BC824" s="27"/>
      <c r="BD824" s="27"/>
      <c r="BE824" s="27"/>
      <c r="BF824" s="27"/>
      <c r="BG824" s="27"/>
      <c r="BH824" s="27"/>
      <c r="BI824" s="27" t="str">
        <f t="shared" si="519"/>
        <v/>
      </c>
      <c r="BJ824" s="27" t="str">
        <f t="shared" si="520"/>
        <v/>
      </c>
      <c r="BK824" s="27" t="str">
        <f t="shared" si="521"/>
        <v/>
      </c>
      <c r="BL824" s="27" t="e">
        <f>IF(#REF!="","",CONCATENATE($L824,","))</f>
        <v>#REF!</v>
      </c>
      <c r="BM824" s="27" t="e">
        <f>IF(#REF!="","",CONCATENATE($L824,","))</f>
        <v>#REF!</v>
      </c>
      <c r="BN824" s="27" t="e">
        <f>IF(#REF!="","",CONCATENATE($L824,","))</f>
        <v>#REF!</v>
      </c>
      <c r="BO824" s="27" t="e">
        <f>IF(#REF!="","",CONCATENATE($L824,","))</f>
        <v>#REF!</v>
      </c>
      <c r="BP824" s="27" t="e">
        <f>IF(#REF!="","",CONCATENATE($L824,","))</f>
        <v>#REF!</v>
      </c>
      <c r="BQ824" s="27" t="e">
        <f>IF(#REF!="","",CONCATENATE($L824,","))</f>
        <v>#REF!</v>
      </c>
      <c r="BR824" s="27" t="e">
        <f>IF(#REF!="","",CONCATENATE($L824,","))</f>
        <v>#REF!</v>
      </c>
      <c r="BS824" s="27" t="e">
        <f>IF(#REF!="","",CONCATENATE($L824,","))</f>
        <v>#REF!</v>
      </c>
      <c r="BT824" s="27" t="e">
        <f>IF(#REF!="","",CONCATENATE($L824,","))</f>
        <v>#REF!</v>
      </c>
      <c r="BU824" s="40"/>
      <c r="BV824" s="40"/>
      <c r="BW824"/>
      <c r="BX824"/>
      <c r="BY824"/>
      <c r="BZ824"/>
      <c r="CA824"/>
      <c r="CB824" s="40"/>
      <c r="CC824" s="7"/>
      <c r="CR824" s="7"/>
      <c r="CY824" s="10">
        <f t="shared" ca="1" si="518"/>
        <v>19</v>
      </c>
    </row>
    <row r="825" spans="1:103">
      <c r="A825" s="130"/>
      <c r="B825" s="84"/>
      <c r="C825" s="39"/>
      <c r="D825" s="38"/>
      <c r="E825" s="39"/>
      <c r="F825" s="39"/>
      <c r="G825" s="39"/>
      <c r="H825" s="39"/>
      <c r="I825" s="39"/>
      <c r="J825" s="39"/>
      <c r="K825" s="39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75"/>
      <c r="AA825" s="101"/>
      <c r="AB825" s="101"/>
      <c r="AC825" s="101"/>
      <c r="AD825" s="101"/>
      <c r="AE825" s="38"/>
      <c r="AF825" s="38"/>
      <c r="AG825" s="38"/>
      <c r="AH825" s="38"/>
      <c r="AI825" s="101"/>
      <c r="AJ825" s="101"/>
      <c r="AK825" s="101"/>
      <c r="AL825" s="75"/>
      <c r="AM825" s="39"/>
      <c r="AN825" s="27"/>
      <c r="AO825" s="27"/>
      <c r="AP825" s="27"/>
      <c r="AQ825" s="27" t="str">
        <f t="shared" si="522"/>
        <v/>
      </c>
      <c r="AR825" s="27" t="str">
        <f t="shared" si="523"/>
        <v/>
      </c>
      <c r="AS825" s="27" t="str">
        <f t="shared" si="524"/>
        <v/>
      </c>
      <c r="AT825" s="27" t="e">
        <f>IF(#REF!&lt;&gt;"",IF(ABS(#REF!)&lt;10,"S"&amp;RIGHT(#REF!,1)&amp;",","S"&amp;#REF!&amp;","),"")</f>
        <v>#REF!</v>
      </c>
      <c r="AU825" s="27" t="e">
        <f>IF(#REF!&lt;&gt;"",IF(ABS(#REF!)&lt;10,"S"&amp;RIGHT(#REF!,1)&amp;",","S"&amp;#REF!&amp;","),"")</f>
        <v>#REF!</v>
      </c>
      <c r="AV825" s="27" t="e">
        <f>IF(#REF!&lt;&gt;"",IF(ABS(#REF!)&lt;10,"S"&amp;RIGHT(#REF!,1)&amp;",","S"&amp;#REF!&amp;","),"")</f>
        <v>#REF!</v>
      </c>
      <c r="AW825" s="27" t="e">
        <f>IF(#REF!&lt;&gt;"",IF(ABS(#REF!)&lt;10,"S"&amp;RIGHT(#REF!,1)&amp;",","S"&amp;#REF!&amp;","),"")</f>
        <v>#REF!</v>
      </c>
      <c r="AX825" s="27" t="e">
        <f>IF(#REF!&lt;&gt;"",IF(ABS(#REF!)&lt;10,"S"&amp;RIGHT(#REF!,1)&amp;",","S"&amp;#REF!&amp;","),"")</f>
        <v>#REF!</v>
      </c>
      <c r="AY825" s="27" t="e">
        <f>IF(#REF!&lt;&gt;"",IF(ABS(#REF!)&lt;10,"S"&amp;RIGHT(#REF!,1)&amp;",","S"&amp;#REF!&amp;","),"")</f>
        <v>#REF!</v>
      </c>
      <c r="AZ825" s="27" t="e">
        <f>IF(#REF!&lt;&gt;"",IF(ABS(#REF!)&lt;10,"S"&amp;RIGHT(#REF!,1)&amp;",","S"&amp;#REF!&amp;","),"")</f>
        <v>#REF!</v>
      </c>
      <c r="BA825" s="27" t="e">
        <f>IF(#REF!&lt;&gt;"",IF(ABS(#REF!)&lt;10,"S"&amp;RIGHT(#REF!,1)&amp;",","S"&amp;#REF!&amp;","),"")</f>
        <v>#REF!</v>
      </c>
      <c r="BB825" s="27" t="e">
        <f>IF(#REF!&lt;&gt;"",IF(ABS(#REF!)&lt;10,"S"&amp;RIGHT(#REF!,1)&amp;",","S"&amp;#REF!&amp;","),"")</f>
        <v>#REF!</v>
      </c>
      <c r="BC825" s="27"/>
      <c r="BD825" s="27"/>
      <c r="BE825" s="27"/>
      <c r="BF825" s="27"/>
      <c r="BG825" s="27"/>
      <c r="BH825" s="27"/>
      <c r="BI825" s="27" t="str">
        <f t="shared" si="519"/>
        <v/>
      </c>
      <c r="BJ825" s="27" t="str">
        <f t="shared" si="520"/>
        <v/>
      </c>
      <c r="BK825" s="27" t="str">
        <f t="shared" si="521"/>
        <v/>
      </c>
      <c r="BL825" s="27" t="e">
        <f>IF(#REF!="","",CONCATENATE($L825,","))</f>
        <v>#REF!</v>
      </c>
      <c r="BM825" s="27" t="e">
        <f>IF(#REF!="","",CONCATENATE($L825,","))</f>
        <v>#REF!</v>
      </c>
      <c r="BN825" s="27" t="e">
        <f>IF(#REF!="","",CONCATENATE($L825,","))</f>
        <v>#REF!</v>
      </c>
      <c r="BO825" s="27" t="e">
        <f>IF(#REF!="","",CONCATENATE($L825,","))</f>
        <v>#REF!</v>
      </c>
      <c r="BP825" s="27" t="e">
        <f>IF(#REF!="","",CONCATENATE($L825,","))</f>
        <v>#REF!</v>
      </c>
      <c r="BQ825" s="27" t="e">
        <f>IF(#REF!="","",CONCATENATE($L825,","))</f>
        <v>#REF!</v>
      </c>
      <c r="BR825" s="27" t="e">
        <f>IF(#REF!="","",CONCATENATE($L825,","))</f>
        <v>#REF!</v>
      </c>
      <c r="BS825" s="27" t="e">
        <f>IF(#REF!="","",CONCATENATE($L825,","))</f>
        <v>#REF!</v>
      </c>
      <c r="BT825" s="27" t="e">
        <f>IF(#REF!="","",CONCATENATE($L825,","))</f>
        <v>#REF!</v>
      </c>
      <c r="BU825" s="40"/>
      <c r="BV825" s="40"/>
      <c r="BW825"/>
      <c r="BX825"/>
      <c r="BY825"/>
      <c r="BZ825"/>
      <c r="CA825"/>
      <c r="CB825" s="40"/>
      <c r="CC825" s="7"/>
      <c r="CR825" s="7"/>
      <c r="CY825" s="10">
        <f t="shared" ca="1" si="518"/>
        <v>18</v>
      </c>
    </row>
    <row r="826" spans="1:103">
      <c r="A826" s="130"/>
      <c r="B826" s="84"/>
      <c r="C826" s="39"/>
      <c r="D826" s="38"/>
      <c r="E826" s="39"/>
      <c r="F826" s="39"/>
      <c r="G826" s="39"/>
      <c r="H826" s="39"/>
      <c r="I826" s="39"/>
      <c r="J826" s="39"/>
      <c r="K826" s="39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75"/>
      <c r="AA826" s="101"/>
      <c r="AB826" s="101"/>
      <c r="AC826" s="101"/>
      <c r="AD826" s="101"/>
      <c r="AE826" s="38"/>
      <c r="AF826" s="38"/>
      <c r="AG826" s="38"/>
      <c r="AH826" s="38"/>
      <c r="AI826" s="101"/>
      <c r="AJ826" s="101"/>
      <c r="AK826" s="101"/>
      <c r="AL826" s="75"/>
      <c r="AM826" s="39"/>
      <c r="AN826" s="27"/>
      <c r="AO826" s="27"/>
      <c r="AP826" s="27"/>
      <c r="AQ826" s="27" t="str">
        <f t="shared" si="522"/>
        <v/>
      </c>
      <c r="AR826" s="27" t="str">
        <f t="shared" si="523"/>
        <v/>
      </c>
      <c r="AS826" s="27" t="str">
        <f t="shared" si="524"/>
        <v/>
      </c>
      <c r="AT826" s="27" t="e">
        <f>IF(#REF!&lt;&gt;"",IF(ABS(#REF!)&lt;10,"S"&amp;RIGHT(#REF!,1)&amp;",","S"&amp;#REF!&amp;","),"")</f>
        <v>#REF!</v>
      </c>
      <c r="AU826" s="27" t="e">
        <f>IF(#REF!&lt;&gt;"",IF(ABS(#REF!)&lt;10,"S"&amp;RIGHT(#REF!,1)&amp;",","S"&amp;#REF!&amp;","),"")</f>
        <v>#REF!</v>
      </c>
      <c r="AV826" s="27" t="e">
        <f>IF(#REF!&lt;&gt;"",IF(ABS(#REF!)&lt;10,"S"&amp;RIGHT(#REF!,1)&amp;",","S"&amp;#REF!&amp;","),"")</f>
        <v>#REF!</v>
      </c>
      <c r="AW826" s="27" t="e">
        <f>IF(#REF!&lt;&gt;"",IF(ABS(#REF!)&lt;10,"S"&amp;RIGHT(#REF!,1)&amp;",","S"&amp;#REF!&amp;","),"")</f>
        <v>#REF!</v>
      </c>
      <c r="AX826" s="27" t="e">
        <f>IF(#REF!&lt;&gt;"",IF(ABS(#REF!)&lt;10,"S"&amp;RIGHT(#REF!,1)&amp;",","S"&amp;#REF!&amp;","),"")</f>
        <v>#REF!</v>
      </c>
      <c r="AY826" s="27" t="e">
        <f>IF(#REF!&lt;&gt;"",IF(ABS(#REF!)&lt;10,"S"&amp;RIGHT(#REF!,1)&amp;",","S"&amp;#REF!&amp;","),"")</f>
        <v>#REF!</v>
      </c>
      <c r="AZ826" s="27" t="e">
        <f>IF(#REF!&lt;&gt;"",IF(ABS(#REF!)&lt;10,"S"&amp;RIGHT(#REF!,1)&amp;",","S"&amp;#REF!&amp;","),"")</f>
        <v>#REF!</v>
      </c>
      <c r="BA826" s="27" t="e">
        <f>IF(#REF!&lt;&gt;"",IF(ABS(#REF!)&lt;10,"S"&amp;RIGHT(#REF!,1)&amp;",","S"&amp;#REF!&amp;","),"")</f>
        <v>#REF!</v>
      </c>
      <c r="BB826" s="27" t="e">
        <f>IF(#REF!&lt;&gt;"",IF(ABS(#REF!)&lt;10,"S"&amp;RIGHT(#REF!,1)&amp;",","S"&amp;#REF!&amp;","),"")</f>
        <v>#REF!</v>
      </c>
      <c r="BC826" s="27"/>
      <c r="BD826" s="27"/>
      <c r="BE826" s="27"/>
      <c r="BF826" s="27"/>
      <c r="BG826" s="27"/>
      <c r="BH826" s="27"/>
      <c r="BI826" s="27" t="str">
        <f t="shared" si="519"/>
        <v/>
      </c>
      <c r="BJ826" s="27" t="str">
        <f t="shared" si="520"/>
        <v/>
      </c>
      <c r="BK826" s="27" t="str">
        <f t="shared" si="521"/>
        <v/>
      </c>
      <c r="BL826" s="27" t="e">
        <f>IF(#REF!="","",CONCATENATE($L826,","))</f>
        <v>#REF!</v>
      </c>
      <c r="BM826" s="27" t="e">
        <f>IF(#REF!="","",CONCATENATE($L826,","))</f>
        <v>#REF!</v>
      </c>
      <c r="BN826" s="27" t="e">
        <f>IF(#REF!="","",CONCATENATE($L826,","))</f>
        <v>#REF!</v>
      </c>
      <c r="BO826" s="27" t="e">
        <f>IF(#REF!="","",CONCATENATE($L826,","))</f>
        <v>#REF!</v>
      </c>
      <c r="BP826" s="27" t="e">
        <f>IF(#REF!="","",CONCATENATE($L826,","))</f>
        <v>#REF!</v>
      </c>
      <c r="BQ826" s="27" t="e">
        <f>IF(#REF!="","",CONCATENATE($L826,","))</f>
        <v>#REF!</v>
      </c>
      <c r="BR826" s="27" t="e">
        <f>IF(#REF!="","",CONCATENATE($L826,","))</f>
        <v>#REF!</v>
      </c>
      <c r="BS826" s="27" t="e">
        <f>IF(#REF!="","",CONCATENATE($L826,","))</f>
        <v>#REF!</v>
      </c>
      <c r="BT826" s="27" t="e">
        <f>IF(#REF!="","",CONCATENATE($L826,","))</f>
        <v>#REF!</v>
      </c>
      <c r="BU826" s="40"/>
      <c r="BV826" s="40"/>
      <c r="BW826"/>
      <c r="BX826"/>
      <c r="BY826"/>
      <c r="BZ826"/>
      <c r="CA826"/>
      <c r="CB826" s="40"/>
      <c r="CC826" s="7"/>
      <c r="CR826" s="7"/>
      <c r="CY826" s="10">
        <f t="shared" ca="1" si="518"/>
        <v>19</v>
      </c>
    </row>
    <row r="827" spans="1:103">
      <c r="A827" s="130"/>
      <c r="B827" s="84"/>
      <c r="C827" s="39"/>
      <c r="D827" s="38"/>
      <c r="E827" s="39"/>
      <c r="F827" s="39"/>
      <c r="G827" s="39"/>
      <c r="H827" s="39"/>
      <c r="I827" s="39"/>
      <c r="J827" s="39"/>
      <c r="K827" s="39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75"/>
      <c r="AA827" s="101"/>
      <c r="AB827" s="101"/>
      <c r="AC827" s="101"/>
      <c r="AD827" s="101"/>
      <c r="AE827" s="38"/>
      <c r="AF827" s="38"/>
      <c r="AG827" s="38"/>
      <c r="AH827" s="38"/>
      <c r="AI827" s="101"/>
      <c r="AJ827" s="101"/>
      <c r="AK827" s="101"/>
      <c r="AL827" s="75"/>
      <c r="AM827" s="39"/>
      <c r="AN827" s="27"/>
      <c r="AO827" s="27"/>
      <c r="AP827" s="27"/>
      <c r="AQ827" s="27" t="str">
        <f t="shared" si="522"/>
        <v/>
      </c>
      <c r="AR827" s="27" t="str">
        <f t="shared" si="523"/>
        <v/>
      </c>
      <c r="AS827" s="27" t="str">
        <f t="shared" si="524"/>
        <v/>
      </c>
      <c r="AT827" s="27" t="e">
        <f>IF(#REF!&lt;&gt;"",IF(ABS(#REF!)&lt;10,"S"&amp;RIGHT(#REF!,1)&amp;",","S"&amp;#REF!&amp;","),"")</f>
        <v>#REF!</v>
      </c>
      <c r="AU827" s="27" t="e">
        <f>IF(#REF!&lt;&gt;"",IF(ABS(#REF!)&lt;10,"S"&amp;RIGHT(#REF!,1)&amp;",","S"&amp;#REF!&amp;","),"")</f>
        <v>#REF!</v>
      </c>
      <c r="AV827" s="27" t="e">
        <f>IF(#REF!&lt;&gt;"",IF(ABS(#REF!)&lt;10,"S"&amp;RIGHT(#REF!,1)&amp;",","S"&amp;#REF!&amp;","),"")</f>
        <v>#REF!</v>
      </c>
      <c r="AW827" s="27" t="e">
        <f>IF(#REF!&lt;&gt;"",IF(ABS(#REF!)&lt;10,"S"&amp;RIGHT(#REF!,1)&amp;",","S"&amp;#REF!&amp;","),"")</f>
        <v>#REF!</v>
      </c>
      <c r="AX827" s="27" t="e">
        <f>IF(#REF!&lt;&gt;"",IF(ABS(#REF!)&lt;10,"S"&amp;RIGHT(#REF!,1)&amp;",","S"&amp;#REF!&amp;","),"")</f>
        <v>#REF!</v>
      </c>
      <c r="AY827" s="27" t="e">
        <f>IF(#REF!&lt;&gt;"",IF(ABS(#REF!)&lt;10,"S"&amp;RIGHT(#REF!,1)&amp;",","S"&amp;#REF!&amp;","),"")</f>
        <v>#REF!</v>
      </c>
      <c r="AZ827" s="27" t="e">
        <f>IF(#REF!&lt;&gt;"",IF(ABS(#REF!)&lt;10,"S"&amp;RIGHT(#REF!,1)&amp;",","S"&amp;#REF!&amp;","),"")</f>
        <v>#REF!</v>
      </c>
      <c r="BA827" s="27" t="e">
        <f>IF(#REF!&lt;&gt;"",IF(ABS(#REF!)&lt;10,"S"&amp;RIGHT(#REF!,1)&amp;",","S"&amp;#REF!&amp;","),"")</f>
        <v>#REF!</v>
      </c>
      <c r="BB827" s="27" t="e">
        <f>IF(#REF!&lt;&gt;"",IF(ABS(#REF!)&lt;10,"S"&amp;RIGHT(#REF!,1)&amp;",","S"&amp;#REF!&amp;","),"")</f>
        <v>#REF!</v>
      </c>
      <c r="BC827" s="27"/>
      <c r="BD827" s="27"/>
      <c r="BE827" s="27"/>
      <c r="BF827" s="27"/>
      <c r="BG827" s="27"/>
      <c r="BH827" s="27"/>
      <c r="BI827" s="27" t="str">
        <f t="shared" si="519"/>
        <v/>
      </c>
      <c r="BJ827" s="27" t="str">
        <f t="shared" si="520"/>
        <v/>
      </c>
      <c r="BK827" s="27" t="str">
        <f t="shared" si="521"/>
        <v/>
      </c>
      <c r="BL827" s="27" t="e">
        <f>IF(#REF!="","",CONCATENATE($L827,","))</f>
        <v>#REF!</v>
      </c>
      <c r="BM827" s="27" t="e">
        <f>IF(#REF!="","",CONCATENATE($L827,","))</f>
        <v>#REF!</v>
      </c>
      <c r="BN827" s="27" t="e">
        <f>IF(#REF!="","",CONCATENATE($L827,","))</f>
        <v>#REF!</v>
      </c>
      <c r="BO827" s="27" t="e">
        <f>IF(#REF!="","",CONCATENATE($L827,","))</f>
        <v>#REF!</v>
      </c>
      <c r="BP827" s="27" t="e">
        <f>IF(#REF!="","",CONCATENATE($L827,","))</f>
        <v>#REF!</v>
      </c>
      <c r="BQ827" s="27" t="e">
        <f>IF(#REF!="","",CONCATENATE($L827,","))</f>
        <v>#REF!</v>
      </c>
      <c r="BR827" s="27" t="e">
        <f>IF(#REF!="","",CONCATENATE($L827,","))</f>
        <v>#REF!</v>
      </c>
      <c r="BS827" s="27" t="e">
        <f>IF(#REF!="","",CONCATENATE($L827,","))</f>
        <v>#REF!</v>
      </c>
      <c r="BT827" s="27" t="e">
        <f>IF(#REF!="","",CONCATENATE($L827,","))</f>
        <v>#REF!</v>
      </c>
      <c r="BU827" s="40"/>
      <c r="BV827" s="40"/>
      <c r="BW827"/>
      <c r="BX827"/>
      <c r="BY827"/>
      <c r="BZ827"/>
      <c r="CA827"/>
      <c r="CB827" s="40"/>
      <c r="CC827" s="7"/>
      <c r="CR827" s="7"/>
      <c r="CY827" s="10">
        <f t="shared" ca="1" si="518"/>
        <v>30</v>
      </c>
    </row>
    <row r="828" spans="1:103">
      <c r="A828" s="130"/>
      <c r="B828" s="84"/>
      <c r="C828" s="39"/>
      <c r="D828" s="38"/>
      <c r="E828" s="39"/>
      <c r="F828" s="39"/>
      <c r="G828" s="39"/>
      <c r="H828" s="39"/>
      <c r="I828" s="39"/>
      <c r="J828" s="39"/>
      <c r="K828" s="39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75"/>
      <c r="AA828" s="101"/>
      <c r="AB828" s="101"/>
      <c r="AC828" s="101"/>
      <c r="AD828" s="101"/>
      <c r="AE828" s="38"/>
      <c r="AF828" s="38"/>
      <c r="AG828" s="38"/>
      <c r="AH828" s="38"/>
      <c r="AI828" s="101"/>
      <c r="AJ828" s="101"/>
      <c r="AK828" s="101"/>
      <c r="AL828" s="75"/>
      <c r="AM828" s="39"/>
      <c r="AN828" s="27"/>
      <c r="AO828" s="27"/>
      <c r="AP828" s="27"/>
      <c r="AQ828" s="27" t="str">
        <f t="shared" si="522"/>
        <v/>
      </c>
      <c r="AR828" s="27" t="str">
        <f t="shared" si="523"/>
        <v/>
      </c>
      <c r="AS828" s="27" t="str">
        <f t="shared" si="524"/>
        <v/>
      </c>
      <c r="AT828" s="27" t="e">
        <f>IF(#REF!&lt;&gt;"",IF(ABS(#REF!)&lt;10,"S"&amp;RIGHT(#REF!,1)&amp;",","S"&amp;#REF!&amp;","),"")</f>
        <v>#REF!</v>
      </c>
      <c r="AU828" s="27" t="e">
        <f>IF(#REF!&lt;&gt;"",IF(ABS(#REF!)&lt;10,"S"&amp;RIGHT(#REF!,1)&amp;",","S"&amp;#REF!&amp;","),"")</f>
        <v>#REF!</v>
      </c>
      <c r="AV828" s="27" t="e">
        <f>IF(#REF!&lt;&gt;"",IF(ABS(#REF!)&lt;10,"S"&amp;RIGHT(#REF!,1)&amp;",","S"&amp;#REF!&amp;","),"")</f>
        <v>#REF!</v>
      </c>
      <c r="AW828" s="27" t="e">
        <f>IF(#REF!&lt;&gt;"",IF(ABS(#REF!)&lt;10,"S"&amp;RIGHT(#REF!,1)&amp;",","S"&amp;#REF!&amp;","),"")</f>
        <v>#REF!</v>
      </c>
      <c r="AX828" s="27" t="e">
        <f>IF(#REF!&lt;&gt;"",IF(ABS(#REF!)&lt;10,"S"&amp;RIGHT(#REF!,1)&amp;",","S"&amp;#REF!&amp;","),"")</f>
        <v>#REF!</v>
      </c>
      <c r="AY828" s="27" t="e">
        <f>IF(#REF!&lt;&gt;"",IF(ABS(#REF!)&lt;10,"S"&amp;RIGHT(#REF!,1)&amp;",","S"&amp;#REF!&amp;","),"")</f>
        <v>#REF!</v>
      </c>
      <c r="AZ828" s="27" t="e">
        <f>IF(#REF!&lt;&gt;"",IF(ABS(#REF!)&lt;10,"S"&amp;RIGHT(#REF!,1)&amp;",","S"&amp;#REF!&amp;","),"")</f>
        <v>#REF!</v>
      </c>
      <c r="BA828" s="27" t="e">
        <f>IF(#REF!&lt;&gt;"",IF(ABS(#REF!)&lt;10,"S"&amp;RIGHT(#REF!,1)&amp;",","S"&amp;#REF!&amp;","),"")</f>
        <v>#REF!</v>
      </c>
      <c r="BB828" s="27" t="e">
        <f>IF(#REF!&lt;&gt;"",IF(ABS(#REF!)&lt;10,"S"&amp;RIGHT(#REF!,1)&amp;",","S"&amp;#REF!&amp;","),"")</f>
        <v>#REF!</v>
      </c>
      <c r="BC828" s="27"/>
      <c r="BD828" s="27"/>
      <c r="BE828" s="27"/>
      <c r="BF828" s="27"/>
      <c r="BG828" s="27"/>
      <c r="BH828" s="27"/>
      <c r="BI828" s="27" t="str">
        <f t="shared" si="519"/>
        <v/>
      </c>
      <c r="BJ828" s="27" t="str">
        <f t="shared" si="520"/>
        <v/>
      </c>
      <c r="BK828" s="27" t="str">
        <f t="shared" si="521"/>
        <v/>
      </c>
      <c r="BL828" s="27" t="e">
        <f>IF(#REF!="","",CONCATENATE($L828,","))</f>
        <v>#REF!</v>
      </c>
      <c r="BM828" s="27" t="e">
        <f>IF(#REF!="","",CONCATENATE($L828,","))</f>
        <v>#REF!</v>
      </c>
      <c r="BN828" s="27" t="e">
        <f>IF(#REF!="","",CONCATENATE($L828,","))</f>
        <v>#REF!</v>
      </c>
      <c r="BO828" s="27" t="e">
        <f>IF(#REF!="","",CONCATENATE($L828,","))</f>
        <v>#REF!</v>
      </c>
      <c r="BP828" s="27" t="e">
        <f>IF(#REF!="","",CONCATENATE($L828,","))</f>
        <v>#REF!</v>
      </c>
      <c r="BQ828" s="27" t="e">
        <f>IF(#REF!="","",CONCATENATE($L828,","))</f>
        <v>#REF!</v>
      </c>
      <c r="BR828" s="27" t="e">
        <f>IF(#REF!="","",CONCATENATE($L828,","))</f>
        <v>#REF!</v>
      </c>
      <c r="BS828" s="27" t="e">
        <f>IF(#REF!="","",CONCATENATE($L828,","))</f>
        <v>#REF!</v>
      </c>
      <c r="BT828" s="27" t="e">
        <f>IF(#REF!="","",CONCATENATE($L828,","))</f>
        <v>#REF!</v>
      </c>
      <c r="BU828" s="40"/>
      <c r="BV828" s="40"/>
      <c r="BW828"/>
      <c r="BX828"/>
      <c r="BY828"/>
      <c r="BZ828"/>
      <c r="CA828"/>
      <c r="CB828" s="40"/>
      <c r="CC828" s="7"/>
      <c r="CR828" s="7"/>
      <c r="CY828" s="10">
        <f t="shared" ca="1" si="518"/>
        <v>5</v>
      </c>
    </row>
    <row r="829" spans="1:103">
      <c r="A829" s="130"/>
      <c r="B829" s="84"/>
      <c r="C829" s="39"/>
      <c r="D829" s="38"/>
      <c r="E829" s="39"/>
      <c r="F829" s="39"/>
      <c r="G829" s="39"/>
      <c r="H829" s="39"/>
      <c r="I829" s="39"/>
      <c r="J829" s="39"/>
      <c r="K829" s="39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75"/>
      <c r="AA829" s="101"/>
      <c r="AB829" s="101"/>
      <c r="AC829" s="101"/>
      <c r="AD829" s="101"/>
      <c r="AE829" s="38"/>
      <c r="AF829" s="38"/>
      <c r="AG829" s="38"/>
      <c r="AH829" s="38"/>
      <c r="AI829" s="101"/>
      <c r="AJ829" s="101"/>
      <c r="AK829" s="101"/>
      <c r="AL829" s="75"/>
      <c r="AM829" s="39"/>
      <c r="AN829" s="27"/>
      <c r="AO829" s="27"/>
      <c r="AP829" s="27"/>
      <c r="AQ829" s="27" t="str">
        <f t="shared" si="522"/>
        <v/>
      </c>
      <c r="AR829" s="27" t="str">
        <f t="shared" si="523"/>
        <v/>
      </c>
      <c r="AS829" s="27" t="str">
        <f t="shared" si="524"/>
        <v/>
      </c>
      <c r="AT829" s="27" t="e">
        <f>IF(#REF!&lt;&gt;"",IF(ABS(#REF!)&lt;10,"S"&amp;RIGHT(#REF!,1)&amp;",","S"&amp;#REF!&amp;","),"")</f>
        <v>#REF!</v>
      </c>
      <c r="AU829" s="27" t="e">
        <f>IF(#REF!&lt;&gt;"",IF(ABS(#REF!)&lt;10,"S"&amp;RIGHT(#REF!,1)&amp;",","S"&amp;#REF!&amp;","),"")</f>
        <v>#REF!</v>
      </c>
      <c r="AV829" s="27" t="e">
        <f>IF(#REF!&lt;&gt;"",IF(ABS(#REF!)&lt;10,"S"&amp;RIGHT(#REF!,1)&amp;",","S"&amp;#REF!&amp;","),"")</f>
        <v>#REF!</v>
      </c>
      <c r="AW829" s="27" t="e">
        <f>IF(#REF!&lt;&gt;"",IF(ABS(#REF!)&lt;10,"S"&amp;RIGHT(#REF!,1)&amp;",","S"&amp;#REF!&amp;","),"")</f>
        <v>#REF!</v>
      </c>
      <c r="AX829" s="27" t="e">
        <f>IF(#REF!&lt;&gt;"",IF(ABS(#REF!)&lt;10,"S"&amp;RIGHT(#REF!,1)&amp;",","S"&amp;#REF!&amp;","),"")</f>
        <v>#REF!</v>
      </c>
      <c r="AY829" s="27" t="e">
        <f>IF(#REF!&lt;&gt;"",IF(ABS(#REF!)&lt;10,"S"&amp;RIGHT(#REF!,1)&amp;",","S"&amp;#REF!&amp;","),"")</f>
        <v>#REF!</v>
      </c>
      <c r="AZ829" s="27" t="e">
        <f>IF(#REF!&lt;&gt;"",IF(ABS(#REF!)&lt;10,"S"&amp;RIGHT(#REF!,1)&amp;",","S"&amp;#REF!&amp;","),"")</f>
        <v>#REF!</v>
      </c>
      <c r="BA829" s="27" t="e">
        <f>IF(#REF!&lt;&gt;"",IF(ABS(#REF!)&lt;10,"S"&amp;RIGHT(#REF!,1)&amp;",","S"&amp;#REF!&amp;","),"")</f>
        <v>#REF!</v>
      </c>
      <c r="BB829" s="27" t="e">
        <f>IF(#REF!&lt;&gt;"",IF(ABS(#REF!)&lt;10,"S"&amp;RIGHT(#REF!,1)&amp;",","S"&amp;#REF!&amp;","),"")</f>
        <v>#REF!</v>
      </c>
      <c r="BC829" s="27"/>
      <c r="BD829" s="27"/>
      <c r="BE829" s="27"/>
      <c r="BF829" s="27"/>
      <c r="BG829" s="27"/>
      <c r="BH829" s="27"/>
      <c r="BI829" s="27" t="str">
        <f t="shared" si="519"/>
        <v/>
      </c>
      <c r="BJ829" s="27" t="str">
        <f t="shared" si="520"/>
        <v/>
      </c>
      <c r="BK829" s="27" t="str">
        <f t="shared" si="521"/>
        <v/>
      </c>
      <c r="BL829" s="27" t="e">
        <f>IF(#REF!="","",CONCATENATE($L829,","))</f>
        <v>#REF!</v>
      </c>
      <c r="BM829" s="27" t="e">
        <f>IF(#REF!="","",CONCATENATE($L829,","))</f>
        <v>#REF!</v>
      </c>
      <c r="BN829" s="27" t="e">
        <f>IF(#REF!="","",CONCATENATE($L829,","))</f>
        <v>#REF!</v>
      </c>
      <c r="BO829" s="27" t="e">
        <f>IF(#REF!="","",CONCATENATE($L829,","))</f>
        <v>#REF!</v>
      </c>
      <c r="BP829" s="27" t="e">
        <f>IF(#REF!="","",CONCATENATE($L829,","))</f>
        <v>#REF!</v>
      </c>
      <c r="BQ829" s="27" t="e">
        <f>IF(#REF!="","",CONCATENATE($L829,","))</f>
        <v>#REF!</v>
      </c>
      <c r="BR829" s="27" t="e">
        <f>IF(#REF!="","",CONCATENATE($L829,","))</f>
        <v>#REF!</v>
      </c>
      <c r="BS829" s="27" t="e">
        <f>IF(#REF!="","",CONCATENATE($L829,","))</f>
        <v>#REF!</v>
      </c>
      <c r="BT829" s="27" t="e">
        <f>IF(#REF!="","",CONCATENATE($L829,","))</f>
        <v>#REF!</v>
      </c>
      <c r="BU829" s="40"/>
      <c r="BV829" s="40"/>
      <c r="BW829"/>
      <c r="BX829"/>
      <c r="BY829"/>
      <c r="BZ829"/>
      <c r="CA829"/>
      <c r="CB829" s="40"/>
      <c r="CC829" s="7"/>
      <c r="CR829" s="7"/>
      <c r="CY829" s="10">
        <f t="shared" ca="1" si="518"/>
        <v>19</v>
      </c>
    </row>
    <row r="830" spans="1:103">
      <c r="A830" s="130"/>
      <c r="B830" s="84"/>
      <c r="C830" s="39"/>
      <c r="D830" s="38"/>
      <c r="E830" s="39"/>
      <c r="F830" s="39"/>
      <c r="G830" s="39"/>
      <c r="H830" s="39"/>
      <c r="I830" s="39"/>
      <c r="J830" s="39"/>
      <c r="K830" s="39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75"/>
      <c r="AA830" s="101"/>
      <c r="AB830" s="101"/>
      <c r="AC830" s="101"/>
      <c r="AD830" s="101"/>
      <c r="AE830" s="38"/>
      <c r="AF830" s="38"/>
      <c r="AG830" s="38"/>
      <c r="AH830" s="38"/>
      <c r="AI830" s="101"/>
      <c r="AJ830" s="101"/>
      <c r="AK830" s="101"/>
      <c r="AL830" s="75"/>
      <c r="AM830" s="39"/>
      <c r="AN830" s="27"/>
      <c r="AO830" s="27"/>
      <c r="AP830" s="27"/>
      <c r="AQ830" s="27" t="str">
        <f t="shared" si="522"/>
        <v/>
      </c>
      <c r="AR830" s="27" t="str">
        <f t="shared" si="523"/>
        <v/>
      </c>
      <c r="AS830" s="27" t="str">
        <f t="shared" si="524"/>
        <v/>
      </c>
      <c r="AT830" s="27" t="e">
        <f>IF(#REF!&lt;&gt;"",IF(ABS(#REF!)&lt;10,"S"&amp;RIGHT(#REF!,1)&amp;",","S"&amp;#REF!&amp;","),"")</f>
        <v>#REF!</v>
      </c>
      <c r="AU830" s="27" t="e">
        <f>IF(#REF!&lt;&gt;"",IF(ABS(#REF!)&lt;10,"S"&amp;RIGHT(#REF!,1)&amp;",","S"&amp;#REF!&amp;","),"")</f>
        <v>#REF!</v>
      </c>
      <c r="AV830" s="27" t="e">
        <f>IF(#REF!&lt;&gt;"",IF(ABS(#REF!)&lt;10,"S"&amp;RIGHT(#REF!,1)&amp;",","S"&amp;#REF!&amp;","),"")</f>
        <v>#REF!</v>
      </c>
      <c r="AW830" s="27" t="e">
        <f>IF(#REF!&lt;&gt;"",IF(ABS(#REF!)&lt;10,"S"&amp;RIGHT(#REF!,1)&amp;",","S"&amp;#REF!&amp;","),"")</f>
        <v>#REF!</v>
      </c>
      <c r="AX830" s="27" t="e">
        <f>IF(#REF!&lt;&gt;"",IF(ABS(#REF!)&lt;10,"S"&amp;RIGHT(#REF!,1)&amp;",","S"&amp;#REF!&amp;","),"")</f>
        <v>#REF!</v>
      </c>
      <c r="AY830" s="27" t="e">
        <f>IF(#REF!&lt;&gt;"",IF(ABS(#REF!)&lt;10,"S"&amp;RIGHT(#REF!,1)&amp;",","S"&amp;#REF!&amp;","),"")</f>
        <v>#REF!</v>
      </c>
      <c r="AZ830" s="27" t="e">
        <f>IF(#REF!&lt;&gt;"",IF(ABS(#REF!)&lt;10,"S"&amp;RIGHT(#REF!,1)&amp;",","S"&amp;#REF!&amp;","),"")</f>
        <v>#REF!</v>
      </c>
      <c r="BA830" s="27" t="e">
        <f>IF(#REF!&lt;&gt;"",IF(ABS(#REF!)&lt;10,"S"&amp;RIGHT(#REF!,1)&amp;",","S"&amp;#REF!&amp;","),"")</f>
        <v>#REF!</v>
      </c>
      <c r="BB830" s="27" t="e">
        <f>IF(#REF!&lt;&gt;"",IF(ABS(#REF!)&lt;10,"S"&amp;RIGHT(#REF!,1)&amp;",","S"&amp;#REF!&amp;","),"")</f>
        <v>#REF!</v>
      </c>
      <c r="BC830" s="27"/>
      <c r="BD830" s="27"/>
      <c r="BE830" s="27"/>
      <c r="BF830" s="27"/>
      <c r="BG830" s="27"/>
      <c r="BH830" s="27"/>
      <c r="BI830" s="27" t="str">
        <f t="shared" si="519"/>
        <v/>
      </c>
      <c r="BJ830" s="27" t="str">
        <f t="shared" si="520"/>
        <v/>
      </c>
      <c r="BK830" s="27" t="str">
        <f t="shared" si="521"/>
        <v/>
      </c>
      <c r="BL830" s="27" t="e">
        <f>IF(#REF!="","",CONCATENATE($L830,","))</f>
        <v>#REF!</v>
      </c>
      <c r="BM830" s="27" t="e">
        <f>IF(#REF!="","",CONCATENATE($L830,","))</f>
        <v>#REF!</v>
      </c>
      <c r="BN830" s="27" t="e">
        <f>IF(#REF!="","",CONCATENATE($L830,","))</f>
        <v>#REF!</v>
      </c>
      <c r="BO830" s="27" t="e">
        <f>IF(#REF!="","",CONCATENATE($L830,","))</f>
        <v>#REF!</v>
      </c>
      <c r="BP830" s="27" t="e">
        <f>IF(#REF!="","",CONCATENATE($L830,","))</f>
        <v>#REF!</v>
      </c>
      <c r="BQ830" s="27" t="e">
        <f>IF(#REF!="","",CONCATENATE($L830,","))</f>
        <v>#REF!</v>
      </c>
      <c r="BR830" s="27" t="e">
        <f>IF(#REF!="","",CONCATENATE($L830,","))</f>
        <v>#REF!</v>
      </c>
      <c r="BS830" s="27" t="e">
        <f>IF(#REF!="","",CONCATENATE($L830,","))</f>
        <v>#REF!</v>
      </c>
      <c r="BT830" s="27" t="e">
        <f>IF(#REF!="","",CONCATENATE($L830,","))</f>
        <v>#REF!</v>
      </c>
      <c r="BU830" s="40"/>
      <c r="BV830" s="40"/>
      <c r="BW830"/>
      <c r="BX830"/>
      <c r="BY830"/>
      <c r="BZ830"/>
      <c r="CA830"/>
      <c r="CB830" s="40"/>
      <c r="CC830" s="7"/>
      <c r="CR830" s="7"/>
      <c r="CY830" s="10">
        <f t="shared" ca="1" si="518"/>
        <v>3</v>
      </c>
    </row>
    <row r="831" spans="1:103">
      <c r="A831" s="130"/>
      <c r="B831" s="84"/>
      <c r="C831" s="39"/>
      <c r="D831" s="38"/>
      <c r="E831" s="39"/>
      <c r="F831" s="39"/>
      <c r="G831" s="39"/>
      <c r="H831" s="39"/>
      <c r="I831" s="39"/>
      <c r="J831" s="39"/>
      <c r="K831" s="39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75"/>
      <c r="AA831" s="101"/>
      <c r="AB831" s="101"/>
      <c r="AC831" s="101"/>
      <c r="AD831" s="101"/>
      <c r="AE831" s="38"/>
      <c r="AF831" s="38"/>
      <c r="AG831" s="38"/>
      <c r="AH831" s="38"/>
      <c r="AI831" s="101"/>
      <c r="AJ831" s="101"/>
      <c r="AK831" s="101"/>
      <c r="AL831" s="75"/>
      <c r="AM831" s="39"/>
      <c r="AN831" s="27"/>
      <c r="AO831" s="27"/>
      <c r="AP831" s="27"/>
      <c r="AQ831" s="27" t="str">
        <f t="shared" si="522"/>
        <v/>
      </c>
      <c r="AR831" s="27" t="str">
        <f t="shared" si="523"/>
        <v/>
      </c>
      <c r="AS831" s="27" t="str">
        <f t="shared" si="524"/>
        <v/>
      </c>
      <c r="AT831" s="27" t="e">
        <f>IF(#REF!&lt;&gt;"",IF(ABS(#REF!)&lt;10,"S"&amp;RIGHT(#REF!,1)&amp;",","S"&amp;#REF!&amp;","),"")</f>
        <v>#REF!</v>
      </c>
      <c r="AU831" s="27" t="e">
        <f>IF(#REF!&lt;&gt;"",IF(ABS(#REF!)&lt;10,"S"&amp;RIGHT(#REF!,1)&amp;",","S"&amp;#REF!&amp;","),"")</f>
        <v>#REF!</v>
      </c>
      <c r="AV831" s="27" t="e">
        <f>IF(#REF!&lt;&gt;"",IF(ABS(#REF!)&lt;10,"S"&amp;RIGHT(#REF!,1)&amp;",","S"&amp;#REF!&amp;","),"")</f>
        <v>#REF!</v>
      </c>
      <c r="AW831" s="27" t="e">
        <f>IF(#REF!&lt;&gt;"",IF(ABS(#REF!)&lt;10,"S"&amp;RIGHT(#REF!,1)&amp;",","S"&amp;#REF!&amp;","),"")</f>
        <v>#REF!</v>
      </c>
      <c r="AX831" s="27" t="e">
        <f>IF(#REF!&lt;&gt;"",IF(ABS(#REF!)&lt;10,"S"&amp;RIGHT(#REF!,1)&amp;",","S"&amp;#REF!&amp;","),"")</f>
        <v>#REF!</v>
      </c>
      <c r="AY831" s="27" t="e">
        <f>IF(#REF!&lt;&gt;"",IF(ABS(#REF!)&lt;10,"S"&amp;RIGHT(#REF!,1)&amp;",","S"&amp;#REF!&amp;","),"")</f>
        <v>#REF!</v>
      </c>
      <c r="AZ831" s="27" t="e">
        <f>IF(#REF!&lt;&gt;"",IF(ABS(#REF!)&lt;10,"S"&amp;RIGHT(#REF!,1)&amp;",","S"&amp;#REF!&amp;","),"")</f>
        <v>#REF!</v>
      </c>
      <c r="BA831" s="27" t="e">
        <f>IF(#REF!&lt;&gt;"",IF(ABS(#REF!)&lt;10,"S"&amp;RIGHT(#REF!,1)&amp;",","S"&amp;#REF!&amp;","),"")</f>
        <v>#REF!</v>
      </c>
      <c r="BB831" s="27" t="e">
        <f>IF(#REF!&lt;&gt;"",IF(ABS(#REF!)&lt;10,"S"&amp;RIGHT(#REF!,1)&amp;",","S"&amp;#REF!&amp;","),"")</f>
        <v>#REF!</v>
      </c>
      <c r="BC831" s="27"/>
      <c r="BD831" s="27"/>
      <c r="BE831" s="27"/>
      <c r="BF831" s="27"/>
      <c r="BG831" s="27"/>
      <c r="BH831" s="27"/>
      <c r="BI831" s="27" t="str">
        <f t="shared" si="519"/>
        <v/>
      </c>
      <c r="BJ831" s="27" t="str">
        <f t="shared" si="520"/>
        <v/>
      </c>
      <c r="BK831" s="27" t="str">
        <f t="shared" si="521"/>
        <v/>
      </c>
      <c r="BL831" s="27" t="e">
        <f>IF(#REF!="","",CONCATENATE($L831,","))</f>
        <v>#REF!</v>
      </c>
      <c r="BM831" s="27" t="e">
        <f>IF(#REF!="","",CONCATENATE($L831,","))</f>
        <v>#REF!</v>
      </c>
      <c r="BN831" s="27" t="e">
        <f>IF(#REF!="","",CONCATENATE($L831,","))</f>
        <v>#REF!</v>
      </c>
      <c r="BO831" s="27" t="e">
        <f>IF(#REF!="","",CONCATENATE($L831,","))</f>
        <v>#REF!</v>
      </c>
      <c r="BP831" s="27" t="e">
        <f>IF(#REF!="","",CONCATENATE($L831,","))</f>
        <v>#REF!</v>
      </c>
      <c r="BQ831" s="27" t="e">
        <f>IF(#REF!="","",CONCATENATE($L831,","))</f>
        <v>#REF!</v>
      </c>
      <c r="BR831" s="27" t="e">
        <f>IF(#REF!="","",CONCATENATE($L831,","))</f>
        <v>#REF!</v>
      </c>
      <c r="BS831" s="27" t="e">
        <f>IF(#REF!="","",CONCATENATE($L831,","))</f>
        <v>#REF!</v>
      </c>
      <c r="BT831" s="27" t="e">
        <f>IF(#REF!="","",CONCATENATE($L831,","))</f>
        <v>#REF!</v>
      </c>
      <c r="BU831" s="40"/>
      <c r="BV831" s="40"/>
      <c r="BW831"/>
      <c r="BX831"/>
      <c r="BY831"/>
      <c r="BZ831"/>
      <c r="CA831"/>
      <c r="CB831" s="40"/>
      <c r="CC831" s="7"/>
      <c r="CR831" s="7"/>
      <c r="CY831" s="10">
        <f t="shared" ca="1" si="518"/>
        <v>23</v>
      </c>
    </row>
    <row r="832" spans="1:103">
      <c r="A832" s="130"/>
      <c r="B832" s="84"/>
      <c r="C832" s="39"/>
      <c r="D832" s="38"/>
      <c r="E832" s="39"/>
      <c r="F832" s="39"/>
      <c r="G832" s="39"/>
      <c r="H832" s="39"/>
      <c r="I832" s="39"/>
      <c r="J832" s="39"/>
      <c r="K832" s="39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75"/>
      <c r="AA832" s="101"/>
      <c r="AB832" s="101"/>
      <c r="AC832" s="101"/>
      <c r="AD832" s="101"/>
      <c r="AE832" s="38"/>
      <c r="AF832" s="38"/>
      <c r="AG832" s="38"/>
      <c r="AH832" s="38"/>
      <c r="AI832" s="101"/>
      <c r="AJ832" s="101"/>
      <c r="AK832" s="101"/>
      <c r="AL832" s="75"/>
      <c r="AM832" s="39"/>
      <c r="AN832" s="27"/>
      <c r="AO832" s="27"/>
      <c r="AP832" s="27"/>
      <c r="AQ832" s="27" t="str">
        <f t="shared" si="522"/>
        <v/>
      </c>
      <c r="AR832" s="27" t="str">
        <f t="shared" si="523"/>
        <v/>
      </c>
      <c r="AS832" s="27" t="str">
        <f t="shared" si="524"/>
        <v/>
      </c>
      <c r="AT832" s="27" t="e">
        <f>IF(#REF!&lt;&gt;"",IF(ABS(#REF!)&lt;10,"S"&amp;RIGHT(#REF!,1)&amp;",","S"&amp;#REF!&amp;","),"")</f>
        <v>#REF!</v>
      </c>
      <c r="AU832" s="27" t="e">
        <f>IF(#REF!&lt;&gt;"",IF(ABS(#REF!)&lt;10,"S"&amp;RIGHT(#REF!,1)&amp;",","S"&amp;#REF!&amp;","),"")</f>
        <v>#REF!</v>
      </c>
      <c r="AV832" s="27" t="e">
        <f>IF(#REF!&lt;&gt;"",IF(ABS(#REF!)&lt;10,"S"&amp;RIGHT(#REF!,1)&amp;",","S"&amp;#REF!&amp;","),"")</f>
        <v>#REF!</v>
      </c>
      <c r="AW832" s="27" t="e">
        <f>IF(#REF!&lt;&gt;"",IF(ABS(#REF!)&lt;10,"S"&amp;RIGHT(#REF!,1)&amp;",","S"&amp;#REF!&amp;","),"")</f>
        <v>#REF!</v>
      </c>
      <c r="AX832" s="27" t="e">
        <f>IF(#REF!&lt;&gt;"",IF(ABS(#REF!)&lt;10,"S"&amp;RIGHT(#REF!,1)&amp;",","S"&amp;#REF!&amp;","),"")</f>
        <v>#REF!</v>
      </c>
      <c r="AY832" s="27" t="e">
        <f>IF(#REF!&lt;&gt;"",IF(ABS(#REF!)&lt;10,"S"&amp;RIGHT(#REF!,1)&amp;",","S"&amp;#REF!&amp;","),"")</f>
        <v>#REF!</v>
      </c>
      <c r="AZ832" s="27" t="e">
        <f>IF(#REF!&lt;&gt;"",IF(ABS(#REF!)&lt;10,"S"&amp;RIGHT(#REF!,1)&amp;",","S"&amp;#REF!&amp;","),"")</f>
        <v>#REF!</v>
      </c>
      <c r="BA832" s="27" t="e">
        <f>IF(#REF!&lt;&gt;"",IF(ABS(#REF!)&lt;10,"S"&amp;RIGHT(#REF!,1)&amp;",","S"&amp;#REF!&amp;","),"")</f>
        <v>#REF!</v>
      </c>
      <c r="BB832" s="27" t="e">
        <f>IF(#REF!&lt;&gt;"",IF(ABS(#REF!)&lt;10,"S"&amp;RIGHT(#REF!,1)&amp;",","S"&amp;#REF!&amp;","),"")</f>
        <v>#REF!</v>
      </c>
      <c r="BC832" s="27"/>
      <c r="BD832" s="27"/>
      <c r="BE832" s="27"/>
      <c r="BF832" s="27"/>
      <c r="BG832" s="27"/>
      <c r="BH832" s="27"/>
      <c r="BI832" s="27" t="str">
        <f t="shared" si="519"/>
        <v/>
      </c>
      <c r="BJ832" s="27" t="str">
        <f t="shared" si="520"/>
        <v/>
      </c>
      <c r="BK832" s="27" t="str">
        <f t="shared" si="521"/>
        <v/>
      </c>
      <c r="BL832" s="27" t="e">
        <f>IF(#REF!="","",CONCATENATE($L832,","))</f>
        <v>#REF!</v>
      </c>
      <c r="BM832" s="27" t="e">
        <f>IF(#REF!="","",CONCATENATE($L832,","))</f>
        <v>#REF!</v>
      </c>
      <c r="BN832" s="27" t="e">
        <f>IF(#REF!="","",CONCATENATE($L832,","))</f>
        <v>#REF!</v>
      </c>
      <c r="BO832" s="27" t="e">
        <f>IF(#REF!="","",CONCATENATE($L832,","))</f>
        <v>#REF!</v>
      </c>
      <c r="BP832" s="27" t="e">
        <f>IF(#REF!="","",CONCATENATE($L832,","))</f>
        <v>#REF!</v>
      </c>
      <c r="BQ832" s="27" t="e">
        <f>IF(#REF!="","",CONCATENATE($L832,","))</f>
        <v>#REF!</v>
      </c>
      <c r="BR832" s="27" t="e">
        <f>IF(#REF!="","",CONCATENATE($L832,","))</f>
        <v>#REF!</v>
      </c>
      <c r="BS832" s="27" t="e">
        <f>IF(#REF!="","",CONCATENATE($L832,","))</f>
        <v>#REF!</v>
      </c>
      <c r="BT832" s="27" t="e">
        <f>IF(#REF!="","",CONCATENATE($L832,","))</f>
        <v>#REF!</v>
      </c>
      <c r="BU832" s="40"/>
      <c r="BV832" s="40"/>
      <c r="BW832"/>
      <c r="BX832"/>
      <c r="BY832"/>
      <c r="BZ832"/>
      <c r="CA832"/>
      <c r="CB832" s="40"/>
      <c r="CC832" s="7"/>
      <c r="CR832" s="7"/>
      <c r="CY832" s="10">
        <f t="shared" ca="1" si="518"/>
        <v>7</v>
      </c>
    </row>
    <row r="833" spans="1:103">
      <c r="A833" s="130"/>
      <c r="B833" s="84"/>
      <c r="C833" s="39"/>
      <c r="D833" s="38"/>
      <c r="E833" s="39"/>
      <c r="F833" s="39"/>
      <c r="G833" s="39"/>
      <c r="H833" s="39"/>
      <c r="I833" s="39"/>
      <c r="J833" s="39"/>
      <c r="K833" s="39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75"/>
      <c r="AA833" s="101"/>
      <c r="AB833" s="101"/>
      <c r="AC833" s="101"/>
      <c r="AD833" s="101"/>
      <c r="AE833" s="38"/>
      <c r="AF833" s="38"/>
      <c r="AG833" s="38"/>
      <c r="AH833" s="38"/>
      <c r="AI833" s="101"/>
      <c r="AJ833" s="101"/>
      <c r="AK833" s="101"/>
      <c r="AL833" s="75"/>
      <c r="AM833" s="39"/>
      <c r="AN833" s="27"/>
      <c r="AO833" s="27"/>
      <c r="AP833" s="27"/>
      <c r="AQ833" s="27" t="str">
        <f t="shared" si="522"/>
        <v/>
      </c>
      <c r="AR833" s="27" t="str">
        <f t="shared" si="523"/>
        <v/>
      </c>
      <c r="AS833" s="27" t="str">
        <f t="shared" si="524"/>
        <v/>
      </c>
      <c r="AT833" s="27" t="e">
        <f>IF(#REF!&lt;&gt;"",IF(ABS(#REF!)&lt;10,"S"&amp;RIGHT(#REF!,1)&amp;",","S"&amp;#REF!&amp;","),"")</f>
        <v>#REF!</v>
      </c>
      <c r="AU833" s="27" t="e">
        <f>IF(#REF!&lt;&gt;"",IF(ABS(#REF!)&lt;10,"S"&amp;RIGHT(#REF!,1)&amp;",","S"&amp;#REF!&amp;","),"")</f>
        <v>#REF!</v>
      </c>
      <c r="AV833" s="27" t="e">
        <f>IF(#REF!&lt;&gt;"",IF(ABS(#REF!)&lt;10,"S"&amp;RIGHT(#REF!,1)&amp;",","S"&amp;#REF!&amp;","),"")</f>
        <v>#REF!</v>
      </c>
      <c r="AW833" s="27" t="e">
        <f>IF(#REF!&lt;&gt;"",IF(ABS(#REF!)&lt;10,"S"&amp;RIGHT(#REF!,1)&amp;",","S"&amp;#REF!&amp;","),"")</f>
        <v>#REF!</v>
      </c>
      <c r="AX833" s="27" t="e">
        <f>IF(#REF!&lt;&gt;"",IF(ABS(#REF!)&lt;10,"S"&amp;RIGHT(#REF!,1)&amp;",","S"&amp;#REF!&amp;","),"")</f>
        <v>#REF!</v>
      </c>
      <c r="AY833" s="27" t="e">
        <f>IF(#REF!&lt;&gt;"",IF(ABS(#REF!)&lt;10,"S"&amp;RIGHT(#REF!,1)&amp;",","S"&amp;#REF!&amp;","),"")</f>
        <v>#REF!</v>
      </c>
      <c r="AZ833" s="27" t="e">
        <f>IF(#REF!&lt;&gt;"",IF(ABS(#REF!)&lt;10,"S"&amp;RIGHT(#REF!,1)&amp;",","S"&amp;#REF!&amp;","),"")</f>
        <v>#REF!</v>
      </c>
      <c r="BA833" s="27" t="e">
        <f>IF(#REF!&lt;&gt;"",IF(ABS(#REF!)&lt;10,"S"&amp;RIGHT(#REF!,1)&amp;",","S"&amp;#REF!&amp;","),"")</f>
        <v>#REF!</v>
      </c>
      <c r="BB833" s="27" t="e">
        <f>IF(#REF!&lt;&gt;"",IF(ABS(#REF!)&lt;10,"S"&amp;RIGHT(#REF!,1)&amp;",","S"&amp;#REF!&amp;","),"")</f>
        <v>#REF!</v>
      </c>
      <c r="BC833" s="27"/>
      <c r="BD833" s="27"/>
      <c r="BE833" s="27"/>
      <c r="BF833" s="27"/>
      <c r="BG833" s="27"/>
      <c r="BH833" s="27"/>
      <c r="BI833" s="27" t="str">
        <f t="shared" si="519"/>
        <v/>
      </c>
      <c r="BJ833" s="27" t="str">
        <f t="shared" si="520"/>
        <v/>
      </c>
      <c r="BK833" s="27" t="str">
        <f t="shared" si="521"/>
        <v/>
      </c>
      <c r="BL833" s="27" t="e">
        <f>IF(#REF!="","",CONCATENATE($L833,","))</f>
        <v>#REF!</v>
      </c>
      <c r="BM833" s="27" t="e">
        <f>IF(#REF!="","",CONCATENATE($L833,","))</f>
        <v>#REF!</v>
      </c>
      <c r="BN833" s="27" t="e">
        <f>IF(#REF!="","",CONCATENATE($L833,","))</f>
        <v>#REF!</v>
      </c>
      <c r="BO833" s="27" t="e">
        <f>IF(#REF!="","",CONCATENATE($L833,","))</f>
        <v>#REF!</v>
      </c>
      <c r="BP833" s="27" t="e">
        <f>IF(#REF!="","",CONCATENATE($L833,","))</f>
        <v>#REF!</v>
      </c>
      <c r="BQ833" s="27" t="e">
        <f>IF(#REF!="","",CONCATENATE($L833,","))</f>
        <v>#REF!</v>
      </c>
      <c r="BR833" s="27" t="e">
        <f>IF(#REF!="","",CONCATENATE($L833,","))</f>
        <v>#REF!</v>
      </c>
      <c r="BS833" s="27" t="e">
        <f>IF(#REF!="","",CONCATENATE($L833,","))</f>
        <v>#REF!</v>
      </c>
      <c r="BT833" s="27" t="e">
        <f>IF(#REF!="","",CONCATENATE($L833,","))</f>
        <v>#REF!</v>
      </c>
      <c r="BU833" s="40"/>
      <c r="BV833" s="40"/>
      <c r="BW833"/>
      <c r="BX833"/>
      <c r="BY833"/>
      <c r="BZ833"/>
      <c r="CA833"/>
      <c r="CB833" s="40"/>
      <c r="CC833" s="7"/>
      <c r="CR833" s="7"/>
      <c r="CY833" s="10">
        <f t="shared" ca="1" si="518"/>
        <v>26</v>
      </c>
    </row>
    <row r="834" spans="1:103">
      <c r="A834" s="130"/>
      <c r="B834" s="84"/>
      <c r="C834" s="39"/>
      <c r="D834" s="38"/>
      <c r="E834" s="39"/>
      <c r="F834" s="39"/>
      <c r="G834" s="39"/>
      <c r="H834" s="39"/>
      <c r="I834" s="39"/>
      <c r="J834" s="39"/>
      <c r="K834" s="39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75"/>
      <c r="AA834" s="101"/>
      <c r="AB834" s="101"/>
      <c r="AC834" s="101"/>
      <c r="AD834" s="101"/>
      <c r="AE834" s="38"/>
      <c r="AF834" s="38"/>
      <c r="AG834" s="38"/>
      <c r="AH834" s="38"/>
      <c r="AI834" s="101"/>
      <c r="AJ834" s="101"/>
      <c r="AK834" s="101"/>
      <c r="AL834" s="75"/>
      <c r="AM834" s="39"/>
      <c r="AN834" s="27"/>
      <c r="AO834" s="27"/>
      <c r="AP834" s="27"/>
      <c r="AQ834" s="27" t="str">
        <f t="shared" si="522"/>
        <v/>
      </c>
      <c r="AR834" s="27" t="str">
        <f t="shared" si="523"/>
        <v/>
      </c>
      <c r="AS834" s="27" t="str">
        <f t="shared" si="524"/>
        <v/>
      </c>
      <c r="AT834" s="27" t="e">
        <f>IF(#REF!&lt;&gt;"",IF(ABS(#REF!)&lt;10,"S"&amp;RIGHT(#REF!,1)&amp;",","S"&amp;#REF!&amp;","),"")</f>
        <v>#REF!</v>
      </c>
      <c r="AU834" s="27" t="e">
        <f>IF(#REF!&lt;&gt;"",IF(ABS(#REF!)&lt;10,"S"&amp;RIGHT(#REF!,1)&amp;",","S"&amp;#REF!&amp;","),"")</f>
        <v>#REF!</v>
      </c>
      <c r="AV834" s="27" t="e">
        <f>IF(#REF!&lt;&gt;"",IF(ABS(#REF!)&lt;10,"S"&amp;RIGHT(#REF!,1)&amp;",","S"&amp;#REF!&amp;","),"")</f>
        <v>#REF!</v>
      </c>
      <c r="AW834" s="27" t="e">
        <f>IF(#REF!&lt;&gt;"",IF(ABS(#REF!)&lt;10,"S"&amp;RIGHT(#REF!,1)&amp;",","S"&amp;#REF!&amp;","),"")</f>
        <v>#REF!</v>
      </c>
      <c r="AX834" s="27" t="e">
        <f>IF(#REF!&lt;&gt;"",IF(ABS(#REF!)&lt;10,"S"&amp;RIGHT(#REF!,1)&amp;",","S"&amp;#REF!&amp;","),"")</f>
        <v>#REF!</v>
      </c>
      <c r="AY834" s="27" t="e">
        <f>IF(#REF!&lt;&gt;"",IF(ABS(#REF!)&lt;10,"S"&amp;RIGHT(#REF!,1)&amp;",","S"&amp;#REF!&amp;","),"")</f>
        <v>#REF!</v>
      </c>
      <c r="AZ834" s="27" t="e">
        <f>IF(#REF!&lt;&gt;"",IF(ABS(#REF!)&lt;10,"S"&amp;RIGHT(#REF!,1)&amp;",","S"&amp;#REF!&amp;","),"")</f>
        <v>#REF!</v>
      </c>
      <c r="BA834" s="27" t="e">
        <f>IF(#REF!&lt;&gt;"",IF(ABS(#REF!)&lt;10,"S"&amp;RIGHT(#REF!,1)&amp;",","S"&amp;#REF!&amp;","),"")</f>
        <v>#REF!</v>
      </c>
      <c r="BB834" s="27" t="e">
        <f>IF(#REF!&lt;&gt;"",IF(ABS(#REF!)&lt;10,"S"&amp;RIGHT(#REF!,1)&amp;",","S"&amp;#REF!&amp;","),"")</f>
        <v>#REF!</v>
      </c>
      <c r="BC834" s="27"/>
      <c r="BD834" s="27"/>
      <c r="BE834" s="27"/>
      <c r="BF834" s="27"/>
      <c r="BG834" s="27"/>
      <c r="BH834" s="27"/>
      <c r="BI834" s="27" t="str">
        <f t="shared" si="519"/>
        <v/>
      </c>
      <c r="BJ834" s="27" t="str">
        <f t="shared" si="520"/>
        <v/>
      </c>
      <c r="BK834" s="27" t="str">
        <f t="shared" si="521"/>
        <v/>
      </c>
      <c r="BL834" s="27" t="e">
        <f>IF(#REF!="","",CONCATENATE($L834,","))</f>
        <v>#REF!</v>
      </c>
      <c r="BM834" s="27" t="e">
        <f>IF(#REF!="","",CONCATENATE($L834,","))</f>
        <v>#REF!</v>
      </c>
      <c r="BN834" s="27" t="e">
        <f>IF(#REF!="","",CONCATENATE($L834,","))</f>
        <v>#REF!</v>
      </c>
      <c r="BO834" s="27" t="e">
        <f>IF(#REF!="","",CONCATENATE($L834,","))</f>
        <v>#REF!</v>
      </c>
      <c r="BP834" s="27" t="e">
        <f>IF(#REF!="","",CONCATENATE($L834,","))</f>
        <v>#REF!</v>
      </c>
      <c r="BQ834" s="27" t="e">
        <f>IF(#REF!="","",CONCATENATE($L834,","))</f>
        <v>#REF!</v>
      </c>
      <c r="BR834" s="27" t="e">
        <f>IF(#REF!="","",CONCATENATE($L834,","))</f>
        <v>#REF!</v>
      </c>
      <c r="BS834" s="27" t="e">
        <f>IF(#REF!="","",CONCATENATE($L834,","))</f>
        <v>#REF!</v>
      </c>
      <c r="BT834" s="27" t="e">
        <f>IF(#REF!="","",CONCATENATE($L834,","))</f>
        <v>#REF!</v>
      </c>
      <c r="BU834" s="40"/>
      <c r="BV834" s="40"/>
      <c r="BW834"/>
      <c r="BX834"/>
      <c r="BY834"/>
      <c r="BZ834"/>
      <c r="CA834"/>
      <c r="CB834" s="40"/>
      <c r="CC834" s="7"/>
      <c r="CR834" s="7"/>
      <c r="CY834" s="10">
        <f t="shared" ca="1" si="518"/>
        <v>21</v>
      </c>
    </row>
    <row r="835" spans="1:103">
      <c r="A835" s="130"/>
      <c r="B835" s="84"/>
      <c r="C835" s="39"/>
      <c r="D835" s="38"/>
      <c r="E835" s="39"/>
      <c r="F835" s="39"/>
      <c r="G835" s="39"/>
      <c r="H835" s="39"/>
      <c r="I835" s="39"/>
      <c r="J835" s="39"/>
      <c r="K835" s="39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75"/>
      <c r="AA835" s="101"/>
      <c r="AB835" s="101"/>
      <c r="AC835" s="101"/>
      <c r="AD835" s="101"/>
      <c r="AE835" s="38"/>
      <c r="AF835" s="38"/>
      <c r="AG835" s="38"/>
      <c r="AH835" s="38"/>
      <c r="AI835" s="101"/>
      <c r="AJ835" s="101"/>
      <c r="AK835" s="101"/>
      <c r="AL835" s="75"/>
      <c r="AM835" s="39"/>
      <c r="AN835" s="27"/>
      <c r="AO835" s="27"/>
      <c r="AP835" s="27"/>
      <c r="AQ835" s="27" t="str">
        <f t="shared" si="522"/>
        <v/>
      </c>
      <c r="AR835" s="27" t="str">
        <f t="shared" si="523"/>
        <v/>
      </c>
      <c r="AS835" s="27" t="str">
        <f t="shared" si="524"/>
        <v/>
      </c>
      <c r="AT835" s="27" t="e">
        <f>IF(#REF!&lt;&gt;"",IF(ABS(#REF!)&lt;10,"S"&amp;RIGHT(#REF!,1)&amp;",","S"&amp;#REF!&amp;","),"")</f>
        <v>#REF!</v>
      </c>
      <c r="AU835" s="27" t="e">
        <f>IF(#REF!&lt;&gt;"",IF(ABS(#REF!)&lt;10,"S"&amp;RIGHT(#REF!,1)&amp;",","S"&amp;#REF!&amp;","),"")</f>
        <v>#REF!</v>
      </c>
      <c r="AV835" s="27" t="e">
        <f>IF(#REF!&lt;&gt;"",IF(ABS(#REF!)&lt;10,"S"&amp;RIGHT(#REF!,1)&amp;",","S"&amp;#REF!&amp;","),"")</f>
        <v>#REF!</v>
      </c>
      <c r="AW835" s="27" t="e">
        <f>IF(#REF!&lt;&gt;"",IF(ABS(#REF!)&lt;10,"S"&amp;RIGHT(#REF!,1)&amp;",","S"&amp;#REF!&amp;","),"")</f>
        <v>#REF!</v>
      </c>
      <c r="AX835" s="27" t="e">
        <f>IF(#REF!&lt;&gt;"",IF(ABS(#REF!)&lt;10,"S"&amp;RIGHT(#REF!,1)&amp;",","S"&amp;#REF!&amp;","),"")</f>
        <v>#REF!</v>
      </c>
      <c r="AY835" s="27" t="e">
        <f>IF(#REF!&lt;&gt;"",IF(ABS(#REF!)&lt;10,"S"&amp;RIGHT(#REF!,1)&amp;",","S"&amp;#REF!&amp;","),"")</f>
        <v>#REF!</v>
      </c>
      <c r="AZ835" s="27" t="e">
        <f>IF(#REF!&lt;&gt;"",IF(ABS(#REF!)&lt;10,"S"&amp;RIGHT(#REF!,1)&amp;",","S"&amp;#REF!&amp;","),"")</f>
        <v>#REF!</v>
      </c>
      <c r="BA835" s="27" t="e">
        <f>IF(#REF!&lt;&gt;"",IF(ABS(#REF!)&lt;10,"S"&amp;RIGHT(#REF!,1)&amp;",","S"&amp;#REF!&amp;","),"")</f>
        <v>#REF!</v>
      </c>
      <c r="BB835" s="27" t="e">
        <f>IF(#REF!&lt;&gt;"",IF(ABS(#REF!)&lt;10,"S"&amp;RIGHT(#REF!,1)&amp;",","S"&amp;#REF!&amp;","),"")</f>
        <v>#REF!</v>
      </c>
      <c r="BC835" s="27"/>
      <c r="BD835" s="27"/>
      <c r="BE835" s="27"/>
      <c r="BF835" s="27"/>
      <c r="BG835" s="27"/>
      <c r="BH835" s="27"/>
      <c r="BI835" s="27" t="str">
        <f t="shared" si="519"/>
        <v/>
      </c>
      <c r="BJ835" s="27" t="str">
        <f t="shared" si="520"/>
        <v/>
      </c>
      <c r="BK835" s="27" t="str">
        <f t="shared" si="521"/>
        <v/>
      </c>
      <c r="BL835" s="27" t="e">
        <f>IF(#REF!="","",CONCATENATE($L835,","))</f>
        <v>#REF!</v>
      </c>
      <c r="BM835" s="27" t="e">
        <f>IF(#REF!="","",CONCATENATE($L835,","))</f>
        <v>#REF!</v>
      </c>
      <c r="BN835" s="27" t="e">
        <f>IF(#REF!="","",CONCATENATE($L835,","))</f>
        <v>#REF!</v>
      </c>
      <c r="BO835" s="27" t="e">
        <f>IF(#REF!="","",CONCATENATE($L835,","))</f>
        <v>#REF!</v>
      </c>
      <c r="BP835" s="27" t="e">
        <f>IF(#REF!="","",CONCATENATE($L835,","))</f>
        <v>#REF!</v>
      </c>
      <c r="BQ835" s="27" t="e">
        <f>IF(#REF!="","",CONCATENATE($L835,","))</f>
        <v>#REF!</v>
      </c>
      <c r="BR835" s="27" t="e">
        <f>IF(#REF!="","",CONCATENATE($L835,","))</f>
        <v>#REF!</v>
      </c>
      <c r="BS835" s="27" t="e">
        <f>IF(#REF!="","",CONCATENATE($L835,","))</f>
        <v>#REF!</v>
      </c>
      <c r="BT835" s="27" t="e">
        <f>IF(#REF!="","",CONCATENATE($L835,","))</f>
        <v>#REF!</v>
      </c>
      <c r="BU835" s="40"/>
      <c r="BV835" s="40"/>
      <c r="BW835"/>
      <c r="BX835"/>
      <c r="BY835"/>
      <c r="BZ835"/>
      <c r="CA835"/>
      <c r="CB835" s="40"/>
      <c r="CC835" s="7"/>
      <c r="CR835" s="7"/>
      <c r="CY835" s="10">
        <f t="shared" ca="1" si="518"/>
        <v>19</v>
      </c>
    </row>
    <row r="836" spans="1:103">
      <c r="A836" s="130"/>
      <c r="B836" s="84"/>
      <c r="C836" s="39"/>
      <c r="D836" s="38"/>
      <c r="E836" s="39"/>
      <c r="F836" s="39"/>
      <c r="G836" s="39"/>
      <c r="H836" s="39"/>
      <c r="I836" s="39"/>
      <c r="J836" s="39"/>
      <c r="K836" s="39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75"/>
      <c r="AA836" s="101"/>
      <c r="AB836" s="101"/>
      <c r="AC836" s="101"/>
      <c r="AD836" s="101"/>
      <c r="AE836" s="38"/>
      <c r="AF836" s="38"/>
      <c r="AG836" s="38"/>
      <c r="AH836" s="38"/>
      <c r="AI836" s="101"/>
      <c r="AJ836" s="101"/>
      <c r="AK836" s="101"/>
      <c r="AL836" s="75"/>
      <c r="AM836" s="39"/>
      <c r="AN836" s="27"/>
      <c r="AO836" s="27"/>
      <c r="AP836" s="27"/>
      <c r="AQ836" s="27" t="str">
        <f t="shared" si="522"/>
        <v/>
      </c>
      <c r="AR836" s="27" t="str">
        <f t="shared" si="523"/>
        <v/>
      </c>
      <c r="AS836" s="27" t="str">
        <f t="shared" si="524"/>
        <v/>
      </c>
      <c r="AT836" s="27" t="e">
        <f>IF(#REF!&lt;&gt;"",IF(ABS(#REF!)&lt;10,"S"&amp;RIGHT(#REF!,1)&amp;",","S"&amp;#REF!&amp;","),"")</f>
        <v>#REF!</v>
      </c>
      <c r="AU836" s="27" t="e">
        <f>IF(#REF!&lt;&gt;"",IF(ABS(#REF!)&lt;10,"S"&amp;RIGHT(#REF!,1)&amp;",","S"&amp;#REF!&amp;","),"")</f>
        <v>#REF!</v>
      </c>
      <c r="AV836" s="27" t="e">
        <f>IF(#REF!&lt;&gt;"",IF(ABS(#REF!)&lt;10,"S"&amp;RIGHT(#REF!,1)&amp;",","S"&amp;#REF!&amp;","),"")</f>
        <v>#REF!</v>
      </c>
      <c r="AW836" s="27" t="e">
        <f>IF(#REF!&lt;&gt;"",IF(ABS(#REF!)&lt;10,"S"&amp;RIGHT(#REF!,1)&amp;",","S"&amp;#REF!&amp;","),"")</f>
        <v>#REF!</v>
      </c>
      <c r="AX836" s="27" t="e">
        <f>IF(#REF!&lt;&gt;"",IF(ABS(#REF!)&lt;10,"S"&amp;RIGHT(#REF!,1)&amp;",","S"&amp;#REF!&amp;","),"")</f>
        <v>#REF!</v>
      </c>
      <c r="AY836" s="27" t="e">
        <f>IF(#REF!&lt;&gt;"",IF(ABS(#REF!)&lt;10,"S"&amp;RIGHT(#REF!,1)&amp;",","S"&amp;#REF!&amp;","),"")</f>
        <v>#REF!</v>
      </c>
      <c r="AZ836" s="27" t="e">
        <f>IF(#REF!&lt;&gt;"",IF(ABS(#REF!)&lt;10,"S"&amp;RIGHT(#REF!,1)&amp;",","S"&amp;#REF!&amp;","),"")</f>
        <v>#REF!</v>
      </c>
      <c r="BA836" s="27" t="e">
        <f>IF(#REF!&lt;&gt;"",IF(ABS(#REF!)&lt;10,"S"&amp;RIGHT(#REF!,1)&amp;",","S"&amp;#REF!&amp;","),"")</f>
        <v>#REF!</v>
      </c>
      <c r="BB836" s="27" t="e">
        <f>IF(#REF!&lt;&gt;"",IF(ABS(#REF!)&lt;10,"S"&amp;RIGHT(#REF!,1)&amp;",","S"&amp;#REF!&amp;","),"")</f>
        <v>#REF!</v>
      </c>
      <c r="BC836" s="27"/>
      <c r="BD836" s="27"/>
      <c r="BE836" s="27"/>
      <c r="BF836" s="27"/>
      <c r="BG836" s="27"/>
      <c r="BH836" s="27"/>
      <c r="BI836" s="27" t="str">
        <f t="shared" si="519"/>
        <v/>
      </c>
      <c r="BJ836" s="27" t="str">
        <f t="shared" si="520"/>
        <v/>
      </c>
      <c r="BK836" s="27" t="str">
        <f t="shared" si="521"/>
        <v/>
      </c>
      <c r="BL836" s="27" t="e">
        <f>IF(#REF!="","",CONCATENATE($L836,","))</f>
        <v>#REF!</v>
      </c>
      <c r="BM836" s="27" t="e">
        <f>IF(#REF!="","",CONCATENATE($L836,","))</f>
        <v>#REF!</v>
      </c>
      <c r="BN836" s="27" t="e">
        <f>IF(#REF!="","",CONCATENATE($L836,","))</f>
        <v>#REF!</v>
      </c>
      <c r="BO836" s="27" t="e">
        <f>IF(#REF!="","",CONCATENATE($L836,","))</f>
        <v>#REF!</v>
      </c>
      <c r="BP836" s="27" t="e">
        <f>IF(#REF!="","",CONCATENATE($L836,","))</f>
        <v>#REF!</v>
      </c>
      <c r="BQ836" s="27" t="e">
        <f>IF(#REF!="","",CONCATENATE($L836,","))</f>
        <v>#REF!</v>
      </c>
      <c r="BR836" s="27" t="e">
        <f>IF(#REF!="","",CONCATENATE($L836,","))</f>
        <v>#REF!</v>
      </c>
      <c r="BS836" s="27" t="e">
        <f>IF(#REF!="","",CONCATENATE($L836,","))</f>
        <v>#REF!</v>
      </c>
      <c r="BT836" s="27" t="e">
        <f>IF(#REF!="","",CONCATENATE($L836,","))</f>
        <v>#REF!</v>
      </c>
      <c r="BU836" s="40"/>
      <c r="BV836" s="40"/>
      <c r="BW836"/>
      <c r="BX836"/>
      <c r="BY836"/>
      <c r="BZ836"/>
      <c r="CA836"/>
      <c r="CB836" s="40"/>
      <c r="CC836" s="7"/>
      <c r="CR836" s="7"/>
      <c r="CY836" s="10">
        <f t="shared" ca="1" si="518"/>
        <v>4</v>
      </c>
    </row>
    <row r="837" spans="1:103">
      <c r="A837" s="130"/>
      <c r="B837" s="84"/>
      <c r="C837" s="39"/>
      <c r="D837" s="38"/>
      <c r="E837" s="39"/>
      <c r="F837" s="39"/>
      <c r="G837" s="39"/>
      <c r="H837" s="39"/>
      <c r="I837" s="39"/>
      <c r="J837" s="39"/>
      <c r="K837" s="39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75"/>
      <c r="AA837" s="101"/>
      <c r="AB837" s="101"/>
      <c r="AC837" s="101"/>
      <c r="AD837" s="101"/>
      <c r="AE837" s="38"/>
      <c r="AF837" s="38"/>
      <c r="AG837" s="38"/>
      <c r="AH837" s="38"/>
      <c r="AI837" s="101"/>
      <c r="AJ837" s="101"/>
      <c r="AK837" s="101"/>
      <c r="AL837" s="75"/>
      <c r="AM837" s="39"/>
      <c r="AN837" s="27"/>
      <c r="AO837" s="27"/>
      <c r="AP837" s="27"/>
      <c r="AQ837" s="27" t="str">
        <f t="shared" si="522"/>
        <v/>
      </c>
      <c r="AR837" s="27" t="str">
        <f t="shared" si="523"/>
        <v/>
      </c>
      <c r="AS837" s="27" t="str">
        <f t="shared" si="524"/>
        <v/>
      </c>
      <c r="AT837" s="27" t="e">
        <f>IF(#REF!&lt;&gt;"",IF(ABS(#REF!)&lt;10,"S"&amp;RIGHT(#REF!,1)&amp;",","S"&amp;#REF!&amp;","),"")</f>
        <v>#REF!</v>
      </c>
      <c r="AU837" s="27" t="e">
        <f>IF(#REF!&lt;&gt;"",IF(ABS(#REF!)&lt;10,"S"&amp;RIGHT(#REF!,1)&amp;",","S"&amp;#REF!&amp;","),"")</f>
        <v>#REF!</v>
      </c>
      <c r="AV837" s="27" t="e">
        <f>IF(#REF!&lt;&gt;"",IF(ABS(#REF!)&lt;10,"S"&amp;RIGHT(#REF!,1)&amp;",","S"&amp;#REF!&amp;","),"")</f>
        <v>#REF!</v>
      </c>
      <c r="AW837" s="27" t="e">
        <f>IF(#REF!&lt;&gt;"",IF(ABS(#REF!)&lt;10,"S"&amp;RIGHT(#REF!,1)&amp;",","S"&amp;#REF!&amp;","),"")</f>
        <v>#REF!</v>
      </c>
      <c r="AX837" s="27" t="e">
        <f>IF(#REF!&lt;&gt;"",IF(ABS(#REF!)&lt;10,"S"&amp;RIGHT(#REF!,1)&amp;",","S"&amp;#REF!&amp;","),"")</f>
        <v>#REF!</v>
      </c>
      <c r="AY837" s="27" t="e">
        <f>IF(#REF!&lt;&gt;"",IF(ABS(#REF!)&lt;10,"S"&amp;RIGHT(#REF!,1)&amp;",","S"&amp;#REF!&amp;","),"")</f>
        <v>#REF!</v>
      </c>
      <c r="AZ837" s="27" t="e">
        <f>IF(#REF!&lt;&gt;"",IF(ABS(#REF!)&lt;10,"S"&amp;RIGHT(#REF!,1)&amp;",","S"&amp;#REF!&amp;","),"")</f>
        <v>#REF!</v>
      </c>
      <c r="BA837" s="27" t="e">
        <f>IF(#REF!&lt;&gt;"",IF(ABS(#REF!)&lt;10,"S"&amp;RIGHT(#REF!,1)&amp;",","S"&amp;#REF!&amp;","),"")</f>
        <v>#REF!</v>
      </c>
      <c r="BB837" s="27" t="e">
        <f>IF(#REF!&lt;&gt;"",IF(ABS(#REF!)&lt;10,"S"&amp;RIGHT(#REF!,1)&amp;",","S"&amp;#REF!&amp;","),"")</f>
        <v>#REF!</v>
      </c>
      <c r="BC837" s="27"/>
      <c r="BD837" s="27"/>
      <c r="BE837" s="27"/>
      <c r="BF837" s="27"/>
      <c r="BG837" s="27"/>
      <c r="BH837" s="27"/>
      <c r="BI837" s="27" t="str">
        <f t="shared" si="519"/>
        <v/>
      </c>
      <c r="BJ837" s="27" t="str">
        <f t="shared" si="520"/>
        <v/>
      </c>
      <c r="BK837" s="27" t="str">
        <f t="shared" si="521"/>
        <v/>
      </c>
      <c r="BL837" s="27" t="e">
        <f>IF(#REF!="","",CONCATENATE($L837,","))</f>
        <v>#REF!</v>
      </c>
      <c r="BM837" s="27" t="e">
        <f>IF(#REF!="","",CONCATENATE($L837,","))</f>
        <v>#REF!</v>
      </c>
      <c r="BN837" s="27" t="e">
        <f>IF(#REF!="","",CONCATENATE($L837,","))</f>
        <v>#REF!</v>
      </c>
      <c r="BO837" s="27" t="e">
        <f>IF(#REF!="","",CONCATENATE($L837,","))</f>
        <v>#REF!</v>
      </c>
      <c r="BP837" s="27" t="e">
        <f>IF(#REF!="","",CONCATENATE($L837,","))</f>
        <v>#REF!</v>
      </c>
      <c r="BQ837" s="27" t="e">
        <f>IF(#REF!="","",CONCATENATE($L837,","))</f>
        <v>#REF!</v>
      </c>
      <c r="BR837" s="27" t="e">
        <f>IF(#REF!="","",CONCATENATE($L837,","))</f>
        <v>#REF!</v>
      </c>
      <c r="BS837" s="27" t="e">
        <f>IF(#REF!="","",CONCATENATE($L837,","))</f>
        <v>#REF!</v>
      </c>
      <c r="BT837" s="27" t="e">
        <f>IF(#REF!="","",CONCATENATE($L837,","))</f>
        <v>#REF!</v>
      </c>
      <c r="BU837" s="40"/>
      <c r="BV837" s="40"/>
      <c r="BW837"/>
      <c r="BX837"/>
      <c r="BY837"/>
      <c r="BZ837"/>
      <c r="CA837"/>
      <c r="CB837" s="40"/>
      <c r="CC837" s="7"/>
      <c r="CR837" s="7"/>
      <c r="CY837" s="10">
        <f t="shared" ref="CY837:CY900" ca="1" si="525">IF($A$2="no",INT(RAND()*36+1),INT(RAND()*37))</f>
        <v>13</v>
      </c>
    </row>
    <row r="838" spans="1:103">
      <c r="A838" s="130"/>
      <c r="B838" s="84"/>
      <c r="C838" s="39"/>
      <c r="D838" s="38"/>
      <c r="E838" s="39"/>
      <c r="F838" s="39"/>
      <c r="G838" s="39"/>
      <c r="H838" s="39"/>
      <c r="I838" s="39"/>
      <c r="J838" s="39"/>
      <c r="K838" s="39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75"/>
      <c r="AA838" s="101"/>
      <c r="AB838" s="101"/>
      <c r="AC838" s="101"/>
      <c r="AD838" s="101"/>
      <c r="AE838" s="38"/>
      <c r="AF838" s="38"/>
      <c r="AG838" s="38"/>
      <c r="AH838" s="38"/>
      <c r="AI838" s="101"/>
      <c r="AJ838" s="101"/>
      <c r="AK838" s="101"/>
      <c r="AL838" s="75"/>
      <c r="AM838" s="39"/>
      <c r="AN838" s="27"/>
      <c r="AO838" s="27"/>
      <c r="AP838" s="27"/>
      <c r="AQ838" s="27" t="str">
        <f t="shared" si="522"/>
        <v/>
      </c>
      <c r="AR838" s="27" t="str">
        <f t="shared" si="523"/>
        <v/>
      </c>
      <c r="AS838" s="27" t="str">
        <f t="shared" si="524"/>
        <v/>
      </c>
      <c r="AT838" s="27" t="e">
        <f>IF(#REF!&lt;&gt;"",IF(ABS(#REF!)&lt;10,"S"&amp;RIGHT(#REF!,1)&amp;",","S"&amp;#REF!&amp;","),"")</f>
        <v>#REF!</v>
      </c>
      <c r="AU838" s="27" t="e">
        <f>IF(#REF!&lt;&gt;"",IF(ABS(#REF!)&lt;10,"S"&amp;RIGHT(#REF!,1)&amp;",","S"&amp;#REF!&amp;","),"")</f>
        <v>#REF!</v>
      </c>
      <c r="AV838" s="27" t="e">
        <f>IF(#REF!&lt;&gt;"",IF(ABS(#REF!)&lt;10,"S"&amp;RIGHT(#REF!,1)&amp;",","S"&amp;#REF!&amp;","),"")</f>
        <v>#REF!</v>
      </c>
      <c r="AW838" s="27" t="e">
        <f>IF(#REF!&lt;&gt;"",IF(ABS(#REF!)&lt;10,"S"&amp;RIGHT(#REF!,1)&amp;",","S"&amp;#REF!&amp;","),"")</f>
        <v>#REF!</v>
      </c>
      <c r="AX838" s="27" t="e">
        <f>IF(#REF!&lt;&gt;"",IF(ABS(#REF!)&lt;10,"S"&amp;RIGHT(#REF!,1)&amp;",","S"&amp;#REF!&amp;","),"")</f>
        <v>#REF!</v>
      </c>
      <c r="AY838" s="27" t="e">
        <f>IF(#REF!&lt;&gt;"",IF(ABS(#REF!)&lt;10,"S"&amp;RIGHT(#REF!,1)&amp;",","S"&amp;#REF!&amp;","),"")</f>
        <v>#REF!</v>
      </c>
      <c r="AZ838" s="27" t="e">
        <f>IF(#REF!&lt;&gt;"",IF(ABS(#REF!)&lt;10,"S"&amp;RIGHT(#REF!,1)&amp;",","S"&amp;#REF!&amp;","),"")</f>
        <v>#REF!</v>
      </c>
      <c r="BA838" s="27" t="e">
        <f>IF(#REF!&lt;&gt;"",IF(ABS(#REF!)&lt;10,"S"&amp;RIGHT(#REF!,1)&amp;",","S"&amp;#REF!&amp;","),"")</f>
        <v>#REF!</v>
      </c>
      <c r="BB838" s="27" t="e">
        <f>IF(#REF!&lt;&gt;"",IF(ABS(#REF!)&lt;10,"S"&amp;RIGHT(#REF!,1)&amp;",","S"&amp;#REF!&amp;","),"")</f>
        <v>#REF!</v>
      </c>
      <c r="BC838" s="27"/>
      <c r="BD838" s="27"/>
      <c r="BE838" s="27"/>
      <c r="BF838" s="27"/>
      <c r="BG838" s="27"/>
      <c r="BH838" s="27"/>
      <c r="BI838" s="27" t="str">
        <f t="shared" si="519"/>
        <v/>
      </c>
      <c r="BJ838" s="27" t="str">
        <f t="shared" si="520"/>
        <v/>
      </c>
      <c r="BK838" s="27" t="str">
        <f t="shared" si="521"/>
        <v/>
      </c>
      <c r="BL838" s="27" t="e">
        <f>IF(#REF!="","",CONCATENATE($L838,","))</f>
        <v>#REF!</v>
      </c>
      <c r="BM838" s="27" t="e">
        <f>IF(#REF!="","",CONCATENATE($L838,","))</f>
        <v>#REF!</v>
      </c>
      <c r="BN838" s="27" t="e">
        <f>IF(#REF!="","",CONCATENATE($L838,","))</f>
        <v>#REF!</v>
      </c>
      <c r="BO838" s="27" t="e">
        <f>IF(#REF!="","",CONCATENATE($L838,","))</f>
        <v>#REF!</v>
      </c>
      <c r="BP838" s="27" t="e">
        <f>IF(#REF!="","",CONCATENATE($L838,","))</f>
        <v>#REF!</v>
      </c>
      <c r="BQ838" s="27" t="e">
        <f>IF(#REF!="","",CONCATENATE($L838,","))</f>
        <v>#REF!</v>
      </c>
      <c r="BR838" s="27" t="e">
        <f>IF(#REF!="","",CONCATENATE($L838,","))</f>
        <v>#REF!</v>
      </c>
      <c r="BS838" s="27" t="e">
        <f>IF(#REF!="","",CONCATENATE($L838,","))</f>
        <v>#REF!</v>
      </c>
      <c r="BT838" s="27" t="e">
        <f>IF(#REF!="","",CONCATENATE($L838,","))</f>
        <v>#REF!</v>
      </c>
      <c r="BU838" s="40"/>
      <c r="BV838" s="40"/>
      <c r="BW838"/>
      <c r="BX838"/>
      <c r="BY838"/>
      <c r="BZ838"/>
      <c r="CA838"/>
      <c r="CB838" s="40"/>
      <c r="CC838" s="7"/>
      <c r="CR838" s="7"/>
      <c r="CY838" s="10">
        <f t="shared" ca="1" si="525"/>
        <v>20</v>
      </c>
    </row>
    <row r="839" spans="1:103">
      <c r="A839" s="130"/>
      <c r="B839" s="84"/>
      <c r="C839" s="39"/>
      <c r="D839" s="38"/>
      <c r="E839" s="39"/>
      <c r="F839" s="39"/>
      <c r="G839" s="39"/>
      <c r="H839" s="39"/>
      <c r="I839" s="39"/>
      <c r="J839" s="39"/>
      <c r="K839" s="39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75"/>
      <c r="AA839" s="101"/>
      <c r="AB839" s="101"/>
      <c r="AC839" s="101"/>
      <c r="AD839" s="101"/>
      <c r="AE839" s="38"/>
      <c r="AF839" s="38"/>
      <c r="AG839" s="38"/>
      <c r="AH839" s="38"/>
      <c r="AI839" s="101"/>
      <c r="AJ839" s="101"/>
      <c r="AK839" s="101"/>
      <c r="AL839" s="75"/>
      <c r="AM839" s="39"/>
      <c r="AN839" s="27"/>
      <c r="AO839" s="27"/>
      <c r="AP839" s="27"/>
      <c r="AQ839" s="27" t="str">
        <f t="shared" si="522"/>
        <v/>
      </c>
      <c r="AR839" s="27" t="str">
        <f t="shared" si="523"/>
        <v/>
      </c>
      <c r="AS839" s="27" t="str">
        <f t="shared" si="524"/>
        <v/>
      </c>
      <c r="AT839" s="27" t="e">
        <f>IF(#REF!&lt;&gt;"",IF(ABS(#REF!)&lt;10,"S"&amp;RIGHT(#REF!,1)&amp;",","S"&amp;#REF!&amp;","),"")</f>
        <v>#REF!</v>
      </c>
      <c r="AU839" s="27" t="e">
        <f>IF(#REF!&lt;&gt;"",IF(ABS(#REF!)&lt;10,"S"&amp;RIGHT(#REF!,1)&amp;",","S"&amp;#REF!&amp;","),"")</f>
        <v>#REF!</v>
      </c>
      <c r="AV839" s="27" t="e">
        <f>IF(#REF!&lt;&gt;"",IF(ABS(#REF!)&lt;10,"S"&amp;RIGHT(#REF!,1)&amp;",","S"&amp;#REF!&amp;","),"")</f>
        <v>#REF!</v>
      </c>
      <c r="AW839" s="27" t="e">
        <f>IF(#REF!&lt;&gt;"",IF(ABS(#REF!)&lt;10,"S"&amp;RIGHT(#REF!,1)&amp;",","S"&amp;#REF!&amp;","),"")</f>
        <v>#REF!</v>
      </c>
      <c r="AX839" s="27" t="e">
        <f>IF(#REF!&lt;&gt;"",IF(ABS(#REF!)&lt;10,"S"&amp;RIGHT(#REF!,1)&amp;",","S"&amp;#REF!&amp;","),"")</f>
        <v>#REF!</v>
      </c>
      <c r="AY839" s="27" t="e">
        <f>IF(#REF!&lt;&gt;"",IF(ABS(#REF!)&lt;10,"S"&amp;RIGHT(#REF!,1)&amp;",","S"&amp;#REF!&amp;","),"")</f>
        <v>#REF!</v>
      </c>
      <c r="AZ839" s="27" t="e">
        <f>IF(#REF!&lt;&gt;"",IF(ABS(#REF!)&lt;10,"S"&amp;RIGHT(#REF!,1)&amp;",","S"&amp;#REF!&amp;","),"")</f>
        <v>#REF!</v>
      </c>
      <c r="BA839" s="27" t="e">
        <f>IF(#REF!&lt;&gt;"",IF(ABS(#REF!)&lt;10,"S"&amp;RIGHT(#REF!,1)&amp;",","S"&amp;#REF!&amp;","),"")</f>
        <v>#REF!</v>
      </c>
      <c r="BB839" s="27" t="e">
        <f>IF(#REF!&lt;&gt;"",IF(ABS(#REF!)&lt;10,"S"&amp;RIGHT(#REF!,1)&amp;",","S"&amp;#REF!&amp;","),"")</f>
        <v>#REF!</v>
      </c>
      <c r="BC839" s="27"/>
      <c r="BD839" s="27"/>
      <c r="BE839" s="27"/>
      <c r="BF839" s="27"/>
      <c r="BG839" s="27"/>
      <c r="BH839" s="27"/>
      <c r="BI839" s="27" t="str">
        <f t="shared" si="519"/>
        <v/>
      </c>
      <c r="BJ839" s="27" t="str">
        <f t="shared" si="520"/>
        <v/>
      </c>
      <c r="BK839" s="27" t="str">
        <f t="shared" si="521"/>
        <v/>
      </c>
      <c r="BL839" s="27" t="e">
        <f>IF(#REF!="","",CONCATENATE($L839,","))</f>
        <v>#REF!</v>
      </c>
      <c r="BM839" s="27" t="e">
        <f>IF(#REF!="","",CONCATENATE($L839,","))</f>
        <v>#REF!</v>
      </c>
      <c r="BN839" s="27" t="e">
        <f>IF(#REF!="","",CONCATENATE($L839,","))</f>
        <v>#REF!</v>
      </c>
      <c r="BO839" s="27" t="e">
        <f>IF(#REF!="","",CONCATENATE($L839,","))</f>
        <v>#REF!</v>
      </c>
      <c r="BP839" s="27" t="e">
        <f>IF(#REF!="","",CONCATENATE($L839,","))</f>
        <v>#REF!</v>
      </c>
      <c r="BQ839" s="27" t="e">
        <f>IF(#REF!="","",CONCATENATE($L839,","))</f>
        <v>#REF!</v>
      </c>
      <c r="BR839" s="27" t="e">
        <f>IF(#REF!="","",CONCATENATE($L839,","))</f>
        <v>#REF!</v>
      </c>
      <c r="BS839" s="27" t="e">
        <f>IF(#REF!="","",CONCATENATE($L839,","))</f>
        <v>#REF!</v>
      </c>
      <c r="BT839" s="27" t="e">
        <f>IF(#REF!="","",CONCATENATE($L839,","))</f>
        <v>#REF!</v>
      </c>
      <c r="BU839" s="40"/>
      <c r="BV839" s="40"/>
      <c r="BW839"/>
      <c r="BX839"/>
      <c r="BY839"/>
      <c r="BZ839"/>
      <c r="CA839"/>
      <c r="CB839" s="40"/>
      <c r="CC839" s="7"/>
      <c r="CR839" s="7"/>
      <c r="CY839" s="10">
        <f t="shared" ca="1" si="525"/>
        <v>15</v>
      </c>
    </row>
    <row r="840" spans="1:103">
      <c r="A840" s="130"/>
      <c r="B840" s="84"/>
      <c r="C840" s="39"/>
      <c r="D840" s="38"/>
      <c r="E840" s="39"/>
      <c r="F840" s="39"/>
      <c r="G840" s="39"/>
      <c r="H840" s="39"/>
      <c r="I840" s="39"/>
      <c r="J840" s="39"/>
      <c r="K840" s="39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75"/>
      <c r="AA840" s="101"/>
      <c r="AB840" s="101"/>
      <c r="AC840" s="101"/>
      <c r="AD840" s="101"/>
      <c r="AE840" s="38"/>
      <c r="AF840" s="38"/>
      <c r="AG840" s="38"/>
      <c r="AH840" s="38"/>
      <c r="AI840" s="101"/>
      <c r="AJ840" s="101"/>
      <c r="AK840" s="101"/>
      <c r="AL840" s="75"/>
      <c r="AM840" s="39"/>
      <c r="AN840" s="27"/>
      <c r="AO840" s="27"/>
      <c r="AP840" s="27"/>
      <c r="AQ840" s="27" t="str">
        <f t="shared" si="522"/>
        <v/>
      </c>
      <c r="AR840" s="27" t="str">
        <f t="shared" si="523"/>
        <v/>
      </c>
      <c r="AS840" s="27" t="str">
        <f t="shared" si="524"/>
        <v/>
      </c>
      <c r="AT840" s="27" t="e">
        <f>IF(#REF!&lt;&gt;"",IF(ABS(#REF!)&lt;10,"S"&amp;RIGHT(#REF!,1)&amp;",","S"&amp;#REF!&amp;","),"")</f>
        <v>#REF!</v>
      </c>
      <c r="AU840" s="27" t="e">
        <f>IF(#REF!&lt;&gt;"",IF(ABS(#REF!)&lt;10,"S"&amp;RIGHT(#REF!,1)&amp;",","S"&amp;#REF!&amp;","),"")</f>
        <v>#REF!</v>
      </c>
      <c r="AV840" s="27" t="e">
        <f>IF(#REF!&lt;&gt;"",IF(ABS(#REF!)&lt;10,"S"&amp;RIGHT(#REF!,1)&amp;",","S"&amp;#REF!&amp;","),"")</f>
        <v>#REF!</v>
      </c>
      <c r="AW840" s="27" t="e">
        <f>IF(#REF!&lt;&gt;"",IF(ABS(#REF!)&lt;10,"S"&amp;RIGHT(#REF!,1)&amp;",","S"&amp;#REF!&amp;","),"")</f>
        <v>#REF!</v>
      </c>
      <c r="AX840" s="27" t="e">
        <f>IF(#REF!&lt;&gt;"",IF(ABS(#REF!)&lt;10,"S"&amp;RIGHT(#REF!,1)&amp;",","S"&amp;#REF!&amp;","),"")</f>
        <v>#REF!</v>
      </c>
      <c r="AY840" s="27" t="e">
        <f>IF(#REF!&lt;&gt;"",IF(ABS(#REF!)&lt;10,"S"&amp;RIGHT(#REF!,1)&amp;",","S"&amp;#REF!&amp;","),"")</f>
        <v>#REF!</v>
      </c>
      <c r="AZ840" s="27" t="e">
        <f>IF(#REF!&lt;&gt;"",IF(ABS(#REF!)&lt;10,"S"&amp;RIGHT(#REF!,1)&amp;",","S"&amp;#REF!&amp;","),"")</f>
        <v>#REF!</v>
      </c>
      <c r="BA840" s="27" t="e">
        <f>IF(#REF!&lt;&gt;"",IF(ABS(#REF!)&lt;10,"S"&amp;RIGHT(#REF!,1)&amp;",","S"&amp;#REF!&amp;","),"")</f>
        <v>#REF!</v>
      </c>
      <c r="BB840" s="27" t="e">
        <f>IF(#REF!&lt;&gt;"",IF(ABS(#REF!)&lt;10,"S"&amp;RIGHT(#REF!,1)&amp;",","S"&amp;#REF!&amp;","),"")</f>
        <v>#REF!</v>
      </c>
      <c r="BC840" s="27"/>
      <c r="BD840" s="27"/>
      <c r="BE840" s="27"/>
      <c r="BF840" s="27"/>
      <c r="BG840" s="27"/>
      <c r="BH840" s="27"/>
      <c r="BI840" s="27" t="str">
        <f t="shared" si="519"/>
        <v/>
      </c>
      <c r="BJ840" s="27" t="str">
        <f t="shared" si="520"/>
        <v/>
      </c>
      <c r="BK840" s="27" t="str">
        <f t="shared" si="521"/>
        <v/>
      </c>
      <c r="BL840" s="27" t="e">
        <f>IF(#REF!="","",CONCATENATE($L840,","))</f>
        <v>#REF!</v>
      </c>
      <c r="BM840" s="27" t="e">
        <f>IF(#REF!="","",CONCATENATE($L840,","))</f>
        <v>#REF!</v>
      </c>
      <c r="BN840" s="27" t="e">
        <f>IF(#REF!="","",CONCATENATE($L840,","))</f>
        <v>#REF!</v>
      </c>
      <c r="BO840" s="27" t="e">
        <f>IF(#REF!="","",CONCATENATE($L840,","))</f>
        <v>#REF!</v>
      </c>
      <c r="BP840" s="27" t="e">
        <f>IF(#REF!="","",CONCATENATE($L840,","))</f>
        <v>#REF!</v>
      </c>
      <c r="BQ840" s="27" t="e">
        <f>IF(#REF!="","",CONCATENATE($L840,","))</f>
        <v>#REF!</v>
      </c>
      <c r="BR840" s="27" t="e">
        <f>IF(#REF!="","",CONCATENATE($L840,","))</f>
        <v>#REF!</v>
      </c>
      <c r="BS840" s="27" t="e">
        <f>IF(#REF!="","",CONCATENATE($L840,","))</f>
        <v>#REF!</v>
      </c>
      <c r="BT840" s="27" t="e">
        <f>IF(#REF!="","",CONCATENATE($L840,","))</f>
        <v>#REF!</v>
      </c>
      <c r="BU840" s="40"/>
      <c r="BV840" s="40"/>
      <c r="BW840"/>
      <c r="BX840"/>
      <c r="BY840"/>
      <c r="BZ840"/>
      <c r="CA840"/>
      <c r="CB840" s="40"/>
      <c r="CC840" s="7"/>
      <c r="CR840" s="7"/>
      <c r="CY840" s="10">
        <f t="shared" ca="1" si="525"/>
        <v>34</v>
      </c>
    </row>
    <row r="841" spans="1:103">
      <c r="A841" s="130"/>
      <c r="B841" s="84"/>
      <c r="C841" s="39"/>
      <c r="D841" s="38"/>
      <c r="E841" s="39"/>
      <c r="F841" s="39"/>
      <c r="G841" s="39"/>
      <c r="H841" s="39"/>
      <c r="I841" s="39"/>
      <c r="J841" s="39"/>
      <c r="K841" s="39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75"/>
      <c r="AA841" s="101"/>
      <c r="AB841" s="101"/>
      <c r="AC841" s="101"/>
      <c r="AD841" s="101"/>
      <c r="AE841" s="38"/>
      <c r="AF841" s="38"/>
      <c r="AG841" s="38"/>
      <c r="AH841" s="38"/>
      <c r="AI841" s="101"/>
      <c r="AJ841" s="101"/>
      <c r="AK841" s="101"/>
      <c r="AL841" s="75"/>
      <c r="AM841" s="39"/>
      <c r="AN841" s="27"/>
      <c r="AO841" s="27"/>
      <c r="AP841" s="27"/>
      <c r="AQ841" s="27" t="str">
        <f t="shared" si="522"/>
        <v/>
      </c>
      <c r="AR841" s="27" t="str">
        <f t="shared" si="523"/>
        <v/>
      </c>
      <c r="AS841" s="27" t="str">
        <f t="shared" si="524"/>
        <v/>
      </c>
      <c r="AT841" s="27" t="e">
        <f>IF(#REF!&lt;&gt;"",IF(ABS(#REF!)&lt;10,"S"&amp;RIGHT(#REF!,1)&amp;",","S"&amp;#REF!&amp;","),"")</f>
        <v>#REF!</v>
      </c>
      <c r="AU841" s="27" t="e">
        <f>IF(#REF!&lt;&gt;"",IF(ABS(#REF!)&lt;10,"S"&amp;RIGHT(#REF!,1)&amp;",","S"&amp;#REF!&amp;","),"")</f>
        <v>#REF!</v>
      </c>
      <c r="AV841" s="27" t="e">
        <f>IF(#REF!&lt;&gt;"",IF(ABS(#REF!)&lt;10,"S"&amp;RIGHT(#REF!,1)&amp;",","S"&amp;#REF!&amp;","),"")</f>
        <v>#REF!</v>
      </c>
      <c r="AW841" s="27" t="e">
        <f>IF(#REF!&lt;&gt;"",IF(ABS(#REF!)&lt;10,"S"&amp;RIGHT(#REF!,1)&amp;",","S"&amp;#REF!&amp;","),"")</f>
        <v>#REF!</v>
      </c>
      <c r="AX841" s="27" t="e">
        <f>IF(#REF!&lt;&gt;"",IF(ABS(#REF!)&lt;10,"S"&amp;RIGHT(#REF!,1)&amp;",","S"&amp;#REF!&amp;","),"")</f>
        <v>#REF!</v>
      </c>
      <c r="AY841" s="27" t="e">
        <f>IF(#REF!&lt;&gt;"",IF(ABS(#REF!)&lt;10,"S"&amp;RIGHT(#REF!,1)&amp;",","S"&amp;#REF!&amp;","),"")</f>
        <v>#REF!</v>
      </c>
      <c r="AZ841" s="27" t="e">
        <f>IF(#REF!&lt;&gt;"",IF(ABS(#REF!)&lt;10,"S"&amp;RIGHT(#REF!,1)&amp;",","S"&amp;#REF!&amp;","),"")</f>
        <v>#REF!</v>
      </c>
      <c r="BA841" s="27" t="e">
        <f>IF(#REF!&lt;&gt;"",IF(ABS(#REF!)&lt;10,"S"&amp;RIGHT(#REF!,1)&amp;",","S"&amp;#REF!&amp;","),"")</f>
        <v>#REF!</v>
      </c>
      <c r="BB841" s="27" t="e">
        <f>IF(#REF!&lt;&gt;"",IF(ABS(#REF!)&lt;10,"S"&amp;RIGHT(#REF!,1)&amp;",","S"&amp;#REF!&amp;","),"")</f>
        <v>#REF!</v>
      </c>
      <c r="BC841" s="27"/>
      <c r="BD841" s="27"/>
      <c r="BE841" s="27"/>
      <c r="BF841" s="27"/>
      <c r="BG841" s="27"/>
      <c r="BH841" s="27"/>
      <c r="BI841" s="27" t="str">
        <f t="shared" si="519"/>
        <v/>
      </c>
      <c r="BJ841" s="27" t="str">
        <f t="shared" si="520"/>
        <v/>
      </c>
      <c r="BK841" s="27" t="str">
        <f t="shared" si="521"/>
        <v/>
      </c>
      <c r="BL841" s="27" t="e">
        <f>IF(#REF!="","",CONCATENATE($L841,","))</f>
        <v>#REF!</v>
      </c>
      <c r="BM841" s="27" t="e">
        <f>IF(#REF!="","",CONCATENATE($L841,","))</f>
        <v>#REF!</v>
      </c>
      <c r="BN841" s="27" t="e">
        <f>IF(#REF!="","",CONCATENATE($L841,","))</f>
        <v>#REF!</v>
      </c>
      <c r="BO841" s="27" t="e">
        <f>IF(#REF!="","",CONCATENATE($L841,","))</f>
        <v>#REF!</v>
      </c>
      <c r="BP841" s="27" t="e">
        <f>IF(#REF!="","",CONCATENATE($L841,","))</f>
        <v>#REF!</v>
      </c>
      <c r="BQ841" s="27" t="e">
        <f>IF(#REF!="","",CONCATENATE($L841,","))</f>
        <v>#REF!</v>
      </c>
      <c r="BR841" s="27" t="e">
        <f>IF(#REF!="","",CONCATENATE($L841,","))</f>
        <v>#REF!</v>
      </c>
      <c r="BS841" s="27" t="e">
        <f>IF(#REF!="","",CONCATENATE($L841,","))</f>
        <v>#REF!</v>
      </c>
      <c r="BT841" s="27" t="e">
        <f>IF(#REF!="","",CONCATENATE($L841,","))</f>
        <v>#REF!</v>
      </c>
      <c r="BU841" s="40"/>
      <c r="BV841" s="40"/>
      <c r="BW841"/>
      <c r="BX841"/>
      <c r="BY841"/>
      <c r="BZ841"/>
      <c r="CA841"/>
      <c r="CB841" s="40"/>
      <c r="CC841" s="7"/>
      <c r="CR841" s="7"/>
      <c r="CY841" s="10">
        <f t="shared" ca="1" si="525"/>
        <v>9</v>
      </c>
    </row>
    <row r="842" spans="1:103">
      <c r="A842" s="130"/>
      <c r="B842" s="84"/>
      <c r="C842" s="39"/>
      <c r="D842" s="38"/>
      <c r="E842" s="39"/>
      <c r="F842" s="39"/>
      <c r="G842" s="39"/>
      <c r="H842" s="39"/>
      <c r="I842" s="39"/>
      <c r="J842" s="39"/>
      <c r="K842" s="39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75"/>
      <c r="AA842" s="101"/>
      <c r="AB842" s="101"/>
      <c r="AC842" s="101"/>
      <c r="AD842" s="101"/>
      <c r="AE842" s="38"/>
      <c r="AF842" s="38"/>
      <c r="AG842" s="38"/>
      <c r="AH842" s="38"/>
      <c r="AI842" s="101"/>
      <c r="AJ842" s="101"/>
      <c r="AK842" s="101"/>
      <c r="AL842" s="75"/>
      <c r="AM842" s="39"/>
      <c r="AN842" s="27"/>
      <c r="AO842" s="27"/>
      <c r="AP842" s="27"/>
      <c r="AQ842" s="27" t="str">
        <f t="shared" si="522"/>
        <v/>
      </c>
      <c r="AR842" s="27" t="str">
        <f t="shared" si="523"/>
        <v/>
      </c>
      <c r="AS842" s="27" t="str">
        <f t="shared" si="524"/>
        <v/>
      </c>
      <c r="AT842" s="27" t="e">
        <f>IF(#REF!&lt;&gt;"",IF(ABS(#REF!)&lt;10,"S"&amp;RIGHT(#REF!,1)&amp;",","S"&amp;#REF!&amp;","),"")</f>
        <v>#REF!</v>
      </c>
      <c r="AU842" s="27" t="e">
        <f>IF(#REF!&lt;&gt;"",IF(ABS(#REF!)&lt;10,"S"&amp;RIGHT(#REF!,1)&amp;",","S"&amp;#REF!&amp;","),"")</f>
        <v>#REF!</v>
      </c>
      <c r="AV842" s="27" t="e">
        <f>IF(#REF!&lt;&gt;"",IF(ABS(#REF!)&lt;10,"S"&amp;RIGHT(#REF!,1)&amp;",","S"&amp;#REF!&amp;","),"")</f>
        <v>#REF!</v>
      </c>
      <c r="AW842" s="27" t="e">
        <f>IF(#REF!&lt;&gt;"",IF(ABS(#REF!)&lt;10,"S"&amp;RIGHT(#REF!,1)&amp;",","S"&amp;#REF!&amp;","),"")</f>
        <v>#REF!</v>
      </c>
      <c r="AX842" s="27" t="e">
        <f>IF(#REF!&lt;&gt;"",IF(ABS(#REF!)&lt;10,"S"&amp;RIGHT(#REF!,1)&amp;",","S"&amp;#REF!&amp;","),"")</f>
        <v>#REF!</v>
      </c>
      <c r="AY842" s="27" t="e">
        <f>IF(#REF!&lt;&gt;"",IF(ABS(#REF!)&lt;10,"S"&amp;RIGHT(#REF!,1)&amp;",","S"&amp;#REF!&amp;","),"")</f>
        <v>#REF!</v>
      </c>
      <c r="AZ842" s="27" t="e">
        <f>IF(#REF!&lt;&gt;"",IF(ABS(#REF!)&lt;10,"S"&amp;RIGHT(#REF!,1)&amp;",","S"&amp;#REF!&amp;","),"")</f>
        <v>#REF!</v>
      </c>
      <c r="BA842" s="27" t="e">
        <f>IF(#REF!&lt;&gt;"",IF(ABS(#REF!)&lt;10,"S"&amp;RIGHT(#REF!,1)&amp;",","S"&amp;#REF!&amp;","),"")</f>
        <v>#REF!</v>
      </c>
      <c r="BB842" s="27" t="e">
        <f>IF(#REF!&lt;&gt;"",IF(ABS(#REF!)&lt;10,"S"&amp;RIGHT(#REF!,1)&amp;",","S"&amp;#REF!&amp;","),"")</f>
        <v>#REF!</v>
      </c>
      <c r="BC842" s="27"/>
      <c r="BD842" s="27"/>
      <c r="BE842" s="27"/>
      <c r="BF842" s="27"/>
      <c r="BG842" s="27"/>
      <c r="BH842" s="27"/>
      <c r="BI842" s="27" t="str">
        <f t="shared" si="519"/>
        <v/>
      </c>
      <c r="BJ842" s="27" t="str">
        <f t="shared" si="520"/>
        <v/>
      </c>
      <c r="BK842" s="27" t="str">
        <f t="shared" si="521"/>
        <v/>
      </c>
      <c r="BL842" s="27" t="e">
        <f>IF(#REF!="","",CONCATENATE($L842,","))</f>
        <v>#REF!</v>
      </c>
      <c r="BM842" s="27" t="e">
        <f>IF(#REF!="","",CONCATENATE($L842,","))</f>
        <v>#REF!</v>
      </c>
      <c r="BN842" s="27" t="e">
        <f>IF(#REF!="","",CONCATENATE($L842,","))</f>
        <v>#REF!</v>
      </c>
      <c r="BO842" s="27" t="e">
        <f>IF(#REF!="","",CONCATENATE($L842,","))</f>
        <v>#REF!</v>
      </c>
      <c r="BP842" s="27" t="e">
        <f>IF(#REF!="","",CONCATENATE($L842,","))</f>
        <v>#REF!</v>
      </c>
      <c r="BQ842" s="27" t="e">
        <f>IF(#REF!="","",CONCATENATE($L842,","))</f>
        <v>#REF!</v>
      </c>
      <c r="BR842" s="27" t="e">
        <f>IF(#REF!="","",CONCATENATE($L842,","))</f>
        <v>#REF!</v>
      </c>
      <c r="BS842" s="27" t="e">
        <f>IF(#REF!="","",CONCATENATE($L842,","))</f>
        <v>#REF!</v>
      </c>
      <c r="BT842" s="27" t="e">
        <f>IF(#REF!="","",CONCATENATE($L842,","))</f>
        <v>#REF!</v>
      </c>
      <c r="BU842" s="40"/>
      <c r="BV842" s="40"/>
      <c r="BW842"/>
      <c r="BX842"/>
      <c r="BY842"/>
      <c r="BZ842"/>
      <c r="CA842"/>
      <c r="CB842" s="40"/>
      <c r="CC842" s="7"/>
      <c r="CR842" s="7"/>
      <c r="CY842" s="10">
        <f t="shared" ca="1" si="525"/>
        <v>12</v>
      </c>
    </row>
    <row r="843" spans="1:103">
      <c r="A843" s="130"/>
      <c r="B843" s="84"/>
      <c r="C843" s="39"/>
      <c r="D843" s="38"/>
      <c r="E843" s="39"/>
      <c r="F843" s="39"/>
      <c r="G843" s="39"/>
      <c r="H843" s="39"/>
      <c r="I843" s="39"/>
      <c r="J843" s="39"/>
      <c r="K843" s="39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75"/>
      <c r="AA843" s="101"/>
      <c r="AB843" s="101"/>
      <c r="AC843" s="101"/>
      <c r="AD843" s="101"/>
      <c r="AE843" s="38"/>
      <c r="AF843" s="38"/>
      <c r="AG843" s="38"/>
      <c r="AH843" s="38"/>
      <c r="AI843" s="101"/>
      <c r="AJ843" s="101"/>
      <c r="AK843" s="101"/>
      <c r="AL843" s="75"/>
      <c r="AM843" s="39"/>
      <c r="AN843" s="27"/>
      <c r="AO843" s="27"/>
      <c r="AP843" s="27"/>
      <c r="AQ843" s="27" t="str">
        <f t="shared" si="522"/>
        <v/>
      </c>
      <c r="AR843" s="27" t="str">
        <f t="shared" si="523"/>
        <v/>
      </c>
      <c r="AS843" s="27" t="str">
        <f t="shared" si="524"/>
        <v/>
      </c>
      <c r="AT843" s="27" t="e">
        <f>IF(#REF!&lt;&gt;"",IF(ABS(#REF!)&lt;10,"S"&amp;RIGHT(#REF!,1)&amp;",","S"&amp;#REF!&amp;","),"")</f>
        <v>#REF!</v>
      </c>
      <c r="AU843" s="27" t="e">
        <f>IF(#REF!&lt;&gt;"",IF(ABS(#REF!)&lt;10,"S"&amp;RIGHT(#REF!,1)&amp;",","S"&amp;#REF!&amp;","),"")</f>
        <v>#REF!</v>
      </c>
      <c r="AV843" s="27" t="e">
        <f>IF(#REF!&lt;&gt;"",IF(ABS(#REF!)&lt;10,"S"&amp;RIGHT(#REF!,1)&amp;",","S"&amp;#REF!&amp;","),"")</f>
        <v>#REF!</v>
      </c>
      <c r="AW843" s="27" t="e">
        <f>IF(#REF!&lt;&gt;"",IF(ABS(#REF!)&lt;10,"S"&amp;RIGHT(#REF!,1)&amp;",","S"&amp;#REF!&amp;","),"")</f>
        <v>#REF!</v>
      </c>
      <c r="AX843" s="27" t="e">
        <f>IF(#REF!&lt;&gt;"",IF(ABS(#REF!)&lt;10,"S"&amp;RIGHT(#REF!,1)&amp;",","S"&amp;#REF!&amp;","),"")</f>
        <v>#REF!</v>
      </c>
      <c r="AY843" s="27" t="e">
        <f>IF(#REF!&lt;&gt;"",IF(ABS(#REF!)&lt;10,"S"&amp;RIGHT(#REF!,1)&amp;",","S"&amp;#REF!&amp;","),"")</f>
        <v>#REF!</v>
      </c>
      <c r="AZ843" s="27" t="e">
        <f>IF(#REF!&lt;&gt;"",IF(ABS(#REF!)&lt;10,"S"&amp;RIGHT(#REF!,1)&amp;",","S"&amp;#REF!&amp;","),"")</f>
        <v>#REF!</v>
      </c>
      <c r="BA843" s="27" t="e">
        <f>IF(#REF!&lt;&gt;"",IF(ABS(#REF!)&lt;10,"S"&amp;RIGHT(#REF!,1)&amp;",","S"&amp;#REF!&amp;","),"")</f>
        <v>#REF!</v>
      </c>
      <c r="BB843" s="27" t="e">
        <f>IF(#REF!&lt;&gt;"",IF(ABS(#REF!)&lt;10,"S"&amp;RIGHT(#REF!,1)&amp;",","S"&amp;#REF!&amp;","),"")</f>
        <v>#REF!</v>
      </c>
      <c r="BC843" s="27"/>
      <c r="BD843" s="27"/>
      <c r="BE843" s="27"/>
      <c r="BF843" s="27"/>
      <c r="BG843" s="27"/>
      <c r="BH843" s="27"/>
      <c r="BI843" s="27" t="str">
        <f t="shared" si="519"/>
        <v/>
      </c>
      <c r="BJ843" s="27" t="str">
        <f t="shared" si="520"/>
        <v/>
      </c>
      <c r="BK843" s="27" t="str">
        <f t="shared" si="521"/>
        <v/>
      </c>
      <c r="BL843" s="27" t="e">
        <f>IF(#REF!="","",CONCATENATE($L843,","))</f>
        <v>#REF!</v>
      </c>
      <c r="BM843" s="27" t="e">
        <f>IF(#REF!="","",CONCATENATE($L843,","))</f>
        <v>#REF!</v>
      </c>
      <c r="BN843" s="27" t="e">
        <f>IF(#REF!="","",CONCATENATE($L843,","))</f>
        <v>#REF!</v>
      </c>
      <c r="BO843" s="27" t="e">
        <f>IF(#REF!="","",CONCATENATE($L843,","))</f>
        <v>#REF!</v>
      </c>
      <c r="BP843" s="27" t="e">
        <f>IF(#REF!="","",CONCATENATE($L843,","))</f>
        <v>#REF!</v>
      </c>
      <c r="BQ843" s="27" t="e">
        <f>IF(#REF!="","",CONCATENATE($L843,","))</f>
        <v>#REF!</v>
      </c>
      <c r="BR843" s="27" t="e">
        <f>IF(#REF!="","",CONCATENATE($L843,","))</f>
        <v>#REF!</v>
      </c>
      <c r="BS843" s="27" t="e">
        <f>IF(#REF!="","",CONCATENATE($L843,","))</f>
        <v>#REF!</v>
      </c>
      <c r="BT843" s="27" t="e">
        <f>IF(#REF!="","",CONCATENATE($L843,","))</f>
        <v>#REF!</v>
      </c>
      <c r="BU843" s="40"/>
      <c r="BV843" s="40"/>
      <c r="BW843"/>
      <c r="BX843"/>
      <c r="BY843"/>
      <c r="BZ843"/>
      <c r="CA843"/>
      <c r="CB843" s="40"/>
      <c r="CC843" s="7"/>
      <c r="CR843" s="7"/>
      <c r="CY843" s="10">
        <f t="shared" ca="1" si="525"/>
        <v>22</v>
      </c>
    </row>
    <row r="844" spans="1:103">
      <c r="A844" s="130"/>
      <c r="B844" s="84"/>
      <c r="C844" s="39"/>
      <c r="D844" s="38"/>
      <c r="E844" s="39"/>
      <c r="F844" s="39"/>
      <c r="G844" s="39"/>
      <c r="H844" s="39"/>
      <c r="I844" s="39"/>
      <c r="J844" s="39"/>
      <c r="K844" s="39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75"/>
      <c r="AA844" s="101"/>
      <c r="AB844" s="101"/>
      <c r="AC844" s="101"/>
      <c r="AD844" s="101"/>
      <c r="AE844" s="38"/>
      <c r="AF844" s="38"/>
      <c r="AG844" s="38"/>
      <c r="AH844" s="38"/>
      <c r="AI844" s="101"/>
      <c r="AJ844" s="101"/>
      <c r="AK844" s="101"/>
      <c r="AL844" s="75"/>
      <c r="AM844" s="39"/>
      <c r="AN844" s="27"/>
      <c r="AO844" s="27"/>
      <c r="AP844" s="27"/>
      <c r="AQ844" s="27" t="str">
        <f t="shared" si="522"/>
        <v/>
      </c>
      <c r="AR844" s="27" t="str">
        <f t="shared" si="523"/>
        <v/>
      </c>
      <c r="AS844" s="27" t="str">
        <f t="shared" si="524"/>
        <v/>
      </c>
      <c r="AT844" s="27" t="e">
        <f>IF(#REF!&lt;&gt;"",IF(ABS(#REF!)&lt;10,"S"&amp;RIGHT(#REF!,1)&amp;",","S"&amp;#REF!&amp;","),"")</f>
        <v>#REF!</v>
      </c>
      <c r="AU844" s="27" t="e">
        <f>IF(#REF!&lt;&gt;"",IF(ABS(#REF!)&lt;10,"S"&amp;RIGHT(#REF!,1)&amp;",","S"&amp;#REF!&amp;","),"")</f>
        <v>#REF!</v>
      </c>
      <c r="AV844" s="27" t="e">
        <f>IF(#REF!&lt;&gt;"",IF(ABS(#REF!)&lt;10,"S"&amp;RIGHT(#REF!,1)&amp;",","S"&amp;#REF!&amp;","),"")</f>
        <v>#REF!</v>
      </c>
      <c r="AW844" s="27" t="e">
        <f>IF(#REF!&lt;&gt;"",IF(ABS(#REF!)&lt;10,"S"&amp;RIGHT(#REF!,1)&amp;",","S"&amp;#REF!&amp;","),"")</f>
        <v>#REF!</v>
      </c>
      <c r="AX844" s="27" t="e">
        <f>IF(#REF!&lt;&gt;"",IF(ABS(#REF!)&lt;10,"S"&amp;RIGHT(#REF!,1)&amp;",","S"&amp;#REF!&amp;","),"")</f>
        <v>#REF!</v>
      </c>
      <c r="AY844" s="27" t="e">
        <f>IF(#REF!&lt;&gt;"",IF(ABS(#REF!)&lt;10,"S"&amp;RIGHT(#REF!,1)&amp;",","S"&amp;#REF!&amp;","),"")</f>
        <v>#REF!</v>
      </c>
      <c r="AZ844" s="27" t="e">
        <f>IF(#REF!&lt;&gt;"",IF(ABS(#REF!)&lt;10,"S"&amp;RIGHT(#REF!,1)&amp;",","S"&amp;#REF!&amp;","),"")</f>
        <v>#REF!</v>
      </c>
      <c r="BA844" s="27" t="e">
        <f>IF(#REF!&lt;&gt;"",IF(ABS(#REF!)&lt;10,"S"&amp;RIGHT(#REF!,1)&amp;",","S"&amp;#REF!&amp;","),"")</f>
        <v>#REF!</v>
      </c>
      <c r="BB844" s="27" t="e">
        <f>IF(#REF!&lt;&gt;"",IF(ABS(#REF!)&lt;10,"S"&amp;RIGHT(#REF!,1)&amp;",","S"&amp;#REF!&amp;","),"")</f>
        <v>#REF!</v>
      </c>
      <c r="BC844" s="27"/>
      <c r="BD844" s="27"/>
      <c r="BE844" s="27"/>
      <c r="BF844" s="27"/>
      <c r="BG844" s="27"/>
      <c r="BH844" s="27"/>
      <c r="BI844" s="27" t="str">
        <f t="shared" si="519"/>
        <v/>
      </c>
      <c r="BJ844" s="27" t="str">
        <f t="shared" si="520"/>
        <v/>
      </c>
      <c r="BK844" s="27" t="str">
        <f t="shared" si="521"/>
        <v/>
      </c>
      <c r="BL844" s="27" t="e">
        <f>IF(#REF!="","",CONCATENATE($L844,","))</f>
        <v>#REF!</v>
      </c>
      <c r="BM844" s="27" t="e">
        <f>IF(#REF!="","",CONCATENATE($L844,","))</f>
        <v>#REF!</v>
      </c>
      <c r="BN844" s="27" t="e">
        <f>IF(#REF!="","",CONCATENATE($L844,","))</f>
        <v>#REF!</v>
      </c>
      <c r="BO844" s="27" t="e">
        <f>IF(#REF!="","",CONCATENATE($L844,","))</f>
        <v>#REF!</v>
      </c>
      <c r="BP844" s="27" t="e">
        <f>IF(#REF!="","",CONCATENATE($L844,","))</f>
        <v>#REF!</v>
      </c>
      <c r="BQ844" s="27" t="e">
        <f>IF(#REF!="","",CONCATENATE($L844,","))</f>
        <v>#REF!</v>
      </c>
      <c r="BR844" s="27" t="e">
        <f>IF(#REF!="","",CONCATENATE($L844,","))</f>
        <v>#REF!</v>
      </c>
      <c r="BS844" s="27" t="e">
        <f>IF(#REF!="","",CONCATENATE($L844,","))</f>
        <v>#REF!</v>
      </c>
      <c r="BT844" s="27" t="e">
        <f>IF(#REF!="","",CONCATENATE($L844,","))</f>
        <v>#REF!</v>
      </c>
      <c r="BU844" s="40"/>
      <c r="BV844" s="40"/>
      <c r="BW844"/>
      <c r="BX844"/>
      <c r="BY844"/>
      <c r="BZ844"/>
      <c r="CA844"/>
      <c r="CB844" s="40"/>
      <c r="CC844" s="7"/>
      <c r="CR844" s="7"/>
      <c r="CY844" s="10">
        <f t="shared" ca="1" si="525"/>
        <v>2</v>
      </c>
    </row>
    <row r="845" spans="1:103">
      <c r="A845" s="130"/>
      <c r="B845" s="84"/>
      <c r="C845" s="39"/>
      <c r="D845" s="38"/>
      <c r="E845" s="39"/>
      <c r="F845" s="39"/>
      <c r="G845" s="39"/>
      <c r="H845" s="39"/>
      <c r="I845" s="39"/>
      <c r="J845" s="39"/>
      <c r="K845" s="39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75"/>
      <c r="AA845" s="101"/>
      <c r="AB845" s="101"/>
      <c r="AC845" s="101"/>
      <c r="AD845" s="101"/>
      <c r="AE845" s="38"/>
      <c r="AF845" s="38"/>
      <c r="AG845" s="38"/>
      <c r="AH845" s="38"/>
      <c r="AI845" s="101"/>
      <c r="AJ845" s="101"/>
      <c r="AK845" s="101"/>
      <c r="AL845" s="75"/>
      <c r="AM845" s="39"/>
      <c r="AN845" s="27"/>
      <c r="AO845" s="27"/>
      <c r="AP845" s="27"/>
      <c r="AQ845" s="27" t="str">
        <f t="shared" si="522"/>
        <v/>
      </c>
      <c r="AR845" s="27" t="str">
        <f t="shared" si="523"/>
        <v/>
      </c>
      <c r="AS845" s="27" t="str">
        <f t="shared" si="524"/>
        <v/>
      </c>
      <c r="AT845" s="27" t="e">
        <f>IF(#REF!&lt;&gt;"",IF(ABS(#REF!)&lt;10,"S"&amp;RIGHT(#REF!,1)&amp;",","S"&amp;#REF!&amp;","),"")</f>
        <v>#REF!</v>
      </c>
      <c r="AU845" s="27" t="e">
        <f>IF(#REF!&lt;&gt;"",IF(ABS(#REF!)&lt;10,"S"&amp;RIGHT(#REF!,1)&amp;",","S"&amp;#REF!&amp;","),"")</f>
        <v>#REF!</v>
      </c>
      <c r="AV845" s="27" t="e">
        <f>IF(#REF!&lt;&gt;"",IF(ABS(#REF!)&lt;10,"S"&amp;RIGHT(#REF!,1)&amp;",","S"&amp;#REF!&amp;","),"")</f>
        <v>#REF!</v>
      </c>
      <c r="AW845" s="27" t="e">
        <f>IF(#REF!&lt;&gt;"",IF(ABS(#REF!)&lt;10,"S"&amp;RIGHT(#REF!,1)&amp;",","S"&amp;#REF!&amp;","),"")</f>
        <v>#REF!</v>
      </c>
      <c r="AX845" s="27" t="e">
        <f>IF(#REF!&lt;&gt;"",IF(ABS(#REF!)&lt;10,"S"&amp;RIGHT(#REF!,1)&amp;",","S"&amp;#REF!&amp;","),"")</f>
        <v>#REF!</v>
      </c>
      <c r="AY845" s="27" t="e">
        <f>IF(#REF!&lt;&gt;"",IF(ABS(#REF!)&lt;10,"S"&amp;RIGHT(#REF!,1)&amp;",","S"&amp;#REF!&amp;","),"")</f>
        <v>#REF!</v>
      </c>
      <c r="AZ845" s="27" t="e">
        <f>IF(#REF!&lt;&gt;"",IF(ABS(#REF!)&lt;10,"S"&amp;RIGHT(#REF!,1)&amp;",","S"&amp;#REF!&amp;","),"")</f>
        <v>#REF!</v>
      </c>
      <c r="BA845" s="27" t="e">
        <f>IF(#REF!&lt;&gt;"",IF(ABS(#REF!)&lt;10,"S"&amp;RIGHT(#REF!,1)&amp;",","S"&amp;#REF!&amp;","),"")</f>
        <v>#REF!</v>
      </c>
      <c r="BB845" s="27" t="e">
        <f>IF(#REF!&lt;&gt;"",IF(ABS(#REF!)&lt;10,"S"&amp;RIGHT(#REF!,1)&amp;",","S"&amp;#REF!&amp;","),"")</f>
        <v>#REF!</v>
      </c>
      <c r="BC845" s="27"/>
      <c r="BD845" s="27"/>
      <c r="BE845" s="27"/>
      <c r="BF845" s="27"/>
      <c r="BG845" s="27"/>
      <c r="BH845" s="27"/>
      <c r="BI845" s="27" t="str">
        <f t="shared" si="519"/>
        <v/>
      </c>
      <c r="BJ845" s="27" t="str">
        <f t="shared" si="520"/>
        <v/>
      </c>
      <c r="BK845" s="27" t="str">
        <f t="shared" si="521"/>
        <v/>
      </c>
      <c r="BL845" s="27" t="e">
        <f>IF(#REF!="","",CONCATENATE($L845,","))</f>
        <v>#REF!</v>
      </c>
      <c r="BM845" s="27" t="e">
        <f>IF(#REF!="","",CONCATENATE($L845,","))</f>
        <v>#REF!</v>
      </c>
      <c r="BN845" s="27" t="e">
        <f>IF(#REF!="","",CONCATENATE($L845,","))</f>
        <v>#REF!</v>
      </c>
      <c r="BO845" s="27" t="e">
        <f>IF(#REF!="","",CONCATENATE($L845,","))</f>
        <v>#REF!</v>
      </c>
      <c r="BP845" s="27" t="e">
        <f>IF(#REF!="","",CONCATENATE($L845,","))</f>
        <v>#REF!</v>
      </c>
      <c r="BQ845" s="27" t="e">
        <f>IF(#REF!="","",CONCATENATE($L845,","))</f>
        <v>#REF!</v>
      </c>
      <c r="BR845" s="27" t="e">
        <f>IF(#REF!="","",CONCATENATE($L845,","))</f>
        <v>#REF!</v>
      </c>
      <c r="BS845" s="27" t="e">
        <f>IF(#REF!="","",CONCATENATE($L845,","))</f>
        <v>#REF!</v>
      </c>
      <c r="BT845" s="27" t="e">
        <f>IF(#REF!="","",CONCATENATE($L845,","))</f>
        <v>#REF!</v>
      </c>
      <c r="BU845" s="40"/>
      <c r="BV845" s="40"/>
      <c r="BW845"/>
      <c r="BX845"/>
      <c r="BY845"/>
      <c r="BZ845"/>
      <c r="CA845"/>
      <c r="CB845" s="40"/>
      <c r="CC845" s="7"/>
      <c r="CR845" s="7"/>
      <c r="CY845" s="10">
        <f t="shared" ca="1" si="525"/>
        <v>15</v>
      </c>
    </row>
    <row r="846" spans="1:103">
      <c r="A846" s="130"/>
      <c r="B846" s="84"/>
      <c r="C846" s="39"/>
      <c r="D846" s="38"/>
      <c r="E846" s="39"/>
      <c r="F846" s="39"/>
      <c r="G846" s="39"/>
      <c r="H846" s="39"/>
      <c r="I846" s="39"/>
      <c r="J846" s="39"/>
      <c r="K846" s="39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75"/>
      <c r="AA846" s="101"/>
      <c r="AB846" s="101"/>
      <c r="AC846" s="101"/>
      <c r="AD846" s="101"/>
      <c r="AE846" s="38"/>
      <c r="AF846" s="38"/>
      <c r="AG846" s="38"/>
      <c r="AH846" s="38"/>
      <c r="AI846" s="101"/>
      <c r="AJ846" s="101"/>
      <c r="AK846" s="101"/>
      <c r="AL846" s="75"/>
      <c r="AM846" s="39"/>
      <c r="AN846" s="27"/>
      <c r="AO846" s="27"/>
      <c r="AP846" s="27"/>
      <c r="AQ846" s="27" t="str">
        <f t="shared" si="522"/>
        <v/>
      </c>
      <c r="AR846" s="27" t="str">
        <f t="shared" si="523"/>
        <v/>
      </c>
      <c r="AS846" s="27" t="str">
        <f t="shared" si="524"/>
        <v/>
      </c>
      <c r="AT846" s="27" t="e">
        <f>IF(#REF!&lt;&gt;"",IF(ABS(#REF!)&lt;10,"S"&amp;RIGHT(#REF!,1)&amp;",","S"&amp;#REF!&amp;","),"")</f>
        <v>#REF!</v>
      </c>
      <c r="AU846" s="27" t="e">
        <f>IF(#REF!&lt;&gt;"",IF(ABS(#REF!)&lt;10,"S"&amp;RIGHT(#REF!,1)&amp;",","S"&amp;#REF!&amp;","),"")</f>
        <v>#REF!</v>
      </c>
      <c r="AV846" s="27" t="e">
        <f>IF(#REF!&lt;&gt;"",IF(ABS(#REF!)&lt;10,"S"&amp;RIGHT(#REF!,1)&amp;",","S"&amp;#REF!&amp;","),"")</f>
        <v>#REF!</v>
      </c>
      <c r="AW846" s="27" t="e">
        <f>IF(#REF!&lt;&gt;"",IF(ABS(#REF!)&lt;10,"S"&amp;RIGHT(#REF!,1)&amp;",","S"&amp;#REF!&amp;","),"")</f>
        <v>#REF!</v>
      </c>
      <c r="AX846" s="27" t="e">
        <f>IF(#REF!&lt;&gt;"",IF(ABS(#REF!)&lt;10,"S"&amp;RIGHT(#REF!,1)&amp;",","S"&amp;#REF!&amp;","),"")</f>
        <v>#REF!</v>
      </c>
      <c r="AY846" s="27" t="e">
        <f>IF(#REF!&lt;&gt;"",IF(ABS(#REF!)&lt;10,"S"&amp;RIGHT(#REF!,1)&amp;",","S"&amp;#REF!&amp;","),"")</f>
        <v>#REF!</v>
      </c>
      <c r="AZ846" s="27" t="e">
        <f>IF(#REF!&lt;&gt;"",IF(ABS(#REF!)&lt;10,"S"&amp;RIGHT(#REF!,1)&amp;",","S"&amp;#REF!&amp;","),"")</f>
        <v>#REF!</v>
      </c>
      <c r="BA846" s="27" t="e">
        <f>IF(#REF!&lt;&gt;"",IF(ABS(#REF!)&lt;10,"S"&amp;RIGHT(#REF!,1)&amp;",","S"&amp;#REF!&amp;","),"")</f>
        <v>#REF!</v>
      </c>
      <c r="BB846" s="27" t="e">
        <f>IF(#REF!&lt;&gt;"",IF(ABS(#REF!)&lt;10,"S"&amp;RIGHT(#REF!,1)&amp;",","S"&amp;#REF!&amp;","),"")</f>
        <v>#REF!</v>
      </c>
      <c r="BC846" s="27"/>
      <c r="BD846" s="27"/>
      <c r="BE846" s="27"/>
      <c r="BF846" s="27"/>
      <c r="BG846" s="27"/>
      <c r="BH846" s="27"/>
      <c r="BI846" s="27" t="str">
        <f t="shared" si="519"/>
        <v/>
      </c>
      <c r="BJ846" s="27" t="str">
        <f t="shared" si="520"/>
        <v/>
      </c>
      <c r="BK846" s="27" t="str">
        <f t="shared" si="521"/>
        <v/>
      </c>
      <c r="BL846" s="27" t="e">
        <f>IF(#REF!="","",CONCATENATE($L846,","))</f>
        <v>#REF!</v>
      </c>
      <c r="BM846" s="27" t="e">
        <f>IF(#REF!="","",CONCATENATE($L846,","))</f>
        <v>#REF!</v>
      </c>
      <c r="BN846" s="27" t="e">
        <f>IF(#REF!="","",CONCATENATE($L846,","))</f>
        <v>#REF!</v>
      </c>
      <c r="BO846" s="27" t="e">
        <f>IF(#REF!="","",CONCATENATE($L846,","))</f>
        <v>#REF!</v>
      </c>
      <c r="BP846" s="27" t="e">
        <f>IF(#REF!="","",CONCATENATE($L846,","))</f>
        <v>#REF!</v>
      </c>
      <c r="BQ846" s="27" t="e">
        <f>IF(#REF!="","",CONCATENATE($L846,","))</f>
        <v>#REF!</v>
      </c>
      <c r="BR846" s="27" t="e">
        <f>IF(#REF!="","",CONCATENATE($L846,","))</f>
        <v>#REF!</v>
      </c>
      <c r="BS846" s="27" t="e">
        <f>IF(#REF!="","",CONCATENATE($L846,","))</f>
        <v>#REF!</v>
      </c>
      <c r="BT846" s="27" t="e">
        <f>IF(#REF!="","",CONCATENATE($L846,","))</f>
        <v>#REF!</v>
      </c>
      <c r="BU846" s="40"/>
      <c r="BV846" s="40"/>
      <c r="BW846"/>
      <c r="BX846"/>
      <c r="BY846"/>
      <c r="BZ846"/>
      <c r="CA846"/>
      <c r="CB846" s="40"/>
      <c r="CC846" s="7"/>
      <c r="CR846" s="7"/>
      <c r="CY846" s="10">
        <f t="shared" ca="1" si="525"/>
        <v>2</v>
      </c>
    </row>
    <row r="847" spans="1:103">
      <c r="A847" s="130"/>
      <c r="B847" s="84"/>
      <c r="C847" s="39"/>
      <c r="D847" s="38"/>
      <c r="E847" s="39"/>
      <c r="F847" s="39"/>
      <c r="G847" s="39"/>
      <c r="H847" s="39"/>
      <c r="I847" s="39"/>
      <c r="J847" s="39"/>
      <c r="K847" s="39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75"/>
      <c r="AA847" s="101"/>
      <c r="AB847" s="101"/>
      <c r="AC847" s="101"/>
      <c r="AD847" s="101"/>
      <c r="AE847" s="38"/>
      <c r="AF847" s="38"/>
      <c r="AG847" s="38"/>
      <c r="AH847" s="38"/>
      <c r="AI847" s="101"/>
      <c r="AJ847" s="101"/>
      <c r="AK847" s="101"/>
      <c r="AL847" s="75"/>
      <c r="AM847" s="39"/>
      <c r="AN847" s="27"/>
      <c r="AO847" s="27"/>
      <c r="AP847" s="27"/>
      <c r="AQ847" s="27" t="str">
        <f t="shared" si="522"/>
        <v/>
      </c>
      <c r="AR847" s="27" t="str">
        <f t="shared" si="523"/>
        <v/>
      </c>
      <c r="AS847" s="27" t="str">
        <f t="shared" si="524"/>
        <v/>
      </c>
      <c r="AT847" s="27" t="e">
        <f>IF(#REF!&lt;&gt;"",IF(ABS(#REF!)&lt;10,"S"&amp;RIGHT(#REF!,1)&amp;",","S"&amp;#REF!&amp;","),"")</f>
        <v>#REF!</v>
      </c>
      <c r="AU847" s="27" t="e">
        <f>IF(#REF!&lt;&gt;"",IF(ABS(#REF!)&lt;10,"S"&amp;RIGHT(#REF!,1)&amp;",","S"&amp;#REF!&amp;","),"")</f>
        <v>#REF!</v>
      </c>
      <c r="AV847" s="27" t="e">
        <f>IF(#REF!&lt;&gt;"",IF(ABS(#REF!)&lt;10,"S"&amp;RIGHT(#REF!,1)&amp;",","S"&amp;#REF!&amp;","),"")</f>
        <v>#REF!</v>
      </c>
      <c r="AW847" s="27" t="e">
        <f>IF(#REF!&lt;&gt;"",IF(ABS(#REF!)&lt;10,"S"&amp;RIGHT(#REF!,1)&amp;",","S"&amp;#REF!&amp;","),"")</f>
        <v>#REF!</v>
      </c>
      <c r="AX847" s="27" t="e">
        <f>IF(#REF!&lt;&gt;"",IF(ABS(#REF!)&lt;10,"S"&amp;RIGHT(#REF!,1)&amp;",","S"&amp;#REF!&amp;","),"")</f>
        <v>#REF!</v>
      </c>
      <c r="AY847" s="27" t="e">
        <f>IF(#REF!&lt;&gt;"",IF(ABS(#REF!)&lt;10,"S"&amp;RIGHT(#REF!,1)&amp;",","S"&amp;#REF!&amp;","),"")</f>
        <v>#REF!</v>
      </c>
      <c r="AZ847" s="27" t="e">
        <f>IF(#REF!&lt;&gt;"",IF(ABS(#REF!)&lt;10,"S"&amp;RIGHT(#REF!,1)&amp;",","S"&amp;#REF!&amp;","),"")</f>
        <v>#REF!</v>
      </c>
      <c r="BA847" s="27" t="e">
        <f>IF(#REF!&lt;&gt;"",IF(ABS(#REF!)&lt;10,"S"&amp;RIGHT(#REF!,1)&amp;",","S"&amp;#REF!&amp;","),"")</f>
        <v>#REF!</v>
      </c>
      <c r="BB847" s="27" t="e">
        <f>IF(#REF!&lt;&gt;"",IF(ABS(#REF!)&lt;10,"S"&amp;RIGHT(#REF!,1)&amp;",","S"&amp;#REF!&amp;","),"")</f>
        <v>#REF!</v>
      </c>
      <c r="BC847" s="27"/>
      <c r="BD847" s="27"/>
      <c r="BE847" s="27"/>
      <c r="BF847" s="27"/>
      <c r="BG847" s="27"/>
      <c r="BH847" s="27"/>
      <c r="BI847" s="27" t="str">
        <f t="shared" si="519"/>
        <v/>
      </c>
      <c r="BJ847" s="27" t="str">
        <f t="shared" si="520"/>
        <v/>
      </c>
      <c r="BK847" s="27" t="str">
        <f t="shared" si="521"/>
        <v/>
      </c>
      <c r="BL847" s="27" t="e">
        <f>IF(#REF!="","",CONCATENATE($L847,","))</f>
        <v>#REF!</v>
      </c>
      <c r="BM847" s="27" t="e">
        <f>IF(#REF!="","",CONCATENATE($L847,","))</f>
        <v>#REF!</v>
      </c>
      <c r="BN847" s="27" t="e">
        <f>IF(#REF!="","",CONCATENATE($L847,","))</f>
        <v>#REF!</v>
      </c>
      <c r="BO847" s="27" t="e">
        <f>IF(#REF!="","",CONCATENATE($L847,","))</f>
        <v>#REF!</v>
      </c>
      <c r="BP847" s="27" t="e">
        <f>IF(#REF!="","",CONCATENATE($L847,","))</f>
        <v>#REF!</v>
      </c>
      <c r="BQ847" s="27" t="e">
        <f>IF(#REF!="","",CONCATENATE($L847,","))</f>
        <v>#REF!</v>
      </c>
      <c r="BR847" s="27" t="e">
        <f>IF(#REF!="","",CONCATENATE($L847,","))</f>
        <v>#REF!</v>
      </c>
      <c r="BS847" s="27" t="e">
        <f>IF(#REF!="","",CONCATENATE($L847,","))</f>
        <v>#REF!</v>
      </c>
      <c r="BT847" s="27" t="e">
        <f>IF(#REF!="","",CONCATENATE($L847,","))</f>
        <v>#REF!</v>
      </c>
      <c r="BU847" s="40"/>
      <c r="BV847" s="40"/>
      <c r="BW847"/>
      <c r="BX847"/>
      <c r="BY847"/>
      <c r="BZ847"/>
      <c r="CA847"/>
      <c r="CB847" s="40"/>
      <c r="CC847" s="7"/>
      <c r="CR847" s="7"/>
      <c r="CY847" s="10">
        <f t="shared" ca="1" si="525"/>
        <v>14</v>
      </c>
    </row>
    <row r="848" spans="1:103">
      <c r="A848" s="130"/>
      <c r="B848" s="84"/>
      <c r="C848" s="39"/>
      <c r="D848" s="38"/>
      <c r="E848" s="39"/>
      <c r="F848" s="39"/>
      <c r="G848" s="39"/>
      <c r="H848" s="39"/>
      <c r="I848" s="39"/>
      <c r="J848" s="39"/>
      <c r="K848" s="39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75"/>
      <c r="AA848" s="101"/>
      <c r="AB848" s="101"/>
      <c r="AC848" s="101"/>
      <c r="AD848" s="101"/>
      <c r="AE848" s="38"/>
      <c r="AF848" s="38"/>
      <c r="AG848" s="38"/>
      <c r="AH848" s="38"/>
      <c r="AI848" s="101"/>
      <c r="AJ848" s="101"/>
      <c r="AK848" s="101"/>
      <c r="AL848" s="75"/>
      <c r="AM848" s="39"/>
      <c r="AN848" s="27"/>
      <c r="AO848" s="27"/>
      <c r="AP848" s="27"/>
      <c r="AQ848" s="27" t="str">
        <f t="shared" si="522"/>
        <v/>
      </c>
      <c r="AR848" s="27" t="str">
        <f t="shared" si="523"/>
        <v/>
      </c>
      <c r="AS848" s="27" t="str">
        <f t="shared" si="524"/>
        <v/>
      </c>
      <c r="AT848" s="27" t="e">
        <f>IF(#REF!&lt;&gt;"",IF(ABS(#REF!)&lt;10,"S"&amp;RIGHT(#REF!,1)&amp;",","S"&amp;#REF!&amp;","),"")</f>
        <v>#REF!</v>
      </c>
      <c r="AU848" s="27" t="e">
        <f>IF(#REF!&lt;&gt;"",IF(ABS(#REF!)&lt;10,"S"&amp;RIGHT(#REF!,1)&amp;",","S"&amp;#REF!&amp;","),"")</f>
        <v>#REF!</v>
      </c>
      <c r="AV848" s="27" t="e">
        <f>IF(#REF!&lt;&gt;"",IF(ABS(#REF!)&lt;10,"S"&amp;RIGHT(#REF!,1)&amp;",","S"&amp;#REF!&amp;","),"")</f>
        <v>#REF!</v>
      </c>
      <c r="AW848" s="27" t="e">
        <f>IF(#REF!&lt;&gt;"",IF(ABS(#REF!)&lt;10,"S"&amp;RIGHT(#REF!,1)&amp;",","S"&amp;#REF!&amp;","),"")</f>
        <v>#REF!</v>
      </c>
      <c r="AX848" s="27" t="e">
        <f>IF(#REF!&lt;&gt;"",IF(ABS(#REF!)&lt;10,"S"&amp;RIGHT(#REF!,1)&amp;",","S"&amp;#REF!&amp;","),"")</f>
        <v>#REF!</v>
      </c>
      <c r="AY848" s="27" t="e">
        <f>IF(#REF!&lt;&gt;"",IF(ABS(#REF!)&lt;10,"S"&amp;RIGHT(#REF!,1)&amp;",","S"&amp;#REF!&amp;","),"")</f>
        <v>#REF!</v>
      </c>
      <c r="AZ848" s="27" t="e">
        <f>IF(#REF!&lt;&gt;"",IF(ABS(#REF!)&lt;10,"S"&amp;RIGHT(#REF!,1)&amp;",","S"&amp;#REF!&amp;","),"")</f>
        <v>#REF!</v>
      </c>
      <c r="BA848" s="27" t="e">
        <f>IF(#REF!&lt;&gt;"",IF(ABS(#REF!)&lt;10,"S"&amp;RIGHT(#REF!,1)&amp;",","S"&amp;#REF!&amp;","),"")</f>
        <v>#REF!</v>
      </c>
      <c r="BB848" s="27" t="e">
        <f>IF(#REF!&lt;&gt;"",IF(ABS(#REF!)&lt;10,"S"&amp;RIGHT(#REF!,1)&amp;",","S"&amp;#REF!&amp;","),"")</f>
        <v>#REF!</v>
      </c>
      <c r="BC848" s="27"/>
      <c r="BD848" s="27"/>
      <c r="BE848" s="27"/>
      <c r="BF848" s="27"/>
      <c r="BG848" s="27"/>
      <c r="BH848" s="27"/>
      <c r="BI848" s="27" t="str">
        <f t="shared" si="519"/>
        <v/>
      </c>
      <c r="BJ848" s="27" t="str">
        <f t="shared" si="520"/>
        <v/>
      </c>
      <c r="BK848" s="27" t="str">
        <f t="shared" si="521"/>
        <v/>
      </c>
      <c r="BL848" s="27" t="e">
        <f>IF(#REF!="","",CONCATENATE($L848,","))</f>
        <v>#REF!</v>
      </c>
      <c r="BM848" s="27" t="e">
        <f>IF(#REF!="","",CONCATENATE($L848,","))</f>
        <v>#REF!</v>
      </c>
      <c r="BN848" s="27" t="e">
        <f>IF(#REF!="","",CONCATENATE($L848,","))</f>
        <v>#REF!</v>
      </c>
      <c r="BO848" s="27" t="e">
        <f>IF(#REF!="","",CONCATENATE($L848,","))</f>
        <v>#REF!</v>
      </c>
      <c r="BP848" s="27" t="e">
        <f>IF(#REF!="","",CONCATENATE($L848,","))</f>
        <v>#REF!</v>
      </c>
      <c r="BQ848" s="27" t="e">
        <f>IF(#REF!="","",CONCATENATE($L848,","))</f>
        <v>#REF!</v>
      </c>
      <c r="BR848" s="27" t="e">
        <f>IF(#REF!="","",CONCATENATE($L848,","))</f>
        <v>#REF!</v>
      </c>
      <c r="BS848" s="27" t="e">
        <f>IF(#REF!="","",CONCATENATE($L848,","))</f>
        <v>#REF!</v>
      </c>
      <c r="BT848" s="27" t="e">
        <f>IF(#REF!="","",CONCATENATE($L848,","))</f>
        <v>#REF!</v>
      </c>
      <c r="BU848" s="40"/>
      <c r="BV848" s="40"/>
      <c r="BW848"/>
      <c r="BX848"/>
      <c r="BY848"/>
      <c r="BZ848"/>
      <c r="CA848"/>
      <c r="CB848" s="40"/>
      <c r="CC848" s="7"/>
      <c r="CR848" s="7"/>
      <c r="CY848" s="10">
        <f t="shared" ca="1" si="525"/>
        <v>13</v>
      </c>
    </row>
    <row r="849" spans="1:103">
      <c r="A849" s="130"/>
      <c r="B849" s="84"/>
      <c r="C849" s="39"/>
      <c r="D849" s="38"/>
      <c r="E849" s="39"/>
      <c r="F849" s="39"/>
      <c r="G849" s="39"/>
      <c r="H849" s="39"/>
      <c r="I849" s="39"/>
      <c r="J849" s="39"/>
      <c r="K849" s="39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75"/>
      <c r="AA849" s="101"/>
      <c r="AB849" s="101"/>
      <c r="AC849" s="101"/>
      <c r="AD849" s="101"/>
      <c r="AE849" s="38"/>
      <c r="AF849" s="38"/>
      <c r="AG849" s="38"/>
      <c r="AH849" s="38"/>
      <c r="AI849" s="101"/>
      <c r="AJ849" s="101"/>
      <c r="AK849" s="101"/>
      <c r="AL849" s="75"/>
      <c r="AM849" s="39"/>
      <c r="AN849" s="27"/>
      <c r="AO849" s="27"/>
      <c r="AP849" s="27"/>
      <c r="AQ849" s="27" t="str">
        <f t="shared" si="522"/>
        <v/>
      </c>
      <c r="AR849" s="27" t="str">
        <f t="shared" si="523"/>
        <v/>
      </c>
      <c r="AS849" s="27" t="str">
        <f t="shared" si="524"/>
        <v/>
      </c>
      <c r="AT849" s="27" t="e">
        <f>IF(#REF!&lt;&gt;"",IF(ABS(#REF!)&lt;10,"S"&amp;RIGHT(#REF!,1)&amp;",","S"&amp;#REF!&amp;","),"")</f>
        <v>#REF!</v>
      </c>
      <c r="AU849" s="27" t="e">
        <f>IF(#REF!&lt;&gt;"",IF(ABS(#REF!)&lt;10,"S"&amp;RIGHT(#REF!,1)&amp;",","S"&amp;#REF!&amp;","),"")</f>
        <v>#REF!</v>
      </c>
      <c r="AV849" s="27" t="e">
        <f>IF(#REF!&lt;&gt;"",IF(ABS(#REF!)&lt;10,"S"&amp;RIGHT(#REF!,1)&amp;",","S"&amp;#REF!&amp;","),"")</f>
        <v>#REF!</v>
      </c>
      <c r="AW849" s="27" t="e">
        <f>IF(#REF!&lt;&gt;"",IF(ABS(#REF!)&lt;10,"S"&amp;RIGHT(#REF!,1)&amp;",","S"&amp;#REF!&amp;","),"")</f>
        <v>#REF!</v>
      </c>
      <c r="AX849" s="27" t="e">
        <f>IF(#REF!&lt;&gt;"",IF(ABS(#REF!)&lt;10,"S"&amp;RIGHT(#REF!,1)&amp;",","S"&amp;#REF!&amp;","),"")</f>
        <v>#REF!</v>
      </c>
      <c r="AY849" s="27" t="e">
        <f>IF(#REF!&lt;&gt;"",IF(ABS(#REF!)&lt;10,"S"&amp;RIGHT(#REF!,1)&amp;",","S"&amp;#REF!&amp;","),"")</f>
        <v>#REF!</v>
      </c>
      <c r="AZ849" s="27" t="e">
        <f>IF(#REF!&lt;&gt;"",IF(ABS(#REF!)&lt;10,"S"&amp;RIGHT(#REF!,1)&amp;",","S"&amp;#REF!&amp;","),"")</f>
        <v>#REF!</v>
      </c>
      <c r="BA849" s="27" t="e">
        <f>IF(#REF!&lt;&gt;"",IF(ABS(#REF!)&lt;10,"S"&amp;RIGHT(#REF!,1)&amp;",","S"&amp;#REF!&amp;","),"")</f>
        <v>#REF!</v>
      </c>
      <c r="BB849" s="27" t="e">
        <f>IF(#REF!&lt;&gt;"",IF(ABS(#REF!)&lt;10,"S"&amp;RIGHT(#REF!,1)&amp;",","S"&amp;#REF!&amp;","),"")</f>
        <v>#REF!</v>
      </c>
      <c r="BC849" s="27"/>
      <c r="BD849" s="27"/>
      <c r="BE849" s="27"/>
      <c r="BF849" s="27"/>
      <c r="BG849" s="27"/>
      <c r="BH849" s="27"/>
      <c r="BI849" s="27" t="str">
        <f t="shared" si="519"/>
        <v/>
      </c>
      <c r="BJ849" s="27" t="str">
        <f t="shared" si="520"/>
        <v/>
      </c>
      <c r="BK849" s="27" t="str">
        <f t="shared" si="521"/>
        <v/>
      </c>
      <c r="BL849" s="27" t="e">
        <f>IF(#REF!="","",CONCATENATE($L849,","))</f>
        <v>#REF!</v>
      </c>
      <c r="BM849" s="27" t="e">
        <f>IF(#REF!="","",CONCATENATE($L849,","))</f>
        <v>#REF!</v>
      </c>
      <c r="BN849" s="27" t="e">
        <f>IF(#REF!="","",CONCATENATE($L849,","))</f>
        <v>#REF!</v>
      </c>
      <c r="BO849" s="27" t="e">
        <f>IF(#REF!="","",CONCATENATE($L849,","))</f>
        <v>#REF!</v>
      </c>
      <c r="BP849" s="27" t="e">
        <f>IF(#REF!="","",CONCATENATE($L849,","))</f>
        <v>#REF!</v>
      </c>
      <c r="BQ849" s="27" t="e">
        <f>IF(#REF!="","",CONCATENATE($L849,","))</f>
        <v>#REF!</v>
      </c>
      <c r="BR849" s="27" t="e">
        <f>IF(#REF!="","",CONCATENATE($L849,","))</f>
        <v>#REF!</v>
      </c>
      <c r="BS849" s="27" t="e">
        <f>IF(#REF!="","",CONCATENATE($L849,","))</f>
        <v>#REF!</v>
      </c>
      <c r="BT849" s="27" t="e">
        <f>IF(#REF!="","",CONCATENATE($L849,","))</f>
        <v>#REF!</v>
      </c>
      <c r="BU849" s="40"/>
      <c r="BV849" s="40"/>
      <c r="BW849"/>
      <c r="BX849"/>
      <c r="BY849"/>
      <c r="BZ849"/>
      <c r="CA849"/>
      <c r="CB849" s="40"/>
      <c r="CC849" s="7"/>
      <c r="CR849" s="7"/>
      <c r="CY849" s="10">
        <f t="shared" ca="1" si="525"/>
        <v>28</v>
      </c>
    </row>
    <row r="850" spans="1:103">
      <c r="A850" s="130"/>
      <c r="B850" s="84"/>
      <c r="C850" s="39"/>
      <c r="D850" s="38"/>
      <c r="E850" s="39"/>
      <c r="F850" s="39"/>
      <c r="G850" s="39"/>
      <c r="H850" s="39"/>
      <c r="I850" s="39"/>
      <c r="J850" s="39"/>
      <c r="K850" s="39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75"/>
      <c r="AA850" s="101"/>
      <c r="AB850" s="101"/>
      <c r="AC850" s="101"/>
      <c r="AD850" s="101"/>
      <c r="AE850" s="38"/>
      <c r="AF850" s="38"/>
      <c r="AG850" s="38"/>
      <c r="AH850" s="38"/>
      <c r="AI850" s="101"/>
      <c r="AJ850" s="101"/>
      <c r="AK850" s="101"/>
      <c r="AL850" s="75"/>
      <c r="AM850" s="39"/>
      <c r="AN850" s="27"/>
      <c r="AO850" s="27"/>
      <c r="AP850" s="27"/>
      <c r="AQ850" s="27" t="str">
        <f t="shared" si="522"/>
        <v/>
      </c>
      <c r="AR850" s="27" t="str">
        <f t="shared" si="523"/>
        <v/>
      </c>
      <c r="AS850" s="27" t="str">
        <f t="shared" si="524"/>
        <v/>
      </c>
      <c r="AT850" s="27" t="e">
        <f>IF(#REF!&lt;&gt;"",IF(ABS(#REF!)&lt;10,"S"&amp;RIGHT(#REF!,1)&amp;",","S"&amp;#REF!&amp;","),"")</f>
        <v>#REF!</v>
      </c>
      <c r="AU850" s="27" t="e">
        <f>IF(#REF!&lt;&gt;"",IF(ABS(#REF!)&lt;10,"S"&amp;RIGHT(#REF!,1)&amp;",","S"&amp;#REF!&amp;","),"")</f>
        <v>#REF!</v>
      </c>
      <c r="AV850" s="27" t="e">
        <f>IF(#REF!&lt;&gt;"",IF(ABS(#REF!)&lt;10,"S"&amp;RIGHT(#REF!,1)&amp;",","S"&amp;#REF!&amp;","),"")</f>
        <v>#REF!</v>
      </c>
      <c r="AW850" s="27" t="e">
        <f>IF(#REF!&lt;&gt;"",IF(ABS(#REF!)&lt;10,"S"&amp;RIGHT(#REF!,1)&amp;",","S"&amp;#REF!&amp;","),"")</f>
        <v>#REF!</v>
      </c>
      <c r="AX850" s="27" t="e">
        <f>IF(#REF!&lt;&gt;"",IF(ABS(#REF!)&lt;10,"S"&amp;RIGHT(#REF!,1)&amp;",","S"&amp;#REF!&amp;","),"")</f>
        <v>#REF!</v>
      </c>
      <c r="AY850" s="27" t="e">
        <f>IF(#REF!&lt;&gt;"",IF(ABS(#REF!)&lt;10,"S"&amp;RIGHT(#REF!,1)&amp;",","S"&amp;#REF!&amp;","),"")</f>
        <v>#REF!</v>
      </c>
      <c r="AZ850" s="27" t="e">
        <f>IF(#REF!&lt;&gt;"",IF(ABS(#REF!)&lt;10,"S"&amp;RIGHT(#REF!,1)&amp;",","S"&amp;#REF!&amp;","),"")</f>
        <v>#REF!</v>
      </c>
      <c r="BA850" s="27" t="e">
        <f>IF(#REF!&lt;&gt;"",IF(ABS(#REF!)&lt;10,"S"&amp;RIGHT(#REF!,1)&amp;",","S"&amp;#REF!&amp;","),"")</f>
        <v>#REF!</v>
      </c>
      <c r="BB850" s="27" t="e">
        <f>IF(#REF!&lt;&gt;"",IF(ABS(#REF!)&lt;10,"S"&amp;RIGHT(#REF!,1)&amp;",","S"&amp;#REF!&amp;","),"")</f>
        <v>#REF!</v>
      </c>
      <c r="BC850" s="27"/>
      <c r="BD850" s="27"/>
      <c r="BE850" s="27"/>
      <c r="BF850" s="27"/>
      <c r="BG850" s="27"/>
      <c r="BH850" s="27"/>
      <c r="BI850" s="27" t="str">
        <f t="shared" si="519"/>
        <v/>
      </c>
      <c r="BJ850" s="27" t="str">
        <f t="shared" si="520"/>
        <v/>
      </c>
      <c r="BK850" s="27" t="str">
        <f t="shared" si="521"/>
        <v/>
      </c>
      <c r="BL850" s="27" t="e">
        <f>IF(#REF!="","",CONCATENATE($L850,","))</f>
        <v>#REF!</v>
      </c>
      <c r="BM850" s="27" t="e">
        <f>IF(#REF!="","",CONCATENATE($L850,","))</f>
        <v>#REF!</v>
      </c>
      <c r="BN850" s="27" t="e">
        <f>IF(#REF!="","",CONCATENATE($L850,","))</f>
        <v>#REF!</v>
      </c>
      <c r="BO850" s="27" t="e">
        <f>IF(#REF!="","",CONCATENATE($L850,","))</f>
        <v>#REF!</v>
      </c>
      <c r="BP850" s="27" t="e">
        <f>IF(#REF!="","",CONCATENATE($L850,","))</f>
        <v>#REF!</v>
      </c>
      <c r="BQ850" s="27" t="e">
        <f>IF(#REF!="","",CONCATENATE($L850,","))</f>
        <v>#REF!</v>
      </c>
      <c r="BR850" s="27" t="e">
        <f>IF(#REF!="","",CONCATENATE($L850,","))</f>
        <v>#REF!</v>
      </c>
      <c r="BS850" s="27" t="e">
        <f>IF(#REF!="","",CONCATENATE($L850,","))</f>
        <v>#REF!</v>
      </c>
      <c r="BT850" s="27" t="e">
        <f>IF(#REF!="","",CONCATENATE($L850,","))</f>
        <v>#REF!</v>
      </c>
      <c r="BU850" s="40"/>
      <c r="BV850" s="40"/>
      <c r="BW850"/>
      <c r="BX850"/>
      <c r="BY850"/>
      <c r="BZ850"/>
      <c r="CA850"/>
      <c r="CB850" s="40"/>
      <c r="CC850" s="7"/>
      <c r="CR850" s="7"/>
      <c r="CY850" s="10">
        <f t="shared" ca="1" si="525"/>
        <v>35</v>
      </c>
    </row>
    <row r="851" spans="1:103">
      <c r="A851" s="130"/>
      <c r="B851" s="84"/>
      <c r="C851" s="39"/>
      <c r="D851" s="38"/>
      <c r="E851" s="39"/>
      <c r="F851" s="39"/>
      <c r="G851" s="39"/>
      <c r="H851" s="39"/>
      <c r="I851" s="39"/>
      <c r="J851" s="39"/>
      <c r="K851" s="39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75"/>
      <c r="AA851" s="101"/>
      <c r="AB851" s="101"/>
      <c r="AC851" s="101"/>
      <c r="AD851" s="101"/>
      <c r="AE851" s="38"/>
      <c r="AF851" s="38"/>
      <c r="AG851" s="38"/>
      <c r="AH851" s="38"/>
      <c r="AI851" s="101"/>
      <c r="AJ851" s="101"/>
      <c r="AK851" s="101"/>
      <c r="AL851" s="75"/>
      <c r="AM851" s="39"/>
      <c r="AN851" s="27"/>
      <c r="AO851" s="27"/>
      <c r="AP851" s="27"/>
      <c r="AQ851" s="27" t="str">
        <f t="shared" si="522"/>
        <v/>
      </c>
      <c r="AR851" s="27" t="str">
        <f t="shared" si="523"/>
        <v/>
      </c>
      <c r="AS851" s="27" t="str">
        <f t="shared" si="524"/>
        <v/>
      </c>
      <c r="AT851" s="27" t="e">
        <f>IF(#REF!&lt;&gt;"",IF(ABS(#REF!)&lt;10,"S"&amp;RIGHT(#REF!,1)&amp;",","S"&amp;#REF!&amp;","),"")</f>
        <v>#REF!</v>
      </c>
      <c r="AU851" s="27" t="e">
        <f>IF(#REF!&lt;&gt;"",IF(ABS(#REF!)&lt;10,"S"&amp;RIGHT(#REF!,1)&amp;",","S"&amp;#REF!&amp;","),"")</f>
        <v>#REF!</v>
      </c>
      <c r="AV851" s="27" t="e">
        <f>IF(#REF!&lt;&gt;"",IF(ABS(#REF!)&lt;10,"S"&amp;RIGHT(#REF!,1)&amp;",","S"&amp;#REF!&amp;","),"")</f>
        <v>#REF!</v>
      </c>
      <c r="AW851" s="27" t="e">
        <f>IF(#REF!&lt;&gt;"",IF(ABS(#REF!)&lt;10,"S"&amp;RIGHT(#REF!,1)&amp;",","S"&amp;#REF!&amp;","),"")</f>
        <v>#REF!</v>
      </c>
      <c r="AX851" s="27" t="e">
        <f>IF(#REF!&lt;&gt;"",IF(ABS(#REF!)&lt;10,"S"&amp;RIGHT(#REF!,1)&amp;",","S"&amp;#REF!&amp;","),"")</f>
        <v>#REF!</v>
      </c>
      <c r="AY851" s="27" t="e">
        <f>IF(#REF!&lt;&gt;"",IF(ABS(#REF!)&lt;10,"S"&amp;RIGHT(#REF!,1)&amp;",","S"&amp;#REF!&amp;","),"")</f>
        <v>#REF!</v>
      </c>
      <c r="AZ851" s="27" t="e">
        <f>IF(#REF!&lt;&gt;"",IF(ABS(#REF!)&lt;10,"S"&amp;RIGHT(#REF!,1)&amp;",","S"&amp;#REF!&amp;","),"")</f>
        <v>#REF!</v>
      </c>
      <c r="BA851" s="27" t="e">
        <f>IF(#REF!&lt;&gt;"",IF(ABS(#REF!)&lt;10,"S"&amp;RIGHT(#REF!,1)&amp;",","S"&amp;#REF!&amp;","),"")</f>
        <v>#REF!</v>
      </c>
      <c r="BB851" s="27" t="e">
        <f>IF(#REF!&lt;&gt;"",IF(ABS(#REF!)&lt;10,"S"&amp;RIGHT(#REF!,1)&amp;",","S"&amp;#REF!&amp;","),"")</f>
        <v>#REF!</v>
      </c>
      <c r="BC851" s="27"/>
      <c r="BD851" s="27"/>
      <c r="BE851" s="27"/>
      <c r="BF851" s="27"/>
      <c r="BG851" s="27"/>
      <c r="BH851" s="27"/>
      <c r="BI851" s="27" t="str">
        <f t="shared" si="519"/>
        <v/>
      </c>
      <c r="BJ851" s="27" t="str">
        <f t="shared" si="520"/>
        <v/>
      </c>
      <c r="BK851" s="27" t="str">
        <f t="shared" si="521"/>
        <v/>
      </c>
      <c r="BL851" s="27" t="e">
        <f>IF(#REF!="","",CONCATENATE($L851,","))</f>
        <v>#REF!</v>
      </c>
      <c r="BM851" s="27" t="e">
        <f>IF(#REF!="","",CONCATENATE($L851,","))</f>
        <v>#REF!</v>
      </c>
      <c r="BN851" s="27" t="e">
        <f>IF(#REF!="","",CONCATENATE($L851,","))</f>
        <v>#REF!</v>
      </c>
      <c r="BO851" s="27" t="e">
        <f>IF(#REF!="","",CONCATENATE($L851,","))</f>
        <v>#REF!</v>
      </c>
      <c r="BP851" s="27" t="e">
        <f>IF(#REF!="","",CONCATENATE($L851,","))</f>
        <v>#REF!</v>
      </c>
      <c r="BQ851" s="27" t="e">
        <f>IF(#REF!="","",CONCATENATE($L851,","))</f>
        <v>#REF!</v>
      </c>
      <c r="BR851" s="27" t="e">
        <f>IF(#REF!="","",CONCATENATE($L851,","))</f>
        <v>#REF!</v>
      </c>
      <c r="BS851" s="27" t="e">
        <f>IF(#REF!="","",CONCATENATE($L851,","))</f>
        <v>#REF!</v>
      </c>
      <c r="BT851" s="27" t="e">
        <f>IF(#REF!="","",CONCATENATE($L851,","))</f>
        <v>#REF!</v>
      </c>
      <c r="BU851" s="40"/>
      <c r="BV851" s="40"/>
      <c r="BW851"/>
      <c r="BX851"/>
      <c r="BY851"/>
      <c r="BZ851"/>
      <c r="CA851"/>
      <c r="CB851" s="40"/>
      <c r="CC851" s="7"/>
      <c r="CR851" s="7"/>
      <c r="CY851" s="10">
        <f t="shared" ca="1" si="525"/>
        <v>1</v>
      </c>
    </row>
    <row r="852" spans="1:103">
      <c r="A852" s="130"/>
      <c r="B852" s="84"/>
      <c r="C852" s="39"/>
      <c r="D852" s="38"/>
      <c r="E852" s="39"/>
      <c r="F852" s="39"/>
      <c r="G852" s="39"/>
      <c r="H852" s="39"/>
      <c r="I852" s="39"/>
      <c r="J852" s="39"/>
      <c r="K852" s="39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75"/>
      <c r="AA852" s="101"/>
      <c r="AB852" s="101"/>
      <c r="AC852" s="101"/>
      <c r="AD852" s="101"/>
      <c r="AE852" s="38"/>
      <c r="AF852" s="38"/>
      <c r="AG852" s="38"/>
      <c r="AH852" s="38"/>
      <c r="AI852" s="101"/>
      <c r="AJ852" s="101"/>
      <c r="AK852" s="101"/>
      <c r="AL852" s="75"/>
      <c r="AM852" s="39"/>
      <c r="AN852" s="27"/>
      <c r="AO852" s="27"/>
      <c r="AP852" s="27"/>
      <c r="AQ852" s="27" t="str">
        <f t="shared" si="522"/>
        <v/>
      </c>
      <c r="AR852" s="27" t="str">
        <f t="shared" si="523"/>
        <v/>
      </c>
      <c r="AS852" s="27" t="str">
        <f t="shared" si="524"/>
        <v/>
      </c>
      <c r="AT852" s="27" t="e">
        <f>IF(#REF!&lt;&gt;"",IF(ABS(#REF!)&lt;10,"S"&amp;RIGHT(#REF!,1)&amp;",","S"&amp;#REF!&amp;","),"")</f>
        <v>#REF!</v>
      </c>
      <c r="AU852" s="27" t="e">
        <f>IF(#REF!&lt;&gt;"",IF(ABS(#REF!)&lt;10,"S"&amp;RIGHT(#REF!,1)&amp;",","S"&amp;#REF!&amp;","),"")</f>
        <v>#REF!</v>
      </c>
      <c r="AV852" s="27" t="e">
        <f>IF(#REF!&lt;&gt;"",IF(ABS(#REF!)&lt;10,"S"&amp;RIGHT(#REF!,1)&amp;",","S"&amp;#REF!&amp;","),"")</f>
        <v>#REF!</v>
      </c>
      <c r="AW852" s="27" t="e">
        <f>IF(#REF!&lt;&gt;"",IF(ABS(#REF!)&lt;10,"S"&amp;RIGHT(#REF!,1)&amp;",","S"&amp;#REF!&amp;","),"")</f>
        <v>#REF!</v>
      </c>
      <c r="AX852" s="27" t="e">
        <f>IF(#REF!&lt;&gt;"",IF(ABS(#REF!)&lt;10,"S"&amp;RIGHT(#REF!,1)&amp;",","S"&amp;#REF!&amp;","),"")</f>
        <v>#REF!</v>
      </c>
      <c r="AY852" s="27" t="e">
        <f>IF(#REF!&lt;&gt;"",IF(ABS(#REF!)&lt;10,"S"&amp;RIGHT(#REF!,1)&amp;",","S"&amp;#REF!&amp;","),"")</f>
        <v>#REF!</v>
      </c>
      <c r="AZ852" s="27" t="e">
        <f>IF(#REF!&lt;&gt;"",IF(ABS(#REF!)&lt;10,"S"&amp;RIGHT(#REF!,1)&amp;",","S"&amp;#REF!&amp;","),"")</f>
        <v>#REF!</v>
      </c>
      <c r="BA852" s="27" t="e">
        <f>IF(#REF!&lt;&gt;"",IF(ABS(#REF!)&lt;10,"S"&amp;RIGHT(#REF!,1)&amp;",","S"&amp;#REF!&amp;","),"")</f>
        <v>#REF!</v>
      </c>
      <c r="BB852" s="27" t="e">
        <f>IF(#REF!&lt;&gt;"",IF(ABS(#REF!)&lt;10,"S"&amp;RIGHT(#REF!,1)&amp;",","S"&amp;#REF!&amp;","),"")</f>
        <v>#REF!</v>
      </c>
      <c r="BC852" s="27"/>
      <c r="BD852" s="27"/>
      <c r="BE852" s="27"/>
      <c r="BF852" s="27"/>
      <c r="BG852" s="27"/>
      <c r="BH852" s="27"/>
      <c r="BI852" s="27" t="str">
        <f t="shared" si="519"/>
        <v/>
      </c>
      <c r="BJ852" s="27" t="str">
        <f t="shared" si="520"/>
        <v/>
      </c>
      <c r="BK852" s="27" t="str">
        <f t="shared" si="521"/>
        <v/>
      </c>
      <c r="BL852" s="27" t="e">
        <f>IF(#REF!="","",CONCATENATE($L852,","))</f>
        <v>#REF!</v>
      </c>
      <c r="BM852" s="27" t="e">
        <f>IF(#REF!="","",CONCATENATE($L852,","))</f>
        <v>#REF!</v>
      </c>
      <c r="BN852" s="27" t="e">
        <f>IF(#REF!="","",CONCATENATE($L852,","))</f>
        <v>#REF!</v>
      </c>
      <c r="BO852" s="27" t="e">
        <f>IF(#REF!="","",CONCATENATE($L852,","))</f>
        <v>#REF!</v>
      </c>
      <c r="BP852" s="27" t="e">
        <f>IF(#REF!="","",CONCATENATE($L852,","))</f>
        <v>#REF!</v>
      </c>
      <c r="BQ852" s="27" t="e">
        <f>IF(#REF!="","",CONCATENATE($L852,","))</f>
        <v>#REF!</v>
      </c>
      <c r="BR852" s="27" t="e">
        <f>IF(#REF!="","",CONCATENATE($L852,","))</f>
        <v>#REF!</v>
      </c>
      <c r="BS852" s="27" t="e">
        <f>IF(#REF!="","",CONCATENATE($L852,","))</f>
        <v>#REF!</v>
      </c>
      <c r="BT852" s="27" t="e">
        <f>IF(#REF!="","",CONCATENATE($L852,","))</f>
        <v>#REF!</v>
      </c>
      <c r="BU852" s="40"/>
      <c r="BV852" s="40"/>
      <c r="BW852"/>
      <c r="BX852"/>
      <c r="BY852"/>
      <c r="BZ852"/>
      <c r="CA852"/>
      <c r="CB852" s="40"/>
      <c r="CC852" s="7"/>
      <c r="CR852" s="7"/>
      <c r="CY852" s="10">
        <f t="shared" ca="1" si="525"/>
        <v>23</v>
      </c>
    </row>
    <row r="853" spans="1:103">
      <c r="A853" s="130"/>
      <c r="B853" s="84"/>
      <c r="C853" s="39"/>
      <c r="D853" s="38"/>
      <c r="E853" s="39"/>
      <c r="F853" s="39"/>
      <c r="G853" s="39"/>
      <c r="H853" s="39"/>
      <c r="I853" s="39"/>
      <c r="J853" s="39"/>
      <c r="K853" s="39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75"/>
      <c r="AA853" s="101"/>
      <c r="AB853" s="101"/>
      <c r="AC853" s="101"/>
      <c r="AD853" s="101"/>
      <c r="AE853" s="38"/>
      <c r="AF853" s="38"/>
      <c r="AG853" s="38"/>
      <c r="AH853" s="38"/>
      <c r="AI853" s="101"/>
      <c r="AJ853" s="101"/>
      <c r="AK853" s="101"/>
      <c r="AL853" s="75"/>
      <c r="AM853" s="39"/>
      <c r="AN853" s="27"/>
      <c r="AO853" s="27"/>
      <c r="AP853" s="27"/>
      <c r="AQ853" s="27" t="str">
        <f t="shared" si="522"/>
        <v/>
      </c>
      <c r="AR853" s="27" t="str">
        <f t="shared" si="523"/>
        <v/>
      </c>
      <c r="AS853" s="27" t="str">
        <f t="shared" si="524"/>
        <v/>
      </c>
      <c r="AT853" s="27" t="e">
        <f>IF(#REF!&lt;&gt;"",IF(ABS(#REF!)&lt;10,"S"&amp;RIGHT(#REF!,1)&amp;",","S"&amp;#REF!&amp;","),"")</f>
        <v>#REF!</v>
      </c>
      <c r="AU853" s="27" t="e">
        <f>IF(#REF!&lt;&gt;"",IF(ABS(#REF!)&lt;10,"S"&amp;RIGHT(#REF!,1)&amp;",","S"&amp;#REF!&amp;","),"")</f>
        <v>#REF!</v>
      </c>
      <c r="AV853" s="27" t="e">
        <f>IF(#REF!&lt;&gt;"",IF(ABS(#REF!)&lt;10,"S"&amp;RIGHT(#REF!,1)&amp;",","S"&amp;#REF!&amp;","),"")</f>
        <v>#REF!</v>
      </c>
      <c r="AW853" s="27" t="e">
        <f>IF(#REF!&lt;&gt;"",IF(ABS(#REF!)&lt;10,"S"&amp;RIGHT(#REF!,1)&amp;",","S"&amp;#REF!&amp;","),"")</f>
        <v>#REF!</v>
      </c>
      <c r="AX853" s="27" t="e">
        <f>IF(#REF!&lt;&gt;"",IF(ABS(#REF!)&lt;10,"S"&amp;RIGHT(#REF!,1)&amp;",","S"&amp;#REF!&amp;","),"")</f>
        <v>#REF!</v>
      </c>
      <c r="AY853" s="27" t="e">
        <f>IF(#REF!&lt;&gt;"",IF(ABS(#REF!)&lt;10,"S"&amp;RIGHT(#REF!,1)&amp;",","S"&amp;#REF!&amp;","),"")</f>
        <v>#REF!</v>
      </c>
      <c r="AZ853" s="27" t="e">
        <f>IF(#REF!&lt;&gt;"",IF(ABS(#REF!)&lt;10,"S"&amp;RIGHT(#REF!,1)&amp;",","S"&amp;#REF!&amp;","),"")</f>
        <v>#REF!</v>
      </c>
      <c r="BA853" s="27" t="e">
        <f>IF(#REF!&lt;&gt;"",IF(ABS(#REF!)&lt;10,"S"&amp;RIGHT(#REF!,1)&amp;",","S"&amp;#REF!&amp;","),"")</f>
        <v>#REF!</v>
      </c>
      <c r="BB853" s="27" t="e">
        <f>IF(#REF!&lt;&gt;"",IF(ABS(#REF!)&lt;10,"S"&amp;RIGHT(#REF!,1)&amp;",","S"&amp;#REF!&amp;","),"")</f>
        <v>#REF!</v>
      </c>
      <c r="BC853" s="27"/>
      <c r="BD853" s="27"/>
      <c r="BE853" s="27"/>
      <c r="BF853" s="27"/>
      <c r="BG853" s="27"/>
      <c r="BH853" s="27"/>
      <c r="BI853" s="27" t="str">
        <f t="shared" si="519"/>
        <v/>
      </c>
      <c r="BJ853" s="27" t="str">
        <f t="shared" si="520"/>
        <v/>
      </c>
      <c r="BK853" s="27" t="str">
        <f t="shared" si="521"/>
        <v/>
      </c>
      <c r="BL853" s="27" t="e">
        <f>IF(#REF!="","",CONCATENATE($L853,","))</f>
        <v>#REF!</v>
      </c>
      <c r="BM853" s="27" t="e">
        <f>IF(#REF!="","",CONCATENATE($L853,","))</f>
        <v>#REF!</v>
      </c>
      <c r="BN853" s="27" t="e">
        <f>IF(#REF!="","",CONCATENATE($L853,","))</f>
        <v>#REF!</v>
      </c>
      <c r="BO853" s="27" t="e">
        <f>IF(#REF!="","",CONCATENATE($L853,","))</f>
        <v>#REF!</v>
      </c>
      <c r="BP853" s="27" t="e">
        <f>IF(#REF!="","",CONCATENATE($L853,","))</f>
        <v>#REF!</v>
      </c>
      <c r="BQ853" s="27" t="e">
        <f>IF(#REF!="","",CONCATENATE($L853,","))</f>
        <v>#REF!</v>
      </c>
      <c r="BR853" s="27" t="e">
        <f>IF(#REF!="","",CONCATENATE($L853,","))</f>
        <v>#REF!</v>
      </c>
      <c r="BS853" s="27" t="e">
        <f>IF(#REF!="","",CONCATENATE($L853,","))</f>
        <v>#REF!</v>
      </c>
      <c r="BT853" s="27" t="e">
        <f>IF(#REF!="","",CONCATENATE($L853,","))</f>
        <v>#REF!</v>
      </c>
      <c r="BU853" s="40"/>
      <c r="BV853" s="40"/>
      <c r="BW853"/>
      <c r="BX853"/>
      <c r="BY853"/>
      <c r="BZ853"/>
      <c r="CA853"/>
      <c r="CB853" s="40"/>
      <c r="CC853" s="7"/>
      <c r="CR853" s="7"/>
      <c r="CY853" s="10">
        <f t="shared" ca="1" si="525"/>
        <v>24</v>
      </c>
    </row>
    <row r="854" spans="1:103">
      <c r="A854" s="130"/>
      <c r="B854" s="84"/>
      <c r="C854" s="39"/>
      <c r="D854" s="38"/>
      <c r="E854" s="39"/>
      <c r="F854" s="39"/>
      <c r="G854" s="39"/>
      <c r="H854" s="39"/>
      <c r="I854" s="39"/>
      <c r="J854" s="39"/>
      <c r="K854" s="39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75"/>
      <c r="AA854" s="101"/>
      <c r="AB854" s="101"/>
      <c r="AC854" s="101"/>
      <c r="AD854" s="101"/>
      <c r="AE854" s="38"/>
      <c r="AF854" s="38"/>
      <c r="AG854" s="38"/>
      <c r="AH854" s="38"/>
      <c r="AI854" s="101"/>
      <c r="AJ854" s="101"/>
      <c r="AK854" s="101"/>
      <c r="AL854" s="75"/>
      <c r="AM854" s="39"/>
      <c r="AN854" s="27"/>
      <c r="AO854" s="27"/>
      <c r="AP854" s="27"/>
      <c r="AQ854" s="27" t="str">
        <f t="shared" si="522"/>
        <v/>
      </c>
      <c r="AR854" s="27" t="str">
        <f t="shared" si="523"/>
        <v/>
      </c>
      <c r="AS854" s="27" t="str">
        <f t="shared" si="524"/>
        <v/>
      </c>
      <c r="AT854" s="27" t="e">
        <f>IF(#REF!&lt;&gt;"",IF(ABS(#REF!)&lt;10,"S"&amp;RIGHT(#REF!,1)&amp;",","S"&amp;#REF!&amp;","),"")</f>
        <v>#REF!</v>
      </c>
      <c r="AU854" s="27" t="e">
        <f>IF(#REF!&lt;&gt;"",IF(ABS(#REF!)&lt;10,"S"&amp;RIGHT(#REF!,1)&amp;",","S"&amp;#REF!&amp;","),"")</f>
        <v>#REF!</v>
      </c>
      <c r="AV854" s="27" t="e">
        <f>IF(#REF!&lt;&gt;"",IF(ABS(#REF!)&lt;10,"S"&amp;RIGHT(#REF!,1)&amp;",","S"&amp;#REF!&amp;","),"")</f>
        <v>#REF!</v>
      </c>
      <c r="AW854" s="27" t="e">
        <f>IF(#REF!&lt;&gt;"",IF(ABS(#REF!)&lt;10,"S"&amp;RIGHT(#REF!,1)&amp;",","S"&amp;#REF!&amp;","),"")</f>
        <v>#REF!</v>
      </c>
      <c r="AX854" s="27" t="e">
        <f>IF(#REF!&lt;&gt;"",IF(ABS(#REF!)&lt;10,"S"&amp;RIGHT(#REF!,1)&amp;",","S"&amp;#REF!&amp;","),"")</f>
        <v>#REF!</v>
      </c>
      <c r="AY854" s="27" t="e">
        <f>IF(#REF!&lt;&gt;"",IF(ABS(#REF!)&lt;10,"S"&amp;RIGHT(#REF!,1)&amp;",","S"&amp;#REF!&amp;","),"")</f>
        <v>#REF!</v>
      </c>
      <c r="AZ854" s="27" t="e">
        <f>IF(#REF!&lt;&gt;"",IF(ABS(#REF!)&lt;10,"S"&amp;RIGHT(#REF!,1)&amp;",","S"&amp;#REF!&amp;","),"")</f>
        <v>#REF!</v>
      </c>
      <c r="BA854" s="27" t="e">
        <f>IF(#REF!&lt;&gt;"",IF(ABS(#REF!)&lt;10,"S"&amp;RIGHT(#REF!,1)&amp;",","S"&amp;#REF!&amp;","),"")</f>
        <v>#REF!</v>
      </c>
      <c r="BB854" s="27" t="e">
        <f>IF(#REF!&lt;&gt;"",IF(ABS(#REF!)&lt;10,"S"&amp;RIGHT(#REF!,1)&amp;",","S"&amp;#REF!&amp;","),"")</f>
        <v>#REF!</v>
      </c>
      <c r="BC854" s="27"/>
      <c r="BD854" s="27"/>
      <c r="BE854" s="27"/>
      <c r="BF854" s="27"/>
      <c r="BG854" s="27"/>
      <c r="BH854" s="27"/>
      <c r="BI854" s="27" t="str">
        <f t="shared" si="519"/>
        <v/>
      </c>
      <c r="BJ854" s="27" t="str">
        <f t="shared" si="520"/>
        <v/>
      </c>
      <c r="BK854" s="27" t="str">
        <f t="shared" si="521"/>
        <v/>
      </c>
      <c r="BL854" s="27" t="e">
        <f>IF(#REF!="","",CONCATENATE($L854,","))</f>
        <v>#REF!</v>
      </c>
      <c r="BM854" s="27" t="e">
        <f>IF(#REF!="","",CONCATENATE($L854,","))</f>
        <v>#REF!</v>
      </c>
      <c r="BN854" s="27" t="e">
        <f>IF(#REF!="","",CONCATENATE($L854,","))</f>
        <v>#REF!</v>
      </c>
      <c r="BO854" s="27" t="e">
        <f>IF(#REF!="","",CONCATENATE($L854,","))</f>
        <v>#REF!</v>
      </c>
      <c r="BP854" s="27" t="e">
        <f>IF(#REF!="","",CONCATENATE($L854,","))</f>
        <v>#REF!</v>
      </c>
      <c r="BQ854" s="27" t="e">
        <f>IF(#REF!="","",CONCATENATE($L854,","))</f>
        <v>#REF!</v>
      </c>
      <c r="BR854" s="27" t="e">
        <f>IF(#REF!="","",CONCATENATE($L854,","))</f>
        <v>#REF!</v>
      </c>
      <c r="BS854" s="27" t="e">
        <f>IF(#REF!="","",CONCATENATE($L854,","))</f>
        <v>#REF!</v>
      </c>
      <c r="BT854" s="27" t="e">
        <f>IF(#REF!="","",CONCATENATE($L854,","))</f>
        <v>#REF!</v>
      </c>
      <c r="BU854" s="40"/>
      <c r="BV854" s="40"/>
      <c r="BW854"/>
      <c r="BX854"/>
      <c r="BY854"/>
      <c r="BZ854"/>
      <c r="CA854"/>
      <c r="CB854" s="40"/>
      <c r="CC854" s="7"/>
      <c r="CR854" s="7"/>
      <c r="CY854" s="10">
        <f t="shared" ca="1" si="525"/>
        <v>36</v>
      </c>
    </row>
    <row r="855" spans="1:103">
      <c r="A855" s="130"/>
      <c r="B855" s="84"/>
      <c r="C855" s="39"/>
      <c r="D855" s="38"/>
      <c r="E855" s="39"/>
      <c r="F855" s="39"/>
      <c r="G855" s="39"/>
      <c r="H855" s="39"/>
      <c r="I855" s="39"/>
      <c r="J855" s="39"/>
      <c r="K855" s="39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75"/>
      <c r="AA855" s="101"/>
      <c r="AB855" s="101"/>
      <c r="AC855" s="101"/>
      <c r="AD855" s="101"/>
      <c r="AE855" s="38"/>
      <c r="AF855" s="38"/>
      <c r="AG855" s="38"/>
      <c r="AH855" s="38"/>
      <c r="AI855" s="101"/>
      <c r="AJ855" s="101"/>
      <c r="AK855" s="101"/>
      <c r="AL855" s="75"/>
      <c r="AM855" s="39"/>
      <c r="AN855" s="27"/>
      <c r="AO855" s="27"/>
      <c r="AP855" s="27"/>
      <c r="AQ855" s="27" t="str">
        <f t="shared" si="522"/>
        <v/>
      </c>
      <c r="AR855" s="27" t="str">
        <f t="shared" si="523"/>
        <v/>
      </c>
      <c r="AS855" s="27" t="str">
        <f t="shared" si="524"/>
        <v/>
      </c>
      <c r="AT855" s="27" t="e">
        <f>IF(#REF!&lt;&gt;"",IF(ABS(#REF!)&lt;10,"S"&amp;RIGHT(#REF!,1)&amp;",","S"&amp;#REF!&amp;","),"")</f>
        <v>#REF!</v>
      </c>
      <c r="AU855" s="27" t="e">
        <f>IF(#REF!&lt;&gt;"",IF(ABS(#REF!)&lt;10,"S"&amp;RIGHT(#REF!,1)&amp;",","S"&amp;#REF!&amp;","),"")</f>
        <v>#REF!</v>
      </c>
      <c r="AV855" s="27" t="e">
        <f>IF(#REF!&lt;&gt;"",IF(ABS(#REF!)&lt;10,"S"&amp;RIGHT(#REF!,1)&amp;",","S"&amp;#REF!&amp;","),"")</f>
        <v>#REF!</v>
      </c>
      <c r="AW855" s="27" t="e">
        <f>IF(#REF!&lt;&gt;"",IF(ABS(#REF!)&lt;10,"S"&amp;RIGHT(#REF!,1)&amp;",","S"&amp;#REF!&amp;","),"")</f>
        <v>#REF!</v>
      </c>
      <c r="AX855" s="27" t="e">
        <f>IF(#REF!&lt;&gt;"",IF(ABS(#REF!)&lt;10,"S"&amp;RIGHT(#REF!,1)&amp;",","S"&amp;#REF!&amp;","),"")</f>
        <v>#REF!</v>
      </c>
      <c r="AY855" s="27" t="e">
        <f>IF(#REF!&lt;&gt;"",IF(ABS(#REF!)&lt;10,"S"&amp;RIGHT(#REF!,1)&amp;",","S"&amp;#REF!&amp;","),"")</f>
        <v>#REF!</v>
      </c>
      <c r="AZ855" s="27" t="e">
        <f>IF(#REF!&lt;&gt;"",IF(ABS(#REF!)&lt;10,"S"&amp;RIGHT(#REF!,1)&amp;",","S"&amp;#REF!&amp;","),"")</f>
        <v>#REF!</v>
      </c>
      <c r="BA855" s="27" t="e">
        <f>IF(#REF!&lt;&gt;"",IF(ABS(#REF!)&lt;10,"S"&amp;RIGHT(#REF!,1)&amp;",","S"&amp;#REF!&amp;","),"")</f>
        <v>#REF!</v>
      </c>
      <c r="BB855" s="27" t="e">
        <f>IF(#REF!&lt;&gt;"",IF(ABS(#REF!)&lt;10,"S"&amp;RIGHT(#REF!,1)&amp;",","S"&amp;#REF!&amp;","),"")</f>
        <v>#REF!</v>
      </c>
      <c r="BC855" s="27"/>
      <c r="BD855" s="27"/>
      <c r="BE855" s="27"/>
      <c r="BF855" s="27"/>
      <c r="BG855" s="27"/>
      <c r="BH855" s="27"/>
      <c r="BI855" s="27" t="str">
        <f t="shared" si="519"/>
        <v/>
      </c>
      <c r="BJ855" s="27" t="str">
        <f t="shared" si="520"/>
        <v/>
      </c>
      <c r="BK855" s="27" t="str">
        <f t="shared" si="521"/>
        <v/>
      </c>
      <c r="BL855" s="27" t="e">
        <f>IF(#REF!="","",CONCATENATE($L855,","))</f>
        <v>#REF!</v>
      </c>
      <c r="BM855" s="27" t="e">
        <f>IF(#REF!="","",CONCATENATE($L855,","))</f>
        <v>#REF!</v>
      </c>
      <c r="BN855" s="27" t="e">
        <f>IF(#REF!="","",CONCATENATE($L855,","))</f>
        <v>#REF!</v>
      </c>
      <c r="BO855" s="27" t="e">
        <f>IF(#REF!="","",CONCATENATE($L855,","))</f>
        <v>#REF!</v>
      </c>
      <c r="BP855" s="27" t="e">
        <f>IF(#REF!="","",CONCATENATE($L855,","))</f>
        <v>#REF!</v>
      </c>
      <c r="BQ855" s="27" t="e">
        <f>IF(#REF!="","",CONCATENATE($L855,","))</f>
        <v>#REF!</v>
      </c>
      <c r="BR855" s="27" t="e">
        <f>IF(#REF!="","",CONCATENATE($L855,","))</f>
        <v>#REF!</v>
      </c>
      <c r="BS855" s="27" t="e">
        <f>IF(#REF!="","",CONCATENATE($L855,","))</f>
        <v>#REF!</v>
      </c>
      <c r="BT855" s="27" t="e">
        <f>IF(#REF!="","",CONCATENATE($L855,","))</f>
        <v>#REF!</v>
      </c>
      <c r="BU855" s="40"/>
      <c r="BV855" s="40"/>
      <c r="BW855"/>
      <c r="BX855"/>
      <c r="BY855"/>
      <c r="BZ855"/>
      <c r="CA855"/>
      <c r="CB855" s="40"/>
      <c r="CC855" s="7"/>
      <c r="CR855" s="7"/>
      <c r="CY855" s="10">
        <f t="shared" ca="1" si="525"/>
        <v>28</v>
      </c>
    </row>
    <row r="856" spans="1:103">
      <c r="A856" s="130"/>
      <c r="B856" s="84"/>
      <c r="C856" s="39"/>
      <c r="D856" s="38"/>
      <c r="E856" s="39"/>
      <c r="F856" s="39"/>
      <c r="G856" s="39"/>
      <c r="H856" s="39"/>
      <c r="I856" s="39"/>
      <c r="J856" s="39"/>
      <c r="K856" s="39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75"/>
      <c r="AA856" s="101"/>
      <c r="AB856" s="101"/>
      <c r="AC856" s="101"/>
      <c r="AD856" s="101"/>
      <c r="AE856" s="38"/>
      <c r="AF856" s="38"/>
      <c r="AG856" s="38"/>
      <c r="AH856" s="38"/>
      <c r="AI856" s="101"/>
      <c r="AJ856" s="101"/>
      <c r="AK856" s="101"/>
      <c r="AL856" s="75"/>
      <c r="AM856" s="39"/>
      <c r="AN856" s="27"/>
      <c r="AO856" s="27"/>
      <c r="AP856" s="27"/>
      <c r="AQ856" s="27" t="str">
        <f t="shared" si="522"/>
        <v/>
      </c>
      <c r="AR856" s="27" t="str">
        <f t="shared" si="523"/>
        <v/>
      </c>
      <c r="AS856" s="27" t="str">
        <f t="shared" si="524"/>
        <v/>
      </c>
      <c r="AT856" s="27" t="e">
        <f>IF(#REF!&lt;&gt;"",IF(ABS(#REF!)&lt;10,"S"&amp;RIGHT(#REF!,1)&amp;",","S"&amp;#REF!&amp;","),"")</f>
        <v>#REF!</v>
      </c>
      <c r="AU856" s="27" t="e">
        <f>IF(#REF!&lt;&gt;"",IF(ABS(#REF!)&lt;10,"S"&amp;RIGHT(#REF!,1)&amp;",","S"&amp;#REF!&amp;","),"")</f>
        <v>#REF!</v>
      </c>
      <c r="AV856" s="27" t="e">
        <f>IF(#REF!&lt;&gt;"",IF(ABS(#REF!)&lt;10,"S"&amp;RIGHT(#REF!,1)&amp;",","S"&amp;#REF!&amp;","),"")</f>
        <v>#REF!</v>
      </c>
      <c r="AW856" s="27" t="e">
        <f>IF(#REF!&lt;&gt;"",IF(ABS(#REF!)&lt;10,"S"&amp;RIGHT(#REF!,1)&amp;",","S"&amp;#REF!&amp;","),"")</f>
        <v>#REF!</v>
      </c>
      <c r="AX856" s="27" t="e">
        <f>IF(#REF!&lt;&gt;"",IF(ABS(#REF!)&lt;10,"S"&amp;RIGHT(#REF!,1)&amp;",","S"&amp;#REF!&amp;","),"")</f>
        <v>#REF!</v>
      </c>
      <c r="AY856" s="27" t="e">
        <f>IF(#REF!&lt;&gt;"",IF(ABS(#REF!)&lt;10,"S"&amp;RIGHT(#REF!,1)&amp;",","S"&amp;#REF!&amp;","),"")</f>
        <v>#REF!</v>
      </c>
      <c r="AZ856" s="27" t="e">
        <f>IF(#REF!&lt;&gt;"",IF(ABS(#REF!)&lt;10,"S"&amp;RIGHT(#REF!,1)&amp;",","S"&amp;#REF!&amp;","),"")</f>
        <v>#REF!</v>
      </c>
      <c r="BA856" s="27" t="e">
        <f>IF(#REF!&lt;&gt;"",IF(ABS(#REF!)&lt;10,"S"&amp;RIGHT(#REF!,1)&amp;",","S"&amp;#REF!&amp;","),"")</f>
        <v>#REF!</v>
      </c>
      <c r="BB856" s="27" t="e">
        <f>IF(#REF!&lt;&gt;"",IF(ABS(#REF!)&lt;10,"S"&amp;RIGHT(#REF!,1)&amp;",","S"&amp;#REF!&amp;","),"")</f>
        <v>#REF!</v>
      </c>
      <c r="BC856" s="27"/>
      <c r="BD856" s="27"/>
      <c r="BE856" s="27"/>
      <c r="BF856" s="27"/>
      <c r="BG856" s="27"/>
      <c r="BH856" s="27"/>
      <c r="BI856" s="27" t="str">
        <f t="shared" ref="BI856:BI919" si="526">IF(M856="","",CONCATENATE($L856,","))</f>
        <v/>
      </c>
      <c r="BJ856" s="27" t="str">
        <f t="shared" ref="BJ856:BJ919" si="527">IF(P856="","",CONCATENATE($L856,","))</f>
        <v/>
      </c>
      <c r="BK856" s="27" t="str">
        <f t="shared" ref="BK856:BK919" si="528">IF(R856="","",CONCATENATE($L856,","))</f>
        <v/>
      </c>
      <c r="BL856" s="27" t="e">
        <f>IF(#REF!="","",CONCATENATE($L856,","))</f>
        <v>#REF!</v>
      </c>
      <c r="BM856" s="27" t="e">
        <f>IF(#REF!="","",CONCATENATE($L856,","))</f>
        <v>#REF!</v>
      </c>
      <c r="BN856" s="27" t="e">
        <f>IF(#REF!="","",CONCATENATE($L856,","))</f>
        <v>#REF!</v>
      </c>
      <c r="BO856" s="27" t="e">
        <f>IF(#REF!="","",CONCATENATE($L856,","))</f>
        <v>#REF!</v>
      </c>
      <c r="BP856" s="27" t="e">
        <f>IF(#REF!="","",CONCATENATE($L856,","))</f>
        <v>#REF!</v>
      </c>
      <c r="BQ856" s="27" t="e">
        <f>IF(#REF!="","",CONCATENATE($L856,","))</f>
        <v>#REF!</v>
      </c>
      <c r="BR856" s="27" t="e">
        <f>IF(#REF!="","",CONCATENATE($L856,","))</f>
        <v>#REF!</v>
      </c>
      <c r="BS856" s="27" t="e">
        <f>IF(#REF!="","",CONCATENATE($L856,","))</f>
        <v>#REF!</v>
      </c>
      <c r="BT856" s="27" t="e">
        <f>IF(#REF!="","",CONCATENATE($L856,","))</f>
        <v>#REF!</v>
      </c>
      <c r="BU856" s="40"/>
      <c r="BV856" s="40"/>
      <c r="BW856"/>
      <c r="BX856"/>
      <c r="BY856"/>
      <c r="BZ856"/>
      <c r="CA856"/>
      <c r="CB856" s="40"/>
      <c r="CC856" s="7"/>
      <c r="CR856" s="7"/>
      <c r="CY856" s="10">
        <f t="shared" ca="1" si="525"/>
        <v>14</v>
      </c>
    </row>
    <row r="857" spans="1:103">
      <c r="A857" s="130"/>
      <c r="B857" s="84"/>
      <c r="C857" s="39"/>
      <c r="D857" s="38"/>
      <c r="E857" s="39"/>
      <c r="F857" s="39"/>
      <c r="G857" s="39"/>
      <c r="H857" s="39"/>
      <c r="I857" s="39"/>
      <c r="J857" s="39"/>
      <c r="K857" s="39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75"/>
      <c r="AA857" s="101"/>
      <c r="AB857" s="101"/>
      <c r="AC857" s="101"/>
      <c r="AD857" s="101"/>
      <c r="AE857" s="38"/>
      <c r="AF857" s="38"/>
      <c r="AG857" s="38"/>
      <c r="AH857" s="38"/>
      <c r="AI857" s="101"/>
      <c r="AJ857" s="101"/>
      <c r="AK857" s="101"/>
      <c r="AL857" s="75"/>
      <c r="AM857" s="39"/>
      <c r="AN857" s="27"/>
      <c r="AO857" s="27"/>
      <c r="AP857" s="27"/>
      <c r="AQ857" s="27" t="str">
        <f t="shared" ref="AQ857:AQ920" si="529">IF(M857&lt;&gt;"",IF(ABS(M857)&lt;10,"S"&amp;RIGHT(M857,1)&amp;",","S"&amp;M857&amp;","),"")</f>
        <v/>
      </c>
      <c r="AR857" s="27" t="str">
        <f t="shared" ref="AR857:AR920" si="530">IF(P857&lt;&gt;"",IF(ABS(P857)&lt;10,"S"&amp;RIGHT(P857,1)&amp;",","S"&amp;P857&amp;","),"")</f>
        <v/>
      </c>
      <c r="AS857" s="27" t="str">
        <f t="shared" ref="AS857:AS920" si="531">IF(R857&lt;&gt;"",IF(ABS(R857)&lt;10,"S"&amp;RIGHT(R857,1)&amp;",","S"&amp;R857&amp;","),"")</f>
        <v/>
      </c>
      <c r="AT857" s="27" t="e">
        <f>IF(#REF!&lt;&gt;"",IF(ABS(#REF!)&lt;10,"S"&amp;RIGHT(#REF!,1)&amp;",","S"&amp;#REF!&amp;","),"")</f>
        <v>#REF!</v>
      </c>
      <c r="AU857" s="27" t="e">
        <f>IF(#REF!&lt;&gt;"",IF(ABS(#REF!)&lt;10,"S"&amp;RIGHT(#REF!,1)&amp;",","S"&amp;#REF!&amp;","),"")</f>
        <v>#REF!</v>
      </c>
      <c r="AV857" s="27" t="e">
        <f>IF(#REF!&lt;&gt;"",IF(ABS(#REF!)&lt;10,"S"&amp;RIGHT(#REF!,1)&amp;",","S"&amp;#REF!&amp;","),"")</f>
        <v>#REF!</v>
      </c>
      <c r="AW857" s="27" t="e">
        <f>IF(#REF!&lt;&gt;"",IF(ABS(#REF!)&lt;10,"S"&amp;RIGHT(#REF!,1)&amp;",","S"&amp;#REF!&amp;","),"")</f>
        <v>#REF!</v>
      </c>
      <c r="AX857" s="27" t="e">
        <f>IF(#REF!&lt;&gt;"",IF(ABS(#REF!)&lt;10,"S"&amp;RIGHT(#REF!,1)&amp;",","S"&amp;#REF!&amp;","),"")</f>
        <v>#REF!</v>
      </c>
      <c r="AY857" s="27" t="e">
        <f>IF(#REF!&lt;&gt;"",IF(ABS(#REF!)&lt;10,"S"&amp;RIGHT(#REF!,1)&amp;",","S"&amp;#REF!&amp;","),"")</f>
        <v>#REF!</v>
      </c>
      <c r="AZ857" s="27" t="e">
        <f>IF(#REF!&lt;&gt;"",IF(ABS(#REF!)&lt;10,"S"&amp;RIGHT(#REF!,1)&amp;",","S"&amp;#REF!&amp;","),"")</f>
        <v>#REF!</v>
      </c>
      <c r="BA857" s="27" t="e">
        <f>IF(#REF!&lt;&gt;"",IF(ABS(#REF!)&lt;10,"S"&amp;RIGHT(#REF!,1)&amp;",","S"&amp;#REF!&amp;","),"")</f>
        <v>#REF!</v>
      </c>
      <c r="BB857" s="27" t="e">
        <f>IF(#REF!&lt;&gt;"",IF(ABS(#REF!)&lt;10,"S"&amp;RIGHT(#REF!,1)&amp;",","S"&amp;#REF!&amp;","),"")</f>
        <v>#REF!</v>
      </c>
      <c r="BC857" s="27"/>
      <c r="BD857" s="27"/>
      <c r="BE857" s="27"/>
      <c r="BF857" s="27"/>
      <c r="BG857" s="27"/>
      <c r="BH857" s="27"/>
      <c r="BI857" s="27" t="str">
        <f t="shared" si="526"/>
        <v/>
      </c>
      <c r="BJ857" s="27" t="str">
        <f t="shared" si="527"/>
        <v/>
      </c>
      <c r="BK857" s="27" t="str">
        <f t="shared" si="528"/>
        <v/>
      </c>
      <c r="BL857" s="27" t="e">
        <f>IF(#REF!="","",CONCATENATE($L857,","))</f>
        <v>#REF!</v>
      </c>
      <c r="BM857" s="27" t="e">
        <f>IF(#REF!="","",CONCATENATE($L857,","))</f>
        <v>#REF!</v>
      </c>
      <c r="BN857" s="27" t="e">
        <f>IF(#REF!="","",CONCATENATE($L857,","))</f>
        <v>#REF!</v>
      </c>
      <c r="BO857" s="27" t="e">
        <f>IF(#REF!="","",CONCATENATE($L857,","))</f>
        <v>#REF!</v>
      </c>
      <c r="BP857" s="27" t="e">
        <f>IF(#REF!="","",CONCATENATE($L857,","))</f>
        <v>#REF!</v>
      </c>
      <c r="BQ857" s="27" t="e">
        <f>IF(#REF!="","",CONCATENATE($L857,","))</f>
        <v>#REF!</v>
      </c>
      <c r="BR857" s="27" t="e">
        <f>IF(#REF!="","",CONCATENATE($L857,","))</f>
        <v>#REF!</v>
      </c>
      <c r="BS857" s="27" t="e">
        <f>IF(#REF!="","",CONCATENATE($L857,","))</f>
        <v>#REF!</v>
      </c>
      <c r="BT857" s="27" t="e">
        <f>IF(#REF!="","",CONCATENATE($L857,","))</f>
        <v>#REF!</v>
      </c>
      <c r="BU857" s="40"/>
      <c r="BV857" s="40"/>
      <c r="BW857"/>
      <c r="BX857"/>
      <c r="BY857"/>
      <c r="BZ857"/>
      <c r="CA857"/>
      <c r="CB857" s="40"/>
      <c r="CC857" s="7"/>
      <c r="CR857" s="7"/>
      <c r="CY857" s="10">
        <f t="shared" ca="1" si="525"/>
        <v>23</v>
      </c>
    </row>
    <row r="858" spans="1:103">
      <c r="A858" s="130"/>
      <c r="B858" s="84"/>
      <c r="C858" s="39"/>
      <c r="D858" s="38"/>
      <c r="E858" s="39"/>
      <c r="F858" s="39"/>
      <c r="G858" s="39"/>
      <c r="H858" s="39"/>
      <c r="I858" s="39"/>
      <c r="J858" s="39"/>
      <c r="K858" s="39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75"/>
      <c r="AA858" s="101"/>
      <c r="AB858" s="101"/>
      <c r="AC858" s="101"/>
      <c r="AD858" s="101"/>
      <c r="AE858" s="38"/>
      <c r="AF858" s="38"/>
      <c r="AG858" s="38"/>
      <c r="AH858" s="38"/>
      <c r="AI858" s="101"/>
      <c r="AJ858" s="101"/>
      <c r="AK858" s="101"/>
      <c r="AL858" s="75"/>
      <c r="AM858" s="39"/>
      <c r="AN858" s="27"/>
      <c r="AO858" s="27"/>
      <c r="AP858" s="27"/>
      <c r="AQ858" s="27" t="str">
        <f t="shared" si="529"/>
        <v/>
      </c>
      <c r="AR858" s="27" t="str">
        <f t="shared" si="530"/>
        <v/>
      </c>
      <c r="AS858" s="27" t="str">
        <f t="shared" si="531"/>
        <v/>
      </c>
      <c r="AT858" s="27" t="e">
        <f>IF(#REF!&lt;&gt;"",IF(ABS(#REF!)&lt;10,"S"&amp;RIGHT(#REF!,1)&amp;",","S"&amp;#REF!&amp;","),"")</f>
        <v>#REF!</v>
      </c>
      <c r="AU858" s="27" t="e">
        <f>IF(#REF!&lt;&gt;"",IF(ABS(#REF!)&lt;10,"S"&amp;RIGHT(#REF!,1)&amp;",","S"&amp;#REF!&amp;","),"")</f>
        <v>#REF!</v>
      </c>
      <c r="AV858" s="27" t="e">
        <f>IF(#REF!&lt;&gt;"",IF(ABS(#REF!)&lt;10,"S"&amp;RIGHT(#REF!,1)&amp;",","S"&amp;#REF!&amp;","),"")</f>
        <v>#REF!</v>
      </c>
      <c r="AW858" s="27" t="e">
        <f>IF(#REF!&lt;&gt;"",IF(ABS(#REF!)&lt;10,"S"&amp;RIGHT(#REF!,1)&amp;",","S"&amp;#REF!&amp;","),"")</f>
        <v>#REF!</v>
      </c>
      <c r="AX858" s="27" t="e">
        <f>IF(#REF!&lt;&gt;"",IF(ABS(#REF!)&lt;10,"S"&amp;RIGHT(#REF!,1)&amp;",","S"&amp;#REF!&amp;","),"")</f>
        <v>#REF!</v>
      </c>
      <c r="AY858" s="27" t="e">
        <f>IF(#REF!&lt;&gt;"",IF(ABS(#REF!)&lt;10,"S"&amp;RIGHT(#REF!,1)&amp;",","S"&amp;#REF!&amp;","),"")</f>
        <v>#REF!</v>
      </c>
      <c r="AZ858" s="27" t="e">
        <f>IF(#REF!&lt;&gt;"",IF(ABS(#REF!)&lt;10,"S"&amp;RIGHT(#REF!,1)&amp;",","S"&amp;#REF!&amp;","),"")</f>
        <v>#REF!</v>
      </c>
      <c r="BA858" s="27" t="e">
        <f>IF(#REF!&lt;&gt;"",IF(ABS(#REF!)&lt;10,"S"&amp;RIGHT(#REF!,1)&amp;",","S"&amp;#REF!&amp;","),"")</f>
        <v>#REF!</v>
      </c>
      <c r="BB858" s="27" t="e">
        <f>IF(#REF!&lt;&gt;"",IF(ABS(#REF!)&lt;10,"S"&amp;RIGHT(#REF!,1)&amp;",","S"&amp;#REF!&amp;","),"")</f>
        <v>#REF!</v>
      </c>
      <c r="BC858" s="27"/>
      <c r="BD858" s="27"/>
      <c r="BE858" s="27"/>
      <c r="BF858" s="27"/>
      <c r="BG858" s="27"/>
      <c r="BH858" s="27"/>
      <c r="BI858" s="27" t="str">
        <f t="shared" si="526"/>
        <v/>
      </c>
      <c r="BJ858" s="27" t="str">
        <f t="shared" si="527"/>
        <v/>
      </c>
      <c r="BK858" s="27" t="str">
        <f t="shared" si="528"/>
        <v/>
      </c>
      <c r="BL858" s="27" t="e">
        <f>IF(#REF!="","",CONCATENATE($L858,","))</f>
        <v>#REF!</v>
      </c>
      <c r="BM858" s="27" t="e">
        <f>IF(#REF!="","",CONCATENATE($L858,","))</f>
        <v>#REF!</v>
      </c>
      <c r="BN858" s="27" t="e">
        <f>IF(#REF!="","",CONCATENATE($L858,","))</f>
        <v>#REF!</v>
      </c>
      <c r="BO858" s="27" t="e">
        <f>IF(#REF!="","",CONCATENATE($L858,","))</f>
        <v>#REF!</v>
      </c>
      <c r="BP858" s="27" t="e">
        <f>IF(#REF!="","",CONCATENATE($L858,","))</f>
        <v>#REF!</v>
      </c>
      <c r="BQ858" s="27" t="e">
        <f>IF(#REF!="","",CONCATENATE($L858,","))</f>
        <v>#REF!</v>
      </c>
      <c r="BR858" s="27" t="e">
        <f>IF(#REF!="","",CONCATENATE($L858,","))</f>
        <v>#REF!</v>
      </c>
      <c r="BS858" s="27" t="e">
        <f>IF(#REF!="","",CONCATENATE($L858,","))</f>
        <v>#REF!</v>
      </c>
      <c r="BT858" s="27" t="e">
        <f>IF(#REF!="","",CONCATENATE($L858,","))</f>
        <v>#REF!</v>
      </c>
      <c r="BU858" s="40"/>
      <c r="BV858" s="40"/>
      <c r="BW858"/>
      <c r="BX858"/>
      <c r="BY858"/>
      <c r="BZ858"/>
      <c r="CA858"/>
      <c r="CB858" s="40"/>
      <c r="CC858" s="7"/>
      <c r="CR858" s="7"/>
      <c r="CY858" s="10">
        <f t="shared" ca="1" si="525"/>
        <v>27</v>
      </c>
    </row>
    <row r="859" spans="1:103">
      <c r="A859" s="130"/>
      <c r="B859" s="84"/>
      <c r="C859" s="39"/>
      <c r="D859" s="38"/>
      <c r="E859" s="39"/>
      <c r="F859" s="39"/>
      <c r="G859" s="39"/>
      <c r="H859" s="39"/>
      <c r="I859" s="39"/>
      <c r="J859" s="39"/>
      <c r="K859" s="39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75"/>
      <c r="AA859" s="101"/>
      <c r="AB859" s="101"/>
      <c r="AC859" s="101"/>
      <c r="AD859" s="101"/>
      <c r="AE859" s="38"/>
      <c r="AF859" s="38"/>
      <c r="AG859" s="38"/>
      <c r="AH859" s="38"/>
      <c r="AI859" s="101"/>
      <c r="AJ859" s="101"/>
      <c r="AK859" s="101"/>
      <c r="AL859" s="75"/>
      <c r="AM859" s="39"/>
      <c r="AN859" s="27"/>
      <c r="AO859" s="27"/>
      <c r="AP859" s="27"/>
      <c r="AQ859" s="27" t="str">
        <f t="shared" si="529"/>
        <v/>
      </c>
      <c r="AR859" s="27" t="str">
        <f t="shared" si="530"/>
        <v/>
      </c>
      <c r="AS859" s="27" t="str">
        <f t="shared" si="531"/>
        <v/>
      </c>
      <c r="AT859" s="27" t="e">
        <f>IF(#REF!&lt;&gt;"",IF(ABS(#REF!)&lt;10,"S"&amp;RIGHT(#REF!,1)&amp;",","S"&amp;#REF!&amp;","),"")</f>
        <v>#REF!</v>
      </c>
      <c r="AU859" s="27" t="e">
        <f>IF(#REF!&lt;&gt;"",IF(ABS(#REF!)&lt;10,"S"&amp;RIGHT(#REF!,1)&amp;",","S"&amp;#REF!&amp;","),"")</f>
        <v>#REF!</v>
      </c>
      <c r="AV859" s="27" t="e">
        <f>IF(#REF!&lt;&gt;"",IF(ABS(#REF!)&lt;10,"S"&amp;RIGHT(#REF!,1)&amp;",","S"&amp;#REF!&amp;","),"")</f>
        <v>#REF!</v>
      </c>
      <c r="AW859" s="27" t="e">
        <f>IF(#REF!&lt;&gt;"",IF(ABS(#REF!)&lt;10,"S"&amp;RIGHT(#REF!,1)&amp;",","S"&amp;#REF!&amp;","),"")</f>
        <v>#REF!</v>
      </c>
      <c r="AX859" s="27" t="e">
        <f>IF(#REF!&lt;&gt;"",IF(ABS(#REF!)&lt;10,"S"&amp;RIGHT(#REF!,1)&amp;",","S"&amp;#REF!&amp;","),"")</f>
        <v>#REF!</v>
      </c>
      <c r="AY859" s="27" t="e">
        <f>IF(#REF!&lt;&gt;"",IF(ABS(#REF!)&lt;10,"S"&amp;RIGHT(#REF!,1)&amp;",","S"&amp;#REF!&amp;","),"")</f>
        <v>#REF!</v>
      </c>
      <c r="AZ859" s="27" t="e">
        <f>IF(#REF!&lt;&gt;"",IF(ABS(#REF!)&lt;10,"S"&amp;RIGHT(#REF!,1)&amp;",","S"&amp;#REF!&amp;","),"")</f>
        <v>#REF!</v>
      </c>
      <c r="BA859" s="27" t="e">
        <f>IF(#REF!&lt;&gt;"",IF(ABS(#REF!)&lt;10,"S"&amp;RIGHT(#REF!,1)&amp;",","S"&amp;#REF!&amp;","),"")</f>
        <v>#REF!</v>
      </c>
      <c r="BB859" s="27" t="e">
        <f>IF(#REF!&lt;&gt;"",IF(ABS(#REF!)&lt;10,"S"&amp;RIGHT(#REF!,1)&amp;",","S"&amp;#REF!&amp;","),"")</f>
        <v>#REF!</v>
      </c>
      <c r="BC859" s="27"/>
      <c r="BD859" s="27"/>
      <c r="BE859" s="27"/>
      <c r="BF859" s="27"/>
      <c r="BG859" s="27"/>
      <c r="BH859" s="27"/>
      <c r="BI859" s="27" t="str">
        <f t="shared" si="526"/>
        <v/>
      </c>
      <c r="BJ859" s="27" t="str">
        <f t="shared" si="527"/>
        <v/>
      </c>
      <c r="BK859" s="27" t="str">
        <f t="shared" si="528"/>
        <v/>
      </c>
      <c r="BL859" s="27" t="e">
        <f>IF(#REF!="","",CONCATENATE($L859,","))</f>
        <v>#REF!</v>
      </c>
      <c r="BM859" s="27" t="e">
        <f>IF(#REF!="","",CONCATENATE($L859,","))</f>
        <v>#REF!</v>
      </c>
      <c r="BN859" s="27" t="e">
        <f>IF(#REF!="","",CONCATENATE($L859,","))</f>
        <v>#REF!</v>
      </c>
      <c r="BO859" s="27" t="e">
        <f>IF(#REF!="","",CONCATENATE($L859,","))</f>
        <v>#REF!</v>
      </c>
      <c r="BP859" s="27" t="e">
        <f>IF(#REF!="","",CONCATENATE($L859,","))</f>
        <v>#REF!</v>
      </c>
      <c r="BQ859" s="27" t="e">
        <f>IF(#REF!="","",CONCATENATE($L859,","))</f>
        <v>#REF!</v>
      </c>
      <c r="BR859" s="27" t="e">
        <f>IF(#REF!="","",CONCATENATE($L859,","))</f>
        <v>#REF!</v>
      </c>
      <c r="BS859" s="27" t="e">
        <f>IF(#REF!="","",CONCATENATE($L859,","))</f>
        <v>#REF!</v>
      </c>
      <c r="BT859" s="27" t="e">
        <f>IF(#REF!="","",CONCATENATE($L859,","))</f>
        <v>#REF!</v>
      </c>
      <c r="BU859" s="40"/>
      <c r="BV859" s="40"/>
      <c r="BW859"/>
      <c r="BX859"/>
      <c r="BY859"/>
      <c r="BZ859"/>
      <c r="CA859"/>
      <c r="CB859" s="40"/>
      <c r="CC859" s="7"/>
      <c r="CR859" s="7"/>
      <c r="CY859" s="10">
        <f t="shared" ca="1" si="525"/>
        <v>22</v>
      </c>
    </row>
    <row r="860" spans="1:103">
      <c r="A860" s="130"/>
      <c r="B860" s="84"/>
      <c r="C860" s="39"/>
      <c r="D860" s="38"/>
      <c r="E860" s="39"/>
      <c r="F860" s="39"/>
      <c r="G860" s="39"/>
      <c r="H860" s="39"/>
      <c r="I860" s="39"/>
      <c r="J860" s="39"/>
      <c r="K860" s="39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75"/>
      <c r="AA860" s="101"/>
      <c r="AB860" s="101"/>
      <c r="AC860" s="101"/>
      <c r="AD860" s="101"/>
      <c r="AE860" s="38"/>
      <c r="AF860" s="38"/>
      <c r="AG860" s="38"/>
      <c r="AH860" s="38"/>
      <c r="AI860" s="101"/>
      <c r="AJ860" s="101"/>
      <c r="AK860" s="101"/>
      <c r="AL860" s="75"/>
      <c r="AM860" s="39"/>
      <c r="AN860" s="27"/>
      <c r="AO860" s="27"/>
      <c r="AP860" s="27"/>
      <c r="AQ860" s="27" t="str">
        <f t="shared" si="529"/>
        <v/>
      </c>
      <c r="AR860" s="27" t="str">
        <f t="shared" si="530"/>
        <v/>
      </c>
      <c r="AS860" s="27" t="str">
        <f t="shared" si="531"/>
        <v/>
      </c>
      <c r="AT860" s="27" t="e">
        <f>IF(#REF!&lt;&gt;"",IF(ABS(#REF!)&lt;10,"S"&amp;RIGHT(#REF!,1)&amp;",","S"&amp;#REF!&amp;","),"")</f>
        <v>#REF!</v>
      </c>
      <c r="AU860" s="27" t="e">
        <f>IF(#REF!&lt;&gt;"",IF(ABS(#REF!)&lt;10,"S"&amp;RIGHT(#REF!,1)&amp;",","S"&amp;#REF!&amp;","),"")</f>
        <v>#REF!</v>
      </c>
      <c r="AV860" s="27" t="e">
        <f>IF(#REF!&lt;&gt;"",IF(ABS(#REF!)&lt;10,"S"&amp;RIGHT(#REF!,1)&amp;",","S"&amp;#REF!&amp;","),"")</f>
        <v>#REF!</v>
      </c>
      <c r="AW860" s="27" t="e">
        <f>IF(#REF!&lt;&gt;"",IF(ABS(#REF!)&lt;10,"S"&amp;RIGHT(#REF!,1)&amp;",","S"&amp;#REF!&amp;","),"")</f>
        <v>#REF!</v>
      </c>
      <c r="AX860" s="27" t="e">
        <f>IF(#REF!&lt;&gt;"",IF(ABS(#REF!)&lt;10,"S"&amp;RIGHT(#REF!,1)&amp;",","S"&amp;#REF!&amp;","),"")</f>
        <v>#REF!</v>
      </c>
      <c r="AY860" s="27" t="e">
        <f>IF(#REF!&lt;&gt;"",IF(ABS(#REF!)&lt;10,"S"&amp;RIGHT(#REF!,1)&amp;",","S"&amp;#REF!&amp;","),"")</f>
        <v>#REF!</v>
      </c>
      <c r="AZ860" s="27" t="e">
        <f>IF(#REF!&lt;&gt;"",IF(ABS(#REF!)&lt;10,"S"&amp;RIGHT(#REF!,1)&amp;",","S"&amp;#REF!&amp;","),"")</f>
        <v>#REF!</v>
      </c>
      <c r="BA860" s="27" t="e">
        <f>IF(#REF!&lt;&gt;"",IF(ABS(#REF!)&lt;10,"S"&amp;RIGHT(#REF!,1)&amp;",","S"&amp;#REF!&amp;","),"")</f>
        <v>#REF!</v>
      </c>
      <c r="BB860" s="27" t="e">
        <f>IF(#REF!&lt;&gt;"",IF(ABS(#REF!)&lt;10,"S"&amp;RIGHT(#REF!,1)&amp;",","S"&amp;#REF!&amp;","),"")</f>
        <v>#REF!</v>
      </c>
      <c r="BC860" s="27"/>
      <c r="BD860" s="27"/>
      <c r="BE860" s="27"/>
      <c r="BF860" s="27"/>
      <c r="BG860" s="27"/>
      <c r="BH860" s="27"/>
      <c r="BI860" s="27" t="str">
        <f t="shared" si="526"/>
        <v/>
      </c>
      <c r="BJ860" s="27" t="str">
        <f t="shared" si="527"/>
        <v/>
      </c>
      <c r="BK860" s="27" t="str">
        <f t="shared" si="528"/>
        <v/>
      </c>
      <c r="BL860" s="27" t="e">
        <f>IF(#REF!="","",CONCATENATE($L860,","))</f>
        <v>#REF!</v>
      </c>
      <c r="BM860" s="27" t="e">
        <f>IF(#REF!="","",CONCATENATE($L860,","))</f>
        <v>#REF!</v>
      </c>
      <c r="BN860" s="27" t="e">
        <f>IF(#REF!="","",CONCATENATE($L860,","))</f>
        <v>#REF!</v>
      </c>
      <c r="BO860" s="27" t="e">
        <f>IF(#REF!="","",CONCATENATE($L860,","))</f>
        <v>#REF!</v>
      </c>
      <c r="BP860" s="27" t="e">
        <f>IF(#REF!="","",CONCATENATE($L860,","))</f>
        <v>#REF!</v>
      </c>
      <c r="BQ860" s="27" t="e">
        <f>IF(#REF!="","",CONCATENATE($L860,","))</f>
        <v>#REF!</v>
      </c>
      <c r="BR860" s="27" t="e">
        <f>IF(#REF!="","",CONCATENATE($L860,","))</f>
        <v>#REF!</v>
      </c>
      <c r="BS860" s="27" t="e">
        <f>IF(#REF!="","",CONCATENATE($L860,","))</f>
        <v>#REF!</v>
      </c>
      <c r="BT860" s="27" t="e">
        <f>IF(#REF!="","",CONCATENATE($L860,","))</f>
        <v>#REF!</v>
      </c>
      <c r="BU860" s="40"/>
      <c r="BV860" s="40"/>
      <c r="BW860"/>
      <c r="BX860"/>
      <c r="BY860"/>
      <c r="BZ860"/>
      <c r="CA860"/>
      <c r="CB860" s="40"/>
      <c r="CC860" s="7"/>
      <c r="CR860" s="7"/>
      <c r="CY860" s="10">
        <f t="shared" ca="1" si="525"/>
        <v>36</v>
      </c>
    </row>
    <row r="861" spans="1:103">
      <c r="A861" s="130"/>
      <c r="B861" s="84"/>
      <c r="C861" s="39"/>
      <c r="D861" s="38"/>
      <c r="E861" s="39"/>
      <c r="F861" s="39"/>
      <c r="G861" s="39"/>
      <c r="H861" s="39"/>
      <c r="I861" s="39"/>
      <c r="J861" s="39"/>
      <c r="K861" s="39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75"/>
      <c r="AA861" s="101"/>
      <c r="AB861" s="101"/>
      <c r="AC861" s="101"/>
      <c r="AD861" s="101"/>
      <c r="AE861" s="38"/>
      <c r="AF861" s="38"/>
      <c r="AG861" s="38"/>
      <c r="AH861" s="38"/>
      <c r="AI861" s="101"/>
      <c r="AJ861" s="101"/>
      <c r="AK861" s="101"/>
      <c r="AL861" s="75"/>
      <c r="AM861" s="39"/>
      <c r="AN861" s="27"/>
      <c r="AO861" s="27"/>
      <c r="AP861" s="27"/>
      <c r="AQ861" s="27" t="str">
        <f t="shared" si="529"/>
        <v/>
      </c>
      <c r="AR861" s="27" t="str">
        <f t="shared" si="530"/>
        <v/>
      </c>
      <c r="AS861" s="27" t="str">
        <f t="shared" si="531"/>
        <v/>
      </c>
      <c r="AT861" s="27" t="e">
        <f>IF(#REF!&lt;&gt;"",IF(ABS(#REF!)&lt;10,"S"&amp;RIGHT(#REF!,1)&amp;",","S"&amp;#REF!&amp;","),"")</f>
        <v>#REF!</v>
      </c>
      <c r="AU861" s="27" t="e">
        <f>IF(#REF!&lt;&gt;"",IF(ABS(#REF!)&lt;10,"S"&amp;RIGHT(#REF!,1)&amp;",","S"&amp;#REF!&amp;","),"")</f>
        <v>#REF!</v>
      </c>
      <c r="AV861" s="27" t="e">
        <f>IF(#REF!&lt;&gt;"",IF(ABS(#REF!)&lt;10,"S"&amp;RIGHT(#REF!,1)&amp;",","S"&amp;#REF!&amp;","),"")</f>
        <v>#REF!</v>
      </c>
      <c r="AW861" s="27" t="e">
        <f>IF(#REF!&lt;&gt;"",IF(ABS(#REF!)&lt;10,"S"&amp;RIGHT(#REF!,1)&amp;",","S"&amp;#REF!&amp;","),"")</f>
        <v>#REF!</v>
      </c>
      <c r="AX861" s="27" t="e">
        <f>IF(#REF!&lt;&gt;"",IF(ABS(#REF!)&lt;10,"S"&amp;RIGHT(#REF!,1)&amp;",","S"&amp;#REF!&amp;","),"")</f>
        <v>#REF!</v>
      </c>
      <c r="AY861" s="27" t="e">
        <f>IF(#REF!&lt;&gt;"",IF(ABS(#REF!)&lt;10,"S"&amp;RIGHT(#REF!,1)&amp;",","S"&amp;#REF!&amp;","),"")</f>
        <v>#REF!</v>
      </c>
      <c r="AZ861" s="27" t="e">
        <f>IF(#REF!&lt;&gt;"",IF(ABS(#REF!)&lt;10,"S"&amp;RIGHT(#REF!,1)&amp;",","S"&amp;#REF!&amp;","),"")</f>
        <v>#REF!</v>
      </c>
      <c r="BA861" s="27" t="e">
        <f>IF(#REF!&lt;&gt;"",IF(ABS(#REF!)&lt;10,"S"&amp;RIGHT(#REF!,1)&amp;",","S"&amp;#REF!&amp;","),"")</f>
        <v>#REF!</v>
      </c>
      <c r="BB861" s="27" t="e">
        <f>IF(#REF!&lt;&gt;"",IF(ABS(#REF!)&lt;10,"S"&amp;RIGHT(#REF!,1)&amp;",","S"&amp;#REF!&amp;","),"")</f>
        <v>#REF!</v>
      </c>
      <c r="BC861" s="27"/>
      <c r="BD861" s="27"/>
      <c r="BE861" s="27"/>
      <c r="BF861" s="27"/>
      <c r="BG861" s="27"/>
      <c r="BH861" s="27"/>
      <c r="BI861" s="27" t="str">
        <f t="shared" si="526"/>
        <v/>
      </c>
      <c r="BJ861" s="27" t="str">
        <f t="shared" si="527"/>
        <v/>
      </c>
      <c r="BK861" s="27" t="str">
        <f t="shared" si="528"/>
        <v/>
      </c>
      <c r="BL861" s="27" t="e">
        <f>IF(#REF!="","",CONCATENATE($L861,","))</f>
        <v>#REF!</v>
      </c>
      <c r="BM861" s="27" t="e">
        <f>IF(#REF!="","",CONCATENATE($L861,","))</f>
        <v>#REF!</v>
      </c>
      <c r="BN861" s="27" t="e">
        <f>IF(#REF!="","",CONCATENATE($L861,","))</f>
        <v>#REF!</v>
      </c>
      <c r="BO861" s="27" t="e">
        <f>IF(#REF!="","",CONCATENATE($L861,","))</f>
        <v>#REF!</v>
      </c>
      <c r="BP861" s="27" t="e">
        <f>IF(#REF!="","",CONCATENATE($L861,","))</f>
        <v>#REF!</v>
      </c>
      <c r="BQ861" s="27" t="e">
        <f>IF(#REF!="","",CONCATENATE($L861,","))</f>
        <v>#REF!</v>
      </c>
      <c r="BR861" s="27" t="e">
        <f>IF(#REF!="","",CONCATENATE($L861,","))</f>
        <v>#REF!</v>
      </c>
      <c r="BS861" s="27" t="e">
        <f>IF(#REF!="","",CONCATENATE($L861,","))</f>
        <v>#REF!</v>
      </c>
      <c r="BT861" s="27" t="e">
        <f>IF(#REF!="","",CONCATENATE($L861,","))</f>
        <v>#REF!</v>
      </c>
      <c r="BU861" s="40"/>
      <c r="BV861" s="40"/>
      <c r="BW861"/>
      <c r="BX861"/>
      <c r="BY861"/>
      <c r="BZ861"/>
      <c r="CA861"/>
      <c r="CB861" s="40"/>
      <c r="CC861" s="7"/>
      <c r="CR861" s="7"/>
      <c r="CY861" s="10">
        <f t="shared" ca="1" si="525"/>
        <v>35</v>
      </c>
    </row>
    <row r="862" spans="1:103">
      <c r="A862" s="130"/>
      <c r="B862" s="84"/>
      <c r="C862" s="39"/>
      <c r="D862" s="38"/>
      <c r="E862" s="39"/>
      <c r="F862" s="39"/>
      <c r="G862" s="39"/>
      <c r="H862" s="39"/>
      <c r="I862" s="39"/>
      <c r="J862" s="39"/>
      <c r="K862" s="39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75"/>
      <c r="AA862" s="101"/>
      <c r="AB862" s="101"/>
      <c r="AC862" s="101"/>
      <c r="AD862" s="101"/>
      <c r="AE862" s="38"/>
      <c r="AF862" s="38"/>
      <c r="AG862" s="38"/>
      <c r="AH862" s="38"/>
      <c r="AI862" s="101"/>
      <c r="AJ862" s="101"/>
      <c r="AK862" s="101"/>
      <c r="AL862" s="75"/>
      <c r="AM862" s="39"/>
      <c r="AN862" s="27"/>
      <c r="AO862" s="27"/>
      <c r="AP862" s="27"/>
      <c r="AQ862" s="27" t="str">
        <f t="shared" si="529"/>
        <v/>
      </c>
      <c r="AR862" s="27" t="str">
        <f t="shared" si="530"/>
        <v/>
      </c>
      <c r="AS862" s="27" t="str">
        <f t="shared" si="531"/>
        <v/>
      </c>
      <c r="AT862" s="27" t="e">
        <f>IF(#REF!&lt;&gt;"",IF(ABS(#REF!)&lt;10,"S"&amp;RIGHT(#REF!,1)&amp;",","S"&amp;#REF!&amp;","),"")</f>
        <v>#REF!</v>
      </c>
      <c r="AU862" s="27" t="e">
        <f>IF(#REF!&lt;&gt;"",IF(ABS(#REF!)&lt;10,"S"&amp;RIGHT(#REF!,1)&amp;",","S"&amp;#REF!&amp;","),"")</f>
        <v>#REF!</v>
      </c>
      <c r="AV862" s="27" t="e">
        <f>IF(#REF!&lt;&gt;"",IF(ABS(#REF!)&lt;10,"S"&amp;RIGHT(#REF!,1)&amp;",","S"&amp;#REF!&amp;","),"")</f>
        <v>#REF!</v>
      </c>
      <c r="AW862" s="27" t="e">
        <f>IF(#REF!&lt;&gt;"",IF(ABS(#REF!)&lt;10,"S"&amp;RIGHT(#REF!,1)&amp;",","S"&amp;#REF!&amp;","),"")</f>
        <v>#REF!</v>
      </c>
      <c r="AX862" s="27" t="e">
        <f>IF(#REF!&lt;&gt;"",IF(ABS(#REF!)&lt;10,"S"&amp;RIGHT(#REF!,1)&amp;",","S"&amp;#REF!&amp;","),"")</f>
        <v>#REF!</v>
      </c>
      <c r="AY862" s="27" t="e">
        <f>IF(#REF!&lt;&gt;"",IF(ABS(#REF!)&lt;10,"S"&amp;RIGHT(#REF!,1)&amp;",","S"&amp;#REF!&amp;","),"")</f>
        <v>#REF!</v>
      </c>
      <c r="AZ862" s="27" t="e">
        <f>IF(#REF!&lt;&gt;"",IF(ABS(#REF!)&lt;10,"S"&amp;RIGHT(#REF!,1)&amp;",","S"&amp;#REF!&amp;","),"")</f>
        <v>#REF!</v>
      </c>
      <c r="BA862" s="27" t="e">
        <f>IF(#REF!&lt;&gt;"",IF(ABS(#REF!)&lt;10,"S"&amp;RIGHT(#REF!,1)&amp;",","S"&amp;#REF!&amp;","),"")</f>
        <v>#REF!</v>
      </c>
      <c r="BB862" s="27" t="e">
        <f>IF(#REF!&lt;&gt;"",IF(ABS(#REF!)&lt;10,"S"&amp;RIGHT(#REF!,1)&amp;",","S"&amp;#REF!&amp;","),"")</f>
        <v>#REF!</v>
      </c>
      <c r="BC862" s="27"/>
      <c r="BD862" s="27"/>
      <c r="BE862" s="27"/>
      <c r="BF862" s="27"/>
      <c r="BG862" s="27"/>
      <c r="BH862" s="27"/>
      <c r="BI862" s="27" t="str">
        <f t="shared" si="526"/>
        <v/>
      </c>
      <c r="BJ862" s="27" t="str">
        <f t="shared" si="527"/>
        <v/>
      </c>
      <c r="BK862" s="27" t="str">
        <f t="shared" si="528"/>
        <v/>
      </c>
      <c r="BL862" s="27" t="e">
        <f>IF(#REF!="","",CONCATENATE($L862,","))</f>
        <v>#REF!</v>
      </c>
      <c r="BM862" s="27" t="e">
        <f>IF(#REF!="","",CONCATENATE($L862,","))</f>
        <v>#REF!</v>
      </c>
      <c r="BN862" s="27" t="e">
        <f>IF(#REF!="","",CONCATENATE($L862,","))</f>
        <v>#REF!</v>
      </c>
      <c r="BO862" s="27" t="e">
        <f>IF(#REF!="","",CONCATENATE($L862,","))</f>
        <v>#REF!</v>
      </c>
      <c r="BP862" s="27" t="e">
        <f>IF(#REF!="","",CONCATENATE($L862,","))</f>
        <v>#REF!</v>
      </c>
      <c r="BQ862" s="27" t="e">
        <f>IF(#REF!="","",CONCATENATE($L862,","))</f>
        <v>#REF!</v>
      </c>
      <c r="BR862" s="27" t="e">
        <f>IF(#REF!="","",CONCATENATE($L862,","))</f>
        <v>#REF!</v>
      </c>
      <c r="BS862" s="27" t="e">
        <f>IF(#REF!="","",CONCATENATE($L862,","))</f>
        <v>#REF!</v>
      </c>
      <c r="BT862" s="27" t="e">
        <f>IF(#REF!="","",CONCATENATE($L862,","))</f>
        <v>#REF!</v>
      </c>
      <c r="BU862" s="40"/>
      <c r="BV862" s="40"/>
      <c r="BW862"/>
      <c r="BX862"/>
      <c r="BY862"/>
      <c r="BZ862"/>
      <c r="CA862"/>
      <c r="CB862" s="40"/>
      <c r="CC862" s="7"/>
      <c r="CR862" s="7"/>
      <c r="CY862" s="10">
        <f t="shared" ca="1" si="525"/>
        <v>2</v>
      </c>
    </row>
    <row r="863" spans="1:103">
      <c r="A863" s="130"/>
      <c r="B863" s="84"/>
      <c r="C863" s="39"/>
      <c r="D863" s="38"/>
      <c r="E863" s="39"/>
      <c r="F863" s="39"/>
      <c r="G863" s="39"/>
      <c r="H863" s="39"/>
      <c r="I863" s="39"/>
      <c r="J863" s="39"/>
      <c r="K863" s="39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75"/>
      <c r="AA863" s="101"/>
      <c r="AB863" s="101"/>
      <c r="AC863" s="101"/>
      <c r="AD863" s="101"/>
      <c r="AE863" s="38"/>
      <c r="AF863" s="38"/>
      <c r="AG863" s="38"/>
      <c r="AH863" s="38"/>
      <c r="AI863" s="101"/>
      <c r="AJ863" s="101"/>
      <c r="AK863" s="101"/>
      <c r="AL863" s="75"/>
      <c r="AM863" s="39"/>
      <c r="AN863" s="27"/>
      <c r="AO863" s="27"/>
      <c r="AP863" s="27"/>
      <c r="AQ863" s="27" t="str">
        <f t="shared" si="529"/>
        <v/>
      </c>
      <c r="AR863" s="27" t="str">
        <f t="shared" si="530"/>
        <v/>
      </c>
      <c r="AS863" s="27" t="str">
        <f t="shared" si="531"/>
        <v/>
      </c>
      <c r="AT863" s="27" t="e">
        <f>IF(#REF!&lt;&gt;"",IF(ABS(#REF!)&lt;10,"S"&amp;RIGHT(#REF!,1)&amp;",","S"&amp;#REF!&amp;","),"")</f>
        <v>#REF!</v>
      </c>
      <c r="AU863" s="27" t="e">
        <f>IF(#REF!&lt;&gt;"",IF(ABS(#REF!)&lt;10,"S"&amp;RIGHT(#REF!,1)&amp;",","S"&amp;#REF!&amp;","),"")</f>
        <v>#REF!</v>
      </c>
      <c r="AV863" s="27" t="e">
        <f>IF(#REF!&lt;&gt;"",IF(ABS(#REF!)&lt;10,"S"&amp;RIGHT(#REF!,1)&amp;",","S"&amp;#REF!&amp;","),"")</f>
        <v>#REF!</v>
      </c>
      <c r="AW863" s="27" t="e">
        <f>IF(#REF!&lt;&gt;"",IF(ABS(#REF!)&lt;10,"S"&amp;RIGHT(#REF!,1)&amp;",","S"&amp;#REF!&amp;","),"")</f>
        <v>#REF!</v>
      </c>
      <c r="AX863" s="27" t="e">
        <f>IF(#REF!&lt;&gt;"",IF(ABS(#REF!)&lt;10,"S"&amp;RIGHT(#REF!,1)&amp;",","S"&amp;#REF!&amp;","),"")</f>
        <v>#REF!</v>
      </c>
      <c r="AY863" s="27" t="e">
        <f>IF(#REF!&lt;&gt;"",IF(ABS(#REF!)&lt;10,"S"&amp;RIGHT(#REF!,1)&amp;",","S"&amp;#REF!&amp;","),"")</f>
        <v>#REF!</v>
      </c>
      <c r="AZ863" s="27" t="e">
        <f>IF(#REF!&lt;&gt;"",IF(ABS(#REF!)&lt;10,"S"&amp;RIGHT(#REF!,1)&amp;",","S"&amp;#REF!&amp;","),"")</f>
        <v>#REF!</v>
      </c>
      <c r="BA863" s="27" t="e">
        <f>IF(#REF!&lt;&gt;"",IF(ABS(#REF!)&lt;10,"S"&amp;RIGHT(#REF!,1)&amp;",","S"&amp;#REF!&amp;","),"")</f>
        <v>#REF!</v>
      </c>
      <c r="BB863" s="27" t="e">
        <f>IF(#REF!&lt;&gt;"",IF(ABS(#REF!)&lt;10,"S"&amp;RIGHT(#REF!,1)&amp;",","S"&amp;#REF!&amp;","),"")</f>
        <v>#REF!</v>
      </c>
      <c r="BC863" s="27"/>
      <c r="BD863" s="27"/>
      <c r="BE863" s="27"/>
      <c r="BF863" s="27"/>
      <c r="BG863" s="27"/>
      <c r="BH863" s="27"/>
      <c r="BI863" s="27" t="str">
        <f t="shared" si="526"/>
        <v/>
      </c>
      <c r="BJ863" s="27" t="str">
        <f t="shared" si="527"/>
        <v/>
      </c>
      <c r="BK863" s="27" t="str">
        <f t="shared" si="528"/>
        <v/>
      </c>
      <c r="BL863" s="27" t="e">
        <f>IF(#REF!="","",CONCATENATE($L863,","))</f>
        <v>#REF!</v>
      </c>
      <c r="BM863" s="27" t="e">
        <f>IF(#REF!="","",CONCATENATE($L863,","))</f>
        <v>#REF!</v>
      </c>
      <c r="BN863" s="27" t="e">
        <f>IF(#REF!="","",CONCATENATE($L863,","))</f>
        <v>#REF!</v>
      </c>
      <c r="BO863" s="27" t="e">
        <f>IF(#REF!="","",CONCATENATE($L863,","))</f>
        <v>#REF!</v>
      </c>
      <c r="BP863" s="27" t="e">
        <f>IF(#REF!="","",CONCATENATE($L863,","))</f>
        <v>#REF!</v>
      </c>
      <c r="BQ863" s="27" t="e">
        <f>IF(#REF!="","",CONCATENATE($L863,","))</f>
        <v>#REF!</v>
      </c>
      <c r="BR863" s="27" t="e">
        <f>IF(#REF!="","",CONCATENATE($L863,","))</f>
        <v>#REF!</v>
      </c>
      <c r="BS863" s="27" t="e">
        <f>IF(#REF!="","",CONCATENATE($L863,","))</f>
        <v>#REF!</v>
      </c>
      <c r="BT863" s="27" t="e">
        <f>IF(#REF!="","",CONCATENATE($L863,","))</f>
        <v>#REF!</v>
      </c>
      <c r="BU863" s="40"/>
      <c r="BV863" s="40"/>
      <c r="BW863"/>
      <c r="BX863"/>
      <c r="BY863"/>
      <c r="BZ863"/>
      <c r="CA863"/>
      <c r="CB863" s="40"/>
      <c r="CC863" s="7"/>
      <c r="CR863" s="7"/>
      <c r="CY863" s="10">
        <f t="shared" ca="1" si="525"/>
        <v>35</v>
      </c>
    </row>
    <row r="864" spans="1:103">
      <c r="A864" s="130"/>
      <c r="B864" s="84"/>
      <c r="C864" s="39"/>
      <c r="D864" s="38"/>
      <c r="E864" s="39"/>
      <c r="F864" s="39"/>
      <c r="G864" s="39"/>
      <c r="H864" s="39"/>
      <c r="I864" s="39"/>
      <c r="J864" s="39"/>
      <c r="K864" s="39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75"/>
      <c r="AA864" s="101"/>
      <c r="AB864" s="101"/>
      <c r="AC864" s="101"/>
      <c r="AD864" s="101"/>
      <c r="AE864" s="38"/>
      <c r="AF864" s="38"/>
      <c r="AG864" s="38"/>
      <c r="AH864" s="38"/>
      <c r="AI864" s="101"/>
      <c r="AJ864" s="101"/>
      <c r="AK864" s="101"/>
      <c r="AL864" s="75"/>
      <c r="AM864" s="39"/>
      <c r="AN864" s="27"/>
      <c r="AO864" s="27"/>
      <c r="AP864" s="27"/>
      <c r="AQ864" s="27" t="str">
        <f t="shared" si="529"/>
        <v/>
      </c>
      <c r="AR864" s="27" t="str">
        <f t="shared" si="530"/>
        <v/>
      </c>
      <c r="AS864" s="27" t="str">
        <f t="shared" si="531"/>
        <v/>
      </c>
      <c r="AT864" s="27" t="e">
        <f>IF(#REF!&lt;&gt;"",IF(ABS(#REF!)&lt;10,"S"&amp;RIGHT(#REF!,1)&amp;",","S"&amp;#REF!&amp;","),"")</f>
        <v>#REF!</v>
      </c>
      <c r="AU864" s="27" t="e">
        <f>IF(#REF!&lt;&gt;"",IF(ABS(#REF!)&lt;10,"S"&amp;RIGHT(#REF!,1)&amp;",","S"&amp;#REF!&amp;","),"")</f>
        <v>#REF!</v>
      </c>
      <c r="AV864" s="27" t="e">
        <f>IF(#REF!&lt;&gt;"",IF(ABS(#REF!)&lt;10,"S"&amp;RIGHT(#REF!,1)&amp;",","S"&amp;#REF!&amp;","),"")</f>
        <v>#REF!</v>
      </c>
      <c r="AW864" s="27" t="e">
        <f>IF(#REF!&lt;&gt;"",IF(ABS(#REF!)&lt;10,"S"&amp;RIGHT(#REF!,1)&amp;",","S"&amp;#REF!&amp;","),"")</f>
        <v>#REF!</v>
      </c>
      <c r="AX864" s="27" t="e">
        <f>IF(#REF!&lt;&gt;"",IF(ABS(#REF!)&lt;10,"S"&amp;RIGHT(#REF!,1)&amp;",","S"&amp;#REF!&amp;","),"")</f>
        <v>#REF!</v>
      </c>
      <c r="AY864" s="27" t="e">
        <f>IF(#REF!&lt;&gt;"",IF(ABS(#REF!)&lt;10,"S"&amp;RIGHT(#REF!,1)&amp;",","S"&amp;#REF!&amp;","),"")</f>
        <v>#REF!</v>
      </c>
      <c r="AZ864" s="27" t="e">
        <f>IF(#REF!&lt;&gt;"",IF(ABS(#REF!)&lt;10,"S"&amp;RIGHT(#REF!,1)&amp;",","S"&amp;#REF!&amp;","),"")</f>
        <v>#REF!</v>
      </c>
      <c r="BA864" s="27" t="e">
        <f>IF(#REF!&lt;&gt;"",IF(ABS(#REF!)&lt;10,"S"&amp;RIGHT(#REF!,1)&amp;",","S"&amp;#REF!&amp;","),"")</f>
        <v>#REF!</v>
      </c>
      <c r="BB864" s="27" t="e">
        <f>IF(#REF!&lt;&gt;"",IF(ABS(#REF!)&lt;10,"S"&amp;RIGHT(#REF!,1)&amp;",","S"&amp;#REF!&amp;","),"")</f>
        <v>#REF!</v>
      </c>
      <c r="BC864" s="27"/>
      <c r="BD864" s="27"/>
      <c r="BE864" s="27"/>
      <c r="BF864" s="27"/>
      <c r="BG864" s="27"/>
      <c r="BH864" s="27"/>
      <c r="BI864" s="27" t="str">
        <f t="shared" si="526"/>
        <v/>
      </c>
      <c r="BJ864" s="27" t="str">
        <f t="shared" si="527"/>
        <v/>
      </c>
      <c r="BK864" s="27" t="str">
        <f t="shared" si="528"/>
        <v/>
      </c>
      <c r="BL864" s="27" t="e">
        <f>IF(#REF!="","",CONCATENATE($L864,","))</f>
        <v>#REF!</v>
      </c>
      <c r="BM864" s="27" t="e">
        <f>IF(#REF!="","",CONCATENATE($L864,","))</f>
        <v>#REF!</v>
      </c>
      <c r="BN864" s="27" t="e">
        <f>IF(#REF!="","",CONCATENATE($L864,","))</f>
        <v>#REF!</v>
      </c>
      <c r="BO864" s="27" t="e">
        <f>IF(#REF!="","",CONCATENATE($L864,","))</f>
        <v>#REF!</v>
      </c>
      <c r="BP864" s="27" t="e">
        <f>IF(#REF!="","",CONCATENATE($L864,","))</f>
        <v>#REF!</v>
      </c>
      <c r="BQ864" s="27" t="e">
        <f>IF(#REF!="","",CONCATENATE($L864,","))</f>
        <v>#REF!</v>
      </c>
      <c r="BR864" s="27" t="e">
        <f>IF(#REF!="","",CONCATENATE($L864,","))</f>
        <v>#REF!</v>
      </c>
      <c r="BS864" s="27" t="e">
        <f>IF(#REF!="","",CONCATENATE($L864,","))</f>
        <v>#REF!</v>
      </c>
      <c r="BT864" s="27" t="e">
        <f>IF(#REF!="","",CONCATENATE($L864,","))</f>
        <v>#REF!</v>
      </c>
      <c r="BU864" s="40"/>
      <c r="BV864" s="40"/>
      <c r="BW864"/>
      <c r="BX864"/>
      <c r="BY864"/>
      <c r="BZ864"/>
      <c r="CA864"/>
      <c r="CB864" s="40"/>
      <c r="CC864" s="7"/>
      <c r="CR864" s="7"/>
      <c r="CY864" s="10">
        <f t="shared" ca="1" si="525"/>
        <v>6</v>
      </c>
    </row>
    <row r="865" spans="1:103">
      <c r="A865" s="130"/>
      <c r="B865" s="84"/>
      <c r="C865" s="39"/>
      <c r="D865" s="38"/>
      <c r="E865" s="39"/>
      <c r="F865" s="39"/>
      <c r="G865" s="39"/>
      <c r="H865" s="39"/>
      <c r="I865" s="39"/>
      <c r="J865" s="39"/>
      <c r="K865" s="39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75"/>
      <c r="AA865" s="101"/>
      <c r="AB865" s="101"/>
      <c r="AC865" s="101"/>
      <c r="AD865" s="101"/>
      <c r="AE865" s="38"/>
      <c r="AF865" s="38"/>
      <c r="AG865" s="38"/>
      <c r="AH865" s="38"/>
      <c r="AI865" s="101"/>
      <c r="AJ865" s="101"/>
      <c r="AK865" s="101"/>
      <c r="AL865" s="75"/>
      <c r="AM865" s="39"/>
      <c r="AN865" s="27"/>
      <c r="AO865" s="27"/>
      <c r="AP865" s="27"/>
      <c r="AQ865" s="27" t="str">
        <f t="shared" si="529"/>
        <v/>
      </c>
      <c r="AR865" s="27" t="str">
        <f t="shared" si="530"/>
        <v/>
      </c>
      <c r="AS865" s="27" t="str">
        <f t="shared" si="531"/>
        <v/>
      </c>
      <c r="AT865" s="27" t="e">
        <f>IF(#REF!&lt;&gt;"",IF(ABS(#REF!)&lt;10,"S"&amp;RIGHT(#REF!,1)&amp;",","S"&amp;#REF!&amp;","),"")</f>
        <v>#REF!</v>
      </c>
      <c r="AU865" s="27" t="e">
        <f>IF(#REF!&lt;&gt;"",IF(ABS(#REF!)&lt;10,"S"&amp;RIGHT(#REF!,1)&amp;",","S"&amp;#REF!&amp;","),"")</f>
        <v>#REF!</v>
      </c>
      <c r="AV865" s="27" t="e">
        <f>IF(#REF!&lt;&gt;"",IF(ABS(#REF!)&lt;10,"S"&amp;RIGHT(#REF!,1)&amp;",","S"&amp;#REF!&amp;","),"")</f>
        <v>#REF!</v>
      </c>
      <c r="AW865" s="27" t="e">
        <f>IF(#REF!&lt;&gt;"",IF(ABS(#REF!)&lt;10,"S"&amp;RIGHT(#REF!,1)&amp;",","S"&amp;#REF!&amp;","),"")</f>
        <v>#REF!</v>
      </c>
      <c r="AX865" s="27" t="e">
        <f>IF(#REF!&lt;&gt;"",IF(ABS(#REF!)&lt;10,"S"&amp;RIGHT(#REF!,1)&amp;",","S"&amp;#REF!&amp;","),"")</f>
        <v>#REF!</v>
      </c>
      <c r="AY865" s="27" t="e">
        <f>IF(#REF!&lt;&gt;"",IF(ABS(#REF!)&lt;10,"S"&amp;RIGHT(#REF!,1)&amp;",","S"&amp;#REF!&amp;","),"")</f>
        <v>#REF!</v>
      </c>
      <c r="AZ865" s="27" t="e">
        <f>IF(#REF!&lt;&gt;"",IF(ABS(#REF!)&lt;10,"S"&amp;RIGHT(#REF!,1)&amp;",","S"&amp;#REF!&amp;","),"")</f>
        <v>#REF!</v>
      </c>
      <c r="BA865" s="27" t="e">
        <f>IF(#REF!&lt;&gt;"",IF(ABS(#REF!)&lt;10,"S"&amp;RIGHT(#REF!,1)&amp;",","S"&amp;#REF!&amp;","),"")</f>
        <v>#REF!</v>
      </c>
      <c r="BB865" s="27" t="e">
        <f>IF(#REF!&lt;&gt;"",IF(ABS(#REF!)&lt;10,"S"&amp;RIGHT(#REF!,1)&amp;",","S"&amp;#REF!&amp;","),"")</f>
        <v>#REF!</v>
      </c>
      <c r="BC865" s="27"/>
      <c r="BD865" s="27"/>
      <c r="BE865" s="27"/>
      <c r="BF865" s="27"/>
      <c r="BG865" s="27"/>
      <c r="BH865" s="27"/>
      <c r="BI865" s="27" t="str">
        <f t="shared" si="526"/>
        <v/>
      </c>
      <c r="BJ865" s="27" t="str">
        <f t="shared" si="527"/>
        <v/>
      </c>
      <c r="BK865" s="27" t="str">
        <f t="shared" si="528"/>
        <v/>
      </c>
      <c r="BL865" s="27" t="e">
        <f>IF(#REF!="","",CONCATENATE($L865,","))</f>
        <v>#REF!</v>
      </c>
      <c r="BM865" s="27" t="e">
        <f>IF(#REF!="","",CONCATENATE($L865,","))</f>
        <v>#REF!</v>
      </c>
      <c r="BN865" s="27" t="e">
        <f>IF(#REF!="","",CONCATENATE($L865,","))</f>
        <v>#REF!</v>
      </c>
      <c r="BO865" s="27" t="e">
        <f>IF(#REF!="","",CONCATENATE($L865,","))</f>
        <v>#REF!</v>
      </c>
      <c r="BP865" s="27" t="e">
        <f>IF(#REF!="","",CONCATENATE($L865,","))</f>
        <v>#REF!</v>
      </c>
      <c r="BQ865" s="27" t="e">
        <f>IF(#REF!="","",CONCATENATE($L865,","))</f>
        <v>#REF!</v>
      </c>
      <c r="BR865" s="27" t="e">
        <f>IF(#REF!="","",CONCATENATE($L865,","))</f>
        <v>#REF!</v>
      </c>
      <c r="BS865" s="27" t="e">
        <f>IF(#REF!="","",CONCATENATE($L865,","))</f>
        <v>#REF!</v>
      </c>
      <c r="BT865" s="27" t="e">
        <f>IF(#REF!="","",CONCATENATE($L865,","))</f>
        <v>#REF!</v>
      </c>
      <c r="BU865" s="40"/>
      <c r="BV865" s="40"/>
      <c r="BW865"/>
      <c r="BX865"/>
      <c r="BY865"/>
      <c r="BZ865"/>
      <c r="CA865"/>
      <c r="CB865" s="40"/>
      <c r="CC865" s="7"/>
      <c r="CR865" s="7"/>
      <c r="CY865" s="10">
        <f t="shared" ca="1" si="525"/>
        <v>17</v>
      </c>
    </row>
    <row r="866" spans="1:103">
      <c r="A866" s="130"/>
      <c r="B866" s="84"/>
      <c r="C866" s="39"/>
      <c r="D866" s="38"/>
      <c r="E866" s="39"/>
      <c r="F866" s="39"/>
      <c r="G866" s="39"/>
      <c r="H866" s="39"/>
      <c r="I866" s="39"/>
      <c r="J866" s="39"/>
      <c r="K866" s="39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75"/>
      <c r="AA866" s="101"/>
      <c r="AB866" s="101"/>
      <c r="AC866" s="101"/>
      <c r="AD866" s="101"/>
      <c r="AE866" s="38"/>
      <c r="AF866" s="38"/>
      <c r="AG866" s="38"/>
      <c r="AH866" s="38"/>
      <c r="AI866" s="101"/>
      <c r="AJ866" s="101"/>
      <c r="AK866" s="101"/>
      <c r="AL866" s="75"/>
      <c r="AM866" s="39"/>
      <c r="AN866" s="27"/>
      <c r="AO866" s="27"/>
      <c r="AP866" s="27"/>
      <c r="AQ866" s="27" t="str">
        <f t="shared" si="529"/>
        <v/>
      </c>
      <c r="AR866" s="27" t="str">
        <f t="shared" si="530"/>
        <v/>
      </c>
      <c r="AS866" s="27" t="str">
        <f t="shared" si="531"/>
        <v/>
      </c>
      <c r="AT866" s="27" t="e">
        <f>IF(#REF!&lt;&gt;"",IF(ABS(#REF!)&lt;10,"S"&amp;RIGHT(#REF!,1)&amp;",","S"&amp;#REF!&amp;","),"")</f>
        <v>#REF!</v>
      </c>
      <c r="AU866" s="27" t="e">
        <f>IF(#REF!&lt;&gt;"",IF(ABS(#REF!)&lt;10,"S"&amp;RIGHT(#REF!,1)&amp;",","S"&amp;#REF!&amp;","),"")</f>
        <v>#REF!</v>
      </c>
      <c r="AV866" s="27" t="e">
        <f>IF(#REF!&lt;&gt;"",IF(ABS(#REF!)&lt;10,"S"&amp;RIGHT(#REF!,1)&amp;",","S"&amp;#REF!&amp;","),"")</f>
        <v>#REF!</v>
      </c>
      <c r="AW866" s="27" t="e">
        <f>IF(#REF!&lt;&gt;"",IF(ABS(#REF!)&lt;10,"S"&amp;RIGHT(#REF!,1)&amp;",","S"&amp;#REF!&amp;","),"")</f>
        <v>#REF!</v>
      </c>
      <c r="AX866" s="27" t="e">
        <f>IF(#REF!&lt;&gt;"",IF(ABS(#REF!)&lt;10,"S"&amp;RIGHT(#REF!,1)&amp;",","S"&amp;#REF!&amp;","),"")</f>
        <v>#REF!</v>
      </c>
      <c r="AY866" s="27" t="e">
        <f>IF(#REF!&lt;&gt;"",IF(ABS(#REF!)&lt;10,"S"&amp;RIGHT(#REF!,1)&amp;",","S"&amp;#REF!&amp;","),"")</f>
        <v>#REF!</v>
      </c>
      <c r="AZ866" s="27" t="e">
        <f>IF(#REF!&lt;&gt;"",IF(ABS(#REF!)&lt;10,"S"&amp;RIGHT(#REF!,1)&amp;",","S"&amp;#REF!&amp;","),"")</f>
        <v>#REF!</v>
      </c>
      <c r="BA866" s="27" t="e">
        <f>IF(#REF!&lt;&gt;"",IF(ABS(#REF!)&lt;10,"S"&amp;RIGHT(#REF!,1)&amp;",","S"&amp;#REF!&amp;","),"")</f>
        <v>#REF!</v>
      </c>
      <c r="BB866" s="27" t="e">
        <f>IF(#REF!&lt;&gt;"",IF(ABS(#REF!)&lt;10,"S"&amp;RIGHT(#REF!,1)&amp;",","S"&amp;#REF!&amp;","),"")</f>
        <v>#REF!</v>
      </c>
      <c r="BC866" s="27"/>
      <c r="BD866" s="27"/>
      <c r="BE866" s="27"/>
      <c r="BF866" s="27"/>
      <c r="BG866" s="27"/>
      <c r="BH866" s="27"/>
      <c r="BI866" s="27" t="str">
        <f t="shared" si="526"/>
        <v/>
      </c>
      <c r="BJ866" s="27" t="str">
        <f t="shared" si="527"/>
        <v/>
      </c>
      <c r="BK866" s="27" t="str">
        <f t="shared" si="528"/>
        <v/>
      </c>
      <c r="BL866" s="27" t="e">
        <f>IF(#REF!="","",CONCATENATE($L866,","))</f>
        <v>#REF!</v>
      </c>
      <c r="BM866" s="27" t="e">
        <f>IF(#REF!="","",CONCATENATE($L866,","))</f>
        <v>#REF!</v>
      </c>
      <c r="BN866" s="27" t="e">
        <f>IF(#REF!="","",CONCATENATE($L866,","))</f>
        <v>#REF!</v>
      </c>
      <c r="BO866" s="27" t="e">
        <f>IF(#REF!="","",CONCATENATE($L866,","))</f>
        <v>#REF!</v>
      </c>
      <c r="BP866" s="27" t="e">
        <f>IF(#REF!="","",CONCATENATE($L866,","))</f>
        <v>#REF!</v>
      </c>
      <c r="BQ866" s="27" t="e">
        <f>IF(#REF!="","",CONCATENATE($L866,","))</f>
        <v>#REF!</v>
      </c>
      <c r="BR866" s="27" t="e">
        <f>IF(#REF!="","",CONCATENATE($L866,","))</f>
        <v>#REF!</v>
      </c>
      <c r="BS866" s="27" t="e">
        <f>IF(#REF!="","",CONCATENATE($L866,","))</f>
        <v>#REF!</v>
      </c>
      <c r="BT866" s="27" t="e">
        <f>IF(#REF!="","",CONCATENATE($L866,","))</f>
        <v>#REF!</v>
      </c>
      <c r="BU866" s="40"/>
      <c r="BV866" s="40"/>
      <c r="BW866"/>
      <c r="BX866"/>
      <c r="BY866"/>
      <c r="BZ866"/>
      <c r="CA866"/>
      <c r="CB866" s="40"/>
      <c r="CC866" s="7"/>
      <c r="CR866" s="7"/>
      <c r="CY866" s="10">
        <f t="shared" ca="1" si="525"/>
        <v>8</v>
      </c>
    </row>
    <row r="867" spans="1:103">
      <c r="A867" s="130"/>
      <c r="B867" s="84"/>
      <c r="C867" s="39"/>
      <c r="D867" s="38"/>
      <c r="E867" s="39"/>
      <c r="F867" s="39"/>
      <c r="G867" s="39"/>
      <c r="H867" s="39"/>
      <c r="I867" s="39"/>
      <c r="J867" s="39"/>
      <c r="K867" s="39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75"/>
      <c r="AA867" s="101"/>
      <c r="AB867" s="101"/>
      <c r="AC867" s="101"/>
      <c r="AD867" s="101"/>
      <c r="AE867" s="38"/>
      <c r="AF867" s="38"/>
      <c r="AG867" s="38"/>
      <c r="AH867" s="38"/>
      <c r="AI867" s="101"/>
      <c r="AJ867" s="101"/>
      <c r="AK867" s="101"/>
      <c r="AL867" s="75"/>
      <c r="AM867" s="39"/>
      <c r="AN867" s="27"/>
      <c r="AO867" s="27"/>
      <c r="AP867" s="27"/>
      <c r="AQ867" s="27" t="str">
        <f t="shared" si="529"/>
        <v/>
      </c>
      <c r="AR867" s="27" t="str">
        <f t="shared" si="530"/>
        <v/>
      </c>
      <c r="AS867" s="27" t="str">
        <f t="shared" si="531"/>
        <v/>
      </c>
      <c r="AT867" s="27" t="e">
        <f>IF(#REF!&lt;&gt;"",IF(ABS(#REF!)&lt;10,"S"&amp;RIGHT(#REF!,1)&amp;",","S"&amp;#REF!&amp;","),"")</f>
        <v>#REF!</v>
      </c>
      <c r="AU867" s="27" t="e">
        <f>IF(#REF!&lt;&gt;"",IF(ABS(#REF!)&lt;10,"S"&amp;RIGHT(#REF!,1)&amp;",","S"&amp;#REF!&amp;","),"")</f>
        <v>#REF!</v>
      </c>
      <c r="AV867" s="27" t="e">
        <f>IF(#REF!&lt;&gt;"",IF(ABS(#REF!)&lt;10,"S"&amp;RIGHT(#REF!,1)&amp;",","S"&amp;#REF!&amp;","),"")</f>
        <v>#REF!</v>
      </c>
      <c r="AW867" s="27" t="e">
        <f>IF(#REF!&lt;&gt;"",IF(ABS(#REF!)&lt;10,"S"&amp;RIGHT(#REF!,1)&amp;",","S"&amp;#REF!&amp;","),"")</f>
        <v>#REF!</v>
      </c>
      <c r="AX867" s="27" t="e">
        <f>IF(#REF!&lt;&gt;"",IF(ABS(#REF!)&lt;10,"S"&amp;RIGHT(#REF!,1)&amp;",","S"&amp;#REF!&amp;","),"")</f>
        <v>#REF!</v>
      </c>
      <c r="AY867" s="27" t="e">
        <f>IF(#REF!&lt;&gt;"",IF(ABS(#REF!)&lt;10,"S"&amp;RIGHT(#REF!,1)&amp;",","S"&amp;#REF!&amp;","),"")</f>
        <v>#REF!</v>
      </c>
      <c r="AZ867" s="27" t="e">
        <f>IF(#REF!&lt;&gt;"",IF(ABS(#REF!)&lt;10,"S"&amp;RIGHT(#REF!,1)&amp;",","S"&amp;#REF!&amp;","),"")</f>
        <v>#REF!</v>
      </c>
      <c r="BA867" s="27" t="e">
        <f>IF(#REF!&lt;&gt;"",IF(ABS(#REF!)&lt;10,"S"&amp;RIGHT(#REF!,1)&amp;",","S"&amp;#REF!&amp;","),"")</f>
        <v>#REF!</v>
      </c>
      <c r="BB867" s="27" t="e">
        <f>IF(#REF!&lt;&gt;"",IF(ABS(#REF!)&lt;10,"S"&amp;RIGHT(#REF!,1)&amp;",","S"&amp;#REF!&amp;","),"")</f>
        <v>#REF!</v>
      </c>
      <c r="BC867" s="27"/>
      <c r="BD867" s="27"/>
      <c r="BE867" s="27"/>
      <c r="BF867" s="27"/>
      <c r="BG867" s="27"/>
      <c r="BH867" s="27"/>
      <c r="BI867" s="27" t="str">
        <f t="shared" si="526"/>
        <v/>
      </c>
      <c r="BJ867" s="27" t="str">
        <f t="shared" si="527"/>
        <v/>
      </c>
      <c r="BK867" s="27" t="str">
        <f t="shared" si="528"/>
        <v/>
      </c>
      <c r="BL867" s="27" t="e">
        <f>IF(#REF!="","",CONCATENATE($L867,","))</f>
        <v>#REF!</v>
      </c>
      <c r="BM867" s="27" t="e">
        <f>IF(#REF!="","",CONCATENATE($L867,","))</f>
        <v>#REF!</v>
      </c>
      <c r="BN867" s="27" t="e">
        <f>IF(#REF!="","",CONCATENATE($L867,","))</f>
        <v>#REF!</v>
      </c>
      <c r="BO867" s="27" t="e">
        <f>IF(#REF!="","",CONCATENATE($L867,","))</f>
        <v>#REF!</v>
      </c>
      <c r="BP867" s="27" t="e">
        <f>IF(#REF!="","",CONCATENATE($L867,","))</f>
        <v>#REF!</v>
      </c>
      <c r="BQ867" s="27" t="e">
        <f>IF(#REF!="","",CONCATENATE($L867,","))</f>
        <v>#REF!</v>
      </c>
      <c r="BR867" s="27" t="e">
        <f>IF(#REF!="","",CONCATENATE($L867,","))</f>
        <v>#REF!</v>
      </c>
      <c r="BS867" s="27" t="e">
        <f>IF(#REF!="","",CONCATENATE($L867,","))</f>
        <v>#REF!</v>
      </c>
      <c r="BT867" s="27" t="e">
        <f>IF(#REF!="","",CONCATENATE($L867,","))</f>
        <v>#REF!</v>
      </c>
      <c r="BU867" s="40"/>
      <c r="BV867" s="40"/>
      <c r="BW867"/>
      <c r="BX867"/>
      <c r="BY867"/>
      <c r="BZ867"/>
      <c r="CA867"/>
      <c r="CB867" s="40"/>
      <c r="CC867" s="7"/>
      <c r="CR867" s="7"/>
      <c r="CY867" s="10">
        <f t="shared" ca="1" si="525"/>
        <v>4</v>
      </c>
    </row>
    <row r="868" spans="1:103">
      <c r="A868" s="130"/>
      <c r="B868" s="84"/>
      <c r="C868" s="39"/>
      <c r="D868" s="38"/>
      <c r="E868" s="39"/>
      <c r="F868" s="39"/>
      <c r="G868" s="39"/>
      <c r="H868" s="39"/>
      <c r="I868" s="39"/>
      <c r="J868" s="39"/>
      <c r="K868" s="39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75"/>
      <c r="AA868" s="101"/>
      <c r="AB868" s="101"/>
      <c r="AC868" s="101"/>
      <c r="AD868" s="101"/>
      <c r="AE868" s="38"/>
      <c r="AF868" s="38"/>
      <c r="AG868" s="38"/>
      <c r="AH868" s="38"/>
      <c r="AI868" s="101"/>
      <c r="AJ868" s="101"/>
      <c r="AK868" s="101"/>
      <c r="AL868" s="75"/>
      <c r="AM868" s="39"/>
      <c r="AN868" s="27"/>
      <c r="AO868" s="27"/>
      <c r="AP868" s="27"/>
      <c r="AQ868" s="27" t="str">
        <f t="shared" si="529"/>
        <v/>
      </c>
      <c r="AR868" s="27" t="str">
        <f t="shared" si="530"/>
        <v/>
      </c>
      <c r="AS868" s="27" t="str">
        <f t="shared" si="531"/>
        <v/>
      </c>
      <c r="AT868" s="27" t="e">
        <f>IF(#REF!&lt;&gt;"",IF(ABS(#REF!)&lt;10,"S"&amp;RIGHT(#REF!,1)&amp;",","S"&amp;#REF!&amp;","),"")</f>
        <v>#REF!</v>
      </c>
      <c r="AU868" s="27" t="e">
        <f>IF(#REF!&lt;&gt;"",IF(ABS(#REF!)&lt;10,"S"&amp;RIGHT(#REF!,1)&amp;",","S"&amp;#REF!&amp;","),"")</f>
        <v>#REF!</v>
      </c>
      <c r="AV868" s="27" t="e">
        <f>IF(#REF!&lt;&gt;"",IF(ABS(#REF!)&lt;10,"S"&amp;RIGHT(#REF!,1)&amp;",","S"&amp;#REF!&amp;","),"")</f>
        <v>#REF!</v>
      </c>
      <c r="AW868" s="27" t="e">
        <f>IF(#REF!&lt;&gt;"",IF(ABS(#REF!)&lt;10,"S"&amp;RIGHT(#REF!,1)&amp;",","S"&amp;#REF!&amp;","),"")</f>
        <v>#REF!</v>
      </c>
      <c r="AX868" s="27" t="e">
        <f>IF(#REF!&lt;&gt;"",IF(ABS(#REF!)&lt;10,"S"&amp;RIGHT(#REF!,1)&amp;",","S"&amp;#REF!&amp;","),"")</f>
        <v>#REF!</v>
      </c>
      <c r="AY868" s="27" t="e">
        <f>IF(#REF!&lt;&gt;"",IF(ABS(#REF!)&lt;10,"S"&amp;RIGHT(#REF!,1)&amp;",","S"&amp;#REF!&amp;","),"")</f>
        <v>#REF!</v>
      </c>
      <c r="AZ868" s="27" t="e">
        <f>IF(#REF!&lt;&gt;"",IF(ABS(#REF!)&lt;10,"S"&amp;RIGHT(#REF!,1)&amp;",","S"&amp;#REF!&amp;","),"")</f>
        <v>#REF!</v>
      </c>
      <c r="BA868" s="27" t="e">
        <f>IF(#REF!&lt;&gt;"",IF(ABS(#REF!)&lt;10,"S"&amp;RIGHT(#REF!,1)&amp;",","S"&amp;#REF!&amp;","),"")</f>
        <v>#REF!</v>
      </c>
      <c r="BB868" s="27" t="e">
        <f>IF(#REF!&lt;&gt;"",IF(ABS(#REF!)&lt;10,"S"&amp;RIGHT(#REF!,1)&amp;",","S"&amp;#REF!&amp;","),"")</f>
        <v>#REF!</v>
      </c>
      <c r="BC868" s="27"/>
      <c r="BD868" s="27"/>
      <c r="BE868" s="27"/>
      <c r="BF868" s="27"/>
      <c r="BG868" s="27"/>
      <c r="BH868" s="27"/>
      <c r="BI868" s="27" t="str">
        <f t="shared" si="526"/>
        <v/>
      </c>
      <c r="BJ868" s="27" t="str">
        <f t="shared" si="527"/>
        <v/>
      </c>
      <c r="BK868" s="27" t="str">
        <f t="shared" si="528"/>
        <v/>
      </c>
      <c r="BL868" s="27" t="e">
        <f>IF(#REF!="","",CONCATENATE($L868,","))</f>
        <v>#REF!</v>
      </c>
      <c r="BM868" s="27" t="e">
        <f>IF(#REF!="","",CONCATENATE($L868,","))</f>
        <v>#REF!</v>
      </c>
      <c r="BN868" s="27" t="e">
        <f>IF(#REF!="","",CONCATENATE($L868,","))</f>
        <v>#REF!</v>
      </c>
      <c r="BO868" s="27" t="e">
        <f>IF(#REF!="","",CONCATENATE($L868,","))</f>
        <v>#REF!</v>
      </c>
      <c r="BP868" s="27" t="e">
        <f>IF(#REF!="","",CONCATENATE($L868,","))</f>
        <v>#REF!</v>
      </c>
      <c r="BQ868" s="27" t="e">
        <f>IF(#REF!="","",CONCATENATE($L868,","))</f>
        <v>#REF!</v>
      </c>
      <c r="BR868" s="27" t="e">
        <f>IF(#REF!="","",CONCATENATE($L868,","))</f>
        <v>#REF!</v>
      </c>
      <c r="BS868" s="27" t="e">
        <f>IF(#REF!="","",CONCATENATE($L868,","))</f>
        <v>#REF!</v>
      </c>
      <c r="BT868" s="27" t="e">
        <f>IF(#REF!="","",CONCATENATE($L868,","))</f>
        <v>#REF!</v>
      </c>
      <c r="BU868" s="40"/>
      <c r="BV868" s="40"/>
      <c r="BW868"/>
      <c r="BX868"/>
      <c r="BY868"/>
      <c r="BZ868"/>
      <c r="CA868"/>
      <c r="CB868" s="40"/>
      <c r="CC868" s="7"/>
      <c r="CR868" s="7"/>
      <c r="CY868" s="10">
        <f t="shared" ca="1" si="525"/>
        <v>3</v>
      </c>
    </row>
    <row r="869" spans="1:103">
      <c r="A869" s="130"/>
      <c r="B869" s="84"/>
      <c r="C869" s="39"/>
      <c r="D869" s="38"/>
      <c r="E869" s="39"/>
      <c r="F869" s="39"/>
      <c r="G869" s="39"/>
      <c r="H869" s="39"/>
      <c r="I869" s="39"/>
      <c r="J869" s="39"/>
      <c r="K869" s="39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75"/>
      <c r="AA869" s="101"/>
      <c r="AB869" s="101"/>
      <c r="AC869" s="101"/>
      <c r="AD869" s="101"/>
      <c r="AE869" s="38"/>
      <c r="AF869" s="38"/>
      <c r="AG869" s="38"/>
      <c r="AH869" s="38"/>
      <c r="AI869" s="101"/>
      <c r="AJ869" s="101"/>
      <c r="AK869" s="101"/>
      <c r="AL869" s="75"/>
      <c r="AM869" s="39"/>
      <c r="AN869" s="27"/>
      <c r="AO869" s="27"/>
      <c r="AP869" s="27"/>
      <c r="AQ869" s="27" t="str">
        <f t="shared" si="529"/>
        <v/>
      </c>
      <c r="AR869" s="27" t="str">
        <f t="shared" si="530"/>
        <v/>
      </c>
      <c r="AS869" s="27" t="str">
        <f t="shared" si="531"/>
        <v/>
      </c>
      <c r="AT869" s="27" t="e">
        <f>IF(#REF!&lt;&gt;"",IF(ABS(#REF!)&lt;10,"S"&amp;RIGHT(#REF!,1)&amp;",","S"&amp;#REF!&amp;","),"")</f>
        <v>#REF!</v>
      </c>
      <c r="AU869" s="27" t="e">
        <f>IF(#REF!&lt;&gt;"",IF(ABS(#REF!)&lt;10,"S"&amp;RIGHT(#REF!,1)&amp;",","S"&amp;#REF!&amp;","),"")</f>
        <v>#REF!</v>
      </c>
      <c r="AV869" s="27" t="e">
        <f>IF(#REF!&lt;&gt;"",IF(ABS(#REF!)&lt;10,"S"&amp;RIGHT(#REF!,1)&amp;",","S"&amp;#REF!&amp;","),"")</f>
        <v>#REF!</v>
      </c>
      <c r="AW869" s="27" t="e">
        <f>IF(#REF!&lt;&gt;"",IF(ABS(#REF!)&lt;10,"S"&amp;RIGHT(#REF!,1)&amp;",","S"&amp;#REF!&amp;","),"")</f>
        <v>#REF!</v>
      </c>
      <c r="AX869" s="27" t="e">
        <f>IF(#REF!&lt;&gt;"",IF(ABS(#REF!)&lt;10,"S"&amp;RIGHT(#REF!,1)&amp;",","S"&amp;#REF!&amp;","),"")</f>
        <v>#REF!</v>
      </c>
      <c r="AY869" s="27" t="e">
        <f>IF(#REF!&lt;&gt;"",IF(ABS(#REF!)&lt;10,"S"&amp;RIGHT(#REF!,1)&amp;",","S"&amp;#REF!&amp;","),"")</f>
        <v>#REF!</v>
      </c>
      <c r="AZ869" s="27" t="e">
        <f>IF(#REF!&lt;&gt;"",IF(ABS(#REF!)&lt;10,"S"&amp;RIGHT(#REF!,1)&amp;",","S"&amp;#REF!&amp;","),"")</f>
        <v>#REF!</v>
      </c>
      <c r="BA869" s="27" t="e">
        <f>IF(#REF!&lt;&gt;"",IF(ABS(#REF!)&lt;10,"S"&amp;RIGHT(#REF!,1)&amp;",","S"&amp;#REF!&amp;","),"")</f>
        <v>#REF!</v>
      </c>
      <c r="BB869" s="27" t="e">
        <f>IF(#REF!&lt;&gt;"",IF(ABS(#REF!)&lt;10,"S"&amp;RIGHT(#REF!,1)&amp;",","S"&amp;#REF!&amp;","),"")</f>
        <v>#REF!</v>
      </c>
      <c r="BC869" s="27"/>
      <c r="BD869" s="27"/>
      <c r="BE869" s="27"/>
      <c r="BF869" s="27"/>
      <c r="BG869" s="27"/>
      <c r="BH869" s="27"/>
      <c r="BI869" s="27" t="str">
        <f t="shared" si="526"/>
        <v/>
      </c>
      <c r="BJ869" s="27" t="str">
        <f t="shared" si="527"/>
        <v/>
      </c>
      <c r="BK869" s="27" t="str">
        <f t="shared" si="528"/>
        <v/>
      </c>
      <c r="BL869" s="27" t="e">
        <f>IF(#REF!="","",CONCATENATE($L869,","))</f>
        <v>#REF!</v>
      </c>
      <c r="BM869" s="27" t="e">
        <f>IF(#REF!="","",CONCATENATE($L869,","))</f>
        <v>#REF!</v>
      </c>
      <c r="BN869" s="27" t="e">
        <f>IF(#REF!="","",CONCATENATE($L869,","))</f>
        <v>#REF!</v>
      </c>
      <c r="BO869" s="27" t="e">
        <f>IF(#REF!="","",CONCATENATE($L869,","))</f>
        <v>#REF!</v>
      </c>
      <c r="BP869" s="27" t="e">
        <f>IF(#REF!="","",CONCATENATE($L869,","))</f>
        <v>#REF!</v>
      </c>
      <c r="BQ869" s="27" t="e">
        <f>IF(#REF!="","",CONCATENATE($L869,","))</f>
        <v>#REF!</v>
      </c>
      <c r="BR869" s="27" t="e">
        <f>IF(#REF!="","",CONCATENATE($L869,","))</f>
        <v>#REF!</v>
      </c>
      <c r="BS869" s="27" t="e">
        <f>IF(#REF!="","",CONCATENATE($L869,","))</f>
        <v>#REF!</v>
      </c>
      <c r="BT869" s="27" t="e">
        <f>IF(#REF!="","",CONCATENATE($L869,","))</f>
        <v>#REF!</v>
      </c>
      <c r="BU869" s="40"/>
      <c r="BV869" s="40"/>
      <c r="BW869"/>
      <c r="BX869"/>
      <c r="BY869"/>
      <c r="BZ869"/>
      <c r="CA869"/>
      <c r="CB869" s="40"/>
      <c r="CC869" s="7"/>
      <c r="CR869" s="7"/>
      <c r="CY869" s="10">
        <f t="shared" ca="1" si="525"/>
        <v>20</v>
      </c>
    </row>
    <row r="870" spans="1:103">
      <c r="A870" s="130"/>
      <c r="B870" s="84"/>
      <c r="C870" s="39"/>
      <c r="D870" s="38"/>
      <c r="E870" s="39"/>
      <c r="F870" s="39"/>
      <c r="G870" s="39"/>
      <c r="H870" s="39"/>
      <c r="I870" s="39"/>
      <c r="J870" s="39"/>
      <c r="K870" s="39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75"/>
      <c r="AA870" s="101"/>
      <c r="AB870" s="101"/>
      <c r="AC870" s="101"/>
      <c r="AD870" s="101"/>
      <c r="AE870" s="38"/>
      <c r="AF870" s="38"/>
      <c r="AG870" s="38"/>
      <c r="AH870" s="38"/>
      <c r="AI870" s="101"/>
      <c r="AJ870" s="101"/>
      <c r="AK870" s="101"/>
      <c r="AL870" s="75"/>
      <c r="AM870" s="39"/>
      <c r="AN870" s="27"/>
      <c r="AO870" s="27"/>
      <c r="AP870" s="27"/>
      <c r="AQ870" s="27" t="str">
        <f t="shared" si="529"/>
        <v/>
      </c>
      <c r="AR870" s="27" t="str">
        <f t="shared" si="530"/>
        <v/>
      </c>
      <c r="AS870" s="27" t="str">
        <f t="shared" si="531"/>
        <v/>
      </c>
      <c r="AT870" s="27" t="e">
        <f>IF(#REF!&lt;&gt;"",IF(ABS(#REF!)&lt;10,"S"&amp;RIGHT(#REF!,1)&amp;",","S"&amp;#REF!&amp;","),"")</f>
        <v>#REF!</v>
      </c>
      <c r="AU870" s="27" t="e">
        <f>IF(#REF!&lt;&gt;"",IF(ABS(#REF!)&lt;10,"S"&amp;RIGHT(#REF!,1)&amp;",","S"&amp;#REF!&amp;","),"")</f>
        <v>#REF!</v>
      </c>
      <c r="AV870" s="27" t="e">
        <f>IF(#REF!&lt;&gt;"",IF(ABS(#REF!)&lt;10,"S"&amp;RIGHT(#REF!,1)&amp;",","S"&amp;#REF!&amp;","),"")</f>
        <v>#REF!</v>
      </c>
      <c r="AW870" s="27" t="e">
        <f>IF(#REF!&lt;&gt;"",IF(ABS(#REF!)&lt;10,"S"&amp;RIGHT(#REF!,1)&amp;",","S"&amp;#REF!&amp;","),"")</f>
        <v>#REF!</v>
      </c>
      <c r="AX870" s="27" t="e">
        <f>IF(#REF!&lt;&gt;"",IF(ABS(#REF!)&lt;10,"S"&amp;RIGHT(#REF!,1)&amp;",","S"&amp;#REF!&amp;","),"")</f>
        <v>#REF!</v>
      </c>
      <c r="AY870" s="27" t="e">
        <f>IF(#REF!&lt;&gt;"",IF(ABS(#REF!)&lt;10,"S"&amp;RIGHT(#REF!,1)&amp;",","S"&amp;#REF!&amp;","),"")</f>
        <v>#REF!</v>
      </c>
      <c r="AZ870" s="27" t="e">
        <f>IF(#REF!&lt;&gt;"",IF(ABS(#REF!)&lt;10,"S"&amp;RIGHT(#REF!,1)&amp;",","S"&amp;#REF!&amp;","),"")</f>
        <v>#REF!</v>
      </c>
      <c r="BA870" s="27" t="e">
        <f>IF(#REF!&lt;&gt;"",IF(ABS(#REF!)&lt;10,"S"&amp;RIGHT(#REF!,1)&amp;",","S"&amp;#REF!&amp;","),"")</f>
        <v>#REF!</v>
      </c>
      <c r="BB870" s="27" t="e">
        <f>IF(#REF!&lt;&gt;"",IF(ABS(#REF!)&lt;10,"S"&amp;RIGHT(#REF!,1)&amp;",","S"&amp;#REF!&amp;","),"")</f>
        <v>#REF!</v>
      </c>
      <c r="BC870" s="27"/>
      <c r="BD870" s="27"/>
      <c r="BE870" s="27"/>
      <c r="BF870" s="27"/>
      <c r="BG870" s="27"/>
      <c r="BH870" s="27"/>
      <c r="BI870" s="27" t="str">
        <f t="shared" si="526"/>
        <v/>
      </c>
      <c r="BJ870" s="27" t="str">
        <f t="shared" si="527"/>
        <v/>
      </c>
      <c r="BK870" s="27" t="str">
        <f t="shared" si="528"/>
        <v/>
      </c>
      <c r="BL870" s="27" t="e">
        <f>IF(#REF!="","",CONCATENATE($L870,","))</f>
        <v>#REF!</v>
      </c>
      <c r="BM870" s="27" t="e">
        <f>IF(#REF!="","",CONCATENATE($L870,","))</f>
        <v>#REF!</v>
      </c>
      <c r="BN870" s="27" t="e">
        <f>IF(#REF!="","",CONCATENATE($L870,","))</f>
        <v>#REF!</v>
      </c>
      <c r="BO870" s="27" t="e">
        <f>IF(#REF!="","",CONCATENATE($L870,","))</f>
        <v>#REF!</v>
      </c>
      <c r="BP870" s="27" t="e">
        <f>IF(#REF!="","",CONCATENATE($L870,","))</f>
        <v>#REF!</v>
      </c>
      <c r="BQ870" s="27" t="e">
        <f>IF(#REF!="","",CONCATENATE($L870,","))</f>
        <v>#REF!</v>
      </c>
      <c r="BR870" s="27" t="e">
        <f>IF(#REF!="","",CONCATENATE($L870,","))</f>
        <v>#REF!</v>
      </c>
      <c r="BS870" s="27" t="e">
        <f>IF(#REF!="","",CONCATENATE($L870,","))</f>
        <v>#REF!</v>
      </c>
      <c r="BT870" s="27" t="e">
        <f>IF(#REF!="","",CONCATENATE($L870,","))</f>
        <v>#REF!</v>
      </c>
      <c r="BU870" s="40"/>
      <c r="BV870" s="40"/>
      <c r="BW870"/>
      <c r="BX870"/>
      <c r="BY870"/>
      <c r="BZ870"/>
      <c r="CA870"/>
      <c r="CB870" s="40"/>
      <c r="CC870" s="7"/>
      <c r="CR870" s="7"/>
      <c r="CY870" s="10">
        <f t="shared" ca="1" si="525"/>
        <v>25</v>
      </c>
    </row>
    <row r="871" spans="1:103">
      <c r="A871" s="130"/>
      <c r="B871" s="84"/>
      <c r="C871" s="39"/>
      <c r="D871" s="38"/>
      <c r="E871" s="39"/>
      <c r="F871" s="39"/>
      <c r="G871" s="39"/>
      <c r="H871" s="39"/>
      <c r="I871" s="39"/>
      <c r="J871" s="39"/>
      <c r="K871" s="39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75"/>
      <c r="AA871" s="101"/>
      <c r="AB871" s="101"/>
      <c r="AC871" s="101"/>
      <c r="AD871" s="101"/>
      <c r="AE871" s="38"/>
      <c r="AF871" s="38"/>
      <c r="AG871" s="38"/>
      <c r="AH871" s="38"/>
      <c r="AI871" s="101"/>
      <c r="AJ871" s="101"/>
      <c r="AK871" s="101"/>
      <c r="AL871" s="75"/>
      <c r="AM871" s="39"/>
      <c r="AN871" s="27"/>
      <c r="AO871" s="27"/>
      <c r="AP871" s="27"/>
      <c r="AQ871" s="27" t="str">
        <f t="shared" si="529"/>
        <v/>
      </c>
      <c r="AR871" s="27" t="str">
        <f t="shared" si="530"/>
        <v/>
      </c>
      <c r="AS871" s="27" t="str">
        <f t="shared" si="531"/>
        <v/>
      </c>
      <c r="AT871" s="27" t="e">
        <f>IF(#REF!&lt;&gt;"",IF(ABS(#REF!)&lt;10,"S"&amp;RIGHT(#REF!,1)&amp;",","S"&amp;#REF!&amp;","),"")</f>
        <v>#REF!</v>
      </c>
      <c r="AU871" s="27" t="e">
        <f>IF(#REF!&lt;&gt;"",IF(ABS(#REF!)&lt;10,"S"&amp;RIGHT(#REF!,1)&amp;",","S"&amp;#REF!&amp;","),"")</f>
        <v>#REF!</v>
      </c>
      <c r="AV871" s="27" t="e">
        <f>IF(#REF!&lt;&gt;"",IF(ABS(#REF!)&lt;10,"S"&amp;RIGHT(#REF!,1)&amp;",","S"&amp;#REF!&amp;","),"")</f>
        <v>#REF!</v>
      </c>
      <c r="AW871" s="27" t="e">
        <f>IF(#REF!&lt;&gt;"",IF(ABS(#REF!)&lt;10,"S"&amp;RIGHT(#REF!,1)&amp;",","S"&amp;#REF!&amp;","),"")</f>
        <v>#REF!</v>
      </c>
      <c r="AX871" s="27" t="e">
        <f>IF(#REF!&lt;&gt;"",IF(ABS(#REF!)&lt;10,"S"&amp;RIGHT(#REF!,1)&amp;",","S"&amp;#REF!&amp;","),"")</f>
        <v>#REF!</v>
      </c>
      <c r="AY871" s="27" t="e">
        <f>IF(#REF!&lt;&gt;"",IF(ABS(#REF!)&lt;10,"S"&amp;RIGHT(#REF!,1)&amp;",","S"&amp;#REF!&amp;","),"")</f>
        <v>#REF!</v>
      </c>
      <c r="AZ871" s="27" t="e">
        <f>IF(#REF!&lt;&gt;"",IF(ABS(#REF!)&lt;10,"S"&amp;RIGHT(#REF!,1)&amp;",","S"&amp;#REF!&amp;","),"")</f>
        <v>#REF!</v>
      </c>
      <c r="BA871" s="27" t="e">
        <f>IF(#REF!&lt;&gt;"",IF(ABS(#REF!)&lt;10,"S"&amp;RIGHT(#REF!,1)&amp;",","S"&amp;#REF!&amp;","),"")</f>
        <v>#REF!</v>
      </c>
      <c r="BB871" s="27" t="e">
        <f>IF(#REF!&lt;&gt;"",IF(ABS(#REF!)&lt;10,"S"&amp;RIGHT(#REF!,1)&amp;",","S"&amp;#REF!&amp;","),"")</f>
        <v>#REF!</v>
      </c>
      <c r="BC871" s="27"/>
      <c r="BD871" s="27"/>
      <c r="BE871" s="27"/>
      <c r="BF871" s="27"/>
      <c r="BG871" s="27"/>
      <c r="BH871" s="27"/>
      <c r="BI871" s="27" t="str">
        <f t="shared" si="526"/>
        <v/>
      </c>
      <c r="BJ871" s="27" t="str">
        <f t="shared" si="527"/>
        <v/>
      </c>
      <c r="BK871" s="27" t="str">
        <f t="shared" si="528"/>
        <v/>
      </c>
      <c r="BL871" s="27" t="e">
        <f>IF(#REF!="","",CONCATENATE($L871,","))</f>
        <v>#REF!</v>
      </c>
      <c r="BM871" s="27" t="e">
        <f>IF(#REF!="","",CONCATENATE($L871,","))</f>
        <v>#REF!</v>
      </c>
      <c r="BN871" s="27" t="e">
        <f>IF(#REF!="","",CONCATENATE($L871,","))</f>
        <v>#REF!</v>
      </c>
      <c r="BO871" s="27" t="e">
        <f>IF(#REF!="","",CONCATENATE($L871,","))</f>
        <v>#REF!</v>
      </c>
      <c r="BP871" s="27" t="e">
        <f>IF(#REF!="","",CONCATENATE($L871,","))</f>
        <v>#REF!</v>
      </c>
      <c r="BQ871" s="27" t="e">
        <f>IF(#REF!="","",CONCATENATE($L871,","))</f>
        <v>#REF!</v>
      </c>
      <c r="BR871" s="27" t="e">
        <f>IF(#REF!="","",CONCATENATE($L871,","))</f>
        <v>#REF!</v>
      </c>
      <c r="BS871" s="27" t="e">
        <f>IF(#REF!="","",CONCATENATE($L871,","))</f>
        <v>#REF!</v>
      </c>
      <c r="BT871" s="27" t="e">
        <f>IF(#REF!="","",CONCATENATE($L871,","))</f>
        <v>#REF!</v>
      </c>
      <c r="BU871" s="40"/>
      <c r="BV871" s="40"/>
      <c r="BW871"/>
      <c r="BX871"/>
      <c r="BY871"/>
      <c r="BZ871"/>
      <c r="CA871"/>
      <c r="CB871" s="40"/>
      <c r="CC871" s="7"/>
      <c r="CR871" s="7"/>
      <c r="CY871" s="10">
        <f t="shared" ca="1" si="525"/>
        <v>36</v>
      </c>
    </row>
    <row r="872" spans="1:103">
      <c r="A872" s="130"/>
      <c r="B872" s="84"/>
      <c r="C872" s="39"/>
      <c r="D872" s="38"/>
      <c r="E872" s="39"/>
      <c r="F872" s="39"/>
      <c r="G872" s="39"/>
      <c r="H872" s="39"/>
      <c r="I872" s="39"/>
      <c r="J872" s="39"/>
      <c r="K872" s="39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75"/>
      <c r="AA872" s="101"/>
      <c r="AB872" s="101"/>
      <c r="AC872" s="101"/>
      <c r="AD872" s="101"/>
      <c r="AE872" s="38"/>
      <c r="AF872" s="38"/>
      <c r="AG872" s="38"/>
      <c r="AH872" s="38"/>
      <c r="AI872" s="101"/>
      <c r="AJ872" s="101"/>
      <c r="AK872" s="101"/>
      <c r="AL872" s="75"/>
      <c r="AM872" s="39"/>
      <c r="AN872" s="27"/>
      <c r="AO872" s="27"/>
      <c r="AP872" s="27"/>
      <c r="AQ872" s="27" t="str">
        <f t="shared" si="529"/>
        <v/>
      </c>
      <c r="AR872" s="27" t="str">
        <f t="shared" si="530"/>
        <v/>
      </c>
      <c r="AS872" s="27" t="str">
        <f t="shared" si="531"/>
        <v/>
      </c>
      <c r="AT872" s="27" t="e">
        <f>IF(#REF!&lt;&gt;"",IF(ABS(#REF!)&lt;10,"S"&amp;RIGHT(#REF!,1)&amp;",","S"&amp;#REF!&amp;","),"")</f>
        <v>#REF!</v>
      </c>
      <c r="AU872" s="27" t="e">
        <f>IF(#REF!&lt;&gt;"",IF(ABS(#REF!)&lt;10,"S"&amp;RIGHT(#REF!,1)&amp;",","S"&amp;#REF!&amp;","),"")</f>
        <v>#REF!</v>
      </c>
      <c r="AV872" s="27" t="e">
        <f>IF(#REF!&lt;&gt;"",IF(ABS(#REF!)&lt;10,"S"&amp;RIGHT(#REF!,1)&amp;",","S"&amp;#REF!&amp;","),"")</f>
        <v>#REF!</v>
      </c>
      <c r="AW872" s="27" t="e">
        <f>IF(#REF!&lt;&gt;"",IF(ABS(#REF!)&lt;10,"S"&amp;RIGHT(#REF!,1)&amp;",","S"&amp;#REF!&amp;","),"")</f>
        <v>#REF!</v>
      </c>
      <c r="AX872" s="27" t="e">
        <f>IF(#REF!&lt;&gt;"",IF(ABS(#REF!)&lt;10,"S"&amp;RIGHT(#REF!,1)&amp;",","S"&amp;#REF!&amp;","),"")</f>
        <v>#REF!</v>
      </c>
      <c r="AY872" s="27" t="e">
        <f>IF(#REF!&lt;&gt;"",IF(ABS(#REF!)&lt;10,"S"&amp;RIGHT(#REF!,1)&amp;",","S"&amp;#REF!&amp;","),"")</f>
        <v>#REF!</v>
      </c>
      <c r="AZ872" s="27" t="e">
        <f>IF(#REF!&lt;&gt;"",IF(ABS(#REF!)&lt;10,"S"&amp;RIGHT(#REF!,1)&amp;",","S"&amp;#REF!&amp;","),"")</f>
        <v>#REF!</v>
      </c>
      <c r="BA872" s="27" t="e">
        <f>IF(#REF!&lt;&gt;"",IF(ABS(#REF!)&lt;10,"S"&amp;RIGHT(#REF!,1)&amp;",","S"&amp;#REF!&amp;","),"")</f>
        <v>#REF!</v>
      </c>
      <c r="BB872" s="27" t="e">
        <f>IF(#REF!&lt;&gt;"",IF(ABS(#REF!)&lt;10,"S"&amp;RIGHT(#REF!,1)&amp;",","S"&amp;#REF!&amp;","),"")</f>
        <v>#REF!</v>
      </c>
      <c r="BC872" s="27"/>
      <c r="BD872" s="27"/>
      <c r="BE872" s="27"/>
      <c r="BF872" s="27"/>
      <c r="BG872" s="27"/>
      <c r="BH872" s="27"/>
      <c r="BI872" s="27" t="str">
        <f t="shared" si="526"/>
        <v/>
      </c>
      <c r="BJ872" s="27" t="str">
        <f t="shared" si="527"/>
        <v/>
      </c>
      <c r="BK872" s="27" t="str">
        <f t="shared" si="528"/>
        <v/>
      </c>
      <c r="BL872" s="27" t="e">
        <f>IF(#REF!="","",CONCATENATE($L872,","))</f>
        <v>#REF!</v>
      </c>
      <c r="BM872" s="27" t="e">
        <f>IF(#REF!="","",CONCATENATE($L872,","))</f>
        <v>#REF!</v>
      </c>
      <c r="BN872" s="27" t="e">
        <f>IF(#REF!="","",CONCATENATE($L872,","))</f>
        <v>#REF!</v>
      </c>
      <c r="BO872" s="27" t="e">
        <f>IF(#REF!="","",CONCATENATE($L872,","))</f>
        <v>#REF!</v>
      </c>
      <c r="BP872" s="27" t="e">
        <f>IF(#REF!="","",CONCATENATE($L872,","))</f>
        <v>#REF!</v>
      </c>
      <c r="BQ872" s="27" t="e">
        <f>IF(#REF!="","",CONCATENATE($L872,","))</f>
        <v>#REF!</v>
      </c>
      <c r="BR872" s="27" t="e">
        <f>IF(#REF!="","",CONCATENATE($L872,","))</f>
        <v>#REF!</v>
      </c>
      <c r="BS872" s="27" t="e">
        <f>IF(#REF!="","",CONCATENATE($L872,","))</f>
        <v>#REF!</v>
      </c>
      <c r="BT872" s="27" t="e">
        <f>IF(#REF!="","",CONCATENATE($L872,","))</f>
        <v>#REF!</v>
      </c>
      <c r="BU872" s="40"/>
      <c r="BV872" s="40"/>
      <c r="BW872"/>
      <c r="BX872"/>
      <c r="BY872"/>
      <c r="BZ872"/>
      <c r="CA872"/>
      <c r="CB872" s="40"/>
      <c r="CC872" s="7"/>
      <c r="CR872" s="7"/>
      <c r="CY872" s="10">
        <f t="shared" ca="1" si="525"/>
        <v>4</v>
      </c>
    </row>
    <row r="873" spans="1:103">
      <c r="A873" s="130"/>
      <c r="B873" s="84"/>
      <c r="C873" s="39"/>
      <c r="D873" s="38"/>
      <c r="E873" s="39"/>
      <c r="F873" s="39"/>
      <c r="G873" s="39"/>
      <c r="H873" s="39"/>
      <c r="I873" s="39"/>
      <c r="J873" s="39"/>
      <c r="K873" s="39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75"/>
      <c r="AA873" s="101"/>
      <c r="AB873" s="101"/>
      <c r="AC873" s="101"/>
      <c r="AD873" s="101"/>
      <c r="AE873" s="38"/>
      <c r="AF873" s="38"/>
      <c r="AG873" s="38"/>
      <c r="AH873" s="38"/>
      <c r="AI873" s="101"/>
      <c r="AJ873" s="101"/>
      <c r="AK873" s="101"/>
      <c r="AL873" s="75"/>
      <c r="AM873" s="39"/>
      <c r="AN873" s="27"/>
      <c r="AO873" s="27"/>
      <c r="AP873" s="27"/>
      <c r="AQ873" s="27" t="str">
        <f t="shared" si="529"/>
        <v/>
      </c>
      <c r="AR873" s="27" t="str">
        <f t="shared" si="530"/>
        <v/>
      </c>
      <c r="AS873" s="27" t="str">
        <f t="shared" si="531"/>
        <v/>
      </c>
      <c r="AT873" s="27" t="e">
        <f>IF(#REF!&lt;&gt;"",IF(ABS(#REF!)&lt;10,"S"&amp;RIGHT(#REF!,1)&amp;",","S"&amp;#REF!&amp;","),"")</f>
        <v>#REF!</v>
      </c>
      <c r="AU873" s="27" t="e">
        <f>IF(#REF!&lt;&gt;"",IF(ABS(#REF!)&lt;10,"S"&amp;RIGHT(#REF!,1)&amp;",","S"&amp;#REF!&amp;","),"")</f>
        <v>#REF!</v>
      </c>
      <c r="AV873" s="27" t="e">
        <f>IF(#REF!&lt;&gt;"",IF(ABS(#REF!)&lt;10,"S"&amp;RIGHT(#REF!,1)&amp;",","S"&amp;#REF!&amp;","),"")</f>
        <v>#REF!</v>
      </c>
      <c r="AW873" s="27" t="e">
        <f>IF(#REF!&lt;&gt;"",IF(ABS(#REF!)&lt;10,"S"&amp;RIGHT(#REF!,1)&amp;",","S"&amp;#REF!&amp;","),"")</f>
        <v>#REF!</v>
      </c>
      <c r="AX873" s="27" t="e">
        <f>IF(#REF!&lt;&gt;"",IF(ABS(#REF!)&lt;10,"S"&amp;RIGHT(#REF!,1)&amp;",","S"&amp;#REF!&amp;","),"")</f>
        <v>#REF!</v>
      </c>
      <c r="AY873" s="27" t="e">
        <f>IF(#REF!&lt;&gt;"",IF(ABS(#REF!)&lt;10,"S"&amp;RIGHT(#REF!,1)&amp;",","S"&amp;#REF!&amp;","),"")</f>
        <v>#REF!</v>
      </c>
      <c r="AZ873" s="27" t="e">
        <f>IF(#REF!&lt;&gt;"",IF(ABS(#REF!)&lt;10,"S"&amp;RIGHT(#REF!,1)&amp;",","S"&amp;#REF!&amp;","),"")</f>
        <v>#REF!</v>
      </c>
      <c r="BA873" s="27" t="e">
        <f>IF(#REF!&lt;&gt;"",IF(ABS(#REF!)&lt;10,"S"&amp;RIGHT(#REF!,1)&amp;",","S"&amp;#REF!&amp;","),"")</f>
        <v>#REF!</v>
      </c>
      <c r="BB873" s="27" t="e">
        <f>IF(#REF!&lt;&gt;"",IF(ABS(#REF!)&lt;10,"S"&amp;RIGHT(#REF!,1)&amp;",","S"&amp;#REF!&amp;","),"")</f>
        <v>#REF!</v>
      </c>
      <c r="BC873" s="27"/>
      <c r="BD873" s="27"/>
      <c r="BE873" s="27"/>
      <c r="BF873" s="27"/>
      <c r="BG873" s="27"/>
      <c r="BH873" s="27"/>
      <c r="BI873" s="27" t="str">
        <f t="shared" si="526"/>
        <v/>
      </c>
      <c r="BJ873" s="27" t="str">
        <f t="shared" si="527"/>
        <v/>
      </c>
      <c r="BK873" s="27" t="str">
        <f t="shared" si="528"/>
        <v/>
      </c>
      <c r="BL873" s="27" t="e">
        <f>IF(#REF!="","",CONCATENATE($L873,","))</f>
        <v>#REF!</v>
      </c>
      <c r="BM873" s="27" t="e">
        <f>IF(#REF!="","",CONCATENATE($L873,","))</f>
        <v>#REF!</v>
      </c>
      <c r="BN873" s="27" t="e">
        <f>IF(#REF!="","",CONCATENATE($L873,","))</f>
        <v>#REF!</v>
      </c>
      <c r="BO873" s="27" t="e">
        <f>IF(#REF!="","",CONCATENATE($L873,","))</f>
        <v>#REF!</v>
      </c>
      <c r="BP873" s="27" t="e">
        <f>IF(#REF!="","",CONCATENATE($L873,","))</f>
        <v>#REF!</v>
      </c>
      <c r="BQ873" s="27" t="e">
        <f>IF(#REF!="","",CONCATENATE($L873,","))</f>
        <v>#REF!</v>
      </c>
      <c r="BR873" s="27" t="e">
        <f>IF(#REF!="","",CONCATENATE($L873,","))</f>
        <v>#REF!</v>
      </c>
      <c r="BS873" s="27" t="e">
        <f>IF(#REF!="","",CONCATENATE($L873,","))</f>
        <v>#REF!</v>
      </c>
      <c r="BT873" s="27" t="e">
        <f>IF(#REF!="","",CONCATENATE($L873,","))</f>
        <v>#REF!</v>
      </c>
      <c r="BU873" s="40"/>
      <c r="BV873" s="40"/>
      <c r="BW873"/>
      <c r="BX873"/>
      <c r="BY873"/>
      <c r="BZ873"/>
      <c r="CA873"/>
      <c r="CB873" s="40"/>
      <c r="CC873" s="7"/>
      <c r="CR873" s="7"/>
      <c r="CY873" s="10">
        <f t="shared" ca="1" si="525"/>
        <v>28</v>
      </c>
    </row>
    <row r="874" spans="1:103">
      <c r="A874" s="130"/>
      <c r="B874" s="84"/>
      <c r="C874" s="39"/>
      <c r="D874" s="38"/>
      <c r="E874" s="39"/>
      <c r="F874" s="39"/>
      <c r="G874" s="39"/>
      <c r="H874" s="39"/>
      <c r="I874" s="39"/>
      <c r="J874" s="39"/>
      <c r="K874" s="39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75"/>
      <c r="AA874" s="101"/>
      <c r="AB874" s="101"/>
      <c r="AC874" s="101"/>
      <c r="AD874" s="101"/>
      <c r="AE874" s="38"/>
      <c r="AF874" s="38"/>
      <c r="AG874" s="38"/>
      <c r="AH874" s="38"/>
      <c r="AI874" s="101"/>
      <c r="AJ874" s="101"/>
      <c r="AK874" s="101"/>
      <c r="AL874" s="75"/>
      <c r="AM874" s="39"/>
      <c r="AN874" s="27"/>
      <c r="AO874" s="27"/>
      <c r="AP874" s="27"/>
      <c r="AQ874" s="27" t="str">
        <f t="shared" si="529"/>
        <v/>
      </c>
      <c r="AR874" s="27" t="str">
        <f t="shared" si="530"/>
        <v/>
      </c>
      <c r="AS874" s="27" t="str">
        <f t="shared" si="531"/>
        <v/>
      </c>
      <c r="AT874" s="27" t="e">
        <f>IF(#REF!&lt;&gt;"",IF(ABS(#REF!)&lt;10,"S"&amp;RIGHT(#REF!,1)&amp;",","S"&amp;#REF!&amp;","),"")</f>
        <v>#REF!</v>
      </c>
      <c r="AU874" s="27" t="e">
        <f>IF(#REF!&lt;&gt;"",IF(ABS(#REF!)&lt;10,"S"&amp;RIGHT(#REF!,1)&amp;",","S"&amp;#REF!&amp;","),"")</f>
        <v>#REF!</v>
      </c>
      <c r="AV874" s="27" t="e">
        <f>IF(#REF!&lt;&gt;"",IF(ABS(#REF!)&lt;10,"S"&amp;RIGHT(#REF!,1)&amp;",","S"&amp;#REF!&amp;","),"")</f>
        <v>#REF!</v>
      </c>
      <c r="AW874" s="27" t="e">
        <f>IF(#REF!&lt;&gt;"",IF(ABS(#REF!)&lt;10,"S"&amp;RIGHT(#REF!,1)&amp;",","S"&amp;#REF!&amp;","),"")</f>
        <v>#REF!</v>
      </c>
      <c r="AX874" s="27" t="e">
        <f>IF(#REF!&lt;&gt;"",IF(ABS(#REF!)&lt;10,"S"&amp;RIGHT(#REF!,1)&amp;",","S"&amp;#REF!&amp;","),"")</f>
        <v>#REF!</v>
      </c>
      <c r="AY874" s="27" t="e">
        <f>IF(#REF!&lt;&gt;"",IF(ABS(#REF!)&lt;10,"S"&amp;RIGHT(#REF!,1)&amp;",","S"&amp;#REF!&amp;","),"")</f>
        <v>#REF!</v>
      </c>
      <c r="AZ874" s="27" t="e">
        <f>IF(#REF!&lt;&gt;"",IF(ABS(#REF!)&lt;10,"S"&amp;RIGHT(#REF!,1)&amp;",","S"&amp;#REF!&amp;","),"")</f>
        <v>#REF!</v>
      </c>
      <c r="BA874" s="27" t="e">
        <f>IF(#REF!&lt;&gt;"",IF(ABS(#REF!)&lt;10,"S"&amp;RIGHT(#REF!,1)&amp;",","S"&amp;#REF!&amp;","),"")</f>
        <v>#REF!</v>
      </c>
      <c r="BB874" s="27" t="e">
        <f>IF(#REF!&lt;&gt;"",IF(ABS(#REF!)&lt;10,"S"&amp;RIGHT(#REF!,1)&amp;",","S"&amp;#REF!&amp;","),"")</f>
        <v>#REF!</v>
      </c>
      <c r="BC874" s="27"/>
      <c r="BD874" s="27"/>
      <c r="BE874" s="27"/>
      <c r="BF874" s="27"/>
      <c r="BG874" s="27"/>
      <c r="BH874" s="27"/>
      <c r="BI874" s="27" t="str">
        <f t="shared" si="526"/>
        <v/>
      </c>
      <c r="BJ874" s="27" t="str">
        <f t="shared" si="527"/>
        <v/>
      </c>
      <c r="BK874" s="27" t="str">
        <f t="shared" si="528"/>
        <v/>
      </c>
      <c r="BL874" s="27" t="e">
        <f>IF(#REF!="","",CONCATENATE($L874,","))</f>
        <v>#REF!</v>
      </c>
      <c r="BM874" s="27" t="e">
        <f>IF(#REF!="","",CONCATENATE($L874,","))</f>
        <v>#REF!</v>
      </c>
      <c r="BN874" s="27" t="e">
        <f>IF(#REF!="","",CONCATENATE($L874,","))</f>
        <v>#REF!</v>
      </c>
      <c r="BO874" s="27" t="e">
        <f>IF(#REF!="","",CONCATENATE($L874,","))</f>
        <v>#REF!</v>
      </c>
      <c r="BP874" s="27" t="e">
        <f>IF(#REF!="","",CONCATENATE($L874,","))</f>
        <v>#REF!</v>
      </c>
      <c r="BQ874" s="27" t="e">
        <f>IF(#REF!="","",CONCATENATE($L874,","))</f>
        <v>#REF!</v>
      </c>
      <c r="BR874" s="27" t="e">
        <f>IF(#REF!="","",CONCATENATE($L874,","))</f>
        <v>#REF!</v>
      </c>
      <c r="BS874" s="27" t="e">
        <f>IF(#REF!="","",CONCATENATE($L874,","))</f>
        <v>#REF!</v>
      </c>
      <c r="BT874" s="27" t="e">
        <f>IF(#REF!="","",CONCATENATE($L874,","))</f>
        <v>#REF!</v>
      </c>
      <c r="BU874" s="40"/>
      <c r="BV874" s="40"/>
      <c r="BW874" s="70"/>
      <c r="BX874" s="70"/>
      <c r="BY874" s="70"/>
      <c r="BZ874" s="70"/>
      <c r="CA874" s="70"/>
      <c r="CB874" s="70"/>
      <c r="CC874" s="7"/>
      <c r="CR874" s="7"/>
      <c r="CY874" s="10">
        <f t="shared" ca="1" si="525"/>
        <v>34</v>
      </c>
    </row>
    <row r="875" spans="1:103">
      <c r="A875" s="130"/>
      <c r="B875" s="84"/>
      <c r="C875" s="39"/>
      <c r="D875" s="38"/>
      <c r="E875" s="39"/>
      <c r="F875" s="39"/>
      <c r="G875" s="39"/>
      <c r="H875" s="39"/>
      <c r="I875" s="39"/>
      <c r="J875" s="39"/>
      <c r="K875" s="39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75"/>
      <c r="AA875" s="101"/>
      <c r="AB875" s="101"/>
      <c r="AC875" s="101"/>
      <c r="AD875" s="101"/>
      <c r="AE875" s="38"/>
      <c r="AF875" s="38"/>
      <c r="AG875" s="38"/>
      <c r="AH875" s="38"/>
      <c r="AI875" s="101"/>
      <c r="AJ875" s="101"/>
      <c r="AK875" s="101"/>
      <c r="AL875" s="75"/>
      <c r="AM875" s="39"/>
      <c r="AN875" s="27"/>
      <c r="AO875" s="27"/>
      <c r="AP875" s="27"/>
      <c r="AQ875" s="27" t="str">
        <f t="shared" si="529"/>
        <v/>
      </c>
      <c r="AR875" s="27" t="str">
        <f t="shared" si="530"/>
        <v/>
      </c>
      <c r="AS875" s="27" t="str">
        <f t="shared" si="531"/>
        <v/>
      </c>
      <c r="AT875" s="27" t="e">
        <f>IF(#REF!&lt;&gt;"",IF(ABS(#REF!)&lt;10,"S"&amp;RIGHT(#REF!,1)&amp;",","S"&amp;#REF!&amp;","),"")</f>
        <v>#REF!</v>
      </c>
      <c r="AU875" s="27" t="e">
        <f>IF(#REF!&lt;&gt;"",IF(ABS(#REF!)&lt;10,"S"&amp;RIGHT(#REF!,1)&amp;",","S"&amp;#REF!&amp;","),"")</f>
        <v>#REF!</v>
      </c>
      <c r="AV875" s="27" t="e">
        <f>IF(#REF!&lt;&gt;"",IF(ABS(#REF!)&lt;10,"S"&amp;RIGHT(#REF!,1)&amp;",","S"&amp;#REF!&amp;","),"")</f>
        <v>#REF!</v>
      </c>
      <c r="AW875" s="27" t="e">
        <f>IF(#REF!&lt;&gt;"",IF(ABS(#REF!)&lt;10,"S"&amp;RIGHT(#REF!,1)&amp;",","S"&amp;#REF!&amp;","),"")</f>
        <v>#REF!</v>
      </c>
      <c r="AX875" s="27" t="e">
        <f>IF(#REF!&lt;&gt;"",IF(ABS(#REF!)&lt;10,"S"&amp;RIGHT(#REF!,1)&amp;",","S"&amp;#REF!&amp;","),"")</f>
        <v>#REF!</v>
      </c>
      <c r="AY875" s="27" t="e">
        <f>IF(#REF!&lt;&gt;"",IF(ABS(#REF!)&lt;10,"S"&amp;RIGHT(#REF!,1)&amp;",","S"&amp;#REF!&amp;","),"")</f>
        <v>#REF!</v>
      </c>
      <c r="AZ875" s="27" t="e">
        <f>IF(#REF!&lt;&gt;"",IF(ABS(#REF!)&lt;10,"S"&amp;RIGHT(#REF!,1)&amp;",","S"&amp;#REF!&amp;","),"")</f>
        <v>#REF!</v>
      </c>
      <c r="BA875" s="27" t="e">
        <f>IF(#REF!&lt;&gt;"",IF(ABS(#REF!)&lt;10,"S"&amp;RIGHT(#REF!,1)&amp;",","S"&amp;#REF!&amp;","),"")</f>
        <v>#REF!</v>
      </c>
      <c r="BB875" s="27" t="e">
        <f>IF(#REF!&lt;&gt;"",IF(ABS(#REF!)&lt;10,"S"&amp;RIGHT(#REF!,1)&amp;",","S"&amp;#REF!&amp;","),"")</f>
        <v>#REF!</v>
      </c>
      <c r="BC875" s="27"/>
      <c r="BD875" s="27"/>
      <c r="BE875" s="27"/>
      <c r="BF875" s="27"/>
      <c r="BG875" s="27"/>
      <c r="BH875" s="27"/>
      <c r="BI875" s="27" t="str">
        <f t="shared" si="526"/>
        <v/>
      </c>
      <c r="BJ875" s="27" t="str">
        <f t="shared" si="527"/>
        <v/>
      </c>
      <c r="BK875" s="27" t="str">
        <f t="shared" si="528"/>
        <v/>
      </c>
      <c r="BL875" s="27" t="e">
        <f>IF(#REF!="","",CONCATENATE($L875,","))</f>
        <v>#REF!</v>
      </c>
      <c r="BM875" s="27" t="e">
        <f>IF(#REF!="","",CONCATENATE($L875,","))</f>
        <v>#REF!</v>
      </c>
      <c r="BN875" s="27" t="e">
        <f>IF(#REF!="","",CONCATENATE($L875,","))</f>
        <v>#REF!</v>
      </c>
      <c r="BO875" s="27" t="e">
        <f>IF(#REF!="","",CONCATENATE($L875,","))</f>
        <v>#REF!</v>
      </c>
      <c r="BP875" s="27" t="e">
        <f>IF(#REF!="","",CONCATENATE($L875,","))</f>
        <v>#REF!</v>
      </c>
      <c r="BQ875" s="27" t="e">
        <f>IF(#REF!="","",CONCATENATE($L875,","))</f>
        <v>#REF!</v>
      </c>
      <c r="BR875" s="27" t="e">
        <f>IF(#REF!="","",CONCATENATE($L875,","))</f>
        <v>#REF!</v>
      </c>
      <c r="BS875" s="27" t="e">
        <f>IF(#REF!="","",CONCATENATE($L875,","))</f>
        <v>#REF!</v>
      </c>
      <c r="BT875" s="27" t="e">
        <f>IF(#REF!="","",CONCATENATE($L875,","))</f>
        <v>#REF!</v>
      </c>
      <c r="BU875" s="40"/>
      <c r="BV875" s="40"/>
      <c r="BW875" s="70"/>
      <c r="BX875" s="70"/>
      <c r="BY875" s="70"/>
      <c r="BZ875" s="70"/>
      <c r="CA875" s="70"/>
      <c r="CB875" s="70"/>
      <c r="CC875" s="7"/>
      <c r="CR875" s="7"/>
      <c r="CY875" s="10">
        <f t="shared" ca="1" si="525"/>
        <v>16</v>
      </c>
    </row>
    <row r="876" spans="1:103">
      <c r="A876" s="130"/>
      <c r="B876" s="84"/>
      <c r="C876" s="39"/>
      <c r="D876" s="38"/>
      <c r="E876" s="39"/>
      <c r="F876" s="39"/>
      <c r="G876" s="39"/>
      <c r="H876" s="39"/>
      <c r="I876" s="39"/>
      <c r="J876" s="39"/>
      <c r="K876" s="39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75"/>
      <c r="AA876" s="101"/>
      <c r="AB876" s="101"/>
      <c r="AC876" s="101"/>
      <c r="AD876" s="101"/>
      <c r="AE876" s="38"/>
      <c r="AF876" s="38"/>
      <c r="AG876" s="38"/>
      <c r="AH876" s="38"/>
      <c r="AI876" s="101"/>
      <c r="AJ876" s="101"/>
      <c r="AK876" s="101"/>
      <c r="AL876" s="75"/>
      <c r="AM876" s="39"/>
      <c r="AN876" s="27"/>
      <c r="AO876" s="27"/>
      <c r="AP876" s="27"/>
      <c r="AQ876" s="27" t="str">
        <f t="shared" si="529"/>
        <v/>
      </c>
      <c r="AR876" s="27" t="str">
        <f t="shared" si="530"/>
        <v/>
      </c>
      <c r="AS876" s="27" t="str">
        <f t="shared" si="531"/>
        <v/>
      </c>
      <c r="AT876" s="27" t="e">
        <f>IF(#REF!&lt;&gt;"",IF(ABS(#REF!)&lt;10,"S"&amp;RIGHT(#REF!,1)&amp;",","S"&amp;#REF!&amp;","),"")</f>
        <v>#REF!</v>
      </c>
      <c r="AU876" s="27" t="e">
        <f>IF(#REF!&lt;&gt;"",IF(ABS(#REF!)&lt;10,"S"&amp;RIGHT(#REF!,1)&amp;",","S"&amp;#REF!&amp;","),"")</f>
        <v>#REF!</v>
      </c>
      <c r="AV876" s="27" t="e">
        <f>IF(#REF!&lt;&gt;"",IF(ABS(#REF!)&lt;10,"S"&amp;RIGHT(#REF!,1)&amp;",","S"&amp;#REF!&amp;","),"")</f>
        <v>#REF!</v>
      </c>
      <c r="AW876" s="27" t="e">
        <f>IF(#REF!&lt;&gt;"",IF(ABS(#REF!)&lt;10,"S"&amp;RIGHT(#REF!,1)&amp;",","S"&amp;#REF!&amp;","),"")</f>
        <v>#REF!</v>
      </c>
      <c r="AX876" s="27" t="e">
        <f>IF(#REF!&lt;&gt;"",IF(ABS(#REF!)&lt;10,"S"&amp;RIGHT(#REF!,1)&amp;",","S"&amp;#REF!&amp;","),"")</f>
        <v>#REF!</v>
      </c>
      <c r="AY876" s="27" t="e">
        <f>IF(#REF!&lt;&gt;"",IF(ABS(#REF!)&lt;10,"S"&amp;RIGHT(#REF!,1)&amp;",","S"&amp;#REF!&amp;","),"")</f>
        <v>#REF!</v>
      </c>
      <c r="AZ876" s="27" t="e">
        <f>IF(#REF!&lt;&gt;"",IF(ABS(#REF!)&lt;10,"S"&amp;RIGHT(#REF!,1)&amp;",","S"&amp;#REF!&amp;","),"")</f>
        <v>#REF!</v>
      </c>
      <c r="BA876" s="27" t="e">
        <f>IF(#REF!&lt;&gt;"",IF(ABS(#REF!)&lt;10,"S"&amp;RIGHT(#REF!,1)&amp;",","S"&amp;#REF!&amp;","),"")</f>
        <v>#REF!</v>
      </c>
      <c r="BB876" s="27" t="e">
        <f>IF(#REF!&lt;&gt;"",IF(ABS(#REF!)&lt;10,"S"&amp;RIGHT(#REF!,1)&amp;",","S"&amp;#REF!&amp;","),"")</f>
        <v>#REF!</v>
      </c>
      <c r="BC876" s="27"/>
      <c r="BD876" s="27"/>
      <c r="BE876" s="27"/>
      <c r="BF876" s="27"/>
      <c r="BG876" s="27"/>
      <c r="BH876" s="27"/>
      <c r="BI876" s="27" t="str">
        <f t="shared" si="526"/>
        <v/>
      </c>
      <c r="BJ876" s="27" t="str">
        <f t="shared" si="527"/>
        <v/>
      </c>
      <c r="BK876" s="27" t="str">
        <f t="shared" si="528"/>
        <v/>
      </c>
      <c r="BL876" s="27" t="e">
        <f>IF(#REF!="","",CONCATENATE($L876,","))</f>
        <v>#REF!</v>
      </c>
      <c r="BM876" s="27" t="e">
        <f>IF(#REF!="","",CONCATENATE($L876,","))</f>
        <v>#REF!</v>
      </c>
      <c r="BN876" s="27" t="e">
        <f>IF(#REF!="","",CONCATENATE($L876,","))</f>
        <v>#REF!</v>
      </c>
      <c r="BO876" s="27" t="e">
        <f>IF(#REF!="","",CONCATENATE($L876,","))</f>
        <v>#REF!</v>
      </c>
      <c r="BP876" s="27" t="e">
        <f>IF(#REF!="","",CONCATENATE($L876,","))</f>
        <v>#REF!</v>
      </c>
      <c r="BQ876" s="27" t="e">
        <f>IF(#REF!="","",CONCATENATE($L876,","))</f>
        <v>#REF!</v>
      </c>
      <c r="BR876" s="27" t="e">
        <f>IF(#REF!="","",CONCATENATE($L876,","))</f>
        <v>#REF!</v>
      </c>
      <c r="BS876" s="27" t="e">
        <f>IF(#REF!="","",CONCATENATE($L876,","))</f>
        <v>#REF!</v>
      </c>
      <c r="BT876" s="27" t="e">
        <f>IF(#REF!="","",CONCATENATE($L876,","))</f>
        <v>#REF!</v>
      </c>
      <c r="BU876" s="40"/>
      <c r="BV876" s="40"/>
      <c r="BW876" s="70"/>
      <c r="BX876" s="70"/>
      <c r="BY876" s="70"/>
      <c r="BZ876" s="70"/>
      <c r="CA876" s="70"/>
      <c r="CB876" s="70"/>
      <c r="CC876" s="7"/>
      <c r="CR876" s="7"/>
      <c r="CY876" s="10">
        <f t="shared" ca="1" si="525"/>
        <v>12</v>
      </c>
    </row>
    <row r="877" spans="1:103">
      <c r="A877" s="130"/>
      <c r="B877" s="84"/>
      <c r="C877" s="39"/>
      <c r="D877" s="38"/>
      <c r="E877" s="39"/>
      <c r="F877" s="39"/>
      <c r="G877" s="39"/>
      <c r="H877" s="39"/>
      <c r="I877" s="39"/>
      <c r="J877" s="39"/>
      <c r="K877" s="39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75"/>
      <c r="AA877" s="101"/>
      <c r="AB877" s="101"/>
      <c r="AC877" s="101"/>
      <c r="AD877" s="101"/>
      <c r="AE877" s="38"/>
      <c r="AF877" s="38"/>
      <c r="AG877" s="38"/>
      <c r="AH877" s="38"/>
      <c r="AI877" s="101"/>
      <c r="AJ877" s="101"/>
      <c r="AK877" s="101"/>
      <c r="AL877" s="75"/>
      <c r="AM877" s="39"/>
      <c r="AN877" s="27"/>
      <c r="AO877" s="27"/>
      <c r="AP877" s="27"/>
      <c r="AQ877" s="27" t="str">
        <f t="shared" si="529"/>
        <v/>
      </c>
      <c r="AR877" s="27" t="str">
        <f t="shared" si="530"/>
        <v/>
      </c>
      <c r="AS877" s="27" t="str">
        <f t="shared" si="531"/>
        <v/>
      </c>
      <c r="AT877" s="27" t="e">
        <f>IF(#REF!&lt;&gt;"",IF(ABS(#REF!)&lt;10,"S"&amp;RIGHT(#REF!,1)&amp;",","S"&amp;#REF!&amp;","),"")</f>
        <v>#REF!</v>
      </c>
      <c r="AU877" s="27" t="e">
        <f>IF(#REF!&lt;&gt;"",IF(ABS(#REF!)&lt;10,"S"&amp;RIGHT(#REF!,1)&amp;",","S"&amp;#REF!&amp;","),"")</f>
        <v>#REF!</v>
      </c>
      <c r="AV877" s="27" t="e">
        <f>IF(#REF!&lt;&gt;"",IF(ABS(#REF!)&lt;10,"S"&amp;RIGHT(#REF!,1)&amp;",","S"&amp;#REF!&amp;","),"")</f>
        <v>#REF!</v>
      </c>
      <c r="AW877" s="27" t="e">
        <f>IF(#REF!&lt;&gt;"",IF(ABS(#REF!)&lt;10,"S"&amp;RIGHT(#REF!,1)&amp;",","S"&amp;#REF!&amp;","),"")</f>
        <v>#REF!</v>
      </c>
      <c r="AX877" s="27" t="e">
        <f>IF(#REF!&lt;&gt;"",IF(ABS(#REF!)&lt;10,"S"&amp;RIGHT(#REF!,1)&amp;",","S"&amp;#REF!&amp;","),"")</f>
        <v>#REF!</v>
      </c>
      <c r="AY877" s="27" t="e">
        <f>IF(#REF!&lt;&gt;"",IF(ABS(#REF!)&lt;10,"S"&amp;RIGHT(#REF!,1)&amp;",","S"&amp;#REF!&amp;","),"")</f>
        <v>#REF!</v>
      </c>
      <c r="AZ877" s="27" t="e">
        <f>IF(#REF!&lt;&gt;"",IF(ABS(#REF!)&lt;10,"S"&amp;RIGHT(#REF!,1)&amp;",","S"&amp;#REF!&amp;","),"")</f>
        <v>#REF!</v>
      </c>
      <c r="BA877" s="27" t="e">
        <f>IF(#REF!&lt;&gt;"",IF(ABS(#REF!)&lt;10,"S"&amp;RIGHT(#REF!,1)&amp;",","S"&amp;#REF!&amp;","),"")</f>
        <v>#REF!</v>
      </c>
      <c r="BB877" s="27" t="e">
        <f>IF(#REF!&lt;&gt;"",IF(ABS(#REF!)&lt;10,"S"&amp;RIGHT(#REF!,1)&amp;",","S"&amp;#REF!&amp;","),"")</f>
        <v>#REF!</v>
      </c>
      <c r="BC877" s="27"/>
      <c r="BD877" s="27"/>
      <c r="BE877" s="27"/>
      <c r="BF877" s="27"/>
      <c r="BG877" s="27"/>
      <c r="BH877" s="27"/>
      <c r="BI877" s="27" t="str">
        <f t="shared" si="526"/>
        <v/>
      </c>
      <c r="BJ877" s="27" t="str">
        <f t="shared" si="527"/>
        <v/>
      </c>
      <c r="BK877" s="27" t="str">
        <f t="shared" si="528"/>
        <v/>
      </c>
      <c r="BL877" s="27" t="e">
        <f>IF(#REF!="","",CONCATENATE($L877,","))</f>
        <v>#REF!</v>
      </c>
      <c r="BM877" s="27" t="e">
        <f>IF(#REF!="","",CONCATENATE($L877,","))</f>
        <v>#REF!</v>
      </c>
      <c r="BN877" s="27" t="e">
        <f>IF(#REF!="","",CONCATENATE($L877,","))</f>
        <v>#REF!</v>
      </c>
      <c r="BO877" s="27" t="e">
        <f>IF(#REF!="","",CONCATENATE($L877,","))</f>
        <v>#REF!</v>
      </c>
      <c r="BP877" s="27" t="e">
        <f>IF(#REF!="","",CONCATENATE($L877,","))</f>
        <v>#REF!</v>
      </c>
      <c r="BQ877" s="27" t="e">
        <f>IF(#REF!="","",CONCATENATE($L877,","))</f>
        <v>#REF!</v>
      </c>
      <c r="BR877" s="27" t="e">
        <f>IF(#REF!="","",CONCATENATE($L877,","))</f>
        <v>#REF!</v>
      </c>
      <c r="BS877" s="27" t="e">
        <f>IF(#REF!="","",CONCATENATE($L877,","))</f>
        <v>#REF!</v>
      </c>
      <c r="BT877" s="27" t="e">
        <f>IF(#REF!="","",CONCATENATE($L877,","))</f>
        <v>#REF!</v>
      </c>
      <c r="BU877" s="40"/>
      <c r="BV877" s="40"/>
      <c r="BW877" s="70"/>
      <c r="BX877" s="70"/>
      <c r="BY877" s="70"/>
      <c r="BZ877" s="70"/>
      <c r="CA877" s="70"/>
      <c r="CB877" s="70"/>
      <c r="CC877" s="7"/>
      <c r="CR877" s="7"/>
      <c r="CY877" s="10">
        <f t="shared" ca="1" si="525"/>
        <v>8</v>
      </c>
    </row>
    <row r="878" spans="1:103">
      <c r="A878" s="130"/>
      <c r="B878" s="84"/>
      <c r="C878" s="39"/>
      <c r="D878" s="38"/>
      <c r="E878" s="39"/>
      <c r="F878" s="39"/>
      <c r="G878" s="39"/>
      <c r="H878" s="39"/>
      <c r="I878" s="39"/>
      <c r="J878" s="39"/>
      <c r="K878" s="39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75"/>
      <c r="AA878" s="101"/>
      <c r="AB878" s="101"/>
      <c r="AC878" s="101"/>
      <c r="AD878" s="101"/>
      <c r="AE878" s="38"/>
      <c r="AF878" s="38"/>
      <c r="AG878" s="38"/>
      <c r="AH878" s="38"/>
      <c r="AI878" s="101"/>
      <c r="AJ878" s="101"/>
      <c r="AK878" s="101"/>
      <c r="AL878" s="75"/>
      <c r="AM878" s="39"/>
      <c r="AN878" s="27"/>
      <c r="AO878" s="27"/>
      <c r="AP878" s="27"/>
      <c r="AQ878" s="27" t="str">
        <f t="shared" si="529"/>
        <v/>
      </c>
      <c r="AR878" s="27" t="str">
        <f t="shared" si="530"/>
        <v/>
      </c>
      <c r="AS878" s="27" t="str">
        <f t="shared" si="531"/>
        <v/>
      </c>
      <c r="AT878" s="27" t="e">
        <f>IF(#REF!&lt;&gt;"",IF(ABS(#REF!)&lt;10,"S"&amp;RIGHT(#REF!,1)&amp;",","S"&amp;#REF!&amp;","),"")</f>
        <v>#REF!</v>
      </c>
      <c r="AU878" s="27" t="e">
        <f>IF(#REF!&lt;&gt;"",IF(ABS(#REF!)&lt;10,"S"&amp;RIGHT(#REF!,1)&amp;",","S"&amp;#REF!&amp;","),"")</f>
        <v>#REF!</v>
      </c>
      <c r="AV878" s="27" t="e">
        <f>IF(#REF!&lt;&gt;"",IF(ABS(#REF!)&lt;10,"S"&amp;RIGHT(#REF!,1)&amp;",","S"&amp;#REF!&amp;","),"")</f>
        <v>#REF!</v>
      </c>
      <c r="AW878" s="27" t="e">
        <f>IF(#REF!&lt;&gt;"",IF(ABS(#REF!)&lt;10,"S"&amp;RIGHT(#REF!,1)&amp;",","S"&amp;#REF!&amp;","),"")</f>
        <v>#REF!</v>
      </c>
      <c r="AX878" s="27" t="e">
        <f>IF(#REF!&lt;&gt;"",IF(ABS(#REF!)&lt;10,"S"&amp;RIGHT(#REF!,1)&amp;",","S"&amp;#REF!&amp;","),"")</f>
        <v>#REF!</v>
      </c>
      <c r="AY878" s="27" t="e">
        <f>IF(#REF!&lt;&gt;"",IF(ABS(#REF!)&lt;10,"S"&amp;RIGHT(#REF!,1)&amp;",","S"&amp;#REF!&amp;","),"")</f>
        <v>#REF!</v>
      </c>
      <c r="AZ878" s="27" t="e">
        <f>IF(#REF!&lt;&gt;"",IF(ABS(#REF!)&lt;10,"S"&amp;RIGHT(#REF!,1)&amp;",","S"&amp;#REF!&amp;","),"")</f>
        <v>#REF!</v>
      </c>
      <c r="BA878" s="27" t="e">
        <f>IF(#REF!&lt;&gt;"",IF(ABS(#REF!)&lt;10,"S"&amp;RIGHT(#REF!,1)&amp;",","S"&amp;#REF!&amp;","),"")</f>
        <v>#REF!</v>
      </c>
      <c r="BB878" s="27" t="e">
        <f>IF(#REF!&lt;&gt;"",IF(ABS(#REF!)&lt;10,"S"&amp;RIGHT(#REF!,1)&amp;",","S"&amp;#REF!&amp;","),"")</f>
        <v>#REF!</v>
      </c>
      <c r="BC878" s="27"/>
      <c r="BD878" s="27"/>
      <c r="BE878" s="27"/>
      <c r="BF878" s="27"/>
      <c r="BG878" s="27"/>
      <c r="BH878" s="27"/>
      <c r="BI878" s="27" t="str">
        <f t="shared" si="526"/>
        <v/>
      </c>
      <c r="BJ878" s="27" t="str">
        <f t="shared" si="527"/>
        <v/>
      </c>
      <c r="BK878" s="27" t="str">
        <f t="shared" si="528"/>
        <v/>
      </c>
      <c r="BL878" s="27" t="e">
        <f>IF(#REF!="","",CONCATENATE($L878,","))</f>
        <v>#REF!</v>
      </c>
      <c r="BM878" s="27" t="e">
        <f>IF(#REF!="","",CONCATENATE($L878,","))</f>
        <v>#REF!</v>
      </c>
      <c r="BN878" s="27" t="e">
        <f>IF(#REF!="","",CONCATENATE($L878,","))</f>
        <v>#REF!</v>
      </c>
      <c r="BO878" s="27" t="e">
        <f>IF(#REF!="","",CONCATENATE($L878,","))</f>
        <v>#REF!</v>
      </c>
      <c r="BP878" s="27" t="e">
        <f>IF(#REF!="","",CONCATENATE($L878,","))</f>
        <v>#REF!</v>
      </c>
      <c r="BQ878" s="27" t="e">
        <f>IF(#REF!="","",CONCATENATE($L878,","))</f>
        <v>#REF!</v>
      </c>
      <c r="BR878" s="27" t="e">
        <f>IF(#REF!="","",CONCATENATE($L878,","))</f>
        <v>#REF!</v>
      </c>
      <c r="BS878" s="27" t="e">
        <f>IF(#REF!="","",CONCATENATE($L878,","))</f>
        <v>#REF!</v>
      </c>
      <c r="BT878" s="27" t="e">
        <f>IF(#REF!="","",CONCATENATE($L878,","))</f>
        <v>#REF!</v>
      </c>
      <c r="BU878" s="40"/>
      <c r="BV878" s="40"/>
      <c r="BW878" s="70"/>
      <c r="BX878" s="70"/>
      <c r="BY878" s="70"/>
      <c r="BZ878" s="70"/>
      <c r="CA878" s="70"/>
      <c r="CB878" s="70"/>
      <c r="CC878" s="7"/>
      <c r="CR878" s="7"/>
      <c r="CY878" s="10">
        <f t="shared" ca="1" si="525"/>
        <v>17</v>
      </c>
    </row>
    <row r="879" spans="1:103">
      <c r="A879" s="130"/>
      <c r="B879" s="84"/>
      <c r="C879" s="39"/>
      <c r="D879" s="38"/>
      <c r="E879" s="39"/>
      <c r="F879" s="39"/>
      <c r="G879" s="39"/>
      <c r="H879" s="39"/>
      <c r="I879" s="39"/>
      <c r="J879" s="39"/>
      <c r="K879" s="39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75"/>
      <c r="AA879" s="101"/>
      <c r="AB879" s="101"/>
      <c r="AC879" s="101"/>
      <c r="AD879" s="101"/>
      <c r="AE879" s="38"/>
      <c r="AF879" s="38"/>
      <c r="AG879" s="38"/>
      <c r="AH879" s="38"/>
      <c r="AI879" s="101"/>
      <c r="AJ879" s="101"/>
      <c r="AK879" s="101"/>
      <c r="AL879" s="75"/>
      <c r="AM879" s="39"/>
      <c r="AN879" s="27"/>
      <c r="AO879" s="27"/>
      <c r="AP879" s="27"/>
      <c r="AQ879" s="27" t="str">
        <f t="shared" si="529"/>
        <v/>
      </c>
      <c r="AR879" s="27" t="str">
        <f t="shared" si="530"/>
        <v/>
      </c>
      <c r="AS879" s="27" t="str">
        <f t="shared" si="531"/>
        <v/>
      </c>
      <c r="AT879" s="27" t="e">
        <f>IF(#REF!&lt;&gt;"",IF(ABS(#REF!)&lt;10,"S"&amp;RIGHT(#REF!,1)&amp;",","S"&amp;#REF!&amp;","),"")</f>
        <v>#REF!</v>
      </c>
      <c r="AU879" s="27" t="e">
        <f>IF(#REF!&lt;&gt;"",IF(ABS(#REF!)&lt;10,"S"&amp;RIGHT(#REF!,1)&amp;",","S"&amp;#REF!&amp;","),"")</f>
        <v>#REF!</v>
      </c>
      <c r="AV879" s="27" t="e">
        <f>IF(#REF!&lt;&gt;"",IF(ABS(#REF!)&lt;10,"S"&amp;RIGHT(#REF!,1)&amp;",","S"&amp;#REF!&amp;","),"")</f>
        <v>#REF!</v>
      </c>
      <c r="AW879" s="27" t="e">
        <f>IF(#REF!&lt;&gt;"",IF(ABS(#REF!)&lt;10,"S"&amp;RIGHT(#REF!,1)&amp;",","S"&amp;#REF!&amp;","),"")</f>
        <v>#REF!</v>
      </c>
      <c r="AX879" s="27" t="e">
        <f>IF(#REF!&lt;&gt;"",IF(ABS(#REF!)&lt;10,"S"&amp;RIGHT(#REF!,1)&amp;",","S"&amp;#REF!&amp;","),"")</f>
        <v>#REF!</v>
      </c>
      <c r="AY879" s="27" t="e">
        <f>IF(#REF!&lt;&gt;"",IF(ABS(#REF!)&lt;10,"S"&amp;RIGHT(#REF!,1)&amp;",","S"&amp;#REF!&amp;","),"")</f>
        <v>#REF!</v>
      </c>
      <c r="AZ879" s="27" t="e">
        <f>IF(#REF!&lt;&gt;"",IF(ABS(#REF!)&lt;10,"S"&amp;RIGHT(#REF!,1)&amp;",","S"&amp;#REF!&amp;","),"")</f>
        <v>#REF!</v>
      </c>
      <c r="BA879" s="27" t="e">
        <f>IF(#REF!&lt;&gt;"",IF(ABS(#REF!)&lt;10,"S"&amp;RIGHT(#REF!,1)&amp;",","S"&amp;#REF!&amp;","),"")</f>
        <v>#REF!</v>
      </c>
      <c r="BB879" s="27" t="e">
        <f>IF(#REF!&lt;&gt;"",IF(ABS(#REF!)&lt;10,"S"&amp;RIGHT(#REF!,1)&amp;",","S"&amp;#REF!&amp;","),"")</f>
        <v>#REF!</v>
      </c>
      <c r="BC879" s="27"/>
      <c r="BD879" s="27"/>
      <c r="BE879" s="27"/>
      <c r="BF879" s="27"/>
      <c r="BG879" s="27"/>
      <c r="BH879" s="27"/>
      <c r="BI879" s="27" t="str">
        <f t="shared" si="526"/>
        <v/>
      </c>
      <c r="BJ879" s="27" t="str">
        <f t="shared" si="527"/>
        <v/>
      </c>
      <c r="BK879" s="27" t="str">
        <f t="shared" si="528"/>
        <v/>
      </c>
      <c r="BL879" s="27" t="e">
        <f>IF(#REF!="","",CONCATENATE($L879,","))</f>
        <v>#REF!</v>
      </c>
      <c r="BM879" s="27" t="e">
        <f>IF(#REF!="","",CONCATENATE($L879,","))</f>
        <v>#REF!</v>
      </c>
      <c r="BN879" s="27" t="e">
        <f>IF(#REF!="","",CONCATENATE($L879,","))</f>
        <v>#REF!</v>
      </c>
      <c r="BO879" s="27" t="e">
        <f>IF(#REF!="","",CONCATENATE($L879,","))</f>
        <v>#REF!</v>
      </c>
      <c r="BP879" s="27" t="e">
        <f>IF(#REF!="","",CONCATENATE($L879,","))</f>
        <v>#REF!</v>
      </c>
      <c r="BQ879" s="27" t="e">
        <f>IF(#REF!="","",CONCATENATE($L879,","))</f>
        <v>#REF!</v>
      </c>
      <c r="BR879" s="27" t="e">
        <f>IF(#REF!="","",CONCATENATE($L879,","))</f>
        <v>#REF!</v>
      </c>
      <c r="BS879" s="27" t="e">
        <f>IF(#REF!="","",CONCATENATE($L879,","))</f>
        <v>#REF!</v>
      </c>
      <c r="BT879" s="27" t="e">
        <f>IF(#REF!="","",CONCATENATE($L879,","))</f>
        <v>#REF!</v>
      </c>
      <c r="BU879" s="40"/>
      <c r="BV879" s="40"/>
      <c r="BW879" s="70"/>
      <c r="BX879" s="70"/>
      <c r="BY879" s="70"/>
      <c r="BZ879" s="70"/>
      <c r="CA879" s="70"/>
      <c r="CB879" s="70"/>
      <c r="CC879" s="7"/>
      <c r="CR879" s="7"/>
      <c r="CY879" s="10">
        <f t="shared" ca="1" si="525"/>
        <v>30</v>
      </c>
    </row>
    <row r="880" spans="1:103">
      <c r="A880" s="130"/>
      <c r="B880" s="84"/>
      <c r="C880" s="39"/>
      <c r="D880" s="38"/>
      <c r="E880" s="39"/>
      <c r="F880" s="39"/>
      <c r="G880" s="39"/>
      <c r="H880" s="39"/>
      <c r="I880" s="39"/>
      <c r="J880" s="39"/>
      <c r="K880" s="39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75"/>
      <c r="AA880" s="101"/>
      <c r="AB880" s="101"/>
      <c r="AC880" s="101"/>
      <c r="AD880" s="101"/>
      <c r="AE880" s="38"/>
      <c r="AF880" s="38"/>
      <c r="AG880" s="38"/>
      <c r="AH880" s="38"/>
      <c r="AI880" s="101"/>
      <c r="AJ880" s="101"/>
      <c r="AK880" s="101"/>
      <c r="AL880" s="75"/>
      <c r="AM880" s="39"/>
      <c r="AN880" s="27"/>
      <c r="AO880" s="27"/>
      <c r="AP880" s="27"/>
      <c r="AQ880" s="27" t="str">
        <f t="shared" si="529"/>
        <v/>
      </c>
      <c r="AR880" s="27" t="str">
        <f t="shared" si="530"/>
        <v/>
      </c>
      <c r="AS880" s="27" t="str">
        <f t="shared" si="531"/>
        <v/>
      </c>
      <c r="AT880" s="27" t="e">
        <f>IF(#REF!&lt;&gt;"",IF(ABS(#REF!)&lt;10,"S"&amp;RIGHT(#REF!,1)&amp;",","S"&amp;#REF!&amp;","),"")</f>
        <v>#REF!</v>
      </c>
      <c r="AU880" s="27" t="e">
        <f>IF(#REF!&lt;&gt;"",IF(ABS(#REF!)&lt;10,"S"&amp;RIGHT(#REF!,1)&amp;",","S"&amp;#REF!&amp;","),"")</f>
        <v>#REF!</v>
      </c>
      <c r="AV880" s="27" t="e">
        <f>IF(#REF!&lt;&gt;"",IF(ABS(#REF!)&lt;10,"S"&amp;RIGHT(#REF!,1)&amp;",","S"&amp;#REF!&amp;","),"")</f>
        <v>#REF!</v>
      </c>
      <c r="AW880" s="27" t="e">
        <f>IF(#REF!&lt;&gt;"",IF(ABS(#REF!)&lt;10,"S"&amp;RIGHT(#REF!,1)&amp;",","S"&amp;#REF!&amp;","),"")</f>
        <v>#REF!</v>
      </c>
      <c r="AX880" s="27" t="e">
        <f>IF(#REF!&lt;&gt;"",IF(ABS(#REF!)&lt;10,"S"&amp;RIGHT(#REF!,1)&amp;",","S"&amp;#REF!&amp;","),"")</f>
        <v>#REF!</v>
      </c>
      <c r="AY880" s="27" t="e">
        <f>IF(#REF!&lt;&gt;"",IF(ABS(#REF!)&lt;10,"S"&amp;RIGHT(#REF!,1)&amp;",","S"&amp;#REF!&amp;","),"")</f>
        <v>#REF!</v>
      </c>
      <c r="AZ880" s="27" t="e">
        <f>IF(#REF!&lt;&gt;"",IF(ABS(#REF!)&lt;10,"S"&amp;RIGHT(#REF!,1)&amp;",","S"&amp;#REF!&amp;","),"")</f>
        <v>#REF!</v>
      </c>
      <c r="BA880" s="27" t="e">
        <f>IF(#REF!&lt;&gt;"",IF(ABS(#REF!)&lt;10,"S"&amp;RIGHT(#REF!,1)&amp;",","S"&amp;#REF!&amp;","),"")</f>
        <v>#REF!</v>
      </c>
      <c r="BB880" s="27" t="e">
        <f>IF(#REF!&lt;&gt;"",IF(ABS(#REF!)&lt;10,"S"&amp;RIGHT(#REF!,1)&amp;",","S"&amp;#REF!&amp;","),"")</f>
        <v>#REF!</v>
      </c>
      <c r="BC880" s="27"/>
      <c r="BD880" s="27"/>
      <c r="BE880" s="27"/>
      <c r="BF880" s="27"/>
      <c r="BG880" s="27"/>
      <c r="BH880" s="27"/>
      <c r="BI880" s="27" t="str">
        <f t="shared" si="526"/>
        <v/>
      </c>
      <c r="BJ880" s="27" t="str">
        <f t="shared" si="527"/>
        <v/>
      </c>
      <c r="BK880" s="27" t="str">
        <f t="shared" si="528"/>
        <v/>
      </c>
      <c r="BL880" s="27" t="e">
        <f>IF(#REF!="","",CONCATENATE($L880,","))</f>
        <v>#REF!</v>
      </c>
      <c r="BM880" s="27" t="e">
        <f>IF(#REF!="","",CONCATENATE($L880,","))</f>
        <v>#REF!</v>
      </c>
      <c r="BN880" s="27" t="e">
        <f>IF(#REF!="","",CONCATENATE($L880,","))</f>
        <v>#REF!</v>
      </c>
      <c r="BO880" s="27" t="e">
        <f>IF(#REF!="","",CONCATENATE($L880,","))</f>
        <v>#REF!</v>
      </c>
      <c r="BP880" s="27" t="e">
        <f>IF(#REF!="","",CONCATENATE($L880,","))</f>
        <v>#REF!</v>
      </c>
      <c r="BQ880" s="27" t="e">
        <f>IF(#REF!="","",CONCATENATE($L880,","))</f>
        <v>#REF!</v>
      </c>
      <c r="BR880" s="27" t="e">
        <f>IF(#REF!="","",CONCATENATE($L880,","))</f>
        <v>#REF!</v>
      </c>
      <c r="BS880" s="27" t="e">
        <f>IF(#REF!="","",CONCATENATE($L880,","))</f>
        <v>#REF!</v>
      </c>
      <c r="BT880" s="27" t="e">
        <f>IF(#REF!="","",CONCATENATE($L880,","))</f>
        <v>#REF!</v>
      </c>
      <c r="BU880" s="40"/>
      <c r="BV880" s="40"/>
      <c r="BW880" s="70"/>
      <c r="BX880" s="70"/>
      <c r="BY880" s="70"/>
      <c r="BZ880" s="70"/>
      <c r="CA880" s="70"/>
      <c r="CB880" s="70"/>
      <c r="CC880" s="7"/>
      <c r="CR880" s="7"/>
      <c r="CY880" s="10">
        <f t="shared" ca="1" si="525"/>
        <v>36</v>
      </c>
    </row>
    <row r="881" spans="1:103">
      <c r="A881" s="130"/>
      <c r="B881" s="84"/>
      <c r="C881" s="39"/>
      <c r="D881" s="38"/>
      <c r="E881" s="39"/>
      <c r="F881" s="39"/>
      <c r="G881" s="39"/>
      <c r="H881" s="39"/>
      <c r="I881" s="39"/>
      <c r="J881" s="39"/>
      <c r="K881" s="39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75"/>
      <c r="AA881" s="101"/>
      <c r="AB881" s="101"/>
      <c r="AC881" s="101"/>
      <c r="AD881" s="101"/>
      <c r="AE881" s="38"/>
      <c r="AF881" s="38"/>
      <c r="AG881" s="38"/>
      <c r="AH881" s="38"/>
      <c r="AI881" s="101"/>
      <c r="AJ881" s="101"/>
      <c r="AK881" s="101"/>
      <c r="AL881" s="75"/>
      <c r="AM881" s="39"/>
      <c r="AN881" s="27"/>
      <c r="AO881" s="27"/>
      <c r="AP881" s="27"/>
      <c r="AQ881" s="27" t="str">
        <f t="shared" si="529"/>
        <v/>
      </c>
      <c r="AR881" s="27" t="str">
        <f t="shared" si="530"/>
        <v/>
      </c>
      <c r="AS881" s="27" t="str">
        <f t="shared" si="531"/>
        <v/>
      </c>
      <c r="AT881" s="27" t="e">
        <f>IF(#REF!&lt;&gt;"",IF(ABS(#REF!)&lt;10,"S"&amp;RIGHT(#REF!,1)&amp;",","S"&amp;#REF!&amp;","),"")</f>
        <v>#REF!</v>
      </c>
      <c r="AU881" s="27" t="e">
        <f>IF(#REF!&lt;&gt;"",IF(ABS(#REF!)&lt;10,"S"&amp;RIGHT(#REF!,1)&amp;",","S"&amp;#REF!&amp;","),"")</f>
        <v>#REF!</v>
      </c>
      <c r="AV881" s="27" t="e">
        <f>IF(#REF!&lt;&gt;"",IF(ABS(#REF!)&lt;10,"S"&amp;RIGHT(#REF!,1)&amp;",","S"&amp;#REF!&amp;","),"")</f>
        <v>#REF!</v>
      </c>
      <c r="AW881" s="27" t="e">
        <f>IF(#REF!&lt;&gt;"",IF(ABS(#REF!)&lt;10,"S"&amp;RIGHT(#REF!,1)&amp;",","S"&amp;#REF!&amp;","),"")</f>
        <v>#REF!</v>
      </c>
      <c r="AX881" s="27" t="e">
        <f>IF(#REF!&lt;&gt;"",IF(ABS(#REF!)&lt;10,"S"&amp;RIGHT(#REF!,1)&amp;",","S"&amp;#REF!&amp;","),"")</f>
        <v>#REF!</v>
      </c>
      <c r="AY881" s="27" t="e">
        <f>IF(#REF!&lt;&gt;"",IF(ABS(#REF!)&lt;10,"S"&amp;RIGHT(#REF!,1)&amp;",","S"&amp;#REF!&amp;","),"")</f>
        <v>#REF!</v>
      </c>
      <c r="AZ881" s="27" t="e">
        <f>IF(#REF!&lt;&gt;"",IF(ABS(#REF!)&lt;10,"S"&amp;RIGHT(#REF!,1)&amp;",","S"&amp;#REF!&amp;","),"")</f>
        <v>#REF!</v>
      </c>
      <c r="BA881" s="27" t="e">
        <f>IF(#REF!&lt;&gt;"",IF(ABS(#REF!)&lt;10,"S"&amp;RIGHT(#REF!,1)&amp;",","S"&amp;#REF!&amp;","),"")</f>
        <v>#REF!</v>
      </c>
      <c r="BB881" s="27" t="e">
        <f>IF(#REF!&lt;&gt;"",IF(ABS(#REF!)&lt;10,"S"&amp;RIGHT(#REF!,1)&amp;",","S"&amp;#REF!&amp;","),"")</f>
        <v>#REF!</v>
      </c>
      <c r="BC881" s="27"/>
      <c r="BD881" s="27"/>
      <c r="BE881" s="27"/>
      <c r="BF881" s="27"/>
      <c r="BG881" s="27"/>
      <c r="BH881" s="27"/>
      <c r="BI881" s="27" t="str">
        <f t="shared" si="526"/>
        <v/>
      </c>
      <c r="BJ881" s="27" t="str">
        <f t="shared" si="527"/>
        <v/>
      </c>
      <c r="BK881" s="27" t="str">
        <f t="shared" si="528"/>
        <v/>
      </c>
      <c r="BL881" s="27" t="e">
        <f>IF(#REF!="","",CONCATENATE($L881,","))</f>
        <v>#REF!</v>
      </c>
      <c r="BM881" s="27" t="e">
        <f>IF(#REF!="","",CONCATENATE($L881,","))</f>
        <v>#REF!</v>
      </c>
      <c r="BN881" s="27" t="e">
        <f>IF(#REF!="","",CONCATENATE($L881,","))</f>
        <v>#REF!</v>
      </c>
      <c r="BO881" s="27" t="e">
        <f>IF(#REF!="","",CONCATENATE($L881,","))</f>
        <v>#REF!</v>
      </c>
      <c r="BP881" s="27" t="e">
        <f>IF(#REF!="","",CONCATENATE($L881,","))</f>
        <v>#REF!</v>
      </c>
      <c r="BQ881" s="27" t="e">
        <f>IF(#REF!="","",CONCATENATE($L881,","))</f>
        <v>#REF!</v>
      </c>
      <c r="BR881" s="27" t="e">
        <f>IF(#REF!="","",CONCATENATE($L881,","))</f>
        <v>#REF!</v>
      </c>
      <c r="BS881" s="27" t="e">
        <f>IF(#REF!="","",CONCATENATE($L881,","))</f>
        <v>#REF!</v>
      </c>
      <c r="BT881" s="27" t="e">
        <f>IF(#REF!="","",CONCATENATE($L881,","))</f>
        <v>#REF!</v>
      </c>
      <c r="BU881" s="40"/>
      <c r="BV881" s="40"/>
      <c r="BW881" s="70"/>
      <c r="BX881" s="70"/>
      <c r="BY881" s="70"/>
      <c r="BZ881" s="70"/>
      <c r="CA881" s="70"/>
      <c r="CB881" s="70"/>
      <c r="CC881" s="7"/>
      <c r="CR881" s="7"/>
      <c r="CY881" s="10">
        <f t="shared" ca="1" si="525"/>
        <v>14</v>
      </c>
    </row>
    <row r="882" spans="1:103">
      <c r="A882" s="130"/>
      <c r="B882" s="84"/>
      <c r="C882" s="39"/>
      <c r="D882" s="38"/>
      <c r="E882" s="39"/>
      <c r="F882" s="39"/>
      <c r="G882" s="39"/>
      <c r="H882" s="39"/>
      <c r="I882" s="39"/>
      <c r="J882" s="39"/>
      <c r="K882" s="39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75"/>
      <c r="AA882" s="101"/>
      <c r="AB882" s="101"/>
      <c r="AC882" s="101"/>
      <c r="AD882" s="101"/>
      <c r="AE882" s="38"/>
      <c r="AF882" s="38"/>
      <c r="AG882" s="38"/>
      <c r="AH882" s="38"/>
      <c r="AI882" s="101"/>
      <c r="AJ882" s="101"/>
      <c r="AK882" s="101"/>
      <c r="AL882" s="75"/>
      <c r="AM882" s="39"/>
      <c r="AN882" s="27"/>
      <c r="AO882" s="27"/>
      <c r="AP882" s="27"/>
      <c r="AQ882" s="27" t="str">
        <f t="shared" si="529"/>
        <v/>
      </c>
      <c r="AR882" s="27" t="str">
        <f t="shared" si="530"/>
        <v/>
      </c>
      <c r="AS882" s="27" t="str">
        <f t="shared" si="531"/>
        <v/>
      </c>
      <c r="AT882" s="27" t="e">
        <f>IF(#REF!&lt;&gt;"",IF(ABS(#REF!)&lt;10,"S"&amp;RIGHT(#REF!,1)&amp;",","S"&amp;#REF!&amp;","),"")</f>
        <v>#REF!</v>
      </c>
      <c r="AU882" s="27" t="e">
        <f>IF(#REF!&lt;&gt;"",IF(ABS(#REF!)&lt;10,"S"&amp;RIGHT(#REF!,1)&amp;",","S"&amp;#REF!&amp;","),"")</f>
        <v>#REF!</v>
      </c>
      <c r="AV882" s="27" t="e">
        <f>IF(#REF!&lt;&gt;"",IF(ABS(#REF!)&lt;10,"S"&amp;RIGHT(#REF!,1)&amp;",","S"&amp;#REF!&amp;","),"")</f>
        <v>#REF!</v>
      </c>
      <c r="AW882" s="27" t="e">
        <f>IF(#REF!&lt;&gt;"",IF(ABS(#REF!)&lt;10,"S"&amp;RIGHT(#REF!,1)&amp;",","S"&amp;#REF!&amp;","),"")</f>
        <v>#REF!</v>
      </c>
      <c r="AX882" s="27" t="e">
        <f>IF(#REF!&lt;&gt;"",IF(ABS(#REF!)&lt;10,"S"&amp;RIGHT(#REF!,1)&amp;",","S"&amp;#REF!&amp;","),"")</f>
        <v>#REF!</v>
      </c>
      <c r="AY882" s="27" t="e">
        <f>IF(#REF!&lt;&gt;"",IF(ABS(#REF!)&lt;10,"S"&amp;RIGHT(#REF!,1)&amp;",","S"&amp;#REF!&amp;","),"")</f>
        <v>#REF!</v>
      </c>
      <c r="AZ882" s="27" t="e">
        <f>IF(#REF!&lt;&gt;"",IF(ABS(#REF!)&lt;10,"S"&amp;RIGHT(#REF!,1)&amp;",","S"&amp;#REF!&amp;","),"")</f>
        <v>#REF!</v>
      </c>
      <c r="BA882" s="27" t="e">
        <f>IF(#REF!&lt;&gt;"",IF(ABS(#REF!)&lt;10,"S"&amp;RIGHT(#REF!,1)&amp;",","S"&amp;#REF!&amp;","),"")</f>
        <v>#REF!</v>
      </c>
      <c r="BB882" s="27" t="e">
        <f>IF(#REF!&lt;&gt;"",IF(ABS(#REF!)&lt;10,"S"&amp;RIGHT(#REF!,1)&amp;",","S"&amp;#REF!&amp;","),"")</f>
        <v>#REF!</v>
      </c>
      <c r="BC882" s="27"/>
      <c r="BD882" s="27"/>
      <c r="BE882" s="27"/>
      <c r="BF882" s="27"/>
      <c r="BG882" s="27"/>
      <c r="BH882" s="27"/>
      <c r="BI882" s="27" t="str">
        <f t="shared" si="526"/>
        <v/>
      </c>
      <c r="BJ882" s="27" t="str">
        <f t="shared" si="527"/>
        <v/>
      </c>
      <c r="BK882" s="27" t="str">
        <f t="shared" si="528"/>
        <v/>
      </c>
      <c r="BL882" s="27" t="e">
        <f>IF(#REF!="","",CONCATENATE($L882,","))</f>
        <v>#REF!</v>
      </c>
      <c r="BM882" s="27" t="e">
        <f>IF(#REF!="","",CONCATENATE($L882,","))</f>
        <v>#REF!</v>
      </c>
      <c r="BN882" s="27" t="e">
        <f>IF(#REF!="","",CONCATENATE($L882,","))</f>
        <v>#REF!</v>
      </c>
      <c r="BO882" s="27" t="e">
        <f>IF(#REF!="","",CONCATENATE($L882,","))</f>
        <v>#REF!</v>
      </c>
      <c r="BP882" s="27" t="e">
        <f>IF(#REF!="","",CONCATENATE($L882,","))</f>
        <v>#REF!</v>
      </c>
      <c r="BQ882" s="27" t="e">
        <f>IF(#REF!="","",CONCATENATE($L882,","))</f>
        <v>#REF!</v>
      </c>
      <c r="BR882" s="27" t="e">
        <f>IF(#REF!="","",CONCATENATE($L882,","))</f>
        <v>#REF!</v>
      </c>
      <c r="BS882" s="27" t="e">
        <f>IF(#REF!="","",CONCATENATE($L882,","))</f>
        <v>#REF!</v>
      </c>
      <c r="BT882" s="27" t="e">
        <f>IF(#REF!="","",CONCATENATE($L882,","))</f>
        <v>#REF!</v>
      </c>
      <c r="BU882" s="40"/>
      <c r="BV882" s="40"/>
      <c r="BW882" s="70"/>
      <c r="BX882" s="70"/>
      <c r="BY882" s="70"/>
      <c r="BZ882" s="70"/>
      <c r="CA882" s="70"/>
      <c r="CB882" s="70"/>
      <c r="CC882" s="7"/>
      <c r="CR882" s="7"/>
      <c r="CY882" s="10">
        <f t="shared" ca="1" si="525"/>
        <v>14</v>
      </c>
    </row>
    <row r="883" spans="1:103">
      <c r="A883" s="130"/>
      <c r="B883" s="84"/>
      <c r="C883" s="39"/>
      <c r="D883" s="38"/>
      <c r="E883" s="39"/>
      <c r="F883" s="39"/>
      <c r="G883" s="39"/>
      <c r="H883" s="39"/>
      <c r="I883" s="39"/>
      <c r="J883" s="39"/>
      <c r="K883" s="39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75"/>
      <c r="AA883" s="101"/>
      <c r="AB883" s="101"/>
      <c r="AC883" s="101"/>
      <c r="AD883" s="101"/>
      <c r="AE883" s="38"/>
      <c r="AF883" s="38"/>
      <c r="AG883" s="38"/>
      <c r="AH883" s="38"/>
      <c r="AI883" s="101"/>
      <c r="AJ883" s="101"/>
      <c r="AK883" s="101"/>
      <c r="AL883" s="75"/>
      <c r="AM883" s="39"/>
      <c r="AN883" s="27"/>
      <c r="AO883" s="27"/>
      <c r="AP883" s="27"/>
      <c r="AQ883" s="27" t="str">
        <f t="shared" si="529"/>
        <v/>
      </c>
      <c r="AR883" s="27" t="str">
        <f t="shared" si="530"/>
        <v/>
      </c>
      <c r="AS883" s="27" t="str">
        <f t="shared" si="531"/>
        <v/>
      </c>
      <c r="AT883" s="27" t="e">
        <f>IF(#REF!&lt;&gt;"",IF(ABS(#REF!)&lt;10,"S"&amp;RIGHT(#REF!,1)&amp;",","S"&amp;#REF!&amp;","),"")</f>
        <v>#REF!</v>
      </c>
      <c r="AU883" s="27" t="e">
        <f>IF(#REF!&lt;&gt;"",IF(ABS(#REF!)&lt;10,"S"&amp;RIGHT(#REF!,1)&amp;",","S"&amp;#REF!&amp;","),"")</f>
        <v>#REF!</v>
      </c>
      <c r="AV883" s="27" t="e">
        <f>IF(#REF!&lt;&gt;"",IF(ABS(#REF!)&lt;10,"S"&amp;RIGHT(#REF!,1)&amp;",","S"&amp;#REF!&amp;","),"")</f>
        <v>#REF!</v>
      </c>
      <c r="AW883" s="27" t="e">
        <f>IF(#REF!&lt;&gt;"",IF(ABS(#REF!)&lt;10,"S"&amp;RIGHT(#REF!,1)&amp;",","S"&amp;#REF!&amp;","),"")</f>
        <v>#REF!</v>
      </c>
      <c r="AX883" s="27" t="e">
        <f>IF(#REF!&lt;&gt;"",IF(ABS(#REF!)&lt;10,"S"&amp;RIGHT(#REF!,1)&amp;",","S"&amp;#REF!&amp;","),"")</f>
        <v>#REF!</v>
      </c>
      <c r="AY883" s="27" t="e">
        <f>IF(#REF!&lt;&gt;"",IF(ABS(#REF!)&lt;10,"S"&amp;RIGHT(#REF!,1)&amp;",","S"&amp;#REF!&amp;","),"")</f>
        <v>#REF!</v>
      </c>
      <c r="AZ883" s="27" t="e">
        <f>IF(#REF!&lt;&gt;"",IF(ABS(#REF!)&lt;10,"S"&amp;RIGHT(#REF!,1)&amp;",","S"&amp;#REF!&amp;","),"")</f>
        <v>#REF!</v>
      </c>
      <c r="BA883" s="27" t="e">
        <f>IF(#REF!&lt;&gt;"",IF(ABS(#REF!)&lt;10,"S"&amp;RIGHT(#REF!,1)&amp;",","S"&amp;#REF!&amp;","),"")</f>
        <v>#REF!</v>
      </c>
      <c r="BB883" s="27" t="e">
        <f>IF(#REF!&lt;&gt;"",IF(ABS(#REF!)&lt;10,"S"&amp;RIGHT(#REF!,1)&amp;",","S"&amp;#REF!&amp;","),"")</f>
        <v>#REF!</v>
      </c>
      <c r="BC883" s="27"/>
      <c r="BD883" s="27"/>
      <c r="BE883" s="27"/>
      <c r="BF883" s="27"/>
      <c r="BG883" s="27"/>
      <c r="BH883" s="27"/>
      <c r="BI883" s="27" t="str">
        <f t="shared" si="526"/>
        <v/>
      </c>
      <c r="BJ883" s="27" t="str">
        <f t="shared" si="527"/>
        <v/>
      </c>
      <c r="BK883" s="27" t="str">
        <f t="shared" si="528"/>
        <v/>
      </c>
      <c r="BL883" s="27" t="e">
        <f>IF(#REF!="","",CONCATENATE($L883,","))</f>
        <v>#REF!</v>
      </c>
      <c r="BM883" s="27" t="e">
        <f>IF(#REF!="","",CONCATENATE($L883,","))</f>
        <v>#REF!</v>
      </c>
      <c r="BN883" s="27" t="e">
        <f>IF(#REF!="","",CONCATENATE($L883,","))</f>
        <v>#REF!</v>
      </c>
      <c r="BO883" s="27" t="e">
        <f>IF(#REF!="","",CONCATENATE($L883,","))</f>
        <v>#REF!</v>
      </c>
      <c r="BP883" s="27" t="e">
        <f>IF(#REF!="","",CONCATENATE($L883,","))</f>
        <v>#REF!</v>
      </c>
      <c r="BQ883" s="27" t="e">
        <f>IF(#REF!="","",CONCATENATE($L883,","))</f>
        <v>#REF!</v>
      </c>
      <c r="BR883" s="27" t="e">
        <f>IF(#REF!="","",CONCATENATE($L883,","))</f>
        <v>#REF!</v>
      </c>
      <c r="BS883" s="27" t="e">
        <f>IF(#REF!="","",CONCATENATE($L883,","))</f>
        <v>#REF!</v>
      </c>
      <c r="BT883" s="27" t="e">
        <f>IF(#REF!="","",CONCATENATE($L883,","))</f>
        <v>#REF!</v>
      </c>
      <c r="BU883" s="40"/>
      <c r="BV883" s="40"/>
      <c r="BW883" s="70"/>
      <c r="BX883" s="70"/>
      <c r="BY883" s="70"/>
      <c r="BZ883" s="70"/>
      <c r="CA883" s="70"/>
      <c r="CB883" s="70"/>
      <c r="CC883" s="7"/>
      <c r="CR883" s="7"/>
      <c r="CY883" s="10">
        <f t="shared" ca="1" si="525"/>
        <v>29</v>
      </c>
    </row>
    <row r="884" spans="1:103">
      <c r="A884" s="130"/>
      <c r="B884" s="84"/>
      <c r="C884" s="39"/>
      <c r="D884" s="38"/>
      <c r="E884" s="39"/>
      <c r="F884" s="39"/>
      <c r="G884" s="39"/>
      <c r="H884" s="39"/>
      <c r="I884" s="39"/>
      <c r="J884" s="39"/>
      <c r="K884" s="39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75"/>
      <c r="AA884" s="101"/>
      <c r="AB884" s="101"/>
      <c r="AC884" s="101"/>
      <c r="AD884" s="101"/>
      <c r="AE884" s="38"/>
      <c r="AF884" s="38"/>
      <c r="AG884" s="38"/>
      <c r="AH884" s="38"/>
      <c r="AI884" s="101"/>
      <c r="AJ884" s="101"/>
      <c r="AK884" s="101"/>
      <c r="AL884" s="75"/>
      <c r="AM884" s="39"/>
      <c r="AN884" s="27"/>
      <c r="AO884" s="27"/>
      <c r="AP884" s="27"/>
      <c r="AQ884" s="27" t="str">
        <f t="shared" si="529"/>
        <v/>
      </c>
      <c r="AR884" s="27" t="str">
        <f t="shared" si="530"/>
        <v/>
      </c>
      <c r="AS884" s="27" t="str">
        <f t="shared" si="531"/>
        <v/>
      </c>
      <c r="AT884" s="27" t="e">
        <f>IF(#REF!&lt;&gt;"",IF(ABS(#REF!)&lt;10,"S"&amp;RIGHT(#REF!,1)&amp;",","S"&amp;#REF!&amp;","),"")</f>
        <v>#REF!</v>
      </c>
      <c r="AU884" s="27" t="e">
        <f>IF(#REF!&lt;&gt;"",IF(ABS(#REF!)&lt;10,"S"&amp;RIGHT(#REF!,1)&amp;",","S"&amp;#REF!&amp;","),"")</f>
        <v>#REF!</v>
      </c>
      <c r="AV884" s="27" t="e">
        <f>IF(#REF!&lt;&gt;"",IF(ABS(#REF!)&lt;10,"S"&amp;RIGHT(#REF!,1)&amp;",","S"&amp;#REF!&amp;","),"")</f>
        <v>#REF!</v>
      </c>
      <c r="AW884" s="27" t="e">
        <f>IF(#REF!&lt;&gt;"",IF(ABS(#REF!)&lt;10,"S"&amp;RIGHT(#REF!,1)&amp;",","S"&amp;#REF!&amp;","),"")</f>
        <v>#REF!</v>
      </c>
      <c r="AX884" s="27" t="e">
        <f>IF(#REF!&lt;&gt;"",IF(ABS(#REF!)&lt;10,"S"&amp;RIGHT(#REF!,1)&amp;",","S"&amp;#REF!&amp;","),"")</f>
        <v>#REF!</v>
      </c>
      <c r="AY884" s="27" t="e">
        <f>IF(#REF!&lt;&gt;"",IF(ABS(#REF!)&lt;10,"S"&amp;RIGHT(#REF!,1)&amp;",","S"&amp;#REF!&amp;","),"")</f>
        <v>#REF!</v>
      </c>
      <c r="AZ884" s="27" t="e">
        <f>IF(#REF!&lt;&gt;"",IF(ABS(#REF!)&lt;10,"S"&amp;RIGHT(#REF!,1)&amp;",","S"&amp;#REF!&amp;","),"")</f>
        <v>#REF!</v>
      </c>
      <c r="BA884" s="27" t="e">
        <f>IF(#REF!&lt;&gt;"",IF(ABS(#REF!)&lt;10,"S"&amp;RIGHT(#REF!,1)&amp;",","S"&amp;#REF!&amp;","),"")</f>
        <v>#REF!</v>
      </c>
      <c r="BB884" s="27" t="e">
        <f>IF(#REF!&lt;&gt;"",IF(ABS(#REF!)&lt;10,"S"&amp;RIGHT(#REF!,1)&amp;",","S"&amp;#REF!&amp;","),"")</f>
        <v>#REF!</v>
      </c>
      <c r="BC884" s="27"/>
      <c r="BD884" s="27"/>
      <c r="BE884" s="27"/>
      <c r="BF884" s="27"/>
      <c r="BG884" s="27"/>
      <c r="BH884" s="27"/>
      <c r="BI884" s="27" t="str">
        <f t="shared" si="526"/>
        <v/>
      </c>
      <c r="BJ884" s="27" t="str">
        <f t="shared" si="527"/>
        <v/>
      </c>
      <c r="BK884" s="27" t="str">
        <f t="shared" si="528"/>
        <v/>
      </c>
      <c r="BL884" s="27" t="e">
        <f>IF(#REF!="","",CONCATENATE($L884,","))</f>
        <v>#REF!</v>
      </c>
      <c r="BM884" s="27" t="e">
        <f>IF(#REF!="","",CONCATENATE($L884,","))</f>
        <v>#REF!</v>
      </c>
      <c r="BN884" s="27" t="e">
        <f>IF(#REF!="","",CONCATENATE($L884,","))</f>
        <v>#REF!</v>
      </c>
      <c r="BO884" s="27" t="e">
        <f>IF(#REF!="","",CONCATENATE($L884,","))</f>
        <v>#REF!</v>
      </c>
      <c r="BP884" s="27" t="e">
        <f>IF(#REF!="","",CONCATENATE($L884,","))</f>
        <v>#REF!</v>
      </c>
      <c r="BQ884" s="27" t="e">
        <f>IF(#REF!="","",CONCATENATE($L884,","))</f>
        <v>#REF!</v>
      </c>
      <c r="BR884" s="27" t="e">
        <f>IF(#REF!="","",CONCATENATE($L884,","))</f>
        <v>#REF!</v>
      </c>
      <c r="BS884" s="27" t="e">
        <f>IF(#REF!="","",CONCATENATE($L884,","))</f>
        <v>#REF!</v>
      </c>
      <c r="BT884" s="27" t="e">
        <f>IF(#REF!="","",CONCATENATE($L884,","))</f>
        <v>#REF!</v>
      </c>
      <c r="BU884" s="40"/>
      <c r="BV884" s="40"/>
      <c r="BW884" s="70"/>
      <c r="BX884" s="70"/>
      <c r="BY884" s="70"/>
      <c r="BZ884" s="70"/>
      <c r="CA884" s="70"/>
      <c r="CB884" s="40"/>
      <c r="CC884" s="7"/>
      <c r="CR884" s="7"/>
      <c r="CY884" s="10">
        <f t="shared" ca="1" si="525"/>
        <v>8</v>
      </c>
    </row>
    <row r="885" spans="1:103">
      <c r="A885" s="130"/>
      <c r="B885" s="84"/>
      <c r="C885" s="39"/>
      <c r="D885" s="38"/>
      <c r="E885" s="39"/>
      <c r="F885" s="39"/>
      <c r="G885" s="39"/>
      <c r="H885" s="39"/>
      <c r="I885" s="39"/>
      <c r="J885" s="39"/>
      <c r="K885" s="39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75"/>
      <c r="AA885" s="101"/>
      <c r="AB885" s="101"/>
      <c r="AC885" s="101"/>
      <c r="AD885" s="101"/>
      <c r="AE885" s="38"/>
      <c r="AF885" s="38"/>
      <c r="AG885" s="38"/>
      <c r="AH885" s="38"/>
      <c r="AI885" s="101"/>
      <c r="AJ885" s="101"/>
      <c r="AK885" s="101"/>
      <c r="AL885" s="75"/>
      <c r="AM885" s="39"/>
      <c r="AN885" s="27"/>
      <c r="AO885" s="27"/>
      <c r="AP885" s="27"/>
      <c r="AQ885" s="27" t="str">
        <f t="shared" si="529"/>
        <v/>
      </c>
      <c r="AR885" s="27" t="str">
        <f t="shared" si="530"/>
        <v/>
      </c>
      <c r="AS885" s="27" t="str">
        <f t="shared" si="531"/>
        <v/>
      </c>
      <c r="AT885" s="27" t="e">
        <f>IF(#REF!&lt;&gt;"",IF(ABS(#REF!)&lt;10,"S"&amp;RIGHT(#REF!,1)&amp;",","S"&amp;#REF!&amp;","),"")</f>
        <v>#REF!</v>
      </c>
      <c r="AU885" s="27" t="e">
        <f>IF(#REF!&lt;&gt;"",IF(ABS(#REF!)&lt;10,"S"&amp;RIGHT(#REF!,1)&amp;",","S"&amp;#REF!&amp;","),"")</f>
        <v>#REF!</v>
      </c>
      <c r="AV885" s="27" t="e">
        <f>IF(#REF!&lt;&gt;"",IF(ABS(#REF!)&lt;10,"S"&amp;RIGHT(#REF!,1)&amp;",","S"&amp;#REF!&amp;","),"")</f>
        <v>#REF!</v>
      </c>
      <c r="AW885" s="27" t="e">
        <f>IF(#REF!&lt;&gt;"",IF(ABS(#REF!)&lt;10,"S"&amp;RIGHT(#REF!,1)&amp;",","S"&amp;#REF!&amp;","),"")</f>
        <v>#REF!</v>
      </c>
      <c r="AX885" s="27" t="e">
        <f>IF(#REF!&lt;&gt;"",IF(ABS(#REF!)&lt;10,"S"&amp;RIGHT(#REF!,1)&amp;",","S"&amp;#REF!&amp;","),"")</f>
        <v>#REF!</v>
      </c>
      <c r="AY885" s="27" t="e">
        <f>IF(#REF!&lt;&gt;"",IF(ABS(#REF!)&lt;10,"S"&amp;RIGHT(#REF!,1)&amp;",","S"&amp;#REF!&amp;","),"")</f>
        <v>#REF!</v>
      </c>
      <c r="AZ885" s="27" t="e">
        <f>IF(#REF!&lt;&gt;"",IF(ABS(#REF!)&lt;10,"S"&amp;RIGHT(#REF!,1)&amp;",","S"&amp;#REF!&amp;","),"")</f>
        <v>#REF!</v>
      </c>
      <c r="BA885" s="27" t="e">
        <f>IF(#REF!&lt;&gt;"",IF(ABS(#REF!)&lt;10,"S"&amp;RIGHT(#REF!,1)&amp;",","S"&amp;#REF!&amp;","),"")</f>
        <v>#REF!</v>
      </c>
      <c r="BB885" s="27" t="e">
        <f>IF(#REF!&lt;&gt;"",IF(ABS(#REF!)&lt;10,"S"&amp;RIGHT(#REF!,1)&amp;",","S"&amp;#REF!&amp;","),"")</f>
        <v>#REF!</v>
      </c>
      <c r="BC885" s="27"/>
      <c r="BD885" s="27"/>
      <c r="BE885" s="27"/>
      <c r="BF885" s="27"/>
      <c r="BG885" s="27"/>
      <c r="BH885" s="27"/>
      <c r="BI885" s="27" t="str">
        <f t="shared" si="526"/>
        <v/>
      </c>
      <c r="BJ885" s="27" t="str">
        <f t="shared" si="527"/>
        <v/>
      </c>
      <c r="BK885" s="27" t="str">
        <f t="shared" si="528"/>
        <v/>
      </c>
      <c r="BL885" s="27" t="e">
        <f>IF(#REF!="","",CONCATENATE($L885,","))</f>
        <v>#REF!</v>
      </c>
      <c r="BM885" s="27" t="e">
        <f>IF(#REF!="","",CONCATENATE($L885,","))</f>
        <v>#REF!</v>
      </c>
      <c r="BN885" s="27" t="e">
        <f>IF(#REF!="","",CONCATENATE($L885,","))</f>
        <v>#REF!</v>
      </c>
      <c r="BO885" s="27" t="e">
        <f>IF(#REF!="","",CONCATENATE($L885,","))</f>
        <v>#REF!</v>
      </c>
      <c r="BP885" s="27" t="e">
        <f>IF(#REF!="","",CONCATENATE($L885,","))</f>
        <v>#REF!</v>
      </c>
      <c r="BQ885" s="27" t="e">
        <f>IF(#REF!="","",CONCATENATE($L885,","))</f>
        <v>#REF!</v>
      </c>
      <c r="BR885" s="27" t="e">
        <f>IF(#REF!="","",CONCATENATE($L885,","))</f>
        <v>#REF!</v>
      </c>
      <c r="BS885" s="27" t="e">
        <f>IF(#REF!="","",CONCATENATE($L885,","))</f>
        <v>#REF!</v>
      </c>
      <c r="BT885" s="27" t="e">
        <f>IF(#REF!="","",CONCATENATE($L885,","))</f>
        <v>#REF!</v>
      </c>
      <c r="BU885" s="40"/>
      <c r="BV885" s="40"/>
      <c r="BW885" s="40"/>
      <c r="BX885" s="40"/>
      <c r="BY885" s="40"/>
      <c r="BZ885" s="40"/>
      <c r="CA885" s="40"/>
      <c r="CB885" s="40"/>
      <c r="CC885" s="7"/>
      <c r="CR885" s="7"/>
      <c r="CY885" s="10">
        <f t="shared" ca="1" si="525"/>
        <v>31</v>
      </c>
    </row>
    <row r="886" spans="1:103">
      <c r="A886" s="130"/>
      <c r="B886" s="84"/>
      <c r="C886" s="39"/>
      <c r="D886" s="38"/>
      <c r="E886" s="39"/>
      <c r="F886" s="39"/>
      <c r="G886" s="39"/>
      <c r="H886" s="39"/>
      <c r="I886" s="39"/>
      <c r="J886" s="39"/>
      <c r="K886" s="39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75"/>
      <c r="AA886" s="101"/>
      <c r="AB886" s="101"/>
      <c r="AC886" s="101"/>
      <c r="AD886" s="101"/>
      <c r="AE886" s="38"/>
      <c r="AF886" s="38"/>
      <c r="AG886" s="38"/>
      <c r="AH886" s="38"/>
      <c r="AI886" s="101"/>
      <c r="AJ886" s="101"/>
      <c r="AK886" s="101"/>
      <c r="AL886" s="75"/>
      <c r="AM886" s="39"/>
      <c r="AN886" s="27"/>
      <c r="AO886" s="27"/>
      <c r="AP886" s="27"/>
      <c r="AQ886" s="27" t="str">
        <f t="shared" si="529"/>
        <v/>
      </c>
      <c r="AR886" s="27" t="str">
        <f t="shared" si="530"/>
        <v/>
      </c>
      <c r="AS886" s="27" t="str">
        <f t="shared" si="531"/>
        <v/>
      </c>
      <c r="AT886" s="27" t="e">
        <f>IF(#REF!&lt;&gt;"",IF(ABS(#REF!)&lt;10,"S"&amp;RIGHT(#REF!,1)&amp;",","S"&amp;#REF!&amp;","),"")</f>
        <v>#REF!</v>
      </c>
      <c r="AU886" s="27" t="e">
        <f>IF(#REF!&lt;&gt;"",IF(ABS(#REF!)&lt;10,"S"&amp;RIGHT(#REF!,1)&amp;",","S"&amp;#REF!&amp;","),"")</f>
        <v>#REF!</v>
      </c>
      <c r="AV886" s="27" t="e">
        <f>IF(#REF!&lt;&gt;"",IF(ABS(#REF!)&lt;10,"S"&amp;RIGHT(#REF!,1)&amp;",","S"&amp;#REF!&amp;","),"")</f>
        <v>#REF!</v>
      </c>
      <c r="AW886" s="27" t="e">
        <f>IF(#REF!&lt;&gt;"",IF(ABS(#REF!)&lt;10,"S"&amp;RIGHT(#REF!,1)&amp;",","S"&amp;#REF!&amp;","),"")</f>
        <v>#REF!</v>
      </c>
      <c r="AX886" s="27" t="e">
        <f>IF(#REF!&lt;&gt;"",IF(ABS(#REF!)&lt;10,"S"&amp;RIGHT(#REF!,1)&amp;",","S"&amp;#REF!&amp;","),"")</f>
        <v>#REF!</v>
      </c>
      <c r="AY886" s="27" t="e">
        <f>IF(#REF!&lt;&gt;"",IF(ABS(#REF!)&lt;10,"S"&amp;RIGHT(#REF!,1)&amp;",","S"&amp;#REF!&amp;","),"")</f>
        <v>#REF!</v>
      </c>
      <c r="AZ886" s="27" t="e">
        <f>IF(#REF!&lt;&gt;"",IF(ABS(#REF!)&lt;10,"S"&amp;RIGHT(#REF!,1)&amp;",","S"&amp;#REF!&amp;","),"")</f>
        <v>#REF!</v>
      </c>
      <c r="BA886" s="27" t="e">
        <f>IF(#REF!&lt;&gt;"",IF(ABS(#REF!)&lt;10,"S"&amp;RIGHT(#REF!,1)&amp;",","S"&amp;#REF!&amp;","),"")</f>
        <v>#REF!</v>
      </c>
      <c r="BB886" s="27" t="e">
        <f>IF(#REF!&lt;&gt;"",IF(ABS(#REF!)&lt;10,"S"&amp;RIGHT(#REF!,1)&amp;",","S"&amp;#REF!&amp;","),"")</f>
        <v>#REF!</v>
      </c>
      <c r="BC886" s="27"/>
      <c r="BD886" s="27"/>
      <c r="BE886" s="27"/>
      <c r="BF886" s="27"/>
      <c r="BG886" s="27"/>
      <c r="BH886" s="27"/>
      <c r="BI886" s="27" t="str">
        <f t="shared" si="526"/>
        <v/>
      </c>
      <c r="BJ886" s="27" t="str">
        <f t="shared" si="527"/>
        <v/>
      </c>
      <c r="BK886" s="27" t="str">
        <f t="shared" si="528"/>
        <v/>
      </c>
      <c r="BL886" s="27" t="e">
        <f>IF(#REF!="","",CONCATENATE($L886,","))</f>
        <v>#REF!</v>
      </c>
      <c r="BM886" s="27" t="e">
        <f>IF(#REF!="","",CONCATENATE($L886,","))</f>
        <v>#REF!</v>
      </c>
      <c r="BN886" s="27" t="e">
        <f>IF(#REF!="","",CONCATENATE($L886,","))</f>
        <v>#REF!</v>
      </c>
      <c r="BO886" s="27" t="e">
        <f>IF(#REF!="","",CONCATENATE($L886,","))</f>
        <v>#REF!</v>
      </c>
      <c r="BP886" s="27" t="e">
        <f>IF(#REF!="","",CONCATENATE($L886,","))</f>
        <v>#REF!</v>
      </c>
      <c r="BQ886" s="27" t="e">
        <f>IF(#REF!="","",CONCATENATE($L886,","))</f>
        <v>#REF!</v>
      </c>
      <c r="BR886" s="27" t="e">
        <f>IF(#REF!="","",CONCATENATE($L886,","))</f>
        <v>#REF!</v>
      </c>
      <c r="BS886" s="27" t="e">
        <f>IF(#REF!="","",CONCATENATE($L886,","))</f>
        <v>#REF!</v>
      </c>
      <c r="BT886" s="27" t="e">
        <f>IF(#REF!="","",CONCATENATE($L886,","))</f>
        <v>#REF!</v>
      </c>
      <c r="BU886" s="40"/>
      <c r="BV886" s="40"/>
      <c r="BW886"/>
      <c r="BX886"/>
      <c r="BY886"/>
      <c r="BZ886"/>
      <c r="CA886"/>
      <c r="CB886" s="40"/>
      <c r="CC886" s="7"/>
      <c r="CR886" s="7"/>
      <c r="CY886" s="10">
        <f t="shared" ca="1" si="525"/>
        <v>22</v>
      </c>
    </row>
    <row r="887" spans="1:103">
      <c r="A887" s="130"/>
      <c r="B887" s="84"/>
      <c r="C887" s="39"/>
      <c r="D887" s="38"/>
      <c r="E887" s="39"/>
      <c r="F887" s="39"/>
      <c r="G887" s="39"/>
      <c r="H887" s="39"/>
      <c r="I887" s="39"/>
      <c r="J887" s="39"/>
      <c r="K887" s="39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75"/>
      <c r="AA887" s="101"/>
      <c r="AB887" s="101"/>
      <c r="AC887" s="101"/>
      <c r="AD887" s="101"/>
      <c r="AE887" s="38"/>
      <c r="AF887" s="38"/>
      <c r="AG887" s="38"/>
      <c r="AH887" s="38"/>
      <c r="AI887" s="101"/>
      <c r="AJ887" s="101"/>
      <c r="AK887" s="101"/>
      <c r="AL887" s="75"/>
      <c r="AM887" s="39"/>
      <c r="AN887" s="27"/>
      <c r="AO887" s="27"/>
      <c r="AP887" s="27"/>
      <c r="AQ887" s="27" t="str">
        <f t="shared" si="529"/>
        <v/>
      </c>
      <c r="AR887" s="27" t="str">
        <f t="shared" si="530"/>
        <v/>
      </c>
      <c r="AS887" s="27" t="str">
        <f t="shared" si="531"/>
        <v/>
      </c>
      <c r="AT887" s="27" t="e">
        <f>IF(#REF!&lt;&gt;"",IF(ABS(#REF!)&lt;10,"S"&amp;RIGHT(#REF!,1)&amp;",","S"&amp;#REF!&amp;","),"")</f>
        <v>#REF!</v>
      </c>
      <c r="AU887" s="27" t="e">
        <f>IF(#REF!&lt;&gt;"",IF(ABS(#REF!)&lt;10,"S"&amp;RIGHT(#REF!,1)&amp;",","S"&amp;#REF!&amp;","),"")</f>
        <v>#REF!</v>
      </c>
      <c r="AV887" s="27" t="e">
        <f>IF(#REF!&lt;&gt;"",IF(ABS(#REF!)&lt;10,"S"&amp;RIGHT(#REF!,1)&amp;",","S"&amp;#REF!&amp;","),"")</f>
        <v>#REF!</v>
      </c>
      <c r="AW887" s="27" t="e">
        <f>IF(#REF!&lt;&gt;"",IF(ABS(#REF!)&lt;10,"S"&amp;RIGHT(#REF!,1)&amp;",","S"&amp;#REF!&amp;","),"")</f>
        <v>#REF!</v>
      </c>
      <c r="AX887" s="27" t="e">
        <f>IF(#REF!&lt;&gt;"",IF(ABS(#REF!)&lt;10,"S"&amp;RIGHT(#REF!,1)&amp;",","S"&amp;#REF!&amp;","),"")</f>
        <v>#REF!</v>
      </c>
      <c r="AY887" s="27" t="e">
        <f>IF(#REF!&lt;&gt;"",IF(ABS(#REF!)&lt;10,"S"&amp;RIGHT(#REF!,1)&amp;",","S"&amp;#REF!&amp;","),"")</f>
        <v>#REF!</v>
      </c>
      <c r="AZ887" s="27" t="e">
        <f>IF(#REF!&lt;&gt;"",IF(ABS(#REF!)&lt;10,"S"&amp;RIGHT(#REF!,1)&amp;",","S"&amp;#REF!&amp;","),"")</f>
        <v>#REF!</v>
      </c>
      <c r="BA887" s="27" t="e">
        <f>IF(#REF!&lt;&gt;"",IF(ABS(#REF!)&lt;10,"S"&amp;RIGHT(#REF!,1)&amp;",","S"&amp;#REF!&amp;","),"")</f>
        <v>#REF!</v>
      </c>
      <c r="BB887" s="27" t="e">
        <f>IF(#REF!&lt;&gt;"",IF(ABS(#REF!)&lt;10,"S"&amp;RIGHT(#REF!,1)&amp;",","S"&amp;#REF!&amp;","),"")</f>
        <v>#REF!</v>
      </c>
      <c r="BC887" s="27"/>
      <c r="BD887" s="27"/>
      <c r="BE887" s="27"/>
      <c r="BF887" s="27"/>
      <c r="BG887" s="27"/>
      <c r="BH887" s="27"/>
      <c r="BI887" s="27" t="str">
        <f t="shared" si="526"/>
        <v/>
      </c>
      <c r="BJ887" s="27" t="str">
        <f t="shared" si="527"/>
        <v/>
      </c>
      <c r="BK887" s="27" t="str">
        <f t="shared" si="528"/>
        <v/>
      </c>
      <c r="BL887" s="27" t="e">
        <f>IF(#REF!="","",CONCATENATE($L887,","))</f>
        <v>#REF!</v>
      </c>
      <c r="BM887" s="27" t="e">
        <f>IF(#REF!="","",CONCATENATE($L887,","))</f>
        <v>#REF!</v>
      </c>
      <c r="BN887" s="27" t="e">
        <f>IF(#REF!="","",CONCATENATE($L887,","))</f>
        <v>#REF!</v>
      </c>
      <c r="BO887" s="27" t="e">
        <f>IF(#REF!="","",CONCATENATE($L887,","))</f>
        <v>#REF!</v>
      </c>
      <c r="BP887" s="27" t="e">
        <f>IF(#REF!="","",CONCATENATE($L887,","))</f>
        <v>#REF!</v>
      </c>
      <c r="BQ887" s="27" t="e">
        <f>IF(#REF!="","",CONCATENATE($L887,","))</f>
        <v>#REF!</v>
      </c>
      <c r="BR887" s="27" t="e">
        <f>IF(#REF!="","",CONCATENATE($L887,","))</f>
        <v>#REF!</v>
      </c>
      <c r="BS887" s="27" t="e">
        <f>IF(#REF!="","",CONCATENATE($L887,","))</f>
        <v>#REF!</v>
      </c>
      <c r="BT887" s="27" t="e">
        <f>IF(#REF!="","",CONCATENATE($L887,","))</f>
        <v>#REF!</v>
      </c>
      <c r="BU887" s="40"/>
      <c r="BV887" s="40"/>
      <c r="BW887"/>
      <c r="BX887"/>
      <c r="BY887"/>
      <c r="BZ887"/>
      <c r="CA887"/>
      <c r="CB887" s="40"/>
      <c r="CC887" s="37"/>
      <c r="CR887" s="7"/>
      <c r="CY887" s="10">
        <f t="shared" ca="1" si="525"/>
        <v>21</v>
      </c>
    </row>
    <row r="888" spans="1:103">
      <c r="A888" s="130"/>
      <c r="B888" s="84"/>
      <c r="C888" s="39"/>
      <c r="D888" s="38"/>
      <c r="E888" s="39"/>
      <c r="F888" s="39"/>
      <c r="G888" s="39"/>
      <c r="H888" s="39"/>
      <c r="I888" s="39"/>
      <c r="J888" s="39"/>
      <c r="K888" s="39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75"/>
      <c r="AA888" s="101"/>
      <c r="AB888" s="101"/>
      <c r="AC888" s="101"/>
      <c r="AD888" s="101"/>
      <c r="AE888" s="38"/>
      <c r="AF888" s="38"/>
      <c r="AG888" s="38"/>
      <c r="AH888" s="38"/>
      <c r="AI888" s="101"/>
      <c r="AJ888" s="101"/>
      <c r="AK888" s="101"/>
      <c r="AL888" s="75"/>
      <c r="AM888" s="39"/>
      <c r="AN888" s="27"/>
      <c r="AO888" s="27"/>
      <c r="AP888" s="27"/>
      <c r="AQ888" s="27" t="str">
        <f t="shared" si="529"/>
        <v/>
      </c>
      <c r="AR888" s="27" t="str">
        <f t="shared" si="530"/>
        <v/>
      </c>
      <c r="AS888" s="27" t="str">
        <f t="shared" si="531"/>
        <v/>
      </c>
      <c r="AT888" s="27" t="e">
        <f>IF(#REF!&lt;&gt;"",IF(ABS(#REF!)&lt;10,"S"&amp;RIGHT(#REF!,1)&amp;",","S"&amp;#REF!&amp;","),"")</f>
        <v>#REF!</v>
      </c>
      <c r="AU888" s="27" t="e">
        <f>IF(#REF!&lt;&gt;"",IF(ABS(#REF!)&lt;10,"S"&amp;RIGHT(#REF!,1)&amp;",","S"&amp;#REF!&amp;","),"")</f>
        <v>#REF!</v>
      </c>
      <c r="AV888" s="27" t="e">
        <f>IF(#REF!&lt;&gt;"",IF(ABS(#REF!)&lt;10,"S"&amp;RIGHT(#REF!,1)&amp;",","S"&amp;#REF!&amp;","),"")</f>
        <v>#REF!</v>
      </c>
      <c r="AW888" s="27" t="e">
        <f>IF(#REF!&lt;&gt;"",IF(ABS(#REF!)&lt;10,"S"&amp;RIGHT(#REF!,1)&amp;",","S"&amp;#REF!&amp;","),"")</f>
        <v>#REF!</v>
      </c>
      <c r="AX888" s="27" t="e">
        <f>IF(#REF!&lt;&gt;"",IF(ABS(#REF!)&lt;10,"S"&amp;RIGHT(#REF!,1)&amp;",","S"&amp;#REF!&amp;","),"")</f>
        <v>#REF!</v>
      </c>
      <c r="AY888" s="27" t="e">
        <f>IF(#REF!&lt;&gt;"",IF(ABS(#REF!)&lt;10,"S"&amp;RIGHT(#REF!,1)&amp;",","S"&amp;#REF!&amp;","),"")</f>
        <v>#REF!</v>
      </c>
      <c r="AZ888" s="27" t="e">
        <f>IF(#REF!&lt;&gt;"",IF(ABS(#REF!)&lt;10,"S"&amp;RIGHT(#REF!,1)&amp;",","S"&amp;#REF!&amp;","),"")</f>
        <v>#REF!</v>
      </c>
      <c r="BA888" s="27" t="e">
        <f>IF(#REF!&lt;&gt;"",IF(ABS(#REF!)&lt;10,"S"&amp;RIGHT(#REF!,1)&amp;",","S"&amp;#REF!&amp;","),"")</f>
        <v>#REF!</v>
      </c>
      <c r="BB888" s="27" t="e">
        <f>IF(#REF!&lt;&gt;"",IF(ABS(#REF!)&lt;10,"S"&amp;RIGHT(#REF!,1)&amp;",","S"&amp;#REF!&amp;","),"")</f>
        <v>#REF!</v>
      </c>
      <c r="BC888" s="27"/>
      <c r="BD888" s="27"/>
      <c r="BE888" s="27"/>
      <c r="BF888" s="27"/>
      <c r="BG888" s="27"/>
      <c r="BH888" s="27"/>
      <c r="BI888" s="27" t="str">
        <f t="shared" si="526"/>
        <v/>
      </c>
      <c r="BJ888" s="27" t="str">
        <f t="shared" si="527"/>
        <v/>
      </c>
      <c r="BK888" s="27" t="str">
        <f t="shared" si="528"/>
        <v/>
      </c>
      <c r="BL888" s="27" t="e">
        <f>IF(#REF!="","",CONCATENATE($L888,","))</f>
        <v>#REF!</v>
      </c>
      <c r="BM888" s="27" t="e">
        <f>IF(#REF!="","",CONCATENATE($L888,","))</f>
        <v>#REF!</v>
      </c>
      <c r="BN888" s="27" t="e">
        <f>IF(#REF!="","",CONCATENATE($L888,","))</f>
        <v>#REF!</v>
      </c>
      <c r="BO888" s="27" t="e">
        <f>IF(#REF!="","",CONCATENATE($L888,","))</f>
        <v>#REF!</v>
      </c>
      <c r="BP888" s="27" t="e">
        <f>IF(#REF!="","",CONCATENATE($L888,","))</f>
        <v>#REF!</v>
      </c>
      <c r="BQ888" s="27" t="e">
        <f>IF(#REF!="","",CONCATENATE($L888,","))</f>
        <v>#REF!</v>
      </c>
      <c r="BR888" s="27" t="e">
        <f>IF(#REF!="","",CONCATENATE($L888,","))</f>
        <v>#REF!</v>
      </c>
      <c r="BS888" s="27" t="e">
        <f>IF(#REF!="","",CONCATENATE($L888,","))</f>
        <v>#REF!</v>
      </c>
      <c r="BT888" s="27" t="e">
        <f>IF(#REF!="","",CONCATENATE($L888,","))</f>
        <v>#REF!</v>
      </c>
      <c r="BU888" s="40"/>
      <c r="BV888" s="40"/>
      <c r="BW888"/>
      <c r="BX888"/>
      <c r="BY888"/>
      <c r="BZ888"/>
      <c r="CA888"/>
      <c r="CB888" s="40"/>
      <c r="CC888" s="37"/>
      <c r="CR888" s="7"/>
      <c r="CY888" s="10">
        <f t="shared" ca="1" si="525"/>
        <v>7</v>
      </c>
    </row>
    <row r="889" spans="1:103">
      <c r="A889" s="130"/>
      <c r="B889" s="84"/>
      <c r="C889" s="39"/>
      <c r="D889" s="38"/>
      <c r="E889" s="39"/>
      <c r="F889" s="39"/>
      <c r="G889" s="39"/>
      <c r="H889" s="39"/>
      <c r="I889" s="39"/>
      <c r="J889" s="39"/>
      <c r="K889" s="39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75"/>
      <c r="AA889" s="101"/>
      <c r="AB889" s="101"/>
      <c r="AC889" s="101"/>
      <c r="AD889" s="101"/>
      <c r="AE889" s="38"/>
      <c r="AF889" s="38"/>
      <c r="AG889" s="38"/>
      <c r="AH889" s="38"/>
      <c r="AI889" s="101"/>
      <c r="AJ889" s="101"/>
      <c r="AK889" s="101"/>
      <c r="AL889" s="75"/>
      <c r="AM889" s="39"/>
      <c r="AN889" s="27"/>
      <c r="AO889" s="27"/>
      <c r="AP889" s="27"/>
      <c r="AQ889" s="27" t="str">
        <f t="shared" si="529"/>
        <v/>
      </c>
      <c r="AR889" s="27" t="str">
        <f t="shared" si="530"/>
        <v/>
      </c>
      <c r="AS889" s="27" t="str">
        <f t="shared" si="531"/>
        <v/>
      </c>
      <c r="AT889" s="27" t="e">
        <f>IF(#REF!&lt;&gt;"",IF(ABS(#REF!)&lt;10,"S"&amp;RIGHT(#REF!,1)&amp;",","S"&amp;#REF!&amp;","),"")</f>
        <v>#REF!</v>
      </c>
      <c r="AU889" s="27" t="e">
        <f>IF(#REF!&lt;&gt;"",IF(ABS(#REF!)&lt;10,"S"&amp;RIGHT(#REF!,1)&amp;",","S"&amp;#REF!&amp;","),"")</f>
        <v>#REF!</v>
      </c>
      <c r="AV889" s="27" t="e">
        <f>IF(#REF!&lt;&gt;"",IF(ABS(#REF!)&lt;10,"S"&amp;RIGHT(#REF!,1)&amp;",","S"&amp;#REF!&amp;","),"")</f>
        <v>#REF!</v>
      </c>
      <c r="AW889" s="27" t="e">
        <f>IF(#REF!&lt;&gt;"",IF(ABS(#REF!)&lt;10,"S"&amp;RIGHT(#REF!,1)&amp;",","S"&amp;#REF!&amp;","),"")</f>
        <v>#REF!</v>
      </c>
      <c r="AX889" s="27" t="e">
        <f>IF(#REF!&lt;&gt;"",IF(ABS(#REF!)&lt;10,"S"&amp;RIGHT(#REF!,1)&amp;",","S"&amp;#REF!&amp;","),"")</f>
        <v>#REF!</v>
      </c>
      <c r="AY889" s="27" t="e">
        <f>IF(#REF!&lt;&gt;"",IF(ABS(#REF!)&lt;10,"S"&amp;RIGHT(#REF!,1)&amp;",","S"&amp;#REF!&amp;","),"")</f>
        <v>#REF!</v>
      </c>
      <c r="AZ889" s="27" t="e">
        <f>IF(#REF!&lt;&gt;"",IF(ABS(#REF!)&lt;10,"S"&amp;RIGHT(#REF!,1)&amp;",","S"&amp;#REF!&amp;","),"")</f>
        <v>#REF!</v>
      </c>
      <c r="BA889" s="27" t="e">
        <f>IF(#REF!&lt;&gt;"",IF(ABS(#REF!)&lt;10,"S"&amp;RIGHT(#REF!,1)&amp;",","S"&amp;#REF!&amp;","),"")</f>
        <v>#REF!</v>
      </c>
      <c r="BB889" s="27" t="e">
        <f>IF(#REF!&lt;&gt;"",IF(ABS(#REF!)&lt;10,"S"&amp;RIGHT(#REF!,1)&amp;",","S"&amp;#REF!&amp;","),"")</f>
        <v>#REF!</v>
      </c>
      <c r="BC889" s="27"/>
      <c r="BD889" s="27"/>
      <c r="BE889" s="27"/>
      <c r="BF889" s="27"/>
      <c r="BG889" s="27"/>
      <c r="BH889" s="27"/>
      <c r="BI889" s="27" t="str">
        <f t="shared" si="526"/>
        <v/>
      </c>
      <c r="BJ889" s="27" t="str">
        <f t="shared" si="527"/>
        <v/>
      </c>
      <c r="BK889" s="27" t="str">
        <f t="shared" si="528"/>
        <v/>
      </c>
      <c r="BL889" s="27" t="e">
        <f>IF(#REF!="","",CONCATENATE($L889,","))</f>
        <v>#REF!</v>
      </c>
      <c r="BM889" s="27" t="e">
        <f>IF(#REF!="","",CONCATENATE($L889,","))</f>
        <v>#REF!</v>
      </c>
      <c r="BN889" s="27" t="e">
        <f>IF(#REF!="","",CONCATENATE($L889,","))</f>
        <v>#REF!</v>
      </c>
      <c r="BO889" s="27" t="e">
        <f>IF(#REF!="","",CONCATENATE($L889,","))</f>
        <v>#REF!</v>
      </c>
      <c r="BP889" s="27" t="e">
        <f>IF(#REF!="","",CONCATENATE($L889,","))</f>
        <v>#REF!</v>
      </c>
      <c r="BQ889" s="27" t="e">
        <f>IF(#REF!="","",CONCATENATE($L889,","))</f>
        <v>#REF!</v>
      </c>
      <c r="BR889" s="27" t="e">
        <f>IF(#REF!="","",CONCATENATE($L889,","))</f>
        <v>#REF!</v>
      </c>
      <c r="BS889" s="27" t="e">
        <f>IF(#REF!="","",CONCATENATE($L889,","))</f>
        <v>#REF!</v>
      </c>
      <c r="BT889" s="27" t="e">
        <f>IF(#REF!="","",CONCATENATE($L889,","))</f>
        <v>#REF!</v>
      </c>
      <c r="BU889" s="40"/>
      <c r="BV889" s="40"/>
      <c r="BW889"/>
      <c r="BX889"/>
      <c r="BY889"/>
      <c r="BZ889"/>
      <c r="CA889"/>
      <c r="CB889" s="40"/>
      <c r="CC889" s="37"/>
      <c r="CR889" s="7"/>
      <c r="CY889" s="10">
        <f t="shared" ca="1" si="525"/>
        <v>28</v>
      </c>
    </row>
    <row r="890" spans="1:103">
      <c r="A890" s="130"/>
      <c r="B890" s="84"/>
      <c r="C890" s="39"/>
      <c r="D890" s="38"/>
      <c r="E890" s="39"/>
      <c r="F890" s="39"/>
      <c r="G890" s="39"/>
      <c r="H890" s="39"/>
      <c r="I890" s="39"/>
      <c r="J890" s="39"/>
      <c r="K890" s="39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75"/>
      <c r="AA890" s="101"/>
      <c r="AB890" s="101"/>
      <c r="AC890" s="101"/>
      <c r="AD890" s="101"/>
      <c r="AE890" s="38"/>
      <c r="AF890" s="38"/>
      <c r="AG890" s="38"/>
      <c r="AH890" s="38"/>
      <c r="AI890" s="101"/>
      <c r="AJ890" s="101"/>
      <c r="AK890" s="101"/>
      <c r="AL890" s="75"/>
      <c r="AM890" s="39"/>
      <c r="AN890" s="27"/>
      <c r="AO890" s="27"/>
      <c r="AP890" s="27"/>
      <c r="AQ890" s="27" t="str">
        <f t="shared" si="529"/>
        <v/>
      </c>
      <c r="AR890" s="27" t="str">
        <f t="shared" si="530"/>
        <v/>
      </c>
      <c r="AS890" s="27" t="str">
        <f t="shared" si="531"/>
        <v/>
      </c>
      <c r="AT890" s="27" t="e">
        <f>IF(#REF!&lt;&gt;"",IF(ABS(#REF!)&lt;10,"S"&amp;RIGHT(#REF!,1)&amp;",","S"&amp;#REF!&amp;","),"")</f>
        <v>#REF!</v>
      </c>
      <c r="AU890" s="27" t="e">
        <f>IF(#REF!&lt;&gt;"",IF(ABS(#REF!)&lt;10,"S"&amp;RIGHT(#REF!,1)&amp;",","S"&amp;#REF!&amp;","),"")</f>
        <v>#REF!</v>
      </c>
      <c r="AV890" s="27" t="e">
        <f>IF(#REF!&lt;&gt;"",IF(ABS(#REF!)&lt;10,"S"&amp;RIGHT(#REF!,1)&amp;",","S"&amp;#REF!&amp;","),"")</f>
        <v>#REF!</v>
      </c>
      <c r="AW890" s="27" t="e">
        <f>IF(#REF!&lt;&gt;"",IF(ABS(#REF!)&lt;10,"S"&amp;RIGHT(#REF!,1)&amp;",","S"&amp;#REF!&amp;","),"")</f>
        <v>#REF!</v>
      </c>
      <c r="AX890" s="27" t="e">
        <f>IF(#REF!&lt;&gt;"",IF(ABS(#REF!)&lt;10,"S"&amp;RIGHT(#REF!,1)&amp;",","S"&amp;#REF!&amp;","),"")</f>
        <v>#REF!</v>
      </c>
      <c r="AY890" s="27" t="e">
        <f>IF(#REF!&lt;&gt;"",IF(ABS(#REF!)&lt;10,"S"&amp;RIGHT(#REF!,1)&amp;",","S"&amp;#REF!&amp;","),"")</f>
        <v>#REF!</v>
      </c>
      <c r="AZ890" s="27" t="e">
        <f>IF(#REF!&lt;&gt;"",IF(ABS(#REF!)&lt;10,"S"&amp;RIGHT(#REF!,1)&amp;",","S"&amp;#REF!&amp;","),"")</f>
        <v>#REF!</v>
      </c>
      <c r="BA890" s="27" t="e">
        <f>IF(#REF!&lt;&gt;"",IF(ABS(#REF!)&lt;10,"S"&amp;RIGHT(#REF!,1)&amp;",","S"&amp;#REF!&amp;","),"")</f>
        <v>#REF!</v>
      </c>
      <c r="BB890" s="27" t="e">
        <f>IF(#REF!&lt;&gt;"",IF(ABS(#REF!)&lt;10,"S"&amp;RIGHT(#REF!,1)&amp;",","S"&amp;#REF!&amp;","),"")</f>
        <v>#REF!</v>
      </c>
      <c r="BC890" s="27"/>
      <c r="BD890" s="27"/>
      <c r="BE890" s="27"/>
      <c r="BF890" s="27"/>
      <c r="BG890" s="27"/>
      <c r="BH890" s="27"/>
      <c r="BI890" s="27" t="str">
        <f t="shared" si="526"/>
        <v/>
      </c>
      <c r="BJ890" s="27" t="str">
        <f t="shared" si="527"/>
        <v/>
      </c>
      <c r="BK890" s="27" t="str">
        <f t="shared" si="528"/>
        <v/>
      </c>
      <c r="BL890" s="27" t="e">
        <f>IF(#REF!="","",CONCATENATE($L890,","))</f>
        <v>#REF!</v>
      </c>
      <c r="BM890" s="27" t="e">
        <f>IF(#REF!="","",CONCATENATE($L890,","))</f>
        <v>#REF!</v>
      </c>
      <c r="BN890" s="27" t="e">
        <f>IF(#REF!="","",CONCATENATE($L890,","))</f>
        <v>#REF!</v>
      </c>
      <c r="BO890" s="27" t="e">
        <f>IF(#REF!="","",CONCATENATE($L890,","))</f>
        <v>#REF!</v>
      </c>
      <c r="BP890" s="27" t="e">
        <f>IF(#REF!="","",CONCATENATE($L890,","))</f>
        <v>#REF!</v>
      </c>
      <c r="BQ890" s="27" t="e">
        <f>IF(#REF!="","",CONCATENATE($L890,","))</f>
        <v>#REF!</v>
      </c>
      <c r="BR890" s="27" t="e">
        <f>IF(#REF!="","",CONCATENATE($L890,","))</f>
        <v>#REF!</v>
      </c>
      <c r="BS890" s="27" t="e">
        <f>IF(#REF!="","",CONCATENATE($L890,","))</f>
        <v>#REF!</v>
      </c>
      <c r="BT890" s="27" t="e">
        <f>IF(#REF!="","",CONCATENATE($L890,","))</f>
        <v>#REF!</v>
      </c>
      <c r="BU890" s="40"/>
      <c r="BV890" s="40"/>
      <c r="BW890"/>
      <c r="BX890"/>
      <c r="BY890"/>
      <c r="BZ890"/>
      <c r="CA890"/>
      <c r="CB890" s="40"/>
      <c r="CC890" s="37"/>
      <c r="CR890" s="7"/>
      <c r="CY890" s="10">
        <f t="shared" ca="1" si="525"/>
        <v>32</v>
      </c>
    </row>
    <row r="891" spans="1:103">
      <c r="A891" s="130"/>
      <c r="B891" s="84"/>
      <c r="C891" s="39"/>
      <c r="D891" s="38"/>
      <c r="E891" s="39"/>
      <c r="F891" s="39"/>
      <c r="G891" s="39"/>
      <c r="H891" s="39"/>
      <c r="I891" s="39"/>
      <c r="J891" s="39"/>
      <c r="K891" s="39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75"/>
      <c r="AA891" s="101"/>
      <c r="AB891" s="101"/>
      <c r="AC891" s="101"/>
      <c r="AD891" s="101"/>
      <c r="AE891" s="38"/>
      <c r="AF891" s="38"/>
      <c r="AG891" s="38"/>
      <c r="AH891" s="38"/>
      <c r="AI891" s="101"/>
      <c r="AJ891" s="101"/>
      <c r="AK891" s="101"/>
      <c r="AL891" s="75"/>
      <c r="AM891" s="39"/>
      <c r="AN891" s="27"/>
      <c r="AO891" s="27"/>
      <c r="AP891" s="27"/>
      <c r="AQ891" s="27" t="str">
        <f t="shared" si="529"/>
        <v/>
      </c>
      <c r="AR891" s="27" t="str">
        <f t="shared" si="530"/>
        <v/>
      </c>
      <c r="AS891" s="27" t="str">
        <f t="shared" si="531"/>
        <v/>
      </c>
      <c r="AT891" s="27" t="e">
        <f>IF(#REF!&lt;&gt;"",IF(ABS(#REF!)&lt;10,"S"&amp;RIGHT(#REF!,1)&amp;",","S"&amp;#REF!&amp;","),"")</f>
        <v>#REF!</v>
      </c>
      <c r="AU891" s="27" t="e">
        <f>IF(#REF!&lt;&gt;"",IF(ABS(#REF!)&lt;10,"S"&amp;RIGHT(#REF!,1)&amp;",","S"&amp;#REF!&amp;","),"")</f>
        <v>#REF!</v>
      </c>
      <c r="AV891" s="27" t="e">
        <f>IF(#REF!&lt;&gt;"",IF(ABS(#REF!)&lt;10,"S"&amp;RIGHT(#REF!,1)&amp;",","S"&amp;#REF!&amp;","),"")</f>
        <v>#REF!</v>
      </c>
      <c r="AW891" s="27" t="e">
        <f>IF(#REF!&lt;&gt;"",IF(ABS(#REF!)&lt;10,"S"&amp;RIGHT(#REF!,1)&amp;",","S"&amp;#REF!&amp;","),"")</f>
        <v>#REF!</v>
      </c>
      <c r="AX891" s="27" t="e">
        <f>IF(#REF!&lt;&gt;"",IF(ABS(#REF!)&lt;10,"S"&amp;RIGHT(#REF!,1)&amp;",","S"&amp;#REF!&amp;","),"")</f>
        <v>#REF!</v>
      </c>
      <c r="AY891" s="27" t="e">
        <f>IF(#REF!&lt;&gt;"",IF(ABS(#REF!)&lt;10,"S"&amp;RIGHT(#REF!,1)&amp;",","S"&amp;#REF!&amp;","),"")</f>
        <v>#REF!</v>
      </c>
      <c r="AZ891" s="27" t="e">
        <f>IF(#REF!&lt;&gt;"",IF(ABS(#REF!)&lt;10,"S"&amp;RIGHT(#REF!,1)&amp;",","S"&amp;#REF!&amp;","),"")</f>
        <v>#REF!</v>
      </c>
      <c r="BA891" s="27" t="e">
        <f>IF(#REF!&lt;&gt;"",IF(ABS(#REF!)&lt;10,"S"&amp;RIGHT(#REF!,1)&amp;",","S"&amp;#REF!&amp;","),"")</f>
        <v>#REF!</v>
      </c>
      <c r="BB891" s="27" t="e">
        <f>IF(#REF!&lt;&gt;"",IF(ABS(#REF!)&lt;10,"S"&amp;RIGHT(#REF!,1)&amp;",","S"&amp;#REF!&amp;","),"")</f>
        <v>#REF!</v>
      </c>
      <c r="BC891" s="27"/>
      <c r="BD891" s="27"/>
      <c r="BE891" s="27"/>
      <c r="BF891" s="27"/>
      <c r="BG891" s="27"/>
      <c r="BH891" s="27"/>
      <c r="BI891" s="27" t="str">
        <f t="shared" si="526"/>
        <v/>
      </c>
      <c r="BJ891" s="27" t="str">
        <f t="shared" si="527"/>
        <v/>
      </c>
      <c r="BK891" s="27" t="str">
        <f t="shared" si="528"/>
        <v/>
      </c>
      <c r="BL891" s="27" t="e">
        <f>IF(#REF!="","",CONCATENATE($L891,","))</f>
        <v>#REF!</v>
      </c>
      <c r="BM891" s="27" t="e">
        <f>IF(#REF!="","",CONCATENATE($L891,","))</f>
        <v>#REF!</v>
      </c>
      <c r="BN891" s="27" t="e">
        <f>IF(#REF!="","",CONCATENATE($L891,","))</f>
        <v>#REF!</v>
      </c>
      <c r="BO891" s="27" t="e">
        <f>IF(#REF!="","",CONCATENATE($L891,","))</f>
        <v>#REF!</v>
      </c>
      <c r="BP891" s="27" t="e">
        <f>IF(#REF!="","",CONCATENATE($L891,","))</f>
        <v>#REF!</v>
      </c>
      <c r="BQ891" s="27" t="e">
        <f>IF(#REF!="","",CONCATENATE($L891,","))</f>
        <v>#REF!</v>
      </c>
      <c r="BR891" s="27" t="e">
        <f>IF(#REF!="","",CONCATENATE($L891,","))</f>
        <v>#REF!</v>
      </c>
      <c r="BS891" s="27" t="e">
        <f>IF(#REF!="","",CONCATENATE($L891,","))</f>
        <v>#REF!</v>
      </c>
      <c r="BT891" s="27" t="e">
        <f>IF(#REF!="","",CONCATENATE($L891,","))</f>
        <v>#REF!</v>
      </c>
      <c r="BU891" s="40"/>
      <c r="BV891" s="40"/>
      <c r="BW891"/>
      <c r="BX891"/>
      <c r="BY891"/>
      <c r="BZ891"/>
      <c r="CA891"/>
      <c r="CB891" s="40"/>
      <c r="CC891" s="37"/>
      <c r="CR891" s="7"/>
      <c r="CY891" s="10">
        <f t="shared" ca="1" si="525"/>
        <v>10</v>
      </c>
    </row>
    <row r="892" spans="1:103">
      <c r="A892" s="130"/>
      <c r="B892" s="84"/>
      <c r="C892" s="39"/>
      <c r="D892" s="38"/>
      <c r="E892" s="39"/>
      <c r="F892" s="39"/>
      <c r="G892" s="39"/>
      <c r="H892" s="39"/>
      <c r="I892" s="39"/>
      <c r="J892" s="39"/>
      <c r="K892" s="39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75"/>
      <c r="AA892" s="101"/>
      <c r="AB892" s="101"/>
      <c r="AC892" s="101"/>
      <c r="AD892" s="101"/>
      <c r="AE892" s="38"/>
      <c r="AF892" s="38"/>
      <c r="AG892" s="38"/>
      <c r="AH892" s="38"/>
      <c r="AI892" s="101"/>
      <c r="AJ892" s="101"/>
      <c r="AK892" s="101"/>
      <c r="AL892" s="75"/>
      <c r="AM892" s="39"/>
      <c r="AN892" s="27"/>
      <c r="AO892" s="27"/>
      <c r="AP892" s="27"/>
      <c r="AQ892" s="27" t="str">
        <f t="shared" si="529"/>
        <v/>
      </c>
      <c r="AR892" s="27" t="str">
        <f t="shared" si="530"/>
        <v/>
      </c>
      <c r="AS892" s="27" t="str">
        <f t="shared" si="531"/>
        <v/>
      </c>
      <c r="AT892" s="27" t="e">
        <f>IF(#REF!&lt;&gt;"",IF(ABS(#REF!)&lt;10,"S"&amp;RIGHT(#REF!,1)&amp;",","S"&amp;#REF!&amp;","),"")</f>
        <v>#REF!</v>
      </c>
      <c r="AU892" s="27" t="e">
        <f>IF(#REF!&lt;&gt;"",IF(ABS(#REF!)&lt;10,"S"&amp;RIGHT(#REF!,1)&amp;",","S"&amp;#REF!&amp;","),"")</f>
        <v>#REF!</v>
      </c>
      <c r="AV892" s="27" t="e">
        <f>IF(#REF!&lt;&gt;"",IF(ABS(#REF!)&lt;10,"S"&amp;RIGHT(#REF!,1)&amp;",","S"&amp;#REF!&amp;","),"")</f>
        <v>#REF!</v>
      </c>
      <c r="AW892" s="27" t="e">
        <f>IF(#REF!&lt;&gt;"",IF(ABS(#REF!)&lt;10,"S"&amp;RIGHT(#REF!,1)&amp;",","S"&amp;#REF!&amp;","),"")</f>
        <v>#REF!</v>
      </c>
      <c r="AX892" s="27" t="e">
        <f>IF(#REF!&lt;&gt;"",IF(ABS(#REF!)&lt;10,"S"&amp;RIGHT(#REF!,1)&amp;",","S"&amp;#REF!&amp;","),"")</f>
        <v>#REF!</v>
      </c>
      <c r="AY892" s="27" t="e">
        <f>IF(#REF!&lt;&gt;"",IF(ABS(#REF!)&lt;10,"S"&amp;RIGHT(#REF!,1)&amp;",","S"&amp;#REF!&amp;","),"")</f>
        <v>#REF!</v>
      </c>
      <c r="AZ892" s="27" t="e">
        <f>IF(#REF!&lt;&gt;"",IF(ABS(#REF!)&lt;10,"S"&amp;RIGHT(#REF!,1)&amp;",","S"&amp;#REF!&amp;","),"")</f>
        <v>#REF!</v>
      </c>
      <c r="BA892" s="27" t="e">
        <f>IF(#REF!&lt;&gt;"",IF(ABS(#REF!)&lt;10,"S"&amp;RIGHT(#REF!,1)&amp;",","S"&amp;#REF!&amp;","),"")</f>
        <v>#REF!</v>
      </c>
      <c r="BB892" s="27" t="e">
        <f>IF(#REF!&lt;&gt;"",IF(ABS(#REF!)&lt;10,"S"&amp;RIGHT(#REF!,1)&amp;",","S"&amp;#REF!&amp;","),"")</f>
        <v>#REF!</v>
      </c>
      <c r="BC892" s="27"/>
      <c r="BD892" s="27"/>
      <c r="BE892" s="27"/>
      <c r="BF892" s="27"/>
      <c r="BG892" s="27"/>
      <c r="BH892" s="27"/>
      <c r="BI892" s="27" t="str">
        <f t="shared" si="526"/>
        <v/>
      </c>
      <c r="BJ892" s="27" t="str">
        <f t="shared" si="527"/>
        <v/>
      </c>
      <c r="BK892" s="27" t="str">
        <f t="shared" si="528"/>
        <v/>
      </c>
      <c r="BL892" s="27" t="e">
        <f>IF(#REF!="","",CONCATENATE($L892,","))</f>
        <v>#REF!</v>
      </c>
      <c r="BM892" s="27" t="e">
        <f>IF(#REF!="","",CONCATENATE($L892,","))</f>
        <v>#REF!</v>
      </c>
      <c r="BN892" s="27" t="e">
        <f>IF(#REF!="","",CONCATENATE($L892,","))</f>
        <v>#REF!</v>
      </c>
      <c r="BO892" s="27" t="e">
        <f>IF(#REF!="","",CONCATENATE($L892,","))</f>
        <v>#REF!</v>
      </c>
      <c r="BP892" s="27" t="e">
        <f>IF(#REF!="","",CONCATENATE($L892,","))</f>
        <v>#REF!</v>
      </c>
      <c r="BQ892" s="27" t="e">
        <f>IF(#REF!="","",CONCATENATE($L892,","))</f>
        <v>#REF!</v>
      </c>
      <c r="BR892" s="27" t="e">
        <f>IF(#REF!="","",CONCATENATE($L892,","))</f>
        <v>#REF!</v>
      </c>
      <c r="BS892" s="27" t="e">
        <f>IF(#REF!="","",CONCATENATE($L892,","))</f>
        <v>#REF!</v>
      </c>
      <c r="BT892" s="27" t="e">
        <f>IF(#REF!="","",CONCATENATE($L892,","))</f>
        <v>#REF!</v>
      </c>
      <c r="BU892" s="40"/>
      <c r="BV892" s="40"/>
      <c r="BW892"/>
      <c r="BX892"/>
      <c r="BY892"/>
      <c r="BZ892"/>
      <c r="CA892"/>
      <c r="CB892" s="40"/>
      <c r="CC892" s="37"/>
      <c r="CR892" s="7"/>
      <c r="CY892" s="10">
        <f t="shared" ca="1" si="525"/>
        <v>0</v>
      </c>
    </row>
    <row r="893" spans="1:103">
      <c r="A893" s="130"/>
      <c r="B893" s="84"/>
      <c r="C893" s="39"/>
      <c r="D893" s="38"/>
      <c r="E893" s="39"/>
      <c r="F893" s="39"/>
      <c r="G893" s="39"/>
      <c r="H893" s="39"/>
      <c r="I893" s="39"/>
      <c r="J893" s="39"/>
      <c r="K893" s="39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75"/>
      <c r="AA893" s="101"/>
      <c r="AB893" s="101"/>
      <c r="AC893" s="101"/>
      <c r="AD893" s="101"/>
      <c r="AE893" s="38"/>
      <c r="AF893" s="38"/>
      <c r="AG893" s="38"/>
      <c r="AH893" s="38"/>
      <c r="AI893" s="101"/>
      <c r="AJ893" s="101"/>
      <c r="AK893" s="101"/>
      <c r="AL893" s="75"/>
      <c r="AM893" s="39"/>
      <c r="AN893" s="27"/>
      <c r="AO893" s="27"/>
      <c r="AP893" s="27"/>
      <c r="AQ893" s="27" t="str">
        <f t="shared" si="529"/>
        <v/>
      </c>
      <c r="AR893" s="27" t="str">
        <f t="shared" si="530"/>
        <v/>
      </c>
      <c r="AS893" s="27" t="str">
        <f t="shared" si="531"/>
        <v/>
      </c>
      <c r="AT893" s="27" t="e">
        <f>IF(#REF!&lt;&gt;"",IF(ABS(#REF!)&lt;10,"S"&amp;RIGHT(#REF!,1)&amp;",","S"&amp;#REF!&amp;","),"")</f>
        <v>#REF!</v>
      </c>
      <c r="AU893" s="27" t="e">
        <f>IF(#REF!&lt;&gt;"",IF(ABS(#REF!)&lt;10,"S"&amp;RIGHT(#REF!,1)&amp;",","S"&amp;#REF!&amp;","),"")</f>
        <v>#REF!</v>
      </c>
      <c r="AV893" s="27" t="e">
        <f>IF(#REF!&lt;&gt;"",IF(ABS(#REF!)&lt;10,"S"&amp;RIGHT(#REF!,1)&amp;",","S"&amp;#REF!&amp;","),"")</f>
        <v>#REF!</v>
      </c>
      <c r="AW893" s="27" t="e">
        <f>IF(#REF!&lt;&gt;"",IF(ABS(#REF!)&lt;10,"S"&amp;RIGHT(#REF!,1)&amp;",","S"&amp;#REF!&amp;","),"")</f>
        <v>#REF!</v>
      </c>
      <c r="AX893" s="27" t="e">
        <f>IF(#REF!&lt;&gt;"",IF(ABS(#REF!)&lt;10,"S"&amp;RIGHT(#REF!,1)&amp;",","S"&amp;#REF!&amp;","),"")</f>
        <v>#REF!</v>
      </c>
      <c r="AY893" s="27" t="e">
        <f>IF(#REF!&lt;&gt;"",IF(ABS(#REF!)&lt;10,"S"&amp;RIGHT(#REF!,1)&amp;",","S"&amp;#REF!&amp;","),"")</f>
        <v>#REF!</v>
      </c>
      <c r="AZ893" s="27" t="e">
        <f>IF(#REF!&lt;&gt;"",IF(ABS(#REF!)&lt;10,"S"&amp;RIGHT(#REF!,1)&amp;",","S"&amp;#REF!&amp;","),"")</f>
        <v>#REF!</v>
      </c>
      <c r="BA893" s="27" t="e">
        <f>IF(#REF!&lt;&gt;"",IF(ABS(#REF!)&lt;10,"S"&amp;RIGHT(#REF!,1)&amp;",","S"&amp;#REF!&amp;","),"")</f>
        <v>#REF!</v>
      </c>
      <c r="BB893" s="27" t="e">
        <f>IF(#REF!&lt;&gt;"",IF(ABS(#REF!)&lt;10,"S"&amp;RIGHT(#REF!,1)&amp;",","S"&amp;#REF!&amp;","),"")</f>
        <v>#REF!</v>
      </c>
      <c r="BC893" s="27"/>
      <c r="BD893" s="27"/>
      <c r="BE893" s="27"/>
      <c r="BF893" s="27"/>
      <c r="BG893" s="27"/>
      <c r="BH893" s="27"/>
      <c r="BI893" s="27" t="str">
        <f t="shared" si="526"/>
        <v/>
      </c>
      <c r="BJ893" s="27" t="str">
        <f t="shared" si="527"/>
        <v/>
      </c>
      <c r="BK893" s="27" t="str">
        <f t="shared" si="528"/>
        <v/>
      </c>
      <c r="BL893" s="27" t="e">
        <f>IF(#REF!="","",CONCATENATE($L893,","))</f>
        <v>#REF!</v>
      </c>
      <c r="BM893" s="27" t="e">
        <f>IF(#REF!="","",CONCATENATE($L893,","))</f>
        <v>#REF!</v>
      </c>
      <c r="BN893" s="27" t="e">
        <f>IF(#REF!="","",CONCATENATE($L893,","))</f>
        <v>#REF!</v>
      </c>
      <c r="BO893" s="27" t="e">
        <f>IF(#REF!="","",CONCATENATE($L893,","))</f>
        <v>#REF!</v>
      </c>
      <c r="BP893" s="27" t="e">
        <f>IF(#REF!="","",CONCATENATE($L893,","))</f>
        <v>#REF!</v>
      </c>
      <c r="BQ893" s="27" t="e">
        <f>IF(#REF!="","",CONCATENATE($L893,","))</f>
        <v>#REF!</v>
      </c>
      <c r="BR893" s="27" t="e">
        <f>IF(#REF!="","",CONCATENATE($L893,","))</f>
        <v>#REF!</v>
      </c>
      <c r="BS893" s="27" t="e">
        <f>IF(#REF!="","",CONCATENATE($L893,","))</f>
        <v>#REF!</v>
      </c>
      <c r="BT893" s="27" t="e">
        <f>IF(#REF!="","",CONCATENATE($L893,","))</f>
        <v>#REF!</v>
      </c>
      <c r="BU893" s="40"/>
      <c r="BV893" s="40"/>
      <c r="BW893"/>
      <c r="BX893"/>
      <c r="BY893"/>
      <c r="BZ893"/>
      <c r="CA893"/>
      <c r="CB893" s="40"/>
      <c r="CC893" s="37"/>
      <c r="CR893" s="7"/>
      <c r="CY893" s="10">
        <f t="shared" ca="1" si="525"/>
        <v>9</v>
      </c>
    </row>
    <row r="894" spans="1:103">
      <c r="A894" s="130"/>
      <c r="B894" s="84"/>
      <c r="C894" s="39"/>
      <c r="D894" s="38"/>
      <c r="E894" s="39"/>
      <c r="F894" s="39"/>
      <c r="G894" s="39"/>
      <c r="H894" s="39"/>
      <c r="I894" s="39"/>
      <c r="J894" s="39"/>
      <c r="K894" s="39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75"/>
      <c r="AA894" s="101"/>
      <c r="AB894" s="101"/>
      <c r="AC894" s="101"/>
      <c r="AD894" s="101"/>
      <c r="AE894" s="38"/>
      <c r="AF894" s="38"/>
      <c r="AG894" s="38"/>
      <c r="AH894" s="38"/>
      <c r="AI894" s="101"/>
      <c r="AJ894" s="101"/>
      <c r="AK894" s="101"/>
      <c r="AL894" s="75"/>
      <c r="AM894" s="39"/>
      <c r="AN894" s="27"/>
      <c r="AO894" s="27"/>
      <c r="AP894" s="27"/>
      <c r="AQ894" s="27" t="str">
        <f t="shared" si="529"/>
        <v/>
      </c>
      <c r="AR894" s="27" t="str">
        <f t="shared" si="530"/>
        <v/>
      </c>
      <c r="AS894" s="27" t="str">
        <f t="shared" si="531"/>
        <v/>
      </c>
      <c r="AT894" s="27" t="e">
        <f>IF(#REF!&lt;&gt;"",IF(ABS(#REF!)&lt;10,"S"&amp;RIGHT(#REF!,1)&amp;",","S"&amp;#REF!&amp;","),"")</f>
        <v>#REF!</v>
      </c>
      <c r="AU894" s="27" t="e">
        <f>IF(#REF!&lt;&gt;"",IF(ABS(#REF!)&lt;10,"S"&amp;RIGHT(#REF!,1)&amp;",","S"&amp;#REF!&amp;","),"")</f>
        <v>#REF!</v>
      </c>
      <c r="AV894" s="27" t="e">
        <f>IF(#REF!&lt;&gt;"",IF(ABS(#REF!)&lt;10,"S"&amp;RIGHT(#REF!,1)&amp;",","S"&amp;#REF!&amp;","),"")</f>
        <v>#REF!</v>
      </c>
      <c r="AW894" s="27" t="e">
        <f>IF(#REF!&lt;&gt;"",IF(ABS(#REF!)&lt;10,"S"&amp;RIGHT(#REF!,1)&amp;",","S"&amp;#REF!&amp;","),"")</f>
        <v>#REF!</v>
      </c>
      <c r="AX894" s="27" t="e">
        <f>IF(#REF!&lt;&gt;"",IF(ABS(#REF!)&lt;10,"S"&amp;RIGHT(#REF!,1)&amp;",","S"&amp;#REF!&amp;","),"")</f>
        <v>#REF!</v>
      </c>
      <c r="AY894" s="27" t="e">
        <f>IF(#REF!&lt;&gt;"",IF(ABS(#REF!)&lt;10,"S"&amp;RIGHT(#REF!,1)&amp;",","S"&amp;#REF!&amp;","),"")</f>
        <v>#REF!</v>
      </c>
      <c r="AZ894" s="27" t="e">
        <f>IF(#REF!&lt;&gt;"",IF(ABS(#REF!)&lt;10,"S"&amp;RIGHT(#REF!,1)&amp;",","S"&amp;#REF!&amp;","),"")</f>
        <v>#REF!</v>
      </c>
      <c r="BA894" s="27" t="e">
        <f>IF(#REF!&lt;&gt;"",IF(ABS(#REF!)&lt;10,"S"&amp;RIGHT(#REF!,1)&amp;",","S"&amp;#REF!&amp;","),"")</f>
        <v>#REF!</v>
      </c>
      <c r="BB894" s="27" t="e">
        <f>IF(#REF!&lt;&gt;"",IF(ABS(#REF!)&lt;10,"S"&amp;RIGHT(#REF!,1)&amp;",","S"&amp;#REF!&amp;","),"")</f>
        <v>#REF!</v>
      </c>
      <c r="BC894" s="27"/>
      <c r="BD894" s="27"/>
      <c r="BE894" s="27"/>
      <c r="BF894" s="27"/>
      <c r="BG894" s="27"/>
      <c r="BH894" s="27"/>
      <c r="BI894" s="27" t="str">
        <f t="shared" si="526"/>
        <v/>
      </c>
      <c r="BJ894" s="27" t="str">
        <f t="shared" si="527"/>
        <v/>
      </c>
      <c r="BK894" s="27" t="str">
        <f t="shared" si="528"/>
        <v/>
      </c>
      <c r="BL894" s="27" t="e">
        <f>IF(#REF!="","",CONCATENATE($L894,","))</f>
        <v>#REF!</v>
      </c>
      <c r="BM894" s="27" t="e">
        <f>IF(#REF!="","",CONCATENATE($L894,","))</f>
        <v>#REF!</v>
      </c>
      <c r="BN894" s="27" t="e">
        <f>IF(#REF!="","",CONCATENATE($L894,","))</f>
        <v>#REF!</v>
      </c>
      <c r="BO894" s="27" t="e">
        <f>IF(#REF!="","",CONCATENATE($L894,","))</f>
        <v>#REF!</v>
      </c>
      <c r="BP894" s="27" t="e">
        <f>IF(#REF!="","",CONCATENATE($L894,","))</f>
        <v>#REF!</v>
      </c>
      <c r="BQ894" s="27" t="e">
        <f>IF(#REF!="","",CONCATENATE($L894,","))</f>
        <v>#REF!</v>
      </c>
      <c r="BR894" s="27" t="e">
        <f>IF(#REF!="","",CONCATENATE($L894,","))</f>
        <v>#REF!</v>
      </c>
      <c r="BS894" s="27" t="e">
        <f>IF(#REF!="","",CONCATENATE($L894,","))</f>
        <v>#REF!</v>
      </c>
      <c r="BT894" s="27" t="e">
        <f>IF(#REF!="","",CONCATENATE($L894,","))</f>
        <v>#REF!</v>
      </c>
      <c r="BU894" s="40"/>
      <c r="BV894" s="40"/>
      <c r="BW894"/>
      <c r="BX894"/>
      <c r="BY894"/>
      <c r="BZ894"/>
      <c r="CA894"/>
      <c r="CB894" s="40"/>
      <c r="CC894" s="37"/>
      <c r="CR894" s="7"/>
      <c r="CY894" s="10">
        <f t="shared" ca="1" si="525"/>
        <v>19</v>
      </c>
    </row>
    <row r="895" spans="1:103">
      <c r="A895" s="130"/>
      <c r="B895" s="84"/>
      <c r="C895" s="39"/>
      <c r="D895" s="38"/>
      <c r="E895" s="39"/>
      <c r="F895" s="39"/>
      <c r="G895" s="39"/>
      <c r="H895" s="39"/>
      <c r="I895" s="39"/>
      <c r="J895" s="39"/>
      <c r="K895" s="39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75"/>
      <c r="AA895" s="101"/>
      <c r="AB895" s="101"/>
      <c r="AC895" s="101"/>
      <c r="AD895" s="101"/>
      <c r="AE895" s="38"/>
      <c r="AF895" s="38"/>
      <c r="AG895" s="38"/>
      <c r="AH895" s="38"/>
      <c r="AI895" s="101"/>
      <c r="AJ895" s="101"/>
      <c r="AK895" s="101"/>
      <c r="AL895" s="75"/>
      <c r="AM895" s="39"/>
      <c r="AN895" s="27"/>
      <c r="AO895" s="27"/>
      <c r="AP895" s="27"/>
      <c r="AQ895" s="27" t="str">
        <f t="shared" si="529"/>
        <v/>
      </c>
      <c r="AR895" s="27" t="str">
        <f t="shared" si="530"/>
        <v/>
      </c>
      <c r="AS895" s="27" t="str">
        <f t="shared" si="531"/>
        <v/>
      </c>
      <c r="AT895" s="27" t="e">
        <f>IF(#REF!&lt;&gt;"",IF(ABS(#REF!)&lt;10,"S"&amp;RIGHT(#REF!,1)&amp;",","S"&amp;#REF!&amp;","),"")</f>
        <v>#REF!</v>
      </c>
      <c r="AU895" s="27" t="e">
        <f>IF(#REF!&lt;&gt;"",IF(ABS(#REF!)&lt;10,"S"&amp;RIGHT(#REF!,1)&amp;",","S"&amp;#REF!&amp;","),"")</f>
        <v>#REF!</v>
      </c>
      <c r="AV895" s="27" t="e">
        <f>IF(#REF!&lt;&gt;"",IF(ABS(#REF!)&lt;10,"S"&amp;RIGHT(#REF!,1)&amp;",","S"&amp;#REF!&amp;","),"")</f>
        <v>#REF!</v>
      </c>
      <c r="AW895" s="27" t="e">
        <f>IF(#REF!&lt;&gt;"",IF(ABS(#REF!)&lt;10,"S"&amp;RIGHT(#REF!,1)&amp;",","S"&amp;#REF!&amp;","),"")</f>
        <v>#REF!</v>
      </c>
      <c r="AX895" s="27" t="e">
        <f>IF(#REF!&lt;&gt;"",IF(ABS(#REF!)&lt;10,"S"&amp;RIGHT(#REF!,1)&amp;",","S"&amp;#REF!&amp;","),"")</f>
        <v>#REF!</v>
      </c>
      <c r="AY895" s="27" t="e">
        <f>IF(#REF!&lt;&gt;"",IF(ABS(#REF!)&lt;10,"S"&amp;RIGHT(#REF!,1)&amp;",","S"&amp;#REF!&amp;","),"")</f>
        <v>#REF!</v>
      </c>
      <c r="AZ895" s="27" t="e">
        <f>IF(#REF!&lt;&gt;"",IF(ABS(#REF!)&lt;10,"S"&amp;RIGHT(#REF!,1)&amp;",","S"&amp;#REF!&amp;","),"")</f>
        <v>#REF!</v>
      </c>
      <c r="BA895" s="27" t="e">
        <f>IF(#REF!&lt;&gt;"",IF(ABS(#REF!)&lt;10,"S"&amp;RIGHT(#REF!,1)&amp;",","S"&amp;#REF!&amp;","),"")</f>
        <v>#REF!</v>
      </c>
      <c r="BB895" s="27" t="e">
        <f>IF(#REF!&lt;&gt;"",IF(ABS(#REF!)&lt;10,"S"&amp;RIGHT(#REF!,1)&amp;",","S"&amp;#REF!&amp;","),"")</f>
        <v>#REF!</v>
      </c>
      <c r="BC895" s="27"/>
      <c r="BD895" s="27"/>
      <c r="BE895" s="27"/>
      <c r="BF895" s="27"/>
      <c r="BG895" s="27"/>
      <c r="BH895" s="27"/>
      <c r="BI895" s="27" t="str">
        <f t="shared" si="526"/>
        <v/>
      </c>
      <c r="BJ895" s="27" t="str">
        <f t="shared" si="527"/>
        <v/>
      </c>
      <c r="BK895" s="27" t="str">
        <f t="shared" si="528"/>
        <v/>
      </c>
      <c r="BL895" s="27" t="e">
        <f>IF(#REF!="","",CONCATENATE($L895,","))</f>
        <v>#REF!</v>
      </c>
      <c r="BM895" s="27" t="e">
        <f>IF(#REF!="","",CONCATENATE($L895,","))</f>
        <v>#REF!</v>
      </c>
      <c r="BN895" s="27" t="e">
        <f>IF(#REF!="","",CONCATENATE($L895,","))</f>
        <v>#REF!</v>
      </c>
      <c r="BO895" s="27" t="e">
        <f>IF(#REF!="","",CONCATENATE($L895,","))</f>
        <v>#REF!</v>
      </c>
      <c r="BP895" s="27" t="e">
        <f>IF(#REF!="","",CONCATENATE($L895,","))</f>
        <v>#REF!</v>
      </c>
      <c r="BQ895" s="27" t="e">
        <f>IF(#REF!="","",CONCATENATE($L895,","))</f>
        <v>#REF!</v>
      </c>
      <c r="BR895" s="27" t="e">
        <f>IF(#REF!="","",CONCATENATE($L895,","))</f>
        <v>#REF!</v>
      </c>
      <c r="BS895" s="27" t="e">
        <f>IF(#REF!="","",CONCATENATE($L895,","))</f>
        <v>#REF!</v>
      </c>
      <c r="BT895" s="27" t="e">
        <f>IF(#REF!="","",CONCATENATE($L895,","))</f>
        <v>#REF!</v>
      </c>
      <c r="BU895" s="40"/>
      <c r="BV895" s="40"/>
      <c r="BW895"/>
      <c r="BX895"/>
      <c r="BY895"/>
      <c r="BZ895"/>
      <c r="CA895"/>
      <c r="CB895" s="40"/>
      <c r="CC895" s="37"/>
      <c r="CR895" s="7"/>
      <c r="CY895" s="10">
        <f t="shared" ca="1" si="525"/>
        <v>28</v>
      </c>
    </row>
    <row r="896" spans="1:103">
      <c r="A896" s="130"/>
      <c r="B896" s="84"/>
      <c r="C896" s="39"/>
      <c r="D896" s="38"/>
      <c r="E896" s="39"/>
      <c r="F896" s="39"/>
      <c r="G896" s="39"/>
      <c r="H896" s="39"/>
      <c r="I896" s="39"/>
      <c r="J896" s="39"/>
      <c r="K896" s="39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75"/>
      <c r="AA896" s="101"/>
      <c r="AB896" s="101"/>
      <c r="AC896" s="101"/>
      <c r="AD896" s="101"/>
      <c r="AE896" s="38"/>
      <c r="AF896" s="38"/>
      <c r="AG896" s="38"/>
      <c r="AH896" s="38"/>
      <c r="AI896" s="101"/>
      <c r="AJ896" s="101"/>
      <c r="AK896" s="101"/>
      <c r="AL896" s="75"/>
      <c r="AM896" s="39"/>
      <c r="AN896" s="27"/>
      <c r="AO896" s="27"/>
      <c r="AP896" s="27"/>
      <c r="AQ896" s="27" t="str">
        <f t="shared" si="529"/>
        <v/>
      </c>
      <c r="AR896" s="27" t="str">
        <f t="shared" si="530"/>
        <v/>
      </c>
      <c r="AS896" s="27" t="str">
        <f t="shared" si="531"/>
        <v/>
      </c>
      <c r="AT896" s="27" t="e">
        <f>IF(#REF!&lt;&gt;"",IF(ABS(#REF!)&lt;10,"S"&amp;RIGHT(#REF!,1)&amp;",","S"&amp;#REF!&amp;","),"")</f>
        <v>#REF!</v>
      </c>
      <c r="AU896" s="27" t="e">
        <f>IF(#REF!&lt;&gt;"",IF(ABS(#REF!)&lt;10,"S"&amp;RIGHT(#REF!,1)&amp;",","S"&amp;#REF!&amp;","),"")</f>
        <v>#REF!</v>
      </c>
      <c r="AV896" s="27" t="e">
        <f>IF(#REF!&lt;&gt;"",IF(ABS(#REF!)&lt;10,"S"&amp;RIGHT(#REF!,1)&amp;",","S"&amp;#REF!&amp;","),"")</f>
        <v>#REF!</v>
      </c>
      <c r="AW896" s="27" t="e">
        <f>IF(#REF!&lt;&gt;"",IF(ABS(#REF!)&lt;10,"S"&amp;RIGHT(#REF!,1)&amp;",","S"&amp;#REF!&amp;","),"")</f>
        <v>#REF!</v>
      </c>
      <c r="AX896" s="27" t="e">
        <f>IF(#REF!&lt;&gt;"",IF(ABS(#REF!)&lt;10,"S"&amp;RIGHT(#REF!,1)&amp;",","S"&amp;#REF!&amp;","),"")</f>
        <v>#REF!</v>
      </c>
      <c r="AY896" s="27" t="e">
        <f>IF(#REF!&lt;&gt;"",IF(ABS(#REF!)&lt;10,"S"&amp;RIGHT(#REF!,1)&amp;",","S"&amp;#REF!&amp;","),"")</f>
        <v>#REF!</v>
      </c>
      <c r="AZ896" s="27" t="e">
        <f>IF(#REF!&lt;&gt;"",IF(ABS(#REF!)&lt;10,"S"&amp;RIGHT(#REF!,1)&amp;",","S"&amp;#REF!&amp;","),"")</f>
        <v>#REF!</v>
      </c>
      <c r="BA896" s="27" t="e">
        <f>IF(#REF!&lt;&gt;"",IF(ABS(#REF!)&lt;10,"S"&amp;RIGHT(#REF!,1)&amp;",","S"&amp;#REF!&amp;","),"")</f>
        <v>#REF!</v>
      </c>
      <c r="BB896" s="27" t="e">
        <f>IF(#REF!&lt;&gt;"",IF(ABS(#REF!)&lt;10,"S"&amp;RIGHT(#REF!,1)&amp;",","S"&amp;#REF!&amp;","),"")</f>
        <v>#REF!</v>
      </c>
      <c r="BC896" s="27"/>
      <c r="BD896" s="27"/>
      <c r="BE896" s="27"/>
      <c r="BF896" s="27"/>
      <c r="BG896" s="27"/>
      <c r="BH896" s="27"/>
      <c r="BI896" s="27" t="str">
        <f t="shared" si="526"/>
        <v/>
      </c>
      <c r="BJ896" s="27" t="str">
        <f t="shared" si="527"/>
        <v/>
      </c>
      <c r="BK896" s="27" t="str">
        <f t="shared" si="528"/>
        <v/>
      </c>
      <c r="BL896" s="27" t="e">
        <f>IF(#REF!="","",CONCATENATE($L896,","))</f>
        <v>#REF!</v>
      </c>
      <c r="BM896" s="27" t="e">
        <f>IF(#REF!="","",CONCATENATE($L896,","))</f>
        <v>#REF!</v>
      </c>
      <c r="BN896" s="27" t="e">
        <f>IF(#REF!="","",CONCATENATE($L896,","))</f>
        <v>#REF!</v>
      </c>
      <c r="BO896" s="27" t="e">
        <f>IF(#REF!="","",CONCATENATE($L896,","))</f>
        <v>#REF!</v>
      </c>
      <c r="BP896" s="27" t="e">
        <f>IF(#REF!="","",CONCATENATE($L896,","))</f>
        <v>#REF!</v>
      </c>
      <c r="BQ896" s="27" t="e">
        <f>IF(#REF!="","",CONCATENATE($L896,","))</f>
        <v>#REF!</v>
      </c>
      <c r="BR896" s="27" t="e">
        <f>IF(#REF!="","",CONCATENATE($L896,","))</f>
        <v>#REF!</v>
      </c>
      <c r="BS896" s="27" t="e">
        <f>IF(#REF!="","",CONCATENATE($L896,","))</f>
        <v>#REF!</v>
      </c>
      <c r="BT896" s="27" t="e">
        <f>IF(#REF!="","",CONCATENATE($L896,","))</f>
        <v>#REF!</v>
      </c>
      <c r="BU896" s="40"/>
      <c r="BV896" s="40"/>
      <c r="BW896"/>
      <c r="BX896"/>
      <c r="BY896"/>
      <c r="BZ896"/>
      <c r="CA896"/>
      <c r="CB896" s="40"/>
      <c r="CC896" s="37"/>
      <c r="CR896" s="7"/>
      <c r="CY896" s="10">
        <f t="shared" ca="1" si="525"/>
        <v>31</v>
      </c>
    </row>
    <row r="897" spans="1:103">
      <c r="A897" s="130"/>
      <c r="B897" s="84"/>
      <c r="C897" s="39"/>
      <c r="D897" s="38"/>
      <c r="E897" s="39"/>
      <c r="F897" s="39"/>
      <c r="G897" s="39"/>
      <c r="H897" s="39"/>
      <c r="I897" s="39"/>
      <c r="J897" s="39"/>
      <c r="K897" s="39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75"/>
      <c r="AA897" s="101"/>
      <c r="AB897" s="101"/>
      <c r="AC897" s="101"/>
      <c r="AD897" s="101"/>
      <c r="AE897" s="38"/>
      <c r="AF897" s="38"/>
      <c r="AG897" s="38"/>
      <c r="AH897" s="38"/>
      <c r="AI897" s="101"/>
      <c r="AJ897" s="101"/>
      <c r="AK897" s="101"/>
      <c r="AL897" s="75"/>
      <c r="AM897" s="39"/>
      <c r="AN897" s="27"/>
      <c r="AO897" s="27"/>
      <c r="AP897" s="27"/>
      <c r="AQ897" s="27" t="str">
        <f t="shared" si="529"/>
        <v/>
      </c>
      <c r="AR897" s="27" t="str">
        <f t="shared" si="530"/>
        <v/>
      </c>
      <c r="AS897" s="27" t="str">
        <f t="shared" si="531"/>
        <v/>
      </c>
      <c r="AT897" s="27" t="e">
        <f>IF(#REF!&lt;&gt;"",IF(ABS(#REF!)&lt;10,"S"&amp;RIGHT(#REF!,1)&amp;",","S"&amp;#REF!&amp;","),"")</f>
        <v>#REF!</v>
      </c>
      <c r="AU897" s="27" t="e">
        <f>IF(#REF!&lt;&gt;"",IF(ABS(#REF!)&lt;10,"S"&amp;RIGHT(#REF!,1)&amp;",","S"&amp;#REF!&amp;","),"")</f>
        <v>#REF!</v>
      </c>
      <c r="AV897" s="27" t="e">
        <f>IF(#REF!&lt;&gt;"",IF(ABS(#REF!)&lt;10,"S"&amp;RIGHT(#REF!,1)&amp;",","S"&amp;#REF!&amp;","),"")</f>
        <v>#REF!</v>
      </c>
      <c r="AW897" s="27" t="e">
        <f>IF(#REF!&lt;&gt;"",IF(ABS(#REF!)&lt;10,"S"&amp;RIGHT(#REF!,1)&amp;",","S"&amp;#REF!&amp;","),"")</f>
        <v>#REF!</v>
      </c>
      <c r="AX897" s="27" t="e">
        <f>IF(#REF!&lt;&gt;"",IF(ABS(#REF!)&lt;10,"S"&amp;RIGHT(#REF!,1)&amp;",","S"&amp;#REF!&amp;","),"")</f>
        <v>#REF!</v>
      </c>
      <c r="AY897" s="27" t="e">
        <f>IF(#REF!&lt;&gt;"",IF(ABS(#REF!)&lt;10,"S"&amp;RIGHT(#REF!,1)&amp;",","S"&amp;#REF!&amp;","),"")</f>
        <v>#REF!</v>
      </c>
      <c r="AZ897" s="27" t="e">
        <f>IF(#REF!&lt;&gt;"",IF(ABS(#REF!)&lt;10,"S"&amp;RIGHT(#REF!,1)&amp;",","S"&amp;#REF!&amp;","),"")</f>
        <v>#REF!</v>
      </c>
      <c r="BA897" s="27" t="e">
        <f>IF(#REF!&lt;&gt;"",IF(ABS(#REF!)&lt;10,"S"&amp;RIGHT(#REF!,1)&amp;",","S"&amp;#REF!&amp;","),"")</f>
        <v>#REF!</v>
      </c>
      <c r="BB897" s="27" t="e">
        <f>IF(#REF!&lt;&gt;"",IF(ABS(#REF!)&lt;10,"S"&amp;RIGHT(#REF!,1)&amp;",","S"&amp;#REF!&amp;","),"")</f>
        <v>#REF!</v>
      </c>
      <c r="BC897" s="27"/>
      <c r="BD897" s="27"/>
      <c r="BE897" s="27"/>
      <c r="BF897" s="27"/>
      <c r="BG897" s="27"/>
      <c r="BH897" s="27"/>
      <c r="BI897" s="27" t="str">
        <f t="shared" si="526"/>
        <v/>
      </c>
      <c r="BJ897" s="27" t="str">
        <f t="shared" si="527"/>
        <v/>
      </c>
      <c r="BK897" s="27" t="str">
        <f t="shared" si="528"/>
        <v/>
      </c>
      <c r="BL897" s="27" t="e">
        <f>IF(#REF!="","",CONCATENATE($L897,","))</f>
        <v>#REF!</v>
      </c>
      <c r="BM897" s="27" t="e">
        <f>IF(#REF!="","",CONCATENATE($L897,","))</f>
        <v>#REF!</v>
      </c>
      <c r="BN897" s="27" t="e">
        <f>IF(#REF!="","",CONCATENATE($L897,","))</f>
        <v>#REF!</v>
      </c>
      <c r="BO897" s="27" t="e">
        <f>IF(#REF!="","",CONCATENATE($L897,","))</f>
        <v>#REF!</v>
      </c>
      <c r="BP897" s="27" t="e">
        <f>IF(#REF!="","",CONCATENATE($L897,","))</f>
        <v>#REF!</v>
      </c>
      <c r="BQ897" s="27" t="e">
        <f>IF(#REF!="","",CONCATENATE($L897,","))</f>
        <v>#REF!</v>
      </c>
      <c r="BR897" s="27" t="e">
        <f>IF(#REF!="","",CONCATENATE($L897,","))</f>
        <v>#REF!</v>
      </c>
      <c r="BS897" s="27" t="e">
        <f>IF(#REF!="","",CONCATENATE($L897,","))</f>
        <v>#REF!</v>
      </c>
      <c r="BT897" s="27" t="e">
        <f>IF(#REF!="","",CONCATENATE($L897,","))</f>
        <v>#REF!</v>
      </c>
      <c r="BU897" s="40"/>
      <c r="BV897" s="40"/>
      <c r="BW897"/>
      <c r="BX897"/>
      <c r="BY897"/>
      <c r="BZ897"/>
      <c r="CA897"/>
      <c r="CB897" s="40"/>
      <c r="CC897" s="37"/>
      <c r="CR897" s="7"/>
      <c r="CY897" s="10">
        <f t="shared" ca="1" si="525"/>
        <v>15</v>
      </c>
    </row>
    <row r="898" spans="1:103">
      <c r="A898" s="130"/>
      <c r="B898" s="84"/>
      <c r="C898" s="39"/>
      <c r="D898" s="38"/>
      <c r="E898" s="39"/>
      <c r="F898" s="39"/>
      <c r="G898" s="39"/>
      <c r="H898" s="39"/>
      <c r="I898" s="39"/>
      <c r="J898" s="39"/>
      <c r="K898" s="39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75"/>
      <c r="AA898" s="101"/>
      <c r="AB898" s="101"/>
      <c r="AC898" s="101"/>
      <c r="AD898" s="101"/>
      <c r="AE898" s="38"/>
      <c r="AF898" s="38"/>
      <c r="AG898" s="38"/>
      <c r="AH898" s="38"/>
      <c r="AI898" s="101"/>
      <c r="AJ898" s="101"/>
      <c r="AK898" s="101"/>
      <c r="AL898" s="75"/>
      <c r="AM898" s="39"/>
      <c r="AN898" s="27"/>
      <c r="AO898" s="27"/>
      <c r="AP898" s="27"/>
      <c r="AQ898" s="27" t="str">
        <f t="shared" si="529"/>
        <v/>
      </c>
      <c r="AR898" s="27" t="str">
        <f t="shared" si="530"/>
        <v/>
      </c>
      <c r="AS898" s="27" t="str">
        <f t="shared" si="531"/>
        <v/>
      </c>
      <c r="AT898" s="27" t="e">
        <f>IF(#REF!&lt;&gt;"",IF(ABS(#REF!)&lt;10,"S"&amp;RIGHT(#REF!,1)&amp;",","S"&amp;#REF!&amp;","),"")</f>
        <v>#REF!</v>
      </c>
      <c r="AU898" s="27" t="e">
        <f>IF(#REF!&lt;&gt;"",IF(ABS(#REF!)&lt;10,"S"&amp;RIGHT(#REF!,1)&amp;",","S"&amp;#REF!&amp;","),"")</f>
        <v>#REF!</v>
      </c>
      <c r="AV898" s="27" t="e">
        <f>IF(#REF!&lt;&gt;"",IF(ABS(#REF!)&lt;10,"S"&amp;RIGHT(#REF!,1)&amp;",","S"&amp;#REF!&amp;","),"")</f>
        <v>#REF!</v>
      </c>
      <c r="AW898" s="27" t="e">
        <f>IF(#REF!&lt;&gt;"",IF(ABS(#REF!)&lt;10,"S"&amp;RIGHT(#REF!,1)&amp;",","S"&amp;#REF!&amp;","),"")</f>
        <v>#REF!</v>
      </c>
      <c r="AX898" s="27" t="e">
        <f>IF(#REF!&lt;&gt;"",IF(ABS(#REF!)&lt;10,"S"&amp;RIGHT(#REF!,1)&amp;",","S"&amp;#REF!&amp;","),"")</f>
        <v>#REF!</v>
      </c>
      <c r="AY898" s="27" t="e">
        <f>IF(#REF!&lt;&gt;"",IF(ABS(#REF!)&lt;10,"S"&amp;RIGHT(#REF!,1)&amp;",","S"&amp;#REF!&amp;","),"")</f>
        <v>#REF!</v>
      </c>
      <c r="AZ898" s="27" t="e">
        <f>IF(#REF!&lt;&gt;"",IF(ABS(#REF!)&lt;10,"S"&amp;RIGHT(#REF!,1)&amp;",","S"&amp;#REF!&amp;","),"")</f>
        <v>#REF!</v>
      </c>
      <c r="BA898" s="27" t="e">
        <f>IF(#REF!&lt;&gt;"",IF(ABS(#REF!)&lt;10,"S"&amp;RIGHT(#REF!,1)&amp;",","S"&amp;#REF!&amp;","),"")</f>
        <v>#REF!</v>
      </c>
      <c r="BB898" s="27" t="e">
        <f>IF(#REF!&lt;&gt;"",IF(ABS(#REF!)&lt;10,"S"&amp;RIGHT(#REF!,1)&amp;",","S"&amp;#REF!&amp;","),"")</f>
        <v>#REF!</v>
      </c>
      <c r="BC898" s="27"/>
      <c r="BD898" s="27"/>
      <c r="BE898" s="27"/>
      <c r="BF898" s="27"/>
      <c r="BG898" s="27"/>
      <c r="BH898" s="27"/>
      <c r="BI898" s="27" t="str">
        <f t="shared" si="526"/>
        <v/>
      </c>
      <c r="BJ898" s="27" t="str">
        <f t="shared" si="527"/>
        <v/>
      </c>
      <c r="BK898" s="27" t="str">
        <f t="shared" si="528"/>
        <v/>
      </c>
      <c r="BL898" s="27" t="e">
        <f>IF(#REF!="","",CONCATENATE($L898,","))</f>
        <v>#REF!</v>
      </c>
      <c r="BM898" s="27" t="e">
        <f>IF(#REF!="","",CONCATENATE($L898,","))</f>
        <v>#REF!</v>
      </c>
      <c r="BN898" s="27" t="e">
        <f>IF(#REF!="","",CONCATENATE($L898,","))</f>
        <v>#REF!</v>
      </c>
      <c r="BO898" s="27" t="e">
        <f>IF(#REF!="","",CONCATENATE($L898,","))</f>
        <v>#REF!</v>
      </c>
      <c r="BP898" s="27" t="e">
        <f>IF(#REF!="","",CONCATENATE($L898,","))</f>
        <v>#REF!</v>
      </c>
      <c r="BQ898" s="27" t="e">
        <f>IF(#REF!="","",CONCATENATE($L898,","))</f>
        <v>#REF!</v>
      </c>
      <c r="BR898" s="27" t="e">
        <f>IF(#REF!="","",CONCATENATE($L898,","))</f>
        <v>#REF!</v>
      </c>
      <c r="BS898" s="27" t="e">
        <f>IF(#REF!="","",CONCATENATE($L898,","))</f>
        <v>#REF!</v>
      </c>
      <c r="BT898" s="27" t="e">
        <f>IF(#REF!="","",CONCATENATE($L898,","))</f>
        <v>#REF!</v>
      </c>
      <c r="BU898" s="40"/>
      <c r="BV898" s="40"/>
      <c r="BW898"/>
      <c r="BX898"/>
      <c r="BY898"/>
      <c r="BZ898"/>
      <c r="CA898"/>
      <c r="CB898" s="40"/>
      <c r="CC898"/>
      <c r="CR898" s="7"/>
      <c r="CY898" s="10">
        <f t="shared" ca="1" si="525"/>
        <v>8</v>
      </c>
    </row>
    <row r="899" spans="1:103">
      <c r="A899" s="130"/>
      <c r="B899" s="84"/>
      <c r="C899" s="39"/>
      <c r="D899" s="38"/>
      <c r="E899" s="39"/>
      <c r="F899" s="39"/>
      <c r="G899" s="39"/>
      <c r="H899" s="39"/>
      <c r="I899" s="39"/>
      <c r="J899" s="39"/>
      <c r="K899" s="39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75"/>
      <c r="AA899" s="101"/>
      <c r="AB899" s="101"/>
      <c r="AC899" s="101"/>
      <c r="AD899" s="101"/>
      <c r="AE899" s="38"/>
      <c r="AF899" s="38"/>
      <c r="AG899" s="38"/>
      <c r="AH899" s="38"/>
      <c r="AI899" s="101"/>
      <c r="AJ899" s="101"/>
      <c r="AK899" s="101"/>
      <c r="AL899" s="75"/>
      <c r="AM899" s="39"/>
      <c r="AN899" s="27"/>
      <c r="AO899" s="27"/>
      <c r="AP899" s="27"/>
      <c r="AQ899" s="27" t="str">
        <f t="shared" si="529"/>
        <v/>
      </c>
      <c r="AR899" s="27" t="str">
        <f t="shared" si="530"/>
        <v/>
      </c>
      <c r="AS899" s="27" t="str">
        <f t="shared" si="531"/>
        <v/>
      </c>
      <c r="AT899" s="27" t="e">
        <f>IF(#REF!&lt;&gt;"",IF(ABS(#REF!)&lt;10,"S"&amp;RIGHT(#REF!,1)&amp;",","S"&amp;#REF!&amp;","),"")</f>
        <v>#REF!</v>
      </c>
      <c r="AU899" s="27" t="e">
        <f>IF(#REF!&lt;&gt;"",IF(ABS(#REF!)&lt;10,"S"&amp;RIGHT(#REF!,1)&amp;",","S"&amp;#REF!&amp;","),"")</f>
        <v>#REF!</v>
      </c>
      <c r="AV899" s="27" t="e">
        <f>IF(#REF!&lt;&gt;"",IF(ABS(#REF!)&lt;10,"S"&amp;RIGHT(#REF!,1)&amp;",","S"&amp;#REF!&amp;","),"")</f>
        <v>#REF!</v>
      </c>
      <c r="AW899" s="27" t="e">
        <f>IF(#REF!&lt;&gt;"",IF(ABS(#REF!)&lt;10,"S"&amp;RIGHT(#REF!,1)&amp;",","S"&amp;#REF!&amp;","),"")</f>
        <v>#REF!</v>
      </c>
      <c r="AX899" s="27" t="e">
        <f>IF(#REF!&lt;&gt;"",IF(ABS(#REF!)&lt;10,"S"&amp;RIGHT(#REF!,1)&amp;",","S"&amp;#REF!&amp;","),"")</f>
        <v>#REF!</v>
      </c>
      <c r="AY899" s="27" t="e">
        <f>IF(#REF!&lt;&gt;"",IF(ABS(#REF!)&lt;10,"S"&amp;RIGHT(#REF!,1)&amp;",","S"&amp;#REF!&amp;","),"")</f>
        <v>#REF!</v>
      </c>
      <c r="AZ899" s="27" t="e">
        <f>IF(#REF!&lt;&gt;"",IF(ABS(#REF!)&lt;10,"S"&amp;RIGHT(#REF!,1)&amp;",","S"&amp;#REF!&amp;","),"")</f>
        <v>#REF!</v>
      </c>
      <c r="BA899" s="27" t="e">
        <f>IF(#REF!&lt;&gt;"",IF(ABS(#REF!)&lt;10,"S"&amp;RIGHT(#REF!,1)&amp;",","S"&amp;#REF!&amp;","),"")</f>
        <v>#REF!</v>
      </c>
      <c r="BB899" s="27" t="e">
        <f>IF(#REF!&lt;&gt;"",IF(ABS(#REF!)&lt;10,"S"&amp;RIGHT(#REF!,1)&amp;",","S"&amp;#REF!&amp;","),"")</f>
        <v>#REF!</v>
      </c>
      <c r="BC899" s="27"/>
      <c r="BD899" s="27"/>
      <c r="BE899" s="27"/>
      <c r="BF899" s="27"/>
      <c r="BG899" s="27"/>
      <c r="BH899" s="27"/>
      <c r="BI899" s="27" t="str">
        <f t="shared" si="526"/>
        <v/>
      </c>
      <c r="BJ899" s="27" t="str">
        <f t="shared" si="527"/>
        <v/>
      </c>
      <c r="BK899" s="27" t="str">
        <f t="shared" si="528"/>
        <v/>
      </c>
      <c r="BL899" s="27" t="e">
        <f>IF(#REF!="","",CONCATENATE($L899,","))</f>
        <v>#REF!</v>
      </c>
      <c r="BM899" s="27" t="e">
        <f>IF(#REF!="","",CONCATENATE($L899,","))</f>
        <v>#REF!</v>
      </c>
      <c r="BN899" s="27" t="e">
        <f>IF(#REF!="","",CONCATENATE($L899,","))</f>
        <v>#REF!</v>
      </c>
      <c r="BO899" s="27" t="e">
        <f>IF(#REF!="","",CONCATENATE($L899,","))</f>
        <v>#REF!</v>
      </c>
      <c r="BP899" s="27" t="e">
        <f>IF(#REF!="","",CONCATENATE($L899,","))</f>
        <v>#REF!</v>
      </c>
      <c r="BQ899" s="27" t="e">
        <f>IF(#REF!="","",CONCATENATE($L899,","))</f>
        <v>#REF!</v>
      </c>
      <c r="BR899" s="27" t="e">
        <f>IF(#REF!="","",CONCATENATE($L899,","))</f>
        <v>#REF!</v>
      </c>
      <c r="BS899" s="27" t="e">
        <f>IF(#REF!="","",CONCATENATE($L899,","))</f>
        <v>#REF!</v>
      </c>
      <c r="BT899" s="27" t="e">
        <f>IF(#REF!="","",CONCATENATE($L899,","))</f>
        <v>#REF!</v>
      </c>
      <c r="BU899" s="40"/>
      <c r="BV899" s="40"/>
      <c r="BW899"/>
      <c r="BX899"/>
      <c r="BY899"/>
      <c r="BZ899"/>
      <c r="CA899"/>
      <c r="CB899" s="40"/>
      <c r="CC899"/>
      <c r="CR899" s="7"/>
      <c r="CY899" s="10">
        <f t="shared" ca="1" si="525"/>
        <v>14</v>
      </c>
    </row>
    <row r="900" spans="1:103">
      <c r="A900" s="130"/>
      <c r="B900" s="84"/>
      <c r="C900" s="39"/>
      <c r="D900" s="38"/>
      <c r="E900" s="39"/>
      <c r="F900" s="39"/>
      <c r="G900" s="39"/>
      <c r="H900" s="39"/>
      <c r="I900" s="39"/>
      <c r="J900" s="39"/>
      <c r="K900" s="39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75"/>
      <c r="AA900" s="101"/>
      <c r="AB900" s="101"/>
      <c r="AC900" s="101"/>
      <c r="AD900" s="101"/>
      <c r="AE900" s="38"/>
      <c r="AF900" s="38"/>
      <c r="AG900" s="38"/>
      <c r="AH900" s="38"/>
      <c r="AI900" s="101"/>
      <c r="AJ900" s="101"/>
      <c r="AK900" s="101"/>
      <c r="AL900" s="75"/>
      <c r="AM900" s="39"/>
      <c r="AN900" s="27"/>
      <c r="AO900" s="27"/>
      <c r="AP900" s="27"/>
      <c r="AQ900" s="27" t="str">
        <f t="shared" si="529"/>
        <v/>
      </c>
      <c r="AR900" s="27" t="str">
        <f t="shared" si="530"/>
        <v/>
      </c>
      <c r="AS900" s="27" t="str">
        <f t="shared" si="531"/>
        <v/>
      </c>
      <c r="AT900" s="27" t="e">
        <f>IF(#REF!&lt;&gt;"",IF(ABS(#REF!)&lt;10,"S"&amp;RIGHT(#REF!,1)&amp;",","S"&amp;#REF!&amp;","),"")</f>
        <v>#REF!</v>
      </c>
      <c r="AU900" s="27" t="e">
        <f>IF(#REF!&lt;&gt;"",IF(ABS(#REF!)&lt;10,"S"&amp;RIGHT(#REF!,1)&amp;",","S"&amp;#REF!&amp;","),"")</f>
        <v>#REF!</v>
      </c>
      <c r="AV900" s="27" t="e">
        <f>IF(#REF!&lt;&gt;"",IF(ABS(#REF!)&lt;10,"S"&amp;RIGHT(#REF!,1)&amp;",","S"&amp;#REF!&amp;","),"")</f>
        <v>#REF!</v>
      </c>
      <c r="AW900" s="27" t="e">
        <f>IF(#REF!&lt;&gt;"",IF(ABS(#REF!)&lt;10,"S"&amp;RIGHT(#REF!,1)&amp;",","S"&amp;#REF!&amp;","),"")</f>
        <v>#REF!</v>
      </c>
      <c r="AX900" s="27" t="e">
        <f>IF(#REF!&lt;&gt;"",IF(ABS(#REF!)&lt;10,"S"&amp;RIGHT(#REF!,1)&amp;",","S"&amp;#REF!&amp;","),"")</f>
        <v>#REF!</v>
      </c>
      <c r="AY900" s="27" t="e">
        <f>IF(#REF!&lt;&gt;"",IF(ABS(#REF!)&lt;10,"S"&amp;RIGHT(#REF!,1)&amp;",","S"&amp;#REF!&amp;","),"")</f>
        <v>#REF!</v>
      </c>
      <c r="AZ900" s="27" t="e">
        <f>IF(#REF!&lt;&gt;"",IF(ABS(#REF!)&lt;10,"S"&amp;RIGHT(#REF!,1)&amp;",","S"&amp;#REF!&amp;","),"")</f>
        <v>#REF!</v>
      </c>
      <c r="BA900" s="27" t="e">
        <f>IF(#REF!&lt;&gt;"",IF(ABS(#REF!)&lt;10,"S"&amp;RIGHT(#REF!,1)&amp;",","S"&amp;#REF!&amp;","),"")</f>
        <v>#REF!</v>
      </c>
      <c r="BB900" s="27" t="e">
        <f>IF(#REF!&lt;&gt;"",IF(ABS(#REF!)&lt;10,"S"&amp;RIGHT(#REF!,1)&amp;",","S"&amp;#REF!&amp;","),"")</f>
        <v>#REF!</v>
      </c>
      <c r="BC900" s="27"/>
      <c r="BD900" s="27"/>
      <c r="BE900" s="27"/>
      <c r="BF900" s="27"/>
      <c r="BG900" s="27"/>
      <c r="BH900" s="27"/>
      <c r="BI900" s="27" t="str">
        <f t="shared" si="526"/>
        <v/>
      </c>
      <c r="BJ900" s="27" t="str">
        <f t="shared" si="527"/>
        <v/>
      </c>
      <c r="BK900" s="27" t="str">
        <f t="shared" si="528"/>
        <v/>
      </c>
      <c r="BL900" s="27" t="e">
        <f>IF(#REF!="","",CONCATENATE($L900,","))</f>
        <v>#REF!</v>
      </c>
      <c r="BM900" s="27" t="e">
        <f>IF(#REF!="","",CONCATENATE($L900,","))</f>
        <v>#REF!</v>
      </c>
      <c r="BN900" s="27" t="e">
        <f>IF(#REF!="","",CONCATENATE($L900,","))</f>
        <v>#REF!</v>
      </c>
      <c r="BO900" s="27" t="e">
        <f>IF(#REF!="","",CONCATENATE($L900,","))</f>
        <v>#REF!</v>
      </c>
      <c r="BP900" s="27" t="e">
        <f>IF(#REF!="","",CONCATENATE($L900,","))</f>
        <v>#REF!</v>
      </c>
      <c r="BQ900" s="27" t="e">
        <f>IF(#REF!="","",CONCATENATE($L900,","))</f>
        <v>#REF!</v>
      </c>
      <c r="BR900" s="27" t="e">
        <f>IF(#REF!="","",CONCATENATE($L900,","))</f>
        <v>#REF!</v>
      </c>
      <c r="BS900" s="27" t="e">
        <f>IF(#REF!="","",CONCATENATE($L900,","))</f>
        <v>#REF!</v>
      </c>
      <c r="BT900" s="27" t="e">
        <f>IF(#REF!="","",CONCATENATE($L900,","))</f>
        <v>#REF!</v>
      </c>
      <c r="BU900" s="40"/>
      <c r="BV900" s="40"/>
      <c r="BW900"/>
      <c r="BX900"/>
      <c r="BY900"/>
      <c r="BZ900"/>
      <c r="CA900"/>
      <c r="CB900" s="40"/>
      <c r="CC900"/>
      <c r="CR900" s="7"/>
      <c r="CY900" s="10">
        <f t="shared" ca="1" si="525"/>
        <v>31</v>
      </c>
    </row>
    <row r="901" spans="1:103">
      <c r="A901" s="130"/>
      <c r="B901" s="84"/>
      <c r="C901" s="39"/>
      <c r="D901" s="38"/>
      <c r="E901" s="39"/>
      <c r="F901" s="39"/>
      <c r="G901" s="39"/>
      <c r="H901" s="39"/>
      <c r="I901" s="39"/>
      <c r="J901" s="39"/>
      <c r="K901" s="39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75"/>
      <c r="AA901" s="101"/>
      <c r="AB901" s="101"/>
      <c r="AC901" s="101"/>
      <c r="AD901" s="101"/>
      <c r="AE901" s="38"/>
      <c r="AF901" s="38"/>
      <c r="AG901" s="38"/>
      <c r="AH901" s="38"/>
      <c r="AI901" s="101"/>
      <c r="AJ901" s="101"/>
      <c r="AK901" s="101"/>
      <c r="AL901" s="75"/>
      <c r="AM901" s="39"/>
      <c r="AN901" s="27"/>
      <c r="AO901" s="27"/>
      <c r="AP901" s="27"/>
      <c r="AQ901" s="27" t="str">
        <f t="shared" si="529"/>
        <v/>
      </c>
      <c r="AR901" s="27" t="str">
        <f t="shared" si="530"/>
        <v/>
      </c>
      <c r="AS901" s="27" t="str">
        <f t="shared" si="531"/>
        <v/>
      </c>
      <c r="AT901" s="27" t="e">
        <f>IF(#REF!&lt;&gt;"",IF(ABS(#REF!)&lt;10,"S"&amp;RIGHT(#REF!,1)&amp;",","S"&amp;#REF!&amp;","),"")</f>
        <v>#REF!</v>
      </c>
      <c r="AU901" s="27" t="e">
        <f>IF(#REF!&lt;&gt;"",IF(ABS(#REF!)&lt;10,"S"&amp;RIGHT(#REF!,1)&amp;",","S"&amp;#REF!&amp;","),"")</f>
        <v>#REF!</v>
      </c>
      <c r="AV901" s="27" t="e">
        <f>IF(#REF!&lt;&gt;"",IF(ABS(#REF!)&lt;10,"S"&amp;RIGHT(#REF!,1)&amp;",","S"&amp;#REF!&amp;","),"")</f>
        <v>#REF!</v>
      </c>
      <c r="AW901" s="27" t="e">
        <f>IF(#REF!&lt;&gt;"",IF(ABS(#REF!)&lt;10,"S"&amp;RIGHT(#REF!,1)&amp;",","S"&amp;#REF!&amp;","),"")</f>
        <v>#REF!</v>
      </c>
      <c r="AX901" s="27" t="e">
        <f>IF(#REF!&lt;&gt;"",IF(ABS(#REF!)&lt;10,"S"&amp;RIGHT(#REF!,1)&amp;",","S"&amp;#REF!&amp;","),"")</f>
        <v>#REF!</v>
      </c>
      <c r="AY901" s="27" t="e">
        <f>IF(#REF!&lt;&gt;"",IF(ABS(#REF!)&lt;10,"S"&amp;RIGHT(#REF!,1)&amp;",","S"&amp;#REF!&amp;","),"")</f>
        <v>#REF!</v>
      </c>
      <c r="AZ901" s="27" t="e">
        <f>IF(#REF!&lt;&gt;"",IF(ABS(#REF!)&lt;10,"S"&amp;RIGHT(#REF!,1)&amp;",","S"&amp;#REF!&amp;","),"")</f>
        <v>#REF!</v>
      </c>
      <c r="BA901" s="27" t="e">
        <f>IF(#REF!&lt;&gt;"",IF(ABS(#REF!)&lt;10,"S"&amp;RIGHT(#REF!,1)&amp;",","S"&amp;#REF!&amp;","),"")</f>
        <v>#REF!</v>
      </c>
      <c r="BB901" s="27" t="e">
        <f>IF(#REF!&lt;&gt;"",IF(ABS(#REF!)&lt;10,"S"&amp;RIGHT(#REF!,1)&amp;",","S"&amp;#REF!&amp;","),"")</f>
        <v>#REF!</v>
      </c>
      <c r="BC901" s="27"/>
      <c r="BD901" s="27"/>
      <c r="BE901" s="27"/>
      <c r="BF901" s="27"/>
      <c r="BG901" s="27"/>
      <c r="BH901" s="27"/>
      <c r="BI901" s="27" t="str">
        <f t="shared" si="526"/>
        <v/>
      </c>
      <c r="BJ901" s="27" t="str">
        <f t="shared" si="527"/>
        <v/>
      </c>
      <c r="BK901" s="27" t="str">
        <f t="shared" si="528"/>
        <v/>
      </c>
      <c r="BL901" s="27" t="e">
        <f>IF(#REF!="","",CONCATENATE($L901,","))</f>
        <v>#REF!</v>
      </c>
      <c r="BM901" s="27" t="e">
        <f>IF(#REF!="","",CONCATENATE($L901,","))</f>
        <v>#REF!</v>
      </c>
      <c r="BN901" s="27" t="e">
        <f>IF(#REF!="","",CONCATENATE($L901,","))</f>
        <v>#REF!</v>
      </c>
      <c r="BO901" s="27" t="e">
        <f>IF(#REF!="","",CONCATENATE($L901,","))</f>
        <v>#REF!</v>
      </c>
      <c r="BP901" s="27" t="e">
        <f>IF(#REF!="","",CONCATENATE($L901,","))</f>
        <v>#REF!</v>
      </c>
      <c r="BQ901" s="27" t="e">
        <f>IF(#REF!="","",CONCATENATE($L901,","))</f>
        <v>#REF!</v>
      </c>
      <c r="BR901" s="27" t="e">
        <f>IF(#REF!="","",CONCATENATE($L901,","))</f>
        <v>#REF!</v>
      </c>
      <c r="BS901" s="27" t="e">
        <f>IF(#REF!="","",CONCATENATE($L901,","))</f>
        <v>#REF!</v>
      </c>
      <c r="BT901" s="27" t="e">
        <f>IF(#REF!="","",CONCATENATE($L901,","))</f>
        <v>#REF!</v>
      </c>
      <c r="BU901" s="40"/>
      <c r="BV901" s="40"/>
      <c r="BW901"/>
      <c r="BX901"/>
      <c r="BY901"/>
      <c r="BZ901"/>
      <c r="CA901"/>
      <c r="CB901" s="40"/>
      <c r="CC901"/>
      <c r="CR901" s="7"/>
      <c r="CY901" s="10">
        <f t="shared" ref="CY901:CY964" ca="1" si="532">IF($A$2="no",INT(RAND()*36+1),INT(RAND()*37))</f>
        <v>6</v>
      </c>
    </row>
    <row r="902" spans="1:103">
      <c r="A902" s="130"/>
      <c r="B902" s="84"/>
      <c r="C902" s="39"/>
      <c r="D902" s="38"/>
      <c r="E902" s="39"/>
      <c r="F902" s="39"/>
      <c r="G902" s="39"/>
      <c r="H902" s="39"/>
      <c r="I902" s="39"/>
      <c r="J902" s="39"/>
      <c r="K902" s="39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75"/>
      <c r="AA902" s="101"/>
      <c r="AB902" s="101"/>
      <c r="AC902" s="101"/>
      <c r="AD902" s="101"/>
      <c r="AE902" s="38"/>
      <c r="AF902" s="38"/>
      <c r="AG902" s="38"/>
      <c r="AH902" s="38"/>
      <c r="AI902" s="101"/>
      <c r="AJ902" s="101"/>
      <c r="AK902" s="101"/>
      <c r="AL902" s="75"/>
      <c r="AM902" s="39"/>
      <c r="AN902" s="27"/>
      <c r="AO902" s="27"/>
      <c r="AP902" s="27"/>
      <c r="AQ902" s="27" t="str">
        <f t="shared" si="529"/>
        <v/>
      </c>
      <c r="AR902" s="27" t="str">
        <f t="shared" si="530"/>
        <v/>
      </c>
      <c r="AS902" s="27" t="str">
        <f t="shared" si="531"/>
        <v/>
      </c>
      <c r="AT902" s="27" t="e">
        <f>IF(#REF!&lt;&gt;"",IF(ABS(#REF!)&lt;10,"S"&amp;RIGHT(#REF!,1)&amp;",","S"&amp;#REF!&amp;","),"")</f>
        <v>#REF!</v>
      </c>
      <c r="AU902" s="27" t="e">
        <f>IF(#REF!&lt;&gt;"",IF(ABS(#REF!)&lt;10,"S"&amp;RIGHT(#REF!,1)&amp;",","S"&amp;#REF!&amp;","),"")</f>
        <v>#REF!</v>
      </c>
      <c r="AV902" s="27" t="e">
        <f>IF(#REF!&lt;&gt;"",IF(ABS(#REF!)&lt;10,"S"&amp;RIGHT(#REF!,1)&amp;",","S"&amp;#REF!&amp;","),"")</f>
        <v>#REF!</v>
      </c>
      <c r="AW902" s="27" t="e">
        <f>IF(#REF!&lt;&gt;"",IF(ABS(#REF!)&lt;10,"S"&amp;RIGHT(#REF!,1)&amp;",","S"&amp;#REF!&amp;","),"")</f>
        <v>#REF!</v>
      </c>
      <c r="AX902" s="27" t="e">
        <f>IF(#REF!&lt;&gt;"",IF(ABS(#REF!)&lt;10,"S"&amp;RIGHT(#REF!,1)&amp;",","S"&amp;#REF!&amp;","),"")</f>
        <v>#REF!</v>
      </c>
      <c r="AY902" s="27" t="e">
        <f>IF(#REF!&lt;&gt;"",IF(ABS(#REF!)&lt;10,"S"&amp;RIGHT(#REF!,1)&amp;",","S"&amp;#REF!&amp;","),"")</f>
        <v>#REF!</v>
      </c>
      <c r="AZ902" s="27" t="e">
        <f>IF(#REF!&lt;&gt;"",IF(ABS(#REF!)&lt;10,"S"&amp;RIGHT(#REF!,1)&amp;",","S"&amp;#REF!&amp;","),"")</f>
        <v>#REF!</v>
      </c>
      <c r="BA902" s="27" t="e">
        <f>IF(#REF!&lt;&gt;"",IF(ABS(#REF!)&lt;10,"S"&amp;RIGHT(#REF!,1)&amp;",","S"&amp;#REF!&amp;","),"")</f>
        <v>#REF!</v>
      </c>
      <c r="BB902" s="27" t="e">
        <f>IF(#REF!&lt;&gt;"",IF(ABS(#REF!)&lt;10,"S"&amp;RIGHT(#REF!,1)&amp;",","S"&amp;#REF!&amp;","),"")</f>
        <v>#REF!</v>
      </c>
      <c r="BC902" s="27"/>
      <c r="BD902" s="27"/>
      <c r="BE902" s="27"/>
      <c r="BF902" s="27"/>
      <c r="BG902" s="27"/>
      <c r="BH902" s="27"/>
      <c r="BI902" s="27" t="str">
        <f t="shared" si="526"/>
        <v/>
      </c>
      <c r="BJ902" s="27" t="str">
        <f t="shared" si="527"/>
        <v/>
      </c>
      <c r="BK902" s="27" t="str">
        <f t="shared" si="528"/>
        <v/>
      </c>
      <c r="BL902" s="27" t="e">
        <f>IF(#REF!="","",CONCATENATE($L902,","))</f>
        <v>#REF!</v>
      </c>
      <c r="BM902" s="27" t="e">
        <f>IF(#REF!="","",CONCATENATE($L902,","))</f>
        <v>#REF!</v>
      </c>
      <c r="BN902" s="27" t="e">
        <f>IF(#REF!="","",CONCATENATE($L902,","))</f>
        <v>#REF!</v>
      </c>
      <c r="BO902" s="27" t="e">
        <f>IF(#REF!="","",CONCATENATE($L902,","))</f>
        <v>#REF!</v>
      </c>
      <c r="BP902" s="27" t="e">
        <f>IF(#REF!="","",CONCATENATE($L902,","))</f>
        <v>#REF!</v>
      </c>
      <c r="BQ902" s="27" t="e">
        <f>IF(#REF!="","",CONCATENATE($L902,","))</f>
        <v>#REF!</v>
      </c>
      <c r="BR902" s="27" t="e">
        <f>IF(#REF!="","",CONCATENATE($L902,","))</f>
        <v>#REF!</v>
      </c>
      <c r="BS902" s="27" t="e">
        <f>IF(#REF!="","",CONCATENATE($L902,","))</f>
        <v>#REF!</v>
      </c>
      <c r="BT902" s="27" t="e">
        <f>IF(#REF!="","",CONCATENATE($L902,","))</f>
        <v>#REF!</v>
      </c>
      <c r="BU902" s="40"/>
      <c r="BV902" s="40"/>
      <c r="BW902"/>
      <c r="BX902"/>
      <c r="BY902"/>
      <c r="BZ902"/>
      <c r="CA902"/>
      <c r="CB902" s="40"/>
      <c r="CC902"/>
      <c r="CR902" s="7"/>
      <c r="CY902" s="10">
        <f t="shared" ca="1" si="532"/>
        <v>15</v>
      </c>
    </row>
    <row r="903" spans="1:103">
      <c r="A903" s="130"/>
      <c r="B903" s="84"/>
      <c r="C903" s="39"/>
      <c r="D903" s="38"/>
      <c r="E903" s="39"/>
      <c r="F903" s="39"/>
      <c r="G903" s="39"/>
      <c r="H903" s="39"/>
      <c r="I903" s="39"/>
      <c r="J903" s="39"/>
      <c r="K903" s="39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75"/>
      <c r="AA903" s="101"/>
      <c r="AB903" s="101"/>
      <c r="AC903" s="101"/>
      <c r="AD903" s="101"/>
      <c r="AE903" s="38"/>
      <c r="AF903" s="38"/>
      <c r="AG903" s="38"/>
      <c r="AH903" s="38"/>
      <c r="AI903" s="101"/>
      <c r="AJ903" s="101"/>
      <c r="AK903" s="101"/>
      <c r="AL903" s="75"/>
      <c r="AM903" s="39"/>
      <c r="AN903" s="27"/>
      <c r="AO903" s="27"/>
      <c r="AP903" s="27"/>
      <c r="AQ903" s="27" t="str">
        <f t="shared" si="529"/>
        <v/>
      </c>
      <c r="AR903" s="27" t="str">
        <f t="shared" si="530"/>
        <v/>
      </c>
      <c r="AS903" s="27" t="str">
        <f t="shared" si="531"/>
        <v/>
      </c>
      <c r="AT903" s="27" t="e">
        <f>IF(#REF!&lt;&gt;"",IF(ABS(#REF!)&lt;10,"S"&amp;RIGHT(#REF!,1)&amp;",","S"&amp;#REF!&amp;","),"")</f>
        <v>#REF!</v>
      </c>
      <c r="AU903" s="27" t="e">
        <f>IF(#REF!&lt;&gt;"",IF(ABS(#REF!)&lt;10,"S"&amp;RIGHT(#REF!,1)&amp;",","S"&amp;#REF!&amp;","),"")</f>
        <v>#REF!</v>
      </c>
      <c r="AV903" s="27" t="e">
        <f>IF(#REF!&lt;&gt;"",IF(ABS(#REF!)&lt;10,"S"&amp;RIGHT(#REF!,1)&amp;",","S"&amp;#REF!&amp;","),"")</f>
        <v>#REF!</v>
      </c>
      <c r="AW903" s="27" t="e">
        <f>IF(#REF!&lt;&gt;"",IF(ABS(#REF!)&lt;10,"S"&amp;RIGHT(#REF!,1)&amp;",","S"&amp;#REF!&amp;","),"")</f>
        <v>#REF!</v>
      </c>
      <c r="AX903" s="27" t="e">
        <f>IF(#REF!&lt;&gt;"",IF(ABS(#REF!)&lt;10,"S"&amp;RIGHT(#REF!,1)&amp;",","S"&amp;#REF!&amp;","),"")</f>
        <v>#REF!</v>
      </c>
      <c r="AY903" s="27" t="e">
        <f>IF(#REF!&lt;&gt;"",IF(ABS(#REF!)&lt;10,"S"&amp;RIGHT(#REF!,1)&amp;",","S"&amp;#REF!&amp;","),"")</f>
        <v>#REF!</v>
      </c>
      <c r="AZ903" s="27" t="e">
        <f>IF(#REF!&lt;&gt;"",IF(ABS(#REF!)&lt;10,"S"&amp;RIGHT(#REF!,1)&amp;",","S"&amp;#REF!&amp;","),"")</f>
        <v>#REF!</v>
      </c>
      <c r="BA903" s="27" t="e">
        <f>IF(#REF!&lt;&gt;"",IF(ABS(#REF!)&lt;10,"S"&amp;RIGHT(#REF!,1)&amp;",","S"&amp;#REF!&amp;","),"")</f>
        <v>#REF!</v>
      </c>
      <c r="BB903" s="27" t="e">
        <f>IF(#REF!&lt;&gt;"",IF(ABS(#REF!)&lt;10,"S"&amp;RIGHT(#REF!,1)&amp;",","S"&amp;#REF!&amp;","),"")</f>
        <v>#REF!</v>
      </c>
      <c r="BC903" s="27"/>
      <c r="BD903" s="27"/>
      <c r="BE903" s="27"/>
      <c r="BF903" s="27"/>
      <c r="BG903" s="27"/>
      <c r="BH903" s="27"/>
      <c r="BI903" s="27" t="str">
        <f t="shared" si="526"/>
        <v/>
      </c>
      <c r="BJ903" s="27" t="str">
        <f t="shared" si="527"/>
        <v/>
      </c>
      <c r="BK903" s="27" t="str">
        <f t="shared" si="528"/>
        <v/>
      </c>
      <c r="BL903" s="27" t="e">
        <f>IF(#REF!="","",CONCATENATE($L903,","))</f>
        <v>#REF!</v>
      </c>
      <c r="BM903" s="27" t="e">
        <f>IF(#REF!="","",CONCATENATE($L903,","))</f>
        <v>#REF!</v>
      </c>
      <c r="BN903" s="27" t="e">
        <f>IF(#REF!="","",CONCATENATE($L903,","))</f>
        <v>#REF!</v>
      </c>
      <c r="BO903" s="27" t="e">
        <f>IF(#REF!="","",CONCATENATE($L903,","))</f>
        <v>#REF!</v>
      </c>
      <c r="BP903" s="27" t="e">
        <f>IF(#REF!="","",CONCATENATE($L903,","))</f>
        <v>#REF!</v>
      </c>
      <c r="BQ903" s="27" t="e">
        <f>IF(#REF!="","",CONCATENATE($L903,","))</f>
        <v>#REF!</v>
      </c>
      <c r="BR903" s="27" t="e">
        <f>IF(#REF!="","",CONCATENATE($L903,","))</f>
        <v>#REF!</v>
      </c>
      <c r="BS903" s="27" t="e">
        <f>IF(#REF!="","",CONCATENATE($L903,","))</f>
        <v>#REF!</v>
      </c>
      <c r="BT903" s="27" t="e">
        <f>IF(#REF!="","",CONCATENATE($L903,","))</f>
        <v>#REF!</v>
      </c>
      <c r="BU903" s="40"/>
      <c r="BV903" s="40"/>
      <c r="BW903"/>
      <c r="BX903"/>
      <c r="BY903"/>
      <c r="BZ903"/>
      <c r="CA903"/>
      <c r="CB903" s="40"/>
      <c r="CC903"/>
      <c r="CR903" s="7"/>
      <c r="CY903" s="10">
        <f t="shared" ca="1" si="532"/>
        <v>9</v>
      </c>
    </row>
    <row r="904" spans="1:103">
      <c r="A904" s="130"/>
      <c r="B904" s="84"/>
      <c r="C904" s="39"/>
      <c r="D904" s="38"/>
      <c r="E904" s="39"/>
      <c r="F904" s="39"/>
      <c r="G904" s="39"/>
      <c r="H904" s="39"/>
      <c r="I904" s="39"/>
      <c r="J904" s="39"/>
      <c r="K904" s="39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75"/>
      <c r="AA904" s="101"/>
      <c r="AB904" s="101"/>
      <c r="AC904" s="101"/>
      <c r="AD904" s="101"/>
      <c r="AE904" s="38"/>
      <c r="AF904" s="38"/>
      <c r="AG904" s="38"/>
      <c r="AH904" s="38"/>
      <c r="AI904" s="101"/>
      <c r="AJ904" s="101"/>
      <c r="AK904" s="101"/>
      <c r="AL904" s="75"/>
      <c r="AM904" s="39"/>
      <c r="AN904" s="27"/>
      <c r="AO904" s="27"/>
      <c r="AP904" s="27"/>
      <c r="AQ904" s="27" t="str">
        <f t="shared" si="529"/>
        <v/>
      </c>
      <c r="AR904" s="27" t="str">
        <f t="shared" si="530"/>
        <v/>
      </c>
      <c r="AS904" s="27" t="str">
        <f t="shared" si="531"/>
        <v/>
      </c>
      <c r="AT904" s="27" t="e">
        <f>IF(#REF!&lt;&gt;"",IF(ABS(#REF!)&lt;10,"S"&amp;RIGHT(#REF!,1)&amp;",","S"&amp;#REF!&amp;","),"")</f>
        <v>#REF!</v>
      </c>
      <c r="AU904" s="27" t="e">
        <f>IF(#REF!&lt;&gt;"",IF(ABS(#REF!)&lt;10,"S"&amp;RIGHT(#REF!,1)&amp;",","S"&amp;#REF!&amp;","),"")</f>
        <v>#REF!</v>
      </c>
      <c r="AV904" s="27" t="e">
        <f>IF(#REF!&lt;&gt;"",IF(ABS(#REF!)&lt;10,"S"&amp;RIGHT(#REF!,1)&amp;",","S"&amp;#REF!&amp;","),"")</f>
        <v>#REF!</v>
      </c>
      <c r="AW904" s="27" t="e">
        <f>IF(#REF!&lt;&gt;"",IF(ABS(#REF!)&lt;10,"S"&amp;RIGHT(#REF!,1)&amp;",","S"&amp;#REF!&amp;","),"")</f>
        <v>#REF!</v>
      </c>
      <c r="AX904" s="27" t="e">
        <f>IF(#REF!&lt;&gt;"",IF(ABS(#REF!)&lt;10,"S"&amp;RIGHT(#REF!,1)&amp;",","S"&amp;#REF!&amp;","),"")</f>
        <v>#REF!</v>
      </c>
      <c r="AY904" s="27" t="e">
        <f>IF(#REF!&lt;&gt;"",IF(ABS(#REF!)&lt;10,"S"&amp;RIGHT(#REF!,1)&amp;",","S"&amp;#REF!&amp;","),"")</f>
        <v>#REF!</v>
      </c>
      <c r="AZ904" s="27" t="e">
        <f>IF(#REF!&lt;&gt;"",IF(ABS(#REF!)&lt;10,"S"&amp;RIGHT(#REF!,1)&amp;",","S"&amp;#REF!&amp;","),"")</f>
        <v>#REF!</v>
      </c>
      <c r="BA904" s="27" t="e">
        <f>IF(#REF!&lt;&gt;"",IF(ABS(#REF!)&lt;10,"S"&amp;RIGHT(#REF!,1)&amp;",","S"&amp;#REF!&amp;","),"")</f>
        <v>#REF!</v>
      </c>
      <c r="BB904" s="27" t="e">
        <f>IF(#REF!&lt;&gt;"",IF(ABS(#REF!)&lt;10,"S"&amp;RIGHT(#REF!,1)&amp;",","S"&amp;#REF!&amp;","),"")</f>
        <v>#REF!</v>
      </c>
      <c r="BC904" s="27"/>
      <c r="BD904" s="27"/>
      <c r="BE904" s="27"/>
      <c r="BF904" s="27"/>
      <c r="BG904" s="27"/>
      <c r="BH904" s="27"/>
      <c r="BI904" s="27" t="str">
        <f t="shared" si="526"/>
        <v/>
      </c>
      <c r="BJ904" s="27" t="str">
        <f t="shared" si="527"/>
        <v/>
      </c>
      <c r="BK904" s="27" t="str">
        <f t="shared" si="528"/>
        <v/>
      </c>
      <c r="BL904" s="27" t="e">
        <f>IF(#REF!="","",CONCATENATE($L904,","))</f>
        <v>#REF!</v>
      </c>
      <c r="BM904" s="27" t="e">
        <f>IF(#REF!="","",CONCATENATE($L904,","))</f>
        <v>#REF!</v>
      </c>
      <c r="BN904" s="27" t="e">
        <f>IF(#REF!="","",CONCATENATE($L904,","))</f>
        <v>#REF!</v>
      </c>
      <c r="BO904" s="27" t="e">
        <f>IF(#REF!="","",CONCATENATE($L904,","))</f>
        <v>#REF!</v>
      </c>
      <c r="BP904" s="27" t="e">
        <f>IF(#REF!="","",CONCATENATE($L904,","))</f>
        <v>#REF!</v>
      </c>
      <c r="BQ904" s="27" t="e">
        <f>IF(#REF!="","",CONCATENATE($L904,","))</f>
        <v>#REF!</v>
      </c>
      <c r="BR904" s="27" t="e">
        <f>IF(#REF!="","",CONCATENATE($L904,","))</f>
        <v>#REF!</v>
      </c>
      <c r="BS904" s="27" t="e">
        <f>IF(#REF!="","",CONCATENATE($L904,","))</f>
        <v>#REF!</v>
      </c>
      <c r="BT904" s="27" t="e">
        <f>IF(#REF!="","",CONCATENATE($L904,","))</f>
        <v>#REF!</v>
      </c>
      <c r="BU904" s="40"/>
      <c r="BV904" s="40"/>
      <c r="BW904"/>
      <c r="BX904"/>
      <c r="BY904"/>
      <c r="BZ904"/>
      <c r="CA904"/>
      <c r="CB904" s="40"/>
      <c r="CC904"/>
      <c r="CR904" s="7"/>
      <c r="CY904" s="10">
        <f t="shared" ca="1" si="532"/>
        <v>33</v>
      </c>
    </row>
    <row r="905" spans="1:103">
      <c r="A905" s="130"/>
      <c r="B905" s="84"/>
      <c r="C905" s="39"/>
      <c r="D905" s="38"/>
      <c r="E905" s="39"/>
      <c r="F905" s="39"/>
      <c r="G905" s="39"/>
      <c r="H905" s="39"/>
      <c r="I905" s="39"/>
      <c r="J905" s="39"/>
      <c r="K905" s="39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75"/>
      <c r="AA905" s="101"/>
      <c r="AB905" s="101"/>
      <c r="AC905" s="101"/>
      <c r="AD905" s="101"/>
      <c r="AE905" s="38"/>
      <c r="AF905" s="38"/>
      <c r="AG905" s="38"/>
      <c r="AH905" s="38"/>
      <c r="AI905" s="101"/>
      <c r="AJ905" s="101"/>
      <c r="AK905" s="101"/>
      <c r="AL905" s="75"/>
      <c r="AM905" s="39"/>
      <c r="AN905" s="27"/>
      <c r="AO905" s="27"/>
      <c r="AP905" s="27"/>
      <c r="AQ905" s="27" t="str">
        <f t="shared" si="529"/>
        <v/>
      </c>
      <c r="AR905" s="27" t="str">
        <f t="shared" si="530"/>
        <v/>
      </c>
      <c r="AS905" s="27" t="str">
        <f t="shared" si="531"/>
        <v/>
      </c>
      <c r="AT905" s="27" t="e">
        <f>IF(#REF!&lt;&gt;"",IF(ABS(#REF!)&lt;10,"S"&amp;RIGHT(#REF!,1)&amp;",","S"&amp;#REF!&amp;","),"")</f>
        <v>#REF!</v>
      </c>
      <c r="AU905" s="27" t="e">
        <f>IF(#REF!&lt;&gt;"",IF(ABS(#REF!)&lt;10,"S"&amp;RIGHT(#REF!,1)&amp;",","S"&amp;#REF!&amp;","),"")</f>
        <v>#REF!</v>
      </c>
      <c r="AV905" s="27" t="e">
        <f>IF(#REF!&lt;&gt;"",IF(ABS(#REF!)&lt;10,"S"&amp;RIGHT(#REF!,1)&amp;",","S"&amp;#REF!&amp;","),"")</f>
        <v>#REF!</v>
      </c>
      <c r="AW905" s="27" t="e">
        <f>IF(#REF!&lt;&gt;"",IF(ABS(#REF!)&lt;10,"S"&amp;RIGHT(#REF!,1)&amp;",","S"&amp;#REF!&amp;","),"")</f>
        <v>#REF!</v>
      </c>
      <c r="AX905" s="27" t="e">
        <f>IF(#REF!&lt;&gt;"",IF(ABS(#REF!)&lt;10,"S"&amp;RIGHT(#REF!,1)&amp;",","S"&amp;#REF!&amp;","),"")</f>
        <v>#REF!</v>
      </c>
      <c r="AY905" s="27" t="e">
        <f>IF(#REF!&lt;&gt;"",IF(ABS(#REF!)&lt;10,"S"&amp;RIGHT(#REF!,1)&amp;",","S"&amp;#REF!&amp;","),"")</f>
        <v>#REF!</v>
      </c>
      <c r="AZ905" s="27" t="e">
        <f>IF(#REF!&lt;&gt;"",IF(ABS(#REF!)&lt;10,"S"&amp;RIGHT(#REF!,1)&amp;",","S"&amp;#REF!&amp;","),"")</f>
        <v>#REF!</v>
      </c>
      <c r="BA905" s="27" t="e">
        <f>IF(#REF!&lt;&gt;"",IF(ABS(#REF!)&lt;10,"S"&amp;RIGHT(#REF!,1)&amp;",","S"&amp;#REF!&amp;","),"")</f>
        <v>#REF!</v>
      </c>
      <c r="BB905" s="27" t="e">
        <f>IF(#REF!&lt;&gt;"",IF(ABS(#REF!)&lt;10,"S"&amp;RIGHT(#REF!,1)&amp;",","S"&amp;#REF!&amp;","),"")</f>
        <v>#REF!</v>
      </c>
      <c r="BC905" s="27"/>
      <c r="BD905" s="27"/>
      <c r="BE905" s="27"/>
      <c r="BF905" s="27"/>
      <c r="BG905" s="27"/>
      <c r="BH905" s="27"/>
      <c r="BI905" s="27" t="str">
        <f t="shared" si="526"/>
        <v/>
      </c>
      <c r="BJ905" s="27" t="str">
        <f t="shared" si="527"/>
        <v/>
      </c>
      <c r="BK905" s="27" t="str">
        <f t="shared" si="528"/>
        <v/>
      </c>
      <c r="BL905" s="27" t="e">
        <f>IF(#REF!="","",CONCATENATE($L905,","))</f>
        <v>#REF!</v>
      </c>
      <c r="BM905" s="27" t="e">
        <f>IF(#REF!="","",CONCATENATE($L905,","))</f>
        <v>#REF!</v>
      </c>
      <c r="BN905" s="27" t="e">
        <f>IF(#REF!="","",CONCATENATE($L905,","))</f>
        <v>#REF!</v>
      </c>
      <c r="BO905" s="27" t="e">
        <f>IF(#REF!="","",CONCATENATE($L905,","))</f>
        <v>#REF!</v>
      </c>
      <c r="BP905" s="27" t="e">
        <f>IF(#REF!="","",CONCATENATE($L905,","))</f>
        <v>#REF!</v>
      </c>
      <c r="BQ905" s="27" t="e">
        <f>IF(#REF!="","",CONCATENATE($L905,","))</f>
        <v>#REF!</v>
      </c>
      <c r="BR905" s="27" t="e">
        <f>IF(#REF!="","",CONCATENATE($L905,","))</f>
        <v>#REF!</v>
      </c>
      <c r="BS905" s="27" t="e">
        <f>IF(#REF!="","",CONCATENATE($L905,","))</f>
        <v>#REF!</v>
      </c>
      <c r="BT905" s="27" t="e">
        <f>IF(#REF!="","",CONCATENATE($L905,","))</f>
        <v>#REF!</v>
      </c>
      <c r="BU905" s="40"/>
      <c r="BV905" s="40"/>
      <c r="BW905"/>
      <c r="BX905"/>
      <c r="BY905"/>
      <c r="BZ905"/>
      <c r="CA905"/>
      <c r="CB905" s="40"/>
      <c r="CC905"/>
      <c r="CR905" s="7"/>
      <c r="CY905" s="10">
        <f t="shared" ca="1" si="532"/>
        <v>25</v>
      </c>
    </row>
    <row r="906" spans="1:103">
      <c r="A906" s="130"/>
      <c r="B906" s="84"/>
      <c r="C906" s="39"/>
      <c r="D906" s="38"/>
      <c r="E906" s="39"/>
      <c r="F906" s="39"/>
      <c r="G906" s="39"/>
      <c r="H906" s="39"/>
      <c r="I906" s="39"/>
      <c r="J906" s="39"/>
      <c r="K906" s="39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75"/>
      <c r="AA906" s="101"/>
      <c r="AB906" s="101"/>
      <c r="AC906" s="101"/>
      <c r="AD906" s="101"/>
      <c r="AE906" s="38"/>
      <c r="AF906" s="38"/>
      <c r="AG906" s="38"/>
      <c r="AH906" s="38"/>
      <c r="AI906" s="101"/>
      <c r="AJ906" s="101"/>
      <c r="AK906" s="101"/>
      <c r="AL906" s="75"/>
      <c r="AM906" s="39"/>
      <c r="AN906" s="27"/>
      <c r="AO906" s="27"/>
      <c r="AP906" s="27"/>
      <c r="AQ906" s="27" t="str">
        <f t="shared" si="529"/>
        <v/>
      </c>
      <c r="AR906" s="27" t="str">
        <f t="shared" si="530"/>
        <v/>
      </c>
      <c r="AS906" s="27" t="str">
        <f t="shared" si="531"/>
        <v/>
      </c>
      <c r="AT906" s="27" t="e">
        <f>IF(#REF!&lt;&gt;"",IF(ABS(#REF!)&lt;10,"S"&amp;RIGHT(#REF!,1)&amp;",","S"&amp;#REF!&amp;","),"")</f>
        <v>#REF!</v>
      </c>
      <c r="AU906" s="27" t="e">
        <f>IF(#REF!&lt;&gt;"",IF(ABS(#REF!)&lt;10,"S"&amp;RIGHT(#REF!,1)&amp;",","S"&amp;#REF!&amp;","),"")</f>
        <v>#REF!</v>
      </c>
      <c r="AV906" s="27" t="e">
        <f>IF(#REF!&lt;&gt;"",IF(ABS(#REF!)&lt;10,"S"&amp;RIGHT(#REF!,1)&amp;",","S"&amp;#REF!&amp;","),"")</f>
        <v>#REF!</v>
      </c>
      <c r="AW906" s="27" t="e">
        <f>IF(#REF!&lt;&gt;"",IF(ABS(#REF!)&lt;10,"S"&amp;RIGHT(#REF!,1)&amp;",","S"&amp;#REF!&amp;","),"")</f>
        <v>#REF!</v>
      </c>
      <c r="AX906" s="27" t="e">
        <f>IF(#REF!&lt;&gt;"",IF(ABS(#REF!)&lt;10,"S"&amp;RIGHT(#REF!,1)&amp;",","S"&amp;#REF!&amp;","),"")</f>
        <v>#REF!</v>
      </c>
      <c r="AY906" s="27" t="e">
        <f>IF(#REF!&lt;&gt;"",IF(ABS(#REF!)&lt;10,"S"&amp;RIGHT(#REF!,1)&amp;",","S"&amp;#REF!&amp;","),"")</f>
        <v>#REF!</v>
      </c>
      <c r="AZ906" s="27" t="e">
        <f>IF(#REF!&lt;&gt;"",IF(ABS(#REF!)&lt;10,"S"&amp;RIGHT(#REF!,1)&amp;",","S"&amp;#REF!&amp;","),"")</f>
        <v>#REF!</v>
      </c>
      <c r="BA906" s="27" t="e">
        <f>IF(#REF!&lt;&gt;"",IF(ABS(#REF!)&lt;10,"S"&amp;RIGHT(#REF!,1)&amp;",","S"&amp;#REF!&amp;","),"")</f>
        <v>#REF!</v>
      </c>
      <c r="BB906" s="27" t="e">
        <f>IF(#REF!&lt;&gt;"",IF(ABS(#REF!)&lt;10,"S"&amp;RIGHT(#REF!,1)&amp;",","S"&amp;#REF!&amp;","),"")</f>
        <v>#REF!</v>
      </c>
      <c r="BC906" s="27"/>
      <c r="BD906" s="27"/>
      <c r="BE906" s="27"/>
      <c r="BF906" s="27"/>
      <c r="BG906" s="27"/>
      <c r="BH906" s="27"/>
      <c r="BI906" s="27" t="str">
        <f t="shared" si="526"/>
        <v/>
      </c>
      <c r="BJ906" s="27" t="str">
        <f t="shared" si="527"/>
        <v/>
      </c>
      <c r="BK906" s="27" t="str">
        <f t="shared" si="528"/>
        <v/>
      </c>
      <c r="BL906" s="27" t="e">
        <f>IF(#REF!="","",CONCATENATE($L906,","))</f>
        <v>#REF!</v>
      </c>
      <c r="BM906" s="27" t="e">
        <f>IF(#REF!="","",CONCATENATE($L906,","))</f>
        <v>#REF!</v>
      </c>
      <c r="BN906" s="27" t="e">
        <f>IF(#REF!="","",CONCATENATE($L906,","))</f>
        <v>#REF!</v>
      </c>
      <c r="BO906" s="27" t="e">
        <f>IF(#REF!="","",CONCATENATE($L906,","))</f>
        <v>#REF!</v>
      </c>
      <c r="BP906" s="27" t="e">
        <f>IF(#REF!="","",CONCATENATE($L906,","))</f>
        <v>#REF!</v>
      </c>
      <c r="BQ906" s="27" t="e">
        <f>IF(#REF!="","",CONCATENATE($L906,","))</f>
        <v>#REF!</v>
      </c>
      <c r="BR906" s="27" t="e">
        <f>IF(#REF!="","",CONCATENATE($L906,","))</f>
        <v>#REF!</v>
      </c>
      <c r="BS906" s="27" t="e">
        <f>IF(#REF!="","",CONCATENATE($L906,","))</f>
        <v>#REF!</v>
      </c>
      <c r="BT906" s="27" t="e">
        <f>IF(#REF!="","",CONCATENATE($L906,","))</f>
        <v>#REF!</v>
      </c>
      <c r="BU906" s="40"/>
      <c r="BV906" s="40"/>
      <c r="BW906"/>
      <c r="BX906"/>
      <c r="BY906"/>
      <c r="BZ906"/>
      <c r="CA906"/>
      <c r="CB906" s="40"/>
      <c r="CC906"/>
      <c r="CR906" s="7"/>
      <c r="CY906" s="10">
        <f t="shared" ca="1" si="532"/>
        <v>2</v>
      </c>
    </row>
    <row r="907" spans="1:103">
      <c r="A907" s="130"/>
      <c r="B907" s="84"/>
      <c r="C907" s="39"/>
      <c r="D907" s="38"/>
      <c r="E907" s="39"/>
      <c r="F907" s="39"/>
      <c r="G907" s="39"/>
      <c r="H907" s="39"/>
      <c r="I907" s="39"/>
      <c r="J907" s="39"/>
      <c r="K907" s="39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75"/>
      <c r="AA907" s="101"/>
      <c r="AB907" s="101"/>
      <c r="AC907" s="101"/>
      <c r="AD907" s="101"/>
      <c r="AE907" s="38"/>
      <c r="AF907" s="38"/>
      <c r="AG907" s="38"/>
      <c r="AH907" s="38"/>
      <c r="AI907" s="101"/>
      <c r="AJ907" s="101"/>
      <c r="AK907" s="101"/>
      <c r="AL907" s="75"/>
      <c r="AM907" s="39"/>
      <c r="AN907" s="27"/>
      <c r="AO907" s="27"/>
      <c r="AP907" s="27"/>
      <c r="AQ907" s="27" t="str">
        <f t="shared" si="529"/>
        <v/>
      </c>
      <c r="AR907" s="27" t="str">
        <f t="shared" si="530"/>
        <v/>
      </c>
      <c r="AS907" s="27" t="str">
        <f t="shared" si="531"/>
        <v/>
      </c>
      <c r="AT907" s="27" t="e">
        <f>IF(#REF!&lt;&gt;"",IF(ABS(#REF!)&lt;10,"S"&amp;RIGHT(#REF!,1)&amp;",","S"&amp;#REF!&amp;","),"")</f>
        <v>#REF!</v>
      </c>
      <c r="AU907" s="27" t="e">
        <f>IF(#REF!&lt;&gt;"",IF(ABS(#REF!)&lt;10,"S"&amp;RIGHT(#REF!,1)&amp;",","S"&amp;#REF!&amp;","),"")</f>
        <v>#REF!</v>
      </c>
      <c r="AV907" s="27" t="e">
        <f>IF(#REF!&lt;&gt;"",IF(ABS(#REF!)&lt;10,"S"&amp;RIGHT(#REF!,1)&amp;",","S"&amp;#REF!&amp;","),"")</f>
        <v>#REF!</v>
      </c>
      <c r="AW907" s="27" t="e">
        <f>IF(#REF!&lt;&gt;"",IF(ABS(#REF!)&lt;10,"S"&amp;RIGHT(#REF!,1)&amp;",","S"&amp;#REF!&amp;","),"")</f>
        <v>#REF!</v>
      </c>
      <c r="AX907" s="27" t="e">
        <f>IF(#REF!&lt;&gt;"",IF(ABS(#REF!)&lt;10,"S"&amp;RIGHT(#REF!,1)&amp;",","S"&amp;#REF!&amp;","),"")</f>
        <v>#REF!</v>
      </c>
      <c r="AY907" s="27" t="e">
        <f>IF(#REF!&lt;&gt;"",IF(ABS(#REF!)&lt;10,"S"&amp;RIGHT(#REF!,1)&amp;",","S"&amp;#REF!&amp;","),"")</f>
        <v>#REF!</v>
      </c>
      <c r="AZ907" s="27" t="e">
        <f>IF(#REF!&lt;&gt;"",IF(ABS(#REF!)&lt;10,"S"&amp;RIGHT(#REF!,1)&amp;",","S"&amp;#REF!&amp;","),"")</f>
        <v>#REF!</v>
      </c>
      <c r="BA907" s="27" t="e">
        <f>IF(#REF!&lt;&gt;"",IF(ABS(#REF!)&lt;10,"S"&amp;RIGHT(#REF!,1)&amp;",","S"&amp;#REF!&amp;","),"")</f>
        <v>#REF!</v>
      </c>
      <c r="BB907" s="27" t="e">
        <f>IF(#REF!&lt;&gt;"",IF(ABS(#REF!)&lt;10,"S"&amp;RIGHT(#REF!,1)&amp;",","S"&amp;#REF!&amp;","),"")</f>
        <v>#REF!</v>
      </c>
      <c r="BC907" s="27"/>
      <c r="BD907" s="27"/>
      <c r="BE907" s="27"/>
      <c r="BF907" s="27"/>
      <c r="BG907" s="27"/>
      <c r="BH907" s="27"/>
      <c r="BI907" s="27" t="str">
        <f t="shared" si="526"/>
        <v/>
      </c>
      <c r="BJ907" s="27" t="str">
        <f t="shared" si="527"/>
        <v/>
      </c>
      <c r="BK907" s="27" t="str">
        <f t="shared" si="528"/>
        <v/>
      </c>
      <c r="BL907" s="27" t="e">
        <f>IF(#REF!="","",CONCATENATE($L907,","))</f>
        <v>#REF!</v>
      </c>
      <c r="BM907" s="27" t="e">
        <f>IF(#REF!="","",CONCATENATE($L907,","))</f>
        <v>#REF!</v>
      </c>
      <c r="BN907" s="27" t="e">
        <f>IF(#REF!="","",CONCATENATE($L907,","))</f>
        <v>#REF!</v>
      </c>
      <c r="BO907" s="27" t="e">
        <f>IF(#REF!="","",CONCATENATE($L907,","))</f>
        <v>#REF!</v>
      </c>
      <c r="BP907" s="27" t="e">
        <f>IF(#REF!="","",CONCATENATE($L907,","))</f>
        <v>#REF!</v>
      </c>
      <c r="BQ907" s="27" t="e">
        <f>IF(#REF!="","",CONCATENATE($L907,","))</f>
        <v>#REF!</v>
      </c>
      <c r="BR907" s="27" t="e">
        <f>IF(#REF!="","",CONCATENATE($L907,","))</f>
        <v>#REF!</v>
      </c>
      <c r="BS907" s="27" t="e">
        <f>IF(#REF!="","",CONCATENATE($L907,","))</f>
        <v>#REF!</v>
      </c>
      <c r="BT907" s="27" t="e">
        <f>IF(#REF!="","",CONCATENATE($L907,","))</f>
        <v>#REF!</v>
      </c>
      <c r="BU907" s="40"/>
      <c r="BV907" s="40"/>
      <c r="BW907"/>
      <c r="BX907"/>
      <c r="BY907"/>
      <c r="BZ907"/>
      <c r="CA907"/>
      <c r="CB907" s="40"/>
      <c r="CC907"/>
      <c r="CR907" s="7"/>
      <c r="CY907" s="10">
        <f t="shared" ca="1" si="532"/>
        <v>20</v>
      </c>
    </row>
    <row r="908" spans="1:103">
      <c r="A908" s="130"/>
      <c r="B908" s="84"/>
      <c r="C908" s="39"/>
      <c r="D908" s="38"/>
      <c r="E908" s="39"/>
      <c r="F908" s="39"/>
      <c r="G908" s="39"/>
      <c r="H908" s="39"/>
      <c r="I908" s="39"/>
      <c r="J908" s="39"/>
      <c r="K908" s="39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75"/>
      <c r="AA908" s="101"/>
      <c r="AB908" s="101"/>
      <c r="AC908" s="101"/>
      <c r="AD908" s="101"/>
      <c r="AE908" s="38"/>
      <c r="AF908" s="38"/>
      <c r="AG908" s="38"/>
      <c r="AH908" s="38"/>
      <c r="AI908" s="101"/>
      <c r="AJ908" s="101"/>
      <c r="AK908" s="101"/>
      <c r="AL908" s="75"/>
      <c r="AM908" s="39"/>
      <c r="AN908" s="27"/>
      <c r="AO908" s="27"/>
      <c r="AP908" s="27"/>
      <c r="AQ908" s="27" t="str">
        <f t="shared" si="529"/>
        <v/>
      </c>
      <c r="AR908" s="27" t="str">
        <f t="shared" si="530"/>
        <v/>
      </c>
      <c r="AS908" s="27" t="str">
        <f t="shared" si="531"/>
        <v/>
      </c>
      <c r="AT908" s="27" t="e">
        <f>IF(#REF!&lt;&gt;"",IF(ABS(#REF!)&lt;10,"S"&amp;RIGHT(#REF!,1)&amp;",","S"&amp;#REF!&amp;","),"")</f>
        <v>#REF!</v>
      </c>
      <c r="AU908" s="27" t="e">
        <f>IF(#REF!&lt;&gt;"",IF(ABS(#REF!)&lt;10,"S"&amp;RIGHT(#REF!,1)&amp;",","S"&amp;#REF!&amp;","),"")</f>
        <v>#REF!</v>
      </c>
      <c r="AV908" s="27" t="e">
        <f>IF(#REF!&lt;&gt;"",IF(ABS(#REF!)&lt;10,"S"&amp;RIGHT(#REF!,1)&amp;",","S"&amp;#REF!&amp;","),"")</f>
        <v>#REF!</v>
      </c>
      <c r="AW908" s="27" t="e">
        <f>IF(#REF!&lt;&gt;"",IF(ABS(#REF!)&lt;10,"S"&amp;RIGHT(#REF!,1)&amp;",","S"&amp;#REF!&amp;","),"")</f>
        <v>#REF!</v>
      </c>
      <c r="AX908" s="27" t="e">
        <f>IF(#REF!&lt;&gt;"",IF(ABS(#REF!)&lt;10,"S"&amp;RIGHT(#REF!,1)&amp;",","S"&amp;#REF!&amp;","),"")</f>
        <v>#REF!</v>
      </c>
      <c r="AY908" s="27" t="e">
        <f>IF(#REF!&lt;&gt;"",IF(ABS(#REF!)&lt;10,"S"&amp;RIGHT(#REF!,1)&amp;",","S"&amp;#REF!&amp;","),"")</f>
        <v>#REF!</v>
      </c>
      <c r="AZ908" s="27" t="e">
        <f>IF(#REF!&lt;&gt;"",IF(ABS(#REF!)&lt;10,"S"&amp;RIGHT(#REF!,1)&amp;",","S"&amp;#REF!&amp;","),"")</f>
        <v>#REF!</v>
      </c>
      <c r="BA908" s="27" t="e">
        <f>IF(#REF!&lt;&gt;"",IF(ABS(#REF!)&lt;10,"S"&amp;RIGHT(#REF!,1)&amp;",","S"&amp;#REF!&amp;","),"")</f>
        <v>#REF!</v>
      </c>
      <c r="BB908" s="27" t="e">
        <f>IF(#REF!&lt;&gt;"",IF(ABS(#REF!)&lt;10,"S"&amp;RIGHT(#REF!,1)&amp;",","S"&amp;#REF!&amp;","),"")</f>
        <v>#REF!</v>
      </c>
      <c r="BC908" s="27"/>
      <c r="BD908" s="27"/>
      <c r="BE908" s="27"/>
      <c r="BF908" s="27"/>
      <c r="BG908" s="27"/>
      <c r="BH908" s="27"/>
      <c r="BI908" s="27" t="str">
        <f t="shared" si="526"/>
        <v/>
      </c>
      <c r="BJ908" s="27" t="str">
        <f t="shared" si="527"/>
        <v/>
      </c>
      <c r="BK908" s="27" t="str">
        <f t="shared" si="528"/>
        <v/>
      </c>
      <c r="BL908" s="27" t="e">
        <f>IF(#REF!="","",CONCATENATE($L908,","))</f>
        <v>#REF!</v>
      </c>
      <c r="BM908" s="27" t="e">
        <f>IF(#REF!="","",CONCATENATE($L908,","))</f>
        <v>#REF!</v>
      </c>
      <c r="BN908" s="27" t="e">
        <f>IF(#REF!="","",CONCATENATE($L908,","))</f>
        <v>#REF!</v>
      </c>
      <c r="BO908" s="27" t="e">
        <f>IF(#REF!="","",CONCATENATE($L908,","))</f>
        <v>#REF!</v>
      </c>
      <c r="BP908" s="27" t="e">
        <f>IF(#REF!="","",CONCATENATE($L908,","))</f>
        <v>#REF!</v>
      </c>
      <c r="BQ908" s="27" t="e">
        <f>IF(#REF!="","",CONCATENATE($L908,","))</f>
        <v>#REF!</v>
      </c>
      <c r="BR908" s="27" t="e">
        <f>IF(#REF!="","",CONCATENATE($L908,","))</f>
        <v>#REF!</v>
      </c>
      <c r="BS908" s="27" t="e">
        <f>IF(#REF!="","",CONCATENATE($L908,","))</f>
        <v>#REF!</v>
      </c>
      <c r="BT908" s="27" t="e">
        <f>IF(#REF!="","",CONCATENATE($L908,","))</f>
        <v>#REF!</v>
      </c>
      <c r="BU908" s="40"/>
      <c r="BV908" s="40"/>
      <c r="BW908"/>
      <c r="BX908"/>
      <c r="BY908"/>
      <c r="BZ908"/>
      <c r="CA908"/>
      <c r="CB908" s="40"/>
      <c r="CC908"/>
      <c r="CR908" s="7"/>
      <c r="CY908" s="10">
        <f t="shared" ca="1" si="532"/>
        <v>30</v>
      </c>
    </row>
    <row r="909" spans="1:103">
      <c r="A909" s="130"/>
      <c r="B909" s="84"/>
      <c r="C909" s="39"/>
      <c r="D909" s="38"/>
      <c r="E909" s="39"/>
      <c r="F909" s="39"/>
      <c r="G909" s="39"/>
      <c r="H909" s="39"/>
      <c r="I909" s="39"/>
      <c r="J909" s="39"/>
      <c r="K909" s="39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75"/>
      <c r="AA909" s="101"/>
      <c r="AB909" s="101"/>
      <c r="AC909" s="101"/>
      <c r="AD909" s="101"/>
      <c r="AE909" s="38"/>
      <c r="AF909" s="38"/>
      <c r="AG909" s="38"/>
      <c r="AH909" s="38"/>
      <c r="AI909" s="101"/>
      <c r="AJ909" s="101"/>
      <c r="AK909" s="101"/>
      <c r="AL909" s="75"/>
      <c r="AM909" s="39"/>
      <c r="AN909" s="27"/>
      <c r="AO909" s="27"/>
      <c r="AP909" s="27"/>
      <c r="AQ909" s="27" t="str">
        <f t="shared" si="529"/>
        <v/>
      </c>
      <c r="AR909" s="27" t="str">
        <f t="shared" si="530"/>
        <v/>
      </c>
      <c r="AS909" s="27" t="str">
        <f t="shared" si="531"/>
        <v/>
      </c>
      <c r="AT909" s="27" t="e">
        <f>IF(#REF!&lt;&gt;"",IF(ABS(#REF!)&lt;10,"S"&amp;RIGHT(#REF!,1)&amp;",","S"&amp;#REF!&amp;","),"")</f>
        <v>#REF!</v>
      </c>
      <c r="AU909" s="27" t="e">
        <f>IF(#REF!&lt;&gt;"",IF(ABS(#REF!)&lt;10,"S"&amp;RIGHT(#REF!,1)&amp;",","S"&amp;#REF!&amp;","),"")</f>
        <v>#REF!</v>
      </c>
      <c r="AV909" s="27" t="e">
        <f>IF(#REF!&lt;&gt;"",IF(ABS(#REF!)&lt;10,"S"&amp;RIGHT(#REF!,1)&amp;",","S"&amp;#REF!&amp;","),"")</f>
        <v>#REF!</v>
      </c>
      <c r="AW909" s="27" t="e">
        <f>IF(#REF!&lt;&gt;"",IF(ABS(#REF!)&lt;10,"S"&amp;RIGHT(#REF!,1)&amp;",","S"&amp;#REF!&amp;","),"")</f>
        <v>#REF!</v>
      </c>
      <c r="AX909" s="27" t="e">
        <f>IF(#REF!&lt;&gt;"",IF(ABS(#REF!)&lt;10,"S"&amp;RIGHT(#REF!,1)&amp;",","S"&amp;#REF!&amp;","),"")</f>
        <v>#REF!</v>
      </c>
      <c r="AY909" s="27" t="e">
        <f>IF(#REF!&lt;&gt;"",IF(ABS(#REF!)&lt;10,"S"&amp;RIGHT(#REF!,1)&amp;",","S"&amp;#REF!&amp;","),"")</f>
        <v>#REF!</v>
      </c>
      <c r="AZ909" s="27" t="e">
        <f>IF(#REF!&lt;&gt;"",IF(ABS(#REF!)&lt;10,"S"&amp;RIGHT(#REF!,1)&amp;",","S"&amp;#REF!&amp;","),"")</f>
        <v>#REF!</v>
      </c>
      <c r="BA909" s="27" t="e">
        <f>IF(#REF!&lt;&gt;"",IF(ABS(#REF!)&lt;10,"S"&amp;RIGHT(#REF!,1)&amp;",","S"&amp;#REF!&amp;","),"")</f>
        <v>#REF!</v>
      </c>
      <c r="BB909" s="27" t="e">
        <f>IF(#REF!&lt;&gt;"",IF(ABS(#REF!)&lt;10,"S"&amp;RIGHT(#REF!,1)&amp;",","S"&amp;#REF!&amp;","),"")</f>
        <v>#REF!</v>
      </c>
      <c r="BC909" s="27"/>
      <c r="BD909" s="27"/>
      <c r="BE909" s="27"/>
      <c r="BF909" s="27"/>
      <c r="BG909" s="27"/>
      <c r="BH909" s="27"/>
      <c r="BI909" s="27" t="str">
        <f t="shared" si="526"/>
        <v/>
      </c>
      <c r="BJ909" s="27" t="str">
        <f t="shared" si="527"/>
        <v/>
      </c>
      <c r="BK909" s="27" t="str">
        <f t="shared" si="528"/>
        <v/>
      </c>
      <c r="BL909" s="27" t="e">
        <f>IF(#REF!="","",CONCATENATE($L909,","))</f>
        <v>#REF!</v>
      </c>
      <c r="BM909" s="27" t="e">
        <f>IF(#REF!="","",CONCATENATE($L909,","))</f>
        <v>#REF!</v>
      </c>
      <c r="BN909" s="27" t="e">
        <f>IF(#REF!="","",CONCATENATE($L909,","))</f>
        <v>#REF!</v>
      </c>
      <c r="BO909" s="27" t="e">
        <f>IF(#REF!="","",CONCATENATE($L909,","))</f>
        <v>#REF!</v>
      </c>
      <c r="BP909" s="27" t="e">
        <f>IF(#REF!="","",CONCATENATE($L909,","))</f>
        <v>#REF!</v>
      </c>
      <c r="BQ909" s="27" t="e">
        <f>IF(#REF!="","",CONCATENATE($L909,","))</f>
        <v>#REF!</v>
      </c>
      <c r="BR909" s="27" t="e">
        <f>IF(#REF!="","",CONCATENATE($L909,","))</f>
        <v>#REF!</v>
      </c>
      <c r="BS909" s="27" t="e">
        <f>IF(#REF!="","",CONCATENATE($L909,","))</f>
        <v>#REF!</v>
      </c>
      <c r="BT909" s="27" t="e">
        <f>IF(#REF!="","",CONCATENATE($L909,","))</f>
        <v>#REF!</v>
      </c>
      <c r="BU909" s="40"/>
      <c r="BV909" s="40"/>
      <c r="BW909"/>
      <c r="BX909"/>
      <c r="BY909"/>
      <c r="BZ909"/>
      <c r="CA909"/>
      <c r="CB909" s="40"/>
      <c r="CC909"/>
      <c r="CR909" s="7"/>
      <c r="CY909" s="10">
        <f t="shared" ca="1" si="532"/>
        <v>25</v>
      </c>
    </row>
    <row r="910" spans="1:103">
      <c r="A910" s="130"/>
      <c r="B910" s="84"/>
      <c r="C910" s="39"/>
      <c r="D910" s="38"/>
      <c r="E910" s="39"/>
      <c r="F910" s="39"/>
      <c r="G910" s="39"/>
      <c r="H910" s="39"/>
      <c r="I910" s="39"/>
      <c r="J910" s="39"/>
      <c r="K910" s="39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75"/>
      <c r="AA910" s="101"/>
      <c r="AB910" s="101"/>
      <c r="AC910" s="101"/>
      <c r="AD910" s="101"/>
      <c r="AE910" s="38"/>
      <c r="AF910" s="38"/>
      <c r="AG910" s="38"/>
      <c r="AH910" s="38"/>
      <c r="AI910" s="101"/>
      <c r="AJ910" s="101"/>
      <c r="AK910" s="101"/>
      <c r="AL910" s="75"/>
      <c r="AM910" s="39"/>
      <c r="AN910" s="27"/>
      <c r="AO910" s="27"/>
      <c r="AP910" s="27"/>
      <c r="AQ910" s="27" t="str">
        <f t="shared" si="529"/>
        <v/>
      </c>
      <c r="AR910" s="27" t="str">
        <f t="shared" si="530"/>
        <v/>
      </c>
      <c r="AS910" s="27" t="str">
        <f t="shared" si="531"/>
        <v/>
      </c>
      <c r="AT910" s="27" t="e">
        <f>IF(#REF!&lt;&gt;"",IF(ABS(#REF!)&lt;10,"S"&amp;RIGHT(#REF!,1)&amp;",","S"&amp;#REF!&amp;","),"")</f>
        <v>#REF!</v>
      </c>
      <c r="AU910" s="27" t="e">
        <f>IF(#REF!&lt;&gt;"",IF(ABS(#REF!)&lt;10,"S"&amp;RIGHT(#REF!,1)&amp;",","S"&amp;#REF!&amp;","),"")</f>
        <v>#REF!</v>
      </c>
      <c r="AV910" s="27" t="e">
        <f>IF(#REF!&lt;&gt;"",IF(ABS(#REF!)&lt;10,"S"&amp;RIGHT(#REF!,1)&amp;",","S"&amp;#REF!&amp;","),"")</f>
        <v>#REF!</v>
      </c>
      <c r="AW910" s="27" t="e">
        <f>IF(#REF!&lt;&gt;"",IF(ABS(#REF!)&lt;10,"S"&amp;RIGHT(#REF!,1)&amp;",","S"&amp;#REF!&amp;","),"")</f>
        <v>#REF!</v>
      </c>
      <c r="AX910" s="27" t="e">
        <f>IF(#REF!&lt;&gt;"",IF(ABS(#REF!)&lt;10,"S"&amp;RIGHT(#REF!,1)&amp;",","S"&amp;#REF!&amp;","),"")</f>
        <v>#REF!</v>
      </c>
      <c r="AY910" s="27" t="e">
        <f>IF(#REF!&lt;&gt;"",IF(ABS(#REF!)&lt;10,"S"&amp;RIGHT(#REF!,1)&amp;",","S"&amp;#REF!&amp;","),"")</f>
        <v>#REF!</v>
      </c>
      <c r="AZ910" s="27" t="e">
        <f>IF(#REF!&lt;&gt;"",IF(ABS(#REF!)&lt;10,"S"&amp;RIGHT(#REF!,1)&amp;",","S"&amp;#REF!&amp;","),"")</f>
        <v>#REF!</v>
      </c>
      <c r="BA910" s="27" t="e">
        <f>IF(#REF!&lt;&gt;"",IF(ABS(#REF!)&lt;10,"S"&amp;RIGHT(#REF!,1)&amp;",","S"&amp;#REF!&amp;","),"")</f>
        <v>#REF!</v>
      </c>
      <c r="BB910" s="27" t="e">
        <f>IF(#REF!&lt;&gt;"",IF(ABS(#REF!)&lt;10,"S"&amp;RIGHT(#REF!,1)&amp;",","S"&amp;#REF!&amp;","),"")</f>
        <v>#REF!</v>
      </c>
      <c r="BC910" s="27"/>
      <c r="BD910" s="27"/>
      <c r="BE910" s="27"/>
      <c r="BF910" s="27"/>
      <c r="BG910" s="27"/>
      <c r="BH910" s="27"/>
      <c r="BI910" s="27" t="str">
        <f t="shared" si="526"/>
        <v/>
      </c>
      <c r="BJ910" s="27" t="str">
        <f t="shared" si="527"/>
        <v/>
      </c>
      <c r="BK910" s="27" t="str">
        <f t="shared" si="528"/>
        <v/>
      </c>
      <c r="BL910" s="27" t="e">
        <f>IF(#REF!="","",CONCATENATE($L910,","))</f>
        <v>#REF!</v>
      </c>
      <c r="BM910" s="27" t="e">
        <f>IF(#REF!="","",CONCATENATE($L910,","))</f>
        <v>#REF!</v>
      </c>
      <c r="BN910" s="27" t="e">
        <f>IF(#REF!="","",CONCATENATE($L910,","))</f>
        <v>#REF!</v>
      </c>
      <c r="BO910" s="27" t="e">
        <f>IF(#REF!="","",CONCATENATE($L910,","))</f>
        <v>#REF!</v>
      </c>
      <c r="BP910" s="27" t="e">
        <f>IF(#REF!="","",CONCATENATE($L910,","))</f>
        <v>#REF!</v>
      </c>
      <c r="BQ910" s="27" t="e">
        <f>IF(#REF!="","",CONCATENATE($L910,","))</f>
        <v>#REF!</v>
      </c>
      <c r="BR910" s="27" t="e">
        <f>IF(#REF!="","",CONCATENATE($L910,","))</f>
        <v>#REF!</v>
      </c>
      <c r="BS910" s="27" t="e">
        <f>IF(#REF!="","",CONCATENATE($L910,","))</f>
        <v>#REF!</v>
      </c>
      <c r="BT910" s="27" t="e">
        <f>IF(#REF!="","",CONCATENATE($L910,","))</f>
        <v>#REF!</v>
      </c>
      <c r="BU910" s="40"/>
      <c r="BV910" s="40"/>
      <c r="BW910"/>
      <c r="BX910"/>
      <c r="BY910"/>
      <c r="BZ910"/>
      <c r="CA910"/>
      <c r="CB910" s="40"/>
      <c r="CC910"/>
      <c r="CR910" s="7"/>
      <c r="CY910" s="10">
        <f t="shared" ca="1" si="532"/>
        <v>25</v>
      </c>
    </row>
    <row r="911" spans="1:103">
      <c r="A911" s="130"/>
      <c r="B911" s="84"/>
      <c r="C911" s="39"/>
      <c r="D911" s="38"/>
      <c r="E911" s="39"/>
      <c r="F911" s="39"/>
      <c r="G911" s="39"/>
      <c r="H911" s="39"/>
      <c r="I911" s="39"/>
      <c r="J911" s="39"/>
      <c r="K911" s="39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75"/>
      <c r="AA911" s="101"/>
      <c r="AB911" s="101"/>
      <c r="AC911" s="101"/>
      <c r="AD911" s="101"/>
      <c r="AE911" s="38"/>
      <c r="AF911" s="38"/>
      <c r="AG911" s="38"/>
      <c r="AH911" s="38"/>
      <c r="AI911" s="101"/>
      <c r="AJ911" s="101"/>
      <c r="AK911" s="101"/>
      <c r="AL911" s="75"/>
      <c r="AM911" s="39"/>
      <c r="AN911" s="27"/>
      <c r="AO911" s="27"/>
      <c r="AP911" s="27"/>
      <c r="AQ911" s="27" t="str">
        <f t="shared" si="529"/>
        <v/>
      </c>
      <c r="AR911" s="27" t="str">
        <f t="shared" si="530"/>
        <v/>
      </c>
      <c r="AS911" s="27" t="str">
        <f t="shared" si="531"/>
        <v/>
      </c>
      <c r="AT911" s="27" t="e">
        <f>IF(#REF!&lt;&gt;"",IF(ABS(#REF!)&lt;10,"S"&amp;RIGHT(#REF!,1)&amp;",","S"&amp;#REF!&amp;","),"")</f>
        <v>#REF!</v>
      </c>
      <c r="AU911" s="27" t="e">
        <f>IF(#REF!&lt;&gt;"",IF(ABS(#REF!)&lt;10,"S"&amp;RIGHT(#REF!,1)&amp;",","S"&amp;#REF!&amp;","),"")</f>
        <v>#REF!</v>
      </c>
      <c r="AV911" s="27" t="e">
        <f>IF(#REF!&lt;&gt;"",IF(ABS(#REF!)&lt;10,"S"&amp;RIGHT(#REF!,1)&amp;",","S"&amp;#REF!&amp;","),"")</f>
        <v>#REF!</v>
      </c>
      <c r="AW911" s="27" t="e">
        <f>IF(#REF!&lt;&gt;"",IF(ABS(#REF!)&lt;10,"S"&amp;RIGHT(#REF!,1)&amp;",","S"&amp;#REF!&amp;","),"")</f>
        <v>#REF!</v>
      </c>
      <c r="AX911" s="27" t="e">
        <f>IF(#REF!&lt;&gt;"",IF(ABS(#REF!)&lt;10,"S"&amp;RIGHT(#REF!,1)&amp;",","S"&amp;#REF!&amp;","),"")</f>
        <v>#REF!</v>
      </c>
      <c r="AY911" s="27" t="e">
        <f>IF(#REF!&lt;&gt;"",IF(ABS(#REF!)&lt;10,"S"&amp;RIGHT(#REF!,1)&amp;",","S"&amp;#REF!&amp;","),"")</f>
        <v>#REF!</v>
      </c>
      <c r="AZ911" s="27" t="e">
        <f>IF(#REF!&lt;&gt;"",IF(ABS(#REF!)&lt;10,"S"&amp;RIGHT(#REF!,1)&amp;",","S"&amp;#REF!&amp;","),"")</f>
        <v>#REF!</v>
      </c>
      <c r="BA911" s="27" t="e">
        <f>IF(#REF!&lt;&gt;"",IF(ABS(#REF!)&lt;10,"S"&amp;RIGHT(#REF!,1)&amp;",","S"&amp;#REF!&amp;","),"")</f>
        <v>#REF!</v>
      </c>
      <c r="BB911" s="27" t="e">
        <f>IF(#REF!&lt;&gt;"",IF(ABS(#REF!)&lt;10,"S"&amp;RIGHT(#REF!,1)&amp;",","S"&amp;#REF!&amp;","),"")</f>
        <v>#REF!</v>
      </c>
      <c r="BC911" s="27"/>
      <c r="BD911" s="27"/>
      <c r="BE911" s="27"/>
      <c r="BF911" s="27"/>
      <c r="BG911" s="27"/>
      <c r="BH911" s="27"/>
      <c r="BI911" s="27" t="str">
        <f t="shared" si="526"/>
        <v/>
      </c>
      <c r="BJ911" s="27" t="str">
        <f t="shared" si="527"/>
        <v/>
      </c>
      <c r="BK911" s="27" t="str">
        <f t="shared" si="528"/>
        <v/>
      </c>
      <c r="BL911" s="27" t="e">
        <f>IF(#REF!="","",CONCATENATE($L911,","))</f>
        <v>#REF!</v>
      </c>
      <c r="BM911" s="27" t="e">
        <f>IF(#REF!="","",CONCATENATE($L911,","))</f>
        <v>#REF!</v>
      </c>
      <c r="BN911" s="27" t="e">
        <f>IF(#REF!="","",CONCATENATE($L911,","))</f>
        <v>#REF!</v>
      </c>
      <c r="BO911" s="27" t="e">
        <f>IF(#REF!="","",CONCATENATE($L911,","))</f>
        <v>#REF!</v>
      </c>
      <c r="BP911" s="27" t="e">
        <f>IF(#REF!="","",CONCATENATE($L911,","))</f>
        <v>#REF!</v>
      </c>
      <c r="BQ911" s="27" t="e">
        <f>IF(#REF!="","",CONCATENATE($L911,","))</f>
        <v>#REF!</v>
      </c>
      <c r="BR911" s="27" t="e">
        <f>IF(#REF!="","",CONCATENATE($L911,","))</f>
        <v>#REF!</v>
      </c>
      <c r="BS911" s="27" t="e">
        <f>IF(#REF!="","",CONCATENATE($L911,","))</f>
        <v>#REF!</v>
      </c>
      <c r="BT911" s="27" t="e">
        <f>IF(#REF!="","",CONCATENATE($L911,","))</f>
        <v>#REF!</v>
      </c>
      <c r="BU911" s="40"/>
      <c r="BV911" s="40"/>
      <c r="BW911"/>
      <c r="BX911"/>
      <c r="BY911"/>
      <c r="BZ911"/>
      <c r="CA911"/>
      <c r="CB911" s="40"/>
      <c r="CC911"/>
      <c r="CR911" s="7"/>
      <c r="CY911" s="10">
        <f t="shared" ca="1" si="532"/>
        <v>14</v>
      </c>
    </row>
    <row r="912" spans="1:103">
      <c r="A912" s="130"/>
      <c r="B912" s="84"/>
      <c r="C912" s="39"/>
      <c r="D912" s="38"/>
      <c r="E912" s="39"/>
      <c r="F912" s="39"/>
      <c r="G912" s="39"/>
      <c r="H912" s="39"/>
      <c r="I912" s="39"/>
      <c r="J912" s="39"/>
      <c r="K912" s="39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75"/>
      <c r="AA912" s="101"/>
      <c r="AB912" s="101"/>
      <c r="AC912" s="101"/>
      <c r="AD912" s="101"/>
      <c r="AE912" s="38"/>
      <c r="AF912" s="38"/>
      <c r="AG912" s="38"/>
      <c r="AH912" s="38"/>
      <c r="AI912" s="101"/>
      <c r="AJ912" s="101"/>
      <c r="AK912" s="101"/>
      <c r="AL912" s="75"/>
      <c r="AM912" s="39"/>
      <c r="AN912" s="27"/>
      <c r="AO912" s="27"/>
      <c r="AP912" s="27"/>
      <c r="AQ912" s="27" t="str">
        <f t="shared" si="529"/>
        <v/>
      </c>
      <c r="AR912" s="27" t="str">
        <f t="shared" si="530"/>
        <v/>
      </c>
      <c r="AS912" s="27" t="str">
        <f t="shared" si="531"/>
        <v/>
      </c>
      <c r="AT912" s="27" t="e">
        <f>IF(#REF!&lt;&gt;"",IF(ABS(#REF!)&lt;10,"S"&amp;RIGHT(#REF!,1)&amp;",","S"&amp;#REF!&amp;","),"")</f>
        <v>#REF!</v>
      </c>
      <c r="AU912" s="27" t="e">
        <f>IF(#REF!&lt;&gt;"",IF(ABS(#REF!)&lt;10,"S"&amp;RIGHT(#REF!,1)&amp;",","S"&amp;#REF!&amp;","),"")</f>
        <v>#REF!</v>
      </c>
      <c r="AV912" s="27" t="e">
        <f>IF(#REF!&lt;&gt;"",IF(ABS(#REF!)&lt;10,"S"&amp;RIGHT(#REF!,1)&amp;",","S"&amp;#REF!&amp;","),"")</f>
        <v>#REF!</v>
      </c>
      <c r="AW912" s="27" t="e">
        <f>IF(#REF!&lt;&gt;"",IF(ABS(#REF!)&lt;10,"S"&amp;RIGHT(#REF!,1)&amp;",","S"&amp;#REF!&amp;","),"")</f>
        <v>#REF!</v>
      </c>
      <c r="AX912" s="27" t="e">
        <f>IF(#REF!&lt;&gt;"",IF(ABS(#REF!)&lt;10,"S"&amp;RIGHT(#REF!,1)&amp;",","S"&amp;#REF!&amp;","),"")</f>
        <v>#REF!</v>
      </c>
      <c r="AY912" s="27" t="e">
        <f>IF(#REF!&lt;&gt;"",IF(ABS(#REF!)&lt;10,"S"&amp;RIGHT(#REF!,1)&amp;",","S"&amp;#REF!&amp;","),"")</f>
        <v>#REF!</v>
      </c>
      <c r="AZ912" s="27" t="e">
        <f>IF(#REF!&lt;&gt;"",IF(ABS(#REF!)&lt;10,"S"&amp;RIGHT(#REF!,1)&amp;",","S"&amp;#REF!&amp;","),"")</f>
        <v>#REF!</v>
      </c>
      <c r="BA912" s="27" t="e">
        <f>IF(#REF!&lt;&gt;"",IF(ABS(#REF!)&lt;10,"S"&amp;RIGHT(#REF!,1)&amp;",","S"&amp;#REF!&amp;","),"")</f>
        <v>#REF!</v>
      </c>
      <c r="BB912" s="27" t="e">
        <f>IF(#REF!&lt;&gt;"",IF(ABS(#REF!)&lt;10,"S"&amp;RIGHT(#REF!,1)&amp;",","S"&amp;#REF!&amp;","),"")</f>
        <v>#REF!</v>
      </c>
      <c r="BC912" s="27"/>
      <c r="BD912" s="27"/>
      <c r="BE912" s="27"/>
      <c r="BF912" s="27"/>
      <c r="BG912" s="27"/>
      <c r="BH912" s="27"/>
      <c r="BI912" s="27" t="str">
        <f t="shared" si="526"/>
        <v/>
      </c>
      <c r="BJ912" s="27" t="str">
        <f t="shared" si="527"/>
        <v/>
      </c>
      <c r="BK912" s="27" t="str">
        <f t="shared" si="528"/>
        <v/>
      </c>
      <c r="BL912" s="27" t="e">
        <f>IF(#REF!="","",CONCATENATE($L912,","))</f>
        <v>#REF!</v>
      </c>
      <c r="BM912" s="27" t="e">
        <f>IF(#REF!="","",CONCATENATE($L912,","))</f>
        <v>#REF!</v>
      </c>
      <c r="BN912" s="27" t="e">
        <f>IF(#REF!="","",CONCATENATE($L912,","))</f>
        <v>#REF!</v>
      </c>
      <c r="BO912" s="27" t="e">
        <f>IF(#REF!="","",CONCATENATE($L912,","))</f>
        <v>#REF!</v>
      </c>
      <c r="BP912" s="27" t="e">
        <f>IF(#REF!="","",CONCATENATE($L912,","))</f>
        <v>#REF!</v>
      </c>
      <c r="BQ912" s="27" t="e">
        <f>IF(#REF!="","",CONCATENATE($L912,","))</f>
        <v>#REF!</v>
      </c>
      <c r="BR912" s="27" t="e">
        <f>IF(#REF!="","",CONCATENATE($L912,","))</f>
        <v>#REF!</v>
      </c>
      <c r="BS912" s="27" t="e">
        <f>IF(#REF!="","",CONCATENATE($L912,","))</f>
        <v>#REF!</v>
      </c>
      <c r="BT912" s="27" t="e">
        <f>IF(#REF!="","",CONCATENATE($L912,","))</f>
        <v>#REF!</v>
      </c>
      <c r="BU912" s="40"/>
      <c r="BV912" s="40"/>
      <c r="BW912"/>
      <c r="BX912"/>
      <c r="BY912"/>
      <c r="BZ912"/>
      <c r="CA912"/>
      <c r="CB912" s="40"/>
      <c r="CC912"/>
      <c r="CR912" s="7"/>
      <c r="CY912" s="10">
        <f t="shared" ca="1" si="532"/>
        <v>0</v>
      </c>
    </row>
    <row r="913" spans="1:103">
      <c r="A913" s="130"/>
      <c r="B913" s="84"/>
      <c r="C913" s="39"/>
      <c r="D913" s="38"/>
      <c r="E913" s="39"/>
      <c r="F913" s="39"/>
      <c r="G913" s="39"/>
      <c r="H913" s="39"/>
      <c r="I913" s="39"/>
      <c r="J913" s="39"/>
      <c r="K913" s="39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75"/>
      <c r="AA913" s="101"/>
      <c r="AB913" s="101"/>
      <c r="AC913" s="101"/>
      <c r="AD913" s="101"/>
      <c r="AE913" s="38"/>
      <c r="AF913" s="38"/>
      <c r="AG913" s="38"/>
      <c r="AH913" s="38"/>
      <c r="AI913" s="101"/>
      <c r="AJ913" s="101"/>
      <c r="AK913" s="101"/>
      <c r="AL913" s="75"/>
      <c r="AM913" s="39"/>
      <c r="AN913" s="27"/>
      <c r="AO913" s="27"/>
      <c r="AP913" s="27"/>
      <c r="AQ913" s="27" t="str">
        <f t="shared" si="529"/>
        <v/>
      </c>
      <c r="AR913" s="27" t="str">
        <f t="shared" si="530"/>
        <v/>
      </c>
      <c r="AS913" s="27" t="str">
        <f t="shared" si="531"/>
        <v/>
      </c>
      <c r="AT913" s="27" t="e">
        <f>IF(#REF!&lt;&gt;"",IF(ABS(#REF!)&lt;10,"S"&amp;RIGHT(#REF!,1)&amp;",","S"&amp;#REF!&amp;","),"")</f>
        <v>#REF!</v>
      </c>
      <c r="AU913" s="27" t="e">
        <f>IF(#REF!&lt;&gt;"",IF(ABS(#REF!)&lt;10,"S"&amp;RIGHT(#REF!,1)&amp;",","S"&amp;#REF!&amp;","),"")</f>
        <v>#REF!</v>
      </c>
      <c r="AV913" s="27" t="e">
        <f>IF(#REF!&lt;&gt;"",IF(ABS(#REF!)&lt;10,"S"&amp;RIGHT(#REF!,1)&amp;",","S"&amp;#REF!&amp;","),"")</f>
        <v>#REF!</v>
      </c>
      <c r="AW913" s="27" t="e">
        <f>IF(#REF!&lt;&gt;"",IF(ABS(#REF!)&lt;10,"S"&amp;RIGHT(#REF!,1)&amp;",","S"&amp;#REF!&amp;","),"")</f>
        <v>#REF!</v>
      </c>
      <c r="AX913" s="27" t="e">
        <f>IF(#REF!&lt;&gt;"",IF(ABS(#REF!)&lt;10,"S"&amp;RIGHT(#REF!,1)&amp;",","S"&amp;#REF!&amp;","),"")</f>
        <v>#REF!</v>
      </c>
      <c r="AY913" s="27" t="e">
        <f>IF(#REF!&lt;&gt;"",IF(ABS(#REF!)&lt;10,"S"&amp;RIGHT(#REF!,1)&amp;",","S"&amp;#REF!&amp;","),"")</f>
        <v>#REF!</v>
      </c>
      <c r="AZ913" s="27" t="e">
        <f>IF(#REF!&lt;&gt;"",IF(ABS(#REF!)&lt;10,"S"&amp;RIGHT(#REF!,1)&amp;",","S"&amp;#REF!&amp;","),"")</f>
        <v>#REF!</v>
      </c>
      <c r="BA913" s="27" t="e">
        <f>IF(#REF!&lt;&gt;"",IF(ABS(#REF!)&lt;10,"S"&amp;RIGHT(#REF!,1)&amp;",","S"&amp;#REF!&amp;","),"")</f>
        <v>#REF!</v>
      </c>
      <c r="BB913" s="27" t="e">
        <f>IF(#REF!&lt;&gt;"",IF(ABS(#REF!)&lt;10,"S"&amp;RIGHT(#REF!,1)&amp;",","S"&amp;#REF!&amp;","),"")</f>
        <v>#REF!</v>
      </c>
      <c r="BC913" s="27"/>
      <c r="BD913" s="27"/>
      <c r="BE913" s="27"/>
      <c r="BF913" s="27"/>
      <c r="BG913" s="27"/>
      <c r="BH913" s="27"/>
      <c r="BI913" s="27" t="str">
        <f t="shared" si="526"/>
        <v/>
      </c>
      <c r="BJ913" s="27" t="str">
        <f t="shared" si="527"/>
        <v/>
      </c>
      <c r="BK913" s="27" t="str">
        <f t="shared" si="528"/>
        <v/>
      </c>
      <c r="BL913" s="27" t="e">
        <f>IF(#REF!="","",CONCATENATE($L913,","))</f>
        <v>#REF!</v>
      </c>
      <c r="BM913" s="27" t="e">
        <f>IF(#REF!="","",CONCATENATE($L913,","))</f>
        <v>#REF!</v>
      </c>
      <c r="BN913" s="27" t="e">
        <f>IF(#REF!="","",CONCATENATE($L913,","))</f>
        <v>#REF!</v>
      </c>
      <c r="BO913" s="27" t="e">
        <f>IF(#REF!="","",CONCATENATE($L913,","))</f>
        <v>#REF!</v>
      </c>
      <c r="BP913" s="27" t="e">
        <f>IF(#REF!="","",CONCATENATE($L913,","))</f>
        <v>#REF!</v>
      </c>
      <c r="BQ913" s="27" t="e">
        <f>IF(#REF!="","",CONCATENATE($L913,","))</f>
        <v>#REF!</v>
      </c>
      <c r="BR913" s="27" t="e">
        <f>IF(#REF!="","",CONCATENATE($L913,","))</f>
        <v>#REF!</v>
      </c>
      <c r="BS913" s="27" t="e">
        <f>IF(#REF!="","",CONCATENATE($L913,","))</f>
        <v>#REF!</v>
      </c>
      <c r="BT913" s="27" t="e">
        <f>IF(#REF!="","",CONCATENATE($L913,","))</f>
        <v>#REF!</v>
      </c>
      <c r="BU913" s="40"/>
      <c r="BV913" s="40"/>
      <c r="BW913"/>
      <c r="BX913"/>
      <c r="BY913"/>
      <c r="BZ913"/>
      <c r="CA913"/>
      <c r="CB913" s="40"/>
      <c r="CC913"/>
      <c r="CR913" s="7"/>
      <c r="CY913" s="10">
        <f t="shared" ca="1" si="532"/>
        <v>14</v>
      </c>
    </row>
    <row r="914" spans="1:103">
      <c r="A914" s="130"/>
      <c r="B914" s="84"/>
      <c r="C914" s="39"/>
      <c r="D914" s="38"/>
      <c r="E914" s="39"/>
      <c r="F914" s="39"/>
      <c r="G914" s="39"/>
      <c r="H914" s="39"/>
      <c r="I914" s="39"/>
      <c r="J914" s="39"/>
      <c r="K914" s="39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75"/>
      <c r="AA914" s="101"/>
      <c r="AB914" s="101"/>
      <c r="AC914" s="101"/>
      <c r="AD914" s="101"/>
      <c r="AE914" s="38"/>
      <c r="AF914" s="38"/>
      <c r="AG914" s="38"/>
      <c r="AH914" s="38"/>
      <c r="AI914" s="101"/>
      <c r="AJ914" s="101"/>
      <c r="AK914" s="101"/>
      <c r="AL914" s="75"/>
      <c r="AM914" s="39"/>
      <c r="AN914" s="27"/>
      <c r="AO914" s="27"/>
      <c r="AP914" s="27"/>
      <c r="AQ914" s="27" t="str">
        <f t="shared" si="529"/>
        <v/>
      </c>
      <c r="AR914" s="27" t="str">
        <f t="shared" si="530"/>
        <v/>
      </c>
      <c r="AS914" s="27" t="str">
        <f t="shared" si="531"/>
        <v/>
      </c>
      <c r="AT914" s="27" t="e">
        <f>IF(#REF!&lt;&gt;"",IF(ABS(#REF!)&lt;10,"S"&amp;RIGHT(#REF!,1)&amp;",","S"&amp;#REF!&amp;","),"")</f>
        <v>#REF!</v>
      </c>
      <c r="AU914" s="27" t="e">
        <f>IF(#REF!&lt;&gt;"",IF(ABS(#REF!)&lt;10,"S"&amp;RIGHT(#REF!,1)&amp;",","S"&amp;#REF!&amp;","),"")</f>
        <v>#REF!</v>
      </c>
      <c r="AV914" s="27" t="e">
        <f>IF(#REF!&lt;&gt;"",IF(ABS(#REF!)&lt;10,"S"&amp;RIGHT(#REF!,1)&amp;",","S"&amp;#REF!&amp;","),"")</f>
        <v>#REF!</v>
      </c>
      <c r="AW914" s="27" t="e">
        <f>IF(#REF!&lt;&gt;"",IF(ABS(#REF!)&lt;10,"S"&amp;RIGHT(#REF!,1)&amp;",","S"&amp;#REF!&amp;","),"")</f>
        <v>#REF!</v>
      </c>
      <c r="AX914" s="27" t="e">
        <f>IF(#REF!&lt;&gt;"",IF(ABS(#REF!)&lt;10,"S"&amp;RIGHT(#REF!,1)&amp;",","S"&amp;#REF!&amp;","),"")</f>
        <v>#REF!</v>
      </c>
      <c r="AY914" s="27" t="e">
        <f>IF(#REF!&lt;&gt;"",IF(ABS(#REF!)&lt;10,"S"&amp;RIGHT(#REF!,1)&amp;",","S"&amp;#REF!&amp;","),"")</f>
        <v>#REF!</v>
      </c>
      <c r="AZ914" s="27" t="e">
        <f>IF(#REF!&lt;&gt;"",IF(ABS(#REF!)&lt;10,"S"&amp;RIGHT(#REF!,1)&amp;",","S"&amp;#REF!&amp;","),"")</f>
        <v>#REF!</v>
      </c>
      <c r="BA914" s="27" t="e">
        <f>IF(#REF!&lt;&gt;"",IF(ABS(#REF!)&lt;10,"S"&amp;RIGHT(#REF!,1)&amp;",","S"&amp;#REF!&amp;","),"")</f>
        <v>#REF!</v>
      </c>
      <c r="BB914" s="27" t="e">
        <f>IF(#REF!&lt;&gt;"",IF(ABS(#REF!)&lt;10,"S"&amp;RIGHT(#REF!,1)&amp;",","S"&amp;#REF!&amp;","),"")</f>
        <v>#REF!</v>
      </c>
      <c r="BC914" s="27"/>
      <c r="BD914" s="27"/>
      <c r="BE914" s="27"/>
      <c r="BF914" s="27"/>
      <c r="BG914" s="27"/>
      <c r="BH914" s="27"/>
      <c r="BI914" s="27" t="str">
        <f t="shared" si="526"/>
        <v/>
      </c>
      <c r="BJ914" s="27" t="str">
        <f t="shared" si="527"/>
        <v/>
      </c>
      <c r="BK914" s="27" t="str">
        <f t="shared" si="528"/>
        <v/>
      </c>
      <c r="BL914" s="27" t="e">
        <f>IF(#REF!="","",CONCATENATE($L914,","))</f>
        <v>#REF!</v>
      </c>
      <c r="BM914" s="27" t="e">
        <f>IF(#REF!="","",CONCATENATE($L914,","))</f>
        <v>#REF!</v>
      </c>
      <c r="BN914" s="27" t="e">
        <f>IF(#REF!="","",CONCATENATE($L914,","))</f>
        <v>#REF!</v>
      </c>
      <c r="BO914" s="27" t="e">
        <f>IF(#REF!="","",CONCATENATE($L914,","))</f>
        <v>#REF!</v>
      </c>
      <c r="BP914" s="27" t="e">
        <f>IF(#REF!="","",CONCATENATE($L914,","))</f>
        <v>#REF!</v>
      </c>
      <c r="BQ914" s="27" t="e">
        <f>IF(#REF!="","",CONCATENATE($L914,","))</f>
        <v>#REF!</v>
      </c>
      <c r="BR914" s="27" t="e">
        <f>IF(#REF!="","",CONCATENATE($L914,","))</f>
        <v>#REF!</v>
      </c>
      <c r="BS914" s="27" t="e">
        <f>IF(#REF!="","",CONCATENATE($L914,","))</f>
        <v>#REF!</v>
      </c>
      <c r="BT914" s="27" t="e">
        <f>IF(#REF!="","",CONCATENATE($L914,","))</f>
        <v>#REF!</v>
      </c>
      <c r="BU914" s="40"/>
      <c r="BV914" s="40"/>
      <c r="BW914"/>
      <c r="BX914"/>
      <c r="BY914"/>
      <c r="BZ914"/>
      <c r="CA914"/>
      <c r="CB914" s="40"/>
      <c r="CC914"/>
      <c r="CR914" s="7"/>
      <c r="CY914" s="10">
        <f t="shared" ca="1" si="532"/>
        <v>16</v>
      </c>
    </row>
    <row r="915" spans="1:103">
      <c r="A915" s="130"/>
      <c r="B915" s="84"/>
      <c r="C915" s="39"/>
      <c r="D915" s="38"/>
      <c r="E915" s="39"/>
      <c r="F915" s="39"/>
      <c r="G915" s="39"/>
      <c r="H915" s="39"/>
      <c r="I915" s="39"/>
      <c r="J915" s="39"/>
      <c r="K915" s="39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75"/>
      <c r="AA915" s="101"/>
      <c r="AB915" s="101"/>
      <c r="AC915" s="101"/>
      <c r="AD915" s="101"/>
      <c r="AE915" s="38"/>
      <c r="AF915" s="38"/>
      <c r="AG915" s="38"/>
      <c r="AH915" s="38"/>
      <c r="AI915" s="101"/>
      <c r="AJ915" s="101"/>
      <c r="AK915" s="101"/>
      <c r="AL915" s="75"/>
      <c r="AM915" s="39"/>
      <c r="AN915" s="27"/>
      <c r="AO915" s="27"/>
      <c r="AP915" s="27"/>
      <c r="AQ915" s="27" t="str">
        <f t="shared" si="529"/>
        <v/>
      </c>
      <c r="AR915" s="27" t="str">
        <f t="shared" si="530"/>
        <v/>
      </c>
      <c r="AS915" s="27" t="str">
        <f t="shared" si="531"/>
        <v/>
      </c>
      <c r="AT915" s="27" t="e">
        <f>IF(#REF!&lt;&gt;"",IF(ABS(#REF!)&lt;10,"S"&amp;RIGHT(#REF!,1)&amp;",","S"&amp;#REF!&amp;","),"")</f>
        <v>#REF!</v>
      </c>
      <c r="AU915" s="27" t="e">
        <f>IF(#REF!&lt;&gt;"",IF(ABS(#REF!)&lt;10,"S"&amp;RIGHT(#REF!,1)&amp;",","S"&amp;#REF!&amp;","),"")</f>
        <v>#REF!</v>
      </c>
      <c r="AV915" s="27" t="e">
        <f>IF(#REF!&lt;&gt;"",IF(ABS(#REF!)&lt;10,"S"&amp;RIGHT(#REF!,1)&amp;",","S"&amp;#REF!&amp;","),"")</f>
        <v>#REF!</v>
      </c>
      <c r="AW915" s="27" t="e">
        <f>IF(#REF!&lt;&gt;"",IF(ABS(#REF!)&lt;10,"S"&amp;RIGHT(#REF!,1)&amp;",","S"&amp;#REF!&amp;","),"")</f>
        <v>#REF!</v>
      </c>
      <c r="AX915" s="27" t="e">
        <f>IF(#REF!&lt;&gt;"",IF(ABS(#REF!)&lt;10,"S"&amp;RIGHT(#REF!,1)&amp;",","S"&amp;#REF!&amp;","),"")</f>
        <v>#REF!</v>
      </c>
      <c r="AY915" s="27" t="e">
        <f>IF(#REF!&lt;&gt;"",IF(ABS(#REF!)&lt;10,"S"&amp;RIGHT(#REF!,1)&amp;",","S"&amp;#REF!&amp;","),"")</f>
        <v>#REF!</v>
      </c>
      <c r="AZ915" s="27" t="e">
        <f>IF(#REF!&lt;&gt;"",IF(ABS(#REF!)&lt;10,"S"&amp;RIGHT(#REF!,1)&amp;",","S"&amp;#REF!&amp;","),"")</f>
        <v>#REF!</v>
      </c>
      <c r="BA915" s="27" t="e">
        <f>IF(#REF!&lt;&gt;"",IF(ABS(#REF!)&lt;10,"S"&amp;RIGHT(#REF!,1)&amp;",","S"&amp;#REF!&amp;","),"")</f>
        <v>#REF!</v>
      </c>
      <c r="BB915" s="27" t="e">
        <f>IF(#REF!&lt;&gt;"",IF(ABS(#REF!)&lt;10,"S"&amp;RIGHT(#REF!,1)&amp;",","S"&amp;#REF!&amp;","),"")</f>
        <v>#REF!</v>
      </c>
      <c r="BC915" s="27"/>
      <c r="BD915" s="27"/>
      <c r="BE915" s="27"/>
      <c r="BF915" s="27"/>
      <c r="BG915" s="27"/>
      <c r="BH915" s="27"/>
      <c r="BI915" s="27" t="str">
        <f t="shared" si="526"/>
        <v/>
      </c>
      <c r="BJ915" s="27" t="str">
        <f t="shared" si="527"/>
        <v/>
      </c>
      <c r="BK915" s="27" t="str">
        <f t="shared" si="528"/>
        <v/>
      </c>
      <c r="BL915" s="27" t="e">
        <f>IF(#REF!="","",CONCATENATE($L915,","))</f>
        <v>#REF!</v>
      </c>
      <c r="BM915" s="27" t="e">
        <f>IF(#REF!="","",CONCATENATE($L915,","))</f>
        <v>#REF!</v>
      </c>
      <c r="BN915" s="27" t="e">
        <f>IF(#REF!="","",CONCATENATE($L915,","))</f>
        <v>#REF!</v>
      </c>
      <c r="BO915" s="27" t="e">
        <f>IF(#REF!="","",CONCATENATE($L915,","))</f>
        <v>#REF!</v>
      </c>
      <c r="BP915" s="27" t="e">
        <f>IF(#REF!="","",CONCATENATE($L915,","))</f>
        <v>#REF!</v>
      </c>
      <c r="BQ915" s="27" t="e">
        <f>IF(#REF!="","",CONCATENATE($L915,","))</f>
        <v>#REF!</v>
      </c>
      <c r="BR915" s="27" t="e">
        <f>IF(#REF!="","",CONCATENATE($L915,","))</f>
        <v>#REF!</v>
      </c>
      <c r="BS915" s="27" t="e">
        <f>IF(#REF!="","",CONCATENATE($L915,","))</f>
        <v>#REF!</v>
      </c>
      <c r="BT915" s="27" t="e">
        <f>IF(#REF!="","",CONCATENATE($L915,","))</f>
        <v>#REF!</v>
      </c>
      <c r="BU915" s="40"/>
      <c r="BV915" s="40"/>
      <c r="BW915"/>
      <c r="BX915"/>
      <c r="BY915"/>
      <c r="BZ915"/>
      <c r="CA915"/>
      <c r="CB915" s="40"/>
      <c r="CC915"/>
      <c r="CR915" s="7"/>
      <c r="CY915" s="10">
        <f t="shared" ca="1" si="532"/>
        <v>8</v>
      </c>
    </row>
    <row r="916" spans="1:103">
      <c r="A916" s="130"/>
      <c r="B916" s="84"/>
      <c r="C916" s="39"/>
      <c r="D916" s="38"/>
      <c r="E916" s="39"/>
      <c r="F916" s="39"/>
      <c r="G916" s="39"/>
      <c r="H916" s="39"/>
      <c r="I916" s="39"/>
      <c r="J916" s="39"/>
      <c r="K916" s="39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75"/>
      <c r="AA916" s="101"/>
      <c r="AB916" s="101"/>
      <c r="AC916" s="101"/>
      <c r="AD916" s="101"/>
      <c r="AE916" s="38"/>
      <c r="AF916" s="38"/>
      <c r="AG916" s="38"/>
      <c r="AH916" s="38"/>
      <c r="AI916" s="101"/>
      <c r="AJ916" s="101"/>
      <c r="AK916" s="101"/>
      <c r="AL916" s="75"/>
      <c r="AM916" s="39"/>
      <c r="AN916" s="27"/>
      <c r="AO916" s="27"/>
      <c r="AP916" s="27"/>
      <c r="AQ916" s="27" t="str">
        <f t="shared" si="529"/>
        <v/>
      </c>
      <c r="AR916" s="27" t="str">
        <f t="shared" si="530"/>
        <v/>
      </c>
      <c r="AS916" s="27" t="str">
        <f t="shared" si="531"/>
        <v/>
      </c>
      <c r="AT916" s="27" t="e">
        <f>IF(#REF!&lt;&gt;"",IF(ABS(#REF!)&lt;10,"S"&amp;RIGHT(#REF!,1)&amp;",","S"&amp;#REF!&amp;","),"")</f>
        <v>#REF!</v>
      </c>
      <c r="AU916" s="27" t="e">
        <f>IF(#REF!&lt;&gt;"",IF(ABS(#REF!)&lt;10,"S"&amp;RIGHT(#REF!,1)&amp;",","S"&amp;#REF!&amp;","),"")</f>
        <v>#REF!</v>
      </c>
      <c r="AV916" s="27" t="e">
        <f>IF(#REF!&lt;&gt;"",IF(ABS(#REF!)&lt;10,"S"&amp;RIGHT(#REF!,1)&amp;",","S"&amp;#REF!&amp;","),"")</f>
        <v>#REF!</v>
      </c>
      <c r="AW916" s="27" t="e">
        <f>IF(#REF!&lt;&gt;"",IF(ABS(#REF!)&lt;10,"S"&amp;RIGHT(#REF!,1)&amp;",","S"&amp;#REF!&amp;","),"")</f>
        <v>#REF!</v>
      </c>
      <c r="AX916" s="27" t="e">
        <f>IF(#REF!&lt;&gt;"",IF(ABS(#REF!)&lt;10,"S"&amp;RIGHT(#REF!,1)&amp;",","S"&amp;#REF!&amp;","),"")</f>
        <v>#REF!</v>
      </c>
      <c r="AY916" s="27" t="e">
        <f>IF(#REF!&lt;&gt;"",IF(ABS(#REF!)&lt;10,"S"&amp;RIGHT(#REF!,1)&amp;",","S"&amp;#REF!&amp;","),"")</f>
        <v>#REF!</v>
      </c>
      <c r="AZ916" s="27" t="e">
        <f>IF(#REF!&lt;&gt;"",IF(ABS(#REF!)&lt;10,"S"&amp;RIGHT(#REF!,1)&amp;",","S"&amp;#REF!&amp;","),"")</f>
        <v>#REF!</v>
      </c>
      <c r="BA916" s="27" t="e">
        <f>IF(#REF!&lt;&gt;"",IF(ABS(#REF!)&lt;10,"S"&amp;RIGHT(#REF!,1)&amp;",","S"&amp;#REF!&amp;","),"")</f>
        <v>#REF!</v>
      </c>
      <c r="BB916" s="27" t="e">
        <f>IF(#REF!&lt;&gt;"",IF(ABS(#REF!)&lt;10,"S"&amp;RIGHT(#REF!,1)&amp;",","S"&amp;#REF!&amp;","),"")</f>
        <v>#REF!</v>
      </c>
      <c r="BC916" s="27"/>
      <c r="BD916" s="27"/>
      <c r="BE916" s="27"/>
      <c r="BF916" s="27"/>
      <c r="BG916" s="27"/>
      <c r="BH916" s="27"/>
      <c r="BI916" s="27" t="str">
        <f t="shared" si="526"/>
        <v/>
      </c>
      <c r="BJ916" s="27" t="str">
        <f t="shared" si="527"/>
        <v/>
      </c>
      <c r="BK916" s="27" t="str">
        <f t="shared" si="528"/>
        <v/>
      </c>
      <c r="BL916" s="27" t="e">
        <f>IF(#REF!="","",CONCATENATE($L916,","))</f>
        <v>#REF!</v>
      </c>
      <c r="BM916" s="27" t="e">
        <f>IF(#REF!="","",CONCATENATE($L916,","))</f>
        <v>#REF!</v>
      </c>
      <c r="BN916" s="27" t="e">
        <f>IF(#REF!="","",CONCATENATE($L916,","))</f>
        <v>#REF!</v>
      </c>
      <c r="BO916" s="27" t="e">
        <f>IF(#REF!="","",CONCATENATE($L916,","))</f>
        <v>#REF!</v>
      </c>
      <c r="BP916" s="27" t="e">
        <f>IF(#REF!="","",CONCATENATE($L916,","))</f>
        <v>#REF!</v>
      </c>
      <c r="BQ916" s="27" t="e">
        <f>IF(#REF!="","",CONCATENATE($L916,","))</f>
        <v>#REF!</v>
      </c>
      <c r="BR916" s="27" t="e">
        <f>IF(#REF!="","",CONCATENATE($L916,","))</f>
        <v>#REF!</v>
      </c>
      <c r="BS916" s="27" t="e">
        <f>IF(#REF!="","",CONCATENATE($L916,","))</f>
        <v>#REF!</v>
      </c>
      <c r="BT916" s="27" t="e">
        <f>IF(#REF!="","",CONCATENATE($L916,","))</f>
        <v>#REF!</v>
      </c>
      <c r="BU916" s="40"/>
      <c r="BV916" s="40"/>
      <c r="BW916"/>
      <c r="BX916"/>
      <c r="BY916"/>
      <c r="BZ916"/>
      <c r="CA916"/>
      <c r="CB916" s="40"/>
      <c r="CC916"/>
      <c r="CR916" s="7"/>
      <c r="CY916" s="10">
        <f t="shared" ca="1" si="532"/>
        <v>33</v>
      </c>
    </row>
    <row r="917" spans="1:103">
      <c r="A917" s="130"/>
      <c r="B917" s="84"/>
      <c r="C917" s="39"/>
      <c r="D917" s="38"/>
      <c r="E917" s="39"/>
      <c r="F917" s="39"/>
      <c r="G917" s="39"/>
      <c r="H917" s="39"/>
      <c r="I917" s="39"/>
      <c r="J917" s="39"/>
      <c r="K917" s="39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75"/>
      <c r="AA917" s="101"/>
      <c r="AB917" s="101"/>
      <c r="AC917" s="101"/>
      <c r="AD917" s="101"/>
      <c r="AE917" s="38"/>
      <c r="AF917" s="38"/>
      <c r="AG917" s="38"/>
      <c r="AH917" s="38"/>
      <c r="AI917" s="101"/>
      <c r="AJ917" s="101"/>
      <c r="AK917" s="101"/>
      <c r="AL917" s="75"/>
      <c r="AM917" s="39"/>
      <c r="AN917" s="27"/>
      <c r="AO917" s="27"/>
      <c r="AP917" s="27"/>
      <c r="AQ917" s="27" t="str">
        <f t="shared" si="529"/>
        <v/>
      </c>
      <c r="AR917" s="27" t="str">
        <f t="shared" si="530"/>
        <v/>
      </c>
      <c r="AS917" s="27" t="str">
        <f t="shared" si="531"/>
        <v/>
      </c>
      <c r="AT917" s="27" t="e">
        <f>IF(#REF!&lt;&gt;"",IF(ABS(#REF!)&lt;10,"S"&amp;RIGHT(#REF!,1)&amp;",","S"&amp;#REF!&amp;","),"")</f>
        <v>#REF!</v>
      </c>
      <c r="AU917" s="27" t="e">
        <f>IF(#REF!&lt;&gt;"",IF(ABS(#REF!)&lt;10,"S"&amp;RIGHT(#REF!,1)&amp;",","S"&amp;#REF!&amp;","),"")</f>
        <v>#REF!</v>
      </c>
      <c r="AV917" s="27" t="e">
        <f>IF(#REF!&lt;&gt;"",IF(ABS(#REF!)&lt;10,"S"&amp;RIGHT(#REF!,1)&amp;",","S"&amp;#REF!&amp;","),"")</f>
        <v>#REF!</v>
      </c>
      <c r="AW917" s="27" t="e">
        <f>IF(#REF!&lt;&gt;"",IF(ABS(#REF!)&lt;10,"S"&amp;RIGHT(#REF!,1)&amp;",","S"&amp;#REF!&amp;","),"")</f>
        <v>#REF!</v>
      </c>
      <c r="AX917" s="27" t="e">
        <f>IF(#REF!&lt;&gt;"",IF(ABS(#REF!)&lt;10,"S"&amp;RIGHT(#REF!,1)&amp;",","S"&amp;#REF!&amp;","),"")</f>
        <v>#REF!</v>
      </c>
      <c r="AY917" s="27" t="e">
        <f>IF(#REF!&lt;&gt;"",IF(ABS(#REF!)&lt;10,"S"&amp;RIGHT(#REF!,1)&amp;",","S"&amp;#REF!&amp;","),"")</f>
        <v>#REF!</v>
      </c>
      <c r="AZ917" s="27" t="e">
        <f>IF(#REF!&lt;&gt;"",IF(ABS(#REF!)&lt;10,"S"&amp;RIGHT(#REF!,1)&amp;",","S"&amp;#REF!&amp;","),"")</f>
        <v>#REF!</v>
      </c>
      <c r="BA917" s="27" t="e">
        <f>IF(#REF!&lt;&gt;"",IF(ABS(#REF!)&lt;10,"S"&amp;RIGHT(#REF!,1)&amp;",","S"&amp;#REF!&amp;","),"")</f>
        <v>#REF!</v>
      </c>
      <c r="BB917" s="27" t="e">
        <f>IF(#REF!&lt;&gt;"",IF(ABS(#REF!)&lt;10,"S"&amp;RIGHT(#REF!,1)&amp;",","S"&amp;#REF!&amp;","),"")</f>
        <v>#REF!</v>
      </c>
      <c r="BC917" s="27"/>
      <c r="BD917" s="27"/>
      <c r="BE917" s="27"/>
      <c r="BF917" s="27"/>
      <c r="BG917" s="27"/>
      <c r="BH917" s="27"/>
      <c r="BI917" s="27" t="str">
        <f t="shared" si="526"/>
        <v/>
      </c>
      <c r="BJ917" s="27" t="str">
        <f t="shared" si="527"/>
        <v/>
      </c>
      <c r="BK917" s="27" t="str">
        <f t="shared" si="528"/>
        <v/>
      </c>
      <c r="BL917" s="27" t="e">
        <f>IF(#REF!="","",CONCATENATE($L917,","))</f>
        <v>#REF!</v>
      </c>
      <c r="BM917" s="27" t="e">
        <f>IF(#REF!="","",CONCATENATE($L917,","))</f>
        <v>#REF!</v>
      </c>
      <c r="BN917" s="27" t="e">
        <f>IF(#REF!="","",CONCATENATE($L917,","))</f>
        <v>#REF!</v>
      </c>
      <c r="BO917" s="27" t="e">
        <f>IF(#REF!="","",CONCATENATE($L917,","))</f>
        <v>#REF!</v>
      </c>
      <c r="BP917" s="27" t="e">
        <f>IF(#REF!="","",CONCATENATE($L917,","))</f>
        <v>#REF!</v>
      </c>
      <c r="BQ917" s="27" t="e">
        <f>IF(#REF!="","",CONCATENATE($L917,","))</f>
        <v>#REF!</v>
      </c>
      <c r="BR917" s="27" t="e">
        <f>IF(#REF!="","",CONCATENATE($L917,","))</f>
        <v>#REF!</v>
      </c>
      <c r="BS917" s="27" t="e">
        <f>IF(#REF!="","",CONCATENATE($L917,","))</f>
        <v>#REF!</v>
      </c>
      <c r="BT917" s="27" t="e">
        <f>IF(#REF!="","",CONCATENATE($L917,","))</f>
        <v>#REF!</v>
      </c>
      <c r="BU917" s="40"/>
      <c r="BV917" s="40"/>
      <c r="BW917"/>
      <c r="BX917"/>
      <c r="BY917"/>
      <c r="BZ917"/>
      <c r="CA917"/>
      <c r="CB917" s="40"/>
      <c r="CC917"/>
      <c r="CR917" s="7"/>
      <c r="CY917" s="10">
        <f t="shared" ca="1" si="532"/>
        <v>0</v>
      </c>
    </row>
    <row r="918" spans="1:103">
      <c r="A918" s="130"/>
      <c r="B918" s="84"/>
      <c r="C918" s="39"/>
      <c r="D918" s="38"/>
      <c r="E918" s="39"/>
      <c r="F918" s="39"/>
      <c r="G918" s="39"/>
      <c r="H918" s="39"/>
      <c r="I918" s="39"/>
      <c r="J918" s="39"/>
      <c r="K918" s="39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75"/>
      <c r="AA918" s="101"/>
      <c r="AB918" s="101"/>
      <c r="AC918" s="101"/>
      <c r="AD918" s="101"/>
      <c r="AE918" s="38"/>
      <c r="AF918" s="38"/>
      <c r="AG918" s="38"/>
      <c r="AH918" s="38"/>
      <c r="AI918" s="101"/>
      <c r="AJ918" s="101"/>
      <c r="AK918" s="101"/>
      <c r="AL918" s="75"/>
      <c r="AM918" s="39"/>
      <c r="AN918" s="27"/>
      <c r="AO918" s="27"/>
      <c r="AP918" s="27"/>
      <c r="AQ918" s="27" t="str">
        <f t="shared" si="529"/>
        <v/>
      </c>
      <c r="AR918" s="27" t="str">
        <f t="shared" si="530"/>
        <v/>
      </c>
      <c r="AS918" s="27" t="str">
        <f t="shared" si="531"/>
        <v/>
      </c>
      <c r="AT918" s="27" t="e">
        <f>IF(#REF!&lt;&gt;"",IF(ABS(#REF!)&lt;10,"S"&amp;RIGHT(#REF!,1)&amp;",","S"&amp;#REF!&amp;","),"")</f>
        <v>#REF!</v>
      </c>
      <c r="AU918" s="27" t="e">
        <f>IF(#REF!&lt;&gt;"",IF(ABS(#REF!)&lt;10,"S"&amp;RIGHT(#REF!,1)&amp;",","S"&amp;#REF!&amp;","),"")</f>
        <v>#REF!</v>
      </c>
      <c r="AV918" s="27" t="e">
        <f>IF(#REF!&lt;&gt;"",IF(ABS(#REF!)&lt;10,"S"&amp;RIGHT(#REF!,1)&amp;",","S"&amp;#REF!&amp;","),"")</f>
        <v>#REF!</v>
      </c>
      <c r="AW918" s="27" t="e">
        <f>IF(#REF!&lt;&gt;"",IF(ABS(#REF!)&lt;10,"S"&amp;RIGHT(#REF!,1)&amp;",","S"&amp;#REF!&amp;","),"")</f>
        <v>#REF!</v>
      </c>
      <c r="AX918" s="27" t="e">
        <f>IF(#REF!&lt;&gt;"",IF(ABS(#REF!)&lt;10,"S"&amp;RIGHT(#REF!,1)&amp;",","S"&amp;#REF!&amp;","),"")</f>
        <v>#REF!</v>
      </c>
      <c r="AY918" s="27" t="e">
        <f>IF(#REF!&lt;&gt;"",IF(ABS(#REF!)&lt;10,"S"&amp;RIGHT(#REF!,1)&amp;",","S"&amp;#REF!&amp;","),"")</f>
        <v>#REF!</v>
      </c>
      <c r="AZ918" s="27" t="e">
        <f>IF(#REF!&lt;&gt;"",IF(ABS(#REF!)&lt;10,"S"&amp;RIGHT(#REF!,1)&amp;",","S"&amp;#REF!&amp;","),"")</f>
        <v>#REF!</v>
      </c>
      <c r="BA918" s="27" t="e">
        <f>IF(#REF!&lt;&gt;"",IF(ABS(#REF!)&lt;10,"S"&amp;RIGHT(#REF!,1)&amp;",","S"&amp;#REF!&amp;","),"")</f>
        <v>#REF!</v>
      </c>
      <c r="BB918" s="27" t="e">
        <f>IF(#REF!&lt;&gt;"",IF(ABS(#REF!)&lt;10,"S"&amp;RIGHT(#REF!,1)&amp;",","S"&amp;#REF!&amp;","),"")</f>
        <v>#REF!</v>
      </c>
      <c r="BC918" s="27"/>
      <c r="BD918" s="27"/>
      <c r="BE918" s="27"/>
      <c r="BF918" s="27"/>
      <c r="BG918" s="27"/>
      <c r="BH918" s="27"/>
      <c r="BI918" s="27" t="str">
        <f t="shared" si="526"/>
        <v/>
      </c>
      <c r="BJ918" s="27" t="str">
        <f t="shared" si="527"/>
        <v/>
      </c>
      <c r="BK918" s="27" t="str">
        <f t="shared" si="528"/>
        <v/>
      </c>
      <c r="BL918" s="27" t="e">
        <f>IF(#REF!="","",CONCATENATE($L918,","))</f>
        <v>#REF!</v>
      </c>
      <c r="BM918" s="27" t="e">
        <f>IF(#REF!="","",CONCATENATE($L918,","))</f>
        <v>#REF!</v>
      </c>
      <c r="BN918" s="27" t="e">
        <f>IF(#REF!="","",CONCATENATE($L918,","))</f>
        <v>#REF!</v>
      </c>
      <c r="BO918" s="27" t="e">
        <f>IF(#REF!="","",CONCATENATE($L918,","))</f>
        <v>#REF!</v>
      </c>
      <c r="BP918" s="27" t="e">
        <f>IF(#REF!="","",CONCATENATE($L918,","))</f>
        <v>#REF!</v>
      </c>
      <c r="BQ918" s="27" t="e">
        <f>IF(#REF!="","",CONCATENATE($L918,","))</f>
        <v>#REF!</v>
      </c>
      <c r="BR918" s="27" t="e">
        <f>IF(#REF!="","",CONCATENATE($L918,","))</f>
        <v>#REF!</v>
      </c>
      <c r="BS918" s="27" t="e">
        <f>IF(#REF!="","",CONCATENATE($L918,","))</f>
        <v>#REF!</v>
      </c>
      <c r="BT918" s="27" t="e">
        <f>IF(#REF!="","",CONCATENATE($L918,","))</f>
        <v>#REF!</v>
      </c>
      <c r="BU918" s="40"/>
      <c r="BV918" s="40"/>
      <c r="BW918"/>
      <c r="BX918"/>
      <c r="BY918"/>
      <c r="BZ918"/>
      <c r="CA918"/>
      <c r="CB918" s="40"/>
      <c r="CC918"/>
      <c r="CR918" s="7"/>
      <c r="CY918" s="10">
        <f t="shared" ca="1" si="532"/>
        <v>33</v>
      </c>
    </row>
    <row r="919" spans="1:103">
      <c r="A919" s="130"/>
      <c r="B919" s="84"/>
      <c r="C919" s="39"/>
      <c r="D919" s="38"/>
      <c r="E919" s="39"/>
      <c r="F919" s="39"/>
      <c r="G919" s="39"/>
      <c r="H919" s="39"/>
      <c r="I919" s="39"/>
      <c r="J919" s="39"/>
      <c r="K919" s="39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75"/>
      <c r="AA919" s="101"/>
      <c r="AB919" s="101"/>
      <c r="AC919" s="101"/>
      <c r="AD919" s="101"/>
      <c r="AE919" s="38"/>
      <c r="AF919" s="38"/>
      <c r="AG919" s="38"/>
      <c r="AH919" s="38"/>
      <c r="AI919" s="101"/>
      <c r="AJ919" s="101"/>
      <c r="AK919" s="101"/>
      <c r="AL919" s="75"/>
      <c r="AM919" s="39"/>
      <c r="AN919" s="27"/>
      <c r="AO919" s="27"/>
      <c r="AP919" s="27"/>
      <c r="AQ919" s="27" t="str">
        <f t="shared" si="529"/>
        <v/>
      </c>
      <c r="AR919" s="27" t="str">
        <f t="shared" si="530"/>
        <v/>
      </c>
      <c r="AS919" s="27" t="str">
        <f t="shared" si="531"/>
        <v/>
      </c>
      <c r="AT919" s="27" t="e">
        <f>IF(#REF!&lt;&gt;"",IF(ABS(#REF!)&lt;10,"S"&amp;RIGHT(#REF!,1)&amp;",","S"&amp;#REF!&amp;","),"")</f>
        <v>#REF!</v>
      </c>
      <c r="AU919" s="27" t="e">
        <f>IF(#REF!&lt;&gt;"",IF(ABS(#REF!)&lt;10,"S"&amp;RIGHT(#REF!,1)&amp;",","S"&amp;#REF!&amp;","),"")</f>
        <v>#REF!</v>
      </c>
      <c r="AV919" s="27" t="e">
        <f>IF(#REF!&lt;&gt;"",IF(ABS(#REF!)&lt;10,"S"&amp;RIGHT(#REF!,1)&amp;",","S"&amp;#REF!&amp;","),"")</f>
        <v>#REF!</v>
      </c>
      <c r="AW919" s="27" t="e">
        <f>IF(#REF!&lt;&gt;"",IF(ABS(#REF!)&lt;10,"S"&amp;RIGHT(#REF!,1)&amp;",","S"&amp;#REF!&amp;","),"")</f>
        <v>#REF!</v>
      </c>
      <c r="AX919" s="27" t="e">
        <f>IF(#REF!&lt;&gt;"",IF(ABS(#REF!)&lt;10,"S"&amp;RIGHT(#REF!,1)&amp;",","S"&amp;#REF!&amp;","),"")</f>
        <v>#REF!</v>
      </c>
      <c r="AY919" s="27" t="e">
        <f>IF(#REF!&lt;&gt;"",IF(ABS(#REF!)&lt;10,"S"&amp;RIGHT(#REF!,1)&amp;",","S"&amp;#REF!&amp;","),"")</f>
        <v>#REF!</v>
      </c>
      <c r="AZ919" s="27" t="e">
        <f>IF(#REF!&lt;&gt;"",IF(ABS(#REF!)&lt;10,"S"&amp;RIGHT(#REF!,1)&amp;",","S"&amp;#REF!&amp;","),"")</f>
        <v>#REF!</v>
      </c>
      <c r="BA919" s="27" t="e">
        <f>IF(#REF!&lt;&gt;"",IF(ABS(#REF!)&lt;10,"S"&amp;RIGHT(#REF!,1)&amp;",","S"&amp;#REF!&amp;","),"")</f>
        <v>#REF!</v>
      </c>
      <c r="BB919" s="27" t="e">
        <f>IF(#REF!&lt;&gt;"",IF(ABS(#REF!)&lt;10,"S"&amp;RIGHT(#REF!,1)&amp;",","S"&amp;#REF!&amp;","),"")</f>
        <v>#REF!</v>
      </c>
      <c r="BC919" s="27"/>
      <c r="BD919" s="27"/>
      <c r="BE919" s="27"/>
      <c r="BF919" s="27"/>
      <c r="BG919" s="27"/>
      <c r="BH919" s="27"/>
      <c r="BI919" s="27" t="str">
        <f t="shared" si="526"/>
        <v/>
      </c>
      <c r="BJ919" s="27" t="str">
        <f t="shared" si="527"/>
        <v/>
      </c>
      <c r="BK919" s="27" t="str">
        <f t="shared" si="528"/>
        <v/>
      </c>
      <c r="BL919" s="27" t="e">
        <f>IF(#REF!="","",CONCATENATE($L919,","))</f>
        <v>#REF!</v>
      </c>
      <c r="BM919" s="27" t="e">
        <f>IF(#REF!="","",CONCATENATE($L919,","))</f>
        <v>#REF!</v>
      </c>
      <c r="BN919" s="27" t="e">
        <f>IF(#REF!="","",CONCATENATE($L919,","))</f>
        <v>#REF!</v>
      </c>
      <c r="BO919" s="27" t="e">
        <f>IF(#REF!="","",CONCATENATE($L919,","))</f>
        <v>#REF!</v>
      </c>
      <c r="BP919" s="27" t="e">
        <f>IF(#REF!="","",CONCATENATE($L919,","))</f>
        <v>#REF!</v>
      </c>
      <c r="BQ919" s="27" t="e">
        <f>IF(#REF!="","",CONCATENATE($L919,","))</f>
        <v>#REF!</v>
      </c>
      <c r="BR919" s="27" t="e">
        <f>IF(#REF!="","",CONCATENATE($L919,","))</f>
        <v>#REF!</v>
      </c>
      <c r="BS919" s="27" t="e">
        <f>IF(#REF!="","",CONCATENATE($L919,","))</f>
        <v>#REF!</v>
      </c>
      <c r="BT919" s="27" t="e">
        <f>IF(#REF!="","",CONCATENATE($L919,","))</f>
        <v>#REF!</v>
      </c>
      <c r="BU919" s="40"/>
      <c r="BV919" s="40"/>
      <c r="BW919"/>
      <c r="BX919"/>
      <c r="BY919"/>
      <c r="BZ919"/>
      <c r="CA919"/>
      <c r="CB919" s="40"/>
      <c r="CC919"/>
      <c r="CR919" s="7"/>
      <c r="CY919" s="10">
        <f t="shared" ca="1" si="532"/>
        <v>26</v>
      </c>
    </row>
    <row r="920" spans="1:103">
      <c r="A920" s="130"/>
      <c r="B920" s="84"/>
      <c r="C920" s="39"/>
      <c r="D920" s="38"/>
      <c r="E920" s="39"/>
      <c r="F920" s="39"/>
      <c r="G920" s="39"/>
      <c r="H920" s="39"/>
      <c r="I920" s="39"/>
      <c r="J920" s="39"/>
      <c r="K920" s="39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75"/>
      <c r="AA920" s="101"/>
      <c r="AB920" s="101"/>
      <c r="AC920" s="101"/>
      <c r="AD920" s="101"/>
      <c r="AE920" s="38"/>
      <c r="AF920" s="38"/>
      <c r="AG920" s="38"/>
      <c r="AH920" s="38"/>
      <c r="AI920" s="101"/>
      <c r="AJ920" s="101"/>
      <c r="AK920" s="101"/>
      <c r="AL920" s="75"/>
      <c r="AM920" s="39"/>
      <c r="AN920" s="27"/>
      <c r="AO920" s="27"/>
      <c r="AP920" s="27"/>
      <c r="AQ920" s="27" t="str">
        <f t="shared" si="529"/>
        <v/>
      </c>
      <c r="AR920" s="27" t="str">
        <f t="shared" si="530"/>
        <v/>
      </c>
      <c r="AS920" s="27" t="str">
        <f t="shared" si="531"/>
        <v/>
      </c>
      <c r="AT920" s="27" t="e">
        <f>IF(#REF!&lt;&gt;"",IF(ABS(#REF!)&lt;10,"S"&amp;RIGHT(#REF!,1)&amp;",","S"&amp;#REF!&amp;","),"")</f>
        <v>#REF!</v>
      </c>
      <c r="AU920" s="27" t="e">
        <f>IF(#REF!&lt;&gt;"",IF(ABS(#REF!)&lt;10,"S"&amp;RIGHT(#REF!,1)&amp;",","S"&amp;#REF!&amp;","),"")</f>
        <v>#REF!</v>
      </c>
      <c r="AV920" s="27" t="e">
        <f>IF(#REF!&lt;&gt;"",IF(ABS(#REF!)&lt;10,"S"&amp;RIGHT(#REF!,1)&amp;",","S"&amp;#REF!&amp;","),"")</f>
        <v>#REF!</v>
      </c>
      <c r="AW920" s="27" t="e">
        <f>IF(#REF!&lt;&gt;"",IF(ABS(#REF!)&lt;10,"S"&amp;RIGHT(#REF!,1)&amp;",","S"&amp;#REF!&amp;","),"")</f>
        <v>#REF!</v>
      </c>
      <c r="AX920" s="27" t="e">
        <f>IF(#REF!&lt;&gt;"",IF(ABS(#REF!)&lt;10,"S"&amp;RIGHT(#REF!,1)&amp;",","S"&amp;#REF!&amp;","),"")</f>
        <v>#REF!</v>
      </c>
      <c r="AY920" s="27" t="e">
        <f>IF(#REF!&lt;&gt;"",IF(ABS(#REF!)&lt;10,"S"&amp;RIGHT(#REF!,1)&amp;",","S"&amp;#REF!&amp;","),"")</f>
        <v>#REF!</v>
      </c>
      <c r="AZ920" s="27" t="e">
        <f>IF(#REF!&lt;&gt;"",IF(ABS(#REF!)&lt;10,"S"&amp;RIGHT(#REF!,1)&amp;",","S"&amp;#REF!&amp;","),"")</f>
        <v>#REF!</v>
      </c>
      <c r="BA920" s="27" t="e">
        <f>IF(#REF!&lt;&gt;"",IF(ABS(#REF!)&lt;10,"S"&amp;RIGHT(#REF!,1)&amp;",","S"&amp;#REF!&amp;","),"")</f>
        <v>#REF!</v>
      </c>
      <c r="BB920" s="27" t="e">
        <f>IF(#REF!&lt;&gt;"",IF(ABS(#REF!)&lt;10,"S"&amp;RIGHT(#REF!,1)&amp;",","S"&amp;#REF!&amp;","),"")</f>
        <v>#REF!</v>
      </c>
      <c r="BC920" s="27"/>
      <c r="BD920" s="27"/>
      <c r="BE920" s="27"/>
      <c r="BF920" s="27"/>
      <c r="BG920" s="27"/>
      <c r="BH920" s="27"/>
      <c r="BI920" s="27" t="str">
        <f t="shared" ref="BI920:BI983" si="533">IF(M920="","",CONCATENATE($L920,","))</f>
        <v/>
      </c>
      <c r="BJ920" s="27" t="str">
        <f t="shared" ref="BJ920:BJ983" si="534">IF(P920="","",CONCATENATE($L920,","))</f>
        <v/>
      </c>
      <c r="BK920" s="27" t="str">
        <f t="shared" ref="BK920:BK983" si="535">IF(R920="","",CONCATENATE($L920,","))</f>
        <v/>
      </c>
      <c r="BL920" s="27" t="e">
        <f>IF(#REF!="","",CONCATENATE($L920,","))</f>
        <v>#REF!</v>
      </c>
      <c r="BM920" s="27" t="e">
        <f>IF(#REF!="","",CONCATENATE($L920,","))</f>
        <v>#REF!</v>
      </c>
      <c r="BN920" s="27" t="e">
        <f>IF(#REF!="","",CONCATENATE($L920,","))</f>
        <v>#REF!</v>
      </c>
      <c r="BO920" s="27" t="e">
        <f>IF(#REF!="","",CONCATENATE($L920,","))</f>
        <v>#REF!</v>
      </c>
      <c r="BP920" s="27" t="e">
        <f>IF(#REF!="","",CONCATENATE($L920,","))</f>
        <v>#REF!</v>
      </c>
      <c r="BQ920" s="27" t="e">
        <f>IF(#REF!="","",CONCATENATE($L920,","))</f>
        <v>#REF!</v>
      </c>
      <c r="BR920" s="27" t="e">
        <f>IF(#REF!="","",CONCATENATE($L920,","))</f>
        <v>#REF!</v>
      </c>
      <c r="BS920" s="27" t="e">
        <f>IF(#REF!="","",CONCATENATE($L920,","))</f>
        <v>#REF!</v>
      </c>
      <c r="BT920" s="27" t="e">
        <f>IF(#REF!="","",CONCATENATE($L920,","))</f>
        <v>#REF!</v>
      </c>
      <c r="BU920" s="40"/>
      <c r="BV920" s="40"/>
      <c r="BW920"/>
      <c r="BX920"/>
      <c r="BY920"/>
      <c r="BZ920"/>
      <c r="CA920"/>
      <c r="CB920" s="40"/>
      <c r="CC920" s="40"/>
      <c r="CR920" s="7"/>
      <c r="CY920" s="10">
        <f t="shared" ca="1" si="532"/>
        <v>0</v>
      </c>
    </row>
    <row r="921" spans="1:103">
      <c r="A921" s="130"/>
      <c r="B921" s="84"/>
      <c r="C921" s="39"/>
      <c r="D921" s="38"/>
      <c r="E921" s="39"/>
      <c r="F921" s="39"/>
      <c r="G921" s="39"/>
      <c r="H921" s="39"/>
      <c r="I921" s="39"/>
      <c r="J921" s="39"/>
      <c r="K921" s="39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75"/>
      <c r="AA921" s="101"/>
      <c r="AB921" s="101"/>
      <c r="AC921" s="101"/>
      <c r="AD921" s="101"/>
      <c r="AE921" s="38"/>
      <c r="AF921" s="38"/>
      <c r="AG921" s="38"/>
      <c r="AH921" s="38"/>
      <c r="AI921" s="101"/>
      <c r="AJ921" s="101"/>
      <c r="AK921" s="101"/>
      <c r="AL921" s="75"/>
      <c r="AM921" s="39"/>
      <c r="AN921" s="27"/>
      <c r="AO921" s="27"/>
      <c r="AP921" s="27"/>
      <c r="AQ921" s="27" t="str">
        <f t="shared" ref="AQ921:AQ984" si="536">IF(M921&lt;&gt;"",IF(ABS(M921)&lt;10,"S"&amp;RIGHT(M921,1)&amp;",","S"&amp;M921&amp;","),"")</f>
        <v/>
      </c>
      <c r="AR921" s="27" t="str">
        <f t="shared" ref="AR921:AR984" si="537">IF(P921&lt;&gt;"",IF(ABS(P921)&lt;10,"S"&amp;RIGHT(P921,1)&amp;",","S"&amp;P921&amp;","),"")</f>
        <v/>
      </c>
      <c r="AS921" s="27" t="str">
        <f t="shared" ref="AS921:AS984" si="538">IF(R921&lt;&gt;"",IF(ABS(R921)&lt;10,"S"&amp;RIGHT(R921,1)&amp;",","S"&amp;R921&amp;","),"")</f>
        <v/>
      </c>
      <c r="AT921" s="27" t="e">
        <f>IF(#REF!&lt;&gt;"",IF(ABS(#REF!)&lt;10,"S"&amp;RIGHT(#REF!,1)&amp;",","S"&amp;#REF!&amp;","),"")</f>
        <v>#REF!</v>
      </c>
      <c r="AU921" s="27" t="e">
        <f>IF(#REF!&lt;&gt;"",IF(ABS(#REF!)&lt;10,"S"&amp;RIGHT(#REF!,1)&amp;",","S"&amp;#REF!&amp;","),"")</f>
        <v>#REF!</v>
      </c>
      <c r="AV921" s="27" t="e">
        <f>IF(#REF!&lt;&gt;"",IF(ABS(#REF!)&lt;10,"S"&amp;RIGHT(#REF!,1)&amp;",","S"&amp;#REF!&amp;","),"")</f>
        <v>#REF!</v>
      </c>
      <c r="AW921" s="27" t="e">
        <f>IF(#REF!&lt;&gt;"",IF(ABS(#REF!)&lt;10,"S"&amp;RIGHT(#REF!,1)&amp;",","S"&amp;#REF!&amp;","),"")</f>
        <v>#REF!</v>
      </c>
      <c r="AX921" s="27" t="e">
        <f>IF(#REF!&lt;&gt;"",IF(ABS(#REF!)&lt;10,"S"&amp;RIGHT(#REF!,1)&amp;",","S"&amp;#REF!&amp;","),"")</f>
        <v>#REF!</v>
      </c>
      <c r="AY921" s="27" t="e">
        <f>IF(#REF!&lt;&gt;"",IF(ABS(#REF!)&lt;10,"S"&amp;RIGHT(#REF!,1)&amp;",","S"&amp;#REF!&amp;","),"")</f>
        <v>#REF!</v>
      </c>
      <c r="AZ921" s="27" t="e">
        <f>IF(#REF!&lt;&gt;"",IF(ABS(#REF!)&lt;10,"S"&amp;RIGHT(#REF!,1)&amp;",","S"&amp;#REF!&amp;","),"")</f>
        <v>#REF!</v>
      </c>
      <c r="BA921" s="27" t="e">
        <f>IF(#REF!&lt;&gt;"",IF(ABS(#REF!)&lt;10,"S"&amp;RIGHT(#REF!,1)&amp;",","S"&amp;#REF!&amp;","),"")</f>
        <v>#REF!</v>
      </c>
      <c r="BB921" s="27" t="e">
        <f>IF(#REF!&lt;&gt;"",IF(ABS(#REF!)&lt;10,"S"&amp;RIGHT(#REF!,1)&amp;",","S"&amp;#REF!&amp;","),"")</f>
        <v>#REF!</v>
      </c>
      <c r="BC921" s="27"/>
      <c r="BD921" s="27"/>
      <c r="BE921" s="27"/>
      <c r="BF921" s="27"/>
      <c r="BG921" s="27"/>
      <c r="BH921" s="27"/>
      <c r="BI921" s="27" t="str">
        <f t="shared" si="533"/>
        <v/>
      </c>
      <c r="BJ921" s="27" t="str">
        <f t="shared" si="534"/>
        <v/>
      </c>
      <c r="BK921" s="27" t="str">
        <f t="shared" si="535"/>
        <v/>
      </c>
      <c r="BL921" s="27" t="e">
        <f>IF(#REF!="","",CONCATENATE($L921,","))</f>
        <v>#REF!</v>
      </c>
      <c r="BM921" s="27" t="e">
        <f>IF(#REF!="","",CONCATENATE($L921,","))</f>
        <v>#REF!</v>
      </c>
      <c r="BN921" s="27" t="e">
        <f>IF(#REF!="","",CONCATENATE($L921,","))</f>
        <v>#REF!</v>
      </c>
      <c r="BO921" s="27" t="e">
        <f>IF(#REF!="","",CONCATENATE($L921,","))</f>
        <v>#REF!</v>
      </c>
      <c r="BP921" s="27" t="e">
        <f>IF(#REF!="","",CONCATENATE($L921,","))</f>
        <v>#REF!</v>
      </c>
      <c r="BQ921" s="27" t="e">
        <f>IF(#REF!="","",CONCATENATE($L921,","))</f>
        <v>#REF!</v>
      </c>
      <c r="BR921" s="27" t="e">
        <f>IF(#REF!="","",CONCATENATE($L921,","))</f>
        <v>#REF!</v>
      </c>
      <c r="BS921" s="27" t="e">
        <f>IF(#REF!="","",CONCATENATE($L921,","))</f>
        <v>#REF!</v>
      </c>
      <c r="BT921" s="27" t="e">
        <f>IF(#REF!="","",CONCATENATE($L921,","))</f>
        <v>#REF!</v>
      </c>
      <c r="BU921" s="40"/>
      <c r="BV921" s="40"/>
      <c r="BW921"/>
      <c r="BX921"/>
      <c r="BY921"/>
      <c r="BZ921"/>
      <c r="CA921"/>
      <c r="CB921" s="40"/>
      <c r="CC921" s="40"/>
      <c r="CR921" s="7"/>
      <c r="CY921" s="10">
        <f t="shared" ca="1" si="532"/>
        <v>27</v>
      </c>
    </row>
    <row r="922" spans="1:103">
      <c r="A922" s="130"/>
      <c r="B922" s="84"/>
      <c r="C922" s="39"/>
      <c r="D922" s="38"/>
      <c r="E922" s="39"/>
      <c r="F922" s="39"/>
      <c r="G922" s="39"/>
      <c r="H922" s="39"/>
      <c r="I922" s="39"/>
      <c r="J922" s="39"/>
      <c r="K922" s="39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75"/>
      <c r="AA922" s="101"/>
      <c r="AB922" s="101"/>
      <c r="AC922" s="101"/>
      <c r="AD922" s="101"/>
      <c r="AE922" s="38"/>
      <c r="AF922" s="38"/>
      <c r="AG922" s="38"/>
      <c r="AH922" s="38"/>
      <c r="AI922" s="101"/>
      <c r="AJ922" s="101"/>
      <c r="AK922" s="101"/>
      <c r="AL922" s="75"/>
      <c r="AM922" s="39"/>
      <c r="AN922" s="27"/>
      <c r="AO922" s="27"/>
      <c r="AP922" s="27"/>
      <c r="AQ922" s="27" t="str">
        <f t="shared" si="536"/>
        <v/>
      </c>
      <c r="AR922" s="27" t="str">
        <f t="shared" si="537"/>
        <v/>
      </c>
      <c r="AS922" s="27" t="str">
        <f t="shared" si="538"/>
        <v/>
      </c>
      <c r="AT922" s="27" t="e">
        <f>IF(#REF!&lt;&gt;"",IF(ABS(#REF!)&lt;10,"S"&amp;RIGHT(#REF!,1)&amp;",","S"&amp;#REF!&amp;","),"")</f>
        <v>#REF!</v>
      </c>
      <c r="AU922" s="27" t="e">
        <f>IF(#REF!&lt;&gt;"",IF(ABS(#REF!)&lt;10,"S"&amp;RIGHT(#REF!,1)&amp;",","S"&amp;#REF!&amp;","),"")</f>
        <v>#REF!</v>
      </c>
      <c r="AV922" s="27" t="e">
        <f>IF(#REF!&lt;&gt;"",IF(ABS(#REF!)&lt;10,"S"&amp;RIGHT(#REF!,1)&amp;",","S"&amp;#REF!&amp;","),"")</f>
        <v>#REF!</v>
      </c>
      <c r="AW922" s="27" t="e">
        <f>IF(#REF!&lt;&gt;"",IF(ABS(#REF!)&lt;10,"S"&amp;RIGHT(#REF!,1)&amp;",","S"&amp;#REF!&amp;","),"")</f>
        <v>#REF!</v>
      </c>
      <c r="AX922" s="27" t="e">
        <f>IF(#REF!&lt;&gt;"",IF(ABS(#REF!)&lt;10,"S"&amp;RIGHT(#REF!,1)&amp;",","S"&amp;#REF!&amp;","),"")</f>
        <v>#REF!</v>
      </c>
      <c r="AY922" s="27" t="e">
        <f>IF(#REF!&lt;&gt;"",IF(ABS(#REF!)&lt;10,"S"&amp;RIGHT(#REF!,1)&amp;",","S"&amp;#REF!&amp;","),"")</f>
        <v>#REF!</v>
      </c>
      <c r="AZ922" s="27" t="e">
        <f>IF(#REF!&lt;&gt;"",IF(ABS(#REF!)&lt;10,"S"&amp;RIGHT(#REF!,1)&amp;",","S"&amp;#REF!&amp;","),"")</f>
        <v>#REF!</v>
      </c>
      <c r="BA922" s="27" t="e">
        <f>IF(#REF!&lt;&gt;"",IF(ABS(#REF!)&lt;10,"S"&amp;RIGHT(#REF!,1)&amp;",","S"&amp;#REF!&amp;","),"")</f>
        <v>#REF!</v>
      </c>
      <c r="BB922" s="27" t="e">
        <f>IF(#REF!&lt;&gt;"",IF(ABS(#REF!)&lt;10,"S"&amp;RIGHT(#REF!,1)&amp;",","S"&amp;#REF!&amp;","),"")</f>
        <v>#REF!</v>
      </c>
      <c r="BC922" s="27"/>
      <c r="BD922" s="27"/>
      <c r="BE922" s="27"/>
      <c r="BF922" s="27"/>
      <c r="BG922" s="27"/>
      <c r="BH922" s="27"/>
      <c r="BI922" s="27" t="str">
        <f t="shared" si="533"/>
        <v/>
      </c>
      <c r="BJ922" s="27" t="str">
        <f t="shared" si="534"/>
        <v/>
      </c>
      <c r="BK922" s="27" t="str">
        <f t="shared" si="535"/>
        <v/>
      </c>
      <c r="BL922" s="27" t="e">
        <f>IF(#REF!="","",CONCATENATE($L922,","))</f>
        <v>#REF!</v>
      </c>
      <c r="BM922" s="27" t="e">
        <f>IF(#REF!="","",CONCATENATE($L922,","))</f>
        <v>#REF!</v>
      </c>
      <c r="BN922" s="27" t="e">
        <f>IF(#REF!="","",CONCATENATE($L922,","))</f>
        <v>#REF!</v>
      </c>
      <c r="BO922" s="27" t="e">
        <f>IF(#REF!="","",CONCATENATE($L922,","))</f>
        <v>#REF!</v>
      </c>
      <c r="BP922" s="27" t="e">
        <f>IF(#REF!="","",CONCATENATE($L922,","))</f>
        <v>#REF!</v>
      </c>
      <c r="BQ922" s="27" t="e">
        <f>IF(#REF!="","",CONCATENATE($L922,","))</f>
        <v>#REF!</v>
      </c>
      <c r="BR922" s="27" t="e">
        <f>IF(#REF!="","",CONCATENATE($L922,","))</f>
        <v>#REF!</v>
      </c>
      <c r="BS922" s="27" t="e">
        <f>IF(#REF!="","",CONCATENATE($L922,","))</f>
        <v>#REF!</v>
      </c>
      <c r="BT922" s="27" t="e">
        <f>IF(#REF!="","",CONCATENATE($L922,","))</f>
        <v>#REF!</v>
      </c>
      <c r="BU922" s="40"/>
      <c r="BV922" s="40"/>
      <c r="BW922"/>
      <c r="BX922"/>
      <c r="BY922"/>
      <c r="BZ922"/>
      <c r="CA922"/>
      <c r="CB922" s="40"/>
      <c r="CC922" s="40"/>
      <c r="CR922" s="7"/>
      <c r="CY922" s="10">
        <f t="shared" ca="1" si="532"/>
        <v>15</v>
      </c>
    </row>
    <row r="923" spans="1:103">
      <c r="A923" s="130"/>
      <c r="B923" s="84"/>
      <c r="C923" s="39"/>
      <c r="D923" s="38"/>
      <c r="E923" s="39"/>
      <c r="F923" s="39"/>
      <c r="G923" s="39"/>
      <c r="H923" s="39"/>
      <c r="I923" s="39"/>
      <c r="J923" s="39"/>
      <c r="K923" s="39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75"/>
      <c r="AA923" s="101"/>
      <c r="AB923" s="101"/>
      <c r="AC923" s="101"/>
      <c r="AD923" s="101"/>
      <c r="AE923" s="38"/>
      <c r="AF923" s="38"/>
      <c r="AG923" s="38"/>
      <c r="AH923" s="38"/>
      <c r="AI923" s="101"/>
      <c r="AJ923" s="101"/>
      <c r="AK923" s="101"/>
      <c r="AL923" s="75"/>
      <c r="AM923" s="39"/>
      <c r="AN923" s="27"/>
      <c r="AO923" s="27"/>
      <c r="AP923" s="27"/>
      <c r="AQ923" s="27" t="str">
        <f t="shared" si="536"/>
        <v/>
      </c>
      <c r="AR923" s="27" t="str">
        <f t="shared" si="537"/>
        <v/>
      </c>
      <c r="AS923" s="27" t="str">
        <f t="shared" si="538"/>
        <v/>
      </c>
      <c r="AT923" s="27" t="e">
        <f>IF(#REF!&lt;&gt;"",IF(ABS(#REF!)&lt;10,"S"&amp;RIGHT(#REF!,1)&amp;",","S"&amp;#REF!&amp;","),"")</f>
        <v>#REF!</v>
      </c>
      <c r="AU923" s="27" t="e">
        <f>IF(#REF!&lt;&gt;"",IF(ABS(#REF!)&lt;10,"S"&amp;RIGHT(#REF!,1)&amp;",","S"&amp;#REF!&amp;","),"")</f>
        <v>#REF!</v>
      </c>
      <c r="AV923" s="27" t="e">
        <f>IF(#REF!&lt;&gt;"",IF(ABS(#REF!)&lt;10,"S"&amp;RIGHT(#REF!,1)&amp;",","S"&amp;#REF!&amp;","),"")</f>
        <v>#REF!</v>
      </c>
      <c r="AW923" s="27" t="e">
        <f>IF(#REF!&lt;&gt;"",IF(ABS(#REF!)&lt;10,"S"&amp;RIGHT(#REF!,1)&amp;",","S"&amp;#REF!&amp;","),"")</f>
        <v>#REF!</v>
      </c>
      <c r="AX923" s="27" t="e">
        <f>IF(#REF!&lt;&gt;"",IF(ABS(#REF!)&lt;10,"S"&amp;RIGHT(#REF!,1)&amp;",","S"&amp;#REF!&amp;","),"")</f>
        <v>#REF!</v>
      </c>
      <c r="AY923" s="27" t="e">
        <f>IF(#REF!&lt;&gt;"",IF(ABS(#REF!)&lt;10,"S"&amp;RIGHT(#REF!,1)&amp;",","S"&amp;#REF!&amp;","),"")</f>
        <v>#REF!</v>
      </c>
      <c r="AZ923" s="27" t="e">
        <f>IF(#REF!&lt;&gt;"",IF(ABS(#REF!)&lt;10,"S"&amp;RIGHT(#REF!,1)&amp;",","S"&amp;#REF!&amp;","),"")</f>
        <v>#REF!</v>
      </c>
      <c r="BA923" s="27" t="e">
        <f>IF(#REF!&lt;&gt;"",IF(ABS(#REF!)&lt;10,"S"&amp;RIGHT(#REF!,1)&amp;",","S"&amp;#REF!&amp;","),"")</f>
        <v>#REF!</v>
      </c>
      <c r="BB923" s="27" t="e">
        <f>IF(#REF!&lt;&gt;"",IF(ABS(#REF!)&lt;10,"S"&amp;RIGHT(#REF!,1)&amp;",","S"&amp;#REF!&amp;","),"")</f>
        <v>#REF!</v>
      </c>
      <c r="BC923" s="27"/>
      <c r="BD923" s="27"/>
      <c r="BE923" s="27"/>
      <c r="BF923" s="27"/>
      <c r="BG923" s="27"/>
      <c r="BH923" s="27"/>
      <c r="BI923" s="27" t="str">
        <f t="shared" si="533"/>
        <v/>
      </c>
      <c r="BJ923" s="27" t="str">
        <f t="shared" si="534"/>
        <v/>
      </c>
      <c r="BK923" s="27" t="str">
        <f t="shared" si="535"/>
        <v/>
      </c>
      <c r="BL923" s="27" t="e">
        <f>IF(#REF!="","",CONCATENATE($L923,","))</f>
        <v>#REF!</v>
      </c>
      <c r="BM923" s="27" t="e">
        <f>IF(#REF!="","",CONCATENATE($L923,","))</f>
        <v>#REF!</v>
      </c>
      <c r="BN923" s="27" t="e">
        <f>IF(#REF!="","",CONCATENATE($L923,","))</f>
        <v>#REF!</v>
      </c>
      <c r="BO923" s="27" t="e">
        <f>IF(#REF!="","",CONCATENATE($L923,","))</f>
        <v>#REF!</v>
      </c>
      <c r="BP923" s="27" t="e">
        <f>IF(#REF!="","",CONCATENATE($L923,","))</f>
        <v>#REF!</v>
      </c>
      <c r="BQ923" s="27" t="e">
        <f>IF(#REF!="","",CONCATENATE($L923,","))</f>
        <v>#REF!</v>
      </c>
      <c r="BR923" s="27" t="e">
        <f>IF(#REF!="","",CONCATENATE($L923,","))</f>
        <v>#REF!</v>
      </c>
      <c r="BS923" s="27" t="e">
        <f>IF(#REF!="","",CONCATENATE($L923,","))</f>
        <v>#REF!</v>
      </c>
      <c r="BT923" s="27" t="e">
        <f>IF(#REF!="","",CONCATENATE($L923,","))</f>
        <v>#REF!</v>
      </c>
      <c r="BU923" s="40"/>
      <c r="BV923" s="40"/>
      <c r="BW923"/>
      <c r="BX923"/>
      <c r="BY923"/>
      <c r="BZ923"/>
      <c r="CA923"/>
      <c r="CB923" s="40"/>
      <c r="CC923" s="40"/>
      <c r="CR923" s="7"/>
      <c r="CY923" s="10">
        <f t="shared" ca="1" si="532"/>
        <v>21</v>
      </c>
    </row>
    <row r="924" spans="1:103">
      <c r="A924" s="130"/>
      <c r="B924" s="84"/>
      <c r="C924" s="39"/>
      <c r="D924" s="38"/>
      <c r="E924" s="39"/>
      <c r="F924" s="39"/>
      <c r="G924" s="39"/>
      <c r="H924" s="39"/>
      <c r="I924" s="39"/>
      <c r="J924" s="39"/>
      <c r="K924" s="39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75"/>
      <c r="AA924" s="101"/>
      <c r="AB924" s="101"/>
      <c r="AC924" s="101"/>
      <c r="AD924" s="101"/>
      <c r="AE924" s="38"/>
      <c r="AF924" s="38"/>
      <c r="AG924" s="38"/>
      <c r="AH924" s="38"/>
      <c r="AI924" s="101"/>
      <c r="AJ924" s="101"/>
      <c r="AK924" s="101"/>
      <c r="AL924" s="75"/>
      <c r="AM924" s="39"/>
      <c r="AN924" s="27"/>
      <c r="AO924" s="27"/>
      <c r="AP924" s="27"/>
      <c r="AQ924" s="27" t="str">
        <f t="shared" si="536"/>
        <v/>
      </c>
      <c r="AR924" s="27" t="str">
        <f t="shared" si="537"/>
        <v/>
      </c>
      <c r="AS924" s="27" t="str">
        <f t="shared" si="538"/>
        <v/>
      </c>
      <c r="AT924" s="27" t="e">
        <f>IF(#REF!&lt;&gt;"",IF(ABS(#REF!)&lt;10,"S"&amp;RIGHT(#REF!,1)&amp;",","S"&amp;#REF!&amp;","),"")</f>
        <v>#REF!</v>
      </c>
      <c r="AU924" s="27" t="e">
        <f>IF(#REF!&lt;&gt;"",IF(ABS(#REF!)&lt;10,"S"&amp;RIGHT(#REF!,1)&amp;",","S"&amp;#REF!&amp;","),"")</f>
        <v>#REF!</v>
      </c>
      <c r="AV924" s="27" t="e">
        <f>IF(#REF!&lt;&gt;"",IF(ABS(#REF!)&lt;10,"S"&amp;RIGHT(#REF!,1)&amp;",","S"&amp;#REF!&amp;","),"")</f>
        <v>#REF!</v>
      </c>
      <c r="AW924" s="27" t="e">
        <f>IF(#REF!&lt;&gt;"",IF(ABS(#REF!)&lt;10,"S"&amp;RIGHT(#REF!,1)&amp;",","S"&amp;#REF!&amp;","),"")</f>
        <v>#REF!</v>
      </c>
      <c r="AX924" s="27" t="e">
        <f>IF(#REF!&lt;&gt;"",IF(ABS(#REF!)&lt;10,"S"&amp;RIGHT(#REF!,1)&amp;",","S"&amp;#REF!&amp;","),"")</f>
        <v>#REF!</v>
      </c>
      <c r="AY924" s="27" t="e">
        <f>IF(#REF!&lt;&gt;"",IF(ABS(#REF!)&lt;10,"S"&amp;RIGHT(#REF!,1)&amp;",","S"&amp;#REF!&amp;","),"")</f>
        <v>#REF!</v>
      </c>
      <c r="AZ924" s="27" t="e">
        <f>IF(#REF!&lt;&gt;"",IF(ABS(#REF!)&lt;10,"S"&amp;RIGHT(#REF!,1)&amp;",","S"&amp;#REF!&amp;","),"")</f>
        <v>#REF!</v>
      </c>
      <c r="BA924" s="27" t="e">
        <f>IF(#REF!&lt;&gt;"",IF(ABS(#REF!)&lt;10,"S"&amp;RIGHT(#REF!,1)&amp;",","S"&amp;#REF!&amp;","),"")</f>
        <v>#REF!</v>
      </c>
      <c r="BB924" s="27" t="e">
        <f>IF(#REF!&lt;&gt;"",IF(ABS(#REF!)&lt;10,"S"&amp;RIGHT(#REF!,1)&amp;",","S"&amp;#REF!&amp;","),"")</f>
        <v>#REF!</v>
      </c>
      <c r="BC924" s="27"/>
      <c r="BD924" s="27"/>
      <c r="BE924" s="27"/>
      <c r="BF924" s="27"/>
      <c r="BG924" s="27"/>
      <c r="BH924" s="27"/>
      <c r="BI924" s="27" t="str">
        <f t="shared" si="533"/>
        <v/>
      </c>
      <c r="BJ924" s="27" t="str">
        <f t="shared" si="534"/>
        <v/>
      </c>
      <c r="BK924" s="27" t="str">
        <f t="shared" si="535"/>
        <v/>
      </c>
      <c r="BL924" s="27" t="e">
        <f>IF(#REF!="","",CONCATENATE($L924,","))</f>
        <v>#REF!</v>
      </c>
      <c r="BM924" s="27" t="e">
        <f>IF(#REF!="","",CONCATENATE($L924,","))</f>
        <v>#REF!</v>
      </c>
      <c r="BN924" s="27" t="e">
        <f>IF(#REF!="","",CONCATENATE($L924,","))</f>
        <v>#REF!</v>
      </c>
      <c r="BO924" s="27" t="e">
        <f>IF(#REF!="","",CONCATENATE($L924,","))</f>
        <v>#REF!</v>
      </c>
      <c r="BP924" s="27" t="e">
        <f>IF(#REF!="","",CONCATENATE($L924,","))</f>
        <v>#REF!</v>
      </c>
      <c r="BQ924" s="27" t="e">
        <f>IF(#REF!="","",CONCATENATE($L924,","))</f>
        <v>#REF!</v>
      </c>
      <c r="BR924" s="27" t="e">
        <f>IF(#REF!="","",CONCATENATE($L924,","))</f>
        <v>#REF!</v>
      </c>
      <c r="BS924" s="27" t="e">
        <f>IF(#REF!="","",CONCATENATE($L924,","))</f>
        <v>#REF!</v>
      </c>
      <c r="BT924" s="27" t="e">
        <f>IF(#REF!="","",CONCATENATE($L924,","))</f>
        <v>#REF!</v>
      </c>
      <c r="BU924" s="40"/>
      <c r="BV924" s="40"/>
      <c r="BW924"/>
      <c r="BX924"/>
      <c r="BY924"/>
      <c r="BZ924"/>
      <c r="CA924"/>
      <c r="CB924" s="40"/>
      <c r="CC924" s="40"/>
      <c r="CR924" s="7"/>
      <c r="CY924" s="10">
        <f t="shared" ca="1" si="532"/>
        <v>27</v>
      </c>
    </row>
    <row r="925" spans="1:103">
      <c r="A925" s="130"/>
      <c r="B925" s="84"/>
      <c r="C925" s="39"/>
      <c r="D925" s="38"/>
      <c r="E925" s="39"/>
      <c r="F925" s="39"/>
      <c r="G925" s="39"/>
      <c r="H925" s="39"/>
      <c r="I925" s="39"/>
      <c r="J925" s="39"/>
      <c r="K925" s="39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75"/>
      <c r="AA925" s="101"/>
      <c r="AB925" s="101"/>
      <c r="AC925" s="101"/>
      <c r="AD925" s="101"/>
      <c r="AE925" s="38"/>
      <c r="AF925" s="38"/>
      <c r="AG925" s="38"/>
      <c r="AH925" s="38"/>
      <c r="AI925" s="101"/>
      <c r="AJ925" s="101"/>
      <c r="AK925" s="101"/>
      <c r="AL925" s="75"/>
      <c r="AM925" s="39"/>
      <c r="AN925" s="27"/>
      <c r="AO925" s="27"/>
      <c r="AP925" s="27"/>
      <c r="AQ925" s="27" t="str">
        <f t="shared" si="536"/>
        <v/>
      </c>
      <c r="AR925" s="27" t="str">
        <f t="shared" si="537"/>
        <v/>
      </c>
      <c r="AS925" s="27" t="str">
        <f t="shared" si="538"/>
        <v/>
      </c>
      <c r="AT925" s="27" t="e">
        <f>IF(#REF!&lt;&gt;"",IF(ABS(#REF!)&lt;10,"S"&amp;RIGHT(#REF!,1)&amp;",","S"&amp;#REF!&amp;","),"")</f>
        <v>#REF!</v>
      </c>
      <c r="AU925" s="27" t="e">
        <f>IF(#REF!&lt;&gt;"",IF(ABS(#REF!)&lt;10,"S"&amp;RIGHT(#REF!,1)&amp;",","S"&amp;#REF!&amp;","),"")</f>
        <v>#REF!</v>
      </c>
      <c r="AV925" s="27" t="e">
        <f>IF(#REF!&lt;&gt;"",IF(ABS(#REF!)&lt;10,"S"&amp;RIGHT(#REF!,1)&amp;",","S"&amp;#REF!&amp;","),"")</f>
        <v>#REF!</v>
      </c>
      <c r="AW925" s="27" t="e">
        <f>IF(#REF!&lt;&gt;"",IF(ABS(#REF!)&lt;10,"S"&amp;RIGHT(#REF!,1)&amp;",","S"&amp;#REF!&amp;","),"")</f>
        <v>#REF!</v>
      </c>
      <c r="AX925" s="27" t="e">
        <f>IF(#REF!&lt;&gt;"",IF(ABS(#REF!)&lt;10,"S"&amp;RIGHT(#REF!,1)&amp;",","S"&amp;#REF!&amp;","),"")</f>
        <v>#REF!</v>
      </c>
      <c r="AY925" s="27" t="e">
        <f>IF(#REF!&lt;&gt;"",IF(ABS(#REF!)&lt;10,"S"&amp;RIGHT(#REF!,1)&amp;",","S"&amp;#REF!&amp;","),"")</f>
        <v>#REF!</v>
      </c>
      <c r="AZ925" s="27" t="e">
        <f>IF(#REF!&lt;&gt;"",IF(ABS(#REF!)&lt;10,"S"&amp;RIGHT(#REF!,1)&amp;",","S"&amp;#REF!&amp;","),"")</f>
        <v>#REF!</v>
      </c>
      <c r="BA925" s="27" t="e">
        <f>IF(#REF!&lt;&gt;"",IF(ABS(#REF!)&lt;10,"S"&amp;RIGHT(#REF!,1)&amp;",","S"&amp;#REF!&amp;","),"")</f>
        <v>#REF!</v>
      </c>
      <c r="BB925" s="27" t="e">
        <f>IF(#REF!&lt;&gt;"",IF(ABS(#REF!)&lt;10,"S"&amp;RIGHT(#REF!,1)&amp;",","S"&amp;#REF!&amp;","),"")</f>
        <v>#REF!</v>
      </c>
      <c r="BC925" s="27"/>
      <c r="BD925" s="27"/>
      <c r="BE925" s="27"/>
      <c r="BF925" s="27"/>
      <c r="BG925" s="27"/>
      <c r="BH925" s="27"/>
      <c r="BI925" s="27" t="str">
        <f t="shared" si="533"/>
        <v/>
      </c>
      <c r="BJ925" s="27" t="str">
        <f t="shared" si="534"/>
        <v/>
      </c>
      <c r="BK925" s="27" t="str">
        <f t="shared" si="535"/>
        <v/>
      </c>
      <c r="BL925" s="27" t="e">
        <f>IF(#REF!="","",CONCATENATE($L925,","))</f>
        <v>#REF!</v>
      </c>
      <c r="BM925" s="27" t="e">
        <f>IF(#REF!="","",CONCATENATE($L925,","))</f>
        <v>#REF!</v>
      </c>
      <c r="BN925" s="27" t="e">
        <f>IF(#REF!="","",CONCATENATE($L925,","))</f>
        <v>#REF!</v>
      </c>
      <c r="BO925" s="27" t="e">
        <f>IF(#REF!="","",CONCATENATE($L925,","))</f>
        <v>#REF!</v>
      </c>
      <c r="BP925" s="27" t="e">
        <f>IF(#REF!="","",CONCATENATE($L925,","))</f>
        <v>#REF!</v>
      </c>
      <c r="BQ925" s="27" t="e">
        <f>IF(#REF!="","",CONCATENATE($L925,","))</f>
        <v>#REF!</v>
      </c>
      <c r="BR925" s="27" t="e">
        <f>IF(#REF!="","",CONCATENATE($L925,","))</f>
        <v>#REF!</v>
      </c>
      <c r="BS925" s="27" t="e">
        <f>IF(#REF!="","",CONCATENATE($L925,","))</f>
        <v>#REF!</v>
      </c>
      <c r="BT925" s="27" t="e">
        <f>IF(#REF!="","",CONCATENATE($L925,","))</f>
        <v>#REF!</v>
      </c>
      <c r="BU925" s="40"/>
      <c r="BV925" s="40"/>
      <c r="BW925"/>
      <c r="BX925"/>
      <c r="BY925"/>
      <c r="BZ925"/>
      <c r="CA925"/>
      <c r="CB925" s="40"/>
      <c r="CC925" s="40"/>
      <c r="CR925" s="7"/>
      <c r="CY925" s="10">
        <f t="shared" ca="1" si="532"/>
        <v>24</v>
      </c>
    </row>
    <row r="926" spans="1:103">
      <c r="A926" s="130"/>
      <c r="B926" s="84"/>
      <c r="C926" s="39"/>
      <c r="D926" s="38"/>
      <c r="E926" s="39"/>
      <c r="F926" s="39"/>
      <c r="G926" s="39"/>
      <c r="H926" s="39"/>
      <c r="I926" s="39"/>
      <c r="J926" s="39"/>
      <c r="K926" s="39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75"/>
      <c r="AA926" s="101"/>
      <c r="AB926" s="101"/>
      <c r="AC926" s="101"/>
      <c r="AD926" s="101"/>
      <c r="AE926" s="38"/>
      <c r="AF926" s="38"/>
      <c r="AG926" s="38"/>
      <c r="AH926" s="38"/>
      <c r="AI926" s="101"/>
      <c r="AJ926" s="101"/>
      <c r="AK926" s="101"/>
      <c r="AL926" s="75"/>
      <c r="AM926" s="39"/>
      <c r="AN926" s="27"/>
      <c r="AO926" s="27"/>
      <c r="AP926" s="27"/>
      <c r="AQ926" s="27" t="str">
        <f t="shared" si="536"/>
        <v/>
      </c>
      <c r="AR926" s="27" t="str">
        <f t="shared" si="537"/>
        <v/>
      </c>
      <c r="AS926" s="27" t="str">
        <f t="shared" si="538"/>
        <v/>
      </c>
      <c r="AT926" s="27" t="e">
        <f>IF(#REF!&lt;&gt;"",IF(ABS(#REF!)&lt;10,"S"&amp;RIGHT(#REF!,1)&amp;",","S"&amp;#REF!&amp;","),"")</f>
        <v>#REF!</v>
      </c>
      <c r="AU926" s="27" t="e">
        <f>IF(#REF!&lt;&gt;"",IF(ABS(#REF!)&lt;10,"S"&amp;RIGHT(#REF!,1)&amp;",","S"&amp;#REF!&amp;","),"")</f>
        <v>#REF!</v>
      </c>
      <c r="AV926" s="27" t="e">
        <f>IF(#REF!&lt;&gt;"",IF(ABS(#REF!)&lt;10,"S"&amp;RIGHT(#REF!,1)&amp;",","S"&amp;#REF!&amp;","),"")</f>
        <v>#REF!</v>
      </c>
      <c r="AW926" s="27" t="e">
        <f>IF(#REF!&lt;&gt;"",IF(ABS(#REF!)&lt;10,"S"&amp;RIGHT(#REF!,1)&amp;",","S"&amp;#REF!&amp;","),"")</f>
        <v>#REF!</v>
      </c>
      <c r="AX926" s="27" t="e">
        <f>IF(#REF!&lt;&gt;"",IF(ABS(#REF!)&lt;10,"S"&amp;RIGHT(#REF!,1)&amp;",","S"&amp;#REF!&amp;","),"")</f>
        <v>#REF!</v>
      </c>
      <c r="AY926" s="27" t="e">
        <f>IF(#REF!&lt;&gt;"",IF(ABS(#REF!)&lt;10,"S"&amp;RIGHT(#REF!,1)&amp;",","S"&amp;#REF!&amp;","),"")</f>
        <v>#REF!</v>
      </c>
      <c r="AZ926" s="27" t="e">
        <f>IF(#REF!&lt;&gt;"",IF(ABS(#REF!)&lt;10,"S"&amp;RIGHT(#REF!,1)&amp;",","S"&amp;#REF!&amp;","),"")</f>
        <v>#REF!</v>
      </c>
      <c r="BA926" s="27" t="e">
        <f>IF(#REF!&lt;&gt;"",IF(ABS(#REF!)&lt;10,"S"&amp;RIGHT(#REF!,1)&amp;",","S"&amp;#REF!&amp;","),"")</f>
        <v>#REF!</v>
      </c>
      <c r="BB926" s="27" t="e">
        <f>IF(#REF!&lt;&gt;"",IF(ABS(#REF!)&lt;10,"S"&amp;RIGHT(#REF!,1)&amp;",","S"&amp;#REF!&amp;","),"")</f>
        <v>#REF!</v>
      </c>
      <c r="BC926" s="27"/>
      <c r="BD926" s="27"/>
      <c r="BE926" s="27"/>
      <c r="BF926" s="27"/>
      <c r="BG926" s="27"/>
      <c r="BH926" s="27"/>
      <c r="BI926" s="27" t="str">
        <f t="shared" si="533"/>
        <v/>
      </c>
      <c r="BJ926" s="27" t="str">
        <f t="shared" si="534"/>
        <v/>
      </c>
      <c r="BK926" s="27" t="str">
        <f t="shared" si="535"/>
        <v/>
      </c>
      <c r="BL926" s="27" t="e">
        <f>IF(#REF!="","",CONCATENATE($L926,","))</f>
        <v>#REF!</v>
      </c>
      <c r="BM926" s="27" t="e">
        <f>IF(#REF!="","",CONCATENATE($L926,","))</f>
        <v>#REF!</v>
      </c>
      <c r="BN926" s="27" t="e">
        <f>IF(#REF!="","",CONCATENATE($L926,","))</f>
        <v>#REF!</v>
      </c>
      <c r="BO926" s="27" t="e">
        <f>IF(#REF!="","",CONCATENATE($L926,","))</f>
        <v>#REF!</v>
      </c>
      <c r="BP926" s="27" t="e">
        <f>IF(#REF!="","",CONCATENATE($L926,","))</f>
        <v>#REF!</v>
      </c>
      <c r="BQ926" s="27" t="e">
        <f>IF(#REF!="","",CONCATENATE($L926,","))</f>
        <v>#REF!</v>
      </c>
      <c r="BR926" s="27" t="e">
        <f>IF(#REF!="","",CONCATENATE($L926,","))</f>
        <v>#REF!</v>
      </c>
      <c r="BS926" s="27" t="e">
        <f>IF(#REF!="","",CONCATENATE($L926,","))</f>
        <v>#REF!</v>
      </c>
      <c r="BT926" s="27" t="e">
        <f>IF(#REF!="","",CONCATENATE($L926,","))</f>
        <v>#REF!</v>
      </c>
      <c r="BU926" s="40"/>
      <c r="BV926" s="40"/>
      <c r="BW926"/>
      <c r="BX926"/>
      <c r="BY926"/>
      <c r="BZ926"/>
      <c r="CA926"/>
      <c r="CB926" s="40"/>
      <c r="CC926" s="40"/>
      <c r="CR926" s="7"/>
      <c r="CY926" s="10">
        <f t="shared" ca="1" si="532"/>
        <v>28</v>
      </c>
    </row>
    <row r="927" spans="1:103">
      <c r="A927" s="130"/>
      <c r="B927" s="84"/>
      <c r="C927" s="39"/>
      <c r="D927" s="38"/>
      <c r="E927" s="39"/>
      <c r="F927" s="39"/>
      <c r="G927" s="39"/>
      <c r="H927" s="39"/>
      <c r="I927" s="39"/>
      <c r="J927" s="39"/>
      <c r="K927" s="39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75"/>
      <c r="AA927" s="101"/>
      <c r="AB927" s="101"/>
      <c r="AC927" s="101"/>
      <c r="AD927" s="101"/>
      <c r="AE927" s="38"/>
      <c r="AF927" s="38"/>
      <c r="AG927" s="38"/>
      <c r="AH927" s="38"/>
      <c r="AI927" s="101"/>
      <c r="AJ927" s="101"/>
      <c r="AK927" s="101"/>
      <c r="AL927" s="75"/>
      <c r="AM927" s="39"/>
      <c r="AN927" s="27"/>
      <c r="AO927" s="27"/>
      <c r="AP927" s="27"/>
      <c r="AQ927" s="27" t="str">
        <f t="shared" si="536"/>
        <v/>
      </c>
      <c r="AR927" s="27" t="str">
        <f t="shared" si="537"/>
        <v/>
      </c>
      <c r="AS927" s="27" t="str">
        <f t="shared" si="538"/>
        <v/>
      </c>
      <c r="AT927" s="27" t="e">
        <f>IF(#REF!&lt;&gt;"",IF(ABS(#REF!)&lt;10,"S"&amp;RIGHT(#REF!,1)&amp;",","S"&amp;#REF!&amp;","),"")</f>
        <v>#REF!</v>
      </c>
      <c r="AU927" s="27" t="e">
        <f>IF(#REF!&lt;&gt;"",IF(ABS(#REF!)&lt;10,"S"&amp;RIGHT(#REF!,1)&amp;",","S"&amp;#REF!&amp;","),"")</f>
        <v>#REF!</v>
      </c>
      <c r="AV927" s="27" t="e">
        <f>IF(#REF!&lt;&gt;"",IF(ABS(#REF!)&lt;10,"S"&amp;RIGHT(#REF!,1)&amp;",","S"&amp;#REF!&amp;","),"")</f>
        <v>#REF!</v>
      </c>
      <c r="AW927" s="27" t="e">
        <f>IF(#REF!&lt;&gt;"",IF(ABS(#REF!)&lt;10,"S"&amp;RIGHT(#REF!,1)&amp;",","S"&amp;#REF!&amp;","),"")</f>
        <v>#REF!</v>
      </c>
      <c r="AX927" s="27" t="e">
        <f>IF(#REF!&lt;&gt;"",IF(ABS(#REF!)&lt;10,"S"&amp;RIGHT(#REF!,1)&amp;",","S"&amp;#REF!&amp;","),"")</f>
        <v>#REF!</v>
      </c>
      <c r="AY927" s="27" t="e">
        <f>IF(#REF!&lt;&gt;"",IF(ABS(#REF!)&lt;10,"S"&amp;RIGHT(#REF!,1)&amp;",","S"&amp;#REF!&amp;","),"")</f>
        <v>#REF!</v>
      </c>
      <c r="AZ927" s="27" t="e">
        <f>IF(#REF!&lt;&gt;"",IF(ABS(#REF!)&lt;10,"S"&amp;RIGHT(#REF!,1)&amp;",","S"&amp;#REF!&amp;","),"")</f>
        <v>#REF!</v>
      </c>
      <c r="BA927" s="27" t="e">
        <f>IF(#REF!&lt;&gt;"",IF(ABS(#REF!)&lt;10,"S"&amp;RIGHT(#REF!,1)&amp;",","S"&amp;#REF!&amp;","),"")</f>
        <v>#REF!</v>
      </c>
      <c r="BB927" s="27" t="e">
        <f>IF(#REF!&lt;&gt;"",IF(ABS(#REF!)&lt;10,"S"&amp;RIGHT(#REF!,1)&amp;",","S"&amp;#REF!&amp;","),"")</f>
        <v>#REF!</v>
      </c>
      <c r="BC927" s="27"/>
      <c r="BD927" s="27"/>
      <c r="BE927" s="27"/>
      <c r="BF927" s="27"/>
      <c r="BG927" s="27"/>
      <c r="BH927" s="27"/>
      <c r="BI927" s="27" t="str">
        <f t="shared" si="533"/>
        <v/>
      </c>
      <c r="BJ927" s="27" t="str">
        <f t="shared" si="534"/>
        <v/>
      </c>
      <c r="BK927" s="27" t="str">
        <f t="shared" si="535"/>
        <v/>
      </c>
      <c r="BL927" s="27" t="e">
        <f>IF(#REF!="","",CONCATENATE($L927,","))</f>
        <v>#REF!</v>
      </c>
      <c r="BM927" s="27" t="e">
        <f>IF(#REF!="","",CONCATENATE($L927,","))</f>
        <v>#REF!</v>
      </c>
      <c r="BN927" s="27" t="e">
        <f>IF(#REF!="","",CONCATENATE($L927,","))</f>
        <v>#REF!</v>
      </c>
      <c r="BO927" s="27" t="e">
        <f>IF(#REF!="","",CONCATENATE($L927,","))</f>
        <v>#REF!</v>
      </c>
      <c r="BP927" s="27" t="e">
        <f>IF(#REF!="","",CONCATENATE($L927,","))</f>
        <v>#REF!</v>
      </c>
      <c r="BQ927" s="27" t="e">
        <f>IF(#REF!="","",CONCATENATE($L927,","))</f>
        <v>#REF!</v>
      </c>
      <c r="BR927" s="27" t="e">
        <f>IF(#REF!="","",CONCATENATE($L927,","))</f>
        <v>#REF!</v>
      </c>
      <c r="BS927" s="27" t="e">
        <f>IF(#REF!="","",CONCATENATE($L927,","))</f>
        <v>#REF!</v>
      </c>
      <c r="BT927" s="27" t="e">
        <f>IF(#REF!="","",CONCATENATE($L927,","))</f>
        <v>#REF!</v>
      </c>
      <c r="BU927" s="40"/>
      <c r="BV927" s="40"/>
      <c r="BW927"/>
      <c r="BX927"/>
      <c r="BY927"/>
      <c r="BZ927"/>
      <c r="CA927"/>
      <c r="CB927" s="40"/>
      <c r="CC927" s="40"/>
      <c r="CR927" s="7"/>
      <c r="CY927" s="10">
        <f t="shared" ca="1" si="532"/>
        <v>7</v>
      </c>
    </row>
    <row r="928" spans="1:103">
      <c r="A928" s="130"/>
      <c r="B928" s="84"/>
      <c r="C928" s="39"/>
      <c r="D928" s="38"/>
      <c r="E928" s="39"/>
      <c r="F928" s="39"/>
      <c r="G928" s="39"/>
      <c r="H928" s="39"/>
      <c r="I928" s="39"/>
      <c r="J928" s="39"/>
      <c r="K928" s="39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75"/>
      <c r="AA928" s="101"/>
      <c r="AB928" s="101"/>
      <c r="AC928" s="101"/>
      <c r="AD928" s="101"/>
      <c r="AE928" s="38"/>
      <c r="AF928" s="38"/>
      <c r="AG928" s="38"/>
      <c r="AH928" s="38"/>
      <c r="AI928" s="101"/>
      <c r="AJ928" s="101"/>
      <c r="AK928" s="101"/>
      <c r="AL928" s="75"/>
      <c r="AM928" s="39"/>
      <c r="AN928" s="27"/>
      <c r="AO928" s="27"/>
      <c r="AP928" s="27"/>
      <c r="AQ928" s="27" t="str">
        <f t="shared" si="536"/>
        <v/>
      </c>
      <c r="AR928" s="27" t="str">
        <f t="shared" si="537"/>
        <v/>
      </c>
      <c r="AS928" s="27" t="str">
        <f t="shared" si="538"/>
        <v/>
      </c>
      <c r="AT928" s="27" t="e">
        <f>IF(#REF!&lt;&gt;"",IF(ABS(#REF!)&lt;10,"S"&amp;RIGHT(#REF!,1)&amp;",","S"&amp;#REF!&amp;","),"")</f>
        <v>#REF!</v>
      </c>
      <c r="AU928" s="27" t="e">
        <f>IF(#REF!&lt;&gt;"",IF(ABS(#REF!)&lt;10,"S"&amp;RIGHT(#REF!,1)&amp;",","S"&amp;#REF!&amp;","),"")</f>
        <v>#REF!</v>
      </c>
      <c r="AV928" s="27" t="e">
        <f>IF(#REF!&lt;&gt;"",IF(ABS(#REF!)&lt;10,"S"&amp;RIGHT(#REF!,1)&amp;",","S"&amp;#REF!&amp;","),"")</f>
        <v>#REF!</v>
      </c>
      <c r="AW928" s="27" t="e">
        <f>IF(#REF!&lt;&gt;"",IF(ABS(#REF!)&lt;10,"S"&amp;RIGHT(#REF!,1)&amp;",","S"&amp;#REF!&amp;","),"")</f>
        <v>#REF!</v>
      </c>
      <c r="AX928" s="27" t="e">
        <f>IF(#REF!&lt;&gt;"",IF(ABS(#REF!)&lt;10,"S"&amp;RIGHT(#REF!,1)&amp;",","S"&amp;#REF!&amp;","),"")</f>
        <v>#REF!</v>
      </c>
      <c r="AY928" s="27" t="e">
        <f>IF(#REF!&lt;&gt;"",IF(ABS(#REF!)&lt;10,"S"&amp;RIGHT(#REF!,1)&amp;",","S"&amp;#REF!&amp;","),"")</f>
        <v>#REF!</v>
      </c>
      <c r="AZ928" s="27" t="e">
        <f>IF(#REF!&lt;&gt;"",IF(ABS(#REF!)&lt;10,"S"&amp;RIGHT(#REF!,1)&amp;",","S"&amp;#REF!&amp;","),"")</f>
        <v>#REF!</v>
      </c>
      <c r="BA928" s="27" t="e">
        <f>IF(#REF!&lt;&gt;"",IF(ABS(#REF!)&lt;10,"S"&amp;RIGHT(#REF!,1)&amp;",","S"&amp;#REF!&amp;","),"")</f>
        <v>#REF!</v>
      </c>
      <c r="BB928" s="27" t="e">
        <f>IF(#REF!&lt;&gt;"",IF(ABS(#REF!)&lt;10,"S"&amp;RIGHT(#REF!,1)&amp;",","S"&amp;#REF!&amp;","),"")</f>
        <v>#REF!</v>
      </c>
      <c r="BC928" s="27"/>
      <c r="BD928" s="27"/>
      <c r="BE928" s="27"/>
      <c r="BF928" s="27"/>
      <c r="BG928" s="27"/>
      <c r="BH928" s="27"/>
      <c r="BI928" s="27" t="str">
        <f t="shared" si="533"/>
        <v/>
      </c>
      <c r="BJ928" s="27" t="str">
        <f t="shared" si="534"/>
        <v/>
      </c>
      <c r="BK928" s="27" t="str">
        <f t="shared" si="535"/>
        <v/>
      </c>
      <c r="BL928" s="27" t="e">
        <f>IF(#REF!="","",CONCATENATE($L928,","))</f>
        <v>#REF!</v>
      </c>
      <c r="BM928" s="27" t="e">
        <f>IF(#REF!="","",CONCATENATE($L928,","))</f>
        <v>#REF!</v>
      </c>
      <c r="BN928" s="27" t="e">
        <f>IF(#REF!="","",CONCATENATE($L928,","))</f>
        <v>#REF!</v>
      </c>
      <c r="BO928" s="27" t="e">
        <f>IF(#REF!="","",CONCATENATE($L928,","))</f>
        <v>#REF!</v>
      </c>
      <c r="BP928" s="27" t="e">
        <f>IF(#REF!="","",CONCATENATE($L928,","))</f>
        <v>#REF!</v>
      </c>
      <c r="BQ928" s="27" t="e">
        <f>IF(#REF!="","",CONCATENATE($L928,","))</f>
        <v>#REF!</v>
      </c>
      <c r="BR928" s="27" t="e">
        <f>IF(#REF!="","",CONCATENATE($L928,","))</f>
        <v>#REF!</v>
      </c>
      <c r="BS928" s="27" t="e">
        <f>IF(#REF!="","",CONCATENATE($L928,","))</f>
        <v>#REF!</v>
      </c>
      <c r="BT928" s="27" t="e">
        <f>IF(#REF!="","",CONCATENATE($L928,","))</f>
        <v>#REF!</v>
      </c>
      <c r="BU928" s="40"/>
      <c r="BV928" s="40"/>
      <c r="BW928"/>
      <c r="BX928"/>
      <c r="BY928"/>
      <c r="BZ928"/>
      <c r="CA928"/>
      <c r="CB928" s="40"/>
      <c r="CC928" s="40"/>
      <c r="CR928" s="7"/>
      <c r="CY928" s="10">
        <f t="shared" ca="1" si="532"/>
        <v>2</v>
      </c>
    </row>
    <row r="929" spans="1:103">
      <c r="A929" s="130"/>
      <c r="B929" s="84"/>
      <c r="C929" s="39"/>
      <c r="D929" s="38"/>
      <c r="E929" s="39"/>
      <c r="F929" s="39"/>
      <c r="G929" s="39"/>
      <c r="H929" s="39"/>
      <c r="I929" s="39"/>
      <c r="J929" s="39"/>
      <c r="K929" s="39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75"/>
      <c r="AA929" s="101"/>
      <c r="AB929" s="101"/>
      <c r="AC929" s="101"/>
      <c r="AD929" s="101"/>
      <c r="AE929" s="38"/>
      <c r="AF929" s="38"/>
      <c r="AG929" s="38"/>
      <c r="AH929" s="38"/>
      <c r="AI929" s="101"/>
      <c r="AJ929" s="101"/>
      <c r="AK929" s="101"/>
      <c r="AL929" s="75"/>
      <c r="AM929" s="39"/>
      <c r="AN929" s="27"/>
      <c r="AO929" s="27"/>
      <c r="AP929" s="27"/>
      <c r="AQ929" s="27" t="str">
        <f t="shared" si="536"/>
        <v/>
      </c>
      <c r="AR929" s="27" t="str">
        <f t="shared" si="537"/>
        <v/>
      </c>
      <c r="AS929" s="27" t="str">
        <f t="shared" si="538"/>
        <v/>
      </c>
      <c r="AT929" s="27" t="e">
        <f>IF(#REF!&lt;&gt;"",IF(ABS(#REF!)&lt;10,"S"&amp;RIGHT(#REF!,1)&amp;",","S"&amp;#REF!&amp;","),"")</f>
        <v>#REF!</v>
      </c>
      <c r="AU929" s="27" t="e">
        <f>IF(#REF!&lt;&gt;"",IF(ABS(#REF!)&lt;10,"S"&amp;RIGHT(#REF!,1)&amp;",","S"&amp;#REF!&amp;","),"")</f>
        <v>#REF!</v>
      </c>
      <c r="AV929" s="27" t="e">
        <f>IF(#REF!&lt;&gt;"",IF(ABS(#REF!)&lt;10,"S"&amp;RIGHT(#REF!,1)&amp;",","S"&amp;#REF!&amp;","),"")</f>
        <v>#REF!</v>
      </c>
      <c r="AW929" s="27" t="e">
        <f>IF(#REF!&lt;&gt;"",IF(ABS(#REF!)&lt;10,"S"&amp;RIGHT(#REF!,1)&amp;",","S"&amp;#REF!&amp;","),"")</f>
        <v>#REF!</v>
      </c>
      <c r="AX929" s="27" t="e">
        <f>IF(#REF!&lt;&gt;"",IF(ABS(#REF!)&lt;10,"S"&amp;RIGHT(#REF!,1)&amp;",","S"&amp;#REF!&amp;","),"")</f>
        <v>#REF!</v>
      </c>
      <c r="AY929" s="27" t="e">
        <f>IF(#REF!&lt;&gt;"",IF(ABS(#REF!)&lt;10,"S"&amp;RIGHT(#REF!,1)&amp;",","S"&amp;#REF!&amp;","),"")</f>
        <v>#REF!</v>
      </c>
      <c r="AZ929" s="27" t="e">
        <f>IF(#REF!&lt;&gt;"",IF(ABS(#REF!)&lt;10,"S"&amp;RIGHT(#REF!,1)&amp;",","S"&amp;#REF!&amp;","),"")</f>
        <v>#REF!</v>
      </c>
      <c r="BA929" s="27" t="e">
        <f>IF(#REF!&lt;&gt;"",IF(ABS(#REF!)&lt;10,"S"&amp;RIGHT(#REF!,1)&amp;",","S"&amp;#REF!&amp;","),"")</f>
        <v>#REF!</v>
      </c>
      <c r="BB929" s="27" t="e">
        <f>IF(#REF!&lt;&gt;"",IF(ABS(#REF!)&lt;10,"S"&amp;RIGHT(#REF!,1)&amp;",","S"&amp;#REF!&amp;","),"")</f>
        <v>#REF!</v>
      </c>
      <c r="BC929" s="27"/>
      <c r="BD929" s="27"/>
      <c r="BE929" s="27"/>
      <c r="BF929" s="27"/>
      <c r="BG929" s="27"/>
      <c r="BH929" s="27"/>
      <c r="BI929" s="27" t="str">
        <f t="shared" si="533"/>
        <v/>
      </c>
      <c r="BJ929" s="27" t="str">
        <f t="shared" si="534"/>
        <v/>
      </c>
      <c r="BK929" s="27" t="str">
        <f t="shared" si="535"/>
        <v/>
      </c>
      <c r="BL929" s="27" t="e">
        <f>IF(#REF!="","",CONCATENATE($L929,","))</f>
        <v>#REF!</v>
      </c>
      <c r="BM929" s="27" t="e">
        <f>IF(#REF!="","",CONCATENATE($L929,","))</f>
        <v>#REF!</v>
      </c>
      <c r="BN929" s="27" t="e">
        <f>IF(#REF!="","",CONCATENATE($L929,","))</f>
        <v>#REF!</v>
      </c>
      <c r="BO929" s="27" t="e">
        <f>IF(#REF!="","",CONCATENATE($L929,","))</f>
        <v>#REF!</v>
      </c>
      <c r="BP929" s="27" t="e">
        <f>IF(#REF!="","",CONCATENATE($L929,","))</f>
        <v>#REF!</v>
      </c>
      <c r="BQ929" s="27" t="e">
        <f>IF(#REF!="","",CONCATENATE($L929,","))</f>
        <v>#REF!</v>
      </c>
      <c r="BR929" s="27" t="e">
        <f>IF(#REF!="","",CONCATENATE($L929,","))</f>
        <v>#REF!</v>
      </c>
      <c r="BS929" s="27" t="e">
        <f>IF(#REF!="","",CONCATENATE($L929,","))</f>
        <v>#REF!</v>
      </c>
      <c r="BT929" s="27" t="e">
        <f>IF(#REF!="","",CONCATENATE($L929,","))</f>
        <v>#REF!</v>
      </c>
      <c r="BU929" s="40"/>
      <c r="BV929" s="40"/>
      <c r="BW929"/>
      <c r="BX929"/>
      <c r="BY929"/>
      <c r="BZ929"/>
      <c r="CA929"/>
      <c r="CB929" s="40"/>
      <c r="CC929" s="40"/>
      <c r="CR929" s="7"/>
      <c r="CY929" s="10">
        <f t="shared" ca="1" si="532"/>
        <v>21</v>
      </c>
    </row>
    <row r="930" spans="1:103">
      <c r="A930" s="130"/>
      <c r="B930" s="84"/>
      <c r="C930" s="39"/>
      <c r="D930" s="38"/>
      <c r="E930" s="39"/>
      <c r="F930" s="39"/>
      <c r="G930" s="39"/>
      <c r="H930" s="39"/>
      <c r="I930" s="39"/>
      <c r="J930" s="39"/>
      <c r="K930" s="39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75"/>
      <c r="AA930" s="101"/>
      <c r="AB930" s="101"/>
      <c r="AC930" s="101"/>
      <c r="AD930" s="101"/>
      <c r="AE930" s="38"/>
      <c r="AF930" s="38"/>
      <c r="AG930" s="38"/>
      <c r="AH930" s="38"/>
      <c r="AI930" s="101"/>
      <c r="AJ930" s="101"/>
      <c r="AK930" s="101"/>
      <c r="AL930" s="75"/>
      <c r="AM930" s="39"/>
      <c r="AN930" s="27"/>
      <c r="AO930" s="27"/>
      <c r="AP930" s="27"/>
      <c r="AQ930" s="27" t="str">
        <f t="shared" si="536"/>
        <v/>
      </c>
      <c r="AR930" s="27" t="str">
        <f t="shared" si="537"/>
        <v/>
      </c>
      <c r="AS930" s="27" t="str">
        <f t="shared" si="538"/>
        <v/>
      </c>
      <c r="AT930" s="27" t="e">
        <f>IF(#REF!&lt;&gt;"",IF(ABS(#REF!)&lt;10,"S"&amp;RIGHT(#REF!,1)&amp;",","S"&amp;#REF!&amp;","),"")</f>
        <v>#REF!</v>
      </c>
      <c r="AU930" s="27" t="e">
        <f>IF(#REF!&lt;&gt;"",IF(ABS(#REF!)&lt;10,"S"&amp;RIGHT(#REF!,1)&amp;",","S"&amp;#REF!&amp;","),"")</f>
        <v>#REF!</v>
      </c>
      <c r="AV930" s="27" t="e">
        <f>IF(#REF!&lt;&gt;"",IF(ABS(#REF!)&lt;10,"S"&amp;RIGHT(#REF!,1)&amp;",","S"&amp;#REF!&amp;","),"")</f>
        <v>#REF!</v>
      </c>
      <c r="AW930" s="27" t="e">
        <f>IF(#REF!&lt;&gt;"",IF(ABS(#REF!)&lt;10,"S"&amp;RIGHT(#REF!,1)&amp;",","S"&amp;#REF!&amp;","),"")</f>
        <v>#REF!</v>
      </c>
      <c r="AX930" s="27" t="e">
        <f>IF(#REF!&lt;&gt;"",IF(ABS(#REF!)&lt;10,"S"&amp;RIGHT(#REF!,1)&amp;",","S"&amp;#REF!&amp;","),"")</f>
        <v>#REF!</v>
      </c>
      <c r="AY930" s="27" t="e">
        <f>IF(#REF!&lt;&gt;"",IF(ABS(#REF!)&lt;10,"S"&amp;RIGHT(#REF!,1)&amp;",","S"&amp;#REF!&amp;","),"")</f>
        <v>#REF!</v>
      </c>
      <c r="AZ930" s="27" t="e">
        <f>IF(#REF!&lt;&gt;"",IF(ABS(#REF!)&lt;10,"S"&amp;RIGHT(#REF!,1)&amp;",","S"&amp;#REF!&amp;","),"")</f>
        <v>#REF!</v>
      </c>
      <c r="BA930" s="27" t="e">
        <f>IF(#REF!&lt;&gt;"",IF(ABS(#REF!)&lt;10,"S"&amp;RIGHT(#REF!,1)&amp;",","S"&amp;#REF!&amp;","),"")</f>
        <v>#REF!</v>
      </c>
      <c r="BB930" s="27" t="e">
        <f>IF(#REF!&lt;&gt;"",IF(ABS(#REF!)&lt;10,"S"&amp;RIGHT(#REF!,1)&amp;",","S"&amp;#REF!&amp;","),"")</f>
        <v>#REF!</v>
      </c>
      <c r="BC930" s="27"/>
      <c r="BD930" s="27"/>
      <c r="BE930" s="27"/>
      <c r="BF930" s="27"/>
      <c r="BG930" s="27"/>
      <c r="BH930" s="27"/>
      <c r="BI930" s="27" t="str">
        <f t="shared" si="533"/>
        <v/>
      </c>
      <c r="BJ930" s="27" t="str">
        <f t="shared" si="534"/>
        <v/>
      </c>
      <c r="BK930" s="27" t="str">
        <f t="shared" si="535"/>
        <v/>
      </c>
      <c r="BL930" s="27" t="e">
        <f>IF(#REF!="","",CONCATENATE($L930,","))</f>
        <v>#REF!</v>
      </c>
      <c r="BM930" s="27" t="e">
        <f>IF(#REF!="","",CONCATENATE($L930,","))</f>
        <v>#REF!</v>
      </c>
      <c r="BN930" s="27" t="e">
        <f>IF(#REF!="","",CONCATENATE($L930,","))</f>
        <v>#REF!</v>
      </c>
      <c r="BO930" s="27" t="e">
        <f>IF(#REF!="","",CONCATENATE($L930,","))</f>
        <v>#REF!</v>
      </c>
      <c r="BP930" s="27" t="e">
        <f>IF(#REF!="","",CONCATENATE($L930,","))</f>
        <v>#REF!</v>
      </c>
      <c r="BQ930" s="27" t="e">
        <f>IF(#REF!="","",CONCATENATE($L930,","))</f>
        <v>#REF!</v>
      </c>
      <c r="BR930" s="27" t="e">
        <f>IF(#REF!="","",CONCATENATE($L930,","))</f>
        <v>#REF!</v>
      </c>
      <c r="BS930" s="27" t="e">
        <f>IF(#REF!="","",CONCATENATE($L930,","))</f>
        <v>#REF!</v>
      </c>
      <c r="BT930" s="27" t="e">
        <f>IF(#REF!="","",CONCATENATE($L930,","))</f>
        <v>#REF!</v>
      </c>
      <c r="BU930" s="40"/>
      <c r="BV930" s="40"/>
      <c r="BW930"/>
      <c r="BX930"/>
      <c r="BY930"/>
      <c r="BZ930"/>
      <c r="CA930"/>
      <c r="CB930" s="40"/>
      <c r="CC930" s="40"/>
      <c r="CR930" s="7"/>
      <c r="CY930" s="10">
        <f t="shared" ca="1" si="532"/>
        <v>27</v>
      </c>
    </row>
    <row r="931" spans="1:103">
      <c r="A931" s="130"/>
      <c r="B931" s="84"/>
      <c r="C931" s="39"/>
      <c r="D931" s="38"/>
      <c r="E931" s="39"/>
      <c r="F931" s="39"/>
      <c r="G931" s="39"/>
      <c r="H931" s="39"/>
      <c r="I931" s="39"/>
      <c r="J931" s="39"/>
      <c r="K931" s="39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75"/>
      <c r="AA931" s="101"/>
      <c r="AB931" s="101"/>
      <c r="AC931" s="101"/>
      <c r="AD931" s="101"/>
      <c r="AE931" s="38"/>
      <c r="AF931" s="38"/>
      <c r="AG931" s="38"/>
      <c r="AH931" s="38"/>
      <c r="AI931" s="101"/>
      <c r="AJ931" s="101"/>
      <c r="AK931" s="101"/>
      <c r="AL931" s="75"/>
      <c r="AM931" s="39"/>
      <c r="AN931" s="27"/>
      <c r="AO931" s="27"/>
      <c r="AP931" s="27"/>
      <c r="AQ931" s="27" t="str">
        <f t="shared" si="536"/>
        <v/>
      </c>
      <c r="AR931" s="27" t="str">
        <f t="shared" si="537"/>
        <v/>
      </c>
      <c r="AS931" s="27" t="str">
        <f t="shared" si="538"/>
        <v/>
      </c>
      <c r="AT931" s="27" t="e">
        <f>IF(#REF!&lt;&gt;"",IF(ABS(#REF!)&lt;10,"S"&amp;RIGHT(#REF!,1)&amp;",","S"&amp;#REF!&amp;","),"")</f>
        <v>#REF!</v>
      </c>
      <c r="AU931" s="27" t="e">
        <f>IF(#REF!&lt;&gt;"",IF(ABS(#REF!)&lt;10,"S"&amp;RIGHT(#REF!,1)&amp;",","S"&amp;#REF!&amp;","),"")</f>
        <v>#REF!</v>
      </c>
      <c r="AV931" s="27" t="e">
        <f>IF(#REF!&lt;&gt;"",IF(ABS(#REF!)&lt;10,"S"&amp;RIGHT(#REF!,1)&amp;",","S"&amp;#REF!&amp;","),"")</f>
        <v>#REF!</v>
      </c>
      <c r="AW931" s="27" t="e">
        <f>IF(#REF!&lt;&gt;"",IF(ABS(#REF!)&lt;10,"S"&amp;RIGHT(#REF!,1)&amp;",","S"&amp;#REF!&amp;","),"")</f>
        <v>#REF!</v>
      </c>
      <c r="AX931" s="27" t="e">
        <f>IF(#REF!&lt;&gt;"",IF(ABS(#REF!)&lt;10,"S"&amp;RIGHT(#REF!,1)&amp;",","S"&amp;#REF!&amp;","),"")</f>
        <v>#REF!</v>
      </c>
      <c r="AY931" s="27" t="e">
        <f>IF(#REF!&lt;&gt;"",IF(ABS(#REF!)&lt;10,"S"&amp;RIGHT(#REF!,1)&amp;",","S"&amp;#REF!&amp;","),"")</f>
        <v>#REF!</v>
      </c>
      <c r="AZ931" s="27" t="e">
        <f>IF(#REF!&lt;&gt;"",IF(ABS(#REF!)&lt;10,"S"&amp;RIGHT(#REF!,1)&amp;",","S"&amp;#REF!&amp;","),"")</f>
        <v>#REF!</v>
      </c>
      <c r="BA931" s="27" t="e">
        <f>IF(#REF!&lt;&gt;"",IF(ABS(#REF!)&lt;10,"S"&amp;RIGHT(#REF!,1)&amp;",","S"&amp;#REF!&amp;","),"")</f>
        <v>#REF!</v>
      </c>
      <c r="BB931" s="27" t="e">
        <f>IF(#REF!&lt;&gt;"",IF(ABS(#REF!)&lt;10,"S"&amp;RIGHT(#REF!,1)&amp;",","S"&amp;#REF!&amp;","),"")</f>
        <v>#REF!</v>
      </c>
      <c r="BC931" s="27"/>
      <c r="BD931" s="27"/>
      <c r="BE931" s="27"/>
      <c r="BF931" s="27"/>
      <c r="BG931" s="27"/>
      <c r="BH931" s="27"/>
      <c r="BI931" s="27" t="str">
        <f t="shared" si="533"/>
        <v/>
      </c>
      <c r="BJ931" s="27" t="str">
        <f t="shared" si="534"/>
        <v/>
      </c>
      <c r="BK931" s="27" t="str">
        <f t="shared" si="535"/>
        <v/>
      </c>
      <c r="BL931" s="27" t="e">
        <f>IF(#REF!="","",CONCATENATE($L931,","))</f>
        <v>#REF!</v>
      </c>
      <c r="BM931" s="27" t="e">
        <f>IF(#REF!="","",CONCATENATE($L931,","))</f>
        <v>#REF!</v>
      </c>
      <c r="BN931" s="27" t="e">
        <f>IF(#REF!="","",CONCATENATE($L931,","))</f>
        <v>#REF!</v>
      </c>
      <c r="BO931" s="27" t="e">
        <f>IF(#REF!="","",CONCATENATE($L931,","))</f>
        <v>#REF!</v>
      </c>
      <c r="BP931" s="27" t="e">
        <f>IF(#REF!="","",CONCATENATE($L931,","))</f>
        <v>#REF!</v>
      </c>
      <c r="BQ931" s="27" t="e">
        <f>IF(#REF!="","",CONCATENATE($L931,","))</f>
        <v>#REF!</v>
      </c>
      <c r="BR931" s="27" t="e">
        <f>IF(#REF!="","",CONCATENATE($L931,","))</f>
        <v>#REF!</v>
      </c>
      <c r="BS931" s="27" t="e">
        <f>IF(#REF!="","",CONCATENATE($L931,","))</f>
        <v>#REF!</v>
      </c>
      <c r="BT931" s="27" t="e">
        <f>IF(#REF!="","",CONCATENATE($L931,","))</f>
        <v>#REF!</v>
      </c>
      <c r="BU931" s="40"/>
      <c r="BV931" s="40"/>
      <c r="BW931"/>
      <c r="BX931"/>
      <c r="BY931"/>
      <c r="BZ931"/>
      <c r="CA931"/>
      <c r="CB931" s="40"/>
      <c r="CC931" s="40"/>
      <c r="CR931" s="7"/>
      <c r="CY931" s="10">
        <f t="shared" ca="1" si="532"/>
        <v>24</v>
      </c>
    </row>
    <row r="932" spans="1:103">
      <c r="A932" s="130"/>
      <c r="B932" s="84"/>
      <c r="C932" s="39"/>
      <c r="D932" s="38"/>
      <c r="E932" s="39"/>
      <c r="F932" s="39"/>
      <c r="G932" s="39"/>
      <c r="H932" s="39"/>
      <c r="I932" s="39"/>
      <c r="J932" s="39"/>
      <c r="K932" s="39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75"/>
      <c r="AA932" s="101"/>
      <c r="AB932" s="101"/>
      <c r="AC932" s="101"/>
      <c r="AD932" s="101"/>
      <c r="AE932" s="38"/>
      <c r="AF932" s="38"/>
      <c r="AG932" s="38"/>
      <c r="AH932" s="38"/>
      <c r="AI932" s="101"/>
      <c r="AJ932" s="101"/>
      <c r="AK932" s="101"/>
      <c r="AL932" s="75"/>
      <c r="AM932" s="39"/>
      <c r="AN932" s="27"/>
      <c r="AO932" s="27"/>
      <c r="AP932" s="27"/>
      <c r="AQ932" s="27" t="str">
        <f t="shared" si="536"/>
        <v/>
      </c>
      <c r="AR932" s="27" t="str">
        <f t="shared" si="537"/>
        <v/>
      </c>
      <c r="AS932" s="27" t="str">
        <f t="shared" si="538"/>
        <v/>
      </c>
      <c r="AT932" s="27" t="e">
        <f>IF(#REF!&lt;&gt;"",IF(ABS(#REF!)&lt;10,"S"&amp;RIGHT(#REF!,1)&amp;",","S"&amp;#REF!&amp;","),"")</f>
        <v>#REF!</v>
      </c>
      <c r="AU932" s="27" t="e">
        <f>IF(#REF!&lt;&gt;"",IF(ABS(#REF!)&lt;10,"S"&amp;RIGHT(#REF!,1)&amp;",","S"&amp;#REF!&amp;","),"")</f>
        <v>#REF!</v>
      </c>
      <c r="AV932" s="27" t="e">
        <f>IF(#REF!&lt;&gt;"",IF(ABS(#REF!)&lt;10,"S"&amp;RIGHT(#REF!,1)&amp;",","S"&amp;#REF!&amp;","),"")</f>
        <v>#REF!</v>
      </c>
      <c r="AW932" s="27" t="e">
        <f>IF(#REF!&lt;&gt;"",IF(ABS(#REF!)&lt;10,"S"&amp;RIGHT(#REF!,1)&amp;",","S"&amp;#REF!&amp;","),"")</f>
        <v>#REF!</v>
      </c>
      <c r="AX932" s="27" t="e">
        <f>IF(#REF!&lt;&gt;"",IF(ABS(#REF!)&lt;10,"S"&amp;RIGHT(#REF!,1)&amp;",","S"&amp;#REF!&amp;","),"")</f>
        <v>#REF!</v>
      </c>
      <c r="AY932" s="27" t="e">
        <f>IF(#REF!&lt;&gt;"",IF(ABS(#REF!)&lt;10,"S"&amp;RIGHT(#REF!,1)&amp;",","S"&amp;#REF!&amp;","),"")</f>
        <v>#REF!</v>
      </c>
      <c r="AZ932" s="27" t="e">
        <f>IF(#REF!&lt;&gt;"",IF(ABS(#REF!)&lt;10,"S"&amp;RIGHT(#REF!,1)&amp;",","S"&amp;#REF!&amp;","),"")</f>
        <v>#REF!</v>
      </c>
      <c r="BA932" s="27" t="e">
        <f>IF(#REF!&lt;&gt;"",IF(ABS(#REF!)&lt;10,"S"&amp;RIGHT(#REF!,1)&amp;",","S"&amp;#REF!&amp;","),"")</f>
        <v>#REF!</v>
      </c>
      <c r="BB932" s="27" t="e">
        <f>IF(#REF!&lt;&gt;"",IF(ABS(#REF!)&lt;10,"S"&amp;RIGHT(#REF!,1)&amp;",","S"&amp;#REF!&amp;","),"")</f>
        <v>#REF!</v>
      </c>
      <c r="BC932" s="27"/>
      <c r="BD932" s="27"/>
      <c r="BE932" s="27"/>
      <c r="BF932" s="27"/>
      <c r="BG932" s="27"/>
      <c r="BH932" s="27"/>
      <c r="BI932" s="27" t="str">
        <f t="shared" si="533"/>
        <v/>
      </c>
      <c r="BJ932" s="27" t="str">
        <f t="shared" si="534"/>
        <v/>
      </c>
      <c r="BK932" s="27" t="str">
        <f t="shared" si="535"/>
        <v/>
      </c>
      <c r="BL932" s="27" t="e">
        <f>IF(#REF!="","",CONCATENATE($L932,","))</f>
        <v>#REF!</v>
      </c>
      <c r="BM932" s="27" t="e">
        <f>IF(#REF!="","",CONCATENATE($L932,","))</f>
        <v>#REF!</v>
      </c>
      <c r="BN932" s="27" t="e">
        <f>IF(#REF!="","",CONCATENATE($L932,","))</f>
        <v>#REF!</v>
      </c>
      <c r="BO932" s="27" t="e">
        <f>IF(#REF!="","",CONCATENATE($L932,","))</f>
        <v>#REF!</v>
      </c>
      <c r="BP932" s="27" t="e">
        <f>IF(#REF!="","",CONCATENATE($L932,","))</f>
        <v>#REF!</v>
      </c>
      <c r="BQ932" s="27" t="e">
        <f>IF(#REF!="","",CONCATENATE($L932,","))</f>
        <v>#REF!</v>
      </c>
      <c r="BR932" s="27" t="e">
        <f>IF(#REF!="","",CONCATENATE($L932,","))</f>
        <v>#REF!</v>
      </c>
      <c r="BS932" s="27" t="e">
        <f>IF(#REF!="","",CONCATENATE($L932,","))</f>
        <v>#REF!</v>
      </c>
      <c r="BT932" s="27" t="e">
        <f>IF(#REF!="","",CONCATENATE($L932,","))</f>
        <v>#REF!</v>
      </c>
      <c r="BU932" s="40"/>
      <c r="BV932" s="40"/>
      <c r="BW932"/>
      <c r="BX932"/>
      <c r="BY932"/>
      <c r="BZ932"/>
      <c r="CA932"/>
      <c r="CB932" s="40"/>
      <c r="CC932" s="40"/>
      <c r="CR932" s="7"/>
      <c r="CY932" s="10">
        <f t="shared" ca="1" si="532"/>
        <v>36</v>
      </c>
    </row>
    <row r="933" spans="1:103">
      <c r="A933" s="130"/>
      <c r="B933" s="84"/>
      <c r="C933" s="39"/>
      <c r="D933" s="38"/>
      <c r="E933" s="39"/>
      <c r="F933" s="39"/>
      <c r="G933" s="39"/>
      <c r="H933" s="39"/>
      <c r="I933" s="39"/>
      <c r="J933" s="39"/>
      <c r="K933" s="39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75"/>
      <c r="AA933" s="101"/>
      <c r="AB933" s="101"/>
      <c r="AC933" s="101"/>
      <c r="AD933" s="101"/>
      <c r="AE933" s="38"/>
      <c r="AF933" s="38"/>
      <c r="AG933" s="38"/>
      <c r="AH933" s="38"/>
      <c r="AI933" s="101"/>
      <c r="AJ933" s="101"/>
      <c r="AK933" s="101"/>
      <c r="AL933" s="75"/>
      <c r="AM933" s="39"/>
      <c r="AN933" s="27"/>
      <c r="AO933" s="27"/>
      <c r="AP933" s="27"/>
      <c r="AQ933" s="27" t="str">
        <f t="shared" si="536"/>
        <v/>
      </c>
      <c r="AR933" s="27" t="str">
        <f t="shared" si="537"/>
        <v/>
      </c>
      <c r="AS933" s="27" t="str">
        <f t="shared" si="538"/>
        <v/>
      </c>
      <c r="AT933" s="27" t="e">
        <f>IF(#REF!&lt;&gt;"",IF(ABS(#REF!)&lt;10,"S"&amp;RIGHT(#REF!,1)&amp;",","S"&amp;#REF!&amp;","),"")</f>
        <v>#REF!</v>
      </c>
      <c r="AU933" s="27" t="e">
        <f>IF(#REF!&lt;&gt;"",IF(ABS(#REF!)&lt;10,"S"&amp;RIGHT(#REF!,1)&amp;",","S"&amp;#REF!&amp;","),"")</f>
        <v>#REF!</v>
      </c>
      <c r="AV933" s="27" t="e">
        <f>IF(#REF!&lt;&gt;"",IF(ABS(#REF!)&lt;10,"S"&amp;RIGHT(#REF!,1)&amp;",","S"&amp;#REF!&amp;","),"")</f>
        <v>#REF!</v>
      </c>
      <c r="AW933" s="27" t="e">
        <f>IF(#REF!&lt;&gt;"",IF(ABS(#REF!)&lt;10,"S"&amp;RIGHT(#REF!,1)&amp;",","S"&amp;#REF!&amp;","),"")</f>
        <v>#REF!</v>
      </c>
      <c r="AX933" s="27" t="e">
        <f>IF(#REF!&lt;&gt;"",IF(ABS(#REF!)&lt;10,"S"&amp;RIGHT(#REF!,1)&amp;",","S"&amp;#REF!&amp;","),"")</f>
        <v>#REF!</v>
      </c>
      <c r="AY933" s="27" t="e">
        <f>IF(#REF!&lt;&gt;"",IF(ABS(#REF!)&lt;10,"S"&amp;RIGHT(#REF!,1)&amp;",","S"&amp;#REF!&amp;","),"")</f>
        <v>#REF!</v>
      </c>
      <c r="AZ933" s="27" t="e">
        <f>IF(#REF!&lt;&gt;"",IF(ABS(#REF!)&lt;10,"S"&amp;RIGHT(#REF!,1)&amp;",","S"&amp;#REF!&amp;","),"")</f>
        <v>#REF!</v>
      </c>
      <c r="BA933" s="27" t="e">
        <f>IF(#REF!&lt;&gt;"",IF(ABS(#REF!)&lt;10,"S"&amp;RIGHT(#REF!,1)&amp;",","S"&amp;#REF!&amp;","),"")</f>
        <v>#REF!</v>
      </c>
      <c r="BB933" s="27" t="e">
        <f>IF(#REF!&lt;&gt;"",IF(ABS(#REF!)&lt;10,"S"&amp;RIGHT(#REF!,1)&amp;",","S"&amp;#REF!&amp;","),"")</f>
        <v>#REF!</v>
      </c>
      <c r="BC933" s="27"/>
      <c r="BD933" s="27"/>
      <c r="BE933" s="27"/>
      <c r="BF933" s="27"/>
      <c r="BG933" s="27"/>
      <c r="BH933" s="27"/>
      <c r="BI933" s="27" t="str">
        <f t="shared" si="533"/>
        <v/>
      </c>
      <c r="BJ933" s="27" t="str">
        <f t="shared" si="534"/>
        <v/>
      </c>
      <c r="BK933" s="27" t="str">
        <f t="shared" si="535"/>
        <v/>
      </c>
      <c r="BL933" s="27" t="e">
        <f>IF(#REF!="","",CONCATENATE($L933,","))</f>
        <v>#REF!</v>
      </c>
      <c r="BM933" s="27" t="e">
        <f>IF(#REF!="","",CONCATENATE($L933,","))</f>
        <v>#REF!</v>
      </c>
      <c r="BN933" s="27" t="e">
        <f>IF(#REF!="","",CONCATENATE($L933,","))</f>
        <v>#REF!</v>
      </c>
      <c r="BO933" s="27" t="e">
        <f>IF(#REF!="","",CONCATENATE($L933,","))</f>
        <v>#REF!</v>
      </c>
      <c r="BP933" s="27" t="e">
        <f>IF(#REF!="","",CONCATENATE($L933,","))</f>
        <v>#REF!</v>
      </c>
      <c r="BQ933" s="27" t="e">
        <f>IF(#REF!="","",CONCATENATE($L933,","))</f>
        <v>#REF!</v>
      </c>
      <c r="BR933" s="27" t="e">
        <f>IF(#REF!="","",CONCATENATE($L933,","))</f>
        <v>#REF!</v>
      </c>
      <c r="BS933" s="27" t="e">
        <f>IF(#REF!="","",CONCATENATE($L933,","))</f>
        <v>#REF!</v>
      </c>
      <c r="BT933" s="27" t="e">
        <f>IF(#REF!="","",CONCATENATE($L933,","))</f>
        <v>#REF!</v>
      </c>
      <c r="BU933" s="40"/>
      <c r="BV933" s="40"/>
      <c r="BW933"/>
      <c r="BX933"/>
      <c r="BY933"/>
      <c r="BZ933"/>
      <c r="CA933"/>
      <c r="CB933" s="40"/>
      <c r="CC933" s="40"/>
      <c r="CR933" s="7"/>
      <c r="CY933" s="10">
        <f t="shared" ca="1" si="532"/>
        <v>4</v>
      </c>
    </row>
    <row r="934" spans="1:103">
      <c r="A934" s="130"/>
      <c r="B934" s="84"/>
      <c r="C934" s="39"/>
      <c r="D934" s="38"/>
      <c r="E934" s="39"/>
      <c r="F934" s="39"/>
      <c r="G934" s="39"/>
      <c r="H934" s="39"/>
      <c r="I934" s="39"/>
      <c r="J934" s="39"/>
      <c r="K934" s="39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75"/>
      <c r="AA934" s="101"/>
      <c r="AB934" s="101"/>
      <c r="AC934" s="101"/>
      <c r="AD934" s="101"/>
      <c r="AE934" s="38"/>
      <c r="AF934" s="38"/>
      <c r="AG934" s="38"/>
      <c r="AH934" s="38"/>
      <c r="AI934" s="101"/>
      <c r="AJ934" s="101"/>
      <c r="AK934" s="101"/>
      <c r="AL934" s="75"/>
      <c r="AM934" s="39"/>
      <c r="AN934" s="27"/>
      <c r="AO934" s="27"/>
      <c r="AP934" s="27"/>
      <c r="AQ934" s="27" t="str">
        <f t="shared" si="536"/>
        <v/>
      </c>
      <c r="AR934" s="27" t="str">
        <f t="shared" si="537"/>
        <v/>
      </c>
      <c r="AS934" s="27" t="str">
        <f t="shared" si="538"/>
        <v/>
      </c>
      <c r="AT934" s="27" t="e">
        <f>IF(#REF!&lt;&gt;"",IF(ABS(#REF!)&lt;10,"S"&amp;RIGHT(#REF!,1)&amp;",","S"&amp;#REF!&amp;","),"")</f>
        <v>#REF!</v>
      </c>
      <c r="AU934" s="27" t="e">
        <f>IF(#REF!&lt;&gt;"",IF(ABS(#REF!)&lt;10,"S"&amp;RIGHT(#REF!,1)&amp;",","S"&amp;#REF!&amp;","),"")</f>
        <v>#REF!</v>
      </c>
      <c r="AV934" s="27" t="e">
        <f>IF(#REF!&lt;&gt;"",IF(ABS(#REF!)&lt;10,"S"&amp;RIGHT(#REF!,1)&amp;",","S"&amp;#REF!&amp;","),"")</f>
        <v>#REF!</v>
      </c>
      <c r="AW934" s="27" t="e">
        <f>IF(#REF!&lt;&gt;"",IF(ABS(#REF!)&lt;10,"S"&amp;RIGHT(#REF!,1)&amp;",","S"&amp;#REF!&amp;","),"")</f>
        <v>#REF!</v>
      </c>
      <c r="AX934" s="27" t="e">
        <f>IF(#REF!&lt;&gt;"",IF(ABS(#REF!)&lt;10,"S"&amp;RIGHT(#REF!,1)&amp;",","S"&amp;#REF!&amp;","),"")</f>
        <v>#REF!</v>
      </c>
      <c r="AY934" s="27" t="e">
        <f>IF(#REF!&lt;&gt;"",IF(ABS(#REF!)&lt;10,"S"&amp;RIGHT(#REF!,1)&amp;",","S"&amp;#REF!&amp;","),"")</f>
        <v>#REF!</v>
      </c>
      <c r="AZ934" s="27" t="e">
        <f>IF(#REF!&lt;&gt;"",IF(ABS(#REF!)&lt;10,"S"&amp;RIGHT(#REF!,1)&amp;",","S"&amp;#REF!&amp;","),"")</f>
        <v>#REF!</v>
      </c>
      <c r="BA934" s="27" t="e">
        <f>IF(#REF!&lt;&gt;"",IF(ABS(#REF!)&lt;10,"S"&amp;RIGHT(#REF!,1)&amp;",","S"&amp;#REF!&amp;","),"")</f>
        <v>#REF!</v>
      </c>
      <c r="BB934" s="27" t="e">
        <f>IF(#REF!&lt;&gt;"",IF(ABS(#REF!)&lt;10,"S"&amp;RIGHT(#REF!,1)&amp;",","S"&amp;#REF!&amp;","),"")</f>
        <v>#REF!</v>
      </c>
      <c r="BC934" s="27"/>
      <c r="BD934" s="27"/>
      <c r="BE934" s="27"/>
      <c r="BF934" s="27"/>
      <c r="BG934" s="27"/>
      <c r="BH934" s="27"/>
      <c r="BI934" s="27" t="str">
        <f t="shared" si="533"/>
        <v/>
      </c>
      <c r="BJ934" s="27" t="str">
        <f t="shared" si="534"/>
        <v/>
      </c>
      <c r="BK934" s="27" t="str">
        <f t="shared" si="535"/>
        <v/>
      </c>
      <c r="BL934" s="27" t="e">
        <f>IF(#REF!="","",CONCATENATE($L934,","))</f>
        <v>#REF!</v>
      </c>
      <c r="BM934" s="27" t="e">
        <f>IF(#REF!="","",CONCATENATE($L934,","))</f>
        <v>#REF!</v>
      </c>
      <c r="BN934" s="27" t="e">
        <f>IF(#REF!="","",CONCATENATE($L934,","))</f>
        <v>#REF!</v>
      </c>
      <c r="BO934" s="27" t="e">
        <f>IF(#REF!="","",CONCATENATE($L934,","))</f>
        <v>#REF!</v>
      </c>
      <c r="BP934" s="27" t="e">
        <f>IF(#REF!="","",CONCATENATE($L934,","))</f>
        <v>#REF!</v>
      </c>
      <c r="BQ934" s="27" t="e">
        <f>IF(#REF!="","",CONCATENATE($L934,","))</f>
        <v>#REF!</v>
      </c>
      <c r="BR934" s="27" t="e">
        <f>IF(#REF!="","",CONCATENATE($L934,","))</f>
        <v>#REF!</v>
      </c>
      <c r="BS934" s="27" t="e">
        <f>IF(#REF!="","",CONCATENATE($L934,","))</f>
        <v>#REF!</v>
      </c>
      <c r="BT934" s="27" t="e">
        <f>IF(#REF!="","",CONCATENATE($L934,","))</f>
        <v>#REF!</v>
      </c>
      <c r="BU934" s="40"/>
      <c r="BV934" s="40"/>
      <c r="BW934" s="70"/>
      <c r="BX934" s="70"/>
      <c r="BY934" s="70"/>
      <c r="BZ934" s="70"/>
      <c r="CA934" s="70"/>
      <c r="CB934" s="70"/>
      <c r="CC934" s="70"/>
      <c r="CR934" s="7"/>
      <c r="CY934" s="10">
        <f t="shared" ca="1" si="532"/>
        <v>33</v>
      </c>
    </row>
    <row r="935" spans="1:103">
      <c r="A935" s="130"/>
      <c r="B935" s="84"/>
      <c r="C935" s="39"/>
      <c r="D935" s="38"/>
      <c r="E935" s="39"/>
      <c r="F935" s="39"/>
      <c r="G935" s="39"/>
      <c r="H935" s="39"/>
      <c r="I935" s="39"/>
      <c r="J935" s="39"/>
      <c r="K935" s="39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75"/>
      <c r="AA935" s="101"/>
      <c r="AB935" s="101"/>
      <c r="AC935" s="101"/>
      <c r="AD935" s="101"/>
      <c r="AE935" s="38"/>
      <c r="AF935" s="38"/>
      <c r="AG935" s="38"/>
      <c r="AH935" s="38"/>
      <c r="AI935" s="101"/>
      <c r="AJ935" s="101"/>
      <c r="AK935" s="101"/>
      <c r="AL935" s="75"/>
      <c r="AM935" s="39"/>
      <c r="AN935" s="27"/>
      <c r="AO935" s="27"/>
      <c r="AP935" s="27"/>
      <c r="AQ935" s="27" t="str">
        <f t="shared" si="536"/>
        <v/>
      </c>
      <c r="AR935" s="27" t="str">
        <f t="shared" si="537"/>
        <v/>
      </c>
      <c r="AS935" s="27" t="str">
        <f t="shared" si="538"/>
        <v/>
      </c>
      <c r="AT935" s="27" t="e">
        <f>IF(#REF!&lt;&gt;"",IF(ABS(#REF!)&lt;10,"S"&amp;RIGHT(#REF!,1)&amp;",","S"&amp;#REF!&amp;","),"")</f>
        <v>#REF!</v>
      </c>
      <c r="AU935" s="27" t="e">
        <f>IF(#REF!&lt;&gt;"",IF(ABS(#REF!)&lt;10,"S"&amp;RIGHT(#REF!,1)&amp;",","S"&amp;#REF!&amp;","),"")</f>
        <v>#REF!</v>
      </c>
      <c r="AV935" s="27" t="e">
        <f>IF(#REF!&lt;&gt;"",IF(ABS(#REF!)&lt;10,"S"&amp;RIGHT(#REF!,1)&amp;",","S"&amp;#REF!&amp;","),"")</f>
        <v>#REF!</v>
      </c>
      <c r="AW935" s="27" t="e">
        <f>IF(#REF!&lt;&gt;"",IF(ABS(#REF!)&lt;10,"S"&amp;RIGHT(#REF!,1)&amp;",","S"&amp;#REF!&amp;","),"")</f>
        <v>#REF!</v>
      </c>
      <c r="AX935" s="27" t="e">
        <f>IF(#REF!&lt;&gt;"",IF(ABS(#REF!)&lt;10,"S"&amp;RIGHT(#REF!,1)&amp;",","S"&amp;#REF!&amp;","),"")</f>
        <v>#REF!</v>
      </c>
      <c r="AY935" s="27" t="e">
        <f>IF(#REF!&lt;&gt;"",IF(ABS(#REF!)&lt;10,"S"&amp;RIGHT(#REF!,1)&amp;",","S"&amp;#REF!&amp;","),"")</f>
        <v>#REF!</v>
      </c>
      <c r="AZ935" s="27" t="e">
        <f>IF(#REF!&lt;&gt;"",IF(ABS(#REF!)&lt;10,"S"&amp;RIGHT(#REF!,1)&amp;",","S"&amp;#REF!&amp;","),"")</f>
        <v>#REF!</v>
      </c>
      <c r="BA935" s="27" t="e">
        <f>IF(#REF!&lt;&gt;"",IF(ABS(#REF!)&lt;10,"S"&amp;RIGHT(#REF!,1)&amp;",","S"&amp;#REF!&amp;","),"")</f>
        <v>#REF!</v>
      </c>
      <c r="BB935" s="27" t="e">
        <f>IF(#REF!&lt;&gt;"",IF(ABS(#REF!)&lt;10,"S"&amp;RIGHT(#REF!,1)&amp;",","S"&amp;#REF!&amp;","),"")</f>
        <v>#REF!</v>
      </c>
      <c r="BC935" s="27"/>
      <c r="BD935" s="27"/>
      <c r="BE935" s="27"/>
      <c r="BF935" s="27"/>
      <c r="BG935" s="27"/>
      <c r="BH935" s="27"/>
      <c r="BI935" s="27" t="str">
        <f t="shared" si="533"/>
        <v/>
      </c>
      <c r="BJ935" s="27" t="str">
        <f t="shared" si="534"/>
        <v/>
      </c>
      <c r="BK935" s="27" t="str">
        <f t="shared" si="535"/>
        <v/>
      </c>
      <c r="BL935" s="27" t="e">
        <f>IF(#REF!="","",CONCATENATE($L935,","))</f>
        <v>#REF!</v>
      </c>
      <c r="BM935" s="27" t="e">
        <f>IF(#REF!="","",CONCATENATE($L935,","))</f>
        <v>#REF!</v>
      </c>
      <c r="BN935" s="27" t="e">
        <f>IF(#REF!="","",CONCATENATE($L935,","))</f>
        <v>#REF!</v>
      </c>
      <c r="BO935" s="27" t="e">
        <f>IF(#REF!="","",CONCATENATE($L935,","))</f>
        <v>#REF!</v>
      </c>
      <c r="BP935" s="27" t="e">
        <f>IF(#REF!="","",CONCATENATE($L935,","))</f>
        <v>#REF!</v>
      </c>
      <c r="BQ935" s="27" t="e">
        <f>IF(#REF!="","",CONCATENATE($L935,","))</f>
        <v>#REF!</v>
      </c>
      <c r="BR935" s="27" t="e">
        <f>IF(#REF!="","",CONCATENATE($L935,","))</f>
        <v>#REF!</v>
      </c>
      <c r="BS935" s="27" t="e">
        <f>IF(#REF!="","",CONCATENATE($L935,","))</f>
        <v>#REF!</v>
      </c>
      <c r="BT935" s="27" t="e">
        <f>IF(#REF!="","",CONCATENATE($L935,","))</f>
        <v>#REF!</v>
      </c>
      <c r="BU935" s="40"/>
      <c r="BV935" s="40"/>
      <c r="BW935" s="70"/>
      <c r="BX935" s="70"/>
      <c r="BY935" s="70"/>
      <c r="BZ935" s="70"/>
      <c r="CA935" s="70"/>
      <c r="CB935" s="70"/>
      <c r="CC935" s="70"/>
      <c r="CR935" s="7"/>
      <c r="CY935" s="10">
        <f t="shared" ca="1" si="532"/>
        <v>15</v>
      </c>
    </row>
    <row r="936" spans="1:103">
      <c r="A936" s="130"/>
      <c r="B936" s="84"/>
      <c r="C936" s="39"/>
      <c r="D936" s="38"/>
      <c r="E936" s="39"/>
      <c r="F936" s="39"/>
      <c r="G936" s="39"/>
      <c r="H936" s="39"/>
      <c r="I936" s="39"/>
      <c r="J936" s="39"/>
      <c r="K936" s="39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75"/>
      <c r="AA936" s="101"/>
      <c r="AB936" s="101"/>
      <c r="AC936" s="101"/>
      <c r="AD936" s="101"/>
      <c r="AE936" s="38"/>
      <c r="AF936" s="38"/>
      <c r="AG936" s="38"/>
      <c r="AH936" s="38"/>
      <c r="AI936" s="101"/>
      <c r="AJ936" s="101"/>
      <c r="AK936" s="101"/>
      <c r="AL936" s="75"/>
      <c r="AM936" s="39"/>
      <c r="AN936" s="27"/>
      <c r="AO936" s="27"/>
      <c r="AP936" s="27"/>
      <c r="AQ936" s="27" t="str">
        <f t="shared" si="536"/>
        <v/>
      </c>
      <c r="AR936" s="27" t="str">
        <f t="shared" si="537"/>
        <v/>
      </c>
      <c r="AS936" s="27" t="str">
        <f t="shared" si="538"/>
        <v/>
      </c>
      <c r="AT936" s="27" t="e">
        <f>IF(#REF!&lt;&gt;"",IF(ABS(#REF!)&lt;10,"S"&amp;RIGHT(#REF!,1)&amp;",","S"&amp;#REF!&amp;","),"")</f>
        <v>#REF!</v>
      </c>
      <c r="AU936" s="27" t="e">
        <f>IF(#REF!&lt;&gt;"",IF(ABS(#REF!)&lt;10,"S"&amp;RIGHT(#REF!,1)&amp;",","S"&amp;#REF!&amp;","),"")</f>
        <v>#REF!</v>
      </c>
      <c r="AV936" s="27" t="e">
        <f>IF(#REF!&lt;&gt;"",IF(ABS(#REF!)&lt;10,"S"&amp;RIGHT(#REF!,1)&amp;",","S"&amp;#REF!&amp;","),"")</f>
        <v>#REF!</v>
      </c>
      <c r="AW936" s="27" t="e">
        <f>IF(#REF!&lt;&gt;"",IF(ABS(#REF!)&lt;10,"S"&amp;RIGHT(#REF!,1)&amp;",","S"&amp;#REF!&amp;","),"")</f>
        <v>#REF!</v>
      </c>
      <c r="AX936" s="27" t="e">
        <f>IF(#REF!&lt;&gt;"",IF(ABS(#REF!)&lt;10,"S"&amp;RIGHT(#REF!,1)&amp;",","S"&amp;#REF!&amp;","),"")</f>
        <v>#REF!</v>
      </c>
      <c r="AY936" s="27" t="e">
        <f>IF(#REF!&lt;&gt;"",IF(ABS(#REF!)&lt;10,"S"&amp;RIGHT(#REF!,1)&amp;",","S"&amp;#REF!&amp;","),"")</f>
        <v>#REF!</v>
      </c>
      <c r="AZ936" s="27" t="e">
        <f>IF(#REF!&lt;&gt;"",IF(ABS(#REF!)&lt;10,"S"&amp;RIGHT(#REF!,1)&amp;",","S"&amp;#REF!&amp;","),"")</f>
        <v>#REF!</v>
      </c>
      <c r="BA936" s="27" t="e">
        <f>IF(#REF!&lt;&gt;"",IF(ABS(#REF!)&lt;10,"S"&amp;RIGHT(#REF!,1)&amp;",","S"&amp;#REF!&amp;","),"")</f>
        <v>#REF!</v>
      </c>
      <c r="BB936" s="27" t="e">
        <f>IF(#REF!&lt;&gt;"",IF(ABS(#REF!)&lt;10,"S"&amp;RIGHT(#REF!,1)&amp;",","S"&amp;#REF!&amp;","),"")</f>
        <v>#REF!</v>
      </c>
      <c r="BC936" s="27"/>
      <c r="BD936" s="27"/>
      <c r="BE936" s="27"/>
      <c r="BF936" s="27"/>
      <c r="BG936" s="27"/>
      <c r="BH936" s="27"/>
      <c r="BI936" s="27" t="str">
        <f t="shared" si="533"/>
        <v/>
      </c>
      <c r="BJ936" s="27" t="str">
        <f t="shared" si="534"/>
        <v/>
      </c>
      <c r="BK936" s="27" t="str">
        <f t="shared" si="535"/>
        <v/>
      </c>
      <c r="BL936" s="27" t="e">
        <f>IF(#REF!="","",CONCATENATE($L936,","))</f>
        <v>#REF!</v>
      </c>
      <c r="BM936" s="27" t="e">
        <f>IF(#REF!="","",CONCATENATE($L936,","))</f>
        <v>#REF!</v>
      </c>
      <c r="BN936" s="27" t="e">
        <f>IF(#REF!="","",CONCATENATE($L936,","))</f>
        <v>#REF!</v>
      </c>
      <c r="BO936" s="27" t="e">
        <f>IF(#REF!="","",CONCATENATE($L936,","))</f>
        <v>#REF!</v>
      </c>
      <c r="BP936" s="27" t="e">
        <f>IF(#REF!="","",CONCATENATE($L936,","))</f>
        <v>#REF!</v>
      </c>
      <c r="BQ936" s="27" t="e">
        <f>IF(#REF!="","",CONCATENATE($L936,","))</f>
        <v>#REF!</v>
      </c>
      <c r="BR936" s="27" t="e">
        <f>IF(#REF!="","",CONCATENATE($L936,","))</f>
        <v>#REF!</v>
      </c>
      <c r="BS936" s="27" t="e">
        <f>IF(#REF!="","",CONCATENATE($L936,","))</f>
        <v>#REF!</v>
      </c>
      <c r="BT936" s="27" t="e">
        <f>IF(#REF!="","",CONCATENATE($L936,","))</f>
        <v>#REF!</v>
      </c>
      <c r="BU936" s="40"/>
      <c r="BV936" s="40"/>
      <c r="BW936" s="70"/>
      <c r="BX936" s="70"/>
      <c r="BY936" s="70"/>
      <c r="BZ936" s="70"/>
      <c r="CA936" s="70"/>
      <c r="CB936" s="70"/>
      <c r="CC936" s="70"/>
      <c r="CR936" s="7"/>
      <c r="CY936" s="10">
        <f t="shared" ca="1" si="532"/>
        <v>25</v>
      </c>
    </row>
    <row r="937" spans="1:103">
      <c r="A937" s="130"/>
      <c r="B937" s="84"/>
      <c r="C937" s="39"/>
      <c r="D937" s="38"/>
      <c r="E937" s="39"/>
      <c r="F937" s="39"/>
      <c r="G937" s="39"/>
      <c r="H937" s="39"/>
      <c r="I937" s="39"/>
      <c r="J937" s="39"/>
      <c r="K937" s="39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75"/>
      <c r="AA937" s="101"/>
      <c r="AB937" s="101"/>
      <c r="AC937" s="101"/>
      <c r="AD937" s="101"/>
      <c r="AE937" s="38"/>
      <c r="AF937" s="38"/>
      <c r="AG937" s="38"/>
      <c r="AH937" s="38"/>
      <c r="AI937" s="101"/>
      <c r="AJ937" s="101"/>
      <c r="AK937" s="101"/>
      <c r="AL937" s="75"/>
      <c r="AM937" s="39"/>
      <c r="AN937" s="27"/>
      <c r="AO937" s="27"/>
      <c r="AP937" s="27"/>
      <c r="AQ937" s="27" t="str">
        <f t="shared" si="536"/>
        <v/>
      </c>
      <c r="AR937" s="27" t="str">
        <f t="shared" si="537"/>
        <v/>
      </c>
      <c r="AS937" s="27" t="str">
        <f t="shared" si="538"/>
        <v/>
      </c>
      <c r="AT937" s="27" t="e">
        <f>IF(#REF!&lt;&gt;"",IF(ABS(#REF!)&lt;10,"S"&amp;RIGHT(#REF!,1)&amp;",","S"&amp;#REF!&amp;","),"")</f>
        <v>#REF!</v>
      </c>
      <c r="AU937" s="27" t="e">
        <f>IF(#REF!&lt;&gt;"",IF(ABS(#REF!)&lt;10,"S"&amp;RIGHT(#REF!,1)&amp;",","S"&amp;#REF!&amp;","),"")</f>
        <v>#REF!</v>
      </c>
      <c r="AV937" s="27" t="e">
        <f>IF(#REF!&lt;&gt;"",IF(ABS(#REF!)&lt;10,"S"&amp;RIGHT(#REF!,1)&amp;",","S"&amp;#REF!&amp;","),"")</f>
        <v>#REF!</v>
      </c>
      <c r="AW937" s="27" t="e">
        <f>IF(#REF!&lt;&gt;"",IF(ABS(#REF!)&lt;10,"S"&amp;RIGHT(#REF!,1)&amp;",","S"&amp;#REF!&amp;","),"")</f>
        <v>#REF!</v>
      </c>
      <c r="AX937" s="27" t="e">
        <f>IF(#REF!&lt;&gt;"",IF(ABS(#REF!)&lt;10,"S"&amp;RIGHT(#REF!,1)&amp;",","S"&amp;#REF!&amp;","),"")</f>
        <v>#REF!</v>
      </c>
      <c r="AY937" s="27" t="e">
        <f>IF(#REF!&lt;&gt;"",IF(ABS(#REF!)&lt;10,"S"&amp;RIGHT(#REF!,1)&amp;",","S"&amp;#REF!&amp;","),"")</f>
        <v>#REF!</v>
      </c>
      <c r="AZ937" s="27" t="e">
        <f>IF(#REF!&lt;&gt;"",IF(ABS(#REF!)&lt;10,"S"&amp;RIGHT(#REF!,1)&amp;",","S"&amp;#REF!&amp;","),"")</f>
        <v>#REF!</v>
      </c>
      <c r="BA937" s="27" t="e">
        <f>IF(#REF!&lt;&gt;"",IF(ABS(#REF!)&lt;10,"S"&amp;RIGHT(#REF!,1)&amp;",","S"&amp;#REF!&amp;","),"")</f>
        <v>#REF!</v>
      </c>
      <c r="BB937" s="27" t="e">
        <f>IF(#REF!&lt;&gt;"",IF(ABS(#REF!)&lt;10,"S"&amp;RIGHT(#REF!,1)&amp;",","S"&amp;#REF!&amp;","),"")</f>
        <v>#REF!</v>
      </c>
      <c r="BC937" s="27"/>
      <c r="BD937" s="27"/>
      <c r="BE937" s="27"/>
      <c r="BF937" s="27"/>
      <c r="BG937" s="27"/>
      <c r="BH937" s="27"/>
      <c r="BI937" s="27" t="str">
        <f t="shared" si="533"/>
        <v/>
      </c>
      <c r="BJ937" s="27" t="str">
        <f t="shared" si="534"/>
        <v/>
      </c>
      <c r="BK937" s="27" t="str">
        <f t="shared" si="535"/>
        <v/>
      </c>
      <c r="BL937" s="27" t="e">
        <f>IF(#REF!="","",CONCATENATE($L937,","))</f>
        <v>#REF!</v>
      </c>
      <c r="BM937" s="27" t="e">
        <f>IF(#REF!="","",CONCATENATE($L937,","))</f>
        <v>#REF!</v>
      </c>
      <c r="BN937" s="27" t="e">
        <f>IF(#REF!="","",CONCATENATE($L937,","))</f>
        <v>#REF!</v>
      </c>
      <c r="BO937" s="27" t="e">
        <f>IF(#REF!="","",CONCATENATE($L937,","))</f>
        <v>#REF!</v>
      </c>
      <c r="BP937" s="27" t="e">
        <f>IF(#REF!="","",CONCATENATE($L937,","))</f>
        <v>#REF!</v>
      </c>
      <c r="BQ937" s="27" t="e">
        <f>IF(#REF!="","",CONCATENATE($L937,","))</f>
        <v>#REF!</v>
      </c>
      <c r="BR937" s="27" t="e">
        <f>IF(#REF!="","",CONCATENATE($L937,","))</f>
        <v>#REF!</v>
      </c>
      <c r="BS937" s="27" t="e">
        <f>IF(#REF!="","",CONCATENATE($L937,","))</f>
        <v>#REF!</v>
      </c>
      <c r="BT937" s="27" t="e">
        <f>IF(#REF!="","",CONCATENATE($L937,","))</f>
        <v>#REF!</v>
      </c>
      <c r="BU937" s="40"/>
      <c r="BV937" s="40"/>
      <c r="BW937" s="70"/>
      <c r="BX937" s="70"/>
      <c r="BY937" s="70"/>
      <c r="BZ937" s="70"/>
      <c r="CA937" s="70"/>
      <c r="CB937" s="70"/>
      <c r="CC937" s="70"/>
      <c r="CR937" s="7"/>
      <c r="CY937" s="10">
        <f t="shared" ca="1" si="532"/>
        <v>22</v>
      </c>
    </row>
    <row r="938" spans="1:103">
      <c r="A938" s="130"/>
      <c r="B938" s="84"/>
      <c r="C938" s="39"/>
      <c r="D938" s="38"/>
      <c r="E938" s="39"/>
      <c r="F938" s="39"/>
      <c r="G938" s="39"/>
      <c r="H938" s="39"/>
      <c r="I938" s="39"/>
      <c r="J938" s="39"/>
      <c r="K938" s="39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75"/>
      <c r="AA938" s="101"/>
      <c r="AB938" s="101"/>
      <c r="AC938" s="101"/>
      <c r="AD938" s="101"/>
      <c r="AE938" s="38"/>
      <c r="AF938" s="38"/>
      <c r="AG938" s="38"/>
      <c r="AH938" s="38"/>
      <c r="AI938" s="101"/>
      <c r="AJ938" s="101"/>
      <c r="AK938" s="101"/>
      <c r="AL938" s="75"/>
      <c r="AM938" s="39"/>
      <c r="AN938" s="27"/>
      <c r="AO938" s="27"/>
      <c r="AP938" s="27"/>
      <c r="AQ938" s="27" t="str">
        <f t="shared" si="536"/>
        <v/>
      </c>
      <c r="AR938" s="27" t="str">
        <f t="shared" si="537"/>
        <v/>
      </c>
      <c r="AS938" s="27" t="str">
        <f t="shared" si="538"/>
        <v/>
      </c>
      <c r="AT938" s="27" t="e">
        <f>IF(#REF!&lt;&gt;"",IF(ABS(#REF!)&lt;10,"S"&amp;RIGHT(#REF!,1)&amp;",","S"&amp;#REF!&amp;","),"")</f>
        <v>#REF!</v>
      </c>
      <c r="AU938" s="27" t="e">
        <f>IF(#REF!&lt;&gt;"",IF(ABS(#REF!)&lt;10,"S"&amp;RIGHT(#REF!,1)&amp;",","S"&amp;#REF!&amp;","),"")</f>
        <v>#REF!</v>
      </c>
      <c r="AV938" s="27" t="e">
        <f>IF(#REF!&lt;&gt;"",IF(ABS(#REF!)&lt;10,"S"&amp;RIGHT(#REF!,1)&amp;",","S"&amp;#REF!&amp;","),"")</f>
        <v>#REF!</v>
      </c>
      <c r="AW938" s="27" t="e">
        <f>IF(#REF!&lt;&gt;"",IF(ABS(#REF!)&lt;10,"S"&amp;RIGHT(#REF!,1)&amp;",","S"&amp;#REF!&amp;","),"")</f>
        <v>#REF!</v>
      </c>
      <c r="AX938" s="27" t="e">
        <f>IF(#REF!&lt;&gt;"",IF(ABS(#REF!)&lt;10,"S"&amp;RIGHT(#REF!,1)&amp;",","S"&amp;#REF!&amp;","),"")</f>
        <v>#REF!</v>
      </c>
      <c r="AY938" s="27" t="e">
        <f>IF(#REF!&lt;&gt;"",IF(ABS(#REF!)&lt;10,"S"&amp;RIGHT(#REF!,1)&amp;",","S"&amp;#REF!&amp;","),"")</f>
        <v>#REF!</v>
      </c>
      <c r="AZ938" s="27" t="e">
        <f>IF(#REF!&lt;&gt;"",IF(ABS(#REF!)&lt;10,"S"&amp;RIGHT(#REF!,1)&amp;",","S"&amp;#REF!&amp;","),"")</f>
        <v>#REF!</v>
      </c>
      <c r="BA938" s="27" t="e">
        <f>IF(#REF!&lt;&gt;"",IF(ABS(#REF!)&lt;10,"S"&amp;RIGHT(#REF!,1)&amp;",","S"&amp;#REF!&amp;","),"")</f>
        <v>#REF!</v>
      </c>
      <c r="BB938" s="27" t="e">
        <f>IF(#REF!&lt;&gt;"",IF(ABS(#REF!)&lt;10,"S"&amp;RIGHT(#REF!,1)&amp;",","S"&amp;#REF!&amp;","),"")</f>
        <v>#REF!</v>
      </c>
      <c r="BC938" s="27"/>
      <c r="BD938" s="27"/>
      <c r="BE938" s="27"/>
      <c r="BF938" s="27"/>
      <c r="BG938" s="27"/>
      <c r="BH938" s="27"/>
      <c r="BI938" s="27" t="str">
        <f t="shared" si="533"/>
        <v/>
      </c>
      <c r="BJ938" s="27" t="str">
        <f t="shared" si="534"/>
        <v/>
      </c>
      <c r="BK938" s="27" t="str">
        <f t="shared" si="535"/>
        <v/>
      </c>
      <c r="BL938" s="27" t="e">
        <f>IF(#REF!="","",CONCATENATE($L938,","))</f>
        <v>#REF!</v>
      </c>
      <c r="BM938" s="27" t="e">
        <f>IF(#REF!="","",CONCATENATE($L938,","))</f>
        <v>#REF!</v>
      </c>
      <c r="BN938" s="27" t="e">
        <f>IF(#REF!="","",CONCATENATE($L938,","))</f>
        <v>#REF!</v>
      </c>
      <c r="BO938" s="27" t="e">
        <f>IF(#REF!="","",CONCATENATE($L938,","))</f>
        <v>#REF!</v>
      </c>
      <c r="BP938" s="27" t="e">
        <f>IF(#REF!="","",CONCATENATE($L938,","))</f>
        <v>#REF!</v>
      </c>
      <c r="BQ938" s="27" t="e">
        <f>IF(#REF!="","",CONCATENATE($L938,","))</f>
        <v>#REF!</v>
      </c>
      <c r="BR938" s="27" t="e">
        <f>IF(#REF!="","",CONCATENATE($L938,","))</f>
        <v>#REF!</v>
      </c>
      <c r="BS938" s="27" t="e">
        <f>IF(#REF!="","",CONCATENATE($L938,","))</f>
        <v>#REF!</v>
      </c>
      <c r="BT938" s="27" t="e">
        <f>IF(#REF!="","",CONCATENATE($L938,","))</f>
        <v>#REF!</v>
      </c>
      <c r="BU938" s="40"/>
      <c r="BV938" s="40"/>
      <c r="BW938" s="70"/>
      <c r="BX938" s="70"/>
      <c r="BY938" s="70"/>
      <c r="BZ938" s="70"/>
      <c r="CA938" s="70"/>
      <c r="CB938" s="70"/>
      <c r="CC938" s="70"/>
      <c r="CR938" s="7"/>
      <c r="CY938" s="10">
        <f t="shared" ca="1" si="532"/>
        <v>31</v>
      </c>
    </row>
    <row r="939" spans="1:103">
      <c r="A939" s="130"/>
      <c r="B939" s="84"/>
      <c r="C939" s="39"/>
      <c r="D939" s="38"/>
      <c r="E939" s="39"/>
      <c r="F939" s="39"/>
      <c r="G939" s="39"/>
      <c r="H939" s="39"/>
      <c r="I939" s="39"/>
      <c r="J939" s="39"/>
      <c r="K939" s="39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75"/>
      <c r="AA939" s="101"/>
      <c r="AB939" s="101"/>
      <c r="AC939" s="101"/>
      <c r="AD939" s="101"/>
      <c r="AE939" s="38"/>
      <c r="AF939" s="38"/>
      <c r="AG939" s="38"/>
      <c r="AH939" s="38"/>
      <c r="AI939" s="101"/>
      <c r="AJ939" s="101"/>
      <c r="AK939" s="101"/>
      <c r="AL939" s="75"/>
      <c r="AM939" s="39"/>
      <c r="AN939" s="27"/>
      <c r="AO939" s="27"/>
      <c r="AP939" s="27"/>
      <c r="AQ939" s="27" t="str">
        <f t="shared" si="536"/>
        <v/>
      </c>
      <c r="AR939" s="27" t="str">
        <f t="shared" si="537"/>
        <v/>
      </c>
      <c r="AS939" s="27" t="str">
        <f t="shared" si="538"/>
        <v/>
      </c>
      <c r="AT939" s="27" t="e">
        <f>IF(#REF!&lt;&gt;"",IF(ABS(#REF!)&lt;10,"S"&amp;RIGHT(#REF!,1)&amp;",","S"&amp;#REF!&amp;","),"")</f>
        <v>#REF!</v>
      </c>
      <c r="AU939" s="27" t="e">
        <f>IF(#REF!&lt;&gt;"",IF(ABS(#REF!)&lt;10,"S"&amp;RIGHT(#REF!,1)&amp;",","S"&amp;#REF!&amp;","),"")</f>
        <v>#REF!</v>
      </c>
      <c r="AV939" s="27" t="e">
        <f>IF(#REF!&lt;&gt;"",IF(ABS(#REF!)&lt;10,"S"&amp;RIGHT(#REF!,1)&amp;",","S"&amp;#REF!&amp;","),"")</f>
        <v>#REF!</v>
      </c>
      <c r="AW939" s="27" t="e">
        <f>IF(#REF!&lt;&gt;"",IF(ABS(#REF!)&lt;10,"S"&amp;RIGHT(#REF!,1)&amp;",","S"&amp;#REF!&amp;","),"")</f>
        <v>#REF!</v>
      </c>
      <c r="AX939" s="27" t="e">
        <f>IF(#REF!&lt;&gt;"",IF(ABS(#REF!)&lt;10,"S"&amp;RIGHT(#REF!,1)&amp;",","S"&amp;#REF!&amp;","),"")</f>
        <v>#REF!</v>
      </c>
      <c r="AY939" s="27" t="e">
        <f>IF(#REF!&lt;&gt;"",IF(ABS(#REF!)&lt;10,"S"&amp;RIGHT(#REF!,1)&amp;",","S"&amp;#REF!&amp;","),"")</f>
        <v>#REF!</v>
      </c>
      <c r="AZ939" s="27" t="e">
        <f>IF(#REF!&lt;&gt;"",IF(ABS(#REF!)&lt;10,"S"&amp;RIGHT(#REF!,1)&amp;",","S"&amp;#REF!&amp;","),"")</f>
        <v>#REF!</v>
      </c>
      <c r="BA939" s="27" t="e">
        <f>IF(#REF!&lt;&gt;"",IF(ABS(#REF!)&lt;10,"S"&amp;RIGHT(#REF!,1)&amp;",","S"&amp;#REF!&amp;","),"")</f>
        <v>#REF!</v>
      </c>
      <c r="BB939" s="27" t="e">
        <f>IF(#REF!&lt;&gt;"",IF(ABS(#REF!)&lt;10,"S"&amp;RIGHT(#REF!,1)&amp;",","S"&amp;#REF!&amp;","),"")</f>
        <v>#REF!</v>
      </c>
      <c r="BC939" s="27"/>
      <c r="BD939" s="27"/>
      <c r="BE939" s="27"/>
      <c r="BF939" s="27"/>
      <c r="BG939" s="27"/>
      <c r="BH939" s="27"/>
      <c r="BI939" s="27" t="str">
        <f t="shared" si="533"/>
        <v/>
      </c>
      <c r="BJ939" s="27" t="str">
        <f t="shared" si="534"/>
        <v/>
      </c>
      <c r="BK939" s="27" t="str">
        <f t="shared" si="535"/>
        <v/>
      </c>
      <c r="BL939" s="27" t="e">
        <f>IF(#REF!="","",CONCATENATE($L939,","))</f>
        <v>#REF!</v>
      </c>
      <c r="BM939" s="27" t="e">
        <f>IF(#REF!="","",CONCATENATE($L939,","))</f>
        <v>#REF!</v>
      </c>
      <c r="BN939" s="27" t="e">
        <f>IF(#REF!="","",CONCATENATE($L939,","))</f>
        <v>#REF!</v>
      </c>
      <c r="BO939" s="27" t="e">
        <f>IF(#REF!="","",CONCATENATE($L939,","))</f>
        <v>#REF!</v>
      </c>
      <c r="BP939" s="27" t="e">
        <f>IF(#REF!="","",CONCATENATE($L939,","))</f>
        <v>#REF!</v>
      </c>
      <c r="BQ939" s="27" t="e">
        <f>IF(#REF!="","",CONCATENATE($L939,","))</f>
        <v>#REF!</v>
      </c>
      <c r="BR939" s="27" t="e">
        <f>IF(#REF!="","",CONCATENATE($L939,","))</f>
        <v>#REF!</v>
      </c>
      <c r="BS939" s="27" t="e">
        <f>IF(#REF!="","",CONCATENATE($L939,","))</f>
        <v>#REF!</v>
      </c>
      <c r="BT939" s="27" t="e">
        <f>IF(#REF!="","",CONCATENATE($L939,","))</f>
        <v>#REF!</v>
      </c>
      <c r="BU939" s="40"/>
      <c r="BV939" s="40"/>
      <c r="BW939" s="70"/>
      <c r="BX939" s="70"/>
      <c r="BY939" s="70"/>
      <c r="BZ939" s="70"/>
      <c r="CA939" s="70"/>
      <c r="CB939" s="70"/>
      <c r="CC939" s="70"/>
      <c r="CR939" s="7"/>
      <c r="CY939" s="10">
        <f t="shared" ca="1" si="532"/>
        <v>16</v>
      </c>
    </row>
    <row r="940" spans="1:103">
      <c r="A940" s="130"/>
      <c r="B940" s="84"/>
      <c r="C940" s="39"/>
      <c r="D940" s="38"/>
      <c r="E940" s="39"/>
      <c r="F940" s="39"/>
      <c r="G940" s="39"/>
      <c r="H940" s="39"/>
      <c r="I940" s="39"/>
      <c r="J940" s="39"/>
      <c r="K940" s="39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75"/>
      <c r="AA940" s="101"/>
      <c r="AB940" s="101"/>
      <c r="AC940" s="101"/>
      <c r="AD940" s="101"/>
      <c r="AE940" s="38"/>
      <c r="AF940" s="38"/>
      <c r="AG940" s="38"/>
      <c r="AH940" s="38"/>
      <c r="AI940" s="101"/>
      <c r="AJ940" s="101"/>
      <c r="AK940" s="101"/>
      <c r="AL940" s="75"/>
      <c r="AM940" s="39"/>
      <c r="AN940" s="27"/>
      <c r="AO940" s="27"/>
      <c r="AP940" s="27"/>
      <c r="AQ940" s="27" t="str">
        <f t="shared" si="536"/>
        <v/>
      </c>
      <c r="AR940" s="27" t="str">
        <f t="shared" si="537"/>
        <v/>
      </c>
      <c r="AS940" s="27" t="str">
        <f t="shared" si="538"/>
        <v/>
      </c>
      <c r="AT940" s="27" t="e">
        <f>IF(#REF!&lt;&gt;"",IF(ABS(#REF!)&lt;10,"S"&amp;RIGHT(#REF!,1)&amp;",","S"&amp;#REF!&amp;","),"")</f>
        <v>#REF!</v>
      </c>
      <c r="AU940" s="27" t="e">
        <f>IF(#REF!&lt;&gt;"",IF(ABS(#REF!)&lt;10,"S"&amp;RIGHT(#REF!,1)&amp;",","S"&amp;#REF!&amp;","),"")</f>
        <v>#REF!</v>
      </c>
      <c r="AV940" s="27" t="e">
        <f>IF(#REF!&lt;&gt;"",IF(ABS(#REF!)&lt;10,"S"&amp;RIGHT(#REF!,1)&amp;",","S"&amp;#REF!&amp;","),"")</f>
        <v>#REF!</v>
      </c>
      <c r="AW940" s="27" t="e">
        <f>IF(#REF!&lt;&gt;"",IF(ABS(#REF!)&lt;10,"S"&amp;RIGHT(#REF!,1)&amp;",","S"&amp;#REF!&amp;","),"")</f>
        <v>#REF!</v>
      </c>
      <c r="AX940" s="27" t="e">
        <f>IF(#REF!&lt;&gt;"",IF(ABS(#REF!)&lt;10,"S"&amp;RIGHT(#REF!,1)&amp;",","S"&amp;#REF!&amp;","),"")</f>
        <v>#REF!</v>
      </c>
      <c r="AY940" s="27" t="e">
        <f>IF(#REF!&lt;&gt;"",IF(ABS(#REF!)&lt;10,"S"&amp;RIGHT(#REF!,1)&amp;",","S"&amp;#REF!&amp;","),"")</f>
        <v>#REF!</v>
      </c>
      <c r="AZ940" s="27" t="e">
        <f>IF(#REF!&lt;&gt;"",IF(ABS(#REF!)&lt;10,"S"&amp;RIGHT(#REF!,1)&amp;",","S"&amp;#REF!&amp;","),"")</f>
        <v>#REF!</v>
      </c>
      <c r="BA940" s="27" t="e">
        <f>IF(#REF!&lt;&gt;"",IF(ABS(#REF!)&lt;10,"S"&amp;RIGHT(#REF!,1)&amp;",","S"&amp;#REF!&amp;","),"")</f>
        <v>#REF!</v>
      </c>
      <c r="BB940" s="27" t="e">
        <f>IF(#REF!&lt;&gt;"",IF(ABS(#REF!)&lt;10,"S"&amp;RIGHT(#REF!,1)&amp;",","S"&amp;#REF!&amp;","),"")</f>
        <v>#REF!</v>
      </c>
      <c r="BC940" s="27"/>
      <c r="BD940" s="27"/>
      <c r="BE940" s="27"/>
      <c r="BF940" s="27"/>
      <c r="BG940" s="27"/>
      <c r="BH940" s="27"/>
      <c r="BI940" s="27" t="str">
        <f t="shared" si="533"/>
        <v/>
      </c>
      <c r="BJ940" s="27" t="str">
        <f t="shared" si="534"/>
        <v/>
      </c>
      <c r="BK940" s="27" t="str">
        <f t="shared" si="535"/>
        <v/>
      </c>
      <c r="BL940" s="27" t="e">
        <f>IF(#REF!="","",CONCATENATE($L940,","))</f>
        <v>#REF!</v>
      </c>
      <c r="BM940" s="27" t="e">
        <f>IF(#REF!="","",CONCATENATE($L940,","))</f>
        <v>#REF!</v>
      </c>
      <c r="BN940" s="27" t="e">
        <f>IF(#REF!="","",CONCATENATE($L940,","))</f>
        <v>#REF!</v>
      </c>
      <c r="BO940" s="27" t="e">
        <f>IF(#REF!="","",CONCATENATE($L940,","))</f>
        <v>#REF!</v>
      </c>
      <c r="BP940" s="27" t="e">
        <f>IF(#REF!="","",CONCATENATE($L940,","))</f>
        <v>#REF!</v>
      </c>
      <c r="BQ940" s="27" t="e">
        <f>IF(#REF!="","",CONCATENATE($L940,","))</f>
        <v>#REF!</v>
      </c>
      <c r="BR940" s="27" t="e">
        <f>IF(#REF!="","",CONCATENATE($L940,","))</f>
        <v>#REF!</v>
      </c>
      <c r="BS940" s="27" t="e">
        <f>IF(#REF!="","",CONCATENATE($L940,","))</f>
        <v>#REF!</v>
      </c>
      <c r="BT940" s="27" t="e">
        <f>IF(#REF!="","",CONCATENATE($L940,","))</f>
        <v>#REF!</v>
      </c>
      <c r="BU940" s="71"/>
      <c r="BV940" s="29"/>
      <c r="BW940" s="71"/>
      <c r="BX940" s="71"/>
      <c r="BY940" s="29"/>
      <c r="BZ940" s="71"/>
      <c r="CA940" s="71"/>
      <c r="CB940" s="38"/>
      <c r="CC940" s="52"/>
      <c r="CR940" s="7"/>
      <c r="CY940" s="10">
        <f t="shared" ca="1" si="532"/>
        <v>18</v>
      </c>
    </row>
    <row r="941" spans="1:103">
      <c r="A941" s="130"/>
      <c r="B941" s="84"/>
      <c r="C941" s="39"/>
      <c r="D941" s="38"/>
      <c r="E941" s="39"/>
      <c r="F941" s="39"/>
      <c r="G941" s="39"/>
      <c r="H941" s="39"/>
      <c r="I941" s="39"/>
      <c r="J941" s="39"/>
      <c r="K941" s="39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75"/>
      <c r="AA941" s="101"/>
      <c r="AB941" s="101"/>
      <c r="AC941" s="101"/>
      <c r="AD941" s="101"/>
      <c r="AE941" s="38"/>
      <c r="AF941" s="38"/>
      <c r="AG941" s="38"/>
      <c r="AH941" s="38"/>
      <c r="AI941" s="101"/>
      <c r="AJ941" s="101"/>
      <c r="AK941" s="101"/>
      <c r="AL941" s="75"/>
      <c r="AM941" s="39"/>
      <c r="AN941" s="27"/>
      <c r="AO941" s="27"/>
      <c r="AP941" s="27"/>
      <c r="AQ941" s="27" t="str">
        <f t="shared" si="536"/>
        <v/>
      </c>
      <c r="AR941" s="27" t="str">
        <f t="shared" si="537"/>
        <v/>
      </c>
      <c r="AS941" s="27" t="str">
        <f t="shared" si="538"/>
        <v/>
      </c>
      <c r="AT941" s="27" t="e">
        <f>IF(#REF!&lt;&gt;"",IF(ABS(#REF!)&lt;10,"S"&amp;RIGHT(#REF!,1)&amp;",","S"&amp;#REF!&amp;","),"")</f>
        <v>#REF!</v>
      </c>
      <c r="AU941" s="27" t="e">
        <f>IF(#REF!&lt;&gt;"",IF(ABS(#REF!)&lt;10,"S"&amp;RIGHT(#REF!,1)&amp;",","S"&amp;#REF!&amp;","),"")</f>
        <v>#REF!</v>
      </c>
      <c r="AV941" s="27" t="e">
        <f>IF(#REF!&lt;&gt;"",IF(ABS(#REF!)&lt;10,"S"&amp;RIGHT(#REF!,1)&amp;",","S"&amp;#REF!&amp;","),"")</f>
        <v>#REF!</v>
      </c>
      <c r="AW941" s="27" t="e">
        <f>IF(#REF!&lt;&gt;"",IF(ABS(#REF!)&lt;10,"S"&amp;RIGHT(#REF!,1)&amp;",","S"&amp;#REF!&amp;","),"")</f>
        <v>#REF!</v>
      </c>
      <c r="AX941" s="27" t="e">
        <f>IF(#REF!&lt;&gt;"",IF(ABS(#REF!)&lt;10,"S"&amp;RIGHT(#REF!,1)&amp;",","S"&amp;#REF!&amp;","),"")</f>
        <v>#REF!</v>
      </c>
      <c r="AY941" s="27" t="e">
        <f>IF(#REF!&lt;&gt;"",IF(ABS(#REF!)&lt;10,"S"&amp;RIGHT(#REF!,1)&amp;",","S"&amp;#REF!&amp;","),"")</f>
        <v>#REF!</v>
      </c>
      <c r="AZ941" s="27" t="e">
        <f>IF(#REF!&lt;&gt;"",IF(ABS(#REF!)&lt;10,"S"&amp;RIGHT(#REF!,1)&amp;",","S"&amp;#REF!&amp;","),"")</f>
        <v>#REF!</v>
      </c>
      <c r="BA941" s="27" t="e">
        <f>IF(#REF!&lt;&gt;"",IF(ABS(#REF!)&lt;10,"S"&amp;RIGHT(#REF!,1)&amp;",","S"&amp;#REF!&amp;","),"")</f>
        <v>#REF!</v>
      </c>
      <c r="BB941" s="27" t="e">
        <f>IF(#REF!&lt;&gt;"",IF(ABS(#REF!)&lt;10,"S"&amp;RIGHT(#REF!,1)&amp;",","S"&amp;#REF!&amp;","),"")</f>
        <v>#REF!</v>
      </c>
      <c r="BC941" s="27"/>
      <c r="BD941" s="27"/>
      <c r="BE941" s="27"/>
      <c r="BF941" s="27"/>
      <c r="BG941" s="27"/>
      <c r="BH941" s="27"/>
      <c r="BI941" s="27" t="str">
        <f t="shared" si="533"/>
        <v/>
      </c>
      <c r="BJ941" s="27" t="str">
        <f t="shared" si="534"/>
        <v/>
      </c>
      <c r="BK941" s="27" t="str">
        <f t="shared" si="535"/>
        <v/>
      </c>
      <c r="BL941" s="27" t="e">
        <f>IF(#REF!="","",CONCATENATE($L941,","))</f>
        <v>#REF!</v>
      </c>
      <c r="BM941" s="27" t="e">
        <f>IF(#REF!="","",CONCATENATE($L941,","))</f>
        <v>#REF!</v>
      </c>
      <c r="BN941" s="27" t="e">
        <f>IF(#REF!="","",CONCATENATE($L941,","))</f>
        <v>#REF!</v>
      </c>
      <c r="BO941" s="27" t="e">
        <f>IF(#REF!="","",CONCATENATE($L941,","))</f>
        <v>#REF!</v>
      </c>
      <c r="BP941" s="27" t="e">
        <f>IF(#REF!="","",CONCATENATE($L941,","))</f>
        <v>#REF!</v>
      </c>
      <c r="BQ941" s="27" t="e">
        <f>IF(#REF!="","",CONCATENATE($L941,","))</f>
        <v>#REF!</v>
      </c>
      <c r="BR941" s="27" t="e">
        <f>IF(#REF!="","",CONCATENATE($L941,","))</f>
        <v>#REF!</v>
      </c>
      <c r="BS941" s="27" t="e">
        <f>IF(#REF!="","",CONCATENATE($L941,","))</f>
        <v>#REF!</v>
      </c>
      <c r="BT941" s="27" t="e">
        <f>IF(#REF!="","",CONCATENATE($L941,","))</f>
        <v>#REF!</v>
      </c>
      <c r="BU941" s="71"/>
      <c r="BV941" s="29"/>
      <c r="BW941" s="71"/>
      <c r="BX941" s="71"/>
      <c r="BY941" s="29"/>
      <c r="BZ941" s="71"/>
      <c r="CA941" s="71"/>
      <c r="CB941" s="38"/>
      <c r="CC941" s="52"/>
      <c r="CR941" s="7"/>
      <c r="CY941" s="10">
        <f t="shared" ca="1" si="532"/>
        <v>28</v>
      </c>
    </row>
    <row r="942" spans="1:103">
      <c r="A942" s="130"/>
      <c r="B942" s="84"/>
      <c r="C942" s="39"/>
      <c r="D942" s="38"/>
      <c r="E942" s="39"/>
      <c r="F942" s="39"/>
      <c r="G942" s="39"/>
      <c r="H942" s="39"/>
      <c r="I942" s="39"/>
      <c r="J942" s="39"/>
      <c r="K942" s="39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75"/>
      <c r="AA942" s="101"/>
      <c r="AB942" s="101"/>
      <c r="AC942" s="101"/>
      <c r="AD942" s="101"/>
      <c r="AE942" s="38"/>
      <c r="AF942" s="38"/>
      <c r="AG942" s="38"/>
      <c r="AH942" s="38"/>
      <c r="AI942" s="101"/>
      <c r="AJ942" s="101"/>
      <c r="AK942" s="101"/>
      <c r="AL942" s="75"/>
      <c r="AM942" s="39"/>
      <c r="AN942" s="27"/>
      <c r="AO942" s="27"/>
      <c r="AP942" s="27"/>
      <c r="AQ942" s="27" t="str">
        <f t="shared" si="536"/>
        <v/>
      </c>
      <c r="AR942" s="27" t="str">
        <f t="shared" si="537"/>
        <v/>
      </c>
      <c r="AS942" s="27" t="str">
        <f t="shared" si="538"/>
        <v/>
      </c>
      <c r="AT942" s="27" t="e">
        <f>IF(#REF!&lt;&gt;"",IF(ABS(#REF!)&lt;10,"S"&amp;RIGHT(#REF!,1)&amp;",","S"&amp;#REF!&amp;","),"")</f>
        <v>#REF!</v>
      </c>
      <c r="AU942" s="27" t="e">
        <f>IF(#REF!&lt;&gt;"",IF(ABS(#REF!)&lt;10,"S"&amp;RIGHT(#REF!,1)&amp;",","S"&amp;#REF!&amp;","),"")</f>
        <v>#REF!</v>
      </c>
      <c r="AV942" s="27" t="e">
        <f>IF(#REF!&lt;&gt;"",IF(ABS(#REF!)&lt;10,"S"&amp;RIGHT(#REF!,1)&amp;",","S"&amp;#REF!&amp;","),"")</f>
        <v>#REF!</v>
      </c>
      <c r="AW942" s="27" t="e">
        <f>IF(#REF!&lt;&gt;"",IF(ABS(#REF!)&lt;10,"S"&amp;RIGHT(#REF!,1)&amp;",","S"&amp;#REF!&amp;","),"")</f>
        <v>#REF!</v>
      </c>
      <c r="AX942" s="27" t="e">
        <f>IF(#REF!&lt;&gt;"",IF(ABS(#REF!)&lt;10,"S"&amp;RIGHT(#REF!,1)&amp;",","S"&amp;#REF!&amp;","),"")</f>
        <v>#REF!</v>
      </c>
      <c r="AY942" s="27" t="e">
        <f>IF(#REF!&lt;&gt;"",IF(ABS(#REF!)&lt;10,"S"&amp;RIGHT(#REF!,1)&amp;",","S"&amp;#REF!&amp;","),"")</f>
        <v>#REF!</v>
      </c>
      <c r="AZ942" s="27" t="e">
        <f>IF(#REF!&lt;&gt;"",IF(ABS(#REF!)&lt;10,"S"&amp;RIGHT(#REF!,1)&amp;",","S"&amp;#REF!&amp;","),"")</f>
        <v>#REF!</v>
      </c>
      <c r="BA942" s="27" t="e">
        <f>IF(#REF!&lt;&gt;"",IF(ABS(#REF!)&lt;10,"S"&amp;RIGHT(#REF!,1)&amp;",","S"&amp;#REF!&amp;","),"")</f>
        <v>#REF!</v>
      </c>
      <c r="BB942" s="27" t="e">
        <f>IF(#REF!&lt;&gt;"",IF(ABS(#REF!)&lt;10,"S"&amp;RIGHT(#REF!,1)&amp;",","S"&amp;#REF!&amp;","),"")</f>
        <v>#REF!</v>
      </c>
      <c r="BC942" s="27"/>
      <c r="BD942" s="27"/>
      <c r="BE942" s="27"/>
      <c r="BF942" s="27"/>
      <c r="BG942" s="27"/>
      <c r="BH942" s="27"/>
      <c r="BI942" s="27" t="str">
        <f t="shared" si="533"/>
        <v/>
      </c>
      <c r="BJ942" s="27" t="str">
        <f t="shared" si="534"/>
        <v/>
      </c>
      <c r="BK942" s="27" t="str">
        <f t="shared" si="535"/>
        <v/>
      </c>
      <c r="BL942" s="27" t="e">
        <f>IF(#REF!="","",CONCATENATE($L942,","))</f>
        <v>#REF!</v>
      </c>
      <c r="BM942" s="27" t="e">
        <f>IF(#REF!="","",CONCATENATE($L942,","))</f>
        <v>#REF!</v>
      </c>
      <c r="BN942" s="27" t="e">
        <f>IF(#REF!="","",CONCATENATE($L942,","))</f>
        <v>#REF!</v>
      </c>
      <c r="BO942" s="27" t="e">
        <f>IF(#REF!="","",CONCATENATE($L942,","))</f>
        <v>#REF!</v>
      </c>
      <c r="BP942" s="27" t="e">
        <f>IF(#REF!="","",CONCATENATE($L942,","))</f>
        <v>#REF!</v>
      </c>
      <c r="BQ942" s="27" t="e">
        <f>IF(#REF!="","",CONCATENATE($L942,","))</f>
        <v>#REF!</v>
      </c>
      <c r="BR942" s="27" t="e">
        <f>IF(#REF!="","",CONCATENATE($L942,","))</f>
        <v>#REF!</v>
      </c>
      <c r="BS942" s="27" t="e">
        <f>IF(#REF!="","",CONCATENATE($L942,","))</f>
        <v>#REF!</v>
      </c>
      <c r="BT942" s="27" t="e">
        <f>IF(#REF!="","",CONCATENATE($L942,","))</f>
        <v>#REF!</v>
      </c>
      <c r="BU942" s="71"/>
      <c r="BV942" s="29"/>
      <c r="BW942" s="71"/>
      <c r="BX942" s="71"/>
      <c r="BY942" s="29"/>
      <c r="BZ942" s="71"/>
      <c r="CA942" s="71"/>
      <c r="CB942" s="38"/>
      <c r="CC942" s="52"/>
      <c r="CR942" s="7"/>
      <c r="CY942" s="10">
        <f t="shared" ca="1" si="532"/>
        <v>27</v>
      </c>
    </row>
    <row r="943" spans="1:103">
      <c r="A943" s="130"/>
      <c r="B943" s="84"/>
      <c r="C943" s="39"/>
      <c r="D943" s="38"/>
      <c r="E943" s="39"/>
      <c r="F943" s="39"/>
      <c r="G943" s="39"/>
      <c r="H943" s="39"/>
      <c r="I943" s="39"/>
      <c r="J943" s="39"/>
      <c r="K943" s="39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75"/>
      <c r="AA943" s="101"/>
      <c r="AB943" s="101"/>
      <c r="AC943" s="101"/>
      <c r="AD943" s="101"/>
      <c r="AE943" s="38"/>
      <c r="AF943" s="38"/>
      <c r="AG943" s="38"/>
      <c r="AH943" s="38"/>
      <c r="AI943" s="101"/>
      <c r="AJ943" s="101"/>
      <c r="AK943" s="101"/>
      <c r="AL943" s="75"/>
      <c r="AM943" s="39"/>
      <c r="AN943" s="27"/>
      <c r="AO943" s="27"/>
      <c r="AP943" s="27"/>
      <c r="AQ943" s="27" t="str">
        <f t="shared" si="536"/>
        <v/>
      </c>
      <c r="AR943" s="27" t="str">
        <f t="shared" si="537"/>
        <v/>
      </c>
      <c r="AS943" s="27" t="str">
        <f t="shared" si="538"/>
        <v/>
      </c>
      <c r="AT943" s="27" t="e">
        <f>IF(#REF!&lt;&gt;"",IF(ABS(#REF!)&lt;10,"S"&amp;RIGHT(#REF!,1)&amp;",","S"&amp;#REF!&amp;","),"")</f>
        <v>#REF!</v>
      </c>
      <c r="AU943" s="27" t="e">
        <f>IF(#REF!&lt;&gt;"",IF(ABS(#REF!)&lt;10,"S"&amp;RIGHT(#REF!,1)&amp;",","S"&amp;#REF!&amp;","),"")</f>
        <v>#REF!</v>
      </c>
      <c r="AV943" s="27" t="e">
        <f>IF(#REF!&lt;&gt;"",IF(ABS(#REF!)&lt;10,"S"&amp;RIGHT(#REF!,1)&amp;",","S"&amp;#REF!&amp;","),"")</f>
        <v>#REF!</v>
      </c>
      <c r="AW943" s="27" t="e">
        <f>IF(#REF!&lt;&gt;"",IF(ABS(#REF!)&lt;10,"S"&amp;RIGHT(#REF!,1)&amp;",","S"&amp;#REF!&amp;","),"")</f>
        <v>#REF!</v>
      </c>
      <c r="AX943" s="27" t="e">
        <f>IF(#REF!&lt;&gt;"",IF(ABS(#REF!)&lt;10,"S"&amp;RIGHT(#REF!,1)&amp;",","S"&amp;#REF!&amp;","),"")</f>
        <v>#REF!</v>
      </c>
      <c r="AY943" s="27" t="e">
        <f>IF(#REF!&lt;&gt;"",IF(ABS(#REF!)&lt;10,"S"&amp;RIGHT(#REF!,1)&amp;",","S"&amp;#REF!&amp;","),"")</f>
        <v>#REF!</v>
      </c>
      <c r="AZ943" s="27" t="e">
        <f>IF(#REF!&lt;&gt;"",IF(ABS(#REF!)&lt;10,"S"&amp;RIGHT(#REF!,1)&amp;",","S"&amp;#REF!&amp;","),"")</f>
        <v>#REF!</v>
      </c>
      <c r="BA943" s="27" t="e">
        <f>IF(#REF!&lt;&gt;"",IF(ABS(#REF!)&lt;10,"S"&amp;RIGHT(#REF!,1)&amp;",","S"&amp;#REF!&amp;","),"")</f>
        <v>#REF!</v>
      </c>
      <c r="BB943" s="27" t="e">
        <f>IF(#REF!&lt;&gt;"",IF(ABS(#REF!)&lt;10,"S"&amp;RIGHT(#REF!,1)&amp;",","S"&amp;#REF!&amp;","),"")</f>
        <v>#REF!</v>
      </c>
      <c r="BC943" s="27"/>
      <c r="BD943" s="27"/>
      <c r="BE943" s="27"/>
      <c r="BF943" s="27"/>
      <c r="BG943" s="27"/>
      <c r="BH943" s="27"/>
      <c r="BI943" s="27" t="str">
        <f t="shared" si="533"/>
        <v/>
      </c>
      <c r="BJ943" s="27" t="str">
        <f t="shared" si="534"/>
        <v/>
      </c>
      <c r="BK943" s="27" t="str">
        <f t="shared" si="535"/>
        <v/>
      </c>
      <c r="BL943" s="27" t="e">
        <f>IF(#REF!="","",CONCATENATE($L943,","))</f>
        <v>#REF!</v>
      </c>
      <c r="BM943" s="27" t="e">
        <f>IF(#REF!="","",CONCATENATE($L943,","))</f>
        <v>#REF!</v>
      </c>
      <c r="BN943" s="27" t="e">
        <f>IF(#REF!="","",CONCATENATE($L943,","))</f>
        <v>#REF!</v>
      </c>
      <c r="BO943" s="27" t="e">
        <f>IF(#REF!="","",CONCATENATE($L943,","))</f>
        <v>#REF!</v>
      </c>
      <c r="BP943" s="27" t="e">
        <f>IF(#REF!="","",CONCATENATE($L943,","))</f>
        <v>#REF!</v>
      </c>
      <c r="BQ943" s="27" t="e">
        <f>IF(#REF!="","",CONCATENATE($L943,","))</f>
        <v>#REF!</v>
      </c>
      <c r="BR943" s="27" t="e">
        <f>IF(#REF!="","",CONCATENATE($L943,","))</f>
        <v>#REF!</v>
      </c>
      <c r="BS943" s="27" t="e">
        <f>IF(#REF!="","",CONCATENATE($L943,","))</f>
        <v>#REF!</v>
      </c>
      <c r="BT943" s="27" t="e">
        <f>IF(#REF!="","",CONCATENATE($L943,","))</f>
        <v>#REF!</v>
      </c>
      <c r="BU943" s="71"/>
      <c r="BV943" s="71"/>
      <c r="BW943" s="71"/>
      <c r="BX943" s="71"/>
      <c r="BY943" s="71"/>
      <c r="BZ943" s="71"/>
      <c r="CA943" s="71"/>
      <c r="CB943" s="38"/>
      <c r="CC943" s="52"/>
      <c r="CR943" s="7"/>
      <c r="CY943" s="10">
        <f t="shared" ca="1" si="532"/>
        <v>14</v>
      </c>
    </row>
    <row r="944" spans="1:103">
      <c r="A944" s="130"/>
      <c r="B944" s="84"/>
      <c r="C944" s="39"/>
      <c r="D944" s="38"/>
      <c r="E944" s="39"/>
      <c r="F944" s="39"/>
      <c r="G944" s="39"/>
      <c r="H944" s="39"/>
      <c r="I944" s="39"/>
      <c r="J944" s="39"/>
      <c r="K944" s="39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75"/>
      <c r="AA944" s="101"/>
      <c r="AB944" s="101"/>
      <c r="AC944" s="101"/>
      <c r="AD944" s="101"/>
      <c r="AE944" s="38"/>
      <c r="AF944" s="38"/>
      <c r="AG944" s="38"/>
      <c r="AH944" s="38"/>
      <c r="AI944" s="101"/>
      <c r="AJ944" s="101"/>
      <c r="AK944" s="101"/>
      <c r="AL944" s="75"/>
      <c r="AM944" s="39"/>
      <c r="AN944" s="27"/>
      <c r="AO944" s="27"/>
      <c r="AP944" s="27"/>
      <c r="AQ944" s="27" t="str">
        <f t="shared" si="536"/>
        <v/>
      </c>
      <c r="AR944" s="27" t="str">
        <f t="shared" si="537"/>
        <v/>
      </c>
      <c r="AS944" s="27" t="str">
        <f t="shared" si="538"/>
        <v/>
      </c>
      <c r="AT944" s="27" t="e">
        <f>IF(#REF!&lt;&gt;"",IF(ABS(#REF!)&lt;10,"S"&amp;RIGHT(#REF!,1)&amp;",","S"&amp;#REF!&amp;","),"")</f>
        <v>#REF!</v>
      </c>
      <c r="AU944" s="27" t="e">
        <f>IF(#REF!&lt;&gt;"",IF(ABS(#REF!)&lt;10,"S"&amp;RIGHT(#REF!,1)&amp;",","S"&amp;#REF!&amp;","),"")</f>
        <v>#REF!</v>
      </c>
      <c r="AV944" s="27" t="e">
        <f>IF(#REF!&lt;&gt;"",IF(ABS(#REF!)&lt;10,"S"&amp;RIGHT(#REF!,1)&amp;",","S"&amp;#REF!&amp;","),"")</f>
        <v>#REF!</v>
      </c>
      <c r="AW944" s="27" t="e">
        <f>IF(#REF!&lt;&gt;"",IF(ABS(#REF!)&lt;10,"S"&amp;RIGHT(#REF!,1)&amp;",","S"&amp;#REF!&amp;","),"")</f>
        <v>#REF!</v>
      </c>
      <c r="AX944" s="27" t="e">
        <f>IF(#REF!&lt;&gt;"",IF(ABS(#REF!)&lt;10,"S"&amp;RIGHT(#REF!,1)&amp;",","S"&amp;#REF!&amp;","),"")</f>
        <v>#REF!</v>
      </c>
      <c r="AY944" s="27" t="e">
        <f>IF(#REF!&lt;&gt;"",IF(ABS(#REF!)&lt;10,"S"&amp;RIGHT(#REF!,1)&amp;",","S"&amp;#REF!&amp;","),"")</f>
        <v>#REF!</v>
      </c>
      <c r="AZ944" s="27" t="e">
        <f>IF(#REF!&lt;&gt;"",IF(ABS(#REF!)&lt;10,"S"&amp;RIGHT(#REF!,1)&amp;",","S"&amp;#REF!&amp;","),"")</f>
        <v>#REF!</v>
      </c>
      <c r="BA944" s="27" t="e">
        <f>IF(#REF!&lt;&gt;"",IF(ABS(#REF!)&lt;10,"S"&amp;RIGHT(#REF!,1)&amp;",","S"&amp;#REF!&amp;","),"")</f>
        <v>#REF!</v>
      </c>
      <c r="BB944" s="27" t="e">
        <f>IF(#REF!&lt;&gt;"",IF(ABS(#REF!)&lt;10,"S"&amp;RIGHT(#REF!,1)&amp;",","S"&amp;#REF!&amp;","),"")</f>
        <v>#REF!</v>
      </c>
      <c r="BC944" s="27"/>
      <c r="BD944" s="27"/>
      <c r="BE944" s="27"/>
      <c r="BF944" s="27"/>
      <c r="BG944" s="27"/>
      <c r="BH944" s="27"/>
      <c r="BI944" s="27" t="str">
        <f t="shared" si="533"/>
        <v/>
      </c>
      <c r="BJ944" s="27" t="str">
        <f t="shared" si="534"/>
        <v/>
      </c>
      <c r="BK944" s="27" t="str">
        <f t="shared" si="535"/>
        <v/>
      </c>
      <c r="BL944" s="27" t="e">
        <f>IF(#REF!="","",CONCATENATE($L944,","))</f>
        <v>#REF!</v>
      </c>
      <c r="BM944" s="27" t="e">
        <f>IF(#REF!="","",CONCATENATE($L944,","))</f>
        <v>#REF!</v>
      </c>
      <c r="BN944" s="27" t="e">
        <f>IF(#REF!="","",CONCATENATE($L944,","))</f>
        <v>#REF!</v>
      </c>
      <c r="BO944" s="27" t="e">
        <f>IF(#REF!="","",CONCATENATE($L944,","))</f>
        <v>#REF!</v>
      </c>
      <c r="BP944" s="27" t="e">
        <f>IF(#REF!="","",CONCATENATE($L944,","))</f>
        <v>#REF!</v>
      </c>
      <c r="BQ944" s="27" t="e">
        <f>IF(#REF!="","",CONCATENATE($L944,","))</f>
        <v>#REF!</v>
      </c>
      <c r="BR944" s="27" t="e">
        <f>IF(#REF!="","",CONCATENATE($L944,","))</f>
        <v>#REF!</v>
      </c>
      <c r="BS944" s="27" t="e">
        <f>IF(#REF!="","",CONCATENATE($L944,","))</f>
        <v>#REF!</v>
      </c>
      <c r="BT944" s="27" t="e">
        <f>IF(#REF!="","",CONCATENATE($L944,","))</f>
        <v>#REF!</v>
      </c>
      <c r="BU944" s="71"/>
      <c r="BV944" s="71"/>
      <c r="BW944" s="71"/>
      <c r="BX944" s="71"/>
      <c r="BY944" s="71"/>
      <c r="BZ944" s="71"/>
      <c r="CA944" s="71"/>
      <c r="CB944" s="38"/>
      <c r="CC944" s="52"/>
      <c r="CR944" s="7"/>
      <c r="CY944" s="10">
        <f t="shared" ca="1" si="532"/>
        <v>31</v>
      </c>
    </row>
    <row r="945" spans="1:103">
      <c r="A945" s="130"/>
      <c r="B945" s="84"/>
      <c r="C945" s="39"/>
      <c r="D945" s="38"/>
      <c r="E945" s="39"/>
      <c r="F945" s="39"/>
      <c r="G945" s="39"/>
      <c r="H945" s="39"/>
      <c r="I945" s="39"/>
      <c r="J945" s="39"/>
      <c r="K945" s="39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75"/>
      <c r="AA945" s="101"/>
      <c r="AB945" s="101"/>
      <c r="AC945" s="101"/>
      <c r="AD945" s="101"/>
      <c r="AE945" s="38"/>
      <c r="AF945" s="38"/>
      <c r="AG945" s="38"/>
      <c r="AH945" s="38"/>
      <c r="AI945" s="101"/>
      <c r="AJ945" s="101"/>
      <c r="AK945" s="101"/>
      <c r="AL945" s="75"/>
      <c r="AM945" s="39"/>
      <c r="AN945" s="27"/>
      <c r="AO945" s="27"/>
      <c r="AP945" s="27"/>
      <c r="AQ945" s="27" t="str">
        <f t="shared" si="536"/>
        <v/>
      </c>
      <c r="AR945" s="27" t="str">
        <f t="shared" si="537"/>
        <v/>
      </c>
      <c r="AS945" s="27" t="str">
        <f t="shared" si="538"/>
        <v/>
      </c>
      <c r="AT945" s="27" t="e">
        <f>IF(#REF!&lt;&gt;"",IF(ABS(#REF!)&lt;10,"S"&amp;RIGHT(#REF!,1)&amp;",","S"&amp;#REF!&amp;","),"")</f>
        <v>#REF!</v>
      </c>
      <c r="AU945" s="27" t="e">
        <f>IF(#REF!&lt;&gt;"",IF(ABS(#REF!)&lt;10,"S"&amp;RIGHT(#REF!,1)&amp;",","S"&amp;#REF!&amp;","),"")</f>
        <v>#REF!</v>
      </c>
      <c r="AV945" s="27" t="e">
        <f>IF(#REF!&lt;&gt;"",IF(ABS(#REF!)&lt;10,"S"&amp;RIGHT(#REF!,1)&amp;",","S"&amp;#REF!&amp;","),"")</f>
        <v>#REF!</v>
      </c>
      <c r="AW945" s="27" t="e">
        <f>IF(#REF!&lt;&gt;"",IF(ABS(#REF!)&lt;10,"S"&amp;RIGHT(#REF!,1)&amp;",","S"&amp;#REF!&amp;","),"")</f>
        <v>#REF!</v>
      </c>
      <c r="AX945" s="27" t="e">
        <f>IF(#REF!&lt;&gt;"",IF(ABS(#REF!)&lt;10,"S"&amp;RIGHT(#REF!,1)&amp;",","S"&amp;#REF!&amp;","),"")</f>
        <v>#REF!</v>
      </c>
      <c r="AY945" s="27" t="e">
        <f>IF(#REF!&lt;&gt;"",IF(ABS(#REF!)&lt;10,"S"&amp;RIGHT(#REF!,1)&amp;",","S"&amp;#REF!&amp;","),"")</f>
        <v>#REF!</v>
      </c>
      <c r="AZ945" s="27" t="e">
        <f>IF(#REF!&lt;&gt;"",IF(ABS(#REF!)&lt;10,"S"&amp;RIGHT(#REF!,1)&amp;",","S"&amp;#REF!&amp;","),"")</f>
        <v>#REF!</v>
      </c>
      <c r="BA945" s="27" t="e">
        <f>IF(#REF!&lt;&gt;"",IF(ABS(#REF!)&lt;10,"S"&amp;RIGHT(#REF!,1)&amp;",","S"&amp;#REF!&amp;","),"")</f>
        <v>#REF!</v>
      </c>
      <c r="BB945" s="27" t="e">
        <f>IF(#REF!&lt;&gt;"",IF(ABS(#REF!)&lt;10,"S"&amp;RIGHT(#REF!,1)&amp;",","S"&amp;#REF!&amp;","),"")</f>
        <v>#REF!</v>
      </c>
      <c r="BC945" s="27"/>
      <c r="BD945" s="27"/>
      <c r="BE945" s="27"/>
      <c r="BF945" s="27"/>
      <c r="BG945" s="27"/>
      <c r="BH945" s="27"/>
      <c r="BI945" s="27" t="str">
        <f t="shared" si="533"/>
        <v/>
      </c>
      <c r="BJ945" s="27" t="str">
        <f t="shared" si="534"/>
        <v/>
      </c>
      <c r="BK945" s="27" t="str">
        <f t="shared" si="535"/>
        <v/>
      </c>
      <c r="BL945" s="27" t="e">
        <f>IF(#REF!="","",CONCATENATE($L945,","))</f>
        <v>#REF!</v>
      </c>
      <c r="BM945" s="27" t="e">
        <f>IF(#REF!="","",CONCATENATE($L945,","))</f>
        <v>#REF!</v>
      </c>
      <c r="BN945" s="27" t="e">
        <f>IF(#REF!="","",CONCATENATE($L945,","))</f>
        <v>#REF!</v>
      </c>
      <c r="BO945" s="27" t="e">
        <f>IF(#REF!="","",CONCATENATE($L945,","))</f>
        <v>#REF!</v>
      </c>
      <c r="BP945" s="27" t="e">
        <f>IF(#REF!="","",CONCATENATE($L945,","))</f>
        <v>#REF!</v>
      </c>
      <c r="BQ945" s="27" t="e">
        <f>IF(#REF!="","",CONCATENATE($L945,","))</f>
        <v>#REF!</v>
      </c>
      <c r="BR945" s="27" t="e">
        <f>IF(#REF!="","",CONCATENATE($L945,","))</f>
        <v>#REF!</v>
      </c>
      <c r="BS945" s="27" t="e">
        <f>IF(#REF!="","",CONCATENATE($L945,","))</f>
        <v>#REF!</v>
      </c>
      <c r="BT945" s="27" t="e">
        <f>IF(#REF!="","",CONCATENATE($L945,","))</f>
        <v>#REF!</v>
      </c>
      <c r="BU945" s="71"/>
      <c r="BV945" s="71"/>
      <c r="BW945" s="71"/>
      <c r="BX945" s="71"/>
      <c r="BY945" s="71"/>
      <c r="BZ945" s="71"/>
      <c r="CA945" s="71"/>
      <c r="CB945" s="38"/>
      <c r="CC945" s="52"/>
      <c r="CR945" s="7"/>
      <c r="CY945" s="10">
        <f t="shared" ca="1" si="532"/>
        <v>29</v>
      </c>
    </row>
    <row r="946" spans="1:103">
      <c r="A946" s="130"/>
      <c r="B946" s="84"/>
      <c r="C946" s="39"/>
      <c r="D946" s="38"/>
      <c r="E946" s="39"/>
      <c r="F946" s="39"/>
      <c r="G946" s="39"/>
      <c r="H946" s="39"/>
      <c r="I946" s="39"/>
      <c r="J946" s="39"/>
      <c r="K946" s="39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75"/>
      <c r="AA946" s="101"/>
      <c r="AB946" s="101"/>
      <c r="AC946" s="101"/>
      <c r="AD946" s="101"/>
      <c r="AE946" s="38"/>
      <c r="AF946" s="38"/>
      <c r="AG946" s="38"/>
      <c r="AH946" s="38"/>
      <c r="AI946" s="101"/>
      <c r="AJ946" s="101"/>
      <c r="AK946" s="101"/>
      <c r="AL946" s="75"/>
      <c r="AM946" s="39"/>
      <c r="AN946" s="27"/>
      <c r="AO946" s="27"/>
      <c r="AP946" s="27"/>
      <c r="AQ946" s="27" t="str">
        <f t="shared" si="536"/>
        <v/>
      </c>
      <c r="AR946" s="27" t="str">
        <f t="shared" si="537"/>
        <v/>
      </c>
      <c r="AS946" s="27" t="str">
        <f t="shared" si="538"/>
        <v/>
      </c>
      <c r="AT946" s="27" t="e">
        <f>IF(#REF!&lt;&gt;"",IF(ABS(#REF!)&lt;10,"S"&amp;RIGHT(#REF!,1)&amp;",","S"&amp;#REF!&amp;","),"")</f>
        <v>#REF!</v>
      </c>
      <c r="AU946" s="27" t="e">
        <f>IF(#REF!&lt;&gt;"",IF(ABS(#REF!)&lt;10,"S"&amp;RIGHT(#REF!,1)&amp;",","S"&amp;#REF!&amp;","),"")</f>
        <v>#REF!</v>
      </c>
      <c r="AV946" s="27" t="e">
        <f>IF(#REF!&lt;&gt;"",IF(ABS(#REF!)&lt;10,"S"&amp;RIGHT(#REF!,1)&amp;",","S"&amp;#REF!&amp;","),"")</f>
        <v>#REF!</v>
      </c>
      <c r="AW946" s="27" t="e">
        <f>IF(#REF!&lt;&gt;"",IF(ABS(#REF!)&lt;10,"S"&amp;RIGHT(#REF!,1)&amp;",","S"&amp;#REF!&amp;","),"")</f>
        <v>#REF!</v>
      </c>
      <c r="AX946" s="27" t="e">
        <f>IF(#REF!&lt;&gt;"",IF(ABS(#REF!)&lt;10,"S"&amp;RIGHT(#REF!,1)&amp;",","S"&amp;#REF!&amp;","),"")</f>
        <v>#REF!</v>
      </c>
      <c r="AY946" s="27" t="e">
        <f>IF(#REF!&lt;&gt;"",IF(ABS(#REF!)&lt;10,"S"&amp;RIGHT(#REF!,1)&amp;",","S"&amp;#REF!&amp;","),"")</f>
        <v>#REF!</v>
      </c>
      <c r="AZ946" s="27" t="e">
        <f>IF(#REF!&lt;&gt;"",IF(ABS(#REF!)&lt;10,"S"&amp;RIGHT(#REF!,1)&amp;",","S"&amp;#REF!&amp;","),"")</f>
        <v>#REF!</v>
      </c>
      <c r="BA946" s="27" t="e">
        <f>IF(#REF!&lt;&gt;"",IF(ABS(#REF!)&lt;10,"S"&amp;RIGHT(#REF!,1)&amp;",","S"&amp;#REF!&amp;","),"")</f>
        <v>#REF!</v>
      </c>
      <c r="BB946" s="27" t="e">
        <f>IF(#REF!&lt;&gt;"",IF(ABS(#REF!)&lt;10,"S"&amp;RIGHT(#REF!,1)&amp;",","S"&amp;#REF!&amp;","),"")</f>
        <v>#REF!</v>
      </c>
      <c r="BC946" s="27"/>
      <c r="BD946" s="27"/>
      <c r="BE946" s="27"/>
      <c r="BF946" s="27"/>
      <c r="BG946" s="27"/>
      <c r="BH946" s="27"/>
      <c r="BI946" s="27" t="str">
        <f t="shared" si="533"/>
        <v/>
      </c>
      <c r="BJ946" s="27" t="str">
        <f t="shared" si="534"/>
        <v/>
      </c>
      <c r="BK946" s="27" t="str">
        <f t="shared" si="535"/>
        <v/>
      </c>
      <c r="BL946" s="27" t="e">
        <f>IF(#REF!="","",CONCATENATE($L946,","))</f>
        <v>#REF!</v>
      </c>
      <c r="BM946" s="27" t="e">
        <f>IF(#REF!="","",CONCATENATE($L946,","))</f>
        <v>#REF!</v>
      </c>
      <c r="BN946" s="27" t="e">
        <f>IF(#REF!="","",CONCATENATE($L946,","))</f>
        <v>#REF!</v>
      </c>
      <c r="BO946" s="27" t="e">
        <f>IF(#REF!="","",CONCATENATE($L946,","))</f>
        <v>#REF!</v>
      </c>
      <c r="BP946" s="27" t="e">
        <f>IF(#REF!="","",CONCATENATE($L946,","))</f>
        <v>#REF!</v>
      </c>
      <c r="BQ946" s="27" t="e">
        <f>IF(#REF!="","",CONCATENATE($L946,","))</f>
        <v>#REF!</v>
      </c>
      <c r="BR946" s="27" t="e">
        <f>IF(#REF!="","",CONCATENATE($L946,","))</f>
        <v>#REF!</v>
      </c>
      <c r="BS946" s="27" t="e">
        <f>IF(#REF!="","",CONCATENATE($L946,","))</f>
        <v>#REF!</v>
      </c>
      <c r="BT946" s="27" t="e">
        <f>IF(#REF!="","",CONCATENATE($L946,","))</f>
        <v>#REF!</v>
      </c>
      <c r="BU946" s="71"/>
      <c r="BV946" s="71"/>
      <c r="BW946" s="71"/>
      <c r="BX946" s="71"/>
      <c r="BY946" s="71"/>
      <c r="BZ946" s="71"/>
      <c r="CA946" s="71"/>
      <c r="CB946" s="38"/>
      <c r="CC946" s="52"/>
      <c r="CR946" s="7"/>
      <c r="CY946" s="10">
        <f t="shared" ca="1" si="532"/>
        <v>20</v>
      </c>
    </row>
    <row r="947" spans="1:103">
      <c r="A947" s="130"/>
      <c r="B947" s="84"/>
      <c r="C947" s="39"/>
      <c r="D947" s="38"/>
      <c r="E947" s="39"/>
      <c r="F947" s="39"/>
      <c r="G947" s="39"/>
      <c r="H947" s="39"/>
      <c r="I947" s="39"/>
      <c r="J947" s="39"/>
      <c r="K947" s="39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75"/>
      <c r="AA947" s="101"/>
      <c r="AB947" s="101"/>
      <c r="AC947" s="101"/>
      <c r="AD947" s="101"/>
      <c r="AE947" s="38"/>
      <c r="AF947" s="38"/>
      <c r="AG947" s="38"/>
      <c r="AH947" s="38"/>
      <c r="AI947" s="101"/>
      <c r="AJ947" s="101"/>
      <c r="AK947" s="101"/>
      <c r="AL947" s="75"/>
      <c r="AM947" s="39"/>
      <c r="AN947" s="27"/>
      <c r="AO947" s="27"/>
      <c r="AP947" s="27"/>
      <c r="AQ947" s="27" t="str">
        <f t="shared" si="536"/>
        <v/>
      </c>
      <c r="AR947" s="27" t="str">
        <f t="shared" si="537"/>
        <v/>
      </c>
      <c r="AS947" s="27" t="str">
        <f t="shared" si="538"/>
        <v/>
      </c>
      <c r="AT947" s="27" t="e">
        <f>IF(#REF!&lt;&gt;"",IF(ABS(#REF!)&lt;10,"S"&amp;RIGHT(#REF!,1)&amp;",","S"&amp;#REF!&amp;","),"")</f>
        <v>#REF!</v>
      </c>
      <c r="AU947" s="27" t="e">
        <f>IF(#REF!&lt;&gt;"",IF(ABS(#REF!)&lt;10,"S"&amp;RIGHT(#REF!,1)&amp;",","S"&amp;#REF!&amp;","),"")</f>
        <v>#REF!</v>
      </c>
      <c r="AV947" s="27" t="e">
        <f>IF(#REF!&lt;&gt;"",IF(ABS(#REF!)&lt;10,"S"&amp;RIGHT(#REF!,1)&amp;",","S"&amp;#REF!&amp;","),"")</f>
        <v>#REF!</v>
      </c>
      <c r="AW947" s="27" t="e">
        <f>IF(#REF!&lt;&gt;"",IF(ABS(#REF!)&lt;10,"S"&amp;RIGHT(#REF!,1)&amp;",","S"&amp;#REF!&amp;","),"")</f>
        <v>#REF!</v>
      </c>
      <c r="AX947" s="27" t="e">
        <f>IF(#REF!&lt;&gt;"",IF(ABS(#REF!)&lt;10,"S"&amp;RIGHT(#REF!,1)&amp;",","S"&amp;#REF!&amp;","),"")</f>
        <v>#REF!</v>
      </c>
      <c r="AY947" s="27" t="e">
        <f>IF(#REF!&lt;&gt;"",IF(ABS(#REF!)&lt;10,"S"&amp;RIGHT(#REF!,1)&amp;",","S"&amp;#REF!&amp;","),"")</f>
        <v>#REF!</v>
      </c>
      <c r="AZ947" s="27" t="e">
        <f>IF(#REF!&lt;&gt;"",IF(ABS(#REF!)&lt;10,"S"&amp;RIGHT(#REF!,1)&amp;",","S"&amp;#REF!&amp;","),"")</f>
        <v>#REF!</v>
      </c>
      <c r="BA947" s="27" t="e">
        <f>IF(#REF!&lt;&gt;"",IF(ABS(#REF!)&lt;10,"S"&amp;RIGHT(#REF!,1)&amp;",","S"&amp;#REF!&amp;","),"")</f>
        <v>#REF!</v>
      </c>
      <c r="BB947" s="27" t="e">
        <f>IF(#REF!&lt;&gt;"",IF(ABS(#REF!)&lt;10,"S"&amp;RIGHT(#REF!,1)&amp;",","S"&amp;#REF!&amp;","),"")</f>
        <v>#REF!</v>
      </c>
      <c r="BC947" s="27"/>
      <c r="BD947" s="27"/>
      <c r="BE947" s="27"/>
      <c r="BF947" s="27"/>
      <c r="BG947" s="27"/>
      <c r="BH947" s="27"/>
      <c r="BI947" s="27" t="str">
        <f t="shared" si="533"/>
        <v/>
      </c>
      <c r="BJ947" s="27" t="str">
        <f t="shared" si="534"/>
        <v/>
      </c>
      <c r="BK947" s="27" t="str">
        <f t="shared" si="535"/>
        <v/>
      </c>
      <c r="BL947" s="27" t="e">
        <f>IF(#REF!="","",CONCATENATE($L947,","))</f>
        <v>#REF!</v>
      </c>
      <c r="BM947" s="27" t="e">
        <f>IF(#REF!="","",CONCATENATE($L947,","))</f>
        <v>#REF!</v>
      </c>
      <c r="BN947" s="27" t="e">
        <f>IF(#REF!="","",CONCATENATE($L947,","))</f>
        <v>#REF!</v>
      </c>
      <c r="BO947" s="27" t="e">
        <f>IF(#REF!="","",CONCATENATE($L947,","))</f>
        <v>#REF!</v>
      </c>
      <c r="BP947" s="27" t="e">
        <f>IF(#REF!="","",CONCATENATE($L947,","))</f>
        <v>#REF!</v>
      </c>
      <c r="BQ947" s="27" t="e">
        <f>IF(#REF!="","",CONCATENATE($L947,","))</f>
        <v>#REF!</v>
      </c>
      <c r="BR947" s="27" t="e">
        <f>IF(#REF!="","",CONCATENATE($L947,","))</f>
        <v>#REF!</v>
      </c>
      <c r="BS947" s="27" t="e">
        <f>IF(#REF!="","",CONCATENATE($L947,","))</f>
        <v>#REF!</v>
      </c>
      <c r="BT947" s="27" t="e">
        <f>IF(#REF!="","",CONCATENATE($L947,","))</f>
        <v>#REF!</v>
      </c>
      <c r="BU947" s="71"/>
      <c r="BV947" s="71"/>
      <c r="BW947" s="71"/>
      <c r="BX947" s="71"/>
      <c r="BY947" s="71"/>
      <c r="BZ947" s="71"/>
      <c r="CA947" s="71"/>
      <c r="CB947" s="38"/>
      <c r="CC947" s="52"/>
      <c r="CR947" s="7"/>
      <c r="CY947" s="10">
        <f t="shared" ca="1" si="532"/>
        <v>36</v>
      </c>
    </row>
    <row r="948" spans="1:103">
      <c r="A948" s="130"/>
      <c r="B948" s="84"/>
      <c r="C948" s="39"/>
      <c r="D948" s="38"/>
      <c r="E948" s="39"/>
      <c r="F948" s="39"/>
      <c r="G948" s="39"/>
      <c r="H948" s="39"/>
      <c r="I948" s="39"/>
      <c r="J948" s="39"/>
      <c r="K948" s="39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75"/>
      <c r="AA948" s="101"/>
      <c r="AB948" s="101"/>
      <c r="AC948" s="101"/>
      <c r="AD948" s="101"/>
      <c r="AE948" s="38"/>
      <c r="AF948" s="38"/>
      <c r="AG948" s="38"/>
      <c r="AH948" s="38"/>
      <c r="AI948" s="101"/>
      <c r="AJ948" s="101"/>
      <c r="AK948" s="101"/>
      <c r="AL948" s="75"/>
      <c r="AM948" s="39"/>
      <c r="AN948" s="27"/>
      <c r="AO948" s="27"/>
      <c r="AP948" s="27"/>
      <c r="AQ948" s="27" t="str">
        <f t="shared" si="536"/>
        <v/>
      </c>
      <c r="AR948" s="27" t="str">
        <f t="shared" si="537"/>
        <v/>
      </c>
      <c r="AS948" s="27" t="str">
        <f t="shared" si="538"/>
        <v/>
      </c>
      <c r="AT948" s="27" t="e">
        <f>IF(#REF!&lt;&gt;"",IF(ABS(#REF!)&lt;10,"S"&amp;RIGHT(#REF!,1)&amp;",","S"&amp;#REF!&amp;","),"")</f>
        <v>#REF!</v>
      </c>
      <c r="AU948" s="27" t="e">
        <f>IF(#REF!&lt;&gt;"",IF(ABS(#REF!)&lt;10,"S"&amp;RIGHT(#REF!,1)&amp;",","S"&amp;#REF!&amp;","),"")</f>
        <v>#REF!</v>
      </c>
      <c r="AV948" s="27" t="e">
        <f>IF(#REF!&lt;&gt;"",IF(ABS(#REF!)&lt;10,"S"&amp;RIGHT(#REF!,1)&amp;",","S"&amp;#REF!&amp;","),"")</f>
        <v>#REF!</v>
      </c>
      <c r="AW948" s="27" t="e">
        <f>IF(#REF!&lt;&gt;"",IF(ABS(#REF!)&lt;10,"S"&amp;RIGHT(#REF!,1)&amp;",","S"&amp;#REF!&amp;","),"")</f>
        <v>#REF!</v>
      </c>
      <c r="AX948" s="27" t="e">
        <f>IF(#REF!&lt;&gt;"",IF(ABS(#REF!)&lt;10,"S"&amp;RIGHT(#REF!,1)&amp;",","S"&amp;#REF!&amp;","),"")</f>
        <v>#REF!</v>
      </c>
      <c r="AY948" s="27" t="e">
        <f>IF(#REF!&lt;&gt;"",IF(ABS(#REF!)&lt;10,"S"&amp;RIGHT(#REF!,1)&amp;",","S"&amp;#REF!&amp;","),"")</f>
        <v>#REF!</v>
      </c>
      <c r="AZ948" s="27" t="e">
        <f>IF(#REF!&lt;&gt;"",IF(ABS(#REF!)&lt;10,"S"&amp;RIGHT(#REF!,1)&amp;",","S"&amp;#REF!&amp;","),"")</f>
        <v>#REF!</v>
      </c>
      <c r="BA948" s="27" t="e">
        <f>IF(#REF!&lt;&gt;"",IF(ABS(#REF!)&lt;10,"S"&amp;RIGHT(#REF!,1)&amp;",","S"&amp;#REF!&amp;","),"")</f>
        <v>#REF!</v>
      </c>
      <c r="BB948" s="27" t="e">
        <f>IF(#REF!&lt;&gt;"",IF(ABS(#REF!)&lt;10,"S"&amp;RIGHT(#REF!,1)&amp;",","S"&amp;#REF!&amp;","),"")</f>
        <v>#REF!</v>
      </c>
      <c r="BC948" s="27"/>
      <c r="BD948" s="27"/>
      <c r="BE948" s="27"/>
      <c r="BF948" s="27"/>
      <c r="BG948" s="27"/>
      <c r="BH948" s="27"/>
      <c r="BI948" s="27" t="str">
        <f t="shared" si="533"/>
        <v/>
      </c>
      <c r="BJ948" s="27" t="str">
        <f t="shared" si="534"/>
        <v/>
      </c>
      <c r="BK948" s="27" t="str">
        <f t="shared" si="535"/>
        <v/>
      </c>
      <c r="BL948" s="27" t="e">
        <f>IF(#REF!="","",CONCATENATE($L948,","))</f>
        <v>#REF!</v>
      </c>
      <c r="BM948" s="27" t="e">
        <f>IF(#REF!="","",CONCATENATE($L948,","))</f>
        <v>#REF!</v>
      </c>
      <c r="BN948" s="27" t="e">
        <f>IF(#REF!="","",CONCATENATE($L948,","))</f>
        <v>#REF!</v>
      </c>
      <c r="BO948" s="27" t="e">
        <f>IF(#REF!="","",CONCATENATE($L948,","))</f>
        <v>#REF!</v>
      </c>
      <c r="BP948" s="27" t="e">
        <f>IF(#REF!="","",CONCATENATE($L948,","))</f>
        <v>#REF!</v>
      </c>
      <c r="BQ948" s="27" t="e">
        <f>IF(#REF!="","",CONCATENATE($L948,","))</f>
        <v>#REF!</v>
      </c>
      <c r="BR948" s="27" t="e">
        <f>IF(#REF!="","",CONCATENATE($L948,","))</f>
        <v>#REF!</v>
      </c>
      <c r="BS948" s="27" t="e">
        <f>IF(#REF!="","",CONCATENATE($L948,","))</f>
        <v>#REF!</v>
      </c>
      <c r="BT948" s="27" t="e">
        <f>IF(#REF!="","",CONCATENATE($L948,","))</f>
        <v>#REF!</v>
      </c>
      <c r="BU948" s="71"/>
      <c r="BV948" s="71"/>
      <c r="BW948" s="71"/>
      <c r="BX948" s="71"/>
      <c r="BY948" s="71"/>
      <c r="BZ948" s="71"/>
      <c r="CA948" s="71"/>
      <c r="CB948" s="38"/>
      <c r="CC948" s="52"/>
      <c r="CR948" s="7"/>
      <c r="CY948" s="10">
        <f t="shared" ca="1" si="532"/>
        <v>16</v>
      </c>
    </row>
    <row r="949" spans="1:103">
      <c r="A949" s="130"/>
      <c r="B949" s="84"/>
      <c r="C949" s="39"/>
      <c r="D949" s="38"/>
      <c r="E949" s="39"/>
      <c r="F949" s="39"/>
      <c r="G949" s="39"/>
      <c r="H949" s="39"/>
      <c r="I949" s="39"/>
      <c r="J949" s="39"/>
      <c r="K949" s="39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75"/>
      <c r="AA949" s="101"/>
      <c r="AB949" s="101"/>
      <c r="AC949" s="101"/>
      <c r="AD949" s="101"/>
      <c r="AE949" s="38"/>
      <c r="AF949" s="38"/>
      <c r="AG949" s="38"/>
      <c r="AH949" s="38"/>
      <c r="AI949" s="101"/>
      <c r="AJ949" s="101"/>
      <c r="AK949" s="101"/>
      <c r="AL949" s="75"/>
      <c r="AM949" s="39"/>
      <c r="AN949" s="27"/>
      <c r="AO949" s="27"/>
      <c r="AP949" s="27"/>
      <c r="AQ949" s="27" t="str">
        <f t="shared" si="536"/>
        <v/>
      </c>
      <c r="AR949" s="27" t="str">
        <f t="shared" si="537"/>
        <v/>
      </c>
      <c r="AS949" s="27" t="str">
        <f t="shared" si="538"/>
        <v/>
      </c>
      <c r="AT949" s="27" t="e">
        <f>IF(#REF!&lt;&gt;"",IF(ABS(#REF!)&lt;10,"S"&amp;RIGHT(#REF!,1)&amp;",","S"&amp;#REF!&amp;","),"")</f>
        <v>#REF!</v>
      </c>
      <c r="AU949" s="27" t="e">
        <f>IF(#REF!&lt;&gt;"",IF(ABS(#REF!)&lt;10,"S"&amp;RIGHT(#REF!,1)&amp;",","S"&amp;#REF!&amp;","),"")</f>
        <v>#REF!</v>
      </c>
      <c r="AV949" s="27" t="e">
        <f>IF(#REF!&lt;&gt;"",IF(ABS(#REF!)&lt;10,"S"&amp;RIGHT(#REF!,1)&amp;",","S"&amp;#REF!&amp;","),"")</f>
        <v>#REF!</v>
      </c>
      <c r="AW949" s="27" t="e">
        <f>IF(#REF!&lt;&gt;"",IF(ABS(#REF!)&lt;10,"S"&amp;RIGHT(#REF!,1)&amp;",","S"&amp;#REF!&amp;","),"")</f>
        <v>#REF!</v>
      </c>
      <c r="AX949" s="27" t="e">
        <f>IF(#REF!&lt;&gt;"",IF(ABS(#REF!)&lt;10,"S"&amp;RIGHT(#REF!,1)&amp;",","S"&amp;#REF!&amp;","),"")</f>
        <v>#REF!</v>
      </c>
      <c r="AY949" s="27" t="e">
        <f>IF(#REF!&lt;&gt;"",IF(ABS(#REF!)&lt;10,"S"&amp;RIGHT(#REF!,1)&amp;",","S"&amp;#REF!&amp;","),"")</f>
        <v>#REF!</v>
      </c>
      <c r="AZ949" s="27" t="e">
        <f>IF(#REF!&lt;&gt;"",IF(ABS(#REF!)&lt;10,"S"&amp;RIGHT(#REF!,1)&amp;",","S"&amp;#REF!&amp;","),"")</f>
        <v>#REF!</v>
      </c>
      <c r="BA949" s="27" t="e">
        <f>IF(#REF!&lt;&gt;"",IF(ABS(#REF!)&lt;10,"S"&amp;RIGHT(#REF!,1)&amp;",","S"&amp;#REF!&amp;","),"")</f>
        <v>#REF!</v>
      </c>
      <c r="BB949" s="27" t="e">
        <f>IF(#REF!&lt;&gt;"",IF(ABS(#REF!)&lt;10,"S"&amp;RIGHT(#REF!,1)&amp;",","S"&amp;#REF!&amp;","),"")</f>
        <v>#REF!</v>
      </c>
      <c r="BC949" s="27"/>
      <c r="BD949" s="27"/>
      <c r="BE949" s="27"/>
      <c r="BF949" s="27"/>
      <c r="BG949" s="27"/>
      <c r="BH949" s="27"/>
      <c r="BI949" s="27" t="str">
        <f t="shared" si="533"/>
        <v/>
      </c>
      <c r="BJ949" s="27" t="str">
        <f t="shared" si="534"/>
        <v/>
      </c>
      <c r="BK949" s="27" t="str">
        <f t="shared" si="535"/>
        <v/>
      </c>
      <c r="BL949" s="27" t="e">
        <f>IF(#REF!="","",CONCATENATE($L949,","))</f>
        <v>#REF!</v>
      </c>
      <c r="BM949" s="27" t="e">
        <f>IF(#REF!="","",CONCATENATE($L949,","))</f>
        <v>#REF!</v>
      </c>
      <c r="BN949" s="27" t="e">
        <f>IF(#REF!="","",CONCATENATE($L949,","))</f>
        <v>#REF!</v>
      </c>
      <c r="BO949" s="27" t="e">
        <f>IF(#REF!="","",CONCATENATE($L949,","))</f>
        <v>#REF!</v>
      </c>
      <c r="BP949" s="27" t="e">
        <f>IF(#REF!="","",CONCATENATE($L949,","))</f>
        <v>#REF!</v>
      </c>
      <c r="BQ949" s="27" t="e">
        <f>IF(#REF!="","",CONCATENATE($L949,","))</f>
        <v>#REF!</v>
      </c>
      <c r="BR949" s="27" t="e">
        <f>IF(#REF!="","",CONCATENATE($L949,","))</f>
        <v>#REF!</v>
      </c>
      <c r="BS949" s="27" t="e">
        <f>IF(#REF!="","",CONCATENATE($L949,","))</f>
        <v>#REF!</v>
      </c>
      <c r="BT949" s="27" t="e">
        <f>IF(#REF!="","",CONCATENATE($L949,","))</f>
        <v>#REF!</v>
      </c>
      <c r="BU949" s="71"/>
      <c r="BV949" s="71"/>
      <c r="BW949" s="71"/>
      <c r="BX949" s="71"/>
      <c r="BY949" s="71"/>
      <c r="BZ949" s="71"/>
      <c r="CA949" s="71"/>
      <c r="CB949" s="38"/>
      <c r="CC949" s="52"/>
      <c r="CR949" s="7"/>
      <c r="CY949" s="10">
        <f t="shared" ca="1" si="532"/>
        <v>16</v>
      </c>
    </row>
    <row r="950" spans="1:103">
      <c r="A950" s="130"/>
      <c r="B950" s="84"/>
      <c r="C950" s="39"/>
      <c r="D950" s="38"/>
      <c r="E950" s="39"/>
      <c r="F950" s="39"/>
      <c r="G950" s="39"/>
      <c r="H950" s="39"/>
      <c r="I950" s="39"/>
      <c r="J950" s="39"/>
      <c r="K950" s="39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75"/>
      <c r="AA950" s="101"/>
      <c r="AB950" s="101"/>
      <c r="AC950" s="101"/>
      <c r="AD950" s="101"/>
      <c r="AE950" s="38"/>
      <c r="AF950" s="38"/>
      <c r="AG950" s="38"/>
      <c r="AH950" s="38"/>
      <c r="AI950" s="101"/>
      <c r="AJ950" s="101"/>
      <c r="AK950" s="101"/>
      <c r="AL950" s="75"/>
      <c r="AM950" s="39"/>
      <c r="AN950" s="27"/>
      <c r="AO950" s="27"/>
      <c r="AP950" s="27"/>
      <c r="AQ950" s="27" t="str">
        <f t="shared" si="536"/>
        <v/>
      </c>
      <c r="AR950" s="27" t="str">
        <f t="shared" si="537"/>
        <v/>
      </c>
      <c r="AS950" s="27" t="str">
        <f t="shared" si="538"/>
        <v/>
      </c>
      <c r="AT950" s="27" t="e">
        <f>IF(#REF!&lt;&gt;"",IF(ABS(#REF!)&lt;10,"S"&amp;RIGHT(#REF!,1)&amp;",","S"&amp;#REF!&amp;","),"")</f>
        <v>#REF!</v>
      </c>
      <c r="AU950" s="27" t="e">
        <f>IF(#REF!&lt;&gt;"",IF(ABS(#REF!)&lt;10,"S"&amp;RIGHT(#REF!,1)&amp;",","S"&amp;#REF!&amp;","),"")</f>
        <v>#REF!</v>
      </c>
      <c r="AV950" s="27" t="e">
        <f>IF(#REF!&lt;&gt;"",IF(ABS(#REF!)&lt;10,"S"&amp;RIGHT(#REF!,1)&amp;",","S"&amp;#REF!&amp;","),"")</f>
        <v>#REF!</v>
      </c>
      <c r="AW950" s="27" t="e">
        <f>IF(#REF!&lt;&gt;"",IF(ABS(#REF!)&lt;10,"S"&amp;RIGHT(#REF!,1)&amp;",","S"&amp;#REF!&amp;","),"")</f>
        <v>#REF!</v>
      </c>
      <c r="AX950" s="27" t="e">
        <f>IF(#REF!&lt;&gt;"",IF(ABS(#REF!)&lt;10,"S"&amp;RIGHT(#REF!,1)&amp;",","S"&amp;#REF!&amp;","),"")</f>
        <v>#REF!</v>
      </c>
      <c r="AY950" s="27" t="e">
        <f>IF(#REF!&lt;&gt;"",IF(ABS(#REF!)&lt;10,"S"&amp;RIGHT(#REF!,1)&amp;",","S"&amp;#REF!&amp;","),"")</f>
        <v>#REF!</v>
      </c>
      <c r="AZ950" s="27" t="e">
        <f>IF(#REF!&lt;&gt;"",IF(ABS(#REF!)&lt;10,"S"&amp;RIGHT(#REF!,1)&amp;",","S"&amp;#REF!&amp;","),"")</f>
        <v>#REF!</v>
      </c>
      <c r="BA950" s="27" t="e">
        <f>IF(#REF!&lt;&gt;"",IF(ABS(#REF!)&lt;10,"S"&amp;RIGHT(#REF!,1)&amp;",","S"&amp;#REF!&amp;","),"")</f>
        <v>#REF!</v>
      </c>
      <c r="BB950" s="27" t="e">
        <f>IF(#REF!&lt;&gt;"",IF(ABS(#REF!)&lt;10,"S"&amp;RIGHT(#REF!,1)&amp;",","S"&amp;#REF!&amp;","),"")</f>
        <v>#REF!</v>
      </c>
      <c r="BC950" s="27"/>
      <c r="BD950" s="27"/>
      <c r="BE950" s="27"/>
      <c r="BF950" s="27"/>
      <c r="BG950" s="27"/>
      <c r="BH950" s="27"/>
      <c r="BI950" s="27" t="str">
        <f t="shared" si="533"/>
        <v/>
      </c>
      <c r="BJ950" s="27" t="str">
        <f t="shared" si="534"/>
        <v/>
      </c>
      <c r="BK950" s="27" t="str">
        <f t="shared" si="535"/>
        <v/>
      </c>
      <c r="BL950" s="27" t="e">
        <f>IF(#REF!="","",CONCATENATE($L950,","))</f>
        <v>#REF!</v>
      </c>
      <c r="BM950" s="27" t="e">
        <f>IF(#REF!="","",CONCATENATE($L950,","))</f>
        <v>#REF!</v>
      </c>
      <c r="BN950" s="27" t="e">
        <f>IF(#REF!="","",CONCATENATE($L950,","))</f>
        <v>#REF!</v>
      </c>
      <c r="BO950" s="27" t="e">
        <f>IF(#REF!="","",CONCATENATE($L950,","))</f>
        <v>#REF!</v>
      </c>
      <c r="BP950" s="27" t="e">
        <f>IF(#REF!="","",CONCATENATE($L950,","))</f>
        <v>#REF!</v>
      </c>
      <c r="BQ950" s="27" t="e">
        <f>IF(#REF!="","",CONCATENATE($L950,","))</f>
        <v>#REF!</v>
      </c>
      <c r="BR950" s="27" t="e">
        <f>IF(#REF!="","",CONCATENATE($L950,","))</f>
        <v>#REF!</v>
      </c>
      <c r="BS950" s="27" t="e">
        <f>IF(#REF!="","",CONCATENATE($L950,","))</f>
        <v>#REF!</v>
      </c>
      <c r="BT950" s="27" t="e">
        <f>IF(#REF!="","",CONCATENATE($L950,","))</f>
        <v>#REF!</v>
      </c>
      <c r="BU950" s="53"/>
      <c r="BV950" s="53"/>
      <c r="BW950" s="53"/>
      <c r="BX950" s="53"/>
      <c r="BY950" s="53"/>
      <c r="BZ950" s="53"/>
      <c r="CA950" s="53"/>
      <c r="CB950" s="38"/>
      <c r="CC950" s="52"/>
      <c r="CR950" s="7"/>
      <c r="CY950" s="10">
        <f t="shared" ca="1" si="532"/>
        <v>6</v>
      </c>
    </row>
    <row r="951" spans="1:103">
      <c r="A951" s="130"/>
      <c r="B951" s="84"/>
      <c r="C951" s="39"/>
      <c r="D951" s="38"/>
      <c r="E951" s="39"/>
      <c r="F951" s="39"/>
      <c r="G951" s="39"/>
      <c r="H951" s="39"/>
      <c r="I951" s="39"/>
      <c r="J951" s="39"/>
      <c r="K951" s="39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75"/>
      <c r="AA951" s="101"/>
      <c r="AB951" s="101"/>
      <c r="AC951" s="101"/>
      <c r="AD951" s="101"/>
      <c r="AE951" s="38"/>
      <c r="AF951" s="38"/>
      <c r="AG951" s="38"/>
      <c r="AH951" s="38"/>
      <c r="AI951" s="101"/>
      <c r="AJ951" s="101"/>
      <c r="AK951" s="101"/>
      <c r="AL951" s="75"/>
      <c r="AM951" s="39"/>
      <c r="AN951" s="27"/>
      <c r="AO951" s="27"/>
      <c r="AP951" s="27"/>
      <c r="AQ951" s="27" t="str">
        <f t="shared" si="536"/>
        <v/>
      </c>
      <c r="AR951" s="27" t="str">
        <f t="shared" si="537"/>
        <v/>
      </c>
      <c r="AS951" s="27" t="str">
        <f t="shared" si="538"/>
        <v/>
      </c>
      <c r="AT951" s="27" t="e">
        <f>IF(#REF!&lt;&gt;"",IF(ABS(#REF!)&lt;10,"S"&amp;RIGHT(#REF!,1)&amp;",","S"&amp;#REF!&amp;","),"")</f>
        <v>#REF!</v>
      </c>
      <c r="AU951" s="27" t="e">
        <f>IF(#REF!&lt;&gt;"",IF(ABS(#REF!)&lt;10,"S"&amp;RIGHT(#REF!,1)&amp;",","S"&amp;#REF!&amp;","),"")</f>
        <v>#REF!</v>
      </c>
      <c r="AV951" s="27" t="e">
        <f>IF(#REF!&lt;&gt;"",IF(ABS(#REF!)&lt;10,"S"&amp;RIGHT(#REF!,1)&amp;",","S"&amp;#REF!&amp;","),"")</f>
        <v>#REF!</v>
      </c>
      <c r="AW951" s="27" t="e">
        <f>IF(#REF!&lt;&gt;"",IF(ABS(#REF!)&lt;10,"S"&amp;RIGHT(#REF!,1)&amp;",","S"&amp;#REF!&amp;","),"")</f>
        <v>#REF!</v>
      </c>
      <c r="AX951" s="27" t="e">
        <f>IF(#REF!&lt;&gt;"",IF(ABS(#REF!)&lt;10,"S"&amp;RIGHT(#REF!,1)&amp;",","S"&amp;#REF!&amp;","),"")</f>
        <v>#REF!</v>
      </c>
      <c r="AY951" s="27" t="e">
        <f>IF(#REF!&lt;&gt;"",IF(ABS(#REF!)&lt;10,"S"&amp;RIGHT(#REF!,1)&amp;",","S"&amp;#REF!&amp;","),"")</f>
        <v>#REF!</v>
      </c>
      <c r="AZ951" s="27" t="e">
        <f>IF(#REF!&lt;&gt;"",IF(ABS(#REF!)&lt;10,"S"&amp;RIGHT(#REF!,1)&amp;",","S"&amp;#REF!&amp;","),"")</f>
        <v>#REF!</v>
      </c>
      <c r="BA951" s="27" t="e">
        <f>IF(#REF!&lt;&gt;"",IF(ABS(#REF!)&lt;10,"S"&amp;RIGHT(#REF!,1)&amp;",","S"&amp;#REF!&amp;","),"")</f>
        <v>#REF!</v>
      </c>
      <c r="BB951" s="27" t="e">
        <f>IF(#REF!&lt;&gt;"",IF(ABS(#REF!)&lt;10,"S"&amp;RIGHT(#REF!,1)&amp;",","S"&amp;#REF!&amp;","),"")</f>
        <v>#REF!</v>
      </c>
      <c r="BC951" s="27"/>
      <c r="BD951" s="27"/>
      <c r="BE951" s="27"/>
      <c r="BF951" s="27"/>
      <c r="BG951" s="27"/>
      <c r="BH951" s="27"/>
      <c r="BI951" s="27" t="str">
        <f t="shared" si="533"/>
        <v/>
      </c>
      <c r="BJ951" s="27" t="str">
        <f t="shared" si="534"/>
        <v/>
      </c>
      <c r="BK951" s="27" t="str">
        <f t="shared" si="535"/>
        <v/>
      </c>
      <c r="BL951" s="27" t="e">
        <f>IF(#REF!="","",CONCATENATE($L951,","))</f>
        <v>#REF!</v>
      </c>
      <c r="BM951" s="27" t="e">
        <f>IF(#REF!="","",CONCATENATE($L951,","))</f>
        <v>#REF!</v>
      </c>
      <c r="BN951" s="27" t="e">
        <f>IF(#REF!="","",CONCATENATE($L951,","))</f>
        <v>#REF!</v>
      </c>
      <c r="BO951" s="27" t="e">
        <f>IF(#REF!="","",CONCATENATE($L951,","))</f>
        <v>#REF!</v>
      </c>
      <c r="BP951" s="27" t="e">
        <f>IF(#REF!="","",CONCATENATE($L951,","))</f>
        <v>#REF!</v>
      </c>
      <c r="BQ951" s="27" t="e">
        <f>IF(#REF!="","",CONCATENATE($L951,","))</f>
        <v>#REF!</v>
      </c>
      <c r="BR951" s="27" t="e">
        <f>IF(#REF!="","",CONCATENATE($L951,","))</f>
        <v>#REF!</v>
      </c>
      <c r="BS951" s="27" t="e">
        <f>IF(#REF!="","",CONCATENATE($L951,","))</f>
        <v>#REF!</v>
      </c>
      <c r="BT951" s="27" t="e">
        <f>IF(#REF!="","",CONCATENATE($L951,","))</f>
        <v>#REF!</v>
      </c>
      <c r="BU951" s="40"/>
      <c r="BV951"/>
      <c r="BW951"/>
      <c r="BX951"/>
      <c r="BY951"/>
      <c r="BZ951"/>
      <c r="CA951"/>
      <c r="CB951" s="38"/>
      <c r="CC951" s="52"/>
      <c r="CR951" s="7"/>
      <c r="CY951" s="10">
        <f t="shared" ca="1" si="532"/>
        <v>31</v>
      </c>
    </row>
    <row r="952" spans="1:103">
      <c r="A952" s="130"/>
      <c r="B952" s="84"/>
      <c r="C952" s="39"/>
      <c r="D952" s="38"/>
      <c r="E952" s="39"/>
      <c r="F952" s="39"/>
      <c r="G952" s="39"/>
      <c r="H952" s="39"/>
      <c r="I952" s="39"/>
      <c r="J952" s="39"/>
      <c r="K952" s="39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75"/>
      <c r="AA952" s="101"/>
      <c r="AB952" s="101"/>
      <c r="AC952" s="101"/>
      <c r="AD952" s="101"/>
      <c r="AE952" s="38"/>
      <c r="AF952" s="38"/>
      <c r="AG952" s="38"/>
      <c r="AH952" s="38"/>
      <c r="AI952" s="101"/>
      <c r="AJ952" s="101"/>
      <c r="AK952" s="101"/>
      <c r="AL952" s="75"/>
      <c r="AM952" s="39"/>
      <c r="AN952" s="27"/>
      <c r="AO952" s="27"/>
      <c r="AP952" s="27"/>
      <c r="AQ952" s="27" t="str">
        <f t="shared" si="536"/>
        <v/>
      </c>
      <c r="AR952" s="27" t="str">
        <f t="shared" si="537"/>
        <v/>
      </c>
      <c r="AS952" s="27" t="str">
        <f t="shared" si="538"/>
        <v/>
      </c>
      <c r="AT952" s="27" t="e">
        <f>IF(#REF!&lt;&gt;"",IF(ABS(#REF!)&lt;10,"S"&amp;RIGHT(#REF!,1)&amp;",","S"&amp;#REF!&amp;","),"")</f>
        <v>#REF!</v>
      </c>
      <c r="AU952" s="27" t="e">
        <f>IF(#REF!&lt;&gt;"",IF(ABS(#REF!)&lt;10,"S"&amp;RIGHT(#REF!,1)&amp;",","S"&amp;#REF!&amp;","),"")</f>
        <v>#REF!</v>
      </c>
      <c r="AV952" s="27" t="e">
        <f>IF(#REF!&lt;&gt;"",IF(ABS(#REF!)&lt;10,"S"&amp;RIGHT(#REF!,1)&amp;",","S"&amp;#REF!&amp;","),"")</f>
        <v>#REF!</v>
      </c>
      <c r="AW952" s="27" t="e">
        <f>IF(#REF!&lt;&gt;"",IF(ABS(#REF!)&lt;10,"S"&amp;RIGHT(#REF!,1)&amp;",","S"&amp;#REF!&amp;","),"")</f>
        <v>#REF!</v>
      </c>
      <c r="AX952" s="27" t="e">
        <f>IF(#REF!&lt;&gt;"",IF(ABS(#REF!)&lt;10,"S"&amp;RIGHT(#REF!,1)&amp;",","S"&amp;#REF!&amp;","),"")</f>
        <v>#REF!</v>
      </c>
      <c r="AY952" s="27" t="e">
        <f>IF(#REF!&lt;&gt;"",IF(ABS(#REF!)&lt;10,"S"&amp;RIGHT(#REF!,1)&amp;",","S"&amp;#REF!&amp;","),"")</f>
        <v>#REF!</v>
      </c>
      <c r="AZ952" s="27" t="e">
        <f>IF(#REF!&lt;&gt;"",IF(ABS(#REF!)&lt;10,"S"&amp;RIGHT(#REF!,1)&amp;",","S"&amp;#REF!&amp;","),"")</f>
        <v>#REF!</v>
      </c>
      <c r="BA952" s="27" t="e">
        <f>IF(#REF!&lt;&gt;"",IF(ABS(#REF!)&lt;10,"S"&amp;RIGHT(#REF!,1)&amp;",","S"&amp;#REF!&amp;","),"")</f>
        <v>#REF!</v>
      </c>
      <c r="BB952" s="27" t="e">
        <f>IF(#REF!&lt;&gt;"",IF(ABS(#REF!)&lt;10,"S"&amp;RIGHT(#REF!,1)&amp;",","S"&amp;#REF!&amp;","),"")</f>
        <v>#REF!</v>
      </c>
      <c r="BC952" s="27"/>
      <c r="BD952" s="27"/>
      <c r="BE952" s="27"/>
      <c r="BF952" s="27"/>
      <c r="BG952" s="27"/>
      <c r="BH952" s="27"/>
      <c r="BI952" s="27" t="str">
        <f t="shared" si="533"/>
        <v/>
      </c>
      <c r="BJ952" s="27" t="str">
        <f t="shared" si="534"/>
        <v/>
      </c>
      <c r="BK952" s="27" t="str">
        <f t="shared" si="535"/>
        <v/>
      </c>
      <c r="BL952" s="27" t="e">
        <f>IF(#REF!="","",CONCATENATE($L952,","))</f>
        <v>#REF!</v>
      </c>
      <c r="BM952" s="27" t="e">
        <f>IF(#REF!="","",CONCATENATE($L952,","))</f>
        <v>#REF!</v>
      </c>
      <c r="BN952" s="27" t="e">
        <f>IF(#REF!="","",CONCATENATE($L952,","))</f>
        <v>#REF!</v>
      </c>
      <c r="BO952" s="27" t="e">
        <f>IF(#REF!="","",CONCATENATE($L952,","))</f>
        <v>#REF!</v>
      </c>
      <c r="BP952" s="27" t="e">
        <f>IF(#REF!="","",CONCATENATE($L952,","))</f>
        <v>#REF!</v>
      </c>
      <c r="BQ952" s="27" t="e">
        <f>IF(#REF!="","",CONCATENATE($L952,","))</f>
        <v>#REF!</v>
      </c>
      <c r="BR952" s="27" t="e">
        <f>IF(#REF!="","",CONCATENATE($L952,","))</f>
        <v>#REF!</v>
      </c>
      <c r="BS952" s="27" t="e">
        <f>IF(#REF!="","",CONCATENATE($L952,","))</f>
        <v>#REF!</v>
      </c>
      <c r="BT952" s="27" t="e">
        <f>IF(#REF!="","",CONCATENATE($L952,","))</f>
        <v>#REF!</v>
      </c>
      <c r="BU952" s="40"/>
      <c r="BV952"/>
      <c r="BW952"/>
      <c r="BX952"/>
      <c r="BY952"/>
      <c r="BZ952"/>
      <c r="CA952"/>
      <c r="CB952" s="38"/>
      <c r="CC952" s="39"/>
      <c r="CR952" s="7"/>
      <c r="CY952" s="10">
        <f t="shared" ca="1" si="532"/>
        <v>1</v>
      </c>
    </row>
    <row r="953" spans="1:103">
      <c r="A953" s="130"/>
      <c r="B953" s="84"/>
      <c r="C953" s="39"/>
      <c r="D953" s="38"/>
      <c r="E953" s="39"/>
      <c r="F953" s="39"/>
      <c r="G953" s="39"/>
      <c r="H953" s="39"/>
      <c r="I953" s="39"/>
      <c r="J953" s="39"/>
      <c r="K953" s="39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75"/>
      <c r="AA953" s="101"/>
      <c r="AB953" s="101"/>
      <c r="AC953" s="101"/>
      <c r="AD953" s="101"/>
      <c r="AE953" s="38"/>
      <c r="AF953" s="38"/>
      <c r="AG953" s="38"/>
      <c r="AH953" s="38"/>
      <c r="AI953" s="101"/>
      <c r="AJ953" s="101"/>
      <c r="AK953" s="101"/>
      <c r="AL953" s="75"/>
      <c r="AM953" s="39"/>
      <c r="AN953" s="27"/>
      <c r="AO953" s="27"/>
      <c r="AP953" s="27"/>
      <c r="AQ953" s="27" t="str">
        <f t="shared" si="536"/>
        <v/>
      </c>
      <c r="AR953" s="27" t="str">
        <f t="shared" si="537"/>
        <v/>
      </c>
      <c r="AS953" s="27" t="str">
        <f t="shared" si="538"/>
        <v/>
      </c>
      <c r="AT953" s="27" t="e">
        <f>IF(#REF!&lt;&gt;"",IF(ABS(#REF!)&lt;10,"S"&amp;RIGHT(#REF!,1)&amp;",","S"&amp;#REF!&amp;","),"")</f>
        <v>#REF!</v>
      </c>
      <c r="AU953" s="27" t="e">
        <f>IF(#REF!&lt;&gt;"",IF(ABS(#REF!)&lt;10,"S"&amp;RIGHT(#REF!,1)&amp;",","S"&amp;#REF!&amp;","),"")</f>
        <v>#REF!</v>
      </c>
      <c r="AV953" s="27" t="e">
        <f>IF(#REF!&lt;&gt;"",IF(ABS(#REF!)&lt;10,"S"&amp;RIGHT(#REF!,1)&amp;",","S"&amp;#REF!&amp;","),"")</f>
        <v>#REF!</v>
      </c>
      <c r="AW953" s="27" t="e">
        <f>IF(#REF!&lt;&gt;"",IF(ABS(#REF!)&lt;10,"S"&amp;RIGHT(#REF!,1)&amp;",","S"&amp;#REF!&amp;","),"")</f>
        <v>#REF!</v>
      </c>
      <c r="AX953" s="27" t="e">
        <f>IF(#REF!&lt;&gt;"",IF(ABS(#REF!)&lt;10,"S"&amp;RIGHT(#REF!,1)&amp;",","S"&amp;#REF!&amp;","),"")</f>
        <v>#REF!</v>
      </c>
      <c r="AY953" s="27" t="e">
        <f>IF(#REF!&lt;&gt;"",IF(ABS(#REF!)&lt;10,"S"&amp;RIGHT(#REF!,1)&amp;",","S"&amp;#REF!&amp;","),"")</f>
        <v>#REF!</v>
      </c>
      <c r="AZ953" s="27" t="e">
        <f>IF(#REF!&lt;&gt;"",IF(ABS(#REF!)&lt;10,"S"&amp;RIGHT(#REF!,1)&amp;",","S"&amp;#REF!&amp;","),"")</f>
        <v>#REF!</v>
      </c>
      <c r="BA953" s="27" t="e">
        <f>IF(#REF!&lt;&gt;"",IF(ABS(#REF!)&lt;10,"S"&amp;RIGHT(#REF!,1)&amp;",","S"&amp;#REF!&amp;","),"")</f>
        <v>#REF!</v>
      </c>
      <c r="BB953" s="27" t="e">
        <f>IF(#REF!&lt;&gt;"",IF(ABS(#REF!)&lt;10,"S"&amp;RIGHT(#REF!,1)&amp;",","S"&amp;#REF!&amp;","),"")</f>
        <v>#REF!</v>
      </c>
      <c r="BC953" s="27"/>
      <c r="BD953" s="27"/>
      <c r="BE953" s="27"/>
      <c r="BF953" s="27"/>
      <c r="BG953" s="27"/>
      <c r="BH953" s="27"/>
      <c r="BI953" s="27" t="str">
        <f t="shared" si="533"/>
        <v/>
      </c>
      <c r="BJ953" s="27" t="str">
        <f t="shared" si="534"/>
        <v/>
      </c>
      <c r="BK953" s="27" t="str">
        <f t="shared" si="535"/>
        <v/>
      </c>
      <c r="BL953" s="27" t="e">
        <f>IF(#REF!="","",CONCATENATE($L953,","))</f>
        <v>#REF!</v>
      </c>
      <c r="BM953" s="27" t="e">
        <f>IF(#REF!="","",CONCATENATE($L953,","))</f>
        <v>#REF!</v>
      </c>
      <c r="BN953" s="27" t="e">
        <f>IF(#REF!="","",CONCATENATE($L953,","))</f>
        <v>#REF!</v>
      </c>
      <c r="BO953" s="27" t="e">
        <f>IF(#REF!="","",CONCATENATE($L953,","))</f>
        <v>#REF!</v>
      </c>
      <c r="BP953" s="27" t="e">
        <f>IF(#REF!="","",CONCATENATE($L953,","))</f>
        <v>#REF!</v>
      </c>
      <c r="BQ953" s="27" t="e">
        <f>IF(#REF!="","",CONCATENATE($L953,","))</f>
        <v>#REF!</v>
      </c>
      <c r="BR953" s="27" t="e">
        <f>IF(#REF!="","",CONCATENATE($L953,","))</f>
        <v>#REF!</v>
      </c>
      <c r="BS953" s="27" t="e">
        <f>IF(#REF!="","",CONCATENATE($L953,","))</f>
        <v>#REF!</v>
      </c>
      <c r="BT953" s="27" t="e">
        <f>IF(#REF!="","",CONCATENATE($L953,","))</f>
        <v>#REF!</v>
      </c>
      <c r="BU953" s="40"/>
      <c r="BV953"/>
      <c r="BW953"/>
      <c r="BX953"/>
      <c r="BY953"/>
      <c r="BZ953"/>
      <c r="CA953"/>
      <c r="CB953" s="38"/>
      <c r="CC953" s="39"/>
      <c r="CR953" s="7"/>
      <c r="CY953" s="10">
        <f t="shared" ca="1" si="532"/>
        <v>35</v>
      </c>
    </row>
    <row r="954" spans="1:103">
      <c r="A954" s="130"/>
      <c r="B954" s="84"/>
      <c r="C954" s="39"/>
      <c r="D954" s="38"/>
      <c r="E954" s="39"/>
      <c r="F954" s="39"/>
      <c r="G954" s="39"/>
      <c r="H954" s="39"/>
      <c r="I954" s="39"/>
      <c r="J954" s="39"/>
      <c r="K954" s="39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75"/>
      <c r="AA954" s="101"/>
      <c r="AB954" s="101"/>
      <c r="AC954" s="101"/>
      <c r="AD954" s="101"/>
      <c r="AE954" s="38"/>
      <c r="AF954" s="38"/>
      <c r="AG954" s="38"/>
      <c r="AH954" s="38"/>
      <c r="AI954" s="101"/>
      <c r="AJ954" s="101"/>
      <c r="AK954" s="101"/>
      <c r="AL954" s="75"/>
      <c r="AM954" s="39"/>
      <c r="AN954" s="27"/>
      <c r="AO954" s="27"/>
      <c r="AP954" s="27"/>
      <c r="AQ954" s="27" t="str">
        <f t="shared" si="536"/>
        <v/>
      </c>
      <c r="AR954" s="27" t="str">
        <f t="shared" si="537"/>
        <v/>
      </c>
      <c r="AS954" s="27" t="str">
        <f t="shared" si="538"/>
        <v/>
      </c>
      <c r="AT954" s="27" t="e">
        <f>IF(#REF!&lt;&gt;"",IF(ABS(#REF!)&lt;10,"S"&amp;RIGHT(#REF!,1)&amp;",","S"&amp;#REF!&amp;","),"")</f>
        <v>#REF!</v>
      </c>
      <c r="AU954" s="27" t="e">
        <f>IF(#REF!&lt;&gt;"",IF(ABS(#REF!)&lt;10,"S"&amp;RIGHT(#REF!,1)&amp;",","S"&amp;#REF!&amp;","),"")</f>
        <v>#REF!</v>
      </c>
      <c r="AV954" s="27" t="e">
        <f>IF(#REF!&lt;&gt;"",IF(ABS(#REF!)&lt;10,"S"&amp;RIGHT(#REF!,1)&amp;",","S"&amp;#REF!&amp;","),"")</f>
        <v>#REF!</v>
      </c>
      <c r="AW954" s="27" t="e">
        <f>IF(#REF!&lt;&gt;"",IF(ABS(#REF!)&lt;10,"S"&amp;RIGHT(#REF!,1)&amp;",","S"&amp;#REF!&amp;","),"")</f>
        <v>#REF!</v>
      </c>
      <c r="AX954" s="27" t="e">
        <f>IF(#REF!&lt;&gt;"",IF(ABS(#REF!)&lt;10,"S"&amp;RIGHT(#REF!,1)&amp;",","S"&amp;#REF!&amp;","),"")</f>
        <v>#REF!</v>
      </c>
      <c r="AY954" s="27" t="e">
        <f>IF(#REF!&lt;&gt;"",IF(ABS(#REF!)&lt;10,"S"&amp;RIGHT(#REF!,1)&amp;",","S"&amp;#REF!&amp;","),"")</f>
        <v>#REF!</v>
      </c>
      <c r="AZ954" s="27" t="e">
        <f>IF(#REF!&lt;&gt;"",IF(ABS(#REF!)&lt;10,"S"&amp;RIGHT(#REF!,1)&amp;",","S"&amp;#REF!&amp;","),"")</f>
        <v>#REF!</v>
      </c>
      <c r="BA954" s="27" t="e">
        <f>IF(#REF!&lt;&gt;"",IF(ABS(#REF!)&lt;10,"S"&amp;RIGHT(#REF!,1)&amp;",","S"&amp;#REF!&amp;","),"")</f>
        <v>#REF!</v>
      </c>
      <c r="BB954" s="27" t="e">
        <f>IF(#REF!&lt;&gt;"",IF(ABS(#REF!)&lt;10,"S"&amp;RIGHT(#REF!,1)&amp;",","S"&amp;#REF!&amp;","),"")</f>
        <v>#REF!</v>
      </c>
      <c r="BC954" s="27"/>
      <c r="BD954" s="27"/>
      <c r="BE954" s="27"/>
      <c r="BF954" s="27"/>
      <c r="BG954" s="27"/>
      <c r="BH954" s="27"/>
      <c r="BI954" s="27" t="str">
        <f t="shared" si="533"/>
        <v/>
      </c>
      <c r="BJ954" s="27" t="str">
        <f t="shared" si="534"/>
        <v/>
      </c>
      <c r="BK954" s="27" t="str">
        <f t="shared" si="535"/>
        <v/>
      </c>
      <c r="BL954" s="27" t="e">
        <f>IF(#REF!="","",CONCATENATE($L954,","))</f>
        <v>#REF!</v>
      </c>
      <c r="BM954" s="27" t="e">
        <f>IF(#REF!="","",CONCATENATE($L954,","))</f>
        <v>#REF!</v>
      </c>
      <c r="BN954" s="27" t="e">
        <f>IF(#REF!="","",CONCATENATE($L954,","))</f>
        <v>#REF!</v>
      </c>
      <c r="BO954" s="27" t="e">
        <f>IF(#REF!="","",CONCATENATE($L954,","))</f>
        <v>#REF!</v>
      </c>
      <c r="BP954" s="27" t="e">
        <f>IF(#REF!="","",CONCATENATE($L954,","))</f>
        <v>#REF!</v>
      </c>
      <c r="BQ954" s="27" t="e">
        <f>IF(#REF!="","",CONCATENATE($L954,","))</f>
        <v>#REF!</v>
      </c>
      <c r="BR954" s="27" t="e">
        <f>IF(#REF!="","",CONCATENATE($L954,","))</f>
        <v>#REF!</v>
      </c>
      <c r="BS954" s="27" t="e">
        <f>IF(#REF!="","",CONCATENATE($L954,","))</f>
        <v>#REF!</v>
      </c>
      <c r="BT954" s="27" t="e">
        <f>IF(#REF!="","",CONCATENATE($L954,","))</f>
        <v>#REF!</v>
      </c>
      <c r="BU954" s="40"/>
      <c r="BV954"/>
      <c r="BW954"/>
      <c r="BX954"/>
      <c r="BY954"/>
      <c r="BZ954"/>
      <c r="CA954"/>
      <c r="CB954" s="38"/>
      <c r="CC954" s="39"/>
      <c r="CR954" s="7"/>
      <c r="CY954" s="10">
        <f t="shared" ca="1" si="532"/>
        <v>24</v>
      </c>
    </row>
    <row r="955" spans="1:103">
      <c r="A955" s="130"/>
      <c r="B955" s="84"/>
      <c r="C955" s="39"/>
      <c r="D955" s="38"/>
      <c r="E955" s="39"/>
      <c r="F955" s="39"/>
      <c r="G955" s="39"/>
      <c r="H955" s="39"/>
      <c r="I955" s="39"/>
      <c r="J955" s="39"/>
      <c r="K955" s="39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75"/>
      <c r="AA955" s="101"/>
      <c r="AB955" s="101"/>
      <c r="AC955" s="101"/>
      <c r="AD955" s="101"/>
      <c r="AE955" s="38"/>
      <c r="AF955" s="38"/>
      <c r="AG955" s="38"/>
      <c r="AH955" s="38"/>
      <c r="AI955" s="101"/>
      <c r="AJ955" s="101"/>
      <c r="AK955" s="101"/>
      <c r="AL955" s="75"/>
      <c r="AM955" s="39"/>
      <c r="AN955" s="27"/>
      <c r="AO955" s="27"/>
      <c r="AP955" s="27"/>
      <c r="AQ955" s="27" t="str">
        <f t="shared" si="536"/>
        <v/>
      </c>
      <c r="AR955" s="27" t="str">
        <f t="shared" si="537"/>
        <v/>
      </c>
      <c r="AS955" s="27" t="str">
        <f t="shared" si="538"/>
        <v/>
      </c>
      <c r="AT955" s="27" t="e">
        <f>IF(#REF!&lt;&gt;"",IF(ABS(#REF!)&lt;10,"S"&amp;RIGHT(#REF!,1)&amp;",","S"&amp;#REF!&amp;","),"")</f>
        <v>#REF!</v>
      </c>
      <c r="AU955" s="27" t="e">
        <f>IF(#REF!&lt;&gt;"",IF(ABS(#REF!)&lt;10,"S"&amp;RIGHT(#REF!,1)&amp;",","S"&amp;#REF!&amp;","),"")</f>
        <v>#REF!</v>
      </c>
      <c r="AV955" s="27" t="e">
        <f>IF(#REF!&lt;&gt;"",IF(ABS(#REF!)&lt;10,"S"&amp;RIGHT(#REF!,1)&amp;",","S"&amp;#REF!&amp;","),"")</f>
        <v>#REF!</v>
      </c>
      <c r="AW955" s="27" t="e">
        <f>IF(#REF!&lt;&gt;"",IF(ABS(#REF!)&lt;10,"S"&amp;RIGHT(#REF!,1)&amp;",","S"&amp;#REF!&amp;","),"")</f>
        <v>#REF!</v>
      </c>
      <c r="AX955" s="27" t="e">
        <f>IF(#REF!&lt;&gt;"",IF(ABS(#REF!)&lt;10,"S"&amp;RIGHT(#REF!,1)&amp;",","S"&amp;#REF!&amp;","),"")</f>
        <v>#REF!</v>
      </c>
      <c r="AY955" s="27" t="e">
        <f>IF(#REF!&lt;&gt;"",IF(ABS(#REF!)&lt;10,"S"&amp;RIGHT(#REF!,1)&amp;",","S"&amp;#REF!&amp;","),"")</f>
        <v>#REF!</v>
      </c>
      <c r="AZ955" s="27" t="e">
        <f>IF(#REF!&lt;&gt;"",IF(ABS(#REF!)&lt;10,"S"&amp;RIGHT(#REF!,1)&amp;",","S"&amp;#REF!&amp;","),"")</f>
        <v>#REF!</v>
      </c>
      <c r="BA955" s="27" t="e">
        <f>IF(#REF!&lt;&gt;"",IF(ABS(#REF!)&lt;10,"S"&amp;RIGHT(#REF!,1)&amp;",","S"&amp;#REF!&amp;","),"")</f>
        <v>#REF!</v>
      </c>
      <c r="BB955" s="27" t="e">
        <f>IF(#REF!&lt;&gt;"",IF(ABS(#REF!)&lt;10,"S"&amp;RIGHT(#REF!,1)&amp;",","S"&amp;#REF!&amp;","),"")</f>
        <v>#REF!</v>
      </c>
      <c r="BC955" s="27"/>
      <c r="BD955" s="27"/>
      <c r="BE955" s="27"/>
      <c r="BF955" s="27"/>
      <c r="BG955" s="27"/>
      <c r="BH955" s="27"/>
      <c r="BI955" s="27" t="str">
        <f t="shared" si="533"/>
        <v/>
      </c>
      <c r="BJ955" s="27" t="str">
        <f t="shared" si="534"/>
        <v/>
      </c>
      <c r="BK955" s="27" t="str">
        <f t="shared" si="535"/>
        <v/>
      </c>
      <c r="BL955" s="27" t="e">
        <f>IF(#REF!="","",CONCATENATE($L955,","))</f>
        <v>#REF!</v>
      </c>
      <c r="BM955" s="27" t="e">
        <f>IF(#REF!="","",CONCATENATE($L955,","))</f>
        <v>#REF!</v>
      </c>
      <c r="BN955" s="27" t="e">
        <f>IF(#REF!="","",CONCATENATE($L955,","))</f>
        <v>#REF!</v>
      </c>
      <c r="BO955" s="27" t="e">
        <f>IF(#REF!="","",CONCATENATE($L955,","))</f>
        <v>#REF!</v>
      </c>
      <c r="BP955" s="27" t="e">
        <f>IF(#REF!="","",CONCATENATE($L955,","))</f>
        <v>#REF!</v>
      </c>
      <c r="BQ955" s="27" t="e">
        <f>IF(#REF!="","",CONCATENATE($L955,","))</f>
        <v>#REF!</v>
      </c>
      <c r="BR955" s="27" t="e">
        <f>IF(#REF!="","",CONCATENATE($L955,","))</f>
        <v>#REF!</v>
      </c>
      <c r="BS955" s="27" t="e">
        <f>IF(#REF!="","",CONCATENATE($L955,","))</f>
        <v>#REF!</v>
      </c>
      <c r="BT955" s="27" t="e">
        <f>IF(#REF!="","",CONCATENATE($L955,","))</f>
        <v>#REF!</v>
      </c>
      <c r="BU955" s="40"/>
      <c r="BV955" s="5"/>
      <c r="BW955"/>
      <c r="BX955"/>
      <c r="BY955"/>
      <c r="BZ955"/>
      <c r="CA955"/>
      <c r="CB955" s="38"/>
      <c r="CC955" s="39"/>
      <c r="CR955" s="7"/>
      <c r="CY955" s="10">
        <f t="shared" ca="1" si="532"/>
        <v>31</v>
      </c>
    </row>
    <row r="956" spans="1:103">
      <c r="A956" s="130"/>
      <c r="B956" s="84"/>
      <c r="C956" s="39"/>
      <c r="D956" s="38"/>
      <c r="E956" s="39"/>
      <c r="F956" s="39"/>
      <c r="G956" s="39"/>
      <c r="H956" s="39"/>
      <c r="I956" s="39"/>
      <c r="J956" s="39"/>
      <c r="K956" s="39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75"/>
      <c r="AA956" s="101"/>
      <c r="AB956" s="101"/>
      <c r="AC956" s="101"/>
      <c r="AD956" s="101"/>
      <c r="AE956" s="38"/>
      <c r="AF956" s="38"/>
      <c r="AG956" s="38"/>
      <c r="AH956" s="38"/>
      <c r="AI956" s="101"/>
      <c r="AJ956" s="101"/>
      <c r="AK956" s="101"/>
      <c r="AL956" s="75"/>
      <c r="AM956" s="39"/>
      <c r="AN956" s="27"/>
      <c r="AO956" s="27"/>
      <c r="AP956" s="27"/>
      <c r="AQ956" s="27" t="str">
        <f t="shared" si="536"/>
        <v/>
      </c>
      <c r="AR956" s="27" t="str">
        <f t="shared" si="537"/>
        <v/>
      </c>
      <c r="AS956" s="27" t="str">
        <f t="shared" si="538"/>
        <v/>
      </c>
      <c r="AT956" s="27" t="e">
        <f>IF(#REF!&lt;&gt;"",IF(ABS(#REF!)&lt;10,"S"&amp;RIGHT(#REF!,1)&amp;",","S"&amp;#REF!&amp;","),"")</f>
        <v>#REF!</v>
      </c>
      <c r="AU956" s="27" t="e">
        <f>IF(#REF!&lt;&gt;"",IF(ABS(#REF!)&lt;10,"S"&amp;RIGHT(#REF!,1)&amp;",","S"&amp;#REF!&amp;","),"")</f>
        <v>#REF!</v>
      </c>
      <c r="AV956" s="27" t="e">
        <f>IF(#REF!&lt;&gt;"",IF(ABS(#REF!)&lt;10,"S"&amp;RIGHT(#REF!,1)&amp;",","S"&amp;#REF!&amp;","),"")</f>
        <v>#REF!</v>
      </c>
      <c r="AW956" s="27" t="e">
        <f>IF(#REF!&lt;&gt;"",IF(ABS(#REF!)&lt;10,"S"&amp;RIGHT(#REF!,1)&amp;",","S"&amp;#REF!&amp;","),"")</f>
        <v>#REF!</v>
      </c>
      <c r="AX956" s="27" t="e">
        <f>IF(#REF!&lt;&gt;"",IF(ABS(#REF!)&lt;10,"S"&amp;RIGHT(#REF!,1)&amp;",","S"&amp;#REF!&amp;","),"")</f>
        <v>#REF!</v>
      </c>
      <c r="AY956" s="27" t="e">
        <f>IF(#REF!&lt;&gt;"",IF(ABS(#REF!)&lt;10,"S"&amp;RIGHT(#REF!,1)&amp;",","S"&amp;#REF!&amp;","),"")</f>
        <v>#REF!</v>
      </c>
      <c r="AZ956" s="27" t="e">
        <f>IF(#REF!&lt;&gt;"",IF(ABS(#REF!)&lt;10,"S"&amp;RIGHT(#REF!,1)&amp;",","S"&amp;#REF!&amp;","),"")</f>
        <v>#REF!</v>
      </c>
      <c r="BA956" s="27" t="e">
        <f>IF(#REF!&lt;&gt;"",IF(ABS(#REF!)&lt;10,"S"&amp;RIGHT(#REF!,1)&amp;",","S"&amp;#REF!&amp;","),"")</f>
        <v>#REF!</v>
      </c>
      <c r="BB956" s="27" t="e">
        <f>IF(#REF!&lt;&gt;"",IF(ABS(#REF!)&lt;10,"S"&amp;RIGHT(#REF!,1)&amp;",","S"&amp;#REF!&amp;","),"")</f>
        <v>#REF!</v>
      </c>
      <c r="BC956" s="27"/>
      <c r="BD956" s="27"/>
      <c r="BE956" s="27"/>
      <c r="BF956" s="27"/>
      <c r="BG956" s="27"/>
      <c r="BH956" s="27"/>
      <c r="BI956" s="27" t="str">
        <f t="shared" si="533"/>
        <v/>
      </c>
      <c r="BJ956" s="27" t="str">
        <f t="shared" si="534"/>
        <v/>
      </c>
      <c r="BK956" s="27" t="str">
        <f t="shared" si="535"/>
        <v/>
      </c>
      <c r="BL956" s="27" t="e">
        <f>IF(#REF!="","",CONCATENATE($L956,","))</f>
        <v>#REF!</v>
      </c>
      <c r="BM956" s="27" t="e">
        <f>IF(#REF!="","",CONCATENATE($L956,","))</f>
        <v>#REF!</v>
      </c>
      <c r="BN956" s="27" t="e">
        <f>IF(#REF!="","",CONCATENATE($L956,","))</f>
        <v>#REF!</v>
      </c>
      <c r="BO956" s="27" t="e">
        <f>IF(#REF!="","",CONCATENATE($L956,","))</f>
        <v>#REF!</v>
      </c>
      <c r="BP956" s="27" t="e">
        <f>IF(#REF!="","",CONCATENATE($L956,","))</f>
        <v>#REF!</v>
      </c>
      <c r="BQ956" s="27" t="e">
        <f>IF(#REF!="","",CONCATENATE($L956,","))</f>
        <v>#REF!</v>
      </c>
      <c r="BR956" s="27" t="e">
        <f>IF(#REF!="","",CONCATENATE($L956,","))</f>
        <v>#REF!</v>
      </c>
      <c r="BS956" s="27" t="e">
        <f>IF(#REF!="","",CONCATENATE($L956,","))</f>
        <v>#REF!</v>
      </c>
      <c r="BT956" s="27" t="e">
        <f>IF(#REF!="","",CONCATENATE($L956,","))</f>
        <v>#REF!</v>
      </c>
      <c r="BU956" s="40"/>
      <c r="BV956" s="5"/>
      <c r="BW956"/>
      <c r="BX956"/>
      <c r="BY956"/>
      <c r="BZ956"/>
      <c r="CA956"/>
      <c r="CB956" s="38"/>
      <c r="CC956" s="39"/>
      <c r="CR956" s="7"/>
      <c r="CY956" s="10">
        <f t="shared" ca="1" si="532"/>
        <v>6</v>
      </c>
    </row>
    <row r="957" spans="1:103">
      <c r="A957" s="130"/>
      <c r="B957" s="84"/>
      <c r="C957" s="39"/>
      <c r="D957" s="38"/>
      <c r="E957" s="39"/>
      <c r="F957" s="39"/>
      <c r="G957" s="39"/>
      <c r="H957" s="39"/>
      <c r="I957" s="39"/>
      <c r="J957" s="39"/>
      <c r="K957" s="39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75"/>
      <c r="AA957" s="101"/>
      <c r="AB957" s="101"/>
      <c r="AC957" s="101"/>
      <c r="AD957" s="101"/>
      <c r="AE957" s="38"/>
      <c r="AF957" s="38"/>
      <c r="AG957" s="38"/>
      <c r="AH957" s="38"/>
      <c r="AI957" s="101"/>
      <c r="AJ957" s="101"/>
      <c r="AK957" s="101"/>
      <c r="AL957" s="75"/>
      <c r="AM957" s="39"/>
      <c r="AN957" s="27"/>
      <c r="AO957" s="27"/>
      <c r="AP957" s="27"/>
      <c r="AQ957" s="27" t="str">
        <f t="shared" si="536"/>
        <v/>
      </c>
      <c r="AR957" s="27" t="str">
        <f t="shared" si="537"/>
        <v/>
      </c>
      <c r="AS957" s="27" t="str">
        <f t="shared" si="538"/>
        <v/>
      </c>
      <c r="AT957" s="27" t="e">
        <f>IF(#REF!&lt;&gt;"",IF(ABS(#REF!)&lt;10,"S"&amp;RIGHT(#REF!,1)&amp;",","S"&amp;#REF!&amp;","),"")</f>
        <v>#REF!</v>
      </c>
      <c r="AU957" s="27" t="e">
        <f>IF(#REF!&lt;&gt;"",IF(ABS(#REF!)&lt;10,"S"&amp;RIGHT(#REF!,1)&amp;",","S"&amp;#REF!&amp;","),"")</f>
        <v>#REF!</v>
      </c>
      <c r="AV957" s="27" t="e">
        <f>IF(#REF!&lt;&gt;"",IF(ABS(#REF!)&lt;10,"S"&amp;RIGHT(#REF!,1)&amp;",","S"&amp;#REF!&amp;","),"")</f>
        <v>#REF!</v>
      </c>
      <c r="AW957" s="27" t="e">
        <f>IF(#REF!&lt;&gt;"",IF(ABS(#REF!)&lt;10,"S"&amp;RIGHT(#REF!,1)&amp;",","S"&amp;#REF!&amp;","),"")</f>
        <v>#REF!</v>
      </c>
      <c r="AX957" s="27" t="e">
        <f>IF(#REF!&lt;&gt;"",IF(ABS(#REF!)&lt;10,"S"&amp;RIGHT(#REF!,1)&amp;",","S"&amp;#REF!&amp;","),"")</f>
        <v>#REF!</v>
      </c>
      <c r="AY957" s="27" t="e">
        <f>IF(#REF!&lt;&gt;"",IF(ABS(#REF!)&lt;10,"S"&amp;RIGHT(#REF!,1)&amp;",","S"&amp;#REF!&amp;","),"")</f>
        <v>#REF!</v>
      </c>
      <c r="AZ957" s="27" t="e">
        <f>IF(#REF!&lt;&gt;"",IF(ABS(#REF!)&lt;10,"S"&amp;RIGHT(#REF!,1)&amp;",","S"&amp;#REF!&amp;","),"")</f>
        <v>#REF!</v>
      </c>
      <c r="BA957" s="27" t="e">
        <f>IF(#REF!&lt;&gt;"",IF(ABS(#REF!)&lt;10,"S"&amp;RIGHT(#REF!,1)&amp;",","S"&amp;#REF!&amp;","),"")</f>
        <v>#REF!</v>
      </c>
      <c r="BB957" s="27" t="e">
        <f>IF(#REF!&lt;&gt;"",IF(ABS(#REF!)&lt;10,"S"&amp;RIGHT(#REF!,1)&amp;",","S"&amp;#REF!&amp;","),"")</f>
        <v>#REF!</v>
      </c>
      <c r="BC957" s="27"/>
      <c r="BD957" s="27"/>
      <c r="BE957" s="27"/>
      <c r="BF957" s="27"/>
      <c r="BG957" s="27"/>
      <c r="BH957" s="27"/>
      <c r="BI957" s="27" t="str">
        <f t="shared" si="533"/>
        <v/>
      </c>
      <c r="BJ957" s="27" t="str">
        <f t="shared" si="534"/>
        <v/>
      </c>
      <c r="BK957" s="27" t="str">
        <f t="shared" si="535"/>
        <v/>
      </c>
      <c r="BL957" s="27" t="e">
        <f>IF(#REF!="","",CONCATENATE($L957,","))</f>
        <v>#REF!</v>
      </c>
      <c r="BM957" s="27" t="e">
        <f>IF(#REF!="","",CONCATENATE($L957,","))</f>
        <v>#REF!</v>
      </c>
      <c r="BN957" s="27" t="e">
        <f>IF(#REF!="","",CONCATENATE($L957,","))</f>
        <v>#REF!</v>
      </c>
      <c r="BO957" s="27" t="e">
        <f>IF(#REF!="","",CONCATENATE($L957,","))</f>
        <v>#REF!</v>
      </c>
      <c r="BP957" s="27" t="e">
        <f>IF(#REF!="","",CONCATENATE($L957,","))</f>
        <v>#REF!</v>
      </c>
      <c r="BQ957" s="27" t="e">
        <f>IF(#REF!="","",CONCATENATE($L957,","))</f>
        <v>#REF!</v>
      </c>
      <c r="BR957" s="27" t="e">
        <f>IF(#REF!="","",CONCATENATE($L957,","))</f>
        <v>#REF!</v>
      </c>
      <c r="BS957" s="27" t="e">
        <f>IF(#REF!="","",CONCATENATE($L957,","))</f>
        <v>#REF!</v>
      </c>
      <c r="BT957" s="27" t="e">
        <f>IF(#REF!="","",CONCATENATE($L957,","))</f>
        <v>#REF!</v>
      </c>
      <c r="BU957" s="40"/>
      <c r="BV957" s="5"/>
      <c r="BW957"/>
      <c r="BX957"/>
      <c r="BY957"/>
      <c r="BZ957"/>
      <c r="CA957"/>
      <c r="CB957" s="70"/>
      <c r="CC957" s="51"/>
      <c r="CR957" s="7"/>
      <c r="CY957" s="10">
        <f t="shared" ca="1" si="532"/>
        <v>2</v>
      </c>
    </row>
    <row r="958" spans="1:103">
      <c r="A958" s="130"/>
      <c r="B958" s="84"/>
      <c r="C958" s="39"/>
      <c r="D958" s="38"/>
      <c r="E958" s="39"/>
      <c r="F958" s="39"/>
      <c r="G958" s="39"/>
      <c r="H958" s="39"/>
      <c r="I958" s="39"/>
      <c r="J958" s="39"/>
      <c r="K958" s="39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75"/>
      <c r="AA958" s="101"/>
      <c r="AB958" s="101"/>
      <c r="AC958" s="101"/>
      <c r="AD958" s="101"/>
      <c r="AE958" s="38"/>
      <c r="AF958" s="38"/>
      <c r="AG958" s="38"/>
      <c r="AH958" s="38"/>
      <c r="AI958" s="101"/>
      <c r="AJ958" s="101"/>
      <c r="AK958" s="101"/>
      <c r="AL958" s="75"/>
      <c r="AM958" s="39"/>
      <c r="AN958" s="27"/>
      <c r="AO958" s="27"/>
      <c r="AP958" s="27"/>
      <c r="AQ958" s="27" t="str">
        <f t="shared" si="536"/>
        <v/>
      </c>
      <c r="AR958" s="27" t="str">
        <f t="shared" si="537"/>
        <v/>
      </c>
      <c r="AS958" s="27" t="str">
        <f t="shared" si="538"/>
        <v/>
      </c>
      <c r="AT958" s="27" t="e">
        <f>IF(#REF!&lt;&gt;"",IF(ABS(#REF!)&lt;10,"S"&amp;RIGHT(#REF!,1)&amp;",","S"&amp;#REF!&amp;","),"")</f>
        <v>#REF!</v>
      </c>
      <c r="AU958" s="27" t="e">
        <f>IF(#REF!&lt;&gt;"",IF(ABS(#REF!)&lt;10,"S"&amp;RIGHT(#REF!,1)&amp;",","S"&amp;#REF!&amp;","),"")</f>
        <v>#REF!</v>
      </c>
      <c r="AV958" s="27" t="e">
        <f>IF(#REF!&lt;&gt;"",IF(ABS(#REF!)&lt;10,"S"&amp;RIGHT(#REF!,1)&amp;",","S"&amp;#REF!&amp;","),"")</f>
        <v>#REF!</v>
      </c>
      <c r="AW958" s="27" t="e">
        <f>IF(#REF!&lt;&gt;"",IF(ABS(#REF!)&lt;10,"S"&amp;RIGHT(#REF!,1)&amp;",","S"&amp;#REF!&amp;","),"")</f>
        <v>#REF!</v>
      </c>
      <c r="AX958" s="27" t="e">
        <f>IF(#REF!&lt;&gt;"",IF(ABS(#REF!)&lt;10,"S"&amp;RIGHT(#REF!,1)&amp;",","S"&amp;#REF!&amp;","),"")</f>
        <v>#REF!</v>
      </c>
      <c r="AY958" s="27" t="e">
        <f>IF(#REF!&lt;&gt;"",IF(ABS(#REF!)&lt;10,"S"&amp;RIGHT(#REF!,1)&amp;",","S"&amp;#REF!&amp;","),"")</f>
        <v>#REF!</v>
      </c>
      <c r="AZ958" s="27" t="e">
        <f>IF(#REF!&lt;&gt;"",IF(ABS(#REF!)&lt;10,"S"&amp;RIGHT(#REF!,1)&amp;",","S"&amp;#REF!&amp;","),"")</f>
        <v>#REF!</v>
      </c>
      <c r="BA958" s="27" t="e">
        <f>IF(#REF!&lt;&gt;"",IF(ABS(#REF!)&lt;10,"S"&amp;RIGHT(#REF!,1)&amp;",","S"&amp;#REF!&amp;","),"")</f>
        <v>#REF!</v>
      </c>
      <c r="BB958" s="27" t="e">
        <f>IF(#REF!&lt;&gt;"",IF(ABS(#REF!)&lt;10,"S"&amp;RIGHT(#REF!,1)&amp;",","S"&amp;#REF!&amp;","),"")</f>
        <v>#REF!</v>
      </c>
      <c r="BC958" s="27"/>
      <c r="BD958" s="27"/>
      <c r="BE958" s="27"/>
      <c r="BF958" s="27"/>
      <c r="BG958" s="27"/>
      <c r="BH958" s="27"/>
      <c r="BI958" s="27" t="str">
        <f t="shared" si="533"/>
        <v/>
      </c>
      <c r="BJ958" s="27" t="str">
        <f t="shared" si="534"/>
        <v/>
      </c>
      <c r="BK958" s="27" t="str">
        <f t="shared" si="535"/>
        <v/>
      </c>
      <c r="BL958" s="27" t="e">
        <f>IF(#REF!="","",CONCATENATE($L958,","))</f>
        <v>#REF!</v>
      </c>
      <c r="BM958" s="27" t="e">
        <f>IF(#REF!="","",CONCATENATE($L958,","))</f>
        <v>#REF!</v>
      </c>
      <c r="BN958" s="27" t="e">
        <f>IF(#REF!="","",CONCATENATE($L958,","))</f>
        <v>#REF!</v>
      </c>
      <c r="BO958" s="27" t="e">
        <f>IF(#REF!="","",CONCATENATE($L958,","))</f>
        <v>#REF!</v>
      </c>
      <c r="BP958" s="27" t="e">
        <f>IF(#REF!="","",CONCATENATE($L958,","))</f>
        <v>#REF!</v>
      </c>
      <c r="BQ958" s="27" t="e">
        <f>IF(#REF!="","",CONCATENATE($L958,","))</f>
        <v>#REF!</v>
      </c>
      <c r="BR958" s="27" t="e">
        <f>IF(#REF!="","",CONCATENATE($L958,","))</f>
        <v>#REF!</v>
      </c>
      <c r="BS958" s="27" t="e">
        <f>IF(#REF!="","",CONCATENATE($L958,","))</f>
        <v>#REF!</v>
      </c>
      <c r="BT958" s="27" t="e">
        <f>IF(#REF!="","",CONCATENATE($L958,","))</f>
        <v>#REF!</v>
      </c>
      <c r="BU958" s="40"/>
      <c r="BV958" s="5"/>
      <c r="BW958"/>
      <c r="BX958"/>
      <c r="BY958"/>
      <c r="BZ958"/>
      <c r="CA958"/>
      <c r="CB958" s="70"/>
      <c r="CC958" s="7"/>
      <c r="CR958" s="7"/>
      <c r="CY958" s="10">
        <f t="shared" ca="1" si="532"/>
        <v>23</v>
      </c>
    </row>
    <row r="959" spans="1:103">
      <c r="A959" s="130"/>
      <c r="B959" s="84"/>
      <c r="C959" s="39"/>
      <c r="D959" s="38"/>
      <c r="E959" s="39"/>
      <c r="F959" s="39"/>
      <c r="G959" s="39"/>
      <c r="H959" s="39"/>
      <c r="I959" s="39"/>
      <c r="J959" s="39"/>
      <c r="K959" s="39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75"/>
      <c r="AA959" s="101"/>
      <c r="AB959" s="101"/>
      <c r="AC959" s="101"/>
      <c r="AD959" s="101"/>
      <c r="AE959" s="38"/>
      <c r="AF959" s="38"/>
      <c r="AG959" s="38"/>
      <c r="AH959" s="38"/>
      <c r="AI959" s="101"/>
      <c r="AJ959" s="101"/>
      <c r="AK959" s="101"/>
      <c r="AL959" s="75"/>
      <c r="AM959" s="39"/>
      <c r="AN959" s="27"/>
      <c r="AO959" s="27"/>
      <c r="AP959" s="27"/>
      <c r="AQ959" s="27" t="str">
        <f t="shared" si="536"/>
        <v/>
      </c>
      <c r="AR959" s="27" t="str">
        <f t="shared" si="537"/>
        <v/>
      </c>
      <c r="AS959" s="27" t="str">
        <f t="shared" si="538"/>
        <v/>
      </c>
      <c r="AT959" s="27" t="e">
        <f>IF(#REF!&lt;&gt;"",IF(ABS(#REF!)&lt;10,"S"&amp;RIGHT(#REF!,1)&amp;",","S"&amp;#REF!&amp;","),"")</f>
        <v>#REF!</v>
      </c>
      <c r="AU959" s="27" t="e">
        <f>IF(#REF!&lt;&gt;"",IF(ABS(#REF!)&lt;10,"S"&amp;RIGHT(#REF!,1)&amp;",","S"&amp;#REF!&amp;","),"")</f>
        <v>#REF!</v>
      </c>
      <c r="AV959" s="27" t="e">
        <f>IF(#REF!&lt;&gt;"",IF(ABS(#REF!)&lt;10,"S"&amp;RIGHT(#REF!,1)&amp;",","S"&amp;#REF!&amp;","),"")</f>
        <v>#REF!</v>
      </c>
      <c r="AW959" s="27" t="e">
        <f>IF(#REF!&lt;&gt;"",IF(ABS(#REF!)&lt;10,"S"&amp;RIGHT(#REF!,1)&amp;",","S"&amp;#REF!&amp;","),"")</f>
        <v>#REF!</v>
      </c>
      <c r="AX959" s="27" t="e">
        <f>IF(#REF!&lt;&gt;"",IF(ABS(#REF!)&lt;10,"S"&amp;RIGHT(#REF!,1)&amp;",","S"&amp;#REF!&amp;","),"")</f>
        <v>#REF!</v>
      </c>
      <c r="AY959" s="27" t="e">
        <f>IF(#REF!&lt;&gt;"",IF(ABS(#REF!)&lt;10,"S"&amp;RIGHT(#REF!,1)&amp;",","S"&amp;#REF!&amp;","),"")</f>
        <v>#REF!</v>
      </c>
      <c r="AZ959" s="27" t="e">
        <f>IF(#REF!&lt;&gt;"",IF(ABS(#REF!)&lt;10,"S"&amp;RIGHT(#REF!,1)&amp;",","S"&amp;#REF!&amp;","),"")</f>
        <v>#REF!</v>
      </c>
      <c r="BA959" s="27" t="e">
        <f>IF(#REF!&lt;&gt;"",IF(ABS(#REF!)&lt;10,"S"&amp;RIGHT(#REF!,1)&amp;",","S"&amp;#REF!&amp;","),"")</f>
        <v>#REF!</v>
      </c>
      <c r="BB959" s="27" t="e">
        <f>IF(#REF!&lt;&gt;"",IF(ABS(#REF!)&lt;10,"S"&amp;RIGHT(#REF!,1)&amp;",","S"&amp;#REF!&amp;","),"")</f>
        <v>#REF!</v>
      </c>
      <c r="BC959" s="27"/>
      <c r="BD959" s="27"/>
      <c r="BE959" s="27"/>
      <c r="BF959" s="27"/>
      <c r="BG959" s="27"/>
      <c r="BH959" s="27"/>
      <c r="BI959" s="27" t="str">
        <f t="shared" si="533"/>
        <v/>
      </c>
      <c r="BJ959" s="27" t="str">
        <f t="shared" si="534"/>
        <v/>
      </c>
      <c r="BK959" s="27" t="str">
        <f t="shared" si="535"/>
        <v/>
      </c>
      <c r="BL959" s="27" t="e">
        <f>IF(#REF!="","",CONCATENATE($L959,","))</f>
        <v>#REF!</v>
      </c>
      <c r="BM959" s="27" t="e">
        <f>IF(#REF!="","",CONCATENATE($L959,","))</f>
        <v>#REF!</v>
      </c>
      <c r="BN959" s="27" t="e">
        <f>IF(#REF!="","",CONCATENATE($L959,","))</f>
        <v>#REF!</v>
      </c>
      <c r="BO959" s="27" t="e">
        <f>IF(#REF!="","",CONCATENATE($L959,","))</f>
        <v>#REF!</v>
      </c>
      <c r="BP959" s="27" t="e">
        <f>IF(#REF!="","",CONCATENATE($L959,","))</f>
        <v>#REF!</v>
      </c>
      <c r="BQ959" s="27" t="e">
        <f>IF(#REF!="","",CONCATENATE($L959,","))</f>
        <v>#REF!</v>
      </c>
      <c r="BR959" s="27" t="e">
        <f>IF(#REF!="","",CONCATENATE($L959,","))</f>
        <v>#REF!</v>
      </c>
      <c r="BS959" s="27" t="e">
        <f>IF(#REF!="","",CONCATENATE($L959,","))</f>
        <v>#REF!</v>
      </c>
      <c r="BT959" s="27" t="e">
        <f>IF(#REF!="","",CONCATENATE($L959,","))</f>
        <v>#REF!</v>
      </c>
      <c r="BU959" s="40"/>
      <c r="BV959" s="5"/>
      <c r="BW959"/>
      <c r="BX959"/>
      <c r="BY959"/>
      <c r="BZ959"/>
      <c r="CA959"/>
      <c r="CB959" s="70"/>
      <c r="CC959" s="7"/>
      <c r="CR959" s="7"/>
      <c r="CY959" s="10">
        <f t="shared" ca="1" si="532"/>
        <v>33</v>
      </c>
    </row>
    <row r="960" spans="1:103">
      <c r="A960" s="130"/>
      <c r="B960" s="84"/>
      <c r="C960" s="39"/>
      <c r="D960" s="38"/>
      <c r="E960" s="39"/>
      <c r="F960" s="39"/>
      <c r="G960" s="39"/>
      <c r="H960" s="39"/>
      <c r="I960" s="39"/>
      <c r="J960" s="39"/>
      <c r="K960" s="39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75"/>
      <c r="AA960" s="101"/>
      <c r="AB960" s="101"/>
      <c r="AC960" s="101"/>
      <c r="AD960" s="101"/>
      <c r="AE960" s="38"/>
      <c r="AF960" s="38"/>
      <c r="AG960" s="38"/>
      <c r="AH960" s="38"/>
      <c r="AI960" s="101"/>
      <c r="AJ960" s="101"/>
      <c r="AK960" s="101"/>
      <c r="AL960" s="75"/>
      <c r="AM960" s="39"/>
      <c r="AN960" s="27"/>
      <c r="AO960" s="27"/>
      <c r="AP960" s="27"/>
      <c r="AQ960" s="27" t="str">
        <f t="shared" si="536"/>
        <v/>
      </c>
      <c r="AR960" s="27" t="str">
        <f t="shared" si="537"/>
        <v/>
      </c>
      <c r="AS960" s="27" t="str">
        <f t="shared" si="538"/>
        <v/>
      </c>
      <c r="AT960" s="27" t="e">
        <f>IF(#REF!&lt;&gt;"",IF(ABS(#REF!)&lt;10,"S"&amp;RIGHT(#REF!,1)&amp;",","S"&amp;#REF!&amp;","),"")</f>
        <v>#REF!</v>
      </c>
      <c r="AU960" s="27" t="e">
        <f>IF(#REF!&lt;&gt;"",IF(ABS(#REF!)&lt;10,"S"&amp;RIGHT(#REF!,1)&amp;",","S"&amp;#REF!&amp;","),"")</f>
        <v>#REF!</v>
      </c>
      <c r="AV960" s="27" t="e">
        <f>IF(#REF!&lt;&gt;"",IF(ABS(#REF!)&lt;10,"S"&amp;RIGHT(#REF!,1)&amp;",","S"&amp;#REF!&amp;","),"")</f>
        <v>#REF!</v>
      </c>
      <c r="AW960" s="27" t="e">
        <f>IF(#REF!&lt;&gt;"",IF(ABS(#REF!)&lt;10,"S"&amp;RIGHT(#REF!,1)&amp;",","S"&amp;#REF!&amp;","),"")</f>
        <v>#REF!</v>
      </c>
      <c r="AX960" s="27" t="e">
        <f>IF(#REF!&lt;&gt;"",IF(ABS(#REF!)&lt;10,"S"&amp;RIGHT(#REF!,1)&amp;",","S"&amp;#REF!&amp;","),"")</f>
        <v>#REF!</v>
      </c>
      <c r="AY960" s="27" t="e">
        <f>IF(#REF!&lt;&gt;"",IF(ABS(#REF!)&lt;10,"S"&amp;RIGHT(#REF!,1)&amp;",","S"&amp;#REF!&amp;","),"")</f>
        <v>#REF!</v>
      </c>
      <c r="AZ960" s="27" t="e">
        <f>IF(#REF!&lt;&gt;"",IF(ABS(#REF!)&lt;10,"S"&amp;RIGHT(#REF!,1)&amp;",","S"&amp;#REF!&amp;","),"")</f>
        <v>#REF!</v>
      </c>
      <c r="BA960" s="27" t="e">
        <f>IF(#REF!&lt;&gt;"",IF(ABS(#REF!)&lt;10,"S"&amp;RIGHT(#REF!,1)&amp;",","S"&amp;#REF!&amp;","),"")</f>
        <v>#REF!</v>
      </c>
      <c r="BB960" s="27" t="e">
        <f>IF(#REF!&lt;&gt;"",IF(ABS(#REF!)&lt;10,"S"&amp;RIGHT(#REF!,1)&amp;",","S"&amp;#REF!&amp;","),"")</f>
        <v>#REF!</v>
      </c>
      <c r="BC960" s="27"/>
      <c r="BD960" s="27"/>
      <c r="BE960" s="27"/>
      <c r="BF960" s="27"/>
      <c r="BG960" s="27"/>
      <c r="BH960" s="27"/>
      <c r="BI960" s="27" t="str">
        <f t="shared" si="533"/>
        <v/>
      </c>
      <c r="BJ960" s="27" t="str">
        <f t="shared" si="534"/>
        <v/>
      </c>
      <c r="BK960" s="27" t="str">
        <f t="shared" si="535"/>
        <v/>
      </c>
      <c r="BL960" s="27" t="e">
        <f>IF(#REF!="","",CONCATENATE($L960,","))</f>
        <v>#REF!</v>
      </c>
      <c r="BM960" s="27" t="e">
        <f>IF(#REF!="","",CONCATENATE($L960,","))</f>
        <v>#REF!</v>
      </c>
      <c r="BN960" s="27" t="e">
        <f>IF(#REF!="","",CONCATENATE($L960,","))</f>
        <v>#REF!</v>
      </c>
      <c r="BO960" s="27" t="e">
        <f>IF(#REF!="","",CONCATENATE($L960,","))</f>
        <v>#REF!</v>
      </c>
      <c r="BP960" s="27" t="e">
        <f>IF(#REF!="","",CONCATENATE($L960,","))</f>
        <v>#REF!</v>
      </c>
      <c r="BQ960" s="27" t="e">
        <f>IF(#REF!="","",CONCATENATE($L960,","))</f>
        <v>#REF!</v>
      </c>
      <c r="BR960" s="27" t="e">
        <f>IF(#REF!="","",CONCATENATE($L960,","))</f>
        <v>#REF!</v>
      </c>
      <c r="BS960" s="27" t="e">
        <f>IF(#REF!="","",CONCATENATE($L960,","))</f>
        <v>#REF!</v>
      </c>
      <c r="BT960" s="27" t="e">
        <f>IF(#REF!="","",CONCATENATE($L960,","))</f>
        <v>#REF!</v>
      </c>
      <c r="BU960" s="40"/>
      <c r="BV960" s="5"/>
      <c r="BW960"/>
      <c r="BX960"/>
      <c r="BY960"/>
      <c r="BZ960"/>
      <c r="CA960"/>
      <c r="CB960" s="70"/>
      <c r="CC960" s="7"/>
      <c r="CR960" s="7"/>
      <c r="CY960" s="10">
        <f t="shared" ca="1" si="532"/>
        <v>28</v>
      </c>
    </row>
    <row r="961" spans="1:103">
      <c r="A961" s="130"/>
      <c r="B961" s="84"/>
      <c r="C961" s="39"/>
      <c r="D961" s="38"/>
      <c r="E961" s="39"/>
      <c r="F961" s="39"/>
      <c r="G961" s="39"/>
      <c r="H961" s="39"/>
      <c r="I961" s="39"/>
      <c r="J961" s="39"/>
      <c r="K961" s="39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75"/>
      <c r="AA961" s="101"/>
      <c r="AB961" s="101"/>
      <c r="AC961" s="101"/>
      <c r="AD961" s="101"/>
      <c r="AE961" s="38"/>
      <c r="AF961" s="38"/>
      <c r="AG961" s="38"/>
      <c r="AH961" s="38"/>
      <c r="AI961" s="101"/>
      <c r="AJ961" s="101"/>
      <c r="AK961" s="101"/>
      <c r="AL961" s="75"/>
      <c r="AM961" s="39"/>
      <c r="AN961" s="27"/>
      <c r="AO961" s="27"/>
      <c r="AP961" s="27"/>
      <c r="AQ961" s="27" t="str">
        <f t="shared" si="536"/>
        <v/>
      </c>
      <c r="AR961" s="27" t="str">
        <f t="shared" si="537"/>
        <v/>
      </c>
      <c r="AS961" s="27" t="str">
        <f t="shared" si="538"/>
        <v/>
      </c>
      <c r="AT961" s="27" t="e">
        <f>IF(#REF!&lt;&gt;"",IF(ABS(#REF!)&lt;10,"S"&amp;RIGHT(#REF!,1)&amp;",","S"&amp;#REF!&amp;","),"")</f>
        <v>#REF!</v>
      </c>
      <c r="AU961" s="27" t="e">
        <f>IF(#REF!&lt;&gt;"",IF(ABS(#REF!)&lt;10,"S"&amp;RIGHT(#REF!,1)&amp;",","S"&amp;#REF!&amp;","),"")</f>
        <v>#REF!</v>
      </c>
      <c r="AV961" s="27" t="e">
        <f>IF(#REF!&lt;&gt;"",IF(ABS(#REF!)&lt;10,"S"&amp;RIGHT(#REF!,1)&amp;",","S"&amp;#REF!&amp;","),"")</f>
        <v>#REF!</v>
      </c>
      <c r="AW961" s="27" t="e">
        <f>IF(#REF!&lt;&gt;"",IF(ABS(#REF!)&lt;10,"S"&amp;RIGHT(#REF!,1)&amp;",","S"&amp;#REF!&amp;","),"")</f>
        <v>#REF!</v>
      </c>
      <c r="AX961" s="27" t="e">
        <f>IF(#REF!&lt;&gt;"",IF(ABS(#REF!)&lt;10,"S"&amp;RIGHT(#REF!,1)&amp;",","S"&amp;#REF!&amp;","),"")</f>
        <v>#REF!</v>
      </c>
      <c r="AY961" s="27" t="e">
        <f>IF(#REF!&lt;&gt;"",IF(ABS(#REF!)&lt;10,"S"&amp;RIGHT(#REF!,1)&amp;",","S"&amp;#REF!&amp;","),"")</f>
        <v>#REF!</v>
      </c>
      <c r="AZ961" s="27" t="e">
        <f>IF(#REF!&lt;&gt;"",IF(ABS(#REF!)&lt;10,"S"&amp;RIGHT(#REF!,1)&amp;",","S"&amp;#REF!&amp;","),"")</f>
        <v>#REF!</v>
      </c>
      <c r="BA961" s="27" t="e">
        <f>IF(#REF!&lt;&gt;"",IF(ABS(#REF!)&lt;10,"S"&amp;RIGHT(#REF!,1)&amp;",","S"&amp;#REF!&amp;","),"")</f>
        <v>#REF!</v>
      </c>
      <c r="BB961" s="27" t="e">
        <f>IF(#REF!&lt;&gt;"",IF(ABS(#REF!)&lt;10,"S"&amp;RIGHT(#REF!,1)&amp;",","S"&amp;#REF!&amp;","),"")</f>
        <v>#REF!</v>
      </c>
      <c r="BC961" s="27"/>
      <c r="BD961" s="27"/>
      <c r="BE961" s="27"/>
      <c r="BF961" s="27"/>
      <c r="BG961" s="27"/>
      <c r="BH961" s="27"/>
      <c r="BI961" s="27" t="str">
        <f t="shared" si="533"/>
        <v/>
      </c>
      <c r="BJ961" s="27" t="str">
        <f t="shared" si="534"/>
        <v/>
      </c>
      <c r="BK961" s="27" t="str">
        <f t="shared" si="535"/>
        <v/>
      </c>
      <c r="BL961" s="27" t="e">
        <f>IF(#REF!="","",CONCATENATE($L961,","))</f>
        <v>#REF!</v>
      </c>
      <c r="BM961" s="27" t="e">
        <f>IF(#REF!="","",CONCATENATE($L961,","))</f>
        <v>#REF!</v>
      </c>
      <c r="BN961" s="27" t="e">
        <f>IF(#REF!="","",CONCATENATE($L961,","))</f>
        <v>#REF!</v>
      </c>
      <c r="BO961" s="27" t="e">
        <f>IF(#REF!="","",CONCATENATE($L961,","))</f>
        <v>#REF!</v>
      </c>
      <c r="BP961" s="27" t="e">
        <f>IF(#REF!="","",CONCATENATE($L961,","))</f>
        <v>#REF!</v>
      </c>
      <c r="BQ961" s="27" t="e">
        <f>IF(#REF!="","",CONCATENATE($L961,","))</f>
        <v>#REF!</v>
      </c>
      <c r="BR961" s="27" t="e">
        <f>IF(#REF!="","",CONCATENATE($L961,","))</f>
        <v>#REF!</v>
      </c>
      <c r="BS961" s="27" t="e">
        <f>IF(#REF!="","",CONCATENATE($L961,","))</f>
        <v>#REF!</v>
      </c>
      <c r="BT961" s="27" t="e">
        <f>IF(#REF!="","",CONCATENATE($L961,","))</f>
        <v>#REF!</v>
      </c>
      <c r="BU961" s="40"/>
      <c r="BV961" s="5"/>
      <c r="BW961"/>
      <c r="BX961"/>
      <c r="BY961"/>
      <c r="BZ961"/>
      <c r="CA961"/>
      <c r="CB961" s="40"/>
      <c r="CC961" s="7"/>
      <c r="CR961" s="7"/>
      <c r="CY961" s="10">
        <f t="shared" ca="1" si="532"/>
        <v>19</v>
      </c>
    </row>
    <row r="962" spans="1:103">
      <c r="A962" s="130"/>
      <c r="B962" s="84"/>
      <c r="C962" s="39"/>
      <c r="D962" s="38"/>
      <c r="E962" s="39"/>
      <c r="F962" s="39"/>
      <c r="G962" s="39"/>
      <c r="H962" s="39"/>
      <c r="I962" s="39"/>
      <c r="J962" s="39"/>
      <c r="K962" s="39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75"/>
      <c r="AA962" s="101"/>
      <c r="AB962" s="101"/>
      <c r="AC962" s="101"/>
      <c r="AD962" s="101"/>
      <c r="AE962" s="38"/>
      <c r="AF962" s="38"/>
      <c r="AG962" s="38"/>
      <c r="AH962" s="38"/>
      <c r="AI962" s="101"/>
      <c r="AJ962" s="101"/>
      <c r="AK962" s="101"/>
      <c r="AL962" s="75"/>
      <c r="AM962" s="39"/>
      <c r="AN962" s="27"/>
      <c r="AO962" s="27"/>
      <c r="AP962" s="27"/>
      <c r="AQ962" s="27" t="str">
        <f t="shared" si="536"/>
        <v/>
      </c>
      <c r="AR962" s="27" t="str">
        <f t="shared" si="537"/>
        <v/>
      </c>
      <c r="AS962" s="27" t="str">
        <f t="shared" si="538"/>
        <v/>
      </c>
      <c r="AT962" s="27" t="e">
        <f>IF(#REF!&lt;&gt;"",IF(ABS(#REF!)&lt;10,"S"&amp;RIGHT(#REF!,1)&amp;",","S"&amp;#REF!&amp;","),"")</f>
        <v>#REF!</v>
      </c>
      <c r="AU962" s="27" t="e">
        <f>IF(#REF!&lt;&gt;"",IF(ABS(#REF!)&lt;10,"S"&amp;RIGHT(#REF!,1)&amp;",","S"&amp;#REF!&amp;","),"")</f>
        <v>#REF!</v>
      </c>
      <c r="AV962" s="27" t="e">
        <f>IF(#REF!&lt;&gt;"",IF(ABS(#REF!)&lt;10,"S"&amp;RIGHT(#REF!,1)&amp;",","S"&amp;#REF!&amp;","),"")</f>
        <v>#REF!</v>
      </c>
      <c r="AW962" s="27" t="e">
        <f>IF(#REF!&lt;&gt;"",IF(ABS(#REF!)&lt;10,"S"&amp;RIGHT(#REF!,1)&amp;",","S"&amp;#REF!&amp;","),"")</f>
        <v>#REF!</v>
      </c>
      <c r="AX962" s="27" t="e">
        <f>IF(#REF!&lt;&gt;"",IF(ABS(#REF!)&lt;10,"S"&amp;RIGHT(#REF!,1)&amp;",","S"&amp;#REF!&amp;","),"")</f>
        <v>#REF!</v>
      </c>
      <c r="AY962" s="27" t="e">
        <f>IF(#REF!&lt;&gt;"",IF(ABS(#REF!)&lt;10,"S"&amp;RIGHT(#REF!,1)&amp;",","S"&amp;#REF!&amp;","),"")</f>
        <v>#REF!</v>
      </c>
      <c r="AZ962" s="27" t="e">
        <f>IF(#REF!&lt;&gt;"",IF(ABS(#REF!)&lt;10,"S"&amp;RIGHT(#REF!,1)&amp;",","S"&amp;#REF!&amp;","),"")</f>
        <v>#REF!</v>
      </c>
      <c r="BA962" s="27" t="e">
        <f>IF(#REF!&lt;&gt;"",IF(ABS(#REF!)&lt;10,"S"&amp;RIGHT(#REF!,1)&amp;",","S"&amp;#REF!&amp;","),"")</f>
        <v>#REF!</v>
      </c>
      <c r="BB962" s="27" t="e">
        <f>IF(#REF!&lt;&gt;"",IF(ABS(#REF!)&lt;10,"S"&amp;RIGHT(#REF!,1)&amp;",","S"&amp;#REF!&amp;","),"")</f>
        <v>#REF!</v>
      </c>
      <c r="BC962" s="27"/>
      <c r="BD962" s="27"/>
      <c r="BE962" s="27"/>
      <c r="BF962" s="27"/>
      <c r="BG962" s="27"/>
      <c r="BH962" s="27"/>
      <c r="BI962" s="27" t="str">
        <f t="shared" si="533"/>
        <v/>
      </c>
      <c r="BJ962" s="27" t="str">
        <f t="shared" si="534"/>
        <v/>
      </c>
      <c r="BK962" s="27" t="str">
        <f t="shared" si="535"/>
        <v/>
      </c>
      <c r="BL962" s="27" t="e">
        <f>IF(#REF!="","",CONCATENATE($L962,","))</f>
        <v>#REF!</v>
      </c>
      <c r="BM962" s="27" t="e">
        <f>IF(#REF!="","",CONCATENATE($L962,","))</f>
        <v>#REF!</v>
      </c>
      <c r="BN962" s="27" t="e">
        <f>IF(#REF!="","",CONCATENATE($L962,","))</f>
        <v>#REF!</v>
      </c>
      <c r="BO962" s="27" t="e">
        <f>IF(#REF!="","",CONCATENATE($L962,","))</f>
        <v>#REF!</v>
      </c>
      <c r="BP962" s="27" t="e">
        <f>IF(#REF!="","",CONCATENATE($L962,","))</f>
        <v>#REF!</v>
      </c>
      <c r="BQ962" s="27" t="e">
        <f>IF(#REF!="","",CONCATENATE($L962,","))</f>
        <v>#REF!</v>
      </c>
      <c r="BR962" s="27" t="e">
        <f>IF(#REF!="","",CONCATENATE($L962,","))</f>
        <v>#REF!</v>
      </c>
      <c r="BS962" s="27" t="e">
        <f>IF(#REF!="","",CONCATENATE($L962,","))</f>
        <v>#REF!</v>
      </c>
      <c r="BT962" s="27" t="e">
        <f>IF(#REF!="","",CONCATENATE($L962,","))</f>
        <v>#REF!</v>
      </c>
      <c r="BU962" s="40"/>
      <c r="BV962" s="5"/>
      <c r="BW962"/>
      <c r="BX962"/>
      <c r="BY962"/>
      <c r="BZ962"/>
      <c r="CA962"/>
      <c r="CB962" s="40"/>
      <c r="CC962" s="7"/>
      <c r="CR962" s="7"/>
      <c r="CY962" s="10">
        <f t="shared" ca="1" si="532"/>
        <v>5</v>
      </c>
    </row>
    <row r="963" spans="1:103">
      <c r="A963" s="130"/>
      <c r="B963" s="84"/>
      <c r="C963" s="39"/>
      <c r="D963" s="38"/>
      <c r="E963" s="39"/>
      <c r="F963" s="39"/>
      <c r="G963" s="39"/>
      <c r="H963" s="39"/>
      <c r="I963" s="39"/>
      <c r="J963" s="39"/>
      <c r="K963" s="39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75"/>
      <c r="AA963" s="101"/>
      <c r="AB963" s="101"/>
      <c r="AC963" s="101"/>
      <c r="AD963" s="101"/>
      <c r="AE963" s="38"/>
      <c r="AF963" s="38"/>
      <c r="AG963" s="38"/>
      <c r="AH963" s="38"/>
      <c r="AI963" s="101"/>
      <c r="AJ963" s="101"/>
      <c r="AK963" s="101"/>
      <c r="AL963" s="75"/>
      <c r="AM963" s="39"/>
      <c r="AN963" s="27"/>
      <c r="AO963" s="27"/>
      <c r="AP963" s="27"/>
      <c r="AQ963" s="27" t="str">
        <f t="shared" si="536"/>
        <v/>
      </c>
      <c r="AR963" s="27" t="str">
        <f t="shared" si="537"/>
        <v/>
      </c>
      <c r="AS963" s="27" t="str">
        <f t="shared" si="538"/>
        <v/>
      </c>
      <c r="AT963" s="27" t="e">
        <f>IF(#REF!&lt;&gt;"",IF(ABS(#REF!)&lt;10,"S"&amp;RIGHT(#REF!,1)&amp;",","S"&amp;#REF!&amp;","),"")</f>
        <v>#REF!</v>
      </c>
      <c r="AU963" s="27" t="e">
        <f>IF(#REF!&lt;&gt;"",IF(ABS(#REF!)&lt;10,"S"&amp;RIGHT(#REF!,1)&amp;",","S"&amp;#REF!&amp;","),"")</f>
        <v>#REF!</v>
      </c>
      <c r="AV963" s="27" t="e">
        <f>IF(#REF!&lt;&gt;"",IF(ABS(#REF!)&lt;10,"S"&amp;RIGHT(#REF!,1)&amp;",","S"&amp;#REF!&amp;","),"")</f>
        <v>#REF!</v>
      </c>
      <c r="AW963" s="27" t="e">
        <f>IF(#REF!&lt;&gt;"",IF(ABS(#REF!)&lt;10,"S"&amp;RIGHT(#REF!,1)&amp;",","S"&amp;#REF!&amp;","),"")</f>
        <v>#REF!</v>
      </c>
      <c r="AX963" s="27" t="e">
        <f>IF(#REF!&lt;&gt;"",IF(ABS(#REF!)&lt;10,"S"&amp;RIGHT(#REF!,1)&amp;",","S"&amp;#REF!&amp;","),"")</f>
        <v>#REF!</v>
      </c>
      <c r="AY963" s="27" t="e">
        <f>IF(#REF!&lt;&gt;"",IF(ABS(#REF!)&lt;10,"S"&amp;RIGHT(#REF!,1)&amp;",","S"&amp;#REF!&amp;","),"")</f>
        <v>#REF!</v>
      </c>
      <c r="AZ963" s="27" t="e">
        <f>IF(#REF!&lt;&gt;"",IF(ABS(#REF!)&lt;10,"S"&amp;RIGHT(#REF!,1)&amp;",","S"&amp;#REF!&amp;","),"")</f>
        <v>#REF!</v>
      </c>
      <c r="BA963" s="27" t="e">
        <f>IF(#REF!&lt;&gt;"",IF(ABS(#REF!)&lt;10,"S"&amp;RIGHT(#REF!,1)&amp;",","S"&amp;#REF!&amp;","),"")</f>
        <v>#REF!</v>
      </c>
      <c r="BB963" s="27" t="e">
        <f>IF(#REF!&lt;&gt;"",IF(ABS(#REF!)&lt;10,"S"&amp;RIGHT(#REF!,1)&amp;",","S"&amp;#REF!&amp;","),"")</f>
        <v>#REF!</v>
      </c>
      <c r="BC963" s="27"/>
      <c r="BD963" s="27"/>
      <c r="BE963" s="27"/>
      <c r="BF963" s="27"/>
      <c r="BG963" s="27"/>
      <c r="BH963" s="27"/>
      <c r="BI963" s="27" t="str">
        <f t="shared" si="533"/>
        <v/>
      </c>
      <c r="BJ963" s="27" t="str">
        <f t="shared" si="534"/>
        <v/>
      </c>
      <c r="BK963" s="27" t="str">
        <f t="shared" si="535"/>
        <v/>
      </c>
      <c r="BL963" s="27" t="e">
        <f>IF(#REF!="","",CONCATENATE($L963,","))</f>
        <v>#REF!</v>
      </c>
      <c r="BM963" s="27" t="e">
        <f>IF(#REF!="","",CONCATENATE($L963,","))</f>
        <v>#REF!</v>
      </c>
      <c r="BN963" s="27" t="e">
        <f>IF(#REF!="","",CONCATENATE($L963,","))</f>
        <v>#REF!</v>
      </c>
      <c r="BO963" s="27" t="e">
        <f>IF(#REF!="","",CONCATENATE($L963,","))</f>
        <v>#REF!</v>
      </c>
      <c r="BP963" s="27" t="e">
        <f>IF(#REF!="","",CONCATENATE($L963,","))</f>
        <v>#REF!</v>
      </c>
      <c r="BQ963" s="27" t="e">
        <f>IF(#REF!="","",CONCATENATE($L963,","))</f>
        <v>#REF!</v>
      </c>
      <c r="BR963" s="27" t="e">
        <f>IF(#REF!="","",CONCATENATE($L963,","))</f>
        <v>#REF!</v>
      </c>
      <c r="BS963" s="27" t="e">
        <f>IF(#REF!="","",CONCATENATE($L963,","))</f>
        <v>#REF!</v>
      </c>
      <c r="BT963" s="27" t="e">
        <f>IF(#REF!="","",CONCATENATE($L963,","))</f>
        <v>#REF!</v>
      </c>
      <c r="BU963" s="40"/>
      <c r="BV963" s="5"/>
      <c r="BW963"/>
      <c r="BX963"/>
      <c r="BY963"/>
      <c r="BZ963"/>
      <c r="CA963"/>
      <c r="CB963" s="40"/>
      <c r="CC963" s="7"/>
      <c r="CR963" s="7"/>
      <c r="CY963" s="10">
        <f t="shared" ca="1" si="532"/>
        <v>30</v>
      </c>
    </row>
    <row r="964" spans="1:103">
      <c r="A964" s="130"/>
      <c r="B964" s="84"/>
      <c r="C964" s="39"/>
      <c r="D964" s="38"/>
      <c r="E964" s="39"/>
      <c r="F964" s="39"/>
      <c r="G964" s="39"/>
      <c r="H964" s="39"/>
      <c r="I964" s="39"/>
      <c r="J964" s="39"/>
      <c r="K964" s="39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75"/>
      <c r="AA964" s="101"/>
      <c r="AB964" s="101"/>
      <c r="AC964" s="101"/>
      <c r="AD964" s="101"/>
      <c r="AE964" s="38"/>
      <c r="AF964" s="38"/>
      <c r="AG964" s="38"/>
      <c r="AH964" s="38"/>
      <c r="AI964" s="101"/>
      <c r="AJ964" s="101"/>
      <c r="AK964" s="101"/>
      <c r="AL964" s="75"/>
      <c r="AM964" s="39"/>
      <c r="AN964" s="27"/>
      <c r="AO964" s="27"/>
      <c r="AP964" s="27"/>
      <c r="AQ964" s="27" t="str">
        <f t="shared" si="536"/>
        <v/>
      </c>
      <c r="AR964" s="27" t="str">
        <f t="shared" si="537"/>
        <v/>
      </c>
      <c r="AS964" s="27" t="str">
        <f t="shared" si="538"/>
        <v/>
      </c>
      <c r="AT964" s="27" t="e">
        <f>IF(#REF!&lt;&gt;"",IF(ABS(#REF!)&lt;10,"S"&amp;RIGHT(#REF!,1)&amp;",","S"&amp;#REF!&amp;","),"")</f>
        <v>#REF!</v>
      </c>
      <c r="AU964" s="27" t="e">
        <f>IF(#REF!&lt;&gt;"",IF(ABS(#REF!)&lt;10,"S"&amp;RIGHT(#REF!,1)&amp;",","S"&amp;#REF!&amp;","),"")</f>
        <v>#REF!</v>
      </c>
      <c r="AV964" s="27" t="e">
        <f>IF(#REF!&lt;&gt;"",IF(ABS(#REF!)&lt;10,"S"&amp;RIGHT(#REF!,1)&amp;",","S"&amp;#REF!&amp;","),"")</f>
        <v>#REF!</v>
      </c>
      <c r="AW964" s="27" t="e">
        <f>IF(#REF!&lt;&gt;"",IF(ABS(#REF!)&lt;10,"S"&amp;RIGHT(#REF!,1)&amp;",","S"&amp;#REF!&amp;","),"")</f>
        <v>#REF!</v>
      </c>
      <c r="AX964" s="27" t="e">
        <f>IF(#REF!&lt;&gt;"",IF(ABS(#REF!)&lt;10,"S"&amp;RIGHT(#REF!,1)&amp;",","S"&amp;#REF!&amp;","),"")</f>
        <v>#REF!</v>
      </c>
      <c r="AY964" s="27" t="e">
        <f>IF(#REF!&lt;&gt;"",IF(ABS(#REF!)&lt;10,"S"&amp;RIGHT(#REF!,1)&amp;",","S"&amp;#REF!&amp;","),"")</f>
        <v>#REF!</v>
      </c>
      <c r="AZ964" s="27" t="e">
        <f>IF(#REF!&lt;&gt;"",IF(ABS(#REF!)&lt;10,"S"&amp;RIGHT(#REF!,1)&amp;",","S"&amp;#REF!&amp;","),"")</f>
        <v>#REF!</v>
      </c>
      <c r="BA964" s="27" t="e">
        <f>IF(#REF!&lt;&gt;"",IF(ABS(#REF!)&lt;10,"S"&amp;RIGHT(#REF!,1)&amp;",","S"&amp;#REF!&amp;","),"")</f>
        <v>#REF!</v>
      </c>
      <c r="BB964" s="27" t="e">
        <f>IF(#REF!&lt;&gt;"",IF(ABS(#REF!)&lt;10,"S"&amp;RIGHT(#REF!,1)&amp;",","S"&amp;#REF!&amp;","),"")</f>
        <v>#REF!</v>
      </c>
      <c r="BC964" s="27"/>
      <c r="BD964" s="27"/>
      <c r="BE964" s="27"/>
      <c r="BF964" s="27"/>
      <c r="BG964" s="27"/>
      <c r="BH964" s="27"/>
      <c r="BI964" s="27" t="str">
        <f t="shared" si="533"/>
        <v/>
      </c>
      <c r="BJ964" s="27" t="str">
        <f t="shared" si="534"/>
        <v/>
      </c>
      <c r="BK964" s="27" t="str">
        <f t="shared" si="535"/>
        <v/>
      </c>
      <c r="BL964" s="27" t="e">
        <f>IF(#REF!="","",CONCATENATE($L964,","))</f>
        <v>#REF!</v>
      </c>
      <c r="BM964" s="27" t="e">
        <f>IF(#REF!="","",CONCATENATE($L964,","))</f>
        <v>#REF!</v>
      </c>
      <c r="BN964" s="27" t="e">
        <f>IF(#REF!="","",CONCATENATE($L964,","))</f>
        <v>#REF!</v>
      </c>
      <c r="BO964" s="27" t="e">
        <f>IF(#REF!="","",CONCATENATE($L964,","))</f>
        <v>#REF!</v>
      </c>
      <c r="BP964" s="27" t="e">
        <f>IF(#REF!="","",CONCATENATE($L964,","))</f>
        <v>#REF!</v>
      </c>
      <c r="BQ964" s="27" t="e">
        <f>IF(#REF!="","",CONCATENATE($L964,","))</f>
        <v>#REF!</v>
      </c>
      <c r="BR964" s="27" t="e">
        <f>IF(#REF!="","",CONCATENATE($L964,","))</f>
        <v>#REF!</v>
      </c>
      <c r="BS964" s="27" t="e">
        <f>IF(#REF!="","",CONCATENATE($L964,","))</f>
        <v>#REF!</v>
      </c>
      <c r="BT964" s="27" t="e">
        <f>IF(#REF!="","",CONCATENATE($L964,","))</f>
        <v>#REF!</v>
      </c>
      <c r="BU964" s="40"/>
      <c r="BV964" s="5"/>
      <c r="BW964"/>
      <c r="BX964"/>
      <c r="BY964"/>
      <c r="BZ964"/>
      <c r="CA964"/>
      <c r="CB964" s="40"/>
      <c r="CC964" s="7"/>
      <c r="CR964" s="7"/>
      <c r="CY964" s="10">
        <f t="shared" ca="1" si="532"/>
        <v>32</v>
      </c>
    </row>
    <row r="965" spans="1:103">
      <c r="A965" s="130"/>
      <c r="B965" s="84"/>
      <c r="C965" s="39"/>
      <c r="D965" s="38"/>
      <c r="E965" s="39"/>
      <c r="F965" s="39"/>
      <c r="G965" s="39"/>
      <c r="H965" s="39"/>
      <c r="I965" s="39"/>
      <c r="J965" s="39"/>
      <c r="K965" s="39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75"/>
      <c r="AA965" s="101"/>
      <c r="AB965" s="101"/>
      <c r="AC965" s="101"/>
      <c r="AD965" s="101"/>
      <c r="AE965" s="38"/>
      <c r="AF965" s="38"/>
      <c r="AG965" s="38"/>
      <c r="AH965" s="38"/>
      <c r="AI965" s="101"/>
      <c r="AJ965" s="101"/>
      <c r="AK965" s="101"/>
      <c r="AL965" s="75"/>
      <c r="AM965" s="39"/>
      <c r="AN965" s="27"/>
      <c r="AO965" s="27"/>
      <c r="AP965" s="27"/>
      <c r="AQ965" s="27" t="str">
        <f t="shared" si="536"/>
        <v/>
      </c>
      <c r="AR965" s="27" t="str">
        <f t="shared" si="537"/>
        <v/>
      </c>
      <c r="AS965" s="27" t="str">
        <f t="shared" si="538"/>
        <v/>
      </c>
      <c r="AT965" s="27" t="e">
        <f>IF(#REF!&lt;&gt;"",IF(ABS(#REF!)&lt;10,"S"&amp;RIGHT(#REF!,1)&amp;",","S"&amp;#REF!&amp;","),"")</f>
        <v>#REF!</v>
      </c>
      <c r="AU965" s="27" t="e">
        <f>IF(#REF!&lt;&gt;"",IF(ABS(#REF!)&lt;10,"S"&amp;RIGHT(#REF!,1)&amp;",","S"&amp;#REF!&amp;","),"")</f>
        <v>#REF!</v>
      </c>
      <c r="AV965" s="27" t="e">
        <f>IF(#REF!&lt;&gt;"",IF(ABS(#REF!)&lt;10,"S"&amp;RIGHT(#REF!,1)&amp;",","S"&amp;#REF!&amp;","),"")</f>
        <v>#REF!</v>
      </c>
      <c r="AW965" s="27" t="e">
        <f>IF(#REF!&lt;&gt;"",IF(ABS(#REF!)&lt;10,"S"&amp;RIGHT(#REF!,1)&amp;",","S"&amp;#REF!&amp;","),"")</f>
        <v>#REF!</v>
      </c>
      <c r="AX965" s="27" t="e">
        <f>IF(#REF!&lt;&gt;"",IF(ABS(#REF!)&lt;10,"S"&amp;RIGHT(#REF!,1)&amp;",","S"&amp;#REF!&amp;","),"")</f>
        <v>#REF!</v>
      </c>
      <c r="AY965" s="27" t="e">
        <f>IF(#REF!&lt;&gt;"",IF(ABS(#REF!)&lt;10,"S"&amp;RIGHT(#REF!,1)&amp;",","S"&amp;#REF!&amp;","),"")</f>
        <v>#REF!</v>
      </c>
      <c r="AZ965" s="27" t="e">
        <f>IF(#REF!&lt;&gt;"",IF(ABS(#REF!)&lt;10,"S"&amp;RIGHT(#REF!,1)&amp;",","S"&amp;#REF!&amp;","),"")</f>
        <v>#REF!</v>
      </c>
      <c r="BA965" s="27" t="e">
        <f>IF(#REF!&lt;&gt;"",IF(ABS(#REF!)&lt;10,"S"&amp;RIGHT(#REF!,1)&amp;",","S"&amp;#REF!&amp;","),"")</f>
        <v>#REF!</v>
      </c>
      <c r="BB965" s="27" t="e">
        <f>IF(#REF!&lt;&gt;"",IF(ABS(#REF!)&lt;10,"S"&amp;RIGHT(#REF!,1)&amp;",","S"&amp;#REF!&amp;","),"")</f>
        <v>#REF!</v>
      </c>
      <c r="BC965" s="27"/>
      <c r="BD965" s="27"/>
      <c r="BE965" s="27"/>
      <c r="BF965" s="27"/>
      <c r="BG965" s="27"/>
      <c r="BH965" s="27"/>
      <c r="BI965" s="27" t="str">
        <f t="shared" si="533"/>
        <v/>
      </c>
      <c r="BJ965" s="27" t="str">
        <f t="shared" si="534"/>
        <v/>
      </c>
      <c r="BK965" s="27" t="str">
        <f t="shared" si="535"/>
        <v/>
      </c>
      <c r="BL965" s="27" t="e">
        <f>IF(#REF!="","",CONCATENATE($L965,","))</f>
        <v>#REF!</v>
      </c>
      <c r="BM965" s="27" t="e">
        <f>IF(#REF!="","",CONCATENATE($L965,","))</f>
        <v>#REF!</v>
      </c>
      <c r="BN965" s="27" t="e">
        <f>IF(#REF!="","",CONCATENATE($L965,","))</f>
        <v>#REF!</v>
      </c>
      <c r="BO965" s="27" t="e">
        <f>IF(#REF!="","",CONCATENATE($L965,","))</f>
        <v>#REF!</v>
      </c>
      <c r="BP965" s="27" t="e">
        <f>IF(#REF!="","",CONCATENATE($L965,","))</f>
        <v>#REF!</v>
      </c>
      <c r="BQ965" s="27" t="e">
        <f>IF(#REF!="","",CONCATENATE($L965,","))</f>
        <v>#REF!</v>
      </c>
      <c r="BR965" s="27" t="e">
        <f>IF(#REF!="","",CONCATENATE($L965,","))</f>
        <v>#REF!</v>
      </c>
      <c r="BS965" s="27" t="e">
        <f>IF(#REF!="","",CONCATENATE($L965,","))</f>
        <v>#REF!</v>
      </c>
      <c r="BT965" s="27" t="e">
        <f>IF(#REF!="","",CONCATENATE($L965,","))</f>
        <v>#REF!</v>
      </c>
      <c r="BU965" s="40"/>
      <c r="BV965" s="5"/>
      <c r="BW965"/>
      <c r="BX965"/>
      <c r="BY965"/>
      <c r="BZ965"/>
      <c r="CA965"/>
      <c r="CB965" s="40"/>
      <c r="CC965" s="7"/>
      <c r="CR965" s="7"/>
      <c r="CY965" s="10">
        <f t="shared" ref="CY965:CY1004" ca="1" si="539">IF($A$2="no",INT(RAND()*36+1),INT(RAND()*37))</f>
        <v>23</v>
      </c>
    </row>
    <row r="966" spans="1:103">
      <c r="A966" s="130"/>
      <c r="B966" s="84"/>
      <c r="C966" s="39"/>
      <c r="D966" s="38"/>
      <c r="E966" s="39"/>
      <c r="F966" s="39"/>
      <c r="G966" s="39"/>
      <c r="H966" s="39"/>
      <c r="I966" s="39"/>
      <c r="J966" s="39"/>
      <c r="K966" s="39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75"/>
      <c r="AA966" s="101"/>
      <c r="AB966" s="101"/>
      <c r="AC966" s="101"/>
      <c r="AD966" s="101"/>
      <c r="AE966" s="38"/>
      <c r="AF966" s="38"/>
      <c r="AG966" s="38"/>
      <c r="AH966" s="38"/>
      <c r="AI966" s="101"/>
      <c r="AJ966" s="101"/>
      <c r="AK966" s="101"/>
      <c r="AL966" s="75"/>
      <c r="AM966" s="39"/>
      <c r="AN966" s="27"/>
      <c r="AO966" s="27"/>
      <c r="AP966" s="27"/>
      <c r="AQ966" s="27" t="str">
        <f t="shared" si="536"/>
        <v/>
      </c>
      <c r="AR966" s="27" t="str">
        <f t="shared" si="537"/>
        <v/>
      </c>
      <c r="AS966" s="27" t="str">
        <f t="shared" si="538"/>
        <v/>
      </c>
      <c r="AT966" s="27" t="e">
        <f>IF(#REF!&lt;&gt;"",IF(ABS(#REF!)&lt;10,"S"&amp;RIGHT(#REF!,1)&amp;",","S"&amp;#REF!&amp;","),"")</f>
        <v>#REF!</v>
      </c>
      <c r="AU966" s="27" t="e">
        <f>IF(#REF!&lt;&gt;"",IF(ABS(#REF!)&lt;10,"S"&amp;RIGHT(#REF!,1)&amp;",","S"&amp;#REF!&amp;","),"")</f>
        <v>#REF!</v>
      </c>
      <c r="AV966" s="27" t="e">
        <f>IF(#REF!&lt;&gt;"",IF(ABS(#REF!)&lt;10,"S"&amp;RIGHT(#REF!,1)&amp;",","S"&amp;#REF!&amp;","),"")</f>
        <v>#REF!</v>
      </c>
      <c r="AW966" s="27" t="e">
        <f>IF(#REF!&lt;&gt;"",IF(ABS(#REF!)&lt;10,"S"&amp;RIGHT(#REF!,1)&amp;",","S"&amp;#REF!&amp;","),"")</f>
        <v>#REF!</v>
      </c>
      <c r="AX966" s="27" t="e">
        <f>IF(#REF!&lt;&gt;"",IF(ABS(#REF!)&lt;10,"S"&amp;RIGHT(#REF!,1)&amp;",","S"&amp;#REF!&amp;","),"")</f>
        <v>#REF!</v>
      </c>
      <c r="AY966" s="27" t="e">
        <f>IF(#REF!&lt;&gt;"",IF(ABS(#REF!)&lt;10,"S"&amp;RIGHT(#REF!,1)&amp;",","S"&amp;#REF!&amp;","),"")</f>
        <v>#REF!</v>
      </c>
      <c r="AZ966" s="27" t="e">
        <f>IF(#REF!&lt;&gt;"",IF(ABS(#REF!)&lt;10,"S"&amp;RIGHT(#REF!,1)&amp;",","S"&amp;#REF!&amp;","),"")</f>
        <v>#REF!</v>
      </c>
      <c r="BA966" s="27" t="e">
        <f>IF(#REF!&lt;&gt;"",IF(ABS(#REF!)&lt;10,"S"&amp;RIGHT(#REF!,1)&amp;",","S"&amp;#REF!&amp;","),"")</f>
        <v>#REF!</v>
      </c>
      <c r="BB966" s="27" t="e">
        <f>IF(#REF!&lt;&gt;"",IF(ABS(#REF!)&lt;10,"S"&amp;RIGHT(#REF!,1)&amp;",","S"&amp;#REF!&amp;","),"")</f>
        <v>#REF!</v>
      </c>
      <c r="BC966" s="27"/>
      <c r="BD966" s="27"/>
      <c r="BE966" s="27"/>
      <c r="BF966" s="27"/>
      <c r="BG966" s="27"/>
      <c r="BH966" s="27"/>
      <c r="BI966" s="27" t="str">
        <f t="shared" si="533"/>
        <v/>
      </c>
      <c r="BJ966" s="27" t="str">
        <f t="shared" si="534"/>
        <v/>
      </c>
      <c r="BK966" s="27" t="str">
        <f t="shared" si="535"/>
        <v/>
      </c>
      <c r="BL966" s="27" t="e">
        <f>IF(#REF!="","",CONCATENATE($L966,","))</f>
        <v>#REF!</v>
      </c>
      <c r="BM966" s="27" t="e">
        <f>IF(#REF!="","",CONCATENATE($L966,","))</f>
        <v>#REF!</v>
      </c>
      <c r="BN966" s="27" t="e">
        <f>IF(#REF!="","",CONCATENATE($L966,","))</f>
        <v>#REF!</v>
      </c>
      <c r="BO966" s="27" t="e">
        <f>IF(#REF!="","",CONCATENATE($L966,","))</f>
        <v>#REF!</v>
      </c>
      <c r="BP966" s="27" t="e">
        <f>IF(#REF!="","",CONCATENATE($L966,","))</f>
        <v>#REF!</v>
      </c>
      <c r="BQ966" s="27" t="e">
        <f>IF(#REF!="","",CONCATENATE($L966,","))</f>
        <v>#REF!</v>
      </c>
      <c r="BR966" s="27" t="e">
        <f>IF(#REF!="","",CONCATENATE($L966,","))</f>
        <v>#REF!</v>
      </c>
      <c r="BS966" s="27" t="e">
        <f>IF(#REF!="","",CONCATENATE($L966,","))</f>
        <v>#REF!</v>
      </c>
      <c r="BT966" s="27" t="e">
        <f>IF(#REF!="","",CONCATENATE($L966,","))</f>
        <v>#REF!</v>
      </c>
      <c r="BU966" s="40"/>
      <c r="BV966" s="5"/>
      <c r="BW966"/>
      <c r="BX966"/>
      <c r="BY966"/>
      <c r="BZ966"/>
      <c r="CA966"/>
      <c r="CB966" s="40"/>
      <c r="CC966" s="7"/>
      <c r="CR966" s="7"/>
      <c r="CY966" s="10">
        <f t="shared" ca="1" si="539"/>
        <v>25</v>
      </c>
    </row>
    <row r="967" spans="1:103">
      <c r="A967" s="130"/>
      <c r="B967" s="84"/>
      <c r="C967" s="39"/>
      <c r="D967" s="38"/>
      <c r="E967" s="39"/>
      <c r="F967" s="39"/>
      <c r="G967" s="39"/>
      <c r="H967" s="39"/>
      <c r="I967" s="39"/>
      <c r="J967" s="39"/>
      <c r="K967" s="39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75"/>
      <c r="AA967" s="101"/>
      <c r="AB967" s="101"/>
      <c r="AC967" s="101"/>
      <c r="AD967" s="101"/>
      <c r="AE967" s="38"/>
      <c r="AF967" s="38"/>
      <c r="AG967" s="38"/>
      <c r="AH967" s="38"/>
      <c r="AI967" s="101"/>
      <c r="AJ967" s="101"/>
      <c r="AK967" s="101"/>
      <c r="AL967" s="75"/>
      <c r="AM967" s="39"/>
      <c r="AN967" s="27"/>
      <c r="AO967" s="27"/>
      <c r="AP967" s="27"/>
      <c r="AQ967" s="27" t="str">
        <f t="shared" si="536"/>
        <v/>
      </c>
      <c r="AR967" s="27" t="str">
        <f t="shared" si="537"/>
        <v/>
      </c>
      <c r="AS967" s="27" t="str">
        <f t="shared" si="538"/>
        <v/>
      </c>
      <c r="AT967" s="27" t="e">
        <f>IF(#REF!&lt;&gt;"",IF(ABS(#REF!)&lt;10,"S"&amp;RIGHT(#REF!,1)&amp;",","S"&amp;#REF!&amp;","),"")</f>
        <v>#REF!</v>
      </c>
      <c r="AU967" s="27" t="e">
        <f>IF(#REF!&lt;&gt;"",IF(ABS(#REF!)&lt;10,"S"&amp;RIGHT(#REF!,1)&amp;",","S"&amp;#REF!&amp;","),"")</f>
        <v>#REF!</v>
      </c>
      <c r="AV967" s="27" t="e">
        <f>IF(#REF!&lt;&gt;"",IF(ABS(#REF!)&lt;10,"S"&amp;RIGHT(#REF!,1)&amp;",","S"&amp;#REF!&amp;","),"")</f>
        <v>#REF!</v>
      </c>
      <c r="AW967" s="27" t="e">
        <f>IF(#REF!&lt;&gt;"",IF(ABS(#REF!)&lt;10,"S"&amp;RIGHT(#REF!,1)&amp;",","S"&amp;#REF!&amp;","),"")</f>
        <v>#REF!</v>
      </c>
      <c r="AX967" s="27" t="e">
        <f>IF(#REF!&lt;&gt;"",IF(ABS(#REF!)&lt;10,"S"&amp;RIGHT(#REF!,1)&amp;",","S"&amp;#REF!&amp;","),"")</f>
        <v>#REF!</v>
      </c>
      <c r="AY967" s="27" t="e">
        <f>IF(#REF!&lt;&gt;"",IF(ABS(#REF!)&lt;10,"S"&amp;RIGHT(#REF!,1)&amp;",","S"&amp;#REF!&amp;","),"")</f>
        <v>#REF!</v>
      </c>
      <c r="AZ967" s="27" t="e">
        <f>IF(#REF!&lt;&gt;"",IF(ABS(#REF!)&lt;10,"S"&amp;RIGHT(#REF!,1)&amp;",","S"&amp;#REF!&amp;","),"")</f>
        <v>#REF!</v>
      </c>
      <c r="BA967" s="27" t="e">
        <f>IF(#REF!&lt;&gt;"",IF(ABS(#REF!)&lt;10,"S"&amp;RIGHT(#REF!,1)&amp;",","S"&amp;#REF!&amp;","),"")</f>
        <v>#REF!</v>
      </c>
      <c r="BB967" s="27" t="e">
        <f>IF(#REF!&lt;&gt;"",IF(ABS(#REF!)&lt;10,"S"&amp;RIGHT(#REF!,1)&amp;",","S"&amp;#REF!&amp;","),"")</f>
        <v>#REF!</v>
      </c>
      <c r="BC967" s="27"/>
      <c r="BD967" s="27"/>
      <c r="BE967" s="27"/>
      <c r="BF967" s="27"/>
      <c r="BG967" s="27"/>
      <c r="BH967" s="27"/>
      <c r="BI967" s="27" t="str">
        <f t="shared" si="533"/>
        <v/>
      </c>
      <c r="BJ967" s="27" t="str">
        <f t="shared" si="534"/>
        <v/>
      </c>
      <c r="BK967" s="27" t="str">
        <f t="shared" si="535"/>
        <v/>
      </c>
      <c r="BL967" s="27" t="e">
        <f>IF(#REF!="","",CONCATENATE($L967,","))</f>
        <v>#REF!</v>
      </c>
      <c r="BM967" s="27" t="e">
        <f>IF(#REF!="","",CONCATENATE($L967,","))</f>
        <v>#REF!</v>
      </c>
      <c r="BN967" s="27" t="e">
        <f>IF(#REF!="","",CONCATENATE($L967,","))</f>
        <v>#REF!</v>
      </c>
      <c r="BO967" s="27" t="e">
        <f>IF(#REF!="","",CONCATENATE($L967,","))</f>
        <v>#REF!</v>
      </c>
      <c r="BP967" s="27" t="e">
        <f>IF(#REF!="","",CONCATENATE($L967,","))</f>
        <v>#REF!</v>
      </c>
      <c r="BQ967" s="27" t="e">
        <f>IF(#REF!="","",CONCATENATE($L967,","))</f>
        <v>#REF!</v>
      </c>
      <c r="BR967" s="27" t="e">
        <f>IF(#REF!="","",CONCATENATE($L967,","))</f>
        <v>#REF!</v>
      </c>
      <c r="BS967" s="27" t="e">
        <f>IF(#REF!="","",CONCATENATE($L967,","))</f>
        <v>#REF!</v>
      </c>
      <c r="BT967" s="27" t="e">
        <f>IF(#REF!="","",CONCATENATE($L967,","))</f>
        <v>#REF!</v>
      </c>
      <c r="BU967" s="40"/>
      <c r="BV967"/>
      <c r="BW967"/>
      <c r="BX967"/>
      <c r="BY967"/>
      <c r="BZ967"/>
      <c r="CA967"/>
      <c r="CB967" s="40"/>
      <c r="CC967" s="7"/>
      <c r="CR967" s="7"/>
      <c r="CY967" s="10">
        <f t="shared" ca="1" si="539"/>
        <v>6</v>
      </c>
    </row>
    <row r="968" spans="1:103">
      <c r="A968" s="130"/>
      <c r="B968" s="84"/>
      <c r="C968" s="39"/>
      <c r="D968" s="38"/>
      <c r="E968" s="39"/>
      <c r="F968" s="39"/>
      <c r="G968" s="39"/>
      <c r="H968" s="39"/>
      <c r="I968" s="39"/>
      <c r="J968" s="39"/>
      <c r="K968" s="39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75"/>
      <c r="AA968" s="101"/>
      <c r="AB968" s="101"/>
      <c r="AC968" s="101"/>
      <c r="AD968" s="101"/>
      <c r="AE968" s="38"/>
      <c r="AF968" s="38"/>
      <c r="AG968" s="38"/>
      <c r="AH968" s="38"/>
      <c r="AI968" s="101"/>
      <c r="AJ968" s="101"/>
      <c r="AK968" s="101"/>
      <c r="AL968" s="75"/>
      <c r="AM968" s="39"/>
      <c r="AN968" s="27"/>
      <c r="AO968" s="27"/>
      <c r="AP968" s="27"/>
      <c r="AQ968" s="27" t="str">
        <f t="shared" si="536"/>
        <v/>
      </c>
      <c r="AR968" s="27" t="str">
        <f t="shared" si="537"/>
        <v/>
      </c>
      <c r="AS968" s="27" t="str">
        <f t="shared" si="538"/>
        <v/>
      </c>
      <c r="AT968" s="27" t="e">
        <f>IF(#REF!&lt;&gt;"",IF(ABS(#REF!)&lt;10,"S"&amp;RIGHT(#REF!,1)&amp;",","S"&amp;#REF!&amp;","),"")</f>
        <v>#REF!</v>
      </c>
      <c r="AU968" s="27" t="e">
        <f>IF(#REF!&lt;&gt;"",IF(ABS(#REF!)&lt;10,"S"&amp;RIGHT(#REF!,1)&amp;",","S"&amp;#REF!&amp;","),"")</f>
        <v>#REF!</v>
      </c>
      <c r="AV968" s="27" t="e">
        <f>IF(#REF!&lt;&gt;"",IF(ABS(#REF!)&lt;10,"S"&amp;RIGHT(#REF!,1)&amp;",","S"&amp;#REF!&amp;","),"")</f>
        <v>#REF!</v>
      </c>
      <c r="AW968" s="27" t="e">
        <f>IF(#REF!&lt;&gt;"",IF(ABS(#REF!)&lt;10,"S"&amp;RIGHT(#REF!,1)&amp;",","S"&amp;#REF!&amp;","),"")</f>
        <v>#REF!</v>
      </c>
      <c r="AX968" s="27" t="e">
        <f>IF(#REF!&lt;&gt;"",IF(ABS(#REF!)&lt;10,"S"&amp;RIGHT(#REF!,1)&amp;",","S"&amp;#REF!&amp;","),"")</f>
        <v>#REF!</v>
      </c>
      <c r="AY968" s="27" t="e">
        <f>IF(#REF!&lt;&gt;"",IF(ABS(#REF!)&lt;10,"S"&amp;RIGHT(#REF!,1)&amp;",","S"&amp;#REF!&amp;","),"")</f>
        <v>#REF!</v>
      </c>
      <c r="AZ968" s="27" t="e">
        <f>IF(#REF!&lt;&gt;"",IF(ABS(#REF!)&lt;10,"S"&amp;RIGHT(#REF!,1)&amp;",","S"&amp;#REF!&amp;","),"")</f>
        <v>#REF!</v>
      </c>
      <c r="BA968" s="27" t="e">
        <f>IF(#REF!&lt;&gt;"",IF(ABS(#REF!)&lt;10,"S"&amp;RIGHT(#REF!,1)&amp;",","S"&amp;#REF!&amp;","),"")</f>
        <v>#REF!</v>
      </c>
      <c r="BB968" s="27" t="e">
        <f>IF(#REF!&lt;&gt;"",IF(ABS(#REF!)&lt;10,"S"&amp;RIGHT(#REF!,1)&amp;",","S"&amp;#REF!&amp;","),"")</f>
        <v>#REF!</v>
      </c>
      <c r="BC968" s="27"/>
      <c r="BD968" s="27"/>
      <c r="BE968" s="27"/>
      <c r="BF968" s="27"/>
      <c r="BG968" s="27"/>
      <c r="BH968" s="27"/>
      <c r="BI968" s="27" t="str">
        <f t="shared" si="533"/>
        <v/>
      </c>
      <c r="BJ968" s="27" t="str">
        <f t="shared" si="534"/>
        <v/>
      </c>
      <c r="BK968" s="27" t="str">
        <f t="shared" si="535"/>
        <v/>
      </c>
      <c r="BL968" s="27" t="e">
        <f>IF(#REF!="","",CONCATENATE($L968,","))</f>
        <v>#REF!</v>
      </c>
      <c r="BM968" s="27" t="e">
        <f>IF(#REF!="","",CONCATENATE($L968,","))</f>
        <v>#REF!</v>
      </c>
      <c r="BN968" s="27" t="e">
        <f>IF(#REF!="","",CONCATENATE($L968,","))</f>
        <v>#REF!</v>
      </c>
      <c r="BO968" s="27" t="e">
        <f>IF(#REF!="","",CONCATENATE($L968,","))</f>
        <v>#REF!</v>
      </c>
      <c r="BP968" s="27" t="e">
        <f>IF(#REF!="","",CONCATENATE($L968,","))</f>
        <v>#REF!</v>
      </c>
      <c r="BQ968" s="27" t="e">
        <f>IF(#REF!="","",CONCATENATE($L968,","))</f>
        <v>#REF!</v>
      </c>
      <c r="BR968" s="27" t="e">
        <f>IF(#REF!="","",CONCATENATE($L968,","))</f>
        <v>#REF!</v>
      </c>
      <c r="BS968" s="27" t="e">
        <f>IF(#REF!="","",CONCATENATE($L968,","))</f>
        <v>#REF!</v>
      </c>
      <c r="BT968" s="27" t="e">
        <f>IF(#REF!="","",CONCATENATE($L968,","))</f>
        <v>#REF!</v>
      </c>
      <c r="BU968" s="40"/>
      <c r="BV968"/>
      <c r="BW968"/>
      <c r="BX968"/>
      <c r="BY968"/>
      <c r="BZ968"/>
      <c r="CA968"/>
      <c r="CB968" s="40"/>
      <c r="CC968" s="7"/>
      <c r="CR968" s="7"/>
      <c r="CY968" s="10">
        <f t="shared" ca="1" si="539"/>
        <v>36</v>
      </c>
    </row>
    <row r="969" spans="1:103">
      <c r="A969" s="130"/>
      <c r="B969" s="84"/>
      <c r="C969" s="39"/>
      <c r="D969" s="38"/>
      <c r="E969" s="39"/>
      <c r="F969" s="39"/>
      <c r="G969" s="39"/>
      <c r="H969" s="39"/>
      <c r="I969" s="39"/>
      <c r="J969" s="39"/>
      <c r="K969" s="39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75"/>
      <c r="AA969" s="101"/>
      <c r="AB969" s="101"/>
      <c r="AC969" s="101"/>
      <c r="AD969" s="101"/>
      <c r="AE969" s="38"/>
      <c r="AF969" s="38"/>
      <c r="AG969" s="38"/>
      <c r="AH969" s="38"/>
      <c r="AI969" s="101"/>
      <c r="AJ969" s="101"/>
      <c r="AK969" s="101"/>
      <c r="AL969" s="75"/>
      <c r="AM969" s="39"/>
      <c r="AN969" s="27"/>
      <c r="AO969" s="27"/>
      <c r="AP969" s="27"/>
      <c r="AQ969" s="27" t="str">
        <f t="shared" si="536"/>
        <v/>
      </c>
      <c r="AR969" s="27" t="str">
        <f t="shared" si="537"/>
        <v/>
      </c>
      <c r="AS969" s="27" t="str">
        <f t="shared" si="538"/>
        <v/>
      </c>
      <c r="AT969" s="27" t="e">
        <f>IF(#REF!&lt;&gt;"",IF(ABS(#REF!)&lt;10,"S"&amp;RIGHT(#REF!,1)&amp;",","S"&amp;#REF!&amp;","),"")</f>
        <v>#REF!</v>
      </c>
      <c r="AU969" s="27" t="e">
        <f>IF(#REF!&lt;&gt;"",IF(ABS(#REF!)&lt;10,"S"&amp;RIGHT(#REF!,1)&amp;",","S"&amp;#REF!&amp;","),"")</f>
        <v>#REF!</v>
      </c>
      <c r="AV969" s="27" t="e">
        <f>IF(#REF!&lt;&gt;"",IF(ABS(#REF!)&lt;10,"S"&amp;RIGHT(#REF!,1)&amp;",","S"&amp;#REF!&amp;","),"")</f>
        <v>#REF!</v>
      </c>
      <c r="AW969" s="27" t="e">
        <f>IF(#REF!&lt;&gt;"",IF(ABS(#REF!)&lt;10,"S"&amp;RIGHT(#REF!,1)&amp;",","S"&amp;#REF!&amp;","),"")</f>
        <v>#REF!</v>
      </c>
      <c r="AX969" s="27" t="e">
        <f>IF(#REF!&lt;&gt;"",IF(ABS(#REF!)&lt;10,"S"&amp;RIGHT(#REF!,1)&amp;",","S"&amp;#REF!&amp;","),"")</f>
        <v>#REF!</v>
      </c>
      <c r="AY969" s="27" t="e">
        <f>IF(#REF!&lt;&gt;"",IF(ABS(#REF!)&lt;10,"S"&amp;RIGHT(#REF!,1)&amp;",","S"&amp;#REF!&amp;","),"")</f>
        <v>#REF!</v>
      </c>
      <c r="AZ969" s="27" t="e">
        <f>IF(#REF!&lt;&gt;"",IF(ABS(#REF!)&lt;10,"S"&amp;RIGHT(#REF!,1)&amp;",","S"&amp;#REF!&amp;","),"")</f>
        <v>#REF!</v>
      </c>
      <c r="BA969" s="27" t="e">
        <f>IF(#REF!&lt;&gt;"",IF(ABS(#REF!)&lt;10,"S"&amp;RIGHT(#REF!,1)&amp;",","S"&amp;#REF!&amp;","),"")</f>
        <v>#REF!</v>
      </c>
      <c r="BB969" s="27" t="e">
        <f>IF(#REF!&lt;&gt;"",IF(ABS(#REF!)&lt;10,"S"&amp;RIGHT(#REF!,1)&amp;",","S"&amp;#REF!&amp;","),"")</f>
        <v>#REF!</v>
      </c>
      <c r="BC969" s="27"/>
      <c r="BD969" s="27"/>
      <c r="BE969" s="27"/>
      <c r="BF969" s="27"/>
      <c r="BG969" s="27"/>
      <c r="BH969" s="27"/>
      <c r="BI969" s="27" t="str">
        <f t="shared" si="533"/>
        <v/>
      </c>
      <c r="BJ969" s="27" t="str">
        <f t="shared" si="534"/>
        <v/>
      </c>
      <c r="BK969" s="27" t="str">
        <f t="shared" si="535"/>
        <v/>
      </c>
      <c r="BL969" s="27" t="e">
        <f>IF(#REF!="","",CONCATENATE($L969,","))</f>
        <v>#REF!</v>
      </c>
      <c r="BM969" s="27" t="e">
        <f>IF(#REF!="","",CONCATENATE($L969,","))</f>
        <v>#REF!</v>
      </c>
      <c r="BN969" s="27" t="e">
        <f>IF(#REF!="","",CONCATENATE($L969,","))</f>
        <v>#REF!</v>
      </c>
      <c r="BO969" s="27" t="e">
        <f>IF(#REF!="","",CONCATENATE($L969,","))</f>
        <v>#REF!</v>
      </c>
      <c r="BP969" s="27" t="e">
        <f>IF(#REF!="","",CONCATENATE($L969,","))</f>
        <v>#REF!</v>
      </c>
      <c r="BQ969" s="27" t="e">
        <f>IF(#REF!="","",CONCATENATE($L969,","))</f>
        <v>#REF!</v>
      </c>
      <c r="BR969" s="27" t="e">
        <f>IF(#REF!="","",CONCATENATE($L969,","))</f>
        <v>#REF!</v>
      </c>
      <c r="BS969" s="27" t="e">
        <f>IF(#REF!="","",CONCATENATE($L969,","))</f>
        <v>#REF!</v>
      </c>
      <c r="BT969" s="27" t="e">
        <f>IF(#REF!="","",CONCATENATE($L969,","))</f>
        <v>#REF!</v>
      </c>
      <c r="BU969" s="40"/>
      <c r="BV969"/>
      <c r="BW969"/>
      <c r="BX969"/>
      <c r="BY969"/>
      <c r="BZ969"/>
      <c r="CA969"/>
      <c r="CB969" s="40"/>
      <c r="CC969" s="7"/>
      <c r="CR969" s="7"/>
      <c r="CY969" s="10">
        <f t="shared" ca="1" si="539"/>
        <v>4</v>
      </c>
    </row>
    <row r="970" spans="1:103">
      <c r="A970" s="130"/>
      <c r="B970" s="84"/>
      <c r="C970" s="39"/>
      <c r="D970" s="38"/>
      <c r="E970" s="39"/>
      <c r="F970" s="39"/>
      <c r="G970" s="39"/>
      <c r="H970" s="39"/>
      <c r="I970" s="39"/>
      <c r="J970" s="39"/>
      <c r="K970" s="39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75"/>
      <c r="AA970" s="101"/>
      <c r="AB970" s="101"/>
      <c r="AC970" s="101"/>
      <c r="AD970" s="101"/>
      <c r="AE970" s="38"/>
      <c r="AF970" s="38"/>
      <c r="AG970" s="38"/>
      <c r="AH970" s="38"/>
      <c r="AI970" s="101"/>
      <c r="AJ970" s="101"/>
      <c r="AK970" s="101"/>
      <c r="AL970" s="75"/>
      <c r="AM970" s="39"/>
      <c r="AN970" s="27"/>
      <c r="AO970" s="27"/>
      <c r="AP970" s="27"/>
      <c r="AQ970" s="27" t="str">
        <f t="shared" si="536"/>
        <v/>
      </c>
      <c r="AR970" s="27" t="str">
        <f t="shared" si="537"/>
        <v/>
      </c>
      <c r="AS970" s="27" t="str">
        <f t="shared" si="538"/>
        <v/>
      </c>
      <c r="AT970" s="27" t="e">
        <f>IF(#REF!&lt;&gt;"",IF(ABS(#REF!)&lt;10,"S"&amp;RIGHT(#REF!,1)&amp;",","S"&amp;#REF!&amp;","),"")</f>
        <v>#REF!</v>
      </c>
      <c r="AU970" s="27" t="e">
        <f>IF(#REF!&lt;&gt;"",IF(ABS(#REF!)&lt;10,"S"&amp;RIGHT(#REF!,1)&amp;",","S"&amp;#REF!&amp;","),"")</f>
        <v>#REF!</v>
      </c>
      <c r="AV970" s="27" t="e">
        <f>IF(#REF!&lt;&gt;"",IF(ABS(#REF!)&lt;10,"S"&amp;RIGHT(#REF!,1)&amp;",","S"&amp;#REF!&amp;","),"")</f>
        <v>#REF!</v>
      </c>
      <c r="AW970" s="27" t="e">
        <f>IF(#REF!&lt;&gt;"",IF(ABS(#REF!)&lt;10,"S"&amp;RIGHT(#REF!,1)&amp;",","S"&amp;#REF!&amp;","),"")</f>
        <v>#REF!</v>
      </c>
      <c r="AX970" s="27" t="e">
        <f>IF(#REF!&lt;&gt;"",IF(ABS(#REF!)&lt;10,"S"&amp;RIGHT(#REF!,1)&amp;",","S"&amp;#REF!&amp;","),"")</f>
        <v>#REF!</v>
      </c>
      <c r="AY970" s="27" t="e">
        <f>IF(#REF!&lt;&gt;"",IF(ABS(#REF!)&lt;10,"S"&amp;RIGHT(#REF!,1)&amp;",","S"&amp;#REF!&amp;","),"")</f>
        <v>#REF!</v>
      </c>
      <c r="AZ970" s="27" t="e">
        <f>IF(#REF!&lt;&gt;"",IF(ABS(#REF!)&lt;10,"S"&amp;RIGHT(#REF!,1)&amp;",","S"&amp;#REF!&amp;","),"")</f>
        <v>#REF!</v>
      </c>
      <c r="BA970" s="27" t="e">
        <f>IF(#REF!&lt;&gt;"",IF(ABS(#REF!)&lt;10,"S"&amp;RIGHT(#REF!,1)&amp;",","S"&amp;#REF!&amp;","),"")</f>
        <v>#REF!</v>
      </c>
      <c r="BB970" s="27" t="e">
        <f>IF(#REF!&lt;&gt;"",IF(ABS(#REF!)&lt;10,"S"&amp;RIGHT(#REF!,1)&amp;",","S"&amp;#REF!&amp;","),"")</f>
        <v>#REF!</v>
      </c>
      <c r="BC970" s="27"/>
      <c r="BD970" s="27"/>
      <c r="BE970" s="27"/>
      <c r="BF970" s="27"/>
      <c r="BG970" s="27"/>
      <c r="BH970" s="27"/>
      <c r="BI970" s="27" t="str">
        <f t="shared" si="533"/>
        <v/>
      </c>
      <c r="BJ970" s="27" t="str">
        <f t="shared" si="534"/>
        <v/>
      </c>
      <c r="BK970" s="27" t="str">
        <f t="shared" si="535"/>
        <v/>
      </c>
      <c r="BL970" s="27" t="e">
        <f>IF(#REF!="","",CONCATENATE($L970,","))</f>
        <v>#REF!</v>
      </c>
      <c r="BM970" s="27" t="e">
        <f>IF(#REF!="","",CONCATENATE($L970,","))</f>
        <v>#REF!</v>
      </c>
      <c r="BN970" s="27" t="e">
        <f>IF(#REF!="","",CONCATENATE($L970,","))</f>
        <v>#REF!</v>
      </c>
      <c r="BO970" s="27" t="e">
        <f>IF(#REF!="","",CONCATENATE($L970,","))</f>
        <v>#REF!</v>
      </c>
      <c r="BP970" s="27" t="e">
        <f>IF(#REF!="","",CONCATENATE($L970,","))</f>
        <v>#REF!</v>
      </c>
      <c r="BQ970" s="27" t="e">
        <f>IF(#REF!="","",CONCATENATE($L970,","))</f>
        <v>#REF!</v>
      </c>
      <c r="BR970" s="27" t="e">
        <f>IF(#REF!="","",CONCATENATE($L970,","))</f>
        <v>#REF!</v>
      </c>
      <c r="BS970" s="27" t="e">
        <f>IF(#REF!="","",CONCATENATE($L970,","))</f>
        <v>#REF!</v>
      </c>
      <c r="BT970" s="27" t="e">
        <f>IF(#REF!="","",CONCATENATE($L970,","))</f>
        <v>#REF!</v>
      </c>
      <c r="BU970" s="40"/>
      <c r="BV970"/>
      <c r="BW970"/>
      <c r="BX970"/>
      <c r="BY970"/>
      <c r="BZ970"/>
      <c r="CA970"/>
      <c r="CB970" s="40"/>
      <c r="CC970" s="7"/>
      <c r="CR970" s="7"/>
      <c r="CY970" s="10">
        <f t="shared" ca="1" si="539"/>
        <v>4</v>
      </c>
    </row>
    <row r="971" spans="1:103">
      <c r="A971" s="130"/>
      <c r="B971" s="84"/>
      <c r="C971" s="39"/>
      <c r="D971" s="38"/>
      <c r="E971" s="39"/>
      <c r="F971" s="39"/>
      <c r="G971" s="39"/>
      <c r="H971" s="39"/>
      <c r="I971" s="39"/>
      <c r="J971" s="39"/>
      <c r="K971" s="39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75"/>
      <c r="AA971" s="101"/>
      <c r="AB971" s="101"/>
      <c r="AC971" s="101"/>
      <c r="AD971" s="101"/>
      <c r="AE971" s="38"/>
      <c r="AF971" s="38"/>
      <c r="AG971" s="38"/>
      <c r="AH971" s="38"/>
      <c r="AI971" s="101"/>
      <c r="AJ971" s="101"/>
      <c r="AK971" s="101"/>
      <c r="AL971" s="75"/>
      <c r="AM971" s="39"/>
      <c r="AN971" s="27"/>
      <c r="AO971" s="27"/>
      <c r="AP971" s="27"/>
      <c r="AQ971" s="27" t="str">
        <f t="shared" si="536"/>
        <v/>
      </c>
      <c r="AR971" s="27" t="str">
        <f t="shared" si="537"/>
        <v/>
      </c>
      <c r="AS971" s="27" t="str">
        <f t="shared" si="538"/>
        <v/>
      </c>
      <c r="AT971" s="27" t="e">
        <f>IF(#REF!&lt;&gt;"",IF(ABS(#REF!)&lt;10,"S"&amp;RIGHT(#REF!,1)&amp;",","S"&amp;#REF!&amp;","),"")</f>
        <v>#REF!</v>
      </c>
      <c r="AU971" s="27" t="e">
        <f>IF(#REF!&lt;&gt;"",IF(ABS(#REF!)&lt;10,"S"&amp;RIGHT(#REF!,1)&amp;",","S"&amp;#REF!&amp;","),"")</f>
        <v>#REF!</v>
      </c>
      <c r="AV971" s="27" t="e">
        <f>IF(#REF!&lt;&gt;"",IF(ABS(#REF!)&lt;10,"S"&amp;RIGHT(#REF!,1)&amp;",","S"&amp;#REF!&amp;","),"")</f>
        <v>#REF!</v>
      </c>
      <c r="AW971" s="27" t="e">
        <f>IF(#REF!&lt;&gt;"",IF(ABS(#REF!)&lt;10,"S"&amp;RIGHT(#REF!,1)&amp;",","S"&amp;#REF!&amp;","),"")</f>
        <v>#REF!</v>
      </c>
      <c r="AX971" s="27" t="e">
        <f>IF(#REF!&lt;&gt;"",IF(ABS(#REF!)&lt;10,"S"&amp;RIGHT(#REF!,1)&amp;",","S"&amp;#REF!&amp;","),"")</f>
        <v>#REF!</v>
      </c>
      <c r="AY971" s="27" t="e">
        <f>IF(#REF!&lt;&gt;"",IF(ABS(#REF!)&lt;10,"S"&amp;RIGHT(#REF!,1)&amp;",","S"&amp;#REF!&amp;","),"")</f>
        <v>#REF!</v>
      </c>
      <c r="AZ971" s="27" t="e">
        <f>IF(#REF!&lt;&gt;"",IF(ABS(#REF!)&lt;10,"S"&amp;RIGHT(#REF!,1)&amp;",","S"&amp;#REF!&amp;","),"")</f>
        <v>#REF!</v>
      </c>
      <c r="BA971" s="27" t="e">
        <f>IF(#REF!&lt;&gt;"",IF(ABS(#REF!)&lt;10,"S"&amp;RIGHT(#REF!,1)&amp;",","S"&amp;#REF!&amp;","),"")</f>
        <v>#REF!</v>
      </c>
      <c r="BB971" s="27" t="e">
        <f>IF(#REF!&lt;&gt;"",IF(ABS(#REF!)&lt;10,"S"&amp;RIGHT(#REF!,1)&amp;",","S"&amp;#REF!&amp;","),"")</f>
        <v>#REF!</v>
      </c>
      <c r="BC971" s="27"/>
      <c r="BD971" s="27"/>
      <c r="BE971" s="27"/>
      <c r="BF971" s="27"/>
      <c r="BG971" s="27"/>
      <c r="BH971" s="27"/>
      <c r="BI971" s="27" t="str">
        <f t="shared" si="533"/>
        <v/>
      </c>
      <c r="BJ971" s="27" t="str">
        <f t="shared" si="534"/>
        <v/>
      </c>
      <c r="BK971" s="27" t="str">
        <f t="shared" si="535"/>
        <v/>
      </c>
      <c r="BL971" s="27" t="e">
        <f>IF(#REF!="","",CONCATENATE($L971,","))</f>
        <v>#REF!</v>
      </c>
      <c r="BM971" s="27" t="e">
        <f>IF(#REF!="","",CONCATENATE($L971,","))</f>
        <v>#REF!</v>
      </c>
      <c r="BN971" s="27" t="e">
        <f>IF(#REF!="","",CONCATENATE($L971,","))</f>
        <v>#REF!</v>
      </c>
      <c r="BO971" s="27" t="e">
        <f>IF(#REF!="","",CONCATENATE($L971,","))</f>
        <v>#REF!</v>
      </c>
      <c r="BP971" s="27" t="e">
        <f>IF(#REF!="","",CONCATENATE($L971,","))</f>
        <v>#REF!</v>
      </c>
      <c r="BQ971" s="27" t="e">
        <f>IF(#REF!="","",CONCATENATE($L971,","))</f>
        <v>#REF!</v>
      </c>
      <c r="BR971" s="27" t="e">
        <f>IF(#REF!="","",CONCATENATE($L971,","))</f>
        <v>#REF!</v>
      </c>
      <c r="BS971" s="27" t="e">
        <f>IF(#REF!="","",CONCATENATE($L971,","))</f>
        <v>#REF!</v>
      </c>
      <c r="BT971" s="27" t="e">
        <f>IF(#REF!="","",CONCATENATE($L971,","))</f>
        <v>#REF!</v>
      </c>
      <c r="BU971" s="40"/>
      <c r="BV971"/>
      <c r="BW971"/>
      <c r="BX971"/>
      <c r="BY971"/>
      <c r="BZ971"/>
      <c r="CA971"/>
      <c r="CB971" s="40"/>
      <c r="CC971" s="7"/>
      <c r="CR971" s="7"/>
      <c r="CY971" s="10">
        <f t="shared" ca="1" si="539"/>
        <v>29</v>
      </c>
    </row>
    <row r="972" spans="1:103">
      <c r="A972" s="130"/>
      <c r="B972" s="84"/>
      <c r="C972" s="39"/>
      <c r="D972" s="38"/>
      <c r="E972" s="39"/>
      <c r="F972" s="39"/>
      <c r="G972" s="39"/>
      <c r="H972" s="39"/>
      <c r="I972" s="39"/>
      <c r="J972" s="39"/>
      <c r="K972" s="39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75"/>
      <c r="AA972" s="101"/>
      <c r="AB972" s="101"/>
      <c r="AC972" s="101"/>
      <c r="AD972" s="101"/>
      <c r="AE972" s="38"/>
      <c r="AF972" s="38"/>
      <c r="AG972" s="38"/>
      <c r="AH972" s="38"/>
      <c r="AI972" s="101"/>
      <c r="AJ972" s="101"/>
      <c r="AK972" s="101"/>
      <c r="AL972" s="75"/>
      <c r="AM972" s="39"/>
      <c r="AN972" s="27"/>
      <c r="AO972" s="27"/>
      <c r="AP972" s="27"/>
      <c r="AQ972" s="27" t="str">
        <f t="shared" si="536"/>
        <v/>
      </c>
      <c r="AR972" s="27" t="str">
        <f t="shared" si="537"/>
        <v/>
      </c>
      <c r="AS972" s="27" t="str">
        <f t="shared" si="538"/>
        <v/>
      </c>
      <c r="AT972" s="27" t="e">
        <f>IF(#REF!&lt;&gt;"",IF(ABS(#REF!)&lt;10,"S"&amp;RIGHT(#REF!,1)&amp;",","S"&amp;#REF!&amp;","),"")</f>
        <v>#REF!</v>
      </c>
      <c r="AU972" s="27" t="e">
        <f>IF(#REF!&lt;&gt;"",IF(ABS(#REF!)&lt;10,"S"&amp;RIGHT(#REF!,1)&amp;",","S"&amp;#REF!&amp;","),"")</f>
        <v>#REF!</v>
      </c>
      <c r="AV972" s="27" t="e">
        <f>IF(#REF!&lt;&gt;"",IF(ABS(#REF!)&lt;10,"S"&amp;RIGHT(#REF!,1)&amp;",","S"&amp;#REF!&amp;","),"")</f>
        <v>#REF!</v>
      </c>
      <c r="AW972" s="27" t="e">
        <f>IF(#REF!&lt;&gt;"",IF(ABS(#REF!)&lt;10,"S"&amp;RIGHT(#REF!,1)&amp;",","S"&amp;#REF!&amp;","),"")</f>
        <v>#REF!</v>
      </c>
      <c r="AX972" s="27" t="e">
        <f>IF(#REF!&lt;&gt;"",IF(ABS(#REF!)&lt;10,"S"&amp;RIGHT(#REF!,1)&amp;",","S"&amp;#REF!&amp;","),"")</f>
        <v>#REF!</v>
      </c>
      <c r="AY972" s="27" t="e">
        <f>IF(#REF!&lt;&gt;"",IF(ABS(#REF!)&lt;10,"S"&amp;RIGHT(#REF!,1)&amp;",","S"&amp;#REF!&amp;","),"")</f>
        <v>#REF!</v>
      </c>
      <c r="AZ972" s="27" t="e">
        <f>IF(#REF!&lt;&gt;"",IF(ABS(#REF!)&lt;10,"S"&amp;RIGHT(#REF!,1)&amp;",","S"&amp;#REF!&amp;","),"")</f>
        <v>#REF!</v>
      </c>
      <c r="BA972" s="27" t="e">
        <f>IF(#REF!&lt;&gt;"",IF(ABS(#REF!)&lt;10,"S"&amp;RIGHT(#REF!,1)&amp;",","S"&amp;#REF!&amp;","),"")</f>
        <v>#REF!</v>
      </c>
      <c r="BB972" s="27" t="e">
        <f>IF(#REF!&lt;&gt;"",IF(ABS(#REF!)&lt;10,"S"&amp;RIGHT(#REF!,1)&amp;",","S"&amp;#REF!&amp;","),"")</f>
        <v>#REF!</v>
      </c>
      <c r="BC972" s="27"/>
      <c r="BD972" s="27"/>
      <c r="BE972" s="27"/>
      <c r="BF972" s="27"/>
      <c r="BG972" s="27"/>
      <c r="BH972" s="27"/>
      <c r="BI972" s="27" t="str">
        <f t="shared" si="533"/>
        <v/>
      </c>
      <c r="BJ972" s="27" t="str">
        <f t="shared" si="534"/>
        <v/>
      </c>
      <c r="BK972" s="27" t="str">
        <f t="shared" si="535"/>
        <v/>
      </c>
      <c r="BL972" s="27" t="e">
        <f>IF(#REF!="","",CONCATENATE($L972,","))</f>
        <v>#REF!</v>
      </c>
      <c r="BM972" s="27" t="e">
        <f>IF(#REF!="","",CONCATENATE($L972,","))</f>
        <v>#REF!</v>
      </c>
      <c r="BN972" s="27" t="e">
        <f>IF(#REF!="","",CONCATENATE($L972,","))</f>
        <v>#REF!</v>
      </c>
      <c r="BO972" s="27" t="e">
        <f>IF(#REF!="","",CONCATENATE($L972,","))</f>
        <v>#REF!</v>
      </c>
      <c r="BP972" s="27" t="e">
        <f>IF(#REF!="","",CONCATENATE($L972,","))</f>
        <v>#REF!</v>
      </c>
      <c r="BQ972" s="27" t="e">
        <f>IF(#REF!="","",CONCATENATE($L972,","))</f>
        <v>#REF!</v>
      </c>
      <c r="BR972" s="27" t="e">
        <f>IF(#REF!="","",CONCATENATE($L972,","))</f>
        <v>#REF!</v>
      </c>
      <c r="BS972" s="27" t="e">
        <f>IF(#REF!="","",CONCATENATE($L972,","))</f>
        <v>#REF!</v>
      </c>
      <c r="BT972" s="27" t="e">
        <f>IF(#REF!="","",CONCATENATE($L972,","))</f>
        <v>#REF!</v>
      </c>
      <c r="BU972" s="40"/>
      <c r="BV972"/>
      <c r="BW972"/>
      <c r="BX972"/>
      <c r="BY972"/>
      <c r="BZ972"/>
      <c r="CA972"/>
      <c r="CB972" s="40"/>
      <c r="CC972" s="7"/>
      <c r="CR972" s="7"/>
      <c r="CY972" s="10">
        <f t="shared" ca="1" si="539"/>
        <v>32</v>
      </c>
    </row>
    <row r="973" spans="1:103">
      <c r="A973" s="130"/>
      <c r="B973" s="84"/>
      <c r="C973" s="39"/>
      <c r="D973" s="38"/>
      <c r="E973" s="39"/>
      <c r="F973" s="39"/>
      <c r="G973" s="39"/>
      <c r="H973" s="39"/>
      <c r="I973" s="39"/>
      <c r="J973" s="39"/>
      <c r="K973" s="39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75"/>
      <c r="AA973" s="101"/>
      <c r="AB973" s="101"/>
      <c r="AC973" s="101"/>
      <c r="AD973" s="101"/>
      <c r="AE973" s="38"/>
      <c r="AF973" s="38"/>
      <c r="AG973" s="38"/>
      <c r="AH973" s="38"/>
      <c r="AI973" s="101"/>
      <c r="AJ973" s="101"/>
      <c r="AK973" s="101"/>
      <c r="AL973" s="75"/>
      <c r="AM973" s="39"/>
      <c r="AN973" s="27"/>
      <c r="AO973" s="27"/>
      <c r="AP973" s="27"/>
      <c r="AQ973" s="27" t="str">
        <f t="shared" si="536"/>
        <v/>
      </c>
      <c r="AR973" s="27" t="str">
        <f t="shared" si="537"/>
        <v/>
      </c>
      <c r="AS973" s="27" t="str">
        <f t="shared" si="538"/>
        <v/>
      </c>
      <c r="AT973" s="27" t="e">
        <f>IF(#REF!&lt;&gt;"",IF(ABS(#REF!)&lt;10,"S"&amp;RIGHT(#REF!,1)&amp;",","S"&amp;#REF!&amp;","),"")</f>
        <v>#REF!</v>
      </c>
      <c r="AU973" s="27" t="e">
        <f>IF(#REF!&lt;&gt;"",IF(ABS(#REF!)&lt;10,"S"&amp;RIGHT(#REF!,1)&amp;",","S"&amp;#REF!&amp;","),"")</f>
        <v>#REF!</v>
      </c>
      <c r="AV973" s="27" t="e">
        <f>IF(#REF!&lt;&gt;"",IF(ABS(#REF!)&lt;10,"S"&amp;RIGHT(#REF!,1)&amp;",","S"&amp;#REF!&amp;","),"")</f>
        <v>#REF!</v>
      </c>
      <c r="AW973" s="27" t="e">
        <f>IF(#REF!&lt;&gt;"",IF(ABS(#REF!)&lt;10,"S"&amp;RIGHT(#REF!,1)&amp;",","S"&amp;#REF!&amp;","),"")</f>
        <v>#REF!</v>
      </c>
      <c r="AX973" s="27" t="e">
        <f>IF(#REF!&lt;&gt;"",IF(ABS(#REF!)&lt;10,"S"&amp;RIGHT(#REF!,1)&amp;",","S"&amp;#REF!&amp;","),"")</f>
        <v>#REF!</v>
      </c>
      <c r="AY973" s="27" t="e">
        <f>IF(#REF!&lt;&gt;"",IF(ABS(#REF!)&lt;10,"S"&amp;RIGHT(#REF!,1)&amp;",","S"&amp;#REF!&amp;","),"")</f>
        <v>#REF!</v>
      </c>
      <c r="AZ973" s="27" t="e">
        <f>IF(#REF!&lt;&gt;"",IF(ABS(#REF!)&lt;10,"S"&amp;RIGHT(#REF!,1)&amp;",","S"&amp;#REF!&amp;","),"")</f>
        <v>#REF!</v>
      </c>
      <c r="BA973" s="27" t="e">
        <f>IF(#REF!&lt;&gt;"",IF(ABS(#REF!)&lt;10,"S"&amp;RIGHT(#REF!,1)&amp;",","S"&amp;#REF!&amp;","),"")</f>
        <v>#REF!</v>
      </c>
      <c r="BB973" s="27" t="e">
        <f>IF(#REF!&lt;&gt;"",IF(ABS(#REF!)&lt;10,"S"&amp;RIGHT(#REF!,1)&amp;",","S"&amp;#REF!&amp;","),"")</f>
        <v>#REF!</v>
      </c>
      <c r="BC973" s="27"/>
      <c r="BD973" s="27"/>
      <c r="BE973" s="27"/>
      <c r="BF973" s="27"/>
      <c r="BG973" s="27"/>
      <c r="BH973" s="27"/>
      <c r="BI973" s="27" t="str">
        <f t="shared" si="533"/>
        <v/>
      </c>
      <c r="BJ973" s="27" t="str">
        <f t="shared" si="534"/>
        <v/>
      </c>
      <c r="BK973" s="27" t="str">
        <f t="shared" si="535"/>
        <v/>
      </c>
      <c r="BL973" s="27" t="e">
        <f>IF(#REF!="","",CONCATENATE($L973,","))</f>
        <v>#REF!</v>
      </c>
      <c r="BM973" s="27" t="e">
        <f>IF(#REF!="","",CONCATENATE($L973,","))</f>
        <v>#REF!</v>
      </c>
      <c r="BN973" s="27" t="e">
        <f>IF(#REF!="","",CONCATENATE($L973,","))</f>
        <v>#REF!</v>
      </c>
      <c r="BO973" s="27" t="e">
        <f>IF(#REF!="","",CONCATENATE($L973,","))</f>
        <v>#REF!</v>
      </c>
      <c r="BP973" s="27" t="e">
        <f>IF(#REF!="","",CONCATENATE($L973,","))</f>
        <v>#REF!</v>
      </c>
      <c r="BQ973" s="27" t="e">
        <f>IF(#REF!="","",CONCATENATE($L973,","))</f>
        <v>#REF!</v>
      </c>
      <c r="BR973" s="27" t="e">
        <f>IF(#REF!="","",CONCATENATE($L973,","))</f>
        <v>#REF!</v>
      </c>
      <c r="BS973" s="27" t="e">
        <f>IF(#REF!="","",CONCATENATE($L973,","))</f>
        <v>#REF!</v>
      </c>
      <c r="BT973" s="27" t="e">
        <f>IF(#REF!="","",CONCATENATE($L973,","))</f>
        <v>#REF!</v>
      </c>
      <c r="BU973" s="40"/>
      <c r="BV973"/>
      <c r="BW973"/>
      <c r="BX973"/>
      <c r="BY973"/>
      <c r="BZ973"/>
      <c r="CA973"/>
      <c r="CB973" s="40"/>
      <c r="CC973" s="7"/>
      <c r="CR973" s="7"/>
      <c r="CY973" s="10">
        <f t="shared" ca="1" si="539"/>
        <v>22</v>
      </c>
    </row>
    <row r="974" spans="1:103">
      <c r="A974" s="130"/>
      <c r="B974" s="84"/>
      <c r="C974" s="39"/>
      <c r="D974" s="38"/>
      <c r="E974" s="39"/>
      <c r="F974" s="39"/>
      <c r="G974" s="39"/>
      <c r="H974" s="39"/>
      <c r="I974" s="39"/>
      <c r="J974" s="39"/>
      <c r="K974" s="39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75"/>
      <c r="AA974" s="101"/>
      <c r="AB974" s="101"/>
      <c r="AC974" s="101"/>
      <c r="AD974" s="101"/>
      <c r="AE974" s="38"/>
      <c r="AF974" s="38"/>
      <c r="AG974" s="38"/>
      <c r="AH974" s="38"/>
      <c r="AI974" s="101"/>
      <c r="AJ974" s="101"/>
      <c r="AK974" s="101"/>
      <c r="AL974" s="75"/>
      <c r="AM974" s="39"/>
      <c r="AN974" s="27"/>
      <c r="AO974" s="27"/>
      <c r="AP974" s="27"/>
      <c r="AQ974" s="27" t="str">
        <f t="shared" si="536"/>
        <v/>
      </c>
      <c r="AR974" s="27" t="str">
        <f t="shared" si="537"/>
        <v/>
      </c>
      <c r="AS974" s="27" t="str">
        <f t="shared" si="538"/>
        <v/>
      </c>
      <c r="AT974" s="27" t="e">
        <f>IF(#REF!&lt;&gt;"",IF(ABS(#REF!)&lt;10,"S"&amp;RIGHT(#REF!,1)&amp;",","S"&amp;#REF!&amp;","),"")</f>
        <v>#REF!</v>
      </c>
      <c r="AU974" s="27" t="e">
        <f>IF(#REF!&lt;&gt;"",IF(ABS(#REF!)&lt;10,"S"&amp;RIGHT(#REF!,1)&amp;",","S"&amp;#REF!&amp;","),"")</f>
        <v>#REF!</v>
      </c>
      <c r="AV974" s="27" t="e">
        <f>IF(#REF!&lt;&gt;"",IF(ABS(#REF!)&lt;10,"S"&amp;RIGHT(#REF!,1)&amp;",","S"&amp;#REF!&amp;","),"")</f>
        <v>#REF!</v>
      </c>
      <c r="AW974" s="27" t="e">
        <f>IF(#REF!&lt;&gt;"",IF(ABS(#REF!)&lt;10,"S"&amp;RIGHT(#REF!,1)&amp;",","S"&amp;#REF!&amp;","),"")</f>
        <v>#REF!</v>
      </c>
      <c r="AX974" s="27" t="e">
        <f>IF(#REF!&lt;&gt;"",IF(ABS(#REF!)&lt;10,"S"&amp;RIGHT(#REF!,1)&amp;",","S"&amp;#REF!&amp;","),"")</f>
        <v>#REF!</v>
      </c>
      <c r="AY974" s="27" t="e">
        <f>IF(#REF!&lt;&gt;"",IF(ABS(#REF!)&lt;10,"S"&amp;RIGHT(#REF!,1)&amp;",","S"&amp;#REF!&amp;","),"")</f>
        <v>#REF!</v>
      </c>
      <c r="AZ974" s="27" t="e">
        <f>IF(#REF!&lt;&gt;"",IF(ABS(#REF!)&lt;10,"S"&amp;RIGHT(#REF!,1)&amp;",","S"&amp;#REF!&amp;","),"")</f>
        <v>#REF!</v>
      </c>
      <c r="BA974" s="27" t="e">
        <f>IF(#REF!&lt;&gt;"",IF(ABS(#REF!)&lt;10,"S"&amp;RIGHT(#REF!,1)&amp;",","S"&amp;#REF!&amp;","),"")</f>
        <v>#REF!</v>
      </c>
      <c r="BB974" s="27" t="e">
        <f>IF(#REF!&lt;&gt;"",IF(ABS(#REF!)&lt;10,"S"&amp;RIGHT(#REF!,1)&amp;",","S"&amp;#REF!&amp;","),"")</f>
        <v>#REF!</v>
      </c>
      <c r="BC974" s="27"/>
      <c r="BD974" s="27"/>
      <c r="BE974" s="27"/>
      <c r="BF974" s="27"/>
      <c r="BG974" s="27"/>
      <c r="BH974" s="27"/>
      <c r="BI974" s="27" t="str">
        <f t="shared" si="533"/>
        <v/>
      </c>
      <c r="BJ974" s="27" t="str">
        <f t="shared" si="534"/>
        <v/>
      </c>
      <c r="BK974" s="27" t="str">
        <f t="shared" si="535"/>
        <v/>
      </c>
      <c r="BL974" s="27" t="e">
        <f>IF(#REF!="","",CONCATENATE($L974,","))</f>
        <v>#REF!</v>
      </c>
      <c r="BM974" s="27" t="e">
        <f>IF(#REF!="","",CONCATENATE($L974,","))</f>
        <v>#REF!</v>
      </c>
      <c r="BN974" s="27" t="e">
        <f>IF(#REF!="","",CONCATENATE($L974,","))</f>
        <v>#REF!</v>
      </c>
      <c r="BO974" s="27" t="e">
        <f>IF(#REF!="","",CONCATENATE($L974,","))</f>
        <v>#REF!</v>
      </c>
      <c r="BP974" s="27" t="e">
        <f>IF(#REF!="","",CONCATENATE($L974,","))</f>
        <v>#REF!</v>
      </c>
      <c r="BQ974" s="27" t="e">
        <f>IF(#REF!="","",CONCATENATE($L974,","))</f>
        <v>#REF!</v>
      </c>
      <c r="BR974" s="27" t="e">
        <f>IF(#REF!="","",CONCATENATE($L974,","))</f>
        <v>#REF!</v>
      </c>
      <c r="BS974" s="27" t="e">
        <f>IF(#REF!="","",CONCATENATE($L974,","))</f>
        <v>#REF!</v>
      </c>
      <c r="BT974" s="27" t="e">
        <f>IF(#REF!="","",CONCATENATE($L974,","))</f>
        <v>#REF!</v>
      </c>
      <c r="BU974" s="40"/>
      <c r="BV974" s="40"/>
      <c r="BW974"/>
      <c r="BX974"/>
      <c r="BY974"/>
      <c r="BZ974"/>
      <c r="CA974"/>
      <c r="CB974" s="40"/>
      <c r="CC974" s="7"/>
      <c r="CR974" s="7"/>
      <c r="CY974" s="10">
        <f t="shared" ca="1" si="539"/>
        <v>18</v>
      </c>
    </row>
    <row r="975" spans="1:103">
      <c r="A975" s="130"/>
      <c r="B975" s="84"/>
      <c r="C975" s="39"/>
      <c r="D975" s="38"/>
      <c r="E975" s="39"/>
      <c r="F975" s="39"/>
      <c r="G975" s="39"/>
      <c r="H975" s="39"/>
      <c r="I975" s="39"/>
      <c r="J975" s="39"/>
      <c r="K975" s="39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75"/>
      <c r="AA975" s="101"/>
      <c r="AB975" s="101"/>
      <c r="AC975" s="101"/>
      <c r="AD975" s="101"/>
      <c r="AE975" s="38"/>
      <c r="AF975" s="38"/>
      <c r="AG975" s="38"/>
      <c r="AH975" s="38"/>
      <c r="AI975" s="101"/>
      <c r="AJ975" s="101"/>
      <c r="AK975" s="101"/>
      <c r="AL975" s="75"/>
      <c r="AM975" s="39"/>
      <c r="AN975" s="27"/>
      <c r="AO975" s="27"/>
      <c r="AP975" s="27"/>
      <c r="AQ975" s="27" t="str">
        <f t="shared" si="536"/>
        <v/>
      </c>
      <c r="AR975" s="27" t="str">
        <f t="shared" si="537"/>
        <v/>
      </c>
      <c r="AS975" s="27" t="str">
        <f t="shared" si="538"/>
        <v/>
      </c>
      <c r="AT975" s="27" t="e">
        <f>IF(#REF!&lt;&gt;"",IF(ABS(#REF!)&lt;10,"S"&amp;RIGHT(#REF!,1)&amp;",","S"&amp;#REF!&amp;","),"")</f>
        <v>#REF!</v>
      </c>
      <c r="AU975" s="27" t="e">
        <f>IF(#REF!&lt;&gt;"",IF(ABS(#REF!)&lt;10,"S"&amp;RIGHT(#REF!,1)&amp;",","S"&amp;#REF!&amp;","),"")</f>
        <v>#REF!</v>
      </c>
      <c r="AV975" s="27" t="e">
        <f>IF(#REF!&lt;&gt;"",IF(ABS(#REF!)&lt;10,"S"&amp;RIGHT(#REF!,1)&amp;",","S"&amp;#REF!&amp;","),"")</f>
        <v>#REF!</v>
      </c>
      <c r="AW975" s="27" t="e">
        <f>IF(#REF!&lt;&gt;"",IF(ABS(#REF!)&lt;10,"S"&amp;RIGHT(#REF!,1)&amp;",","S"&amp;#REF!&amp;","),"")</f>
        <v>#REF!</v>
      </c>
      <c r="AX975" s="27" t="e">
        <f>IF(#REF!&lt;&gt;"",IF(ABS(#REF!)&lt;10,"S"&amp;RIGHT(#REF!,1)&amp;",","S"&amp;#REF!&amp;","),"")</f>
        <v>#REF!</v>
      </c>
      <c r="AY975" s="27" t="e">
        <f>IF(#REF!&lt;&gt;"",IF(ABS(#REF!)&lt;10,"S"&amp;RIGHT(#REF!,1)&amp;",","S"&amp;#REF!&amp;","),"")</f>
        <v>#REF!</v>
      </c>
      <c r="AZ975" s="27" t="e">
        <f>IF(#REF!&lt;&gt;"",IF(ABS(#REF!)&lt;10,"S"&amp;RIGHT(#REF!,1)&amp;",","S"&amp;#REF!&amp;","),"")</f>
        <v>#REF!</v>
      </c>
      <c r="BA975" s="27" t="e">
        <f>IF(#REF!&lt;&gt;"",IF(ABS(#REF!)&lt;10,"S"&amp;RIGHT(#REF!,1)&amp;",","S"&amp;#REF!&amp;","),"")</f>
        <v>#REF!</v>
      </c>
      <c r="BB975" s="27" t="e">
        <f>IF(#REF!&lt;&gt;"",IF(ABS(#REF!)&lt;10,"S"&amp;RIGHT(#REF!,1)&amp;",","S"&amp;#REF!&amp;","),"")</f>
        <v>#REF!</v>
      </c>
      <c r="BC975" s="27"/>
      <c r="BD975" s="27"/>
      <c r="BE975" s="27"/>
      <c r="BF975" s="27"/>
      <c r="BG975" s="27"/>
      <c r="BH975" s="27"/>
      <c r="BI975" s="27" t="str">
        <f t="shared" si="533"/>
        <v/>
      </c>
      <c r="BJ975" s="27" t="str">
        <f t="shared" si="534"/>
        <v/>
      </c>
      <c r="BK975" s="27" t="str">
        <f t="shared" si="535"/>
        <v/>
      </c>
      <c r="BL975" s="27" t="e">
        <f>IF(#REF!="","",CONCATENATE($L975,","))</f>
        <v>#REF!</v>
      </c>
      <c r="BM975" s="27" t="e">
        <f>IF(#REF!="","",CONCATENATE($L975,","))</f>
        <v>#REF!</v>
      </c>
      <c r="BN975" s="27" t="e">
        <f>IF(#REF!="","",CONCATENATE($L975,","))</f>
        <v>#REF!</v>
      </c>
      <c r="BO975" s="27" t="e">
        <f>IF(#REF!="","",CONCATENATE($L975,","))</f>
        <v>#REF!</v>
      </c>
      <c r="BP975" s="27" t="e">
        <f>IF(#REF!="","",CONCATENATE($L975,","))</f>
        <v>#REF!</v>
      </c>
      <c r="BQ975" s="27" t="e">
        <f>IF(#REF!="","",CONCATENATE($L975,","))</f>
        <v>#REF!</v>
      </c>
      <c r="BR975" s="27" t="e">
        <f>IF(#REF!="","",CONCATENATE($L975,","))</f>
        <v>#REF!</v>
      </c>
      <c r="BS975" s="27" t="e">
        <f>IF(#REF!="","",CONCATENATE($L975,","))</f>
        <v>#REF!</v>
      </c>
      <c r="BT975" s="27" t="e">
        <f>IF(#REF!="","",CONCATENATE($L975,","))</f>
        <v>#REF!</v>
      </c>
      <c r="BU975" s="40"/>
      <c r="BV975" s="40"/>
      <c r="BW975"/>
      <c r="BX975"/>
      <c r="BY975"/>
      <c r="BZ975"/>
      <c r="CA975"/>
      <c r="CB975" s="40"/>
      <c r="CC975" s="7"/>
      <c r="CR975" s="7"/>
      <c r="CY975" s="10">
        <f t="shared" ca="1" si="539"/>
        <v>4</v>
      </c>
    </row>
    <row r="976" spans="1:103">
      <c r="A976" s="130"/>
      <c r="B976" s="84"/>
      <c r="C976" s="39"/>
      <c r="D976" s="38"/>
      <c r="E976" s="39"/>
      <c r="F976" s="39"/>
      <c r="G976" s="39"/>
      <c r="H976" s="39"/>
      <c r="I976" s="39"/>
      <c r="J976" s="39"/>
      <c r="K976" s="39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75"/>
      <c r="AA976" s="101"/>
      <c r="AB976" s="101"/>
      <c r="AC976" s="101"/>
      <c r="AD976" s="101"/>
      <c r="AE976" s="38"/>
      <c r="AF976" s="38"/>
      <c r="AG976" s="38"/>
      <c r="AH976" s="38"/>
      <c r="AI976" s="101"/>
      <c r="AJ976" s="101"/>
      <c r="AK976" s="101"/>
      <c r="AL976" s="75"/>
      <c r="AM976" s="39"/>
      <c r="AN976" s="27"/>
      <c r="AO976" s="27"/>
      <c r="AP976" s="27"/>
      <c r="AQ976" s="27" t="str">
        <f t="shared" si="536"/>
        <v/>
      </c>
      <c r="AR976" s="27" t="str">
        <f t="shared" si="537"/>
        <v/>
      </c>
      <c r="AS976" s="27" t="str">
        <f t="shared" si="538"/>
        <v/>
      </c>
      <c r="AT976" s="27" t="e">
        <f>IF(#REF!&lt;&gt;"",IF(ABS(#REF!)&lt;10,"S"&amp;RIGHT(#REF!,1)&amp;",","S"&amp;#REF!&amp;","),"")</f>
        <v>#REF!</v>
      </c>
      <c r="AU976" s="27" t="e">
        <f>IF(#REF!&lt;&gt;"",IF(ABS(#REF!)&lt;10,"S"&amp;RIGHT(#REF!,1)&amp;",","S"&amp;#REF!&amp;","),"")</f>
        <v>#REF!</v>
      </c>
      <c r="AV976" s="27" t="e">
        <f>IF(#REF!&lt;&gt;"",IF(ABS(#REF!)&lt;10,"S"&amp;RIGHT(#REF!,1)&amp;",","S"&amp;#REF!&amp;","),"")</f>
        <v>#REF!</v>
      </c>
      <c r="AW976" s="27" t="e">
        <f>IF(#REF!&lt;&gt;"",IF(ABS(#REF!)&lt;10,"S"&amp;RIGHT(#REF!,1)&amp;",","S"&amp;#REF!&amp;","),"")</f>
        <v>#REF!</v>
      </c>
      <c r="AX976" s="27" t="e">
        <f>IF(#REF!&lt;&gt;"",IF(ABS(#REF!)&lt;10,"S"&amp;RIGHT(#REF!,1)&amp;",","S"&amp;#REF!&amp;","),"")</f>
        <v>#REF!</v>
      </c>
      <c r="AY976" s="27" t="e">
        <f>IF(#REF!&lt;&gt;"",IF(ABS(#REF!)&lt;10,"S"&amp;RIGHT(#REF!,1)&amp;",","S"&amp;#REF!&amp;","),"")</f>
        <v>#REF!</v>
      </c>
      <c r="AZ976" s="27" t="e">
        <f>IF(#REF!&lt;&gt;"",IF(ABS(#REF!)&lt;10,"S"&amp;RIGHT(#REF!,1)&amp;",","S"&amp;#REF!&amp;","),"")</f>
        <v>#REF!</v>
      </c>
      <c r="BA976" s="27" t="e">
        <f>IF(#REF!&lt;&gt;"",IF(ABS(#REF!)&lt;10,"S"&amp;RIGHT(#REF!,1)&amp;",","S"&amp;#REF!&amp;","),"")</f>
        <v>#REF!</v>
      </c>
      <c r="BB976" s="27" t="e">
        <f>IF(#REF!&lt;&gt;"",IF(ABS(#REF!)&lt;10,"S"&amp;RIGHT(#REF!,1)&amp;",","S"&amp;#REF!&amp;","),"")</f>
        <v>#REF!</v>
      </c>
      <c r="BC976" s="27"/>
      <c r="BD976" s="27"/>
      <c r="BE976" s="27"/>
      <c r="BF976" s="27"/>
      <c r="BG976" s="27"/>
      <c r="BH976" s="27"/>
      <c r="BI976" s="27" t="str">
        <f t="shared" si="533"/>
        <v/>
      </c>
      <c r="BJ976" s="27" t="str">
        <f t="shared" si="534"/>
        <v/>
      </c>
      <c r="BK976" s="27" t="str">
        <f t="shared" si="535"/>
        <v/>
      </c>
      <c r="BL976" s="27" t="e">
        <f>IF(#REF!="","",CONCATENATE($L976,","))</f>
        <v>#REF!</v>
      </c>
      <c r="BM976" s="27" t="e">
        <f>IF(#REF!="","",CONCATENATE($L976,","))</f>
        <v>#REF!</v>
      </c>
      <c r="BN976" s="27" t="e">
        <f>IF(#REF!="","",CONCATENATE($L976,","))</f>
        <v>#REF!</v>
      </c>
      <c r="BO976" s="27" t="e">
        <f>IF(#REF!="","",CONCATENATE($L976,","))</f>
        <v>#REF!</v>
      </c>
      <c r="BP976" s="27" t="e">
        <f>IF(#REF!="","",CONCATENATE($L976,","))</f>
        <v>#REF!</v>
      </c>
      <c r="BQ976" s="27" t="e">
        <f>IF(#REF!="","",CONCATENATE($L976,","))</f>
        <v>#REF!</v>
      </c>
      <c r="BR976" s="27" t="e">
        <f>IF(#REF!="","",CONCATENATE($L976,","))</f>
        <v>#REF!</v>
      </c>
      <c r="BS976" s="27" t="e">
        <f>IF(#REF!="","",CONCATENATE($L976,","))</f>
        <v>#REF!</v>
      </c>
      <c r="BT976" s="27" t="e">
        <f>IF(#REF!="","",CONCATENATE($L976,","))</f>
        <v>#REF!</v>
      </c>
      <c r="BU976" s="40"/>
      <c r="BV976" s="40"/>
      <c r="BW976"/>
      <c r="BX976"/>
      <c r="BY976"/>
      <c r="BZ976"/>
      <c r="CA976"/>
      <c r="CB976" s="40"/>
      <c r="CC976" s="7"/>
      <c r="CR976" s="7"/>
      <c r="CY976" s="10">
        <f t="shared" ca="1" si="539"/>
        <v>27</v>
      </c>
    </row>
    <row r="977" spans="1:103">
      <c r="A977" s="130"/>
      <c r="B977" s="84"/>
      <c r="C977" s="39"/>
      <c r="D977" s="38"/>
      <c r="E977" s="39"/>
      <c r="F977" s="39"/>
      <c r="G977" s="39"/>
      <c r="H977" s="39"/>
      <c r="I977" s="39"/>
      <c r="J977" s="39"/>
      <c r="K977" s="39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75"/>
      <c r="AA977" s="101"/>
      <c r="AB977" s="101"/>
      <c r="AC977" s="101"/>
      <c r="AD977" s="101"/>
      <c r="AE977" s="38"/>
      <c r="AF977" s="38"/>
      <c r="AG977" s="38"/>
      <c r="AH977" s="38"/>
      <c r="AI977" s="101"/>
      <c r="AJ977" s="101"/>
      <c r="AK977" s="101"/>
      <c r="AL977" s="75"/>
      <c r="AM977" s="39"/>
      <c r="AN977" s="27"/>
      <c r="AO977" s="27"/>
      <c r="AP977" s="27"/>
      <c r="AQ977" s="27" t="str">
        <f t="shared" si="536"/>
        <v/>
      </c>
      <c r="AR977" s="27" t="str">
        <f t="shared" si="537"/>
        <v/>
      </c>
      <c r="AS977" s="27" t="str">
        <f t="shared" si="538"/>
        <v/>
      </c>
      <c r="AT977" s="27" t="e">
        <f>IF(#REF!&lt;&gt;"",IF(ABS(#REF!)&lt;10,"S"&amp;RIGHT(#REF!,1)&amp;",","S"&amp;#REF!&amp;","),"")</f>
        <v>#REF!</v>
      </c>
      <c r="AU977" s="27" t="e">
        <f>IF(#REF!&lt;&gt;"",IF(ABS(#REF!)&lt;10,"S"&amp;RIGHT(#REF!,1)&amp;",","S"&amp;#REF!&amp;","),"")</f>
        <v>#REF!</v>
      </c>
      <c r="AV977" s="27" t="e">
        <f>IF(#REF!&lt;&gt;"",IF(ABS(#REF!)&lt;10,"S"&amp;RIGHT(#REF!,1)&amp;",","S"&amp;#REF!&amp;","),"")</f>
        <v>#REF!</v>
      </c>
      <c r="AW977" s="27" t="e">
        <f>IF(#REF!&lt;&gt;"",IF(ABS(#REF!)&lt;10,"S"&amp;RIGHT(#REF!,1)&amp;",","S"&amp;#REF!&amp;","),"")</f>
        <v>#REF!</v>
      </c>
      <c r="AX977" s="27" t="e">
        <f>IF(#REF!&lt;&gt;"",IF(ABS(#REF!)&lt;10,"S"&amp;RIGHT(#REF!,1)&amp;",","S"&amp;#REF!&amp;","),"")</f>
        <v>#REF!</v>
      </c>
      <c r="AY977" s="27" t="e">
        <f>IF(#REF!&lt;&gt;"",IF(ABS(#REF!)&lt;10,"S"&amp;RIGHT(#REF!,1)&amp;",","S"&amp;#REF!&amp;","),"")</f>
        <v>#REF!</v>
      </c>
      <c r="AZ977" s="27" t="e">
        <f>IF(#REF!&lt;&gt;"",IF(ABS(#REF!)&lt;10,"S"&amp;RIGHT(#REF!,1)&amp;",","S"&amp;#REF!&amp;","),"")</f>
        <v>#REF!</v>
      </c>
      <c r="BA977" s="27" t="e">
        <f>IF(#REF!&lt;&gt;"",IF(ABS(#REF!)&lt;10,"S"&amp;RIGHT(#REF!,1)&amp;",","S"&amp;#REF!&amp;","),"")</f>
        <v>#REF!</v>
      </c>
      <c r="BB977" s="27" t="e">
        <f>IF(#REF!&lt;&gt;"",IF(ABS(#REF!)&lt;10,"S"&amp;RIGHT(#REF!,1)&amp;",","S"&amp;#REF!&amp;","),"")</f>
        <v>#REF!</v>
      </c>
      <c r="BC977" s="27"/>
      <c r="BD977" s="27"/>
      <c r="BE977" s="27"/>
      <c r="BF977" s="27"/>
      <c r="BG977" s="27"/>
      <c r="BH977" s="27"/>
      <c r="BI977" s="27" t="str">
        <f t="shared" si="533"/>
        <v/>
      </c>
      <c r="BJ977" s="27" t="str">
        <f t="shared" si="534"/>
        <v/>
      </c>
      <c r="BK977" s="27" t="str">
        <f t="shared" si="535"/>
        <v/>
      </c>
      <c r="BL977" s="27" t="e">
        <f>IF(#REF!="","",CONCATENATE($L977,","))</f>
        <v>#REF!</v>
      </c>
      <c r="BM977" s="27" t="e">
        <f>IF(#REF!="","",CONCATENATE($L977,","))</f>
        <v>#REF!</v>
      </c>
      <c r="BN977" s="27" t="e">
        <f>IF(#REF!="","",CONCATENATE($L977,","))</f>
        <v>#REF!</v>
      </c>
      <c r="BO977" s="27" t="e">
        <f>IF(#REF!="","",CONCATENATE($L977,","))</f>
        <v>#REF!</v>
      </c>
      <c r="BP977" s="27" t="e">
        <f>IF(#REF!="","",CONCATENATE($L977,","))</f>
        <v>#REF!</v>
      </c>
      <c r="BQ977" s="27" t="e">
        <f>IF(#REF!="","",CONCATENATE($L977,","))</f>
        <v>#REF!</v>
      </c>
      <c r="BR977" s="27" t="e">
        <f>IF(#REF!="","",CONCATENATE($L977,","))</f>
        <v>#REF!</v>
      </c>
      <c r="BS977" s="27" t="e">
        <f>IF(#REF!="","",CONCATENATE($L977,","))</f>
        <v>#REF!</v>
      </c>
      <c r="BT977" s="27" t="e">
        <f>IF(#REF!="","",CONCATENATE($L977,","))</f>
        <v>#REF!</v>
      </c>
      <c r="BU977" s="40"/>
      <c r="BV977" s="40"/>
      <c r="BW977"/>
      <c r="BX977"/>
      <c r="BY977"/>
      <c r="BZ977"/>
      <c r="CA977"/>
      <c r="CB977" s="40"/>
      <c r="CC977" s="7"/>
      <c r="CR977" s="7"/>
      <c r="CY977" s="10">
        <f t="shared" ca="1" si="539"/>
        <v>16</v>
      </c>
    </row>
    <row r="978" spans="1:103">
      <c r="A978" s="130"/>
      <c r="B978" s="84"/>
      <c r="C978" s="39"/>
      <c r="D978" s="38"/>
      <c r="E978" s="39"/>
      <c r="F978" s="39"/>
      <c r="G978" s="39"/>
      <c r="H978" s="39"/>
      <c r="I978" s="39"/>
      <c r="J978" s="39"/>
      <c r="K978" s="39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75"/>
      <c r="AA978" s="101"/>
      <c r="AB978" s="101"/>
      <c r="AC978" s="101"/>
      <c r="AD978" s="101"/>
      <c r="AE978" s="38"/>
      <c r="AF978" s="38"/>
      <c r="AG978" s="38"/>
      <c r="AH978" s="38"/>
      <c r="AI978" s="101"/>
      <c r="AJ978" s="101"/>
      <c r="AK978" s="101"/>
      <c r="AL978" s="75"/>
      <c r="AM978" s="39"/>
      <c r="AN978" s="27"/>
      <c r="AO978" s="27"/>
      <c r="AP978" s="27"/>
      <c r="AQ978" s="27" t="str">
        <f t="shared" si="536"/>
        <v/>
      </c>
      <c r="AR978" s="27" t="str">
        <f t="shared" si="537"/>
        <v/>
      </c>
      <c r="AS978" s="27" t="str">
        <f t="shared" si="538"/>
        <v/>
      </c>
      <c r="AT978" s="27" t="e">
        <f>IF(#REF!&lt;&gt;"",IF(ABS(#REF!)&lt;10,"S"&amp;RIGHT(#REF!,1)&amp;",","S"&amp;#REF!&amp;","),"")</f>
        <v>#REF!</v>
      </c>
      <c r="AU978" s="27" t="e">
        <f>IF(#REF!&lt;&gt;"",IF(ABS(#REF!)&lt;10,"S"&amp;RIGHT(#REF!,1)&amp;",","S"&amp;#REF!&amp;","),"")</f>
        <v>#REF!</v>
      </c>
      <c r="AV978" s="27" t="e">
        <f>IF(#REF!&lt;&gt;"",IF(ABS(#REF!)&lt;10,"S"&amp;RIGHT(#REF!,1)&amp;",","S"&amp;#REF!&amp;","),"")</f>
        <v>#REF!</v>
      </c>
      <c r="AW978" s="27" t="e">
        <f>IF(#REF!&lt;&gt;"",IF(ABS(#REF!)&lt;10,"S"&amp;RIGHT(#REF!,1)&amp;",","S"&amp;#REF!&amp;","),"")</f>
        <v>#REF!</v>
      </c>
      <c r="AX978" s="27" t="e">
        <f>IF(#REF!&lt;&gt;"",IF(ABS(#REF!)&lt;10,"S"&amp;RIGHT(#REF!,1)&amp;",","S"&amp;#REF!&amp;","),"")</f>
        <v>#REF!</v>
      </c>
      <c r="AY978" s="27" t="e">
        <f>IF(#REF!&lt;&gt;"",IF(ABS(#REF!)&lt;10,"S"&amp;RIGHT(#REF!,1)&amp;",","S"&amp;#REF!&amp;","),"")</f>
        <v>#REF!</v>
      </c>
      <c r="AZ978" s="27" t="e">
        <f>IF(#REF!&lt;&gt;"",IF(ABS(#REF!)&lt;10,"S"&amp;RIGHT(#REF!,1)&amp;",","S"&amp;#REF!&amp;","),"")</f>
        <v>#REF!</v>
      </c>
      <c r="BA978" s="27" t="e">
        <f>IF(#REF!&lt;&gt;"",IF(ABS(#REF!)&lt;10,"S"&amp;RIGHT(#REF!,1)&amp;",","S"&amp;#REF!&amp;","),"")</f>
        <v>#REF!</v>
      </c>
      <c r="BB978" s="27" t="e">
        <f>IF(#REF!&lt;&gt;"",IF(ABS(#REF!)&lt;10,"S"&amp;RIGHT(#REF!,1)&amp;",","S"&amp;#REF!&amp;","),"")</f>
        <v>#REF!</v>
      </c>
      <c r="BC978" s="27"/>
      <c r="BD978" s="27"/>
      <c r="BE978" s="27"/>
      <c r="BF978" s="27"/>
      <c r="BG978" s="27"/>
      <c r="BH978" s="27"/>
      <c r="BI978" s="27" t="str">
        <f t="shared" si="533"/>
        <v/>
      </c>
      <c r="BJ978" s="27" t="str">
        <f t="shared" si="534"/>
        <v/>
      </c>
      <c r="BK978" s="27" t="str">
        <f t="shared" si="535"/>
        <v/>
      </c>
      <c r="BL978" s="27" t="e">
        <f>IF(#REF!="","",CONCATENATE($L978,","))</f>
        <v>#REF!</v>
      </c>
      <c r="BM978" s="27" t="e">
        <f>IF(#REF!="","",CONCATENATE($L978,","))</f>
        <v>#REF!</v>
      </c>
      <c r="BN978" s="27" t="e">
        <f>IF(#REF!="","",CONCATENATE($L978,","))</f>
        <v>#REF!</v>
      </c>
      <c r="BO978" s="27" t="e">
        <f>IF(#REF!="","",CONCATENATE($L978,","))</f>
        <v>#REF!</v>
      </c>
      <c r="BP978" s="27" t="e">
        <f>IF(#REF!="","",CONCATENATE($L978,","))</f>
        <v>#REF!</v>
      </c>
      <c r="BQ978" s="27" t="e">
        <f>IF(#REF!="","",CONCATENATE($L978,","))</f>
        <v>#REF!</v>
      </c>
      <c r="BR978" s="27" t="e">
        <f>IF(#REF!="","",CONCATENATE($L978,","))</f>
        <v>#REF!</v>
      </c>
      <c r="BS978" s="27" t="e">
        <f>IF(#REF!="","",CONCATENATE($L978,","))</f>
        <v>#REF!</v>
      </c>
      <c r="BT978" s="27" t="e">
        <f>IF(#REF!="","",CONCATENATE($L978,","))</f>
        <v>#REF!</v>
      </c>
      <c r="BU978" s="40"/>
      <c r="BV978" s="40"/>
      <c r="BW978"/>
      <c r="BX978"/>
      <c r="BY978"/>
      <c r="BZ978"/>
      <c r="CA978"/>
      <c r="CB978" s="40"/>
      <c r="CC978" s="7"/>
      <c r="CR978" s="7"/>
      <c r="CY978" s="10">
        <f t="shared" ca="1" si="539"/>
        <v>5</v>
      </c>
    </row>
    <row r="979" spans="1:103">
      <c r="A979" s="130"/>
      <c r="B979" s="84"/>
      <c r="C979" s="39"/>
      <c r="D979" s="38"/>
      <c r="E979" s="39"/>
      <c r="F979" s="39"/>
      <c r="G979" s="39"/>
      <c r="H979" s="39"/>
      <c r="I979" s="39"/>
      <c r="J979" s="39"/>
      <c r="K979" s="39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75"/>
      <c r="AA979" s="101"/>
      <c r="AB979" s="101"/>
      <c r="AC979" s="101"/>
      <c r="AD979" s="101"/>
      <c r="AE979" s="38"/>
      <c r="AF979" s="38"/>
      <c r="AG979" s="38"/>
      <c r="AH979" s="38"/>
      <c r="AI979" s="101"/>
      <c r="AJ979" s="101"/>
      <c r="AK979" s="101"/>
      <c r="AL979" s="75"/>
      <c r="AM979" s="39"/>
      <c r="AN979" s="27"/>
      <c r="AO979" s="27"/>
      <c r="AP979" s="27"/>
      <c r="AQ979" s="27" t="str">
        <f t="shared" si="536"/>
        <v/>
      </c>
      <c r="AR979" s="27" t="str">
        <f t="shared" si="537"/>
        <v/>
      </c>
      <c r="AS979" s="27" t="str">
        <f t="shared" si="538"/>
        <v/>
      </c>
      <c r="AT979" s="27" t="e">
        <f>IF(#REF!&lt;&gt;"",IF(ABS(#REF!)&lt;10,"S"&amp;RIGHT(#REF!,1)&amp;",","S"&amp;#REF!&amp;","),"")</f>
        <v>#REF!</v>
      </c>
      <c r="AU979" s="27" t="e">
        <f>IF(#REF!&lt;&gt;"",IF(ABS(#REF!)&lt;10,"S"&amp;RIGHT(#REF!,1)&amp;",","S"&amp;#REF!&amp;","),"")</f>
        <v>#REF!</v>
      </c>
      <c r="AV979" s="27" t="e">
        <f>IF(#REF!&lt;&gt;"",IF(ABS(#REF!)&lt;10,"S"&amp;RIGHT(#REF!,1)&amp;",","S"&amp;#REF!&amp;","),"")</f>
        <v>#REF!</v>
      </c>
      <c r="AW979" s="27" t="e">
        <f>IF(#REF!&lt;&gt;"",IF(ABS(#REF!)&lt;10,"S"&amp;RIGHT(#REF!,1)&amp;",","S"&amp;#REF!&amp;","),"")</f>
        <v>#REF!</v>
      </c>
      <c r="AX979" s="27" t="e">
        <f>IF(#REF!&lt;&gt;"",IF(ABS(#REF!)&lt;10,"S"&amp;RIGHT(#REF!,1)&amp;",","S"&amp;#REF!&amp;","),"")</f>
        <v>#REF!</v>
      </c>
      <c r="AY979" s="27" t="e">
        <f>IF(#REF!&lt;&gt;"",IF(ABS(#REF!)&lt;10,"S"&amp;RIGHT(#REF!,1)&amp;",","S"&amp;#REF!&amp;","),"")</f>
        <v>#REF!</v>
      </c>
      <c r="AZ979" s="27" t="e">
        <f>IF(#REF!&lt;&gt;"",IF(ABS(#REF!)&lt;10,"S"&amp;RIGHT(#REF!,1)&amp;",","S"&amp;#REF!&amp;","),"")</f>
        <v>#REF!</v>
      </c>
      <c r="BA979" s="27" t="e">
        <f>IF(#REF!&lt;&gt;"",IF(ABS(#REF!)&lt;10,"S"&amp;RIGHT(#REF!,1)&amp;",","S"&amp;#REF!&amp;","),"")</f>
        <v>#REF!</v>
      </c>
      <c r="BB979" s="27" t="e">
        <f>IF(#REF!&lt;&gt;"",IF(ABS(#REF!)&lt;10,"S"&amp;RIGHT(#REF!,1)&amp;",","S"&amp;#REF!&amp;","),"")</f>
        <v>#REF!</v>
      </c>
      <c r="BC979" s="27"/>
      <c r="BD979" s="27"/>
      <c r="BE979" s="27"/>
      <c r="BF979" s="27"/>
      <c r="BG979" s="27"/>
      <c r="BH979" s="27"/>
      <c r="BI979" s="27" t="str">
        <f t="shared" si="533"/>
        <v/>
      </c>
      <c r="BJ979" s="27" t="str">
        <f t="shared" si="534"/>
        <v/>
      </c>
      <c r="BK979" s="27" t="str">
        <f t="shared" si="535"/>
        <v/>
      </c>
      <c r="BL979" s="27" t="e">
        <f>IF(#REF!="","",CONCATENATE($L979,","))</f>
        <v>#REF!</v>
      </c>
      <c r="BM979" s="27" t="e">
        <f>IF(#REF!="","",CONCATENATE($L979,","))</f>
        <v>#REF!</v>
      </c>
      <c r="BN979" s="27" t="e">
        <f>IF(#REF!="","",CONCATENATE($L979,","))</f>
        <v>#REF!</v>
      </c>
      <c r="BO979" s="27" t="e">
        <f>IF(#REF!="","",CONCATENATE($L979,","))</f>
        <v>#REF!</v>
      </c>
      <c r="BP979" s="27" t="e">
        <f>IF(#REF!="","",CONCATENATE($L979,","))</f>
        <v>#REF!</v>
      </c>
      <c r="BQ979" s="27" t="e">
        <f>IF(#REF!="","",CONCATENATE($L979,","))</f>
        <v>#REF!</v>
      </c>
      <c r="BR979" s="27" t="e">
        <f>IF(#REF!="","",CONCATENATE($L979,","))</f>
        <v>#REF!</v>
      </c>
      <c r="BS979" s="27" t="e">
        <f>IF(#REF!="","",CONCATENATE($L979,","))</f>
        <v>#REF!</v>
      </c>
      <c r="BT979" s="27" t="e">
        <f>IF(#REF!="","",CONCATENATE($L979,","))</f>
        <v>#REF!</v>
      </c>
      <c r="BU979" s="40"/>
      <c r="BV979" s="40"/>
      <c r="BW979"/>
      <c r="BX979"/>
      <c r="BY979"/>
      <c r="BZ979"/>
      <c r="CA979"/>
      <c r="CB979" s="40"/>
      <c r="CC979" s="7"/>
      <c r="CR979" s="7"/>
      <c r="CY979" s="10">
        <f t="shared" ca="1" si="539"/>
        <v>32</v>
      </c>
    </row>
    <row r="980" spans="1:103">
      <c r="A980" s="130"/>
      <c r="B980" s="84"/>
      <c r="C980" s="39"/>
      <c r="D980" s="38"/>
      <c r="E980" s="39"/>
      <c r="F980" s="39"/>
      <c r="G980" s="39"/>
      <c r="H980" s="39"/>
      <c r="I980" s="39"/>
      <c r="J980" s="39"/>
      <c r="K980" s="39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75"/>
      <c r="AA980" s="101"/>
      <c r="AB980" s="101"/>
      <c r="AC980" s="101"/>
      <c r="AD980" s="101"/>
      <c r="AE980" s="38"/>
      <c r="AF980" s="38"/>
      <c r="AG980" s="38"/>
      <c r="AH980" s="38"/>
      <c r="AI980" s="101"/>
      <c r="AJ980" s="101"/>
      <c r="AK980" s="101"/>
      <c r="AL980" s="75"/>
      <c r="AM980" s="39"/>
      <c r="AN980" s="27"/>
      <c r="AO980" s="27"/>
      <c r="AP980" s="27"/>
      <c r="AQ980" s="27" t="str">
        <f t="shared" si="536"/>
        <v/>
      </c>
      <c r="AR980" s="27" t="str">
        <f t="shared" si="537"/>
        <v/>
      </c>
      <c r="AS980" s="27" t="str">
        <f t="shared" si="538"/>
        <v/>
      </c>
      <c r="AT980" s="27" t="e">
        <f>IF(#REF!&lt;&gt;"",IF(ABS(#REF!)&lt;10,"S"&amp;RIGHT(#REF!,1)&amp;",","S"&amp;#REF!&amp;","),"")</f>
        <v>#REF!</v>
      </c>
      <c r="AU980" s="27" t="e">
        <f>IF(#REF!&lt;&gt;"",IF(ABS(#REF!)&lt;10,"S"&amp;RIGHT(#REF!,1)&amp;",","S"&amp;#REF!&amp;","),"")</f>
        <v>#REF!</v>
      </c>
      <c r="AV980" s="27" t="e">
        <f>IF(#REF!&lt;&gt;"",IF(ABS(#REF!)&lt;10,"S"&amp;RIGHT(#REF!,1)&amp;",","S"&amp;#REF!&amp;","),"")</f>
        <v>#REF!</v>
      </c>
      <c r="AW980" s="27" t="e">
        <f>IF(#REF!&lt;&gt;"",IF(ABS(#REF!)&lt;10,"S"&amp;RIGHT(#REF!,1)&amp;",","S"&amp;#REF!&amp;","),"")</f>
        <v>#REF!</v>
      </c>
      <c r="AX980" s="27" t="e">
        <f>IF(#REF!&lt;&gt;"",IF(ABS(#REF!)&lt;10,"S"&amp;RIGHT(#REF!,1)&amp;",","S"&amp;#REF!&amp;","),"")</f>
        <v>#REF!</v>
      </c>
      <c r="AY980" s="27" t="e">
        <f>IF(#REF!&lt;&gt;"",IF(ABS(#REF!)&lt;10,"S"&amp;RIGHT(#REF!,1)&amp;",","S"&amp;#REF!&amp;","),"")</f>
        <v>#REF!</v>
      </c>
      <c r="AZ980" s="27" t="e">
        <f>IF(#REF!&lt;&gt;"",IF(ABS(#REF!)&lt;10,"S"&amp;RIGHT(#REF!,1)&amp;",","S"&amp;#REF!&amp;","),"")</f>
        <v>#REF!</v>
      </c>
      <c r="BA980" s="27" t="e">
        <f>IF(#REF!&lt;&gt;"",IF(ABS(#REF!)&lt;10,"S"&amp;RIGHT(#REF!,1)&amp;",","S"&amp;#REF!&amp;","),"")</f>
        <v>#REF!</v>
      </c>
      <c r="BB980" s="27" t="e">
        <f>IF(#REF!&lt;&gt;"",IF(ABS(#REF!)&lt;10,"S"&amp;RIGHT(#REF!,1)&amp;",","S"&amp;#REF!&amp;","),"")</f>
        <v>#REF!</v>
      </c>
      <c r="BC980" s="27"/>
      <c r="BD980" s="27"/>
      <c r="BE980" s="27"/>
      <c r="BF980" s="27"/>
      <c r="BG980" s="27"/>
      <c r="BH980" s="27"/>
      <c r="BI980" s="27" t="str">
        <f t="shared" si="533"/>
        <v/>
      </c>
      <c r="BJ980" s="27" t="str">
        <f t="shared" si="534"/>
        <v/>
      </c>
      <c r="BK980" s="27" t="str">
        <f t="shared" si="535"/>
        <v/>
      </c>
      <c r="BL980" s="27" t="e">
        <f>IF(#REF!="","",CONCATENATE($L980,","))</f>
        <v>#REF!</v>
      </c>
      <c r="BM980" s="27" t="e">
        <f>IF(#REF!="","",CONCATENATE($L980,","))</f>
        <v>#REF!</v>
      </c>
      <c r="BN980" s="27" t="e">
        <f>IF(#REF!="","",CONCATENATE($L980,","))</f>
        <v>#REF!</v>
      </c>
      <c r="BO980" s="27" t="e">
        <f>IF(#REF!="","",CONCATENATE($L980,","))</f>
        <v>#REF!</v>
      </c>
      <c r="BP980" s="27" t="e">
        <f>IF(#REF!="","",CONCATENATE($L980,","))</f>
        <v>#REF!</v>
      </c>
      <c r="BQ980" s="27" t="e">
        <f>IF(#REF!="","",CONCATENATE($L980,","))</f>
        <v>#REF!</v>
      </c>
      <c r="BR980" s="27" t="e">
        <f>IF(#REF!="","",CONCATENATE($L980,","))</f>
        <v>#REF!</v>
      </c>
      <c r="BS980" s="27" t="e">
        <f>IF(#REF!="","",CONCATENATE($L980,","))</f>
        <v>#REF!</v>
      </c>
      <c r="BT980" s="27" t="e">
        <f>IF(#REF!="","",CONCATENATE($L980,","))</f>
        <v>#REF!</v>
      </c>
      <c r="BU980" s="40"/>
      <c r="BV980" s="40"/>
      <c r="BW980"/>
      <c r="BX980"/>
      <c r="BY980"/>
      <c r="BZ980"/>
      <c r="CA980"/>
      <c r="CB980" s="40"/>
      <c r="CC980" s="7"/>
      <c r="CR980" s="7"/>
      <c r="CY980" s="10">
        <f t="shared" ca="1" si="539"/>
        <v>9</v>
      </c>
    </row>
    <row r="981" spans="1:103">
      <c r="A981" s="130"/>
      <c r="B981" s="84"/>
      <c r="C981" s="39"/>
      <c r="D981" s="38"/>
      <c r="E981" s="39"/>
      <c r="F981" s="39"/>
      <c r="G981" s="39"/>
      <c r="H981" s="39"/>
      <c r="I981" s="39"/>
      <c r="J981" s="39"/>
      <c r="K981" s="39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75"/>
      <c r="AA981" s="101"/>
      <c r="AB981" s="101"/>
      <c r="AC981" s="101"/>
      <c r="AD981" s="101"/>
      <c r="AE981" s="38"/>
      <c r="AF981" s="38"/>
      <c r="AG981" s="38"/>
      <c r="AH981" s="38"/>
      <c r="AI981" s="101"/>
      <c r="AJ981" s="101"/>
      <c r="AK981" s="101"/>
      <c r="AL981" s="75"/>
      <c r="AM981" s="39"/>
      <c r="AN981" s="27"/>
      <c r="AO981" s="27"/>
      <c r="AP981" s="27"/>
      <c r="AQ981" s="27" t="str">
        <f t="shared" si="536"/>
        <v/>
      </c>
      <c r="AR981" s="27" t="str">
        <f t="shared" si="537"/>
        <v/>
      </c>
      <c r="AS981" s="27" t="str">
        <f t="shared" si="538"/>
        <v/>
      </c>
      <c r="AT981" s="27" t="e">
        <f>IF(#REF!&lt;&gt;"",IF(ABS(#REF!)&lt;10,"S"&amp;RIGHT(#REF!,1)&amp;",","S"&amp;#REF!&amp;","),"")</f>
        <v>#REF!</v>
      </c>
      <c r="AU981" s="27" t="e">
        <f>IF(#REF!&lt;&gt;"",IF(ABS(#REF!)&lt;10,"S"&amp;RIGHT(#REF!,1)&amp;",","S"&amp;#REF!&amp;","),"")</f>
        <v>#REF!</v>
      </c>
      <c r="AV981" s="27" t="e">
        <f>IF(#REF!&lt;&gt;"",IF(ABS(#REF!)&lt;10,"S"&amp;RIGHT(#REF!,1)&amp;",","S"&amp;#REF!&amp;","),"")</f>
        <v>#REF!</v>
      </c>
      <c r="AW981" s="27" t="e">
        <f>IF(#REF!&lt;&gt;"",IF(ABS(#REF!)&lt;10,"S"&amp;RIGHT(#REF!,1)&amp;",","S"&amp;#REF!&amp;","),"")</f>
        <v>#REF!</v>
      </c>
      <c r="AX981" s="27" t="e">
        <f>IF(#REF!&lt;&gt;"",IF(ABS(#REF!)&lt;10,"S"&amp;RIGHT(#REF!,1)&amp;",","S"&amp;#REF!&amp;","),"")</f>
        <v>#REF!</v>
      </c>
      <c r="AY981" s="27" t="e">
        <f>IF(#REF!&lt;&gt;"",IF(ABS(#REF!)&lt;10,"S"&amp;RIGHT(#REF!,1)&amp;",","S"&amp;#REF!&amp;","),"")</f>
        <v>#REF!</v>
      </c>
      <c r="AZ981" s="27" t="e">
        <f>IF(#REF!&lt;&gt;"",IF(ABS(#REF!)&lt;10,"S"&amp;RIGHT(#REF!,1)&amp;",","S"&amp;#REF!&amp;","),"")</f>
        <v>#REF!</v>
      </c>
      <c r="BA981" s="27" t="e">
        <f>IF(#REF!&lt;&gt;"",IF(ABS(#REF!)&lt;10,"S"&amp;RIGHT(#REF!,1)&amp;",","S"&amp;#REF!&amp;","),"")</f>
        <v>#REF!</v>
      </c>
      <c r="BB981" s="27" t="e">
        <f>IF(#REF!&lt;&gt;"",IF(ABS(#REF!)&lt;10,"S"&amp;RIGHT(#REF!,1)&amp;",","S"&amp;#REF!&amp;","),"")</f>
        <v>#REF!</v>
      </c>
      <c r="BC981" s="27"/>
      <c r="BD981" s="27"/>
      <c r="BE981" s="27"/>
      <c r="BF981" s="27"/>
      <c r="BG981" s="27"/>
      <c r="BH981" s="27"/>
      <c r="BI981" s="27" t="str">
        <f t="shared" si="533"/>
        <v/>
      </c>
      <c r="BJ981" s="27" t="str">
        <f t="shared" si="534"/>
        <v/>
      </c>
      <c r="BK981" s="27" t="str">
        <f t="shared" si="535"/>
        <v/>
      </c>
      <c r="BL981" s="27" t="e">
        <f>IF(#REF!="","",CONCATENATE($L981,","))</f>
        <v>#REF!</v>
      </c>
      <c r="BM981" s="27" t="e">
        <f>IF(#REF!="","",CONCATENATE($L981,","))</f>
        <v>#REF!</v>
      </c>
      <c r="BN981" s="27" t="e">
        <f>IF(#REF!="","",CONCATENATE($L981,","))</f>
        <v>#REF!</v>
      </c>
      <c r="BO981" s="27" t="e">
        <f>IF(#REF!="","",CONCATENATE($L981,","))</f>
        <v>#REF!</v>
      </c>
      <c r="BP981" s="27" t="e">
        <f>IF(#REF!="","",CONCATENATE($L981,","))</f>
        <v>#REF!</v>
      </c>
      <c r="BQ981" s="27" t="e">
        <f>IF(#REF!="","",CONCATENATE($L981,","))</f>
        <v>#REF!</v>
      </c>
      <c r="BR981" s="27" t="e">
        <f>IF(#REF!="","",CONCATENATE($L981,","))</f>
        <v>#REF!</v>
      </c>
      <c r="BS981" s="27" t="e">
        <f>IF(#REF!="","",CONCATENATE($L981,","))</f>
        <v>#REF!</v>
      </c>
      <c r="BT981" s="27" t="e">
        <f>IF(#REF!="","",CONCATENATE($L981,","))</f>
        <v>#REF!</v>
      </c>
      <c r="BU981" s="40"/>
      <c r="BV981" s="40"/>
      <c r="BW981"/>
      <c r="BX981"/>
      <c r="BY981"/>
      <c r="BZ981"/>
      <c r="CA981"/>
      <c r="CB981" s="40"/>
      <c r="CC981" s="7"/>
      <c r="CR981" s="7"/>
      <c r="CY981" s="10">
        <f t="shared" ca="1" si="539"/>
        <v>30</v>
      </c>
    </row>
    <row r="982" spans="1:103">
      <c r="A982" s="130"/>
      <c r="B982" s="84"/>
      <c r="C982" s="39"/>
      <c r="D982" s="38"/>
      <c r="E982" s="39"/>
      <c r="F982" s="39"/>
      <c r="G982" s="39"/>
      <c r="H982" s="39"/>
      <c r="I982" s="39"/>
      <c r="J982" s="39"/>
      <c r="K982" s="39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75"/>
      <c r="AA982" s="101"/>
      <c r="AB982" s="101"/>
      <c r="AC982" s="101"/>
      <c r="AD982" s="101"/>
      <c r="AE982" s="38"/>
      <c r="AF982" s="38"/>
      <c r="AG982" s="38"/>
      <c r="AH982" s="38"/>
      <c r="AI982" s="101"/>
      <c r="AJ982" s="101"/>
      <c r="AK982" s="101"/>
      <c r="AL982" s="75"/>
      <c r="AM982" s="39"/>
      <c r="AN982" s="27"/>
      <c r="AO982" s="27"/>
      <c r="AP982" s="27"/>
      <c r="AQ982" s="27" t="str">
        <f t="shared" si="536"/>
        <v/>
      </c>
      <c r="AR982" s="27" t="str">
        <f t="shared" si="537"/>
        <v/>
      </c>
      <c r="AS982" s="27" t="str">
        <f t="shared" si="538"/>
        <v/>
      </c>
      <c r="AT982" s="27" t="e">
        <f>IF(#REF!&lt;&gt;"",IF(ABS(#REF!)&lt;10,"S"&amp;RIGHT(#REF!,1)&amp;",","S"&amp;#REF!&amp;","),"")</f>
        <v>#REF!</v>
      </c>
      <c r="AU982" s="27" t="e">
        <f>IF(#REF!&lt;&gt;"",IF(ABS(#REF!)&lt;10,"S"&amp;RIGHT(#REF!,1)&amp;",","S"&amp;#REF!&amp;","),"")</f>
        <v>#REF!</v>
      </c>
      <c r="AV982" s="27" t="e">
        <f>IF(#REF!&lt;&gt;"",IF(ABS(#REF!)&lt;10,"S"&amp;RIGHT(#REF!,1)&amp;",","S"&amp;#REF!&amp;","),"")</f>
        <v>#REF!</v>
      </c>
      <c r="AW982" s="27" t="e">
        <f>IF(#REF!&lt;&gt;"",IF(ABS(#REF!)&lt;10,"S"&amp;RIGHT(#REF!,1)&amp;",","S"&amp;#REF!&amp;","),"")</f>
        <v>#REF!</v>
      </c>
      <c r="AX982" s="27" t="e">
        <f>IF(#REF!&lt;&gt;"",IF(ABS(#REF!)&lt;10,"S"&amp;RIGHT(#REF!,1)&amp;",","S"&amp;#REF!&amp;","),"")</f>
        <v>#REF!</v>
      </c>
      <c r="AY982" s="27" t="e">
        <f>IF(#REF!&lt;&gt;"",IF(ABS(#REF!)&lt;10,"S"&amp;RIGHT(#REF!,1)&amp;",","S"&amp;#REF!&amp;","),"")</f>
        <v>#REF!</v>
      </c>
      <c r="AZ982" s="27" t="e">
        <f>IF(#REF!&lt;&gt;"",IF(ABS(#REF!)&lt;10,"S"&amp;RIGHT(#REF!,1)&amp;",","S"&amp;#REF!&amp;","),"")</f>
        <v>#REF!</v>
      </c>
      <c r="BA982" s="27" t="e">
        <f>IF(#REF!&lt;&gt;"",IF(ABS(#REF!)&lt;10,"S"&amp;RIGHT(#REF!,1)&amp;",","S"&amp;#REF!&amp;","),"")</f>
        <v>#REF!</v>
      </c>
      <c r="BB982" s="27" t="e">
        <f>IF(#REF!&lt;&gt;"",IF(ABS(#REF!)&lt;10,"S"&amp;RIGHT(#REF!,1)&amp;",","S"&amp;#REF!&amp;","),"")</f>
        <v>#REF!</v>
      </c>
      <c r="BC982" s="27"/>
      <c r="BD982" s="27"/>
      <c r="BE982" s="27"/>
      <c r="BF982" s="27"/>
      <c r="BG982" s="27"/>
      <c r="BH982" s="27"/>
      <c r="BI982" s="27" t="str">
        <f t="shared" si="533"/>
        <v/>
      </c>
      <c r="BJ982" s="27" t="str">
        <f t="shared" si="534"/>
        <v/>
      </c>
      <c r="BK982" s="27" t="str">
        <f t="shared" si="535"/>
        <v/>
      </c>
      <c r="BL982" s="27" t="e">
        <f>IF(#REF!="","",CONCATENATE($L982,","))</f>
        <v>#REF!</v>
      </c>
      <c r="BM982" s="27" t="e">
        <f>IF(#REF!="","",CONCATENATE($L982,","))</f>
        <v>#REF!</v>
      </c>
      <c r="BN982" s="27" t="e">
        <f>IF(#REF!="","",CONCATENATE($L982,","))</f>
        <v>#REF!</v>
      </c>
      <c r="BO982" s="27" t="e">
        <f>IF(#REF!="","",CONCATENATE($L982,","))</f>
        <v>#REF!</v>
      </c>
      <c r="BP982" s="27" t="e">
        <f>IF(#REF!="","",CONCATENATE($L982,","))</f>
        <v>#REF!</v>
      </c>
      <c r="BQ982" s="27" t="e">
        <f>IF(#REF!="","",CONCATENATE($L982,","))</f>
        <v>#REF!</v>
      </c>
      <c r="BR982" s="27" t="e">
        <f>IF(#REF!="","",CONCATENATE($L982,","))</f>
        <v>#REF!</v>
      </c>
      <c r="BS982" s="27" t="e">
        <f>IF(#REF!="","",CONCATENATE($L982,","))</f>
        <v>#REF!</v>
      </c>
      <c r="BT982" s="27" t="e">
        <f>IF(#REF!="","",CONCATENATE($L982,","))</f>
        <v>#REF!</v>
      </c>
      <c r="BU982" s="40"/>
      <c r="BV982" s="40"/>
      <c r="BW982"/>
      <c r="BX982"/>
      <c r="BY982"/>
      <c r="BZ982"/>
      <c r="CA982"/>
      <c r="CB982" s="40"/>
      <c r="CC982" s="7"/>
      <c r="CR982" s="7"/>
      <c r="CY982" s="10">
        <f t="shared" ca="1" si="539"/>
        <v>18</v>
      </c>
    </row>
    <row r="983" spans="1:103">
      <c r="A983" s="130"/>
      <c r="B983" s="84"/>
      <c r="C983" s="39"/>
      <c r="D983" s="38"/>
      <c r="E983" s="39"/>
      <c r="F983" s="39"/>
      <c r="G983" s="39"/>
      <c r="H983" s="39"/>
      <c r="I983" s="39"/>
      <c r="J983" s="39"/>
      <c r="K983" s="39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75"/>
      <c r="AA983" s="101"/>
      <c r="AB983" s="101"/>
      <c r="AC983" s="101"/>
      <c r="AD983" s="101"/>
      <c r="AE983" s="38"/>
      <c r="AF983" s="38"/>
      <c r="AG983" s="38"/>
      <c r="AH983" s="38"/>
      <c r="AI983" s="101"/>
      <c r="AJ983" s="101"/>
      <c r="AK983" s="101"/>
      <c r="AL983" s="75"/>
      <c r="AM983" s="39"/>
      <c r="AN983" s="27"/>
      <c r="AO983" s="27"/>
      <c r="AP983" s="27"/>
      <c r="AQ983" s="27" t="str">
        <f t="shared" si="536"/>
        <v/>
      </c>
      <c r="AR983" s="27" t="str">
        <f t="shared" si="537"/>
        <v/>
      </c>
      <c r="AS983" s="27" t="str">
        <f t="shared" si="538"/>
        <v/>
      </c>
      <c r="AT983" s="27" t="e">
        <f>IF(#REF!&lt;&gt;"",IF(ABS(#REF!)&lt;10,"S"&amp;RIGHT(#REF!,1)&amp;",","S"&amp;#REF!&amp;","),"")</f>
        <v>#REF!</v>
      </c>
      <c r="AU983" s="27" t="e">
        <f>IF(#REF!&lt;&gt;"",IF(ABS(#REF!)&lt;10,"S"&amp;RIGHT(#REF!,1)&amp;",","S"&amp;#REF!&amp;","),"")</f>
        <v>#REF!</v>
      </c>
      <c r="AV983" s="27" t="e">
        <f>IF(#REF!&lt;&gt;"",IF(ABS(#REF!)&lt;10,"S"&amp;RIGHT(#REF!,1)&amp;",","S"&amp;#REF!&amp;","),"")</f>
        <v>#REF!</v>
      </c>
      <c r="AW983" s="27" t="e">
        <f>IF(#REF!&lt;&gt;"",IF(ABS(#REF!)&lt;10,"S"&amp;RIGHT(#REF!,1)&amp;",","S"&amp;#REF!&amp;","),"")</f>
        <v>#REF!</v>
      </c>
      <c r="AX983" s="27" t="e">
        <f>IF(#REF!&lt;&gt;"",IF(ABS(#REF!)&lt;10,"S"&amp;RIGHT(#REF!,1)&amp;",","S"&amp;#REF!&amp;","),"")</f>
        <v>#REF!</v>
      </c>
      <c r="AY983" s="27" t="e">
        <f>IF(#REF!&lt;&gt;"",IF(ABS(#REF!)&lt;10,"S"&amp;RIGHT(#REF!,1)&amp;",","S"&amp;#REF!&amp;","),"")</f>
        <v>#REF!</v>
      </c>
      <c r="AZ983" s="27" t="e">
        <f>IF(#REF!&lt;&gt;"",IF(ABS(#REF!)&lt;10,"S"&amp;RIGHT(#REF!,1)&amp;",","S"&amp;#REF!&amp;","),"")</f>
        <v>#REF!</v>
      </c>
      <c r="BA983" s="27" t="e">
        <f>IF(#REF!&lt;&gt;"",IF(ABS(#REF!)&lt;10,"S"&amp;RIGHT(#REF!,1)&amp;",","S"&amp;#REF!&amp;","),"")</f>
        <v>#REF!</v>
      </c>
      <c r="BB983" s="27" t="e">
        <f>IF(#REF!&lt;&gt;"",IF(ABS(#REF!)&lt;10,"S"&amp;RIGHT(#REF!,1)&amp;",","S"&amp;#REF!&amp;","),"")</f>
        <v>#REF!</v>
      </c>
      <c r="BC983" s="27"/>
      <c r="BD983" s="27"/>
      <c r="BE983" s="27"/>
      <c r="BF983" s="27"/>
      <c r="BG983" s="27"/>
      <c r="BH983" s="27"/>
      <c r="BI983" s="27" t="str">
        <f t="shared" si="533"/>
        <v/>
      </c>
      <c r="BJ983" s="27" t="str">
        <f t="shared" si="534"/>
        <v/>
      </c>
      <c r="BK983" s="27" t="str">
        <f t="shared" si="535"/>
        <v/>
      </c>
      <c r="BL983" s="27" t="e">
        <f>IF(#REF!="","",CONCATENATE($L983,","))</f>
        <v>#REF!</v>
      </c>
      <c r="BM983" s="27" t="e">
        <f>IF(#REF!="","",CONCATENATE($L983,","))</f>
        <v>#REF!</v>
      </c>
      <c r="BN983" s="27" t="e">
        <f>IF(#REF!="","",CONCATENATE($L983,","))</f>
        <v>#REF!</v>
      </c>
      <c r="BO983" s="27" t="e">
        <f>IF(#REF!="","",CONCATENATE($L983,","))</f>
        <v>#REF!</v>
      </c>
      <c r="BP983" s="27" t="e">
        <f>IF(#REF!="","",CONCATENATE($L983,","))</f>
        <v>#REF!</v>
      </c>
      <c r="BQ983" s="27" t="e">
        <f>IF(#REF!="","",CONCATENATE($L983,","))</f>
        <v>#REF!</v>
      </c>
      <c r="BR983" s="27" t="e">
        <f>IF(#REF!="","",CONCATENATE($L983,","))</f>
        <v>#REF!</v>
      </c>
      <c r="BS983" s="27" t="e">
        <f>IF(#REF!="","",CONCATENATE($L983,","))</f>
        <v>#REF!</v>
      </c>
      <c r="BT983" s="27" t="e">
        <f>IF(#REF!="","",CONCATENATE($L983,","))</f>
        <v>#REF!</v>
      </c>
      <c r="BU983" s="40"/>
      <c r="BV983" s="40"/>
      <c r="BW983"/>
      <c r="BX983"/>
      <c r="BY983"/>
      <c r="BZ983"/>
      <c r="CA983"/>
      <c r="CB983" s="40"/>
      <c r="CC983" s="7"/>
      <c r="CR983" s="7"/>
      <c r="CY983" s="10">
        <f t="shared" ca="1" si="539"/>
        <v>6</v>
      </c>
    </row>
    <row r="984" spans="1:103">
      <c r="A984" s="130"/>
      <c r="B984" s="84"/>
      <c r="C984" s="39"/>
      <c r="D984" s="38"/>
      <c r="E984" s="39"/>
      <c r="F984" s="39"/>
      <c r="G984" s="39"/>
      <c r="H984" s="39"/>
      <c r="I984" s="39"/>
      <c r="J984" s="39"/>
      <c r="K984" s="39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75"/>
      <c r="AA984" s="101"/>
      <c r="AB984" s="101"/>
      <c r="AC984" s="101"/>
      <c r="AD984" s="101"/>
      <c r="AE984" s="38"/>
      <c r="AF984" s="38"/>
      <c r="AG984" s="38"/>
      <c r="AH984" s="38"/>
      <c r="AI984" s="101"/>
      <c r="AJ984" s="101"/>
      <c r="AK984" s="101"/>
      <c r="AL984" s="75"/>
      <c r="AM984" s="39"/>
      <c r="AN984" s="27"/>
      <c r="AO984" s="27"/>
      <c r="AP984" s="27"/>
      <c r="AQ984" s="27" t="str">
        <f t="shared" si="536"/>
        <v/>
      </c>
      <c r="AR984" s="27" t="str">
        <f t="shared" si="537"/>
        <v/>
      </c>
      <c r="AS984" s="27" t="str">
        <f t="shared" si="538"/>
        <v/>
      </c>
      <c r="AT984" s="27" t="e">
        <f>IF(#REF!&lt;&gt;"",IF(ABS(#REF!)&lt;10,"S"&amp;RIGHT(#REF!,1)&amp;",","S"&amp;#REF!&amp;","),"")</f>
        <v>#REF!</v>
      </c>
      <c r="AU984" s="27" t="e">
        <f>IF(#REF!&lt;&gt;"",IF(ABS(#REF!)&lt;10,"S"&amp;RIGHT(#REF!,1)&amp;",","S"&amp;#REF!&amp;","),"")</f>
        <v>#REF!</v>
      </c>
      <c r="AV984" s="27" t="e">
        <f>IF(#REF!&lt;&gt;"",IF(ABS(#REF!)&lt;10,"S"&amp;RIGHT(#REF!,1)&amp;",","S"&amp;#REF!&amp;","),"")</f>
        <v>#REF!</v>
      </c>
      <c r="AW984" s="27" t="e">
        <f>IF(#REF!&lt;&gt;"",IF(ABS(#REF!)&lt;10,"S"&amp;RIGHT(#REF!,1)&amp;",","S"&amp;#REF!&amp;","),"")</f>
        <v>#REF!</v>
      </c>
      <c r="AX984" s="27" t="e">
        <f>IF(#REF!&lt;&gt;"",IF(ABS(#REF!)&lt;10,"S"&amp;RIGHT(#REF!,1)&amp;",","S"&amp;#REF!&amp;","),"")</f>
        <v>#REF!</v>
      </c>
      <c r="AY984" s="27" t="e">
        <f>IF(#REF!&lt;&gt;"",IF(ABS(#REF!)&lt;10,"S"&amp;RIGHT(#REF!,1)&amp;",","S"&amp;#REF!&amp;","),"")</f>
        <v>#REF!</v>
      </c>
      <c r="AZ984" s="27" t="e">
        <f>IF(#REF!&lt;&gt;"",IF(ABS(#REF!)&lt;10,"S"&amp;RIGHT(#REF!,1)&amp;",","S"&amp;#REF!&amp;","),"")</f>
        <v>#REF!</v>
      </c>
      <c r="BA984" s="27" t="e">
        <f>IF(#REF!&lt;&gt;"",IF(ABS(#REF!)&lt;10,"S"&amp;RIGHT(#REF!,1)&amp;",","S"&amp;#REF!&amp;","),"")</f>
        <v>#REF!</v>
      </c>
      <c r="BB984" s="27" t="e">
        <f>IF(#REF!&lt;&gt;"",IF(ABS(#REF!)&lt;10,"S"&amp;RIGHT(#REF!,1)&amp;",","S"&amp;#REF!&amp;","),"")</f>
        <v>#REF!</v>
      </c>
      <c r="BC984" s="27"/>
      <c r="BD984" s="27"/>
      <c r="BE984" s="27"/>
      <c r="BF984" s="27"/>
      <c r="BG984" s="27"/>
      <c r="BH984" s="27"/>
      <c r="BI984" s="27" t="str">
        <f t="shared" ref="BI984:BI1047" si="540">IF(M984="","",CONCATENATE($L984,","))</f>
        <v/>
      </c>
      <c r="BJ984" s="27" t="str">
        <f t="shared" ref="BJ984:BJ1047" si="541">IF(P984="","",CONCATENATE($L984,","))</f>
        <v/>
      </c>
      <c r="BK984" s="27" t="str">
        <f t="shared" ref="BK984:BK1047" si="542">IF(R984="","",CONCATENATE($L984,","))</f>
        <v/>
      </c>
      <c r="BL984" s="27" t="e">
        <f>IF(#REF!="","",CONCATENATE($L984,","))</f>
        <v>#REF!</v>
      </c>
      <c r="BM984" s="27" t="e">
        <f>IF(#REF!="","",CONCATENATE($L984,","))</f>
        <v>#REF!</v>
      </c>
      <c r="BN984" s="27" t="e">
        <f>IF(#REF!="","",CONCATENATE($L984,","))</f>
        <v>#REF!</v>
      </c>
      <c r="BO984" s="27" t="e">
        <f>IF(#REF!="","",CONCATENATE($L984,","))</f>
        <v>#REF!</v>
      </c>
      <c r="BP984" s="27" t="e">
        <f>IF(#REF!="","",CONCATENATE($L984,","))</f>
        <v>#REF!</v>
      </c>
      <c r="BQ984" s="27" t="e">
        <f>IF(#REF!="","",CONCATENATE($L984,","))</f>
        <v>#REF!</v>
      </c>
      <c r="BR984" s="27" t="e">
        <f>IF(#REF!="","",CONCATENATE($L984,","))</f>
        <v>#REF!</v>
      </c>
      <c r="BS984" s="27" t="e">
        <f>IF(#REF!="","",CONCATENATE($L984,","))</f>
        <v>#REF!</v>
      </c>
      <c r="BT984" s="27" t="e">
        <f>IF(#REF!="","",CONCATENATE($L984,","))</f>
        <v>#REF!</v>
      </c>
      <c r="BU984" s="40"/>
      <c r="BV984" s="40"/>
      <c r="BW984"/>
      <c r="BX984"/>
      <c r="BY984"/>
      <c r="BZ984"/>
      <c r="CA984"/>
      <c r="CB984" s="40"/>
      <c r="CC984" s="7"/>
      <c r="CR984" s="7"/>
      <c r="CY984" s="10">
        <f t="shared" ca="1" si="539"/>
        <v>22</v>
      </c>
    </row>
    <row r="985" spans="1:103">
      <c r="A985" s="130"/>
      <c r="B985" s="84"/>
      <c r="C985" s="39"/>
      <c r="D985" s="38"/>
      <c r="E985" s="39"/>
      <c r="F985" s="39"/>
      <c r="G985" s="39"/>
      <c r="H985" s="39"/>
      <c r="I985" s="39"/>
      <c r="J985" s="39"/>
      <c r="K985" s="39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75"/>
      <c r="AA985" s="101"/>
      <c r="AB985" s="101"/>
      <c r="AC985" s="101"/>
      <c r="AD985" s="101"/>
      <c r="AE985" s="38"/>
      <c r="AF985" s="38"/>
      <c r="AG985" s="38"/>
      <c r="AH985" s="38"/>
      <c r="AI985" s="101"/>
      <c r="AJ985" s="101"/>
      <c r="AK985" s="101"/>
      <c r="AL985" s="75"/>
      <c r="AM985" s="39"/>
      <c r="AN985" s="27"/>
      <c r="AO985" s="27"/>
      <c r="AP985" s="27"/>
      <c r="AQ985" s="27" t="str">
        <f t="shared" ref="AQ985:AQ1048" si="543">IF(M985&lt;&gt;"",IF(ABS(M985)&lt;10,"S"&amp;RIGHT(M985,1)&amp;",","S"&amp;M985&amp;","),"")</f>
        <v/>
      </c>
      <c r="AR985" s="27" t="str">
        <f t="shared" ref="AR985:AR1048" si="544">IF(P985&lt;&gt;"",IF(ABS(P985)&lt;10,"S"&amp;RIGHT(P985,1)&amp;",","S"&amp;P985&amp;","),"")</f>
        <v/>
      </c>
      <c r="AS985" s="27" t="str">
        <f t="shared" ref="AS985:AS1048" si="545">IF(R985&lt;&gt;"",IF(ABS(R985)&lt;10,"S"&amp;RIGHT(R985,1)&amp;",","S"&amp;R985&amp;","),"")</f>
        <v/>
      </c>
      <c r="AT985" s="27" t="e">
        <f>IF(#REF!&lt;&gt;"",IF(ABS(#REF!)&lt;10,"S"&amp;RIGHT(#REF!,1)&amp;",","S"&amp;#REF!&amp;","),"")</f>
        <v>#REF!</v>
      </c>
      <c r="AU985" s="27" t="e">
        <f>IF(#REF!&lt;&gt;"",IF(ABS(#REF!)&lt;10,"S"&amp;RIGHT(#REF!,1)&amp;",","S"&amp;#REF!&amp;","),"")</f>
        <v>#REF!</v>
      </c>
      <c r="AV985" s="27" t="e">
        <f>IF(#REF!&lt;&gt;"",IF(ABS(#REF!)&lt;10,"S"&amp;RIGHT(#REF!,1)&amp;",","S"&amp;#REF!&amp;","),"")</f>
        <v>#REF!</v>
      </c>
      <c r="AW985" s="27" t="e">
        <f>IF(#REF!&lt;&gt;"",IF(ABS(#REF!)&lt;10,"S"&amp;RIGHT(#REF!,1)&amp;",","S"&amp;#REF!&amp;","),"")</f>
        <v>#REF!</v>
      </c>
      <c r="AX985" s="27" t="e">
        <f>IF(#REF!&lt;&gt;"",IF(ABS(#REF!)&lt;10,"S"&amp;RIGHT(#REF!,1)&amp;",","S"&amp;#REF!&amp;","),"")</f>
        <v>#REF!</v>
      </c>
      <c r="AY985" s="27" t="e">
        <f>IF(#REF!&lt;&gt;"",IF(ABS(#REF!)&lt;10,"S"&amp;RIGHT(#REF!,1)&amp;",","S"&amp;#REF!&amp;","),"")</f>
        <v>#REF!</v>
      </c>
      <c r="AZ985" s="27" t="e">
        <f>IF(#REF!&lt;&gt;"",IF(ABS(#REF!)&lt;10,"S"&amp;RIGHT(#REF!,1)&amp;",","S"&amp;#REF!&amp;","),"")</f>
        <v>#REF!</v>
      </c>
      <c r="BA985" s="27" t="e">
        <f>IF(#REF!&lt;&gt;"",IF(ABS(#REF!)&lt;10,"S"&amp;RIGHT(#REF!,1)&amp;",","S"&amp;#REF!&amp;","),"")</f>
        <v>#REF!</v>
      </c>
      <c r="BB985" s="27" t="e">
        <f>IF(#REF!&lt;&gt;"",IF(ABS(#REF!)&lt;10,"S"&amp;RIGHT(#REF!,1)&amp;",","S"&amp;#REF!&amp;","),"")</f>
        <v>#REF!</v>
      </c>
      <c r="BC985" s="27"/>
      <c r="BD985" s="27"/>
      <c r="BE985" s="27"/>
      <c r="BF985" s="27"/>
      <c r="BG985" s="27"/>
      <c r="BH985" s="27"/>
      <c r="BI985" s="27" t="str">
        <f t="shared" si="540"/>
        <v/>
      </c>
      <c r="BJ985" s="27" t="str">
        <f t="shared" si="541"/>
        <v/>
      </c>
      <c r="BK985" s="27" t="str">
        <f t="shared" si="542"/>
        <v/>
      </c>
      <c r="BL985" s="27" t="e">
        <f>IF(#REF!="","",CONCATENATE($L985,","))</f>
        <v>#REF!</v>
      </c>
      <c r="BM985" s="27" t="e">
        <f>IF(#REF!="","",CONCATENATE($L985,","))</f>
        <v>#REF!</v>
      </c>
      <c r="BN985" s="27" t="e">
        <f>IF(#REF!="","",CONCATENATE($L985,","))</f>
        <v>#REF!</v>
      </c>
      <c r="BO985" s="27" t="e">
        <f>IF(#REF!="","",CONCATENATE($L985,","))</f>
        <v>#REF!</v>
      </c>
      <c r="BP985" s="27" t="e">
        <f>IF(#REF!="","",CONCATENATE($L985,","))</f>
        <v>#REF!</v>
      </c>
      <c r="BQ985" s="27" t="e">
        <f>IF(#REF!="","",CONCATENATE($L985,","))</f>
        <v>#REF!</v>
      </c>
      <c r="BR985" s="27" t="e">
        <f>IF(#REF!="","",CONCATENATE($L985,","))</f>
        <v>#REF!</v>
      </c>
      <c r="BS985" s="27" t="e">
        <f>IF(#REF!="","",CONCATENATE($L985,","))</f>
        <v>#REF!</v>
      </c>
      <c r="BT985" s="27" t="e">
        <f>IF(#REF!="","",CONCATENATE($L985,","))</f>
        <v>#REF!</v>
      </c>
      <c r="BU985" s="40"/>
      <c r="BV985" s="40"/>
      <c r="BW985"/>
      <c r="BX985"/>
      <c r="BY985"/>
      <c r="BZ985"/>
      <c r="CA985"/>
      <c r="CB985" s="40"/>
      <c r="CC985" s="7"/>
      <c r="CR985" s="7"/>
      <c r="CY985" s="10">
        <f t="shared" ca="1" si="539"/>
        <v>28</v>
      </c>
    </row>
    <row r="986" spans="1:103">
      <c r="A986" s="130"/>
      <c r="B986" s="84"/>
      <c r="C986" s="39"/>
      <c r="D986" s="38"/>
      <c r="E986" s="39"/>
      <c r="F986" s="39"/>
      <c r="G986" s="39"/>
      <c r="H986" s="39"/>
      <c r="I986" s="39"/>
      <c r="J986" s="39"/>
      <c r="K986" s="39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75"/>
      <c r="AA986" s="101"/>
      <c r="AB986" s="101"/>
      <c r="AC986" s="101"/>
      <c r="AD986" s="101"/>
      <c r="AE986" s="38"/>
      <c r="AF986" s="38"/>
      <c r="AG986" s="38"/>
      <c r="AH986" s="38"/>
      <c r="AI986" s="101"/>
      <c r="AJ986" s="101"/>
      <c r="AK986" s="101"/>
      <c r="AL986" s="75"/>
      <c r="AM986" s="39"/>
      <c r="AN986" s="27"/>
      <c r="AO986" s="27"/>
      <c r="AP986" s="27"/>
      <c r="AQ986" s="27" t="str">
        <f t="shared" si="543"/>
        <v/>
      </c>
      <c r="AR986" s="27" t="str">
        <f t="shared" si="544"/>
        <v/>
      </c>
      <c r="AS986" s="27" t="str">
        <f t="shared" si="545"/>
        <v/>
      </c>
      <c r="AT986" s="27" t="e">
        <f>IF(#REF!&lt;&gt;"",IF(ABS(#REF!)&lt;10,"S"&amp;RIGHT(#REF!,1)&amp;",","S"&amp;#REF!&amp;","),"")</f>
        <v>#REF!</v>
      </c>
      <c r="AU986" s="27" t="e">
        <f>IF(#REF!&lt;&gt;"",IF(ABS(#REF!)&lt;10,"S"&amp;RIGHT(#REF!,1)&amp;",","S"&amp;#REF!&amp;","),"")</f>
        <v>#REF!</v>
      </c>
      <c r="AV986" s="27" t="e">
        <f>IF(#REF!&lt;&gt;"",IF(ABS(#REF!)&lt;10,"S"&amp;RIGHT(#REF!,1)&amp;",","S"&amp;#REF!&amp;","),"")</f>
        <v>#REF!</v>
      </c>
      <c r="AW986" s="27" t="e">
        <f>IF(#REF!&lt;&gt;"",IF(ABS(#REF!)&lt;10,"S"&amp;RIGHT(#REF!,1)&amp;",","S"&amp;#REF!&amp;","),"")</f>
        <v>#REF!</v>
      </c>
      <c r="AX986" s="27" t="e">
        <f>IF(#REF!&lt;&gt;"",IF(ABS(#REF!)&lt;10,"S"&amp;RIGHT(#REF!,1)&amp;",","S"&amp;#REF!&amp;","),"")</f>
        <v>#REF!</v>
      </c>
      <c r="AY986" s="27" t="e">
        <f>IF(#REF!&lt;&gt;"",IF(ABS(#REF!)&lt;10,"S"&amp;RIGHT(#REF!,1)&amp;",","S"&amp;#REF!&amp;","),"")</f>
        <v>#REF!</v>
      </c>
      <c r="AZ986" s="27" t="e">
        <f>IF(#REF!&lt;&gt;"",IF(ABS(#REF!)&lt;10,"S"&amp;RIGHT(#REF!,1)&amp;",","S"&amp;#REF!&amp;","),"")</f>
        <v>#REF!</v>
      </c>
      <c r="BA986" s="27" t="e">
        <f>IF(#REF!&lt;&gt;"",IF(ABS(#REF!)&lt;10,"S"&amp;RIGHT(#REF!,1)&amp;",","S"&amp;#REF!&amp;","),"")</f>
        <v>#REF!</v>
      </c>
      <c r="BB986" s="27" t="e">
        <f>IF(#REF!&lt;&gt;"",IF(ABS(#REF!)&lt;10,"S"&amp;RIGHT(#REF!,1)&amp;",","S"&amp;#REF!&amp;","),"")</f>
        <v>#REF!</v>
      </c>
      <c r="BC986" s="27"/>
      <c r="BD986" s="27"/>
      <c r="BE986" s="27"/>
      <c r="BF986" s="27"/>
      <c r="BG986" s="27"/>
      <c r="BH986" s="27"/>
      <c r="BI986" s="27" t="str">
        <f t="shared" si="540"/>
        <v/>
      </c>
      <c r="BJ986" s="27" t="str">
        <f t="shared" si="541"/>
        <v/>
      </c>
      <c r="BK986" s="27" t="str">
        <f t="shared" si="542"/>
        <v/>
      </c>
      <c r="BL986" s="27" t="e">
        <f>IF(#REF!="","",CONCATENATE($L986,","))</f>
        <v>#REF!</v>
      </c>
      <c r="BM986" s="27" t="e">
        <f>IF(#REF!="","",CONCATENATE($L986,","))</f>
        <v>#REF!</v>
      </c>
      <c r="BN986" s="27" t="e">
        <f>IF(#REF!="","",CONCATENATE($L986,","))</f>
        <v>#REF!</v>
      </c>
      <c r="BO986" s="27" t="e">
        <f>IF(#REF!="","",CONCATENATE($L986,","))</f>
        <v>#REF!</v>
      </c>
      <c r="BP986" s="27" t="e">
        <f>IF(#REF!="","",CONCATENATE($L986,","))</f>
        <v>#REF!</v>
      </c>
      <c r="BQ986" s="27" t="e">
        <f>IF(#REF!="","",CONCATENATE($L986,","))</f>
        <v>#REF!</v>
      </c>
      <c r="BR986" s="27" t="e">
        <f>IF(#REF!="","",CONCATENATE($L986,","))</f>
        <v>#REF!</v>
      </c>
      <c r="BS986" s="27" t="e">
        <f>IF(#REF!="","",CONCATENATE($L986,","))</f>
        <v>#REF!</v>
      </c>
      <c r="BT986" s="27" t="e">
        <f>IF(#REF!="","",CONCATENATE($L986,","))</f>
        <v>#REF!</v>
      </c>
      <c r="BU986" s="40"/>
      <c r="BV986" s="40"/>
      <c r="BW986"/>
      <c r="BX986"/>
      <c r="BY986"/>
      <c r="BZ986"/>
      <c r="CA986"/>
      <c r="CB986" s="40"/>
      <c r="CC986" s="7"/>
      <c r="CR986" s="7"/>
      <c r="CY986" s="10">
        <f t="shared" ca="1" si="539"/>
        <v>5</v>
      </c>
    </row>
    <row r="987" spans="1:103">
      <c r="A987" s="130"/>
      <c r="B987" s="84"/>
      <c r="C987" s="39"/>
      <c r="D987" s="38"/>
      <c r="E987" s="39"/>
      <c r="F987" s="39"/>
      <c r="G987" s="39"/>
      <c r="H987" s="39"/>
      <c r="I987" s="39"/>
      <c r="J987" s="39"/>
      <c r="K987" s="39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75"/>
      <c r="AA987" s="101"/>
      <c r="AB987" s="101"/>
      <c r="AC987" s="101"/>
      <c r="AD987" s="101"/>
      <c r="AE987" s="38"/>
      <c r="AF987" s="38"/>
      <c r="AG987" s="38"/>
      <c r="AH987" s="38"/>
      <c r="AI987" s="101"/>
      <c r="AJ987" s="101"/>
      <c r="AK987" s="101"/>
      <c r="AL987" s="75"/>
      <c r="AM987" s="39"/>
      <c r="AN987" s="27"/>
      <c r="AO987" s="27"/>
      <c r="AP987" s="27"/>
      <c r="AQ987" s="27" t="str">
        <f t="shared" si="543"/>
        <v/>
      </c>
      <c r="AR987" s="27" t="str">
        <f t="shared" si="544"/>
        <v/>
      </c>
      <c r="AS987" s="27" t="str">
        <f t="shared" si="545"/>
        <v/>
      </c>
      <c r="AT987" s="27" t="e">
        <f>IF(#REF!&lt;&gt;"",IF(ABS(#REF!)&lt;10,"S"&amp;RIGHT(#REF!,1)&amp;",","S"&amp;#REF!&amp;","),"")</f>
        <v>#REF!</v>
      </c>
      <c r="AU987" s="27" t="e">
        <f>IF(#REF!&lt;&gt;"",IF(ABS(#REF!)&lt;10,"S"&amp;RIGHT(#REF!,1)&amp;",","S"&amp;#REF!&amp;","),"")</f>
        <v>#REF!</v>
      </c>
      <c r="AV987" s="27" t="e">
        <f>IF(#REF!&lt;&gt;"",IF(ABS(#REF!)&lt;10,"S"&amp;RIGHT(#REF!,1)&amp;",","S"&amp;#REF!&amp;","),"")</f>
        <v>#REF!</v>
      </c>
      <c r="AW987" s="27" t="e">
        <f>IF(#REF!&lt;&gt;"",IF(ABS(#REF!)&lt;10,"S"&amp;RIGHT(#REF!,1)&amp;",","S"&amp;#REF!&amp;","),"")</f>
        <v>#REF!</v>
      </c>
      <c r="AX987" s="27" t="e">
        <f>IF(#REF!&lt;&gt;"",IF(ABS(#REF!)&lt;10,"S"&amp;RIGHT(#REF!,1)&amp;",","S"&amp;#REF!&amp;","),"")</f>
        <v>#REF!</v>
      </c>
      <c r="AY987" s="27" t="e">
        <f>IF(#REF!&lt;&gt;"",IF(ABS(#REF!)&lt;10,"S"&amp;RIGHT(#REF!,1)&amp;",","S"&amp;#REF!&amp;","),"")</f>
        <v>#REF!</v>
      </c>
      <c r="AZ987" s="27" t="e">
        <f>IF(#REF!&lt;&gt;"",IF(ABS(#REF!)&lt;10,"S"&amp;RIGHT(#REF!,1)&amp;",","S"&amp;#REF!&amp;","),"")</f>
        <v>#REF!</v>
      </c>
      <c r="BA987" s="27" t="e">
        <f>IF(#REF!&lt;&gt;"",IF(ABS(#REF!)&lt;10,"S"&amp;RIGHT(#REF!,1)&amp;",","S"&amp;#REF!&amp;","),"")</f>
        <v>#REF!</v>
      </c>
      <c r="BB987" s="27" t="e">
        <f>IF(#REF!&lt;&gt;"",IF(ABS(#REF!)&lt;10,"S"&amp;RIGHT(#REF!,1)&amp;",","S"&amp;#REF!&amp;","),"")</f>
        <v>#REF!</v>
      </c>
      <c r="BC987" s="27"/>
      <c r="BD987" s="27"/>
      <c r="BE987" s="27"/>
      <c r="BF987" s="27"/>
      <c r="BG987" s="27"/>
      <c r="BH987" s="27"/>
      <c r="BI987" s="27" t="str">
        <f t="shared" si="540"/>
        <v/>
      </c>
      <c r="BJ987" s="27" t="str">
        <f t="shared" si="541"/>
        <v/>
      </c>
      <c r="BK987" s="27" t="str">
        <f t="shared" si="542"/>
        <v/>
      </c>
      <c r="BL987" s="27" t="e">
        <f>IF(#REF!="","",CONCATENATE($L987,","))</f>
        <v>#REF!</v>
      </c>
      <c r="BM987" s="27" t="e">
        <f>IF(#REF!="","",CONCATENATE($L987,","))</f>
        <v>#REF!</v>
      </c>
      <c r="BN987" s="27" t="e">
        <f>IF(#REF!="","",CONCATENATE($L987,","))</f>
        <v>#REF!</v>
      </c>
      <c r="BO987" s="27" t="e">
        <f>IF(#REF!="","",CONCATENATE($L987,","))</f>
        <v>#REF!</v>
      </c>
      <c r="BP987" s="27" t="e">
        <f>IF(#REF!="","",CONCATENATE($L987,","))</f>
        <v>#REF!</v>
      </c>
      <c r="BQ987" s="27" t="e">
        <f>IF(#REF!="","",CONCATENATE($L987,","))</f>
        <v>#REF!</v>
      </c>
      <c r="BR987" s="27" t="e">
        <f>IF(#REF!="","",CONCATENATE($L987,","))</f>
        <v>#REF!</v>
      </c>
      <c r="BS987" s="27" t="e">
        <f>IF(#REF!="","",CONCATENATE($L987,","))</f>
        <v>#REF!</v>
      </c>
      <c r="BT987" s="27" t="e">
        <f>IF(#REF!="","",CONCATENATE($L987,","))</f>
        <v>#REF!</v>
      </c>
      <c r="BU987" s="40"/>
      <c r="BV987" s="40"/>
      <c r="BW987"/>
      <c r="BX987"/>
      <c r="BY987"/>
      <c r="BZ987"/>
      <c r="CA987"/>
      <c r="CB987" s="40"/>
      <c r="CC987" s="7"/>
      <c r="CR987" s="7"/>
      <c r="CY987" s="10">
        <f t="shared" ca="1" si="539"/>
        <v>28</v>
      </c>
    </row>
    <row r="988" spans="1:103">
      <c r="A988" s="130"/>
      <c r="B988" s="84"/>
      <c r="C988" s="39"/>
      <c r="D988" s="38"/>
      <c r="E988" s="39"/>
      <c r="F988" s="39"/>
      <c r="G988" s="39"/>
      <c r="H988" s="39"/>
      <c r="I988" s="39"/>
      <c r="J988" s="39"/>
      <c r="K988" s="39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75"/>
      <c r="AA988" s="101"/>
      <c r="AB988" s="101"/>
      <c r="AC988" s="101"/>
      <c r="AD988" s="101"/>
      <c r="AE988" s="38"/>
      <c r="AF988" s="38"/>
      <c r="AG988" s="38"/>
      <c r="AH988" s="38"/>
      <c r="AI988" s="101"/>
      <c r="AJ988" s="101"/>
      <c r="AK988" s="101"/>
      <c r="AL988" s="75"/>
      <c r="AM988" s="39"/>
      <c r="AN988" s="27"/>
      <c r="AO988" s="27"/>
      <c r="AP988" s="27"/>
      <c r="AQ988" s="27" t="str">
        <f t="shared" si="543"/>
        <v/>
      </c>
      <c r="AR988" s="27" t="str">
        <f t="shared" si="544"/>
        <v/>
      </c>
      <c r="AS988" s="27" t="str">
        <f t="shared" si="545"/>
        <v/>
      </c>
      <c r="AT988" s="27" t="e">
        <f>IF(#REF!&lt;&gt;"",IF(ABS(#REF!)&lt;10,"S"&amp;RIGHT(#REF!,1)&amp;",","S"&amp;#REF!&amp;","),"")</f>
        <v>#REF!</v>
      </c>
      <c r="AU988" s="27" t="e">
        <f>IF(#REF!&lt;&gt;"",IF(ABS(#REF!)&lt;10,"S"&amp;RIGHT(#REF!,1)&amp;",","S"&amp;#REF!&amp;","),"")</f>
        <v>#REF!</v>
      </c>
      <c r="AV988" s="27" t="e">
        <f>IF(#REF!&lt;&gt;"",IF(ABS(#REF!)&lt;10,"S"&amp;RIGHT(#REF!,1)&amp;",","S"&amp;#REF!&amp;","),"")</f>
        <v>#REF!</v>
      </c>
      <c r="AW988" s="27" t="e">
        <f>IF(#REF!&lt;&gt;"",IF(ABS(#REF!)&lt;10,"S"&amp;RIGHT(#REF!,1)&amp;",","S"&amp;#REF!&amp;","),"")</f>
        <v>#REF!</v>
      </c>
      <c r="AX988" s="27" t="e">
        <f>IF(#REF!&lt;&gt;"",IF(ABS(#REF!)&lt;10,"S"&amp;RIGHT(#REF!,1)&amp;",","S"&amp;#REF!&amp;","),"")</f>
        <v>#REF!</v>
      </c>
      <c r="AY988" s="27" t="e">
        <f>IF(#REF!&lt;&gt;"",IF(ABS(#REF!)&lt;10,"S"&amp;RIGHT(#REF!,1)&amp;",","S"&amp;#REF!&amp;","),"")</f>
        <v>#REF!</v>
      </c>
      <c r="AZ988" s="27" t="e">
        <f>IF(#REF!&lt;&gt;"",IF(ABS(#REF!)&lt;10,"S"&amp;RIGHT(#REF!,1)&amp;",","S"&amp;#REF!&amp;","),"")</f>
        <v>#REF!</v>
      </c>
      <c r="BA988" s="27" t="e">
        <f>IF(#REF!&lt;&gt;"",IF(ABS(#REF!)&lt;10,"S"&amp;RIGHT(#REF!,1)&amp;",","S"&amp;#REF!&amp;","),"")</f>
        <v>#REF!</v>
      </c>
      <c r="BB988" s="27" t="e">
        <f>IF(#REF!&lt;&gt;"",IF(ABS(#REF!)&lt;10,"S"&amp;RIGHT(#REF!,1)&amp;",","S"&amp;#REF!&amp;","),"")</f>
        <v>#REF!</v>
      </c>
      <c r="BC988" s="27"/>
      <c r="BD988" s="27"/>
      <c r="BE988" s="27"/>
      <c r="BF988" s="27"/>
      <c r="BG988" s="27"/>
      <c r="BH988" s="27"/>
      <c r="BI988" s="27" t="str">
        <f t="shared" si="540"/>
        <v/>
      </c>
      <c r="BJ988" s="27" t="str">
        <f t="shared" si="541"/>
        <v/>
      </c>
      <c r="BK988" s="27" t="str">
        <f t="shared" si="542"/>
        <v/>
      </c>
      <c r="BL988" s="27" t="e">
        <f>IF(#REF!="","",CONCATENATE($L988,","))</f>
        <v>#REF!</v>
      </c>
      <c r="BM988" s="27" t="e">
        <f>IF(#REF!="","",CONCATENATE($L988,","))</f>
        <v>#REF!</v>
      </c>
      <c r="BN988" s="27" t="e">
        <f>IF(#REF!="","",CONCATENATE($L988,","))</f>
        <v>#REF!</v>
      </c>
      <c r="BO988" s="27" t="e">
        <f>IF(#REF!="","",CONCATENATE($L988,","))</f>
        <v>#REF!</v>
      </c>
      <c r="BP988" s="27" t="e">
        <f>IF(#REF!="","",CONCATENATE($L988,","))</f>
        <v>#REF!</v>
      </c>
      <c r="BQ988" s="27" t="e">
        <f>IF(#REF!="","",CONCATENATE($L988,","))</f>
        <v>#REF!</v>
      </c>
      <c r="BR988" s="27" t="e">
        <f>IF(#REF!="","",CONCATENATE($L988,","))</f>
        <v>#REF!</v>
      </c>
      <c r="BS988" s="27" t="e">
        <f>IF(#REF!="","",CONCATENATE($L988,","))</f>
        <v>#REF!</v>
      </c>
      <c r="BT988" s="27" t="e">
        <f>IF(#REF!="","",CONCATENATE($L988,","))</f>
        <v>#REF!</v>
      </c>
      <c r="BU988" s="40"/>
      <c r="BV988" s="40"/>
      <c r="BW988"/>
      <c r="BX988"/>
      <c r="BY988"/>
      <c r="BZ988"/>
      <c r="CA988"/>
      <c r="CB988" s="40"/>
      <c r="CC988" s="7"/>
      <c r="CR988" s="7"/>
      <c r="CY988" s="10">
        <f t="shared" ca="1" si="539"/>
        <v>15</v>
      </c>
    </row>
    <row r="989" spans="1:103">
      <c r="A989" s="130"/>
      <c r="B989" s="84"/>
      <c r="C989" s="39"/>
      <c r="D989" s="38"/>
      <c r="E989" s="39"/>
      <c r="F989" s="39"/>
      <c r="G989" s="39"/>
      <c r="H989" s="39"/>
      <c r="I989" s="39"/>
      <c r="J989" s="39"/>
      <c r="K989" s="39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75"/>
      <c r="AA989" s="101"/>
      <c r="AB989" s="101"/>
      <c r="AC989" s="101"/>
      <c r="AD989" s="101"/>
      <c r="AE989" s="38"/>
      <c r="AF989" s="38"/>
      <c r="AG989" s="38"/>
      <c r="AH989" s="38"/>
      <c r="AI989" s="101"/>
      <c r="AJ989" s="101"/>
      <c r="AK989" s="101"/>
      <c r="AL989" s="75"/>
      <c r="AM989" s="39"/>
      <c r="AN989" s="27"/>
      <c r="AO989" s="27"/>
      <c r="AP989" s="27"/>
      <c r="AQ989" s="27" t="str">
        <f t="shared" si="543"/>
        <v/>
      </c>
      <c r="AR989" s="27" t="str">
        <f t="shared" si="544"/>
        <v/>
      </c>
      <c r="AS989" s="27" t="str">
        <f t="shared" si="545"/>
        <v/>
      </c>
      <c r="AT989" s="27" t="e">
        <f>IF(#REF!&lt;&gt;"",IF(ABS(#REF!)&lt;10,"S"&amp;RIGHT(#REF!,1)&amp;",","S"&amp;#REF!&amp;","),"")</f>
        <v>#REF!</v>
      </c>
      <c r="AU989" s="27" t="e">
        <f>IF(#REF!&lt;&gt;"",IF(ABS(#REF!)&lt;10,"S"&amp;RIGHT(#REF!,1)&amp;",","S"&amp;#REF!&amp;","),"")</f>
        <v>#REF!</v>
      </c>
      <c r="AV989" s="27" t="e">
        <f>IF(#REF!&lt;&gt;"",IF(ABS(#REF!)&lt;10,"S"&amp;RIGHT(#REF!,1)&amp;",","S"&amp;#REF!&amp;","),"")</f>
        <v>#REF!</v>
      </c>
      <c r="AW989" s="27" t="e">
        <f>IF(#REF!&lt;&gt;"",IF(ABS(#REF!)&lt;10,"S"&amp;RIGHT(#REF!,1)&amp;",","S"&amp;#REF!&amp;","),"")</f>
        <v>#REF!</v>
      </c>
      <c r="AX989" s="27" t="e">
        <f>IF(#REF!&lt;&gt;"",IF(ABS(#REF!)&lt;10,"S"&amp;RIGHT(#REF!,1)&amp;",","S"&amp;#REF!&amp;","),"")</f>
        <v>#REF!</v>
      </c>
      <c r="AY989" s="27" t="e">
        <f>IF(#REF!&lt;&gt;"",IF(ABS(#REF!)&lt;10,"S"&amp;RIGHT(#REF!,1)&amp;",","S"&amp;#REF!&amp;","),"")</f>
        <v>#REF!</v>
      </c>
      <c r="AZ989" s="27" t="e">
        <f>IF(#REF!&lt;&gt;"",IF(ABS(#REF!)&lt;10,"S"&amp;RIGHT(#REF!,1)&amp;",","S"&amp;#REF!&amp;","),"")</f>
        <v>#REF!</v>
      </c>
      <c r="BA989" s="27" t="e">
        <f>IF(#REF!&lt;&gt;"",IF(ABS(#REF!)&lt;10,"S"&amp;RIGHT(#REF!,1)&amp;",","S"&amp;#REF!&amp;","),"")</f>
        <v>#REF!</v>
      </c>
      <c r="BB989" s="27" t="e">
        <f>IF(#REF!&lt;&gt;"",IF(ABS(#REF!)&lt;10,"S"&amp;RIGHT(#REF!,1)&amp;",","S"&amp;#REF!&amp;","),"")</f>
        <v>#REF!</v>
      </c>
      <c r="BC989" s="27"/>
      <c r="BD989" s="27"/>
      <c r="BE989" s="27"/>
      <c r="BF989" s="27"/>
      <c r="BG989" s="27"/>
      <c r="BH989" s="27"/>
      <c r="BI989" s="27" t="str">
        <f t="shared" si="540"/>
        <v/>
      </c>
      <c r="BJ989" s="27" t="str">
        <f t="shared" si="541"/>
        <v/>
      </c>
      <c r="BK989" s="27" t="str">
        <f t="shared" si="542"/>
        <v/>
      </c>
      <c r="BL989" s="27" t="e">
        <f>IF(#REF!="","",CONCATENATE($L989,","))</f>
        <v>#REF!</v>
      </c>
      <c r="BM989" s="27" t="e">
        <f>IF(#REF!="","",CONCATENATE($L989,","))</f>
        <v>#REF!</v>
      </c>
      <c r="BN989" s="27" t="e">
        <f>IF(#REF!="","",CONCATENATE($L989,","))</f>
        <v>#REF!</v>
      </c>
      <c r="BO989" s="27" t="e">
        <f>IF(#REF!="","",CONCATENATE($L989,","))</f>
        <v>#REF!</v>
      </c>
      <c r="BP989" s="27" t="e">
        <f>IF(#REF!="","",CONCATENATE($L989,","))</f>
        <v>#REF!</v>
      </c>
      <c r="BQ989" s="27" t="e">
        <f>IF(#REF!="","",CONCATENATE($L989,","))</f>
        <v>#REF!</v>
      </c>
      <c r="BR989" s="27" t="e">
        <f>IF(#REF!="","",CONCATENATE($L989,","))</f>
        <v>#REF!</v>
      </c>
      <c r="BS989" s="27" t="e">
        <f>IF(#REF!="","",CONCATENATE($L989,","))</f>
        <v>#REF!</v>
      </c>
      <c r="BT989" s="27" t="e">
        <f>IF(#REF!="","",CONCATENATE($L989,","))</f>
        <v>#REF!</v>
      </c>
      <c r="BU989" s="40"/>
      <c r="BV989" s="40"/>
      <c r="BW989"/>
      <c r="BX989"/>
      <c r="BY989"/>
      <c r="BZ989"/>
      <c r="CA989"/>
      <c r="CB989" s="40"/>
      <c r="CC989" s="7"/>
      <c r="CR989" s="7"/>
      <c r="CY989" s="10">
        <f t="shared" ca="1" si="539"/>
        <v>9</v>
      </c>
    </row>
    <row r="990" spans="1:103">
      <c r="A990" s="130"/>
      <c r="B990" s="84"/>
      <c r="C990" s="39"/>
      <c r="D990" s="38"/>
      <c r="E990" s="39"/>
      <c r="F990" s="39"/>
      <c r="G990" s="39"/>
      <c r="H990" s="39"/>
      <c r="I990" s="39"/>
      <c r="J990" s="39"/>
      <c r="K990" s="39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75"/>
      <c r="AA990" s="101"/>
      <c r="AB990" s="101"/>
      <c r="AC990" s="101"/>
      <c r="AD990" s="101"/>
      <c r="AE990" s="38"/>
      <c r="AF990" s="38"/>
      <c r="AG990" s="38"/>
      <c r="AH990" s="38"/>
      <c r="AI990" s="101"/>
      <c r="AJ990" s="101"/>
      <c r="AK990" s="101"/>
      <c r="AL990" s="75"/>
      <c r="AM990" s="39"/>
      <c r="AN990" s="27"/>
      <c r="AO990" s="27"/>
      <c r="AP990" s="27"/>
      <c r="AQ990" s="27" t="str">
        <f t="shared" si="543"/>
        <v/>
      </c>
      <c r="AR990" s="27" t="str">
        <f t="shared" si="544"/>
        <v/>
      </c>
      <c r="AS990" s="27" t="str">
        <f t="shared" si="545"/>
        <v/>
      </c>
      <c r="AT990" s="27" t="e">
        <f>IF(#REF!&lt;&gt;"",IF(ABS(#REF!)&lt;10,"S"&amp;RIGHT(#REF!,1)&amp;",","S"&amp;#REF!&amp;","),"")</f>
        <v>#REF!</v>
      </c>
      <c r="AU990" s="27" t="e">
        <f>IF(#REF!&lt;&gt;"",IF(ABS(#REF!)&lt;10,"S"&amp;RIGHT(#REF!,1)&amp;",","S"&amp;#REF!&amp;","),"")</f>
        <v>#REF!</v>
      </c>
      <c r="AV990" s="27" t="e">
        <f>IF(#REF!&lt;&gt;"",IF(ABS(#REF!)&lt;10,"S"&amp;RIGHT(#REF!,1)&amp;",","S"&amp;#REF!&amp;","),"")</f>
        <v>#REF!</v>
      </c>
      <c r="AW990" s="27" t="e">
        <f>IF(#REF!&lt;&gt;"",IF(ABS(#REF!)&lt;10,"S"&amp;RIGHT(#REF!,1)&amp;",","S"&amp;#REF!&amp;","),"")</f>
        <v>#REF!</v>
      </c>
      <c r="AX990" s="27" t="e">
        <f>IF(#REF!&lt;&gt;"",IF(ABS(#REF!)&lt;10,"S"&amp;RIGHT(#REF!,1)&amp;",","S"&amp;#REF!&amp;","),"")</f>
        <v>#REF!</v>
      </c>
      <c r="AY990" s="27" t="e">
        <f>IF(#REF!&lt;&gt;"",IF(ABS(#REF!)&lt;10,"S"&amp;RIGHT(#REF!,1)&amp;",","S"&amp;#REF!&amp;","),"")</f>
        <v>#REF!</v>
      </c>
      <c r="AZ990" s="27" t="e">
        <f>IF(#REF!&lt;&gt;"",IF(ABS(#REF!)&lt;10,"S"&amp;RIGHT(#REF!,1)&amp;",","S"&amp;#REF!&amp;","),"")</f>
        <v>#REF!</v>
      </c>
      <c r="BA990" s="27" t="e">
        <f>IF(#REF!&lt;&gt;"",IF(ABS(#REF!)&lt;10,"S"&amp;RIGHT(#REF!,1)&amp;",","S"&amp;#REF!&amp;","),"")</f>
        <v>#REF!</v>
      </c>
      <c r="BB990" s="27" t="e">
        <f>IF(#REF!&lt;&gt;"",IF(ABS(#REF!)&lt;10,"S"&amp;RIGHT(#REF!,1)&amp;",","S"&amp;#REF!&amp;","),"")</f>
        <v>#REF!</v>
      </c>
      <c r="BC990" s="27"/>
      <c r="BD990" s="27"/>
      <c r="BE990" s="27"/>
      <c r="BF990" s="27"/>
      <c r="BG990" s="27"/>
      <c r="BH990" s="27"/>
      <c r="BI990" s="27" t="str">
        <f t="shared" si="540"/>
        <v/>
      </c>
      <c r="BJ990" s="27" t="str">
        <f t="shared" si="541"/>
        <v/>
      </c>
      <c r="BK990" s="27" t="str">
        <f t="shared" si="542"/>
        <v/>
      </c>
      <c r="BL990" s="27" t="e">
        <f>IF(#REF!="","",CONCATENATE($L990,","))</f>
        <v>#REF!</v>
      </c>
      <c r="BM990" s="27" t="e">
        <f>IF(#REF!="","",CONCATENATE($L990,","))</f>
        <v>#REF!</v>
      </c>
      <c r="BN990" s="27" t="e">
        <f>IF(#REF!="","",CONCATENATE($L990,","))</f>
        <v>#REF!</v>
      </c>
      <c r="BO990" s="27" t="e">
        <f>IF(#REF!="","",CONCATENATE($L990,","))</f>
        <v>#REF!</v>
      </c>
      <c r="BP990" s="27" t="e">
        <f>IF(#REF!="","",CONCATENATE($L990,","))</f>
        <v>#REF!</v>
      </c>
      <c r="BQ990" s="27" t="e">
        <f>IF(#REF!="","",CONCATENATE($L990,","))</f>
        <v>#REF!</v>
      </c>
      <c r="BR990" s="27" t="e">
        <f>IF(#REF!="","",CONCATENATE($L990,","))</f>
        <v>#REF!</v>
      </c>
      <c r="BS990" s="27" t="e">
        <f>IF(#REF!="","",CONCATENATE($L990,","))</f>
        <v>#REF!</v>
      </c>
      <c r="BT990" s="27" t="e">
        <f>IF(#REF!="","",CONCATENATE($L990,","))</f>
        <v>#REF!</v>
      </c>
      <c r="BU990" s="40"/>
      <c r="BV990" s="40"/>
      <c r="BW990"/>
      <c r="BX990"/>
      <c r="BY990"/>
      <c r="BZ990"/>
      <c r="CA990"/>
      <c r="CB990" s="40"/>
      <c r="CC990" s="7"/>
      <c r="CR990" s="7"/>
      <c r="CY990" s="10">
        <f t="shared" ca="1" si="539"/>
        <v>10</v>
      </c>
    </row>
    <row r="991" spans="1:103">
      <c r="A991" s="130"/>
      <c r="B991" s="84"/>
      <c r="C991" s="39"/>
      <c r="D991" s="38"/>
      <c r="E991" s="39"/>
      <c r="F991" s="39"/>
      <c r="G991" s="39"/>
      <c r="H991" s="39"/>
      <c r="I991" s="39"/>
      <c r="J991" s="39"/>
      <c r="K991" s="39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75"/>
      <c r="AA991" s="101"/>
      <c r="AB991" s="101"/>
      <c r="AC991" s="101"/>
      <c r="AD991" s="101"/>
      <c r="AE991" s="38"/>
      <c r="AF991" s="38"/>
      <c r="AG991" s="38"/>
      <c r="AH991" s="38"/>
      <c r="AI991" s="101"/>
      <c r="AJ991" s="101"/>
      <c r="AK991" s="101"/>
      <c r="AL991" s="75"/>
      <c r="AM991" s="39"/>
      <c r="AN991" s="27"/>
      <c r="AO991" s="27"/>
      <c r="AP991" s="27"/>
      <c r="AQ991" s="27" t="str">
        <f t="shared" si="543"/>
        <v/>
      </c>
      <c r="AR991" s="27" t="str">
        <f t="shared" si="544"/>
        <v/>
      </c>
      <c r="AS991" s="27" t="str">
        <f t="shared" si="545"/>
        <v/>
      </c>
      <c r="AT991" s="27" t="e">
        <f>IF(#REF!&lt;&gt;"",IF(ABS(#REF!)&lt;10,"S"&amp;RIGHT(#REF!,1)&amp;",","S"&amp;#REF!&amp;","),"")</f>
        <v>#REF!</v>
      </c>
      <c r="AU991" s="27" t="e">
        <f>IF(#REF!&lt;&gt;"",IF(ABS(#REF!)&lt;10,"S"&amp;RIGHT(#REF!,1)&amp;",","S"&amp;#REF!&amp;","),"")</f>
        <v>#REF!</v>
      </c>
      <c r="AV991" s="27" t="e">
        <f>IF(#REF!&lt;&gt;"",IF(ABS(#REF!)&lt;10,"S"&amp;RIGHT(#REF!,1)&amp;",","S"&amp;#REF!&amp;","),"")</f>
        <v>#REF!</v>
      </c>
      <c r="AW991" s="27" t="e">
        <f>IF(#REF!&lt;&gt;"",IF(ABS(#REF!)&lt;10,"S"&amp;RIGHT(#REF!,1)&amp;",","S"&amp;#REF!&amp;","),"")</f>
        <v>#REF!</v>
      </c>
      <c r="AX991" s="27" t="e">
        <f>IF(#REF!&lt;&gt;"",IF(ABS(#REF!)&lt;10,"S"&amp;RIGHT(#REF!,1)&amp;",","S"&amp;#REF!&amp;","),"")</f>
        <v>#REF!</v>
      </c>
      <c r="AY991" s="27" t="e">
        <f>IF(#REF!&lt;&gt;"",IF(ABS(#REF!)&lt;10,"S"&amp;RIGHT(#REF!,1)&amp;",","S"&amp;#REF!&amp;","),"")</f>
        <v>#REF!</v>
      </c>
      <c r="AZ991" s="27" t="e">
        <f>IF(#REF!&lt;&gt;"",IF(ABS(#REF!)&lt;10,"S"&amp;RIGHT(#REF!,1)&amp;",","S"&amp;#REF!&amp;","),"")</f>
        <v>#REF!</v>
      </c>
      <c r="BA991" s="27" t="e">
        <f>IF(#REF!&lt;&gt;"",IF(ABS(#REF!)&lt;10,"S"&amp;RIGHT(#REF!,1)&amp;",","S"&amp;#REF!&amp;","),"")</f>
        <v>#REF!</v>
      </c>
      <c r="BB991" s="27" t="e">
        <f>IF(#REF!&lt;&gt;"",IF(ABS(#REF!)&lt;10,"S"&amp;RIGHT(#REF!,1)&amp;",","S"&amp;#REF!&amp;","),"")</f>
        <v>#REF!</v>
      </c>
      <c r="BC991" s="27"/>
      <c r="BD991" s="27"/>
      <c r="BE991" s="27"/>
      <c r="BF991" s="27"/>
      <c r="BG991" s="27"/>
      <c r="BH991" s="27"/>
      <c r="BI991" s="27" t="str">
        <f t="shared" si="540"/>
        <v/>
      </c>
      <c r="BJ991" s="27" t="str">
        <f t="shared" si="541"/>
        <v/>
      </c>
      <c r="BK991" s="27" t="str">
        <f t="shared" si="542"/>
        <v/>
      </c>
      <c r="BL991" s="27" t="e">
        <f>IF(#REF!="","",CONCATENATE($L991,","))</f>
        <v>#REF!</v>
      </c>
      <c r="BM991" s="27" t="e">
        <f>IF(#REF!="","",CONCATENATE($L991,","))</f>
        <v>#REF!</v>
      </c>
      <c r="BN991" s="27" t="e">
        <f>IF(#REF!="","",CONCATENATE($L991,","))</f>
        <v>#REF!</v>
      </c>
      <c r="BO991" s="27" t="e">
        <f>IF(#REF!="","",CONCATENATE($L991,","))</f>
        <v>#REF!</v>
      </c>
      <c r="BP991" s="27" t="e">
        <f>IF(#REF!="","",CONCATENATE($L991,","))</f>
        <v>#REF!</v>
      </c>
      <c r="BQ991" s="27" t="e">
        <f>IF(#REF!="","",CONCATENATE($L991,","))</f>
        <v>#REF!</v>
      </c>
      <c r="BR991" s="27" t="e">
        <f>IF(#REF!="","",CONCATENATE($L991,","))</f>
        <v>#REF!</v>
      </c>
      <c r="BS991" s="27" t="e">
        <f>IF(#REF!="","",CONCATENATE($L991,","))</f>
        <v>#REF!</v>
      </c>
      <c r="BT991" s="27" t="e">
        <f>IF(#REF!="","",CONCATENATE($L991,","))</f>
        <v>#REF!</v>
      </c>
      <c r="BU991" s="40"/>
      <c r="BV991" s="40"/>
      <c r="BW991"/>
      <c r="BX991"/>
      <c r="BY991"/>
      <c r="BZ991"/>
      <c r="CA991"/>
      <c r="CB991" s="40"/>
      <c r="CC991" s="7"/>
      <c r="CR991" s="7"/>
      <c r="CY991" s="10">
        <f t="shared" ca="1" si="539"/>
        <v>11</v>
      </c>
    </row>
    <row r="992" spans="1:103">
      <c r="A992" s="130"/>
      <c r="B992" s="84"/>
      <c r="C992" s="39"/>
      <c r="D992" s="38"/>
      <c r="E992" s="39"/>
      <c r="F992" s="39"/>
      <c r="G992" s="39"/>
      <c r="H992" s="39"/>
      <c r="I992" s="39"/>
      <c r="J992" s="39"/>
      <c r="K992" s="39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75"/>
      <c r="AA992" s="101"/>
      <c r="AB992" s="101"/>
      <c r="AC992" s="101"/>
      <c r="AD992" s="101"/>
      <c r="AE992" s="38"/>
      <c r="AF992" s="38"/>
      <c r="AG992" s="38"/>
      <c r="AH992" s="38"/>
      <c r="AI992" s="101"/>
      <c r="AJ992" s="101"/>
      <c r="AK992" s="101"/>
      <c r="AL992" s="75"/>
      <c r="AM992" s="39"/>
      <c r="AN992" s="27"/>
      <c r="AO992" s="27"/>
      <c r="AP992" s="27"/>
      <c r="AQ992" s="27" t="str">
        <f t="shared" si="543"/>
        <v/>
      </c>
      <c r="AR992" s="27" t="str">
        <f t="shared" si="544"/>
        <v/>
      </c>
      <c r="AS992" s="27" t="str">
        <f t="shared" si="545"/>
        <v/>
      </c>
      <c r="AT992" s="27" t="e">
        <f>IF(#REF!&lt;&gt;"",IF(ABS(#REF!)&lt;10,"S"&amp;RIGHT(#REF!,1)&amp;",","S"&amp;#REF!&amp;","),"")</f>
        <v>#REF!</v>
      </c>
      <c r="AU992" s="27" t="e">
        <f>IF(#REF!&lt;&gt;"",IF(ABS(#REF!)&lt;10,"S"&amp;RIGHT(#REF!,1)&amp;",","S"&amp;#REF!&amp;","),"")</f>
        <v>#REF!</v>
      </c>
      <c r="AV992" s="27" t="e">
        <f>IF(#REF!&lt;&gt;"",IF(ABS(#REF!)&lt;10,"S"&amp;RIGHT(#REF!,1)&amp;",","S"&amp;#REF!&amp;","),"")</f>
        <v>#REF!</v>
      </c>
      <c r="AW992" s="27" t="e">
        <f>IF(#REF!&lt;&gt;"",IF(ABS(#REF!)&lt;10,"S"&amp;RIGHT(#REF!,1)&amp;",","S"&amp;#REF!&amp;","),"")</f>
        <v>#REF!</v>
      </c>
      <c r="AX992" s="27" t="e">
        <f>IF(#REF!&lt;&gt;"",IF(ABS(#REF!)&lt;10,"S"&amp;RIGHT(#REF!,1)&amp;",","S"&amp;#REF!&amp;","),"")</f>
        <v>#REF!</v>
      </c>
      <c r="AY992" s="27" t="e">
        <f>IF(#REF!&lt;&gt;"",IF(ABS(#REF!)&lt;10,"S"&amp;RIGHT(#REF!,1)&amp;",","S"&amp;#REF!&amp;","),"")</f>
        <v>#REF!</v>
      </c>
      <c r="AZ992" s="27" t="e">
        <f>IF(#REF!&lt;&gt;"",IF(ABS(#REF!)&lt;10,"S"&amp;RIGHT(#REF!,1)&amp;",","S"&amp;#REF!&amp;","),"")</f>
        <v>#REF!</v>
      </c>
      <c r="BA992" s="27" t="e">
        <f>IF(#REF!&lt;&gt;"",IF(ABS(#REF!)&lt;10,"S"&amp;RIGHT(#REF!,1)&amp;",","S"&amp;#REF!&amp;","),"")</f>
        <v>#REF!</v>
      </c>
      <c r="BB992" s="27" t="e">
        <f>IF(#REF!&lt;&gt;"",IF(ABS(#REF!)&lt;10,"S"&amp;RIGHT(#REF!,1)&amp;",","S"&amp;#REF!&amp;","),"")</f>
        <v>#REF!</v>
      </c>
      <c r="BC992" s="27"/>
      <c r="BD992" s="27"/>
      <c r="BE992" s="27"/>
      <c r="BF992" s="27"/>
      <c r="BG992" s="27"/>
      <c r="BH992" s="27"/>
      <c r="BI992" s="27" t="str">
        <f t="shared" si="540"/>
        <v/>
      </c>
      <c r="BJ992" s="27" t="str">
        <f t="shared" si="541"/>
        <v/>
      </c>
      <c r="BK992" s="27" t="str">
        <f t="shared" si="542"/>
        <v/>
      </c>
      <c r="BL992" s="27" t="e">
        <f>IF(#REF!="","",CONCATENATE($L992,","))</f>
        <v>#REF!</v>
      </c>
      <c r="BM992" s="27" t="e">
        <f>IF(#REF!="","",CONCATENATE($L992,","))</f>
        <v>#REF!</v>
      </c>
      <c r="BN992" s="27" t="e">
        <f>IF(#REF!="","",CONCATENATE($L992,","))</f>
        <v>#REF!</v>
      </c>
      <c r="BO992" s="27" t="e">
        <f>IF(#REF!="","",CONCATENATE($L992,","))</f>
        <v>#REF!</v>
      </c>
      <c r="BP992" s="27" t="e">
        <f>IF(#REF!="","",CONCATENATE($L992,","))</f>
        <v>#REF!</v>
      </c>
      <c r="BQ992" s="27" t="e">
        <f>IF(#REF!="","",CONCATENATE($L992,","))</f>
        <v>#REF!</v>
      </c>
      <c r="BR992" s="27" t="e">
        <f>IF(#REF!="","",CONCATENATE($L992,","))</f>
        <v>#REF!</v>
      </c>
      <c r="BS992" s="27" t="e">
        <f>IF(#REF!="","",CONCATENATE($L992,","))</f>
        <v>#REF!</v>
      </c>
      <c r="BT992" s="27" t="e">
        <f>IF(#REF!="","",CONCATENATE($L992,","))</f>
        <v>#REF!</v>
      </c>
      <c r="BU992" s="40"/>
      <c r="BV992" s="40"/>
      <c r="BW992"/>
      <c r="BX992"/>
      <c r="BY992"/>
      <c r="BZ992"/>
      <c r="CA992"/>
      <c r="CB992" s="40"/>
      <c r="CC992" s="7"/>
      <c r="CR992" s="7"/>
      <c r="CY992" s="10">
        <f t="shared" ca="1" si="539"/>
        <v>1</v>
      </c>
    </row>
    <row r="993" spans="1:103">
      <c r="A993" s="130"/>
      <c r="B993" s="84"/>
      <c r="C993" s="39"/>
      <c r="D993" s="38"/>
      <c r="E993" s="39"/>
      <c r="F993" s="39"/>
      <c r="G993" s="39"/>
      <c r="H993" s="39"/>
      <c r="I993" s="39"/>
      <c r="J993" s="39"/>
      <c r="K993" s="39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75"/>
      <c r="AA993" s="101"/>
      <c r="AB993" s="101"/>
      <c r="AC993" s="101"/>
      <c r="AD993" s="101"/>
      <c r="AE993" s="38"/>
      <c r="AF993" s="38"/>
      <c r="AG993" s="38"/>
      <c r="AH993" s="38"/>
      <c r="AI993" s="101"/>
      <c r="AJ993" s="101"/>
      <c r="AK993" s="101"/>
      <c r="AL993" s="75"/>
      <c r="AM993" s="39"/>
      <c r="AN993" s="27"/>
      <c r="AO993" s="27"/>
      <c r="AP993" s="27"/>
      <c r="AQ993" s="27" t="str">
        <f t="shared" si="543"/>
        <v/>
      </c>
      <c r="AR993" s="27" t="str">
        <f t="shared" si="544"/>
        <v/>
      </c>
      <c r="AS993" s="27" t="str">
        <f t="shared" si="545"/>
        <v/>
      </c>
      <c r="AT993" s="27" t="e">
        <f>IF(#REF!&lt;&gt;"",IF(ABS(#REF!)&lt;10,"S"&amp;RIGHT(#REF!,1)&amp;",","S"&amp;#REF!&amp;","),"")</f>
        <v>#REF!</v>
      </c>
      <c r="AU993" s="27" t="e">
        <f>IF(#REF!&lt;&gt;"",IF(ABS(#REF!)&lt;10,"S"&amp;RIGHT(#REF!,1)&amp;",","S"&amp;#REF!&amp;","),"")</f>
        <v>#REF!</v>
      </c>
      <c r="AV993" s="27" t="e">
        <f>IF(#REF!&lt;&gt;"",IF(ABS(#REF!)&lt;10,"S"&amp;RIGHT(#REF!,1)&amp;",","S"&amp;#REF!&amp;","),"")</f>
        <v>#REF!</v>
      </c>
      <c r="AW993" s="27" t="e">
        <f>IF(#REF!&lt;&gt;"",IF(ABS(#REF!)&lt;10,"S"&amp;RIGHT(#REF!,1)&amp;",","S"&amp;#REF!&amp;","),"")</f>
        <v>#REF!</v>
      </c>
      <c r="AX993" s="27" t="e">
        <f>IF(#REF!&lt;&gt;"",IF(ABS(#REF!)&lt;10,"S"&amp;RIGHT(#REF!,1)&amp;",","S"&amp;#REF!&amp;","),"")</f>
        <v>#REF!</v>
      </c>
      <c r="AY993" s="27" t="e">
        <f>IF(#REF!&lt;&gt;"",IF(ABS(#REF!)&lt;10,"S"&amp;RIGHT(#REF!,1)&amp;",","S"&amp;#REF!&amp;","),"")</f>
        <v>#REF!</v>
      </c>
      <c r="AZ993" s="27" t="e">
        <f>IF(#REF!&lt;&gt;"",IF(ABS(#REF!)&lt;10,"S"&amp;RIGHT(#REF!,1)&amp;",","S"&amp;#REF!&amp;","),"")</f>
        <v>#REF!</v>
      </c>
      <c r="BA993" s="27" t="e">
        <f>IF(#REF!&lt;&gt;"",IF(ABS(#REF!)&lt;10,"S"&amp;RIGHT(#REF!,1)&amp;",","S"&amp;#REF!&amp;","),"")</f>
        <v>#REF!</v>
      </c>
      <c r="BB993" s="27" t="e">
        <f>IF(#REF!&lt;&gt;"",IF(ABS(#REF!)&lt;10,"S"&amp;RIGHT(#REF!,1)&amp;",","S"&amp;#REF!&amp;","),"")</f>
        <v>#REF!</v>
      </c>
      <c r="BC993" s="27"/>
      <c r="BD993" s="27"/>
      <c r="BE993" s="27"/>
      <c r="BF993" s="27"/>
      <c r="BG993" s="27"/>
      <c r="BH993" s="27"/>
      <c r="BI993" s="27" t="str">
        <f t="shared" si="540"/>
        <v/>
      </c>
      <c r="BJ993" s="27" t="str">
        <f t="shared" si="541"/>
        <v/>
      </c>
      <c r="BK993" s="27" t="str">
        <f t="shared" si="542"/>
        <v/>
      </c>
      <c r="BL993" s="27" t="e">
        <f>IF(#REF!="","",CONCATENATE($L993,","))</f>
        <v>#REF!</v>
      </c>
      <c r="BM993" s="27" t="e">
        <f>IF(#REF!="","",CONCATENATE($L993,","))</f>
        <v>#REF!</v>
      </c>
      <c r="BN993" s="27" t="e">
        <f>IF(#REF!="","",CONCATENATE($L993,","))</f>
        <v>#REF!</v>
      </c>
      <c r="BO993" s="27" t="e">
        <f>IF(#REF!="","",CONCATENATE($L993,","))</f>
        <v>#REF!</v>
      </c>
      <c r="BP993" s="27" t="e">
        <f>IF(#REF!="","",CONCATENATE($L993,","))</f>
        <v>#REF!</v>
      </c>
      <c r="BQ993" s="27" t="e">
        <f>IF(#REF!="","",CONCATENATE($L993,","))</f>
        <v>#REF!</v>
      </c>
      <c r="BR993" s="27" t="e">
        <f>IF(#REF!="","",CONCATENATE($L993,","))</f>
        <v>#REF!</v>
      </c>
      <c r="BS993" s="27" t="e">
        <f>IF(#REF!="","",CONCATENATE($L993,","))</f>
        <v>#REF!</v>
      </c>
      <c r="BT993" s="27" t="e">
        <f>IF(#REF!="","",CONCATENATE($L993,","))</f>
        <v>#REF!</v>
      </c>
      <c r="BU993" s="40"/>
      <c r="BV993" s="40"/>
      <c r="BW993"/>
      <c r="BX993"/>
      <c r="BY993"/>
      <c r="BZ993"/>
      <c r="CA993"/>
      <c r="CB993" s="40"/>
      <c r="CC993" s="7"/>
      <c r="CR993" s="7"/>
      <c r="CY993" s="10">
        <f t="shared" ca="1" si="539"/>
        <v>25</v>
      </c>
    </row>
    <row r="994" spans="1:103">
      <c r="A994" s="130"/>
      <c r="B994" s="84"/>
      <c r="C994" s="39"/>
      <c r="D994" s="38"/>
      <c r="E994" s="39"/>
      <c r="F994" s="39"/>
      <c r="G994" s="39"/>
      <c r="H994" s="39"/>
      <c r="I994" s="39"/>
      <c r="J994" s="39"/>
      <c r="K994" s="39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75"/>
      <c r="AA994" s="101"/>
      <c r="AB994" s="101"/>
      <c r="AC994" s="101"/>
      <c r="AD994" s="101"/>
      <c r="AE994" s="38"/>
      <c r="AF994" s="38"/>
      <c r="AG994" s="38"/>
      <c r="AH994" s="38"/>
      <c r="AI994" s="101"/>
      <c r="AJ994" s="101"/>
      <c r="AK994" s="101"/>
      <c r="AL994" s="75"/>
      <c r="AM994" s="39"/>
      <c r="AN994" s="27"/>
      <c r="AO994" s="27"/>
      <c r="AP994" s="27"/>
      <c r="AQ994" s="27" t="str">
        <f t="shared" si="543"/>
        <v/>
      </c>
      <c r="AR994" s="27" t="str">
        <f t="shared" si="544"/>
        <v/>
      </c>
      <c r="AS994" s="27" t="str">
        <f t="shared" si="545"/>
        <v/>
      </c>
      <c r="AT994" s="27" t="e">
        <f>IF(#REF!&lt;&gt;"",IF(ABS(#REF!)&lt;10,"S"&amp;RIGHT(#REF!,1)&amp;",","S"&amp;#REF!&amp;","),"")</f>
        <v>#REF!</v>
      </c>
      <c r="AU994" s="27" t="e">
        <f>IF(#REF!&lt;&gt;"",IF(ABS(#REF!)&lt;10,"S"&amp;RIGHT(#REF!,1)&amp;",","S"&amp;#REF!&amp;","),"")</f>
        <v>#REF!</v>
      </c>
      <c r="AV994" s="27" t="e">
        <f>IF(#REF!&lt;&gt;"",IF(ABS(#REF!)&lt;10,"S"&amp;RIGHT(#REF!,1)&amp;",","S"&amp;#REF!&amp;","),"")</f>
        <v>#REF!</v>
      </c>
      <c r="AW994" s="27" t="e">
        <f>IF(#REF!&lt;&gt;"",IF(ABS(#REF!)&lt;10,"S"&amp;RIGHT(#REF!,1)&amp;",","S"&amp;#REF!&amp;","),"")</f>
        <v>#REF!</v>
      </c>
      <c r="AX994" s="27" t="e">
        <f>IF(#REF!&lt;&gt;"",IF(ABS(#REF!)&lt;10,"S"&amp;RIGHT(#REF!,1)&amp;",","S"&amp;#REF!&amp;","),"")</f>
        <v>#REF!</v>
      </c>
      <c r="AY994" s="27" t="e">
        <f>IF(#REF!&lt;&gt;"",IF(ABS(#REF!)&lt;10,"S"&amp;RIGHT(#REF!,1)&amp;",","S"&amp;#REF!&amp;","),"")</f>
        <v>#REF!</v>
      </c>
      <c r="AZ994" s="27" t="e">
        <f>IF(#REF!&lt;&gt;"",IF(ABS(#REF!)&lt;10,"S"&amp;RIGHT(#REF!,1)&amp;",","S"&amp;#REF!&amp;","),"")</f>
        <v>#REF!</v>
      </c>
      <c r="BA994" s="27" t="e">
        <f>IF(#REF!&lt;&gt;"",IF(ABS(#REF!)&lt;10,"S"&amp;RIGHT(#REF!,1)&amp;",","S"&amp;#REF!&amp;","),"")</f>
        <v>#REF!</v>
      </c>
      <c r="BB994" s="27" t="e">
        <f>IF(#REF!&lt;&gt;"",IF(ABS(#REF!)&lt;10,"S"&amp;RIGHT(#REF!,1)&amp;",","S"&amp;#REF!&amp;","),"")</f>
        <v>#REF!</v>
      </c>
      <c r="BC994" s="27"/>
      <c r="BD994" s="27"/>
      <c r="BE994" s="27"/>
      <c r="BF994" s="27"/>
      <c r="BG994" s="27"/>
      <c r="BH994" s="27"/>
      <c r="BI994" s="27" t="str">
        <f t="shared" si="540"/>
        <v/>
      </c>
      <c r="BJ994" s="27" t="str">
        <f t="shared" si="541"/>
        <v/>
      </c>
      <c r="BK994" s="27" t="str">
        <f t="shared" si="542"/>
        <v/>
      </c>
      <c r="BL994" s="27" t="e">
        <f>IF(#REF!="","",CONCATENATE($L994,","))</f>
        <v>#REF!</v>
      </c>
      <c r="BM994" s="27" t="e">
        <f>IF(#REF!="","",CONCATENATE($L994,","))</f>
        <v>#REF!</v>
      </c>
      <c r="BN994" s="27" t="e">
        <f>IF(#REF!="","",CONCATENATE($L994,","))</f>
        <v>#REF!</v>
      </c>
      <c r="BO994" s="27" t="e">
        <f>IF(#REF!="","",CONCATENATE($L994,","))</f>
        <v>#REF!</v>
      </c>
      <c r="BP994" s="27" t="e">
        <f>IF(#REF!="","",CONCATENATE($L994,","))</f>
        <v>#REF!</v>
      </c>
      <c r="BQ994" s="27" t="e">
        <f>IF(#REF!="","",CONCATENATE($L994,","))</f>
        <v>#REF!</v>
      </c>
      <c r="BR994" s="27" t="e">
        <f>IF(#REF!="","",CONCATENATE($L994,","))</f>
        <v>#REF!</v>
      </c>
      <c r="BS994" s="27" t="e">
        <f>IF(#REF!="","",CONCATENATE($L994,","))</f>
        <v>#REF!</v>
      </c>
      <c r="BT994" s="27" t="e">
        <f>IF(#REF!="","",CONCATENATE($L994,","))</f>
        <v>#REF!</v>
      </c>
      <c r="BU994" s="40"/>
      <c r="BV994" s="40"/>
      <c r="BW994"/>
      <c r="BX994"/>
      <c r="BY994"/>
      <c r="BZ994"/>
      <c r="CA994"/>
      <c r="CB994" s="40"/>
      <c r="CC994" s="7"/>
      <c r="CR994" s="7"/>
      <c r="CY994" s="10">
        <f t="shared" ca="1" si="539"/>
        <v>12</v>
      </c>
    </row>
    <row r="995" spans="1:103">
      <c r="A995" s="130"/>
      <c r="B995" s="84"/>
      <c r="C995" s="39"/>
      <c r="D995" s="38"/>
      <c r="E995" s="39"/>
      <c r="F995" s="39"/>
      <c r="G995" s="39"/>
      <c r="H995" s="39"/>
      <c r="I995" s="39"/>
      <c r="J995" s="39"/>
      <c r="K995" s="39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75"/>
      <c r="AA995" s="101"/>
      <c r="AB995" s="101"/>
      <c r="AC995" s="101"/>
      <c r="AD995" s="101"/>
      <c r="AE995" s="38"/>
      <c r="AF995" s="38"/>
      <c r="AG995" s="38"/>
      <c r="AH995" s="38"/>
      <c r="AI995" s="101"/>
      <c r="AJ995" s="101"/>
      <c r="AK995" s="101"/>
      <c r="AL995" s="75"/>
      <c r="AM995" s="39"/>
      <c r="AN995" s="27"/>
      <c r="AO995" s="27"/>
      <c r="AP995" s="27"/>
      <c r="AQ995" s="27" t="str">
        <f t="shared" si="543"/>
        <v/>
      </c>
      <c r="AR995" s="27" t="str">
        <f t="shared" si="544"/>
        <v/>
      </c>
      <c r="AS995" s="27" t="str">
        <f t="shared" si="545"/>
        <v/>
      </c>
      <c r="AT995" s="27" t="e">
        <f>IF(#REF!&lt;&gt;"",IF(ABS(#REF!)&lt;10,"S"&amp;RIGHT(#REF!,1)&amp;",","S"&amp;#REF!&amp;","),"")</f>
        <v>#REF!</v>
      </c>
      <c r="AU995" s="27" t="e">
        <f>IF(#REF!&lt;&gt;"",IF(ABS(#REF!)&lt;10,"S"&amp;RIGHT(#REF!,1)&amp;",","S"&amp;#REF!&amp;","),"")</f>
        <v>#REF!</v>
      </c>
      <c r="AV995" s="27" t="e">
        <f>IF(#REF!&lt;&gt;"",IF(ABS(#REF!)&lt;10,"S"&amp;RIGHT(#REF!,1)&amp;",","S"&amp;#REF!&amp;","),"")</f>
        <v>#REF!</v>
      </c>
      <c r="AW995" s="27" t="e">
        <f>IF(#REF!&lt;&gt;"",IF(ABS(#REF!)&lt;10,"S"&amp;RIGHT(#REF!,1)&amp;",","S"&amp;#REF!&amp;","),"")</f>
        <v>#REF!</v>
      </c>
      <c r="AX995" s="27" t="e">
        <f>IF(#REF!&lt;&gt;"",IF(ABS(#REF!)&lt;10,"S"&amp;RIGHT(#REF!,1)&amp;",","S"&amp;#REF!&amp;","),"")</f>
        <v>#REF!</v>
      </c>
      <c r="AY995" s="27" t="e">
        <f>IF(#REF!&lt;&gt;"",IF(ABS(#REF!)&lt;10,"S"&amp;RIGHT(#REF!,1)&amp;",","S"&amp;#REF!&amp;","),"")</f>
        <v>#REF!</v>
      </c>
      <c r="AZ995" s="27" t="e">
        <f>IF(#REF!&lt;&gt;"",IF(ABS(#REF!)&lt;10,"S"&amp;RIGHT(#REF!,1)&amp;",","S"&amp;#REF!&amp;","),"")</f>
        <v>#REF!</v>
      </c>
      <c r="BA995" s="27" t="e">
        <f>IF(#REF!&lt;&gt;"",IF(ABS(#REF!)&lt;10,"S"&amp;RIGHT(#REF!,1)&amp;",","S"&amp;#REF!&amp;","),"")</f>
        <v>#REF!</v>
      </c>
      <c r="BB995" s="27" t="e">
        <f>IF(#REF!&lt;&gt;"",IF(ABS(#REF!)&lt;10,"S"&amp;RIGHT(#REF!,1)&amp;",","S"&amp;#REF!&amp;","),"")</f>
        <v>#REF!</v>
      </c>
      <c r="BC995" s="27"/>
      <c r="BD995" s="27"/>
      <c r="BE995" s="27"/>
      <c r="BF995" s="27"/>
      <c r="BG995" s="27"/>
      <c r="BH995" s="27"/>
      <c r="BI995" s="27" t="str">
        <f t="shared" si="540"/>
        <v/>
      </c>
      <c r="BJ995" s="27" t="str">
        <f t="shared" si="541"/>
        <v/>
      </c>
      <c r="BK995" s="27" t="str">
        <f t="shared" si="542"/>
        <v/>
      </c>
      <c r="BL995" s="27" t="e">
        <f>IF(#REF!="","",CONCATENATE($L995,","))</f>
        <v>#REF!</v>
      </c>
      <c r="BM995" s="27" t="e">
        <f>IF(#REF!="","",CONCATENATE($L995,","))</f>
        <v>#REF!</v>
      </c>
      <c r="BN995" s="27" t="e">
        <f>IF(#REF!="","",CONCATENATE($L995,","))</f>
        <v>#REF!</v>
      </c>
      <c r="BO995" s="27" t="e">
        <f>IF(#REF!="","",CONCATENATE($L995,","))</f>
        <v>#REF!</v>
      </c>
      <c r="BP995" s="27" t="e">
        <f>IF(#REF!="","",CONCATENATE($L995,","))</f>
        <v>#REF!</v>
      </c>
      <c r="BQ995" s="27" t="e">
        <f>IF(#REF!="","",CONCATENATE($L995,","))</f>
        <v>#REF!</v>
      </c>
      <c r="BR995" s="27" t="e">
        <f>IF(#REF!="","",CONCATENATE($L995,","))</f>
        <v>#REF!</v>
      </c>
      <c r="BS995" s="27" t="e">
        <f>IF(#REF!="","",CONCATENATE($L995,","))</f>
        <v>#REF!</v>
      </c>
      <c r="BT995" s="27" t="e">
        <f>IF(#REF!="","",CONCATENATE($L995,","))</f>
        <v>#REF!</v>
      </c>
      <c r="BU995" s="40"/>
      <c r="BV995" s="40"/>
      <c r="BW995"/>
      <c r="BX995"/>
      <c r="BY995"/>
      <c r="BZ995"/>
      <c r="CA995"/>
      <c r="CB995" s="40"/>
      <c r="CC995" s="7"/>
      <c r="CR995" s="7"/>
      <c r="CY995" s="10">
        <f t="shared" ca="1" si="539"/>
        <v>12</v>
      </c>
    </row>
    <row r="996" spans="1:103">
      <c r="A996" s="130"/>
      <c r="B996" s="84"/>
      <c r="C996" s="39"/>
      <c r="D996" s="38"/>
      <c r="E996" s="39"/>
      <c r="F996" s="39"/>
      <c r="G996" s="39"/>
      <c r="H996" s="39"/>
      <c r="I996" s="39"/>
      <c r="J996" s="39"/>
      <c r="K996" s="39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75"/>
      <c r="AA996" s="101"/>
      <c r="AB996" s="101"/>
      <c r="AC996" s="101"/>
      <c r="AD996" s="101"/>
      <c r="AE996" s="38"/>
      <c r="AF996" s="38"/>
      <c r="AG996" s="38"/>
      <c r="AH996" s="38"/>
      <c r="AI996" s="101"/>
      <c r="AJ996" s="101"/>
      <c r="AK996" s="101"/>
      <c r="AL996" s="75"/>
      <c r="AM996" s="39"/>
      <c r="AN996" s="27"/>
      <c r="AO996" s="27"/>
      <c r="AP996" s="27"/>
      <c r="AQ996" s="27" t="str">
        <f t="shared" si="543"/>
        <v/>
      </c>
      <c r="AR996" s="27" t="str">
        <f t="shared" si="544"/>
        <v/>
      </c>
      <c r="AS996" s="27" t="str">
        <f t="shared" si="545"/>
        <v/>
      </c>
      <c r="AT996" s="27" t="e">
        <f>IF(#REF!&lt;&gt;"",IF(ABS(#REF!)&lt;10,"S"&amp;RIGHT(#REF!,1)&amp;",","S"&amp;#REF!&amp;","),"")</f>
        <v>#REF!</v>
      </c>
      <c r="AU996" s="27" t="e">
        <f>IF(#REF!&lt;&gt;"",IF(ABS(#REF!)&lt;10,"S"&amp;RIGHT(#REF!,1)&amp;",","S"&amp;#REF!&amp;","),"")</f>
        <v>#REF!</v>
      </c>
      <c r="AV996" s="27" t="e">
        <f>IF(#REF!&lt;&gt;"",IF(ABS(#REF!)&lt;10,"S"&amp;RIGHT(#REF!,1)&amp;",","S"&amp;#REF!&amp;","),"")</f>
        <v>#REF!</v>
      </c>
      <c r="AW996" s="27" t="e">
        <f>IF(#REF!&lt;&gt;"",IF(ABS(#REF!)&lt;10,"S"&amp;RIGHT(#REF!,1)&amp;",","S"&amp;#REF!&amp;","),"")</f>
        <v>#REF!</v>
      </c>
      <c r="AX996" s="27" t="e">
        <f>IF(#REF!&lt;&gt;"",IF(ABS(#REF!)&lt;10,"S"&amp;RIGHT(#REF!,1)&amp;",","S"&amp;#REF!&amp;","),"")</f>
        <v>#REF!</v>
      </c>
      <c r="AY996" s="27" t="e">
        <f>IF(#REF!&lt;&gt;"",IF(ABS(#REF!)&lt;10,"S"&amp;RIGHT(#REF!,1)&amp;",","S"&amp;#REF!&amp;","),"")</f>
        <v>#REF!</v>
      </c>
      <c r="AZ996" s="27" t="e">
        <f>IF(#REF!&lt;&gt;"",IF(ABS(#REF!)&lt;10,"S"&amp;RIGHT(#REF!,1)&amp;",","S"&amp;#REF!&amp;","),"")</f>
        <v>#REF!</v>
      </c>
      <c r="BA996" s="27" t="e">
        <f>IF(#REF!&lt;&gt;"",IF(ABS(#REF!)&lt;10,"S"&amp;RIGHT(#REF!,1)&amp;",","S"&amp;#REF!&amp;","),"")</f>
        <v>#REF!</v>
      </c>
      <c r="BB996" s="27" t="e">
        <f>IF(#REF!&lt;&gt;"",IF(ABS(#REF!)&lt;10,"S"&amp;RIGHT(#REF!,1)&amp;",","S"&amp;#REF!&amp;","),"")</f>
        <v>#REF!</v>
      </c>
      <c r="BC996" s="27"/>
      <c r="BD996" s="27"/>
      <c r="BE996" s="27"/>
      <c r="BF996" s="27"/>
      <c r="BG996" s="27"/>
      <c r="BH996" s="27"/>
      <c r="BI996" s="27" t="str">
        <f t="shared" si="540"/>
        <v/>
      </c>
      <c r="BJ996" s="27" t="str">
        <f t="shared" si="541"/>
        <v/>
      </c>
      <c r="BK996" s="27" t="str">
        <f t="shared" si="542"/>
        <v/>
      </c>
      <c r="BL996" s="27" t="e">
        <f>IF(#REF!="","",CONCATENATE($L996,","))</f>
        <v>#REF!</v>
      </c>
      <c r="BM996" s="27" t="e">
        <f>IF(#REF!="","",CONCATENATE($L996,","))</f>
        <v>#REF!</v>
      </c>
      <c r="BN996" s="27" t="e">
        <f>IF(#REF!="","",CONCATENATE($L996,","))</f>
        <v>#REF!</v>
      </c>
      <c r="BO996" s="27" t="e">
        <f>IF(#REF!="","",CONCATENATE($L996,","))</f>
        <v>#REF!</v>
      </c>
      <c r="BP996" s="27" t="e">
        <f>IF(#REF!="","",CONCATENATE($L996,","))</f>
        <v>#REF!</v>
      </c>
      <c r="BQ996" s="27" t="e">
        <f>IF(#REF!="","",CONCATENATE($L996,","))</f>
        <v>#REF!</v>
      </c>
      <c r="BR996" s="27" t="e">
        <f>IF(#REF!="","",CONCATENATE($L996,","))</f>
        <v>#REF!</v>
      </c>
      <c r="BS996" s="27" t="e">
        <f>IF(#REF!="","",CONCATENATE($L996,","))</f>
        <v>#REF!</v>
      </c>
      <c r="BT996" s="27" t="e">
        <f>IF(#REF!="","",CONCATENATE($L996,","))</f>
        <v>#REF!</v>
      </c>
      <c r="BU996" s="40"/>
      <c r="BV996" s="40"/>
      <c r="BW996"/>
      <c r="BX996"/>
      <c r="BY996"/>
      <c r="BZ996"/>
      <c r="CA996"/>
      <c r="CB996" s="40"/>
      <c r="CC996" s="7"/>
      <c r="CR996" s="7"/>
      <c r="CY996" s="10">
        <f t="shared" ca="1" si="539"/>
        <v>28</v>
      </c>
    </row>
    <row r="997" spans="1:103">
      <c r="A997" s="130"/>
      <c r="B997" s="84"/>
      <c r="C997" s="39"/>
      <c r="D997" s="38"/>
      <c r="E997" s="39"/>
      <c r="F997" s="39"/>
      <c r="G997" s="39"/>
      <c r="H997" s="39"/>
      <c r="I997" s="39"/>
      <c r="J997" s="39"/>
      <c r="K997" s="39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75"/>
      <c r="AA997" s="101"/>
      <c r="AB997" s="101"/>
      <c r="AC997" s="101"/>
      <c r="AD997" s="101"/>
      <c r="AE997" s="38"/>
      <c r="AF997" s="38"/>
      <c r="AG997" s="38"/>
      <c r="AH997" s="38"/>
      <c r="AI997" s="101"/>
      <c r="AJ997" s="101"/>
      <c r="AK997" s="101"/>
      <c r="AL997" s="75"/>
      <c r="AM997" s="39"/>
      <c r="AN997" s="27"/>
      <c r="AO997" s="27"/>
      <c r="AP997" s="27"/>
      <c r="AQ997" s="27" t="str">
        <f t="shared" si="543"/>
        <v/>
      </c>
      <c r="AR997" s="27" t="str">
        <f t="shared" si="544"/>
        <v/>
      </c>
      <c r="AS997" s="27" t="str">
        <f t="shared" si="545"/>
        <v/>
      </c>
      <c r="AT997" s="27" t="e">
        <f>IF(#REF!&lt;&gt;"",IF(ABS(#REF!)&lt;10,"S"&amp;RIGHT(#REF!,1)&amp;",","S"&amp;#REF!&amp;","),"")</f>
        <v>#REF!</v>
      </c>
      <c r="AU997" s="27" t="e">
        <f>IF(#REF!&lt;&gt;"",IF(ABS(#REF!)&lt;10,"S"&amp;RIGHT(#REF!,1)&amp;",","S"&amp;#REF!&amp;","),"")</f>
        <v>#REF!</v>
      </c>
      <c r="AV997" s="27" t="e">
        <f>IF(#REF!&lt;&gt;"",IF(ABS(#REF!)&lt;10,"S"&amp;RIGHT(#REF!,1)&amp;",","S"&amp;#REF!&amp;","),"")</f>
        <v>#REF!</v>
      </c>
      <c r="AW997" s="27" t="e">
        <f>IF(#REF!&lt;&gt;"",IF(ABS(#REF!)&lt;10,"S"&amp;RIGHT(#REF!,1)&amp;",","S"&amp;#REF!&amp;","),"")</f>
        <v>#REF!</v>
      </c>
      <c r="AX997" s="27" t="e">
        <f>IF(#REF!&lt;&gt;"",IF(ABS(#REF!)&lt;10,"S"&amp;RIGHT(#REF!,1)&amp;",","S"&amp;#REF!&amp;","),"")</f>
        <v>#REF!</v>
      </c>
      <c r="AY997" s="27" t="e">
        <f>IF(#REF!&lt;&gt;"",IF(ABS(#REF!)&lt;10,"S"&amp;RIGHT(#REF!,1)&amp;",","S"&amp;#REF!&amp;","),"")</f>
        <v>#REF!</v>
      </c>
      <c r="AZ997" s="27" t="e">
        <f>IF(#REF!&lt;&gt;"",IF(ABS(#REF!)&lt;10,"S"&amp;RIGHT(#REF!,1)&amp;",","S"&amp;#REF!&amp;","),"")</f>
        <v>#REF!</v>
      </c>
      <c r="BA997" s="27" t="e">
        <f>IF(#REF!&lt;&gt;"",IF(ABS(#REF!)&lt;10,"S"&amp;RIGHT(#REF!,1)&amp;",","S"&amp;#REF!&amp;","),"")</f>
        <v>#REF!</v>
      </c>
      <c r="BB997" s="27" t="e">
        <f>IF(#REF!&lt;&gt;"",IF(ABS(#REF!)&lt;10,"S"&amp;RIGHT(#REF!,1)&amp;",","S"&amp;#REF!&amp;","),"")</f>
        <v>#REF!</v>
      </c>
      <c r="BC997" s="27"/>
      <c r="BD997" s="27"/>
      <c r="BE997" s="27"/>
      <c r="BF997" s="27"/>
      <c r="BG997" s="27"/>
      <c r="BH997" s="27"/>
      <c r="BI997" s="27" t="str">
        <f t="shared" si="540"/>
        <v/>
      </c>
      <c r="BJ997" s="27" t="str">
        <f t="shared" si="541"/>
        <v/>
      </c>
      <c r="BK997" s="27" t="str">
        <f t="shared" si="542"/>
        <v/>
      </c>
      <c r="BL997" s="27" t="e">
        <f>IF(#REF!="","",CONCATENATE($L997,","))</f>
        <v>#REF!</v>
      </c>
      <c r="BM997" s="27" t="e">
        <f>IF(#REF!="","",CONCATENATE($L997,","))</f>
        <v>#REF!</v>
      </c>
      <c r="BN997" s="27" t="e">
        <f>IF(#REF!="","",CONCATENATE($L997,","))</f>
        <v>#REF!</v>
      </c>
      <c r="BO997" s="27" t="e">
        <f>IF(#REF!="","",CONCATENATE($L997,","))</f>
        <v>#REF!</v>
      </c>
      <c r="BP997" s="27" t="e">
        <f>IF(#REF!="","",CONCATENATE($L997,","))</f>
        <v>#REF!</v>
      </c>
      <c r="BQ997" s="27" t="e">
        <f>IF(#REF!="","",CONCATENATE($L997,","))</f>
        <v>#REF!</v>
      </c>
      <c r="BR997" s="27" t="e">
        <f>IF(#REF!="","",CONCATENATE($L997,","))</f>
        <v>#REF!</v>
      </c>
      <c r="BS997" s="27" t="e">
        <f>IF(#REF!="","",CONCATENATE($L997,","))</f>
        <v>#REF!</v>
      </c>
      <c r="BT997" s="27" t="e">
        <f>IF(#REF!="","",CONCATENATE($L997,","))</f>
        <v>#REF!</v>
      </c>
      <c r="BU997" s="40"/>
      <c r="BV997" s="40"/>
      <c r="BW997"/>
      <c r="BX997"/>
      <c r="BY997"/>
      <c r="BZ997"/>
      <c r="CA997"/>
      <c r="CB997" s="40"/>
      <c r="CC997" s="7"/>
      <c r="CR997" s="7"/>
      <c r="CY997" s="10">
        <f t="shared" ca="1" si="539"/>
        <v>35</v>
      </c>
    </row>
    <row r="998" spans="1:103">
      <c r="A998" s="130"/>
      <c r="B998" s="84"/>
      <c r="C998" s="39"/>
      <c r="D998" s="38"/>
      <c r="E998" s="39"/>
      <c r="F998" s="39"/>
      <c r="G998" s="39"/>
      <c r="H998" s="39"/>
      <c r="I998" s="39"/>
      <c r="J998" s="39"/>
      <c r="K998" s="39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75"/>
      <c r="AA998" s="101"/>
      <c r="AB998" s="101"/>
      <c r="AC998" s="101"/>
      <c r="AD998" s="101"/>
      <c r="AE998" s="38"/>
      <c r="AF998" s="38"/>
      <c r="AG998" s="38"/>
      <c r="AH998" s="38"/>
      <c r="AI998" s="101"/>
      <c r="AJ998" s="101"/>
      <c r="AK998" s="101"/>
      <c r="AL998" s="75"/>
      <c r="AM998" s="39"/>
      <c r="AN998" s="27"/>
      <c r="AO998" s="27"/>
      <c r="AP998" s="27"/>
      <c r="AQ998" s="27" t="str">
        <f t="shared" si="543"/>
        <v/>
      </c>
      <c r="AR998" s="27" t="str">
        <f t="shared" si="544"/>
        <v/>
      </c>
      <c r="AS998" s="27" t="str">
        <f t="shared" si="545"/>
        <v/>
      </c>
      <c r="AT998" s="27" t="e">
        <f>IF(#REF!&lt;&gt;"",IF(ABS(#REF!)&lt;10,"S"&amp;RIGHT(#REF!,1)&amp;",","S"&amp;#REF!&amp;","),"")</f>
        <v>#REF!</v>
      </c>
      <c r="AU998" s="27" t="e">
        <f>IF(#REF!&lt;&gt;"",IF(ABS(#REF!)&lt;10,"S"&amp;RIGHT(#REF!,1)&amp;",","S"&amp;#REF!&amp;","),"")</f>
        <v>#REF!</v>
      </c>
      <c r="AV998" s="27" t="e">
        <f>IF(#REF!&lt;&gt;"",IF(ABS(#REF!)&lt;10,"S"&amp;RIGHT(#REF!,1)&amp;",","S"&amp;#REF!&amp;","),"")</f>
        <v>#REF!</v>
      </c>
      <c r="AW998" s="27" t="e">
        <f>IF(#REF!&lt;&gt;"",IF(ABS(#REF!)&lt;10,"S"&amp;RIGHT(#REF!,1)&amp;",","S"&amp;#REF!&amp;","),"")</f>
        <v>#REF!</v>
      </c>
      <c r="AX998" s="27" t="e">
        <f>IF(#REF!&lt;&gt;"",IF(ABS(#REF!)&lt;10,"S"&amp;RIGHT(#REF!,1)&amp;",","S"&amp;#REF!&amp;","),"")</f>
        <v>#REF!</v>
      </c>
      <c r="AY998" s="27" t="e">
        <f>IF(#REF!&lt;&gt;"",IF(ABS(#REF!)&lt;10,"S"&amp;RIGHT(#REF!,1)&amp;",","S"&amp;#REF!&amp;","),"")</f>
        <v>#REF!</v>
      </c>
      <c r="AZ998" s="27" t="e">
        <f>IF(#REF!&lt;&gt;"",IF(ABS(#REF!)&lt;10,"S"&amp;RIGHT(#REF!,1)&amp;",","S"&amp;#REF!&amp;","),"")</f>
        <v>#REF!</v>
      </c>
      <c r="BA998" s="27" t="e">
        <f>IF(#REF!&lt;&gt;"",IF(ABS(#REF!)&lt;10,"S"&amp;RIGHT(#REF!,1)&amp;",","S"&amp;#REF!&amp;","),"")</f>
        <v>#REF!</v>
      </c>
      <c r="BB998" s="27" t="e">
        <f>IF(#REF!&lt;&gt;"",IF(ABS(#REF!)&lt;10,"S"&amp;RIGHT(#REF!,1)&amp;",","S"&amp;#REF!&amp;","),"")</f>
        <v>#REF!</v>
      </c>
      <c r="BC998" s="27"/>
      <c r="BD998" s="27"/>
      <c r="BE998" s="27"/>
      <c r="BF998" s="27"/>
      <c r="BG998" s="27"/>
      <c r="BH998" s="27"/>
      <c r="BI998" s="27" t="str">
        <f t="shared" si="540"/>
        <v/>
      </c>
      <c r="BJ998" s="27" t="str">
        <f t="shared" si="541"/>
        <v/>
      </c>
      <c r="BK998" s="27" t="str">
        <f t="shared" si="542"/>
        <v/>
      </c>
      <c r="BL998" s="27" t="e">
        <f>IF(#REF!="","",CONCATENATE($L998,","))</f>
        <v>#REF!</v>
      </c>
      <c r="BM998" s="27" t="e">
        <f>IF(#REF!="","",CONCATENATE($L998,","))</f>
        <v>#REF!</v>
      </c>
      <c r="BN998" s="27" t="e">
        <f>IF(#REF!="","",CONCATENATE($L998,","))</f>
        <v>#REF!</v>
      </c>
      <c r="BO998" s="27" t="e">
        <f>IF(#REF!="","",CONCATENATE($L998,","))</f>
        <v>#REF!</v>
      </c>
      <c r="BP998" s="27" t="e">
        <f>IF(#REF!="","",CONCATENATE($L998,","))</f>
        <v>#REF!</v>
      </c>
      <c r="BQ998" s="27" t="e">
        <f>IF(#REF!="","",CONCATENATE($L998,","))</f>
        <v>#REF!</v>
      </c>
      <c r="BR998" s="27" t="e">
        <f>IF(#REF!="","",CONCATENATE($L998,","))</f>
        <v>#REF!</v>
      </c>
      <c r="BS998" s="27" t="e">
        <f>IF(#REF!="","",CONCATENATE($L998,","))</f>
        <v>#REF!</v>
      </c>
      <c r="BT998" s="27" t="e">
        <f>IF(#REF!="","",CONCATENATE($L998,","))</f>
        <v>#REF!</v>
      </c>
      <c r="BU998" s="40"/>
      <c r="BV998" s="40"/>
      <c r="BW998"/>
      <c r="BX998"/>
      <c r="BY998"/>
      <c r="BZ998"/>
      <c r="CA998"/>
      <c r="CB998" s="40"/>
      <c r="CC998" s="7"/>
      <c r="CR998" s="7"/>
      <c r="CY998" s="10">
        <f t="shared" ca="1" si="539"/>
        <v>2</v>
      </c>
    </row>
    <row r="999" spans="1:103">
      <c r="A999" s="130"/>
      <c r="B999" s="84"/>
      <c r="C999" s="39"/>
      <c r="D999" s="38"/>
      <c r="E999" s="39"/>
      <c r="F999" s="39"/>
      <c r="G999" s="39"/>
      <c r="H999" s="39"/>
      <c r="I999" s="39"/>
      <c r="J999" s="39"/>
      <c r="K999" s="39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75"/>
      <c r="AA999" s="101"/>
      <c r="AB999" s="101"/>
      <c r="AC999" s="101"/>
      <c r="AD999" s="101"/>
      <c r="AE999" s="38"/>
      <c r="AF999" s="38"/>
      <c r="AG999" s="38"/>
      <c r="AH999" s="38"/>
      <c r="AI999" s="101"/>
      <c r="AJ999" s="101"/>
      <c r="AK999" s="101"/>
      <c r="AL999" s="75"/>
      <c r="AM999" s="39"/>
      <c r="AN999" s="27"/>
      <c r="AO999" s="27"/>
      <c r="AP999" s="27"/>
      <c r="AQ999" s="27" t="str">
        <f t="shared" si="543"/>
        <v/>
      </c>
      <c r="AR999" s="27" t="str">
        <f t="shared" si="544"/>
        <v/>
      </c>
      <c r="AS999" s="27" t="str">
        <f t="shared" si="545"/>
        <v/>
      </c>
      <c r="AT999" s="27" t="e">
        <f>IF(#REF!&lt;&gt;"",IF(ABS(#REF!)&lt;10,"S"&amp;RIGHT(#REF!,1)&amp;",","S"&amp;#REF!&amp;","),"")</f>
        <v>#REF!</v>
      </c>
      <c r="AU999" s="27" t="e">
        <f>IF(#REF!&lt;&gt;"",IF(ABS(#REF!)&lt;10,"S"&amp;RIGHT(#REF!,1)&amp;",","S"&amp;#REF!&amp;","),"")</f>
        <v>#REF!</v>
      </c>
      <c r="AV999" s="27" t="e">
        <f>IF(#REF!&lt;&gt;"",IF(ABS(#REF!)&lt;10,"S"&amp;RIGHT(#REF!,1)&amp;",","S"&amp;#REF!&amp;","),"")</f>
        <v>#REF!</v>
      </c>
      <c r="AW999" s="27" t="e">
        <f>IF(#REF!&lt;&gt;"",IF(ABS(#REF!)&lt;10,"S"&amp;RIGHT(#REF!,1)&amp;",","S"&amp;#REF!&amp;","),"")</f>
        <v>#REF!</v>
      </c>
      <c r="AX999" s="27" t="e">
        <f>IF(#REF!&lt;&gt;"",IF(ABS(#REF!)&lt;10,"S"&amp;RIGHT(#REF!,1)&amp;",","S"&amp;#REF!&amp;","),"")</f>
        <v>#REF!</v>
      </c>
      <c r="AY999" s="27" t="e">
        <f>IF(#REF!&lt;&gt;"",IF(ABS(#REF!)&lt;10,"S"&amp;RIGHT(#REF!,1)&amp;",","S"&amp;#REF!&amp;","),"")</f>
        <v>#REF!</v>
      </c>
      <c r="AZ999" s="27" t="e">
        <f>IF(#REF!&lt;&gt;"",IF(ABS(#REF!)&lt;10,"S"&amp;RIGHT(#REF!,1)&amp;",","S"&amp;#REF!&amp;","),"")</f>
        <v>#REF!</v>
      </c>
      <c r="BA999" s="27" t="e">
        <f>IF(#REF!&lt;&gt;"",IF(ABS(#REF!)&lt;10,"S"&amp;RIGHT(#REF!,1)&amp;",","S"&amp;#REF!&amp;","),"")</f>
        <v>#REF!</v>
      </c>
      <c r="BB999" s="27" t="e">
        <f>IF(#REF!&lt;&gt;"",IF(ABS(#REF!)&lt;10,"S"&amp;RIGHT(#REF!,1)&amp;",","S"&amp;#REF!&amp;","),"")</f>
        <v>#REF!</v>
      </c>
      <c r="BC999" s="27"/>
      <c r="BD999" s="27"/>
      <c r="BE999" s="27"/>
      <c r="BF999" s="27"/>
      <c r="BG999" s="27"/>
      <c r="BH999" s="27"/>
      <c r="BI999" s="27" t="str">
        <f t="shared" si="540"/>
        <v/>
      </c>
      <c r="BJ999" s="27" t="str">
        <f t="shared" si="541"/>
        <v/>
      </c>
      <c r="BK999" s="27" t="str">
        <f t="shared" si="542"/>
        <v/>
      </c>
      <c r="BL999" s="27" t="e">
        <f>IF(#REF!="","",CONCATENATE($L999,","))</f>
        <v>#REF!</v>
      </c>
      <c r="BM999" s="27" t="e">
        <f>IF(#REF!="","",CONCATENATE($L999,","))</f>
        <v>#REF!</v>
      </c>
      <c r="BN999" s="27" t="e">
        <f>IF(#REF!="","",CONCATENATE($L999,","))</f>
        <v>#REF!</v>
      </c>
      <c r="BO999" s="27" t="e">
        <f>IF(#REF!="","",CONCATENATE($L999,","))</f>
        <v>#REF!</v>
      </c>
      <c r="BP999" s="27" t="e">
        <f>IF(#REF!="","",CONCATENATE($L999,","))</f>
        <v>#REF!</v>
      </c>
      <c r="BQ999" s="27" t="e">
        <f>IF(#REF!="","",CONCATENATE($L999,","))</f>
        <v>#REF!</v>
      </c>
      <c r="BR999" s="27" t="e">
        <f>IF(#REF!="","",CONCATENATE($L999,","))</f>
        <v>#REF!</v>
      </c>
      <c r="BS999" s="27" t="e">
        <f>IF(#REF!="","",CONCATENATE($L999,","))</f>
        <v>#REF!</v>
      </c>
      <c r="BT999" s="27" t="e">
        <f>IF(#REF!="","",CONCATENATE($L999,","))</f>
        <v>#REF!</v>
      </c>
      <c r="BU999" s="40"/>
      <c r="BV999" s="40"/>
      <c r="BW999"/>
      <c r="BX999"/>
      <c r="BY999"/>
      <c r="BZ999"/>
      <c r="CA999"/>
      <c r="CB999" s="40"/>
      <c r="CC999" s="7"/>
      <c r="CR999" s="7"/>
      <c r="CY999" s="10">
        <f t="shared" ca="1" si="539"/>
        <v>8</v>
      </c>
    </row>
    <row r="1000" spans="1:103">
      <c r="A1000" s="130"/>
      <c r="B1000" s="84"/>
      <c r="C1000" s="39"/>
      <c r="D1000" s="38"/>
      <c r="E1000" s="39"/>
      <c r="F1000" s="39"/>
      <c r="G1000" s="39"/>
      <c r="H1000" s="39"/>
      <c r="I1000" s="39"/>
      <c r="J1000" s="39"/>
      <c r="K1000" s="39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75"/>
      <c r="AA1000" s="101"/>
      <c r="AB1000" s="101"/>
      <c r="AC1000" s="101"/>
      <c r="AD1000" s="101"/>
      <c r="AE1000" s="38"/>
      <c r="AF1000" s="38"/>
      <c r="AG1000" s="38"/>
      <c r="AH1000" s="38"/>
      <c r="AI1000" s="101"/>
      <c r="AJ1000" s="101"/>
      <c r="AK1000" s="101"/>
      <c r="AL1000" s="75"/>
      <c r="AM1000" s="39"/>
      <c r="AN1000" s="27"/>
      <c r="AO1000" s="27"/>
      <c r="AP1000" s="27"/>
      <c r="AQ1000" s="27" t="str">
        <f t="shared" si="543"/>
        <v/>
      </c>
      <c r="AR1000" s="27" t="str">
        <f t="shared" si="544"/>
        <v/>
      </c>
      <c r="AS1000" s="27" t="str">
        <f t="shared" si="545"/>
        <v/>
      </c>
      <c r="AT1000" s="27" t="e">
        <f>IF(#REF!&lt;&gt;"",IF(ABS(#REF!)&lt;10,"S"&amp;RIGHT(#REF!,1)&amp;",","S"&amp;#REF!&amp;","),"")</f>
        <v>#REF!</v>
      </c>
      <c r="AU1000" s="27" t="e">
        <f>IF(#REF!&lt;&gt;"",IF(ABS(#REF!)&lt;10,"S"&amp;RIGHT(#REF!,1)&amp;",","S"&amp;#REF!&amp;","),"")</f>
        <v>#REF!</v>
      </c>
      <c r="AV1000" s="27" t="e">
        <f>IF(#REF!&lt;&gt;"",IF(ABS(#REF!)&lt;10,"S"&amp;RIGHT(#REF!,1)&amp;",","S"&amp;#REF!&amp;","),"")</f>
        <v>#REF!</v>
      </c>
      <c r="AW1000" s="27" t="e">
        <f>IF(#REF!&lt;&gt;"",IF(ABS(#REF!)&lt;10,"S"&amp;RIGHT(#REF!,1)&amp;",","S"&amp;#REF!&amp;","),"")</f>
        <v>#REF!</v>
      </c>
      <c r="AX1000" s="27" t="e">
        <f>IF(#REF!&lt;&gt;"",IF(ABS(#REF!)&lt;10,"S"&amp;RIGHT(#REF!,1)&amp;",","S"&amp;#REF!&amp;","),"")</f>
        <v>#REF!</v>
      </c>
      <c r="AY1000" s="27" t="e">
        <f>IF(#REF!&lt;&gt;"",IF(ABS(#REF!)&lt;10,"S"&amp;RIGHT(#REF!,1)&amp;",","S"&amp;#REF!&amp;","),"")</f>
        <v>#REF!</v>
      </c>
      <c r="AZ1000" s="27" t="e">
        <f>IF(#REF!&lt;&gt;"",IF(ABS(#REF!)&lt;10,"S"&amp;RIGHT(#REF!,1)&amp;",","S"&amp;#REF!&amp;","),"")</f>
        <v>#REF!</v>
      </c>
      <c r="BA1000" s="27" t="e">
        <f>IF(#REF!&lt;&gt;"",IF(ABS(#REF!)&lt;10,"S"&amp;RIGHT(#REF!,1)&amp;",","S"&amp;#REF!&amp;","),"")</f>
        <v>#REF!</v>
      </c>
      <c r="BB1000" s="27" t="e">
        <f>IF(#REF!&lt;&gt;"",IF(ABS(#REF!)&lt;10,"S"&amp;RIGHT(#REF!,1)&amp;",","S"&amp;#REF!&amp;","),"")</f>
        <v>#REF!</v>
      </c>
      <c r="BC1000" s="27"/>
      <c r="BD1000" s="27"/>
      <c r="BE1000" s="27"/>
      <c r="BF1000" s="27"/>
      <c r="BG1000" s="27"/>
      <c r="BH1000" s="27"/>
      <c r="BI1000" s="27" t="str">
        <f t="shared" si="540"/>
        <v/>
      </c>
      <c r="BJ1000" s="27" t="str">
        <f t="shared" si="541"/>
        <v/>
      </c>
      <c r="BK1000" s="27" t="str">
        <f t="shared" si="542"/>
        <v/>
      </c>
      <c r="BL1000" s="27" t="e">
        <f>IF(#REF!="","",CONCATENATE($L1000,","))</f>
        <v>#REF!</v>
      </c>
      <c r="BM1000" s="27" t="e">
        <f>IF(#REF!="","",CONCATENATE($L1000,","))</f>
        <v>#REF!</v>
      </c>
      <c r="BN1000" s="27" t="e">
        <f>IF(#REF!="","",CONCATENATE($L1000,","))</f>
        <v>#REF!</v>
      </c>
      <c r="BO1000" s="27" t="e">
        <f>IF(#REF!="","",CONCATENATE($L1000,","))</f>
        <v>#REF!</v>
      </c>
      <c r="BP1000" s="27" t="e">
        <f>IF(#REF!="","",CONCATENATE($L1000,","))</f>
        <v>#REF!</v>
      </c>
      <c r="BQ1000" s="27" t="e">
        <f>IF(#REF!="","",CONCATENATE($L1000,","))</f>
        <v>#REF!</v>
      </c>
      <c r="BR1000" s="27" t="e">
        <f>IF(#REF!="","",CONCATENATE($L1000,","))</f>
        <v>#REF!</v>
      </c>
      <c r="BS1000" s="27" t="e">
        <f>IF(#REF!="","",CONCATENATE($L1000,","))</f>
        <v>#REF!</v>
      </c>
      <c r="BT1000" s="27" t="e">
        <f>IF(#REF!="","",CONCATENATE($L1000,","))</f>
        <v>#REF!</v>
      </c>
      <c r="BU1000" s="40"/>
      <c r="BV1000" s="40"/>
      <c r="BW1000"/>
      <c r="BX1000"/>
      <c r="BY1000"/>
      <c r="BZ1000"/>
      <c r="CA1000"/>
      <c r="CB1000" s="40"/>
      <c r="CC1000" s="7"/>
      <c r="CR1000" s="7"/>
      <c r="CY1000" s="10">
        <f t="shared" ca="1" si="539"/>
        <v>11</v>
      </c>
    </row>
    <row r="1001" spans="1:103">
      <c r="A1001" s="130"/>
      <c r="B1001" s="84"/>
      <c r="C1001" s="39"/>
      <c r="D1001" s="38"/>
      <c r="E1001" s="39"/>
      <c r="F1001" s="39"/>
      <c r="G1001" s="39"/>
      <c r="H1001" s="39"/>
      <c r="I1001" s="39"/>
      <c r="J1001" s="39"/>
      <c r="K1001" s="39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75"/>
      <c r="AA1001" s="101"/>
      <c r="AB1001" s="101"/>
      <c r="AC1001" s="101"/>
      <c r="AD1001" s="101"/>
      <c r="AE1001" s="38"/>
      <c r="AF1001" s="38"/>
      <c r="AG1001" s="38"/>
      <c r="AH1001" s="38"/>
      <c r="AI1001" s="101"/>
      <c r="AJ1001" s="101"/>
      <c r="AK1001" s="101"/>
      <c r="AL1001" s="75"/>
      <c r="AM1001" s="39"/>
      <c r="AN1001" s="27"/>
      <c r="AO1001" s="27"/>
      <c r="AP1001" s="27"/>
      <c r="AQ1001" s="27" t="str">
        <f t="shared" si="543"/>
        <v/>
      </c>
      <c r="AR1001" s="27" t="str">
        <f t="shared" si="544"/>
        <v/>
      </c>
      <c r="AS1001" s="27" t="str">
        <f t="shared" si="545"/>
        <v/>
      </c>
      <c r="AT1001" s="27" t="e">
        <f>IF(#REF!&lt;&gt;"",IF(ABS(#REF!)&lt;10,"S"&amp;RIGHT(#REF!,1)&amp;",","S"&amp;#REF!&amp;","),"")</f>
        <v>#REF!</v>
      </c>
      <c r="AU1001" s="27" t="e">
        <f>IF(#REF!&lt;&gt;"",IF(ABS(#REF!)&lt;10,"S"&amp;RIGHT(#REF!,1)&amp;",","S"&amp;#REF!&amp;","),"")</f>
        <v>#REF!</v>
      </c>
      <c r="AV1001" s="27" t="e">
        <f>IF(#REF!&lt;&gt;"",IF(ABS(#REF!)&lt;10,"S"&amp;RIGHT(#REF!,1)&amp;",","S"&amp;#REF!&amp;","),"")</f>
        <v>#REF!</v>
      </c>
      <c r="AW1001" s="27" t="e">
        <f>IF(#REF!&lt;&gt;"",IF(ABS(#REF!)&lt;10,"S"&amp;RIGHT(#REF!,1)&amp;",","S"&amp;#REF!&amp;","),"")</f>
        <v>#REF!</v>
      </c>
      <c r="AX1001" s="27" t="e">
        <f>IF(#REF!&lt;&gt;"",IF(ABS(#REF!)&lt;10,"S"&amp;RIGHT(#REF!,1)&amp;",","S"&amp;#REF!&amp;","),"")</f>
        <v>#REF!</v>
      </c>
      <c r="AY1001" s="27" t="e">
        <f>IF(#REF!&lt;&gt;"",IF(ABS(#REF!)&lt;10,"S"&amp;RIGHT(#REF!,1)&amp;",","S"&amp;#REF!&amp;","),"")</f>
        <v>#REF!</v>
      </c>
      <c r="AZ1001" s="27" t="e">
        <f>IF(#REF!&lt;&gt;"",IF(ABS(#REF!)&lt;10,"S"&amp;RIGHT(#REF!,1)&amp;",","S"&amp;#REF!&amp;","),"")</f>
        <v>#REF!</v>
      </c>
      <c r="BA1001" s="27" t="e">
        <f>IF(#REF!&lt;&gt;"",IF(ABS(#REF!)&lt;10,"S"&amp;RIGHT(#REF!,1)&amp;",","S"&amp;#REF!&amp;","),"")</f>
        <v>#REF!</v>
      </c>
      <c r="BB1001" s="27" t="e">
        <f>IF(#REF!&lt;&gt;"",IF(ABS(#REF!)&lt;10,"S"&amp;RIGHT(#REF!,1)&amp;",","S"&amp;#REF!&amp;","),"")</f>
        <v>#REF!</v>
      </c>
      <c r="BC1001" s="27"/>
      <c r="BD1001" s="27"/>
      <c r="BE1001" s="27"/>
      <c r="BF1001" s="27"/>
      <c r="BG1001" s="27"/>
      <c r="BH1001" s="27"/>
      <c r="BI1001" s="27" t="str">
        <f t="shared" si="540"/>
        <v/>
      </c>
      <c r="BJ1001" s="27" t="str">
        <f t="shared" si="541"/>
        <v/>
      </c>
      <c r="BK1001" s="27" t="str">
        <f t="shared" si="542"/>
        <v/>
      </c>
      <c r="BL1001" s="27" t="e">
        <f>IF(#REF!="","",CONCATENATE($L1001,","))</f>
        <v>#REF!</v>
      </c>
      <c r="BM1001" s="27" t="e">
        <f>IF(#REF!="","",CONCATENATE($L1001,","))</f>
        <v>#REF!</v>
      </c>
      <c r="BN1001" s="27" t="e">
        <f>IF(#REF!="","",CONCATENATE($L1001,","))</f>
        <v>#REF!</v>
      </c>
      <c r="BO1001" s="27" t="e">
        <f>IF(#REF!="","",CONCATENATE($L1001,","))</f>
        <v>#REF!</v>
      </c>
      <c r="BP1001" s="27" t="e">
        <f>IF(#REF!="","",CONCATENATE($L1001,","))</f>
        <v>#REF!</v>
      </c>
      <c r="BQ1001" s="27" t="e">
        <f>IF(#REF!="","",CONCATENATE($L1001,","))</f>
        <v>#REF!</v>
      </c>
      <c r="BR1001" s="27" t="e">
        <f>IF(#REF!="","",CONCATENATE($L1001,","))</f>
        <v>#REF!</v>
      </c>
      <c r="BS1001" s="27" t="e">
        <f>IF(#REF!="","",CONCATENATE($L1001,","))</f>
        <v>#REF!</v>
      </c>
      <c r="BT1001" s="27" t="e">
        <f>IF(#REF!="","",CONCATENATE($L1001,","))</f>
        <v>#REF!</v>
      </c>
      <c r="BU1001" s="40"/>
      <c r="BV1001" s="40"/>
      <c r="BW1001"/>
      <c r="BX1001"/>
      <c r="BY1001"/>
      <c r="BZ1001"/>
      <c r="CA1001"/>
      <c r="CB1001" s="40"/>
      <c r="CC1001" s="7"/>
      <c r="CR1001" s="7"/>
      <c r="CY1001" s="10">
        <f t="shared" ca="1" si="539"/>
        <v>34</v>
      </c>
    </row>
    <row r="1002" spans="1:103">
      <c r="A1002" s="130"/>
      <c r="B1002" s="84"/>
      <c r="C1002" s="39"/>
      <c r="D1002" s="38"/>
      <c r="E1002" s="39"/>
      <c r="F1002" s="39"/>
      <c r="G1002" s="39"/>
      <c r="H1002" s="39"/>
      <c r="I1002" s="39"/>
      <c r="J1002" s="39"/>
      <c r="K1002" s="39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75"/>
      <c r="AA1002" s="101"/>
      <c r="AB1002" s="101"/>
      <c r="AC1002" s="101"/>
      <c r="AD1002" s="101"/>
      <c r="AE1002" s="38"/>
      <c r="AF1002" s="38"/>
      <c r="AG1002" s="38"/>
      <c r="AH1002" s="38"/>
      <c r="AI1002" s="101"/>
      <c r="AJ1002" s="101"/>
      <c r="AK1002" s="101"/>
      <c r="AL1002" s="75"/>
      <c r="AM1002" s="39"/>
      <c r="AN1002" s="27"/>
      <c r="AO1002" s="27"/>
      <c r="AP1002" s="27"/>
      <c r="AQ1002" s="27" t="str">
        <f t="shared" si="543"/>
        <v/>
      </c>
      <c r="AR1002" s="27" t="str">
        <f t="shared" si="544"/>
        <v/>
      </c>
      <c r="AS1002" s="27" t="str">
        <f t="shared" si="545"/>
        <v/>
      </c>
      <c r="AT1002" s="27" t="e">
        <f>IF(#REF!&lt;&gt;"",IF(ABS(#REF!)&lt;10,"S"&amp;RIGHT(#REF!,1)&amp;",","S"&amp;#REF!&amp;","),"")</f>
        <v>#REF!</v>
      </c>
      <c r="AU1002" s="27" t="e">
        <f>IF(#REF!&lt;&gt;"",IF(ABS(#REF!)&lt;10,"S"&amp;RIGHT(#REF!,1)&amp;",","S"&amp;#REF!&amp;","),"")</f>
        <v>#REF!</v>
      </c>
      <c r="AV1002" s="27" t="e">
        <f>IF(#REF!&lt;&gt;"",IF(ABS(#REF!)&lt;10,"S"&amp;RIGHT(#REF!,1)&amp;",","S"&amp;#REF!&amp;","),"")</f>
        <v>#REF!</v>
      </c>
      <c r="AW1002" s="27" t="e">
        <f>IF(#REF!&lt;&gt;"",IF(ABS(#REF!)&lt;10,"S"&amp;RIGHT(#REF!,1)&amp;",","S"&amp;#REF!&amp;","),"")</f>
        <v>#REF!</v>
      </c>
      <c r="AX1002" s="27" t="e">
        <f>IF(#REF!&lt;&gt;"",IF(ABS(#REF!)&lt;10,"S"&amp;RIGHT(#REF!,1)&amp;",","S"&amp;#REF!&amp;","),"")</f>
        <v>#REF!</v>
      </c>
      <c r="AY1002" s="27" t="e">
        <f>IF(#REF!&lt;&gt;"",IF(ABS(#REF!)&lt;10,"S"&amp;RIGHT(#REF!,1)&amp;",","S"&amp;#REF!&amp;","),"")</f>
        <v>#REF!</v>
      </c>
      <c r="AZ1002" s="27" t="e">
        <f>IF(#REF!&lt;&gt;"",IF(ABS(#REF!)&lt;10,"S"&amp;RIGHT(#REF!,1)&amp;",","S"&amp;#REF!&amp;","),"")</f>
        <v>#REF!</v>
      </c>
      <c r="BA1002" s="27" t="e">
        <f>IF(#REF!&lt;&gt;"",IF(ABS(#REF!)&lt;10,"S"&amp;RIGHT(#REF!,1)&amp;",","S"&amp;#REF!&amp;","),"")</f>
        <v>#REF!</v>
      </c>
      <c r="BB1002" s="27" t="e">
        <f>IF(#REF!&lt;&gt;"",IF(ABS(#REF!)&lt;10,"S"&amp;RIGHT(#REF!,1)&amp;",","S"&amp;#REF!&amp;","),"")</f>
        <v>#REF!</v>
      </c>
      <c r="BC1002" s="27"/>
      <c r="BD1002" s="27"/>
      <c r="BE1002" s="27"/>
      <c r="BF1002" s="27"/>
      <c r="BG1002" s="27"/>
      <c r="BH1002" s="27"/>
      <c r="BI1002" s="27" t="str">
        <f t="shared" si="540"/>
        <v/>
      </c>
      <c r="BJ1002" s="27" t="str">
        <f t="shared" si="541"/>
        <v/>
      </c>
      <c r="BK1002" s="27" t="str">
        <f t="shared" si="542"/>
        <v/>
      </c>
      <c r="BL1002" s="27" t="e">
        <f>IF(#REF!="","",CONCATENATE($L1002,","))</f>
        <v>#REF!</v>
      </c>
      <c r="BM1002" s="27" t="e">
        <f>IF(#REF!="","",CONCATENATE($L1002,","))</f>
        <v>#REF!</v>
      </c>
      <c r="BN1002" s="27" t="e">
        <f>IF(#REF!="","",CONCATENATE($L1002,","))</f>
        <v>#REF!</v>
      </c>
      <c r="BO1002" s="27" t="e">
        <f>IF(#REF!="","",CONCATENATE($L1002,","))</f>
        <v>#REF!</v>
      </c>
      <c r="BP1002" s="27" t="e">
        <f>IF(#REF!="","",CONCATENATE($L1002,","))</f>
        <v>#REF!</v>
      </c>
      <c r="BQ1002" s="27" t="e">
        <f>IF(#REF!="","",CONCATENATE($L1002,","))</f>
        <v>#REF!</v>
      </c>
      <c r="BR1002" s="27" t="e">
        <f>IF(#REF!="","",CONCATENATE($L1002,","))</f>
        <v>#REF!</v>
      </c>
      <c r="BS1002" s="27" t="e">
        <f>IF(#REF!="","",CONCATENATE($L1002,","))</f>
        <v>#REF!</v>
      </c>
      <c r="BT1002" s="27" t="e">
        <f>IF(#REF!="","",CONCATENATE($L1002,","))</f>
        <v>#REF!</v>
      </c>
      <c r="BU1002" s="40"/>
      <c r="BV1002" s="40"/>
      <c r="BW1002"/>
      <c r="BX1002"/>
      <c r="BY1002"/>
      <c r="BZ1002"/>
      <c r="CA1002"/>
      <c r="CB1002" s="40"/>
      <c r="CC1002" s="7"/>
      <c r="CR1002" s="7"/>
      <c r="CY1002" s="10">
        <f t="shared" ca="1" si="539"/>
        <v>7</v>
      </c>
    </row>
    <row r="1003" spans="1:103">
      <c r="A1003" s="130"/>
      <c r="B1003" s="84"/>
      <c r="C1003" s="39"/>
      <c r="D1003" s="38"/>
      <c r="E1003" s="39"/>
      <c r="F1003" s="39"/>
      <c r="G1003" s="39"/>
      <c r="H1003" s="39"/>
      <c r="I1003" s="39"/>
      <c r="J1003" s="39"/>
      <c r="K1003" s="39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75"/>
      <c r="AA1003" s="101"/>
      <c r="AB1003" s="101"/>
      <c r="AC1003" s="101"/>
      <c r="AD1003" s="101"/>
      <c r="AE1003" s="38"/>
      <c r="AF1003" s="38"/>
      <c r="AG1003" s="38"/>
      <c r="AH1003" s="38"/>
      <c r="AI1003" s="101"/>
      <c r="AJ1003" s="101"/>
      <c r="AK1003" s="101"/>
      <c r="AL1003" s="75"/>
      <c r="AM1003" s="39"/>
      <c r="AN1003" s="27"/>
      <c r="AO1003" s="27"/>
      <c r="AP1003" s="27"/>
      <c r="AQ1003" s="27" t="str">
        <f t="shared" si="543"/>
        <v/>
      </c>
      <c r="AR1003" s="27" t="str">
        <f t="shared" si="544"/>
        <v/>
      </c>
      <c r="AS1003" s="27" t="str">
        <f t="shared" si="545"/>
        <v/>
      </c>
      <c r="AT1003" s="27" t="e">
        <f>IF(#REF!&lt;&gt;"",IF(ABS(#REF!)&lt;10,"S"&amp;RIGHT(#REF!,1)&amp;",","S"&amp;#REF!&amp;","),"")</f>
        <v>#REF!</v>
      </c>
      <c r="AU1003" s="27" t="e">
        <f>IF(#REF!&lt;&gt;"",IF(ABS(#REF!)&lt;10,"S"&amp;RIGHT(#REF!,1)&amp;",","S"&amp;#REF!&amp;","),"")</f>
        <v>#REF!</v>
      </c>
      <c r="AV1003" s="27" t="e">
        <f>IF(#REF!&lt;&gt;"",IF(ABS(#REF!)&lt;10,"S"&amp;RIGHT(#REF!,1)&amp;",","S"&amp;#REF!&amp;","),"")</f>
        <v>#REF!</v>
      </c>
      <c r="AW1003" s="27" t="e">
        <f>IF(#REF!&lt;&gt;"",IF(ABS(#REF!)&lt;10,"S"&amp;RIGHT(#REF!,1)&amp;",","S"&amp;#REF!&amp;","),"")</f>
        <v>#REF!</v>
      </c>
      <c r="AX1003" s="27" t="e">
        <f>IF(#REF!&lt;&gt;"",IF(ABS(#REF!)&lt;10,"S"&amp;RIGHT(#REF!,1)&amp;",","S"&amp;#REF!&amp;","),"")</f>
        <v>#REF!</v>
      </c>
      <c r="AY1003" s="27" t="e">
        <f>IF(#REF!&lt;&gt;"",IF(ABS(#REF!)&lt;10,"S"&amp;RIGHT(#REF!,1)&amp;",","S"&amp;#REF!&amp;","),"")</f>
        <v>#REF!</v>
      </c>
      <c r="AZ1003" s="27" t="e">
        <f>IF(#REF!&lt;&gt;"",IF(ABS(#REF!)&lt;10,"S"&amp;RIGHT(#REF!,1)&amp;",","S"&amp;#REF!&amp;","),"")</f>
        <v>#REF!</v>
      </c>
      <c r="BA1003" s="27" t="e">
        <f>IF(#REF!&lt;&gt;"",IF(ABS(#REF!)&lt;10,"S"&amp;RIGHT(#REF!,1)&amp;",","S"&amp;#REF!&amp;","),"")</f>
        <v>#REF!</v>
      </c>
      <c r="BB1003" s="27" t="e">
        <f>IF(#REF!&lt;&gt;"",IF(ABS(#REF!)&lt;10,"S"&amp;RIGHT(#REF!,1)&amp;",","S"&amp;#REF!&amp;","),"")</f>
        <v>#REF!</v>
      </c>
      <c r="BC1003" s="27"/>
      <c r="BD1003" s="27"/>
      <c r="BE1003" s="27"/>
      <c r="BF1003" s="27"/>
      <c r="BG1003" s="27"/>
      <c r="BH1003" s="27"/>
      <c r="BI1003" s="27" t="str">
        <f t="shared" si="540"/>
        <v/>
      </c>
      <c r="BJ1003" s="27" t="str">
        <f t="shared" si="541"/>
        <v/>
      </c>
      <c r="BK1003" s="27" t="str">
        <f t="shared" si="542"/>
        <v/>
      </c>
      <c r="BL1003" s="27" t="e">
        <f>IF(#REF!="","",CONCATENATE($L1003,","))</f>
        <v>#REF!</v>
      </c>
      <c r="BM1003" s="27" t="e">
        <f>IF(#REF!="","",CONCATENATE($L1003,","))</f>
        <v>#REF!</v>
      </c>
      <c r="BN1003" s="27" t="e">
        <f>IF(#REF!="","",CONCATENATE($L1003,","))</f>
        <v>#REF!</v>
      </c>
      <c r="BO1003" s="27" t="e">
        <f>IF(#REF!="","",CONCATENATE($L1003,","))</f>
        <v>#REF!</v>
      </c>
      <c r="BP1003" s="27" t="e">
        <f>IF(#REF!="","",CONCATENATE($L1003,","))</f>
        <v>#REF!</v>
      </c>
      <c r="BQ1003" s="27" t="e">
        <f>IF(#REF!="","",CONCATENATE($L1003,","))</f>
        <v>#REF!</v>
      </c>
      <c r="BR1003" s="27" t="e">
        <f>IF(#REF!="","",CONCATENATE($L1003,","))</f>
        <v>#REF!</v>
      </c>
      <c r="BS1003" s="27" t="e">
        <f>IF(#REF!="","",CONCATENATE($L1003,","))</f>
        <v>#REF!</v>
      </c>
      <c r="BT1003" s="27" t="e">
        <f>IF(#REF!="","",CONCATENATE($L1003,","))</f>
        <v>#REF!</v>
      </c>
      <c r="BU1003" s="40"/>
      <c r="BV1003" s="40"/>
      <c r="BW1003"/>
      <c r="BX1003"/>
      <c r="BY1003"/>
      <c r="BZ1003"/>
      <c r="CA1003"/>
      <c r="CB1003" s="40"/>
      <c r="CC1003" s="7"/>
      <c r="CR1003" s="7"/>
      <c r="CY1003" s="10">
        <f t="shared" ca="1" si="539"/>
        <v>5</v>
      </c>
    </row>
    <row r="1004" spans="1:103">
      <c r="A1004" s="131"/>
      <c r="B1004" s="84"/>
      <c r="C1004" s="39"/>
      <c r="D1004" s="38"/>
      <c r="E1004" s="39"/>
      <c r="F1004" s="39"/>
      <c r="G1004" s="39"/>
      <c r="H1004" s="39"/>
      <c r="I1004" s="39"/>
      <c r="J1004" s="39"/>
      <c r="K1004" s="39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75"/>
      <c r="AA1004" s="101"/>
      <c r="AB1004" s="101"/>
      <c r="AC1004" s="101"/>
      <c r="AD1004" s="101"/>
      <c r="AE1004" s="38"/>
      <c r="AF1004" s="38"/>
      <c r="AG1004" s="38"/>
      <c r="AH1004" s="38"/>
      <c r="AI1004" s="101"/>
      <c r="AJ1004" s="101"/>
      <c r="AK1004" s="101"/>
      <c r="AL1004" s="75"/>
      <c r="AM1004" s="39"/>
      <c r="AN1004" s="27"/>
      <c r="AO1004" s="27"/>
      <c r="AP1004" s="27"/>
      <c r="AQ1004" s="27" t="str">
        <f t="shared" si="543"/>
        <v/>
      </c>
      <c r="AR1004" s="27" t="str">
        <f t="shared" si="544"/>
        <v/>
      </c>
      <c r="AS1004" s="27" t="str">
        <f t="shared" si="545"/>
        <v/>
      </c>
      <c r="AT1004" s="27" t="e">
        <f>IF(#REF!&lt;&gt;"",IF(ABS(#REF!)&lt;10,"S"&amp;RIGHT(#REF!,1)&amp;",","S"&amp;#REF!&amp;","),"")</f>
        <v>#REF!</v>
      </c>
      <c r="AU1004" s="27" t="e">
        <f>IF(#REF!&lt;&gt;"",IF(ABS(#REF!)&lt;10,"S"&amp;RIGHT(#REF!,1)&amp;",","S"&amp;#REF!&amp;","),"")</f>
        <v>#REF!</v>
      </c>
      <c r="AV1004" s="27" t="e">
        <f>IF(#REF!&lt;&gt;"",IF(ABS(#REF!)&lt;10,"S"&amp;RIGHT(#REF!,1)&amp;",","S"&amp;#REF!&amp;","),"")</f>
        <v>#REF!</v>
      </c>
      <c r="AW1004" s="27" t="e">
        <f>IF(#REF!&lt;&gt;"",IF(ABS(#REF!)&lt;10,"S"&amp;RIGHT(#REF!,1)&amp;",","S"&amp;#REF!&amp;","),"")</f>
        <v>#REF!</v>
      </c>
      <c r="AX1004" s="27" t="e">
        <f>IF(#REF!&lt;&gt;"",IF(ABS(#REF!)&lt;10,"S"&amp;RIGHT(#REF!,1)&amp;",","S"&amp;#REF!&amp;","),"")</f>
        <v>#REF!</v>
      </c>
      <c r="AY1004" s="27" t="e">
        <f>IF(#REF!&lt;&gt;"",IF(ABS(#REF!)&lt;10,"S"&amp;RIGHT(#REF!,1)&amp;",","S"&amp;#REF!&amp;","),"")</f>
        <v>#REF!</v>
      </c>
      <c r="AZ1004" s="27" t="e">
        <f>IF(#REF!&lt;&gt;"",IF(ABS(#REF!)&lt;10,"S"&amp;RIGHT(#REF!,1)&amp;",","S"&amp;#REF!&amp;","),"")</f>
        <v>#REF!</v>
      </c>
      <c r="BA1004" s="27" t="e">
        <f>IF(#REF!&lt;&gt;"",IF(ABS(#REF!)&lt;10,"S"&amp;RIGHT(#REF!,1)&amp;",","S"&amp;#REF!&amp;","),"")</f>
        <v>#REF!</v>
      </c>
      <c r="BB1004" s="27" t="e">
        <f>IF(#REF!&lt;&gt;"",IF(ABS(#REF!)&lt;10,"S"&amp;RIGHT(#REF!,1)&amp;",","S"&amp;#REF!&amp;","),"")</f>
        <v>#REF!</v>
      </c>
      <c r="BC1004" s="27"/>
      <c r="BD1004" s="27"/>
      <c r="BE1004" s="27"/>
      <c r="BF1004" s="27"/>
      <c r="BG1004" s="27"/>
      <c r="BH1004" s="27"/>
      <c r="BI1004" s="27" t="str">
        <f t="shared" si="540"/>
        <v/>
      </c>
      <c r="BJ1004" s="27" t="str">
        <f t="shared" si="541"/>
        <v/>
      </c>
      <c r="BK1004" s="27" t="str">
        <f t="shared" si="542"/>
        <v/>
      </c>
      <c r="BL1004" s="27" t="e">
        <f>IF(#REF!="","",CONCATENATE($L1004,","))</f>
        <v>#REF!</v>
      </c>
      <c r="BM1004" s="27" t="e">
        <f>IF(#REF!="","",CONCATENATE($L1004,","))</f>
        <v>#REF!</v>
      </c>
      <c r="BN1004" s="27" t="e">
        <f>IF(#REF!="","",CONCATENATE($L1004,","))</f>
        <v>#REF!</v>
      </c>
      <c r="BO1004" s="27" t="e">
        <f>IF(#REF!="","",CONCATENATE($L1004,","))</f>
        <v>#REF!</v>
      </c>
      <c r="BP1004" s="27" t="e">
        <f>IF(#REF!="","",CONCATENATE($L1004,","))</f>
        <v>#REF!</v>
      </c>
      <c r="BQ1004" s="27" t="e">
        <f>IF(#REF!="","",CONCATENATE($L1004,","))</f>
        <v>#REF!</v>
      </c>
      <c r="BR1004" s="27" t="e">
        <f>IF(#REF!="","",CONCATENATE($L1004,","))</f>
        <v>#REF!</v>
      </c>
      <c r="BS1004" s="27" t="e">
        <f>IF(#REF!="","",CONCATENATE($L1004,","))</f>
        <v>#REF!</v>
      </c>
      <c r="BT1004" s="27" t="e">
        <f>IF(#REF!="","",CONCATENATE($L1004,","))</f>
        <v>#REF!</v>
      </c>
      <c r="BU1004" s="40"/>
      <c r="BV1004" s="40"/>
      <c r="BW1004"/>
      <c r="BX1004"/>
      <c r="BY1004"/>
      <c r="BZ1004"/>
      <c r="CA1004"/>
      <c r="CB1004" s="40"/>
      <c r="CC1004" s="7"/>
      <c r="CR1004" s="32"/>
      <c r="CY1004" s="24">
        <f t="shared" ca="1" si="539"/>
        <v>18</v>
      </c>
    </row>
    <row r="1005" spans="1:103" s="26" customFormat="1">
      <c r="A1005" s="132"/>
      <c r="B1005" s="75"/>
      <c r="C1005" s="39"/>
      <c r="D1005" s="38"/>
      <c r="E1005" s="39"/>
      <c r="F1005" s="39"/>
      <c r="G1005" s="39"/>
      <c r="H1005" s="39"/>
      <c r="I1005" s="39"/>
      <c r="J1005" s="39"/>
      <c r="K1005" s="39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75"/>
      <c r="AA1005" s="101"/>
      <c r="AB1005" s="101"/>
      <c r="AC1005" s="101"/>
      <c r="AD1005" s="101"/>
      <c r="AE1005" s="38"/>
      <c r="AF1005" s="38"/>
      <c r="AG1005" s="38"/>
      <c r="AH1005" s="38"/>
      <c r="AI1005" s="101"/>
      <c r="AJ1005" s="101"/>
      <c r="AK1005" s="101"/>
      <c r="AL1005" s="75"/>
      <c r="AM1005" s="39"/>
      <c r="AN1005" s="27"/>
      <c r="AO1005" s="27"/>
      <c r="AP1005" s="27"/>
      <c r="AQ1005" s="27" t="str">
        <f t="shared" si="543"/>
        <v/>
      </c>
      <c r="AR1005" s="27" t="str">
        <f t="shared" si="544"/>
        <v/>
      </c>
      <c r="AS1005" s="27" t="str">
        <f t="shared" si="545"/>
        <v/>
      </c>
      <c r="AT1005" s="27" t="e">
        <f>IF(#REF!&lt;&gt;"",IF(ABS(#REF!)&lt;10,"S"&amp;RIGHT(#REF!,1)&amp;",","S"&amp;#REF!&amp;","),"")</f>
        <v>#REF!</v>
      </c>
      <c r="AU1005" s="27" t="e">
        <f>IF(#REF!&lt;&gt;"",IF(ABS(#REF!)&lt;10,"S"&amp;RIGHT(#REF!,1)&amp;",","S"&amp;#REF!&amp;","),"")</f>
        <v>#REF!</v>
      </c>
      <c r="AV1005" s="27" t="e">
        <f>IF(#REF!&lt;&gt;"",IF(ABS(#REF!)&lt;10,"S"&amp;RIGHT(#REF!,1)&amp;",","S"&amp;#REF!&amp;","),"")</f>
        <v>#REF!</v>
      </c>
      <c r="AW1005" s="27" t="e">
        <f>IF(#REF!&lt;&gt;"",IF(ABS(#REF!)&lt;10,"S"&amp;RIGHT(#REF!,1)&amp;",","S"&amp;#REF!&amp;","),"")</f>
        <v>#REF!</v>
      </c>
      <c r="AX1005" s="27" t="e">
        <f>IF(#REF!&lt;&gt;"",IF(ABS(#REF!)&lt;10,"S"&amp;RIGHT(#REF!,1)&amp;",","S"&amp;#REF!&amp;","),"")</f>
        <v>#REF!</v>
      </c>
      <c r="AY1005" s="27" t="e">
        <f>IF(#REF!&lt;&gt;"",IF(ABS(#REF!)&lt;10,"S"&amp;RIGHT(#REF!,1)&amp;",","S"&amp;#REF!&amp;","),"")</f>
        <v>#REF!</v>
      </c>
      <c r="AZ1005" s="27" t="e">
        <f>IF(#REF!&lt;&gt;"",IF(ABS(#REF!)&lt;10,"S"&amp;RIGHT(#REF!,1)&amp;",","S"&amp;#REF!&amp;","),"")</f>
        <v>#REF!</v>
      </c>
      <c r="BA1005" s="27" t="e">
        <f>IF(#REF!&lt;&gt;"",IF(ABS(#REF!)&lt;10,"S"&amp;RIGHT(#REF!,1)&amp;",","S"&amp;#REF!&amp;","),"")</f>
        <v>#REF!</v>
      </c>
      <c r="BB1005" s="27" t="e">
        <f>IF(#REF!&lt;&gt;"",IF(ABS(#REF!)&lt;10,"S"&amp;RIGHT(#REF!,1)&amp;",","S"&amp;#REF!&amp;","),"")</f>
        <v>#REF!</v>
      </c>
      <c r="BC1005" s="27"/>
      <c r="BD1005" s="27"/>
      <c r="BE1005" s="27"/>
      <c r="BF1005" s="27"/>
      <c r="BG1005" s="27"/>
      <c r="BH1005" s="27"/>
      <c r="BI1005" s="27" t="str">
        <f t="shared" si="540"/>
        <v/>
      </c>
      <c r="BJ1005" s="27" t="str">
        <f t="shared" si="541"/>
        <v/>
      </c>
      <c r="BK1005" s="27" t="str">
        <f t="shared" si="542"/>
        <v/>
      </c>
      <c r="BL1005" s="27" t="e">
        <f>IF(#REF!="","",CONCATENATE($L1005,","))</f>
        <v>#REF!</v>
      </c>
      <c r="BM1005" s="27" t="e">
        <f>IF(#REF!="","",CONCATENATE($L1005,","))</f>
        <v>#REF!</v>
      </c>
      <c r="BN1005" s="27" t="e">
        <f>IF(#REF!="","",CONCATENATE($L1005,","))</f>
        <v>#REF!</v>
      </c>
      <c r="BO1005" s="27" t="e">
        <f>IF(#REF!="","",CONCATENATE($L1005,","))</f>
        <v>#REF!</v>
      </c>
      <c r="BP1005" s="27" t="e">
        <f>IF(#REF!="","",CONCATENATE($L1005,","))</f>
        <v>#REF!</v>
      </c>
      <c r="BQ1005" s="27" t="e">
        <f>IF(#REF!="","",CONCATENATE($L1005,","))</f>
        <v>#REF!</v>
      </c>
      <c r="BR1005" s="27" t="e">
        <f>IF(#REF!="","",CONCATENATE($L1005,","))</f>
        <v>#REF!</v>
      </c>
      <c r="BS1005" s="27" t="e">
        <f>IF(#REF!="","",CONCATENATE($L1005,","))</f>
        <v>#REF!</v>
      </c>
      <c r="BT1005" s="27" t="e">
        <f>IF(#REF!="","",CONCATENATE($L1005,","))</f>
        <v>#REF!</v>
      </c>
      <c r="BU1005" s="40"/>
      <c r="BV1005" s="40"/>
      <c r="BW1005"/>
      <c r="BX1005"/>
      <c r="BY1005"/>
      <c r="BZ1005"/>
      <c r="CA1005"/>
      <c r="CB1005" s="40"/>
      <c r="CC1005" s="7"/>
      <c r="CD1005" s="25"/>
      <c r="CE1005" s="25"/>
      <c r="CF1005" s="25"/>
      <c r="CG1005" s="38"/>
      <c r="CH1005" s="25"/>
      <c r="CI1005" s="38"/>
      <c r="CJ1005" s="25"/>
      <c r="CK1005" s="25"/>
      <c r="CL1005" s="25"/>
      <c r="CM1005" s="25"/>
      <c r="CN1005" s="38"/>
      <c r="CO1005" s="38"/>
      <c r="CP1005" s="25"/>
      <c r="CQ1005" s="25"/>
      <c r="CR1005" s="35"/>
      <c r="CS1005" s="38"/>
      <c r="CT1005" s="25"/>
      <c r="CX1005" s="25"/>
      <c r="CY1005" s="35"/>
    </row>
    <row r="1006" spans="1:103" s="26" customFormat="1">
      <c r="A1006" s="132"/>
      <c r="B1006" s="75"/>
      <c r="C1006" s="39"/>
      <c r="D1006" s="38"/>
      <c r="E1006" s="39"/>
      <c r="F1006" s="39"/>
      <c r="G1006" s="39"/>
      <c r="H1006" s="39"/>
      <c r="I1006" s="39"/>
      <c r="J1006" s="39"/>
      <c r="K1006" s="39"/>
      <c r="L1006" s="38"/>
      <c r="M1006" s="38"/>
      <c r="N1006" s="38"/>
      <c r="O1006" s="38"/>
      <c r="P1006" s="38"/>
      <c r="Q1006" s="38"/>
      <c r="R1006" s="38"/>
      <c r="S1006" s="38"/>
      <c r="T1006" s="38"/>
      <c r="U1006" s="38"/>
      <c r="V1006" s="38"/>
      <c r="W1006" s="38"/>
      <c r="X1006" s="38"/>
      <c r="Y1006" s="38"/>
      <c r="Z1006" s="75"/>
      <c r="AA1006" s="101"/>
      <c r="AB1006" s="101"/>
      <c r="AC1006" s="101"/>
      <c r="AD1006" s="101"/>
      <c r="AE1006" s="38"/>
      <c r="AF1006" s="38"/>
      <c r="AG1006" s="38"/>
      <c r="AH1006" s="38"/>
      <c r="AI1006" s="101"/>
      <c r="AJ1006" s="101"/>
      <c r="AK1006" s="101"/>
      <c r="AL1006" s="75"/>
      <c r="AM1006" s="39"/>
      <c r="AN1006" s="27"/>
      <c r="AO1006" s="27"/>
      <c r="AP1006" s="27"/>
      <c r="AQ1006" s="27" t="str">
        <f t="shared" si="543"/>
        <v/>
      </c>
      <c r="AR1006" s="27" t="str">
        <f t="shared" si="544"/>
        <v/>
      </c>
      <c r="AS1006" s="27" t="str">
        <f t="shared" si="545"/>
        <v/>
      </c>
      <c r="AT1006" s="27" t="e">
        <f>IF(#REF!&lt;&gt;"",IF(ABS(#REF!)&lt;10,"S"&amp;RIGHT(#REF!,1)&amp;",","S"&amp;#REF!&amp;","),"")</f>
        <v>#REF!</v>
      </c>
      <c r="AU1006" s="27" t="e">
        <f>IF(#REF!&lt;&gt;"",IF(ABS(#REF!)&lt;10,"S"&amp;RIGHT(#REF!,1)&amp;",","S"&amp;#REF!&amp;","),"")</f>
        <v>#REF!</v>
      </c>
      <c r="AV1006" s="27" t="e">
        <f>IF(#REF!&lt;&gt;"",IF(ABS(#REF!)&lt;10,"S"&amp;RIGHT(#REF!,1)&amp;",","S"&amp;#REF!&amp;","),"")</f>
        <v>#REF!</v>
      </c>
      <c r="AW1006" s="27" t="e">
        <f>IF(#REF!&lt;&gt;"",IF(ABS(#REF!)&lt;10,"S"&amp;RIGHT(#REF!,1)&amp;",","S"&amp;#REF!&amp;","),"")</f>
        <v>#REF!</v>
      </c>
      <c r="AX1006" s="27" t="e">
        <f>IF(#REF!&lt;&gt;"",IF(ABS(#REF!)&lt;10,"S"&amp;RIGHT(#REF!,1)&amp;",","S"&amp;#REF!&amp;","),"")</f>
        <v>#REF!</v>
      </c>
      <c r="AY1006" s="27" t="e">
        <f>IF(#REF!&lt;&gt;"",IF(ABS(#REF!)&lt;10,"S"&amp;RIGHT(#REF!,1)&amp;",","S"&amp;#REF!&amp;","),"")</f>
        <v>#REF!</v>
      </c>
      <c r="AZ1006" s="27" t="e">
        <f>IF(#REF!&lt;&gt;"",IF(ABS(#REF!)&lt;10,"S"&amp;RIGHT(#REF!,1)&amp;",","S"&amp;#REF!&amp;","),"")</f>
        <v>#REF!</v>
      </c>
      <c r="BA1006" s="27" t="e">
        <f>IF(#REF!&lt;&gt;"",IF(ABS(#REF!)&lt;10,"S"&amp;RIGHT(#REF!,1)&amp;",","S"&amp;#REF!&amp;","),"")</f>
        <v>#REF!</v>
      </c>
      <c r="BB1006" s="27" t="e">
        <f>IF(#REF!&lt;&gt;"",IF(ABS(#REF!)&lt;10,"S"&amp;RIGHT(#REF!,1)&amp;",","S"&amp;#REF!&amp;","),"")</f>
        <v>#REF!</v>
      </c>
      <c r="BC1006" s="27"/>
      <c r="BD1006" s="27"/>
      <c r="BE1006" s="27"/>
      <c r="BF1006" s="27"/>
      <c r="BG1006" s="27"/>
      <c r="BH1006" s="27"/>
      <c r="BI1006" s="27" t="str">
        <f t="shared" si="540"/>
        <v/>
      </c>
      <c r="BJ1006" s="27" t="str">
        <f t="shared" si="541"/>
        <v/>
      </c>
      <c r="BK1006" s="27" t="str">
        <f t="shared" si="542"/>
        <v/>
      </c>
      <c r="BL1006" s="27" t="e">
        <f>IF(#REF!="","",CONCATENATE($L1006,","))</f>
        <v>#REF!</v>
      </c>
      <c r="BM1006" s="27" t="e">
        <f>IF(#REF!="","",CONCATENATE($L1006,","))</f>
        <v>#REF!</v>
      </c>
      <c r="BN1006" s="27" t="e">
        <f>IF(#REF!="","",CONCATENATE($L1006,","))</f>
        <v>#REF!</v>
      </c>
      <c r="BO1006" s="27" t="e">
        <f>IF(#REF!="","",CONCATENATE($L1006,","))</f>
        <v>#REF!</v>
      </c>
      <c r="BP1006" s="27" t="e">
        <f>IF(#REF!="","",CONCATENATE($L1006,","))</f>
        <v>#REF!</v>
      </c>
      <c r="BQ1006" s="27" t="e">
        <f>IF(#REF!="","",CONCATENATE($L1006,","))</f>
        <v>#REF!</v>
      </c>
      <c r="BR1006" s="27" t="e">
        <f>IF(#REF!="","",CONCATENATE($L1006,","))</f>
        <v>#REF!</v>
      </c>
      <c r="BS1006" s="27" t="e">
        <f>IF(#REF!="","",CONCATENATE($L1006,","))</f>
        <v>#REF!</v>
      </c>
      <c r="BT1006" s="27" t="e">
        <f>IF(#REF!="","",CONCATENATE($L1006,","))</f>
        <v>#REF!</v>
      </c>
      <c r="BU1006" s="40"/>
      <c r="BV1006" s="40"/>
      <c r="BW1006"/>
      <c r="BX1006"/>
      <c r="BY1006"/>
      <c r="BZ1006"/>
      <c r="CA1006"/>
      <c r="CB1006" s="40"/>
      <c r="CC1006" s="7"/>
      <c r="CD1006" s="25"/>
      <c r="CE1006" s="25"/>
      <c r="CF1006" s="25"/>
      <c r="CG1006" s="38"/>
      <c r="CH1006" s="25"/>
      <c r="CI1006" s="38"/>
      <c r="CJ1006" s="25"/>
      <c r="CK1006" s="25"/>
      <c r="CL1006" s="25"/>
      <c r="CM1006" s="25"/>
      <c r="CN1006" s="38"/>
      <c r="CO1006" s="38"/>
      <c r="CP1006" s="25"/>
      <c r="CQ1006" s="25"/>
      <c r="CR1006" s="35"/>
      <c r="CS1006" s="38"/>
      <c r="CT1006" s="25"/>
      <c r="CX1006" s="25"/>
      <c r="CY1006" s="35"/>
    </row>
    <row r="1007" spans="1:103" s="26" customFormat="1">
      <c r="A1007" s="132"/>
      <c r="B1007" s="75"/>
      <c r="C1007" s="39"/>
      <c r="D1007" s="38"/>
      <c r="E1007" s="39"/>
      <c r="F1007" s="39"/>
      <c r="G1007" s="39"/>
      <c r="H1007" s="39"/>
      <c r="I1007" s="39"/>
      <c r="J1007" s="39"/>
      <c r="K1007" s="39"/>
      <c r="L1007" s="38"/>
      <c r="M1007" s="38"/>
      <c r="N1007" s="38"/>
      <c r="O1007" s="38"/>
      <c r="P1007" s="38"/>
      <c r="Q1007" s="38"/>
      <c r="R1007" s="38"/>
      <c r="S1007" s="38"/>
      <c r="T1007" s="38"/>
      <c r="U1007" s="38"/>
      <c r="V1007" s="38"/>
      <c r="W1007" s="38"/>
      <c r="X1007" s="38"/>
      <c r="Y1007" s="38"/>
      <c r="Z1007" s="75"/>
      <c r="AA1007" s="101"/>
      <c r="AB1007" s="101"/>
      <c r="AC1007" s="101"/>
      <c r="AD1007" s="101"/>
      <c r="AE1007" s="38"/>
      <c r="AF1007" s="38"/>
      <c r="AG1007" s="38"/>
      <c r="AH1007" s="38"/>
      <c r="AI1007" s="101"/>
      <c r="AJ1007" s="101"/>
      <c r="AK1007" s="101"/>
      <c r="AL1007" s="75"/>
      <c r="AM1007" s="39"/>
      <c r="AN1007" s="27"/>
      <c r="AO1007" s="27"/>
      <c r="AP1007" s="27"/>
      <c r="AQ1007" s="27" t="str">
        <f t="shared" si="543"/>
        <v/>
      </c>
      <c r="AR1007" s="27" t="str">
        <f t="shared" si="544"/>
        <v/>
      </c>
      <c r="AS1007" s="27" t="str">
        <f t="shared" si="545"/>
        <v/>
      </c>
      <c r="AT1007" s="27" t="e">
        <f>IF(#REF!&lt;&gt;"",IF(ABS(#REF!)&lt;10,"S"&amp;RIGHT(#REF!,1)&amp;",","S"&amp;#REF!&amp;","),"")</f>
        <v>#REF!</v>
      </c>
      <c r="AU1007" s="27" t="e">
        <f>IF(#REF!&lt;&gt;"",IF(ABS(#REF!)&lt;10,"S"&amp;RIGHT(#REF!,1)&amp;",","S"&amp;#REF!&amp;","),"")</f>
        <v>#REF!</v>
      </c>
      <c r="AV1007" s="27" t="e">
        <f>IF(#REF!&lt;&gt;"",IF(ABS(#REF!)&lt;10,"S"&amp;RIGHT(#REF!,1)&amp;",","S"&amp;#REF!&amp;","),"")</f>
        <v>#REF!</v>
      </c>
      <c r="AW1007" s="27" t="e">
        <f>IF(#REF!&lt;&gt;"",IF(ABS(#REF!)&lt;10,"S"&amp;RIGHT(#REF!,1)&amp;",","S"&amp;#REF!&amp;","),"")</f>
        <v>#REF!</v>
      </c>
      <c r="AX1007" s="27" t="e">
        <f>IF(#REF!&lt;&gt;"",IF(ABS(#REF!)&lt;10,"S"&amp;RIGHT(#REF!,1)&amp;",","S"&amp;#REF!&amp;","),"")</f>
        <v>#REF!</v>
      </c>
      <c r="AY1007" s="27" t="e">
        <f>IF(#REF!&lt;&gt;"",IF(ABS(#REF!)&lt;10,"S"&amp;RIGHT(#REF!,1)&amp;",","S"&amp;#REF!&amp;","),"")</f>
        <v>#REF!</v>
      </c>
      <c r="AZ1007" s="27" t="e">
        <f>IF(#REF!&lt;&gt;"",IF(ABS(#REF!)&lt;10,"S"&amp;RIGHT(#REF!,1)&amp;",","S"&amp;#REF!&amp;","),"")</f>
        <v>#REF!</v>
      </c>
      <c r="BA1007" s="27" t="e">
        <f>IF(#REF!&lt;&gt;"",IF(ABS(#REF!)&lt;10,"S"&amp;RIGHT(#REF!,1)&amp;",","S"&amp;#REF!&amp;","),"")</f>
        <v>#REF!</v>
      </c>
      <c r="BB1007" s="27" t="e">
        <f>IF(#REF!&lt;&gt;"",IF(ABS(#REF!)&lt;10,"S"&amp;RIGHT(#REF!,1)&amp;",","S"&amp;#REF!&amp;","),"")</f>
        <v>#REF!</v>
      </c>
      <c r="BC1007" s="27"/>
      <c r="BD1007" s="27"/>
      <c r="BE1007" s="27"/>
      <c r="BF1007" s="27"/>
      <c r="BG1007" s="27"/>
      <c r="BH1007" s="27"/>
      <c r="BI1007" s="27" t="str">
        <f t="shared" si="540"/>
        <v/>
      </c>
      <c r="BJ1007" s="27" t="str">
        <f t="shared" si="541"/>
        <v/>
      </c>
      <c r="BK1007" s="27" t="str">
        <f t="shared" si="542"/>
        <v/>
      </c>
      <c r="BL1007" s="27" t="e">
        <f>IF(#REF!="","",CONCATENATE($L1007,","))</f>
        <v>#REF!</v>
      </c>
      <c r="BM1007" s="27" t="e">
        <f>IF(#REF!="","",CONCATENATE($L1007,","))</f>
        <v>#REF!</v>
      </c>
      <c r="BN1007" s="27" t="e">
        <f>IF(#REF!="","",CONCATENATE($L1007,","))</f>
        <v>#REF!</v>
      </c>
      <c r="BO1007" s="27" t="e">
        <f>IF(#REF!="","",CONCATENATE($L1007,","))</f>
        <v>#REF!</v>
      </c>
      <c r="BP1007" s="27" t="e">
        <f>IF(#REF!="","",CONCATENATE($L1007,","))</f>
        <v>#REF!</v>
      </c>
      <c r="BQ1007" s="27" t="e">
        <f>IF(#REF!="","",CONCATENATE($L1007,","))</f>
        <v>#REF!</v>
      </c>
      <c r="BR1007" s="27" t="e">
        <f>IF(#REF!="","",CONCATENATE($L1007,","))</f>
        <v>#REF!</v>
      </c>
      <c r="BS1007" s="27" t="e">
        <f>IF(#REF!="","",CONCATENATE($L1007,","))</f>
        <v>#REF!</v>
      </c>
      <c r="BT1007" s="27" t="e">
        <f>IF(#REF!="","",CONCATENATE($L1007,","))</f>
        <v>#REF!</v>
      </c>
      <c r="BU1007" s="40"/>
      <c r="BV1007" s="40"/>
      <c r="BW1007"/>
      <c r="BX1007"/>
      <c r="BY1007"/>
      <c r="BZ1007"/>
      <c r="CA1007"/>
      <c r="CB1007" s="40"/>
      <c r="CC1007" s="7"/>
      <c r="CD1007" s="25"/>
      <c r="CE1007" s="25"/>
      <c r="CF1007" s="25"/>
      <c r="CG1007" s="38"/>
      <c r="CH1007" s="25"/>
      <c r="CI1007" s="38"/>
      <c r="CJ1007" s="25"/>
      <c r="CK1007" s="25"/>
      <c r="CL1007" s="25"/>
      <c r="CM1007" s="25"/>
      <c r="CN1007" s="38"/>
      <c r="CO1007" s="38"/>
      <c r="CP1007" s="25"/>
      <c r="CQ1007" s="25"/>
      <c r="CR1007" s="35"/>
      <c r="CS1007" s="38"/>
      <c r="CT1007" s="25"/>
      <c r="CX1007" s="25"/>
      <c r="CY1007" s="35"/>
    </row>
    <row r="1008" spans="1:103" s="26" customFormat="1">
      <c r="A1008" s="132"/>
      <c r="B1008" s="75"/>
      <c r="C1008" s="39"/>
      <c r="D1008" s="38"/>
      <c r="E1008" s="39"/>
      <c r="F1008" s="39"/>
      <c r="G1008" s="39"/>
      <c r="H1008" s="39"/>
      <c r="I1008" s="39"/>
      <c r="J1008" s="39"/>
      <c r="K1008" s="39"/>
      <c r="L1008" s="38"/>
      <c r="M1008" s="38"/>
      <c r="N1008" s="38"/>
      <c r="O1008" s="38"/>
      <c r="P1008" s="38"/>
      <c r="Q1008" s="38"/>
      <c r="R1008" s="38"/>
      <c r="S1008" s="38"/>
      <c r="T1008" s="38"/>
      <c r="U1008" s="38"/>
      <c r="V1008" s="38"/>
      <c r="W1008" s="38"/>
      <c r="X1008" s="38"/>
      <c r="Y1008" s="38"/>
      <c r="Z1008" s="75"/>
      <c r="AA1008" s="101"/>
      <c r="AB1008" s="101"/>
      <c r="AC1008" s="101"/>
      <c r="AD1008" s="101"/>
      <c r="AE1008" s="38"/>
      <c r="AF1008" s="38"/>
      <c r="AG1008" s="38"/>
      <c r="AH1008" s="38"/>
      <c r="AI1008" s="101"/>
      <c r="AJ1008" s="101"/>
      <c r="AK1008" s="101"/>
      <c r="AL1008" s="75"/>
      <c r="AM1008" s="39"/>
      <c r="AN1008" s="27"/>
      <c r="AO1008" s="27"/>
      <c r="AP1008" s="27"/>
      <c r="AQ1008" s="27" t="str">
        <f t="shared" si="543"/>
        <v/>
      </c>
      <c r="AR1008" s="27" t="str">
        <f t="shared" si="544"/>
        <v/>
      </c>
      <c r="AS1008" s="27" t="str">
        <f t="shared" si="545"/>
        <v/>
      </c>
      <c r="AT1008" s="27" t="e">
        <f>IF(#REF!&lt;&gt;"",IF(ABS(#REF!)&lt;10,"S"&amp;RIGHT(#REF!,1)&amp;",","S"&amp;#REF!&amp;","),"")</f>
        <v>#REF!</v>
      </c>
      <c r="AU1008" s="27" t="e">
        <f>IF(#REF!&lt;&gt;"",IF(ABS(#REF!)&lt;10,"S"&amp;RIGHT(#REF!,1)&amp;",","S"&amp;#REF!&amp;","),"")</f>
        <v>#REF!</v>
      </c>
      <c r="AV1008" s="27" t="e">
        <f>IF(#REF!&lt;&gt;"",IF(ABS(#REF!)&lt;10,"S"&amp;RIGHT(#REF!,1)&amp;",","S"&amp;#REF!&amp;","),"")</f>
        <v>#REF!</v>
      </c>
      <c r="AW1008" s="27" t="e">
        <f>IF(#REF!&lt;&gt;"",IF(ABS(#REF!)&lt;10,"S"&amp;RIGHT(#REF!,1)&amp;",","S"&amp;#REF!&amp;","),"")</f>
        <v>#REF!</v>
      </c>
      <c r="AX1008" s="27" t="e">
        <f>IF(#REF!&lt;&gt;"",IF(ABS(#REF!)&lt;10,"S"&amp;RIGHT(#REF!,1)&amp;",","S"&amp;#REF!&amp;","),"")</f>
        <v>#REF!</v>
      </c>
      <c r="AY1008" s="27" t="e">
        <f>IF(#REF!&lt;&gt;"",IF(ABS(#REF!)&lt;10,"S"&amp;RIGHT(#REF!,1)&amp;",","S"&amp;#REF!&amp;","),"")</f>
        <v>#REF!</v>
      </c>
      <c r="AZ1008" s="27" t="e">
        <f>IF(#REF!&lt;&gt;"",IF(ABS(#REF!)&lt;10,"S"&amp;RIGHT(#REF!,1)&amp;",","S"&amp;#REF!&amp;","),"")</f>
        <v>#REF!</v>
      </c>
      <c r="BA1008" s="27" t="e">
        <f>IF(#REF!&lt;&gt;"",IF(ABS(#REF!)&lt;10,"S"&amp;RIGHT(#REF!,1)&amp;",","S"&amp;#REF!&amp;","),"")</f>
        <v>#REF!</v>
      </c>
      <c r="BB1008" s="27" t="e">
        <f>IF(#REF!&lt;&gt;"",IF(ABS(#REF!)&lt;10,"S"&amp;RIGHT(#REF!,1)&amp;",","S"&amp;#REF!&amp;","),"")</f>
        <v>#REF!</v>
      </c>
      <c r="BC1008" s="27"/>
      <c r="BD1008" s="27"/>
      <c r="BE1008" s="27"/>
      <c r="BF1008" s="27"/>
      <c r="BG1008" s="27"/>
      <c r="BH1008" s="27"/>
      <c r="BI1008" s="27" t="str">
        <f t="shared" si="540"/>
        <v/>
      </c>
      <c r="BJ1008" s="27" t="str">
        <f t="shared" si="541"/>
        <v/>
      </c>
      <c r="BK1008" s="27" t="str">
        <f t="shared" si="542"/>
        <v/>
      </c>
      <c r="BL1008" s="27" t="e">
        <f>IF(#REF!="","",CONCATENATE($L1008,","))</f>
        <v>#REF!</v>
      </c>
      <c r="BM1008" s="27" t="e">
        <f>IF(#REF!="","",CONCATENATE($L1008,","))</f>
        <v>#REF!</v>
      </c>
      <c r="BN1008" s="27" t="e">
        <f>IF(#REF!="","",CONCATENATE($L1008,","))</f>
        <v>#REF!</v>
      </c>
      <c r="BO1008" s="27" t="e">
        <f>IF(#REF!="","",CONCATENATE($L1008,","))</f>
        <v>#REF!</v>
      </c>
      <c r="BP1008" s="27" t="e">
        <f>IF(#REF!="","",CONCATENATE($L1008,","))</f>
        <v>#REF!</v>
      </c>
      <c r="BQ1008" s="27" t="e">
        <f>IF(#REF!="","",CONCATENATE($L1008,","))</f>
        <v>#REF!</v>
      </c>
      <c r="BR1008" s="27" t="e">
        <f>IF(#REF!="","",CONCATENATE($L1008,","))</f>
        <v>#REF!</v>
      </c>
      <c r="BS1008" s="27" t="e">
        <f>IF(#REF!="","",CONCATENATE($L1008,","))</f>
        <v>#REF!</v>
      </c>
      <c r="BT1008" s="27" t="e">
        <f>IF(#REF!="","",CONCATENATE($L1008,","))</f>
        <v>#REF!</v>
      </c>
      <c r="BU1008" s="40"/>
      <c r="BV1008" s="40"/>
      <c r="BW1008"/>
      <c r="BX1008"/>
      <c r="BY1008"/>
      <c r="BZ1008"/>
      <c r="CA1008"/>
      <c r="CB1008" s="40"/>
      <c r="CC1008" s="7"/>
      <c r="CD1008" s="25"/>
      <c r="CE1008" s="25"/>
      <c r="CF1008" s="25"/>
      <c r="CG1008" s="38"/>
      <c r="CH1008" s="25"/>
      <c r="CI1008" s="38"/>
      <c r="CJ1008" s="25"/>
      <c r="CK1008" s="25"/>
      <c r="CL1008" s="25"/>
      <c r="CM1008" s="25"/>
      <c r="CN1008" s="38"/>
      <c r="CO1008" s="38"/>
      <c r="CP1008" s="25"/>
      <c r="CQ1008" s="25"/>
      <c r="CR1008" s="35"/>
      <c r="CS1008" s="38"/>
      <c r="CT1008" s="25"/>
      <c r="CX1008" s="25"/>
      <c r="CY1008" s="35"/>
    </row>
    <row r="1009" spans="1:103" s="26" customFormat="1">
      <c r="A1009" s="132"/>
      <c r="B1009" s="75"/>
      <c r="C1009" s="39"/>
      <c r="D1009" s="38"/>
      <c r="E1009" s="39"/>
      <c r="F1009" s="39"/>
      <c r="G1009" s="39"/>
      <c r="H1009" s="39"/>
      <c r="I1009" s="39"/>
      <c r="J1009" s="39"/>
      <c r="K1009" s="39"/>
      <c r="L1009" s="38"/>
      <c r="M1009" s="38"/>
      <c r="N1009" s="38"/>
      <c r="O1009" s="38"/>
      <c r="P1009" s="38"/>
      <c r="Q1009" s="38"/>
      <c r="R1009" s="38"/>
      <c r="S1009" s="38"/>
      <c r="T1009" s="38"/>
      <c r="U1009" s="38"/>
      <c r="V1009" s="38"/>
      <c r="W1009" s="38"/>
      <c r="X1009" s="38"/>
      <c r="Y1009" s="38"/>
      <c r="Z1009" s="75"/>
      <c r="AA1009" s="101"/>
      <c r="AB1009" s="101"/>
      <c r="AC1009" s="101"/>
      <c r="AD1009" s="101"/>
      <c r="AE1009" s="38"/>
      <c r="AF1009" s="38"/>
      <c r="AG1009" s="38"/>
      <c r="AH1009" s="38"/>
      <c r="AI1009" s="101"/>
      <c r="AJ1009" s="101"/>
      <c r="AK1009" s="101"/>
      <c r="AL1009" s="75"/>
      <c r="AM1009" s="39"/>
      <c r="AN1009" s="27"/>
      <c r="AO1009" s="27"/>
      <c r="AP1009" s="27"/>
      <c r="AQ1009" s="27" t="str">
        <f t="shared" si="543"/>
        <v/>
      </c>
      <c r="AR1009" s="27" t="str">
        <f t="shared" si="544"/>
        <v/>
      </c>
      <c r="AS1009" s="27" t="str">
        <f t="shared" si="545"/>
        <v/>
      </c>
      <c r="AT1009" s="27" t="e">
        <f>IF(#REF!&lt;&gt;"",IF(ABS(#REF!)&lt;10,"S"&amp;RIGHT(#REF!,1)&amp;",","S"&amp;#REF!&amp;","),"")</f>
        <v>#REF!</v>
      </c>
      <c r="AU1009" s="27" t="e">
        <f>IF(#REF!&lt;&gt;"",IF(ABS(#REF!)&lt;10,"S"&amp;RIGHT(#REF!,1)&amp;",","S"&amp;#REF!&amp;","),"")</f>
        <v>#REF!</v>
      </c>
      <c r="AV1009" s="27" t="e">
        <f>IF(#REF!&lt;&gt;"",IF(ABS(#REF!)&lt;10,"S"&amp;RIGHT(#REF!,1)&amp;",","S"&amp;#REF!&amp;","),"")</f>
        <v>#REF!</v>
      </c>
      <c r="AW1009" s="27" t="e">
        <f>IF(#REF!&lt;&gt;"",IF(ABS(#REF!)&lt;10,"S"&amp;RIGHT(#REF!,1)&amp;",","S"&amp;#REF!&amp;","),"")</f>
        <v>#REF!</v>
      </c>
      <c r="AX1009" s="27" t="e">
        <f>IF(#REF!&lt;&gt;"",IF(ABS(#REF!)&lt;10,"S"&amp;RIGHT(#REF!,1)&amp;",","S"&amp;#REF!&amp;","),"")</f>
        <v>#REF!</v>
      </c>
      <c r="AY1009" s="27" t="e">
        <f>IF(#REF!&lt;&gt;"",IF(ABS(#REF!)&lt;10,"S"&amp;RIGHT(#REF!,1)&amp;",","S"&amp;#REF!&amp;","),"")</f>
        <v>#REF!</v>
      </c>
      <c r="AZ1009" s="27" t="e">
        <f>IF(#REF!&lt;&gt;"",IF(ABS(#REF!)&lt;10,"S"&amp;RIGHT(#REF!,1)&amp;",","S"&amp;#REF!&amp;","),"")</f>
        <v>#REF!</v>
      </c>
      <c r="BA1009" s="27" t="e">
        <f>IF(#REF!&lt;&gt;"",IF(ABS(#REF!)&lt;10,"S"&amp;RIGHT(#REF!,1)&amp;",","S"&amp;#REF!&amp;","),"")</f>
        <v>#REF!</v>
      </c>
      <c r="BB1009" s="27" t="e">
        <f>IF(#REF!&lt;&gt;"",IF(ABS(#REF!)&lt;10,"S"&amp;RIGHT(#REF!,1)&amp;",","S"&amp;#REF!&amp;","),"")</f>
        <v>#REF!</v>
      </c>
      <c r="BC1009" s="27"/>
      <c r="BD1009" s="27"/>
      <c r="BE1009" s="27"/>
      <c r="BF1009" s="27"/>
      <c r="BG1009" s="27"/>
      <c r="BH1009" s="27"/>
      <c r="BI1009" s="27" t="str">
        <f t="shared" si="540"/>
        <v/>
      </c>
      <c r="BJ1009" s="27" t="str">
        <f t="shared" si="541"/>
        <v/>
      </c>
      <c r="BK1009" s="27" t="str">
        <f t="shared" si="542"/>
        <v/>
      </c>
      <c r="BL1009" s="27" t="e">
        <f>IF(#REF!="","",CONCATENATE($L1009,","))</f>
        <v>#REF!</v>
      </c>
      <c r="BM1009" s="27" t="e">
        <f>IF(#REF!="","",CONCATENATE($L1009,","))</f>
        <v>#REF!</v>
      </c>
      <c r="BN1009" s="27" t="e">
        <f>IF(#REF!="","",CONCATENATE($L1009,","))</f>
        <v>#REF!</v>
      </c>
      <c r="BO1009" s="27" t="e">
        <f>IF(#REF!="","",CONCATENATE($L1009,","))</f>
        <v>#REF!</v>
      </c>
      <c r="BP1009" s="27" t="e">
        <f>IF(#REF!="","",CONCATENATE($L1009,","))</f>
        <v>#REF!</v>
      </c>
      <c r="BQ1009" s="27" t="e">
        <f>IF(#REF!="","",CONCATENATE($L1009,","))</f>
        <v>#REF!</v>
      </c>
      <c r="BR1009" s="27" t="e">
        <f>IF(#REF!="","",CONCATENATE($L1009,","))</f>
        <v>#REF!</v>
      </c>
      <c r="BS1009" s="27" t="e">
        <f>IF(#REF!="","",CONCATENATE($L1009,","))</f>
        <v>#REF!</v>
      </c>
      <c r="BT1009" s="27" t="e">
        <f>IF(#REF!="","",CONCATENATE($L1009,","))</f>
        <v>#REF!</v>
      </c>
      <c r="BU1009" s="40"/>
      <c r="BV1009" s="40"/>
      <c r="BW1009"/>
      <c r="BX1009"/>
      <c r="BY1009"/>
      <c r="BZ1009"/>
      <c r="CA1009"/>
      <c r="CB1009" s="40"/>
      <c r="CC1009" s="7"/>
      <c r="CD1009" s="25"/>
      <c r="CE1009" s="25"/>
      <c r="CF1009" s="25"/>
      <c r="CG1009" s="38"/>
      <c r="CH1009" s="25"/>
      <c r="CI1009" s="38"/>
      <c r="CJ1009" s="25"/>
      <c r="CK1009" s="25"/>
      <c r="CL1009" s="25"/>
      <c r="CM1009" s="25"/>
      <c r="CN1009" s="38"/>
      <c r="CO1009" s="38"/>
      <c r="CP1009" s="25"/>
      <c r="CQ1009" s="25"/>
      <c r="CR1009" s="35"/>
      <c r="CS1009" s="38"/>
      <c r="CT1009" s="25"/>
      <c r="CX1009" s="25"/>
      <c r="CY1009" s="35"/>
    </row>
    <row r="1010" spans="1:103" s="26" customFormat="1">
      <c r="A1010" s="132"/>
      <c r="B1010" s="75"/>
      <c r="C1010" s="39"/>
      <c r="D1010" s="38"/>
      <c r="E1010" s="39"/>
      <c r="F1010" s="39"/>
      <c r="G1010" s="39"/>
      <c r="H1010" s="39"/>
      <c r="I1010" s="39"/>
      <c r="J1010" s="39"/>
      <c r="K1010" s="39"/>
      <c r="L1010" s="38"/>
      <c r="M1010" s="38"/>
      <c r="N1010" s="38"/>
      <c r="O1010" s="38"/>
      <c r="P1010" s="38"/>
      <c r="Q1010" s="38"/>
      <c r="R1010" s="38"/>
      <c r="S1010" s="38"/>
      <c r="T1010" s="38"/>
      <c r="U1010" s="38"/>
      <c r="V1010" s="38"/>
      <c r="W1010" s="38"/>
      <c r="X1010" s="38"/>
      <c r="Y1010" s="38"/>
      <c r="Z1010" s="75"/>
      <c r="AA1010" s="101"/>
      <c r="AB1010" s="101"/>
      <c r="AC1010" s="101"/>
      <c r="AD1010" s="101"/>
      <c r="AE1010" s="38"/>
      <c r="AF1010" s="38"/>
      <c r="AG1010" s="38"/>
      <c r="AH1010" s="38"/>
      <c r="AI1010" s="101"/>
      <c r="AJ1010" s="101"/>
      <c r="AK1010" s="101"/>
      <c r="AL1010" s="75"/>
      <c r="AM1010" s="39"/>
      <c r="AN1010" s="27"/>
      <c r="AO1010" s="27"/>
      <c r="AP1010" s="27"/>
      <c r="AQ1010" s="27" t="str">
        <f t="shared" si="543"/>
        <v/>
      </c>
      <c r="AR1010" s="27" t="str">
        <f t="shared" si="544"/>
        <v/>
      </c>
      <c r="AS1010" s="27" t="str">
        <f t="shared" si="545"/>
        <v/>
      </c>
      <c r="AT1010" s="27" t="e">
        <f>IF(#REF!&lt;&gt;"",IF(ABS(#REF!)&lt;10,"S"&amp;RIGHT(#REF!,1)&amp;",","S"&amp;#REF!&amp;","),"")</f>
        <v>#REF!</v>
      </c>
      <c r="AU1010" s="27" t="e">
        <f>IF(#REF!&lt;&gt;"",IF(ABS(#REF!)&lt;10,"S"&amp;RIGHT(#REF!,1)&amp;",","S"&amp;#REF!&amp;","),"")</f>
        <v>#REF!</v>
      </c>
      <c r="AV1010" s="27" t="e">
        <f>IF(#REF!&lt;&gt;"",IF(ABS(#REF!)&lt;10,"S"&amp;RIGHT(#REF!,1)&amp;",","S"&amp;#REF!&amp;","),"")</f>
        <v>#REF!</v>
      </c>
      <c r="AW1010" s="27" t="e">
        <f>IF(#REF!&lt;&gt;"",IF(ABS(#REF!)&lt;10,"S"&amp;RIGHT(#REF!,1)&amp;",","S"&amp;#REF!&amp;","),"")</f>
        <v>#REF!</v>
      </c>
      <c r="AX1010" s="27" t="e">
        <f>IF(#REF!&lt;&gt;"",IF(ABS(#REF!)&lt;10,"S"&amp;RIGHT(#REF!,1)&amp;",","S"&amp;#REF!&amp;","),"")</f>
        <v>#REF!</v>
      </c>
      <c r="AY1010" s="27" t="e">
        <f>IF(#REF!&lt;&gt;"",IF(ABS(#REF!)&lt;10,"S"&amp;RIGHT(#REF!,1)&amp;",","S"&amp;#REF!&amp;","),"")</f>
        <v>#REF!</v>
      </c>
      <c r="AZ1010" s="27" t="e">
        <f>IF(#REF!&lt;&gt;"",IF(ABS(#REF!)&lt;10,"S"&amp;RIGHT(#REF!,1)&amp;",","S"&amp;#REF!&amp;","),"")</f>
        <v>#REF!</v>
      </c>
      <c r="BA1010" s="27" t="e">
        <f>IF(#REF!&lt;&gt;"",IF(ABS(#REF!)&lt;10,"S"&amp;RIGHT(#REF!,1)&amp;",","S"&amp;#REF!&amp;","),"")</f>
        <v>#REF!</v>
      </c>
      <c r="BB1010" s="27" t="e">
        <f>IF(#REF!&lt;&gt;"",IF(ABS(#REF!)&lt;10,"S"&amp;RIGHT(#REF!,1)&amp;",","S"&amp;#REF!&amp;","),"")</f>
        <v>#REF!</v>
      </c>
      <c r="BC1010" s="27"/>
      <c r="BD1010" s="27"/>
      <c r="BE1010" s="27"/>
      <c r="BF1010" s="27"/>
      <c r="BG1010" s="27"/>
      <c r="BH1010" s="27"/>
      <c r="BI1010" s="27" t="str">
        <f t="shared" si="540"/>
        <v/>
      </c>
      <c r="BJ1010" s="27" t="str">
        <f t="shared" si="541"/>
        <v/>
      </c>
      <c r="BK1010" s="27" t="str">
        <f t="shared" si="542"/>
        <v/>
      </c>
      <c r="BL1010" s="27" t="e">
        <f>IF(#REF!="","",CONCATENATE($L1010,","))</f>
        <v>#REF!</v>
      </c>
      <c r="BM1010" s="27" t="e">
        <f>IF(#REF!="","",CONCATENATE($L1010,","))</f>
        <v>#REF!</v>
      </c>
      <c r="BN1010" s="27" t="e">
        <f>IF(#REF!="","",CONCATENATE($L1010,","))</f>
        <v>#REF!</v>
      </c>
      <c r="BO1010" s="27" t="e">
        <f>IF(#REF!="","",CONCATENATE($L1010,","))</f>
        <v>#REF!</v>
      </c>
      <c r="BP1010" s="27" t="e">
        <f>IF(#REF!="","",CONCATENATE($L1010,","))</f>
        <v>#REF!</v>
      </c>
      <c r="BQ1010" s="27" t="e">
        <f>IF(#REF!="","",CONCATENATE($L1010,","))</f>
        <v>#REF!</v>
      </c>
      <c r="BR1010" s="27" t="e">
        <f>IF(#REF!="","",CONCATENATE($L1010,","))</f>
        <v>#REF!</v>
      </c>
      <c r="BS1010" s="27" t="e">
        <f>IF(#REF!="","",CONCATENATE($L1010,","))</f>
        <v>#REF!</v>
      </c>
      <c r="BT1010" s="27" t="e">
        <f>IF(#REF!="","",CONCATENATE($L1010,","))</f>
        <v>#REF!</v>
      </c>
      <c r="BU1010" s="40"/>
      <c r="BV1010" s="40"/>
      <c r="BW1010"/>
      <c r="BX1010"/>
      <c r="BY1010"/>
      <c r="BZ1010"/>
      <c r="CA1010"/>
      <c r="CB1010" s="40"/>
      <c r="CC1010" s="7"/>
      <c r="CD1010" s="25"/>
      <c r="CE1010" s="25"/>
      <c r="CF1010" s="25"/>
      <c r="CG1010" s="38"/>
      <c r="CH1010" s="25"/>
      <c r="CI1010" s="38"/>
      <c r="CJ1010" s="25"/>
      <c r="CK1010" s="25"/>
      <c r="CL1010" s="25"/>
      <c r="CM1010" s="25"/>
      <c r="CN1010" s="38"/>
      <c r="CO1010" s="38"/>
      <c r="CP1010" s="25"/>
      <c r="CQ1010" s="25"/>
      <c r="CR1010" s="35"/>
      <c r="CS1010" s="38"/>
      <c r="CT1010" s="25"/>
      <c r="CX1010" s="25"/>
      <c r="CY1010" s="35"/>
    </row>
    <row r="1011" spans="1:103" s="26" customFormat="1">
      <c r="A1011" s="132"/>
      <c r="B1011" s="75"/>
      <c r="C1011" s="39"/>
      <c r="D1011" s="38"/>
      <c r="E1011" s="39"/>
      <c r="F1011" s="39"/>
      <c r="G1011" s="39"/>
      <c r="H1011" s="39"/>
      <c r="I1011" s="39"/>
      <c r="J1011" s="39"/>
      <c r="K1011" s="39"/>
      <c r="L1011" s="38"/>
      <c r="M1011" s="38"/>
      <c r="N1011" s="38"/>
      <c r="O1011" s="38"/>
      <c r="P1011" s="38"/>
      <c r="Q1011" s="38"/>
      <c r="R1011" s="38"/>
      <c r="S1011" s="38"/>
      <c r="T1011" s="38"/>
      <c r="U1011" s="38"/>
      <c r="V1011" s="38"/>
      <c r="W1011" s="38"/>
      <c r="X1011" s="38"/>
      <c r="Y1011" s="38"/>
      <c r="Z1011" s="75"/>
      <c r="AA1011" s="101"/>
      <c r="AB1011" s="101"/>
      <c r="AC1011" s="101"/>
      <c r="AD1011" s="101"/>
      <c r="AE1011" s="38"/>
      <c r="AF1011" s="38"/>
      <c r="AG1011" s="38"/>
      <c r="AH1011" s="38"/>
      <c r="AI1011" s="101"/>
      <c r="AJ1011" s="101"/>
      <c r="AK1011" s="101"/>
      <c r="AL1011" s="75"/>
      <c r="AM1011" s="39"/>
      <c r="AN1011" s="27"/>
      <c r="AO1011" s="27"/>
      <c r="AP1011" s="27"/>
      <c r="AQ1011" s="27" t="str">
        <f t="shared" si="543"/>
        <v/>
      </c>
      <c r="AR1011" s="27" t="str">
        <f t="shared" si="544"/>
        <v/>
      </c>
      <c r="AS1011" s="27" t="str">
        <f t="shared" si="545"/>
        <v/>
      </c>
      <c r="AT1011" s="27" t="e">
        <f>IF(#REF!&lt;&gt;"",IF(ABS(#REF!)&lt;10,"S"&amp;RIGHT(#REF!,1)&amp;",","S"&amp;#REF!&amp;","),"")</f>
        <v>#REF!</v>
      </c>
      <c r="AU1011" s="27" t="e">
        <f>IF(#REF!&lt;&gt;"",IF(ABS(#REF!)&lt;10,"S"&amp;RIGHT(#REF!,1)&amp;",","S"&amp;#REF!&amp;","),"")</f>
        <v>#REF!</v>
      </c>
      <c r="AV1011" s="27" t="e">
        <f>IF(#REF!&lt;&gt;"",IF(ABS(#REF!)&lt;10,"S"&amp;RIGHT(#REF!,1)&amp;",","S"&amp;#REF!&amp;","),"")</f>
        <v>#REF!</v>
      </c>
      <c r="AW1011" s="27" t="e">
        <f>IF(#REF!&lt;&gt;"",IF(ABS(#REF!)&lt;10,"S"&amp;RIGHT(#REF!,1)&amp;",","S"&amp;#REF!&amp;","),"")</f>
        <v>#REF!</v>
      </c>
      <c r="AX1011" s="27" t="e">
        <f>IF(#REF!&lt;&gt;"",IF(ABS(#REF!)&lt;10,"S"&amp;RIGHT(#REF!,1)&amp;",","S"&amp;#REF!&amp;","),"")</f>
        <v>#REF!</v>
      </c>
      <c r="AY1011" s="27" t="e">
        <f>IF(#REF!&lt;&gt;"",IF(ABS(#REF!)&lt;10,"S"&amp;RIGHT(#REF!,1)&amp;",","S"&amp;#REF!&amp;","),"")</f>
        <v>#REF!</v>
      </c>
      <c r="AZ1011" s="27" t="e">
        <f>IF(#REF!&lt;&gt;"",IF(ABS(#REF!)&lt;10,"S"&amp;RIGHT(#REF!,1)&amp;",","S"&amp;#REF!&amp;","),"")</f>
        <v>#REF!</v>
      </c>
      <c r="BA1011" s="27" t="e">
        <f>IF(#REF!&lt;&gt;"",IF(ABS(#REF!)&lt;10,"S"&amp;RIGHT(#REF!,1)&amp;",","S"&amp;#REF!&amp;","),"")</f>
        <v>#REF!</v>
      </c>
      <c r="BB1011" s="27" t="e">
        <f>IF(#REF!&lt;&gt;"",IF(ABS(#REF!)&lt;10,"S"&amp;RIGHT(#REF!,1)&amp;",","S"&amp;#REF!&amp;","),"")</f>
        <v>#REF!</v>
      </c>
      <c r="BC1011" s="27"/>
      <c r="BD1011" s="27"/>
      <c r="BE1011" s="27"/>
      <c r="BF1011" s="27"/>
      <c r="BG1011" s="27"/>
      <c r="BH1011" s="27"/>
      <c r="BI1011" s="27" t="str">
        <f t="shared" si="540"/>
        <v/>
      </c>
      <c r="BJ1011" s="27" t="str">
        <f t="shared" si="541"/>
        <v/>
      </c>
      <c r="BK1011" s="27" t="str">
        <f t="shared" si="542"/>
        <v/>
      </c>
      <c r="BL1011" s="27" t="e">
        <f>IF(#REF!="","",CONCATENATE($L1011,","))</f>
        <v>#REF!</v>
      </c>
      <c r="BM1011" s="27" t="e">
        <f>IF(#REF!="","",CONCATENATE($L1011,","))</f>
        <v>#REF!</v>
      </c>
      <c r="BN1011" s="27" t="e">
        <f>IF(#REF!="","",CONCATENATE($L1011,","))</f>
        <v>#REF!</v>
      </c>
      <c r="BO1011" s="27" t="e">
        <f>IF(#REF!="","",CONCATENATE($L1011,","))</f>
        <v>#REF!</v>
      </c>
      <c r="BP1011" s="27" t="e">
        <f>IF(#REF!="","",CONCATENATE($L1011,","))</f>
        <v>#REF!</v>
      </c>
      <c r="BQ1011" s="27" t="e">
        <f>IF(#REF!="","",CONCATENATE($L1011,","))</f>
        <v>#REF!</v>
      </c>
      <c r="BR1011" s="27" t="e">
        <f>IF(#REF!="","",CONCATENATE($L1011,","))</f>
        <v>#REF!</v>
      </c>
      <c r="BS1011" s="27" t="e">
        <f>IF(#REF!="","",CONCATENATE($L1011,","))</f>
        <v>#REF!</v>
      </c>
      <c r="BT1011" s="27" t="e">
        <f>IF(#REF!="","",CONCATENATE($L1011,","))</f>
        <v>#REF!</v>
      </c>
      <c r="BU1011" s="40"/>
      <c r="BV1011" s="40"/>
      <c r="BW1011"/>
      <c r="BX1011"/>
      <c r="BY1011"/>
      <c r="BZ1011"/>
      <c r="CA1011"/>
      <c r="CB1011" s="40"/>
      <c r="CC1011" s="7"/>
      <c r="CD1011" s="25"/>
      <c r="CE1011" s="25"/>
      <c r="CF1011" s="25"/>
      <c r="CG1011" s="38"/>
      <c r="CH1011" s="25"/>
      <c r="CI1011" s="38"/>
      <c r="CJ1011" s="25"/>
      <c r="CK1011" s="25"/>
      <c r="CL1011" s="25"/>
      <c r="CM1011" s="25"/>
      <c r="CN1011" s="38"/>
      <c r="CO1011" s="38"/>
      <c r="CP1011" s="25"/>
      <c r="CQ1011" s="25"/>
      <c r="CR1011" s="35"/>
      <c r="CS1011" s="38"/>
      <c r="CT1011" s="25"/>
      <c r="CX1011" s="25"/>
      <c r="CY1011" s="35"/>
    </row>
    <row r="1012" spans="1:103" s="26" customFormat="1">
      <c r="A1012" s="132"/>
      <c r="B1012" s="75"/>
      <c r="C1012" s="39"/>
      <c r="D1012" s="38"/>
      <c r="E1012" s="39"/>
      <c r="F1012" s="39"/>
      <c r="G1012" s="39"/>
      <c r="H1012" s="39"/>
      <c r="I1012" s="39"/>
      <c r="J1012" s="39"/>
      <c r="K1012" s="39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75"/>
      <c r="AA1012" s="101"/>
      <c r="AB1012" s="101"/>
      <c r="AC1012" s="101"/>
      <c r="AD1012" s="101"/>
      <c r="AE1012" s="38"/>
      <c r="AF1012" s="38"/>
      <c r="AG1012" s="38"/>
      <c r="AH1012" s="38"/>
      <c r="AI1012" s="101"/>
      <c r="AJ1012" s="101"/>
      <c r="AK1012" s="101"/>
      <c r="AL1012" s="75"/>
      <c r="AM1012" s="39"/>
      <c r="AN1012" s="27"/>
      <c r="AO1012" s="27"/>
      <c r="AP1012" s="27"/>
      <c r="AQ1012" s="27" t="str">
        <f t="shared" si="543"/>
        <v/>
      </c>
      <c r="AR1012" s="27" t="str">
        <f t="shared" si="544"/>
        <v/>
      </c>
      <c r="AS1012" s="27" t="str">
        <f t="shared" si="545"/>
        <v/>
      </c>
      <c r="AT1012" s="27" t="e">
        <f>IF(#REF!&lt;&gt;"",IF(ABS(#REF!)&lt;10,"S"&amp;RIGHT(#REF!,1)&amp;",","S"&amp;#REF!&amp;","),"")</f>
        <v>#REF!</v>
      </c>
      <c r="AU1012" s="27" t="e">
        <f>IF(#REF!&lt;&gt;"",IF(ABS(#REF!)&lt;10,"S"&amp;RIGHT(#REF!,1)&amp;",","S"&amp;#REF!&amp;","),"")</f>
        <v>#REF!</v>
      </c>
      <c r="AV1012" s="27" t="e">
        <f>IF(#REF!&lt;&gt;"",IF(ABS(#REF!)&lt;10,"S"&amp;RIGHT(#REF!,1)&amp;",","S"&amp;#REF!&amp;","),"")</f>
        <v>#REF!</v>
      </c>
      <c r="AW1012" s="27" t="e">
        <f>IF(#REF!&lt;&gt;"",IF(ABS(#REF!)&lt;10,"S"&amp;RIGHT(#REF!,1)&amp;",","S"&amp;#REF!&amp;","),"")</f>
        <v>#REF!</v>
      </c>
      <c r="AX1012" s="27" t="e">
        <f>IF(#REF!&lt;&gt;"",IF(ABS(#REF!)&lt;10,"S"&amp;RIGHT(#REF!,1)&amp;",","S"&amp;#REF!&amp;","),"")</f>
        <v>#REF!</v>
      </c>
      <c r="AY1012" s="27" t="e">
        <f>IF(#REF!&lt;&gt;"",IF(ABS(#REF!)&lt;10,"S"&amp;RIGHT(#REF!,1)&amp;",","S"&amp;#REF!&amp;","),"")</f>
        <v>#REF!</v>
      </c>
      <c r="AZ1012" s="27" t="e">
        <f>IF(#REF!&lt;&gt;"",IF(ABS(#REF!)&lt;10,"S"&amp;RIGHT(#REF!,1)&amp;",","S"&amp;#REF!&amp;","),"")</f>
        <v>#REF!</v>
      </c>
      <c r="BA1012" s="27" t="e">
        <f>IF(#REF!&lt;&gt;"",IF(ABS(#REF!)&lt;10,"S"&amp;RIGHT(#REF!,1)&amp;",","S"&amp;#REF!&amp;","),"")</f>
        <v>#REF!</v>
      </c>
      <c r="BB1012" s="27" t="e">
        <f>IF(#REF!&lt;&gt;"",IF(ABS(#REF!)&lt;10,"S"&amp;RIGHT(#REF!,1)&amp;",","S"&amp;#REF!&amp;","),"")</f>
        <v>#REF!</v>
      </c>
      <c r="BC1012" s="27"/>
      <c r="BD1012" s="27"/>
      <c r="BE1012" s="27"/>
      <c r="BF1012" s="27"/>
      <c r="BG1012" s="27"/>
      <c r="BH1012" s="27"/>
      <c r="BI1012" s="27" t="str">
        <f t="shared" si="540"/>
        <v/>
      </c>
      <c r="BJ1012" s="27" t="str">
        <f t="shared" si="541"/>
        <v/>
      </c>
      <c r="BK1012" s="27" t="str">
        <f t="shared" si="542"/>
        <v/>
      </c>
      <c r="BL1012" s="27" t="e">
        <f>IF(#REF!="","",CONCATENATE($L1012,","))</f>
        <v>#REF!</v>
      </c>
      <c r="BM1012" s="27" t="e">
        <f>IF(#REF!="","",CONCATENATE($L1012,","))</f>
        <v>#REF!</v>
      </c>
      <c r="BN1012" s="27" t="e">
        <f>IF(#REF!="","",CONCATENATE($L1012,","))</f>
        <v>#REF!</v>
      </c>
      <c r="BO1012" s="27" t="e">
        <f>IF(#REF!="","",CONCATENATE($L1012,","))</f>
        <v>#REF!</v>
      </c>
      <c r="BP1012" s="27" t="e">
        <f>IF(#REF!="","",CONCATENATE($L1012,","))</f>
        <v>#REF!</v>
      </c>
      <c r="BQ1012" s="27" t="e">
        <f>IF(#REF!="","",CONCATENATE($L1012,","))</f>
        <v>#REF!</v>
      </c>
      <c r="BR1012" s="27" t="e">
        <f>IF(#REF!="","",CONCATENATE($L1012,","))</f>
        <v>#REF!</v>
      </c>
      <c r="BS1012" s="27" t="e">
        <f>IF(#REF!="","",CONCATENATE($L1012,","))</f>
        <v>#REF!</v>
      </c>
      <c r="BT1012" s="27" t="e">
        <f>IF(#REF!="","",CONCATENATE($L1012,","))</f>
        <v>#REF!</v>
      </c>
      <c r="BU1012" s="40"/>
      <c r="BV1012" s="40"/>
      <c r="BW1012"/>
      <c r="BX1012"/>
      <c r="BY1012"/>
      <c r="BZ1012"/>
      <c r="CA1012"/>
      <c r="CB1012" s="40"/>
      <c r="CC1012" s="7"/>
      <c r="CD1012" s="25"/>
      <c r="CE1012" s="25"/>
      <c r="CF1012" s="25"/>
      <c r="CG1012" s="38"/>
      <c r="CH1012" s="25"/>
      <c r="CI1012" s="38"/>
      <c r="CJ1012" s="25"/>
      <c r="CK1012" s="25"/>
      <c r="CL1012" s="25"/>
      <c r="CM1012" s="25"/>
      <c r="CN1012" s="38"/>
      <c r="CO1012" s="38"/>
      <c r="CP1012" s="25"/>
      <c r="CQ1012" s="25"/>
      <c r="CR1012" s="35"/>
      <c r="CS1012" s="38"/>
      <c r="CT1012" s="25"/>
      <c r="CX1012" s="25"/>
      <c r="CY1012" s="35"/>
    </row>
    <row r="1013" spans="1:103" s="26" customFormat="1">
      <c r="A1013" s="132"/>
      <c r="B1013" s="75"/>
      <c r="C1013" s="39"/>
      <c r="D1013" s="38"/>
      <c r="E1013" s="39"/>
      <c r="F1013" s="39"/>
      <c r="G1013" s="39"/>
      <c r="H1013" s="39"/>
      <c r="I1013" s="39"/>
      <c r="J1013" s="39"/>
      <c r="K1013" s="39"/>
      <c r="L1013" s="38"/>
      <c r="M1013" s="38"/>
      <c r="N1013" s="38"/>
      <c r="O1013" s="38"/>
      <c r="P1013" s="38"/>
      <c r="Q1013" s="38"/>
      <c r="R1013" s="38"/>
      <c r="S1013" s="38"/>
      <c r="T1013" s="38"/>
      <c r="U1013" s="38"/>
      <c r="V1013" s="38"/>
      <c r="W1013" s="38"/>
      <c r="X1013" s="38"/>
      <c r="Y1013" s="38"/>
      <c r="Z1013" s="75"/>
      <c r="AA1013" s="101"/>
      <c r="AB1013" s="101"/>
      <c r="AC1013" s="101"/>
      <c r="AD1013" s="101"/>
      <c r="AE1013" s="38"/>
      <c r="AF1013" s="38"/>
      <c r="AG1013" s="38"/>
      <c r="AH1013" s="38"/>
      <c r="AI1013" s="101"/>
      <c r="AJ1013" s="101"/>
      <c r="AK1013" s="101"/>
      <c r="AL1013" s="75"/>
      <c r="AM1013" s="39"/>
      <c r="AN1013" s="27"/>
      <c r="AO1013" s="27"/>
      <c r="AP1013" s="27"/>
      <c r="AQ1013" s="27" t="str">
        <f t="shared" si="543"/>
        <v/>
      </c>
      <c r="AR1013" s="27" t="str">
        <f t="shared" si="544"/>
        <v/>
      </c>
      <c r="AS1013" s="27" t="str">
        <f t="shared" si="545"/>
        <v/>
      </c>
      <c r="AT1013" s="27" t="e">
        <f>IF(#REF!&lt;&gt;"",IF(ABS(#REF!)&lt;10,"S"&amp;RIGHT(#REF!,1)&amp;",","S"&amp;#REF!&amp;","),"")</f>
        <v>#REF!</v>
      </c>
      <c r="AU1013" s="27" t="e">
        <f>IF(#REF!&lt;&gt;"",IF(ABS(#REF!)&lt;10,"S"&amp;RIGHT(#REF!,1)&amp;",","S"&amp;#REF!&amp;","),"")</f>
        <v>#REF!</v>
      </c>
      <c r="AV1013" s="27" t="e">
        <f>IF(#REF!&lt;&gt;"",IF(ABS(#REF!)&lt;10,"S"&amp;RIGHT(#REF!,1)&amp;",","S"&amp;#REF!&amp;","),"")</f>
        <v>#REF!</v>
      </c>
      <c r="AW1013" s="27" t="e">
        <f>IF(#REF!&lt;&gt;"",IF(ABS(#REF!)&lt;10,"S"&amp;RIGHT(#REF!,1)&amp;",","S"&amp;#REF!&amp;","),"")</f>
        <v>#REF!</v>
      </c>
      <c r="AX1013" s="27" t="e">
        <f>IF(#REF!&lt;&gt;"",IF(ABS(#REF!)&lt;10,"S"&amp;RIGHT(#REF!,1)&amp;",","S"&amp;#REF!&amp;","),"")</f>
        <v>#REF!</v>
      </c>
      <c r="AY1013" s="27" t="e">
        <f>IF(#REF!&lt;&gt;"",IF(ABS(#REF!)&lt;10,"S"&amp;RIGHT(#REF!,1)&amp;",","S"&amp;#REF!&amp;","),"")</f>
        <v>#REF!</v>
      </c>
      <c r="AZ1013" s="27" t="e">
        <f>IF(#REF!&lt;&gt;"",IF(ABS(#REF!)&lt;10,"S"&amp;RIGHT(#REF!,1)&amp;",","S"&amp;#REF!&amp;","),"")</f>
        <v>#REF!</v>
      </c>
      <c r="BA1013" s="27" t="e">
        <f>IF(#REF!&lt;&gt;"",IF(ABS(#REF!)&lt;10,"S"&amp;RIGHT(#REF!,1)&amp;",","S"&amp;#REF!&amp;","),"")</f>
        <v>#REF!</v>
      </c>
      <c r="BB1013" s="27" t="e">
        <f>IF(#REF!&lt;&gt;"",IF(ABS(#REF!)&lt;10,"S"&amp;RIGHT(#REF!,1)&amp;",","S"&amp;#REF!&amp;","),"")</f>
        <v>#REF!</v>
      </c>
      <c r="BC1013" s="27"/>
      <c r="BD1013" s="27"/>
      <c r="BE1013" s="27"/>
      <c r="BF1013" s="27"/>
      <c r="BG1013" s="27"/>
      <c r="BH1013" s="27"/>
      <c r="BI1013" s="27" t="str">
        <f t="shared" si="540"/>
        <v/>
      </c>
      <c r="BJ1013" s="27" t="str">
        <f t="shared" si="541"/>
        <v/>
      </c>
      <c r="BK1013" s="27" t="str">
        <f t="shared" si="542"/>
        <v/>
      </c>
      <c r="BL1013" s="27" t="e">
        <f>IF(#REF!="","",CONCATENATE($L1013,","))</f>
        <v>#REF!</v>
      </c>
      <c r="BM1013" s="27" t="e">
        <f>IF(#REF!="","",CONCATENATE($L1013,","))</f>
        <v>#REF!</v>
      </c>
      <c r="BN1013" s="27" t="e">
        <f>IF(#REF!="","",CONCATENATE($L1013,","))</f>
        <v>#REF!</v>
      </c>
      <c r="BO1013" s="27" t="e">
        <f>IF(#REF!="","",CONCATENATE($L1013,","))</f>
        <v>#REF!</v>
      </c>
      <c r="BP1013" s="27" t="e">
        <f>IF(#REF!="","",CONCATENATE($L1013,","))</f>
        <v>#REF!</v>
      </c>
      <c r="BQ1013" s="27" t="e">
        <f>IF(#REF!="","",CONCATENATE($L1013,","))</f>
        <v>#REF!</v>
      </c>
      <c r="BR1013" s="27" t="e">
        <f>IF(#REF!="","",CONCATENATE($L1013,","))</f>
        <v>#REF!</v>
      </c>
      <c r="BS1013" s="27" t="e">
        <f>IF(#REF!="","",CONCATENATE($L1013,","))</f>
        <v>#REF!</v>
      </c>
      <c r="BT1013" s="27" t="e">
        <f>IF(#REF!="","",CONCATENATE($L1013,","))</f>
        <v>#REF!</v>
      </c>
      <c r="BU1013" s="40"/>
      <c r="BV1013" s="40"/>
      <c r="BW1013"/>
      <c r="BX1013"/>
      <c r="BY1013"/>
      <c r="BZ1013"/>
      <c r="CA1013"/>
      <c r="CB1013" s="40"/>
      <c r="CC1013" s="7"/>
      <c r="CD1013" s="25"/>
      <c r="CE1013" s="25"/>
      <c r="CF1013" s="25"/>
      <c r="CG1013" s="38"/>
      <c r="CH1013" s="25"/>
      <c r="CI1013" s="38"/>
      <c r="CJ1013" s="25"/>
      <c r="CK1013" s="25"/>
      <c r="CL1013" s="25"/>
      <c r="CM1013" s="25"/>
      <c r="CN1013" s="38"/>
      <c r="CO1013" s="38"/>
      <c r="CP1013" s="25"/>
      <c r="CQ1013" s="25"/>
      <c r="CR1013" s="35"/>
      <c r="CS1013" s="38"/>
      <c r="CT1013" s="25"/>
      <c r="CX1013" s="25"/>
      <c r="CY1013" s="35"/>
    </row>
    <row r="1014" spans="1:103" s="26" customFormat="1">
      <c r="A1014" s="132"/>
      <c r="B1014" s="75"/>
      <c r="C1014" s="39"/>
      <c r="D1014" s="38"/>
      <c r="E1014" s="39"/>
      <c r="F1014" s="39"/>
      <c r="G1014" s="39"/>
      <c r="H1014" s="39"/>
      <c r="I1014" s="39"/>
      <c r="J1014" s="39"/>
      <c r="K1014" s="39"/>
      <c r="L1014" s="38"/>
      <c r="M1014" s="38"/>
      <c r="N1014" s="38"/>
      <c r="O1014" s="38"/>
      <c r="P1014" s="38"/>
      <c r="Q1014" s="38"/>
      <c r="R1014" s="38"/>
      <c r="S1014" s="38"/>
      <c r="T1014" s="38"/>
      <c r="U1014" s="38"/>
      <c r="V1014" s="38"/>
      <c r="W1014" s="38"/>
      <c r="X1014" s="38"/>
      <c r="Y1014" s="38"/>
      <c r="Z1014" s="75"/>
      <c r="AA1014" s="101"/>
      <c r="AB1014" s="101"/>
      <c r="AC1014" s="101"/>
      <c r="AD1014" s="101"/>
      <c r="AE1014" s="38"/>
      <c r="AF1014" s="38"/>
      <c r="AG1014" s="38"/>
      <c r="AH1014" s="38"/>
      <c r="AI1014" s="101"/>
      <c r="AJ1014" s="101"/>
      <c r="AK1014" s="101"/>
      <c r="AL1014" s="75"/>
      <c r="AM1014" s="39"/>
      <c r="AN1014" s="27"/>
      <c r="AO1014" s="27"/>
      <c r="AP1014" s="27"/>
      <c r="AQ1014" s="27" t="str">
        <f t="shared" si="543"/>
        <v/>
      </c>
      <c r="AR1014" s="27" t="str">
        <f t="shared" si="544"/>
        <v/>
      </c>
      <c r="AS1014" s="27" t="str">
        <f t="shared" si="545"/>
        <v/>
      </c>
      <c r="AT1014" s="27" t="e">
        <f>IF(#REF!&lt;&gt;"",IF(ABS(#REF!)&lt;10,"S"&amp;RIGHT(#REF!,1)&amp;",","S"&amp;#REF!&amp;","),"")</f>
        <v>#REF!</v>
      </c>
      <c r="AU1014" s="27" t="e">
        <f>IF(#REF!&lt;&gt;"",IF(ABS(#REF!)&lt;10,"S"&amp;RIGHT(#REF!,1)&amp;",","S"&amp;#REF!&amp;","),"")</f>
        <v>#REF!</v>
      </c>
      <c r="AV1014" s="27" t="e">
        <f>IF(#REF!&lt;&gt;"",IF(ABS(#REF!)&lt;10,"S"&amp;RIGHT(#REF!,1)&amp;",","S"&amp;#REF!&amp;","),"")</f>
        <v>#REF!</v>
      </c>
      <c r="AW1014" s="27" t="e">
        <f>IF(#REF!&lt;&gt;"",IF(ABS(#REF!)&lt;10,"S"&amp;RIGHT(#REF!,1)&amp;",","S"&amp;#REF!&amp;","),"")</f>
        <v>#REF!</v>
      </c>
      <c r="AX1014" s="27" t="e">
        <f>IF(#REF!&lt;&gt;"",IF(ABS(#REF!)&lt;10,"S"&amp;RIGHT(#REF!,1)&amp;",","S"&amp;#REF!&amp;","),"")</f>
        <v>#REF!</v>
      </c>
      <c r="AY1014" s="27" t="e">
        <f>IF(#REF!&lt;&gt;"",IF(ABS(#REF!)&lt;10,"S"&amp;RIGHT(#REF!,1)&amp;",","S"&amp;#REF!&amp;","),"")</f>
        <v>#REF!</v>
      </c>
      <c r="AZ1014" s="27" t="e">
        <f>IF(#REF!&lt;&gt;"",IF(ABS(#REF!)&lt;10,"S"&amp;RIGHT(#REF!,1)&amp;",","S"&amp;#REF!&amp;","),"")</f>
        <v>#REF!</v>
      </c>
      <c r="BA1014" s="27" t="e">
        <f>IF(#REF!&lt;&gt;"",IF(ABS(#REF!)&lt;10,"S"&amp;RIGHT(#REF!,1)&amp;",","S"&amp;#REF!&amp;","),"")</f>
        <v>#REF!</v>
      </c>
      <c r="BB1014" s="27" t="e">
        <f>IF(#REF!&lt;&gt;"",IF(ABS(#REF!)&lt;10,"S"&amp;RIGHT(#REF!,1)&amp;",","S"&amp;#REF!&amp;","),"")</f>
        <v>#REF!</v>
      </c>
      <c r="BC1014" s="27"/>
      <c r="BD1014" s="27"/>
      <c r="BE1014" s="27"/>
      <c r="BF1014" s="27"/>
      <c r="BG1014" s="27"/>
      <c r="BH1014" s="27"/>
      <c r="BI1014" s="27" t="str">
        <f t="shared" si="540"/>
        <v/>
      </c>
      <c r="BJ1014" s="27" t="str">
        <f t="shared" si="541"/>
        <v/>
      </c>
      <c r="BK1014" s="27" t="str">
        <f t="shared" si="542"/>
        <v/>
      </c>
      <c r="BL1014" s="27" t="e">
        <f>IF(#REF!="","",CONCATENATE($L1014,","))</f>
        <v>#REF!</v>
      </c>
      <c r="BM1014" s="27" t="e">
        <f>IF(#REF!="","",CONCATENATE($L1014,","))</f>
        <v>#REF!</v>
      </c>
      <c r="BN1014" s="27" t="e">
        <f>IF(#REF!="","",CONCATENATE($L1014,","))</f>
        <v>#REF!</v>
      </c>
      <c r="BO1014" s="27" t="e">
        <f>IF(#REF!="","",CONCATENATE($L1014,","))</f>
        <v>#REF!</v>
      </c>
      <c r="BP1014" s="27" t="e">
        <f>IF(#REF!="","",CONCATENATE($L1014,","))</f>
        <v>#REF!</v>
      </c>
      <c r="BQ1014" s="27" t="e">
        <f>IF(#REF!="","",CONCATENATE($L1014,","))</f>
        <v>#REF!</v>
      </c>
      <c r="BR1014" s="27" t="e">
        <f>IF(#REF!="","",CONCATENATE($L1014,","))</f>
        <v>#REF!</v>
      </c>
      <c r="BS1014" s="27" t="e">
        <f>IF(#REF!="","",CONCATENATE($L1014,","))</f>
        <v>#REF!</v>
      </c>
      <c r="BT1014" s="27" t="e">
        <f>IF(#REF!="","",CONCATENATE($L1014,","))</f>
        <v>#REF!</v>
      </c>
      <c r="BU1014" s="40"/>
      <c r="BV1014" s="40"/>
      <c r="BW1014"/>
      <c r="BX1014"/>
      <c r="BY1014"/>
      <c r="BZ1014"/>
      <c r="CA1014"/>
      <c r="CB1014" s="40"/>
      <c r="CC1014" s="7"/>
      <c r="CD1014" s="25"/>
      <c r="CE1014" s="25"/>
      <c r="CF1014" s="25"/>
      <c r="CG1014" s="38"/>
      <c r="CH1014" s="25"/>
      <c r="CI1014" s="38"/>
      <c r="CJ1014" s="25"/>
      <c r="CK1014" s="25"/>
      <c r="CL1014" s="25"/>
      <c r="CM1014" s="25"/>
      <c r="CN1014" s="38"/>
      <c r="CO1014" s="38"/>
      <c r="CP1014" s="25"/>
      <c r="CQ1014" s="25"/>
      <c r="CR1014" s="35"/>
      <c r="CS1014" s="38"/>
      <c r="CT1014" s="25"/>
      <c r="CX1014" s="25"/>
      <c r="CY1014" s="35"/>
    </row>
    <row r="1015" spans="1:103" s="26" customFormat="1">
      <c r="A1015" s="132"/>
      <c r="B1015" s="75"/>
      <c r="C1015" s="39"/>
      <c r="D1015" s="38"/>
      <c r="E1015" s="39"/>
      <c r="F1015" s="39"/>
      <c r="G1015" s="39"/>
      <c r="H1015" s="39"/>
      <c r="I1015" s="39"/>
      <c r="J1015" s="39"/>
      <c r="K1015" s="39"/>
      <c r="L1015" s="38"/>
      <c r="M1015" s="38"/>
      <c r="N1015" s="38"/>
      <c r="O1015" s="38"/>
      <c r="P1015" s="38"/>
      <c r="Q1015" s="38"/>
      <c r="R1015" s="38"/>
      <c r="S1015" s="38"/>
      <c r="T1015" s="38"/>
      <c r="U1015" s="38"/>
      <c r="V1015" s="38"/>
      <c r="W1015" s="38"/>
      <c r="X1015" s="38"/>
      <c r="Y1015" s="38"/>
      <c r="Z1015" s="75"/>
      <c r="AA1015" s="101"/>
      <c r="AB1015" s="101"/>
      <c r="AC1015" s="101"/>
      <c r="AD1015" s="101"/>
      <c r="AE1015" s="38"/>
      <c r="AF1015" s="38"/>
      <c r="AG1015" s="38"/>
      <c r="AH1015" s="38"/>
      <c r="AI1015" s="101"/>
      <c r="AJ1015" s="101"/>
      <c r="AK1015" s="101"/>
      <c r="AL1015" s="75"/>
      <c r="AM1015" s="39"/>
      <c r="AN1015" s="27"/>
      <c r="AO1015" s="27"/>
      <c r="AP1015" s="27"/>
      <c r="AQ1015" s="27" t="str">
        <f t="shared" si="543"/>
        <v/>
      </c>
      <c r="AR1015" s="27" t="str">
        <f t="shared" si="544"/>
        <v/>
      </c>
      <c r="AS1015" s="27" t="str">
        <f t="shared" si="545"/>
        <v/>
      </c>
      <c r="AT1015" s="27" t="e">
        <f>IF(#REF!&lt;&gt;"",IF(ABS(#REF!)&lt;10,"S"&amp;RIGHT(#REF!,1)&amp;",","S"&amp;#REF!&amp;","),"")</f>
        <v>#REF!</v>
      </c>
      <c r="AU1015" s="27" t="e">
        <f>IF(#REF!&lt;&gt;"",IF(ABS(#REF!)&lt;10,"S"&amp;RIGHT(#REF!,1)&amp;",","S"&amp;#REF!&amp;","),"")</f>
        <v>#REF!</v>
      </c>
      <c r="AV1015" s="27" t="e">
        <f>IF(#REF!&lt;&gt;"",IF(ABS(#REF!)&lt;10,"S"&amp;RIGHT(#REF!,1)&amp;",","S"&amp;#REF!&amp;","),"")</f>
        <v>#REF!</v>
      </c>
      <c r="AW1015" s="27" t="e">
        <f>IF(#REF!&lt;&gt;"",IF(ABS(#REF!)&lt;10,"S"&amp;RIGHT(#REF!,1)&amp;",","S"&amp;#REF!&amp;","),"")</f>
        <v>#REF!</v>
      </c>
      <c r="AX1015" s="27" t="e">
        <f>IF(#REF!&lt;&gt;"",IF(ABS(#REF!)&lt;10,"S"&amp;RIGHT(#REF!,1)&amp;",","S"&amp;#REF!&amp;","),"")</f>
        <v>#REF!</v>
      </c>
      <c r="AY1015" s="27" t="e">
        <f>IF(#REF!&lt;&gt;"",IF(ABS(#REF!)&lt;10,"S"&amp;RIGHT(#REF!,1)&amp;",","S"&amp;#REF!&amp;","),"")</f>
        <v>#REF!</v>
      </c>
      <c r="AZ1015" s="27" t="e">
        <f>IF(#REF!&lt;&gt;"",IF(ABS(#REF!)&lt;10,"S"&amp;RIGHT(#REF!,1)&amp;",","S"&amp;#REF!&amp;","),"")</f>
        <v>#REF!</v>
      </c>
      <c r="BA1015" s="27" t="e">
        <f>IF(#REF!&lt;&gt;"",IF(ABS(#REF!)&lt;10,"S"&amp;RIGHT(#REF!,1)&amp;",","S"&amp;#REF!&amp;","),"")</f>
        <v>#REF!</v>
      </c>
      <c r="BB1015" s="27" t="e">
        <f>IF(#REF!&lt;&gt;"",IF(ABS(#REF!)&lt;10,"S"&amp;RIGHT(#REF!,1)&amp;",","S"&amp;#REF!&amp;","),"")</f>
        <v>#REF!</v>
      </c>
      <c r="BC1015" s="27"/>
      <c r="BD1015" s="27"/>
      <c r="BE1015" s="27"/>
      <c r="BF1015" s="27"/>
      <c r="BG1015" s="27"/>
      <c r="BH1015" s="27"/>
      <c r="BI1015" s="27" t="str">
        <f t="shared" si="540"/>
        <v/>
      </c>
      <c r="BJ1015" s="27" t="str">
        <f t="shared" si="541"/>
        <v/>
      </c>
      <c r="BK1015" s="27" t="str">
        <f t="shared" si="542"/>
        <v/>
      </c>
      <c r="BL1015" s="27" t="e">
        <f>IF(#REF!="","",CONCATENATE($L1015,","))</f>
        <v>#REF!</v>
      </c>
      <c r="BM1015" s="27" t="e">
        <f>IF(#REF!="","",CONCATENATE($L1015,","))</f>
        <v>#REF!</v>
      </c>
      <c r="BN1015" s="27" t="e">
        <f>IF(#REF!="","",CONCATENATE($L1015,","))</f>
        <v>#REF!</v>
      </c>
      <c r="BO1015" s="27" t="e">
        <f>IF(#REF!="","",CONCATENATE($L1015,","))</f>
        <v>#REF!</v>
      </c>
      <c r="BP1015" s="27" t="e">
        <f>IF(#REF!="","",CONCATENATE($L1015,","))</f>
        <v>#REF!</v>
      </c>
      <c r="BQ1015" s="27" t="e">
        <f>IF(#REF!="","",CONCATENATE($L1015,","))</f>
        <v>#REF!</v>
      </c>
      <c r="BR1015" s="27" t="e">
        <f>IF(#REF!="","",CONCATENATE($L1015,","))</f>
        <v>#REF!</v>
      </c>
      <c r="BS1015" s="27" t="e">
        <f>IF(#REF!="","",CONCATENATE($L1015,","))</f>
        <v>#REF!</v>
      </c>
      <c r="BT1015" s="27" t="e">
        <f>IF(#REF!="","",CONCATENATE($L1015,","))</f>
        <v>#REF!</v>
      </c>
      <c r="BU1015" s="40"/>
      <c r="BV1015" s="40"/>
      <c r="BW1015"/>
      <c r="BX1015"/>
      <c r="BY1015"/>
      <c r="BZ1015"/>
      <c r="CA1015"/>
      <c r="CB1015" s="40"/>
      <c r="CC1015" s="7"/>
      <c r="CD1015" s="25"/>
      <c r="CE1015" s="25"/>
      <c r="CF1015" s="25"/>
      <c r="CG1015" s="38"/>
      <c r="CH1015" s="25"/>
      <c r="CI1015" s="38"/>
      <c r="CJ1015" s="25"/>
      <c r="CK1015" s="25"/>
      <c r="CL1015" s="25"/>
      <c r="CM1015" s="25"/>
      <c r="CN1015" s="38"/>
      <c r="CO1015" s="38"/>
      <c r="CP1015" s="25"/>
      <c r="CQ1015" s="25"/>
      <c r="CR1015" s="35"/>
      <c r="CS1015" s="38"/>
      <c r="CT1015" s="25"/>
      <c r="CX1015" s="25"/>
      <c r="CY1015" s="35"/>
    </row>
    <row r="1016" spans="1:103" s="26" customFormat="1">
      <c r="A1016" s="132"/>
      <c r="B1016" s="75"/>
      <c r="C1016" s="39"/>
      <c r="D1016" s="38"/>
      <c r="E1016" s="39"/>
      <c r="F1016" s="39"/>
      <c r="G1016" s="39"/>
      <c r="H1016" s="39"/>
      <c r="I1016" s="39"/>
      <c r="J1016" s="39"/>
      <c r="K1016" s="39"/>
      <c r="L1016" s="38"/>
      <c r="M1016" s="38"/>
      <c r="N1016" s="38"/>
      <c r="O1016" s="38"/>
      <c r="P1016" s="38"/>
      <c r="Q1016" s="38"/>
      <c r="R1016" s="38"/>
      <c r="S1016" s="38"/>
      <c r="T1016" s="38"/>
      <c r="U1016" s="38"/>
      <c r="V1016" s="38"/>
      <c r="W1016" s="38"/>
      <c r="X1016" s="38"/>
      <c r="Y1016" s="38"/>
      <c r="Z1016" s="75"/>
      <c r="AA1016" s="101"/>
      <c r="AB1016" s="101"/>
      <c r="AC1016" s="101"/>
      <c r="AD1016" s="101"/>
      <c r="AE1016" s="38"/>
      <c r="AF1016" s="38"/>
      <c r="AG1016" s="38"/>
      <c r="AH1016" s="38"/>
      <c r="AI1016" s="101"/>
      <c r="AJ1016" s="101"/>
      <c r="AK1016" s="101"/>
      <c r="AL1016" s="75"/>
      <c r="AM1016" s="39"/>
      <c r="AN1016" s="27"/>
      <c r="AO1016" s="27"/>
      <c r="AP1016" s="27"/>
      <c r="AQ1016" s="27" t="str">
        <f t="shared" si="543"/>
        <v/>
      </c>
      <c r="AR1016" s="27" t="str">
        <f t="shared" si="544"/>
        <v/>
      </c>
      <c r="AS1016" s="27" t="str">
        <f t="shared" si="545"/>
        <v/>
      </c>
      <c r="AT1016" s="27" t="e">
        <f>IF(#REF!&lt;&gt;"",IF(ABS(#REF!)&lt;10,"S"&amp;RIGHT(#REF!,1)&amp;",","S"&amp;#REF!&amp;","),"")</f>
        <v>#REF!</v>
      </c>
      <c r="AU1016" s="27" t="e">
        <f>IF(#REF!&lt;&gt;"",IF(ABS(#REF!)&lt;10,"S"&amp;RIGHT(#REF!,1)&amp;",","S"&amp;#REF!&amp;","),"")</f>
        <v>#REF!</v>
      </c>
      <c r="AV1016" s="27" t="e">
        <f>IF(#REF!&lt;&gt;"",IF(ABS(#REF!)&lt;10,"S"&amp;RIGHT(#REF!,1)&amp;",","S"&amp;#REF!&amp;","),"")</f>
        <v>#REF!</v>
      </c>
      <c r="AW1016" s="27" t="e">
        <f>IF(#REF!&lt;&gt;"",IF(ABS(#REF!)&lt;10,"S"&amp;RIGHT(#REF!,1)&amp;",","S"&amp;#REF!&amp;","),"")</f>
        <v>#REF!</v>
      </c>
      <c r="AX1016" s="27" t="e">
        <f>IF(#REF!&lt;&gt;"",IF(ABS(#REF!)&lt;10,"S"&amp;RIGHT(#REF!,1)&amp;",","S"&amp;#REF!&amp;","),"")</f>
        <v>#REF!</v>
      </c>
      <c r="AY1016" s="27" t="e">
        <f>IF(#REF!&lt;&gt;"",IF(ABS(#REF!)&lt;10,"S"&amp;RIGHT(#REF!,1)&amp;",","S"&amp;#REF!&amp;","),"")</f>
        <v>#REF!</v>
      </c>
      <c r="AZ1016" s="27" t="e">
        <f>IF(#REF!&lt;&gt;"",IF(ABS(#REF!)&lt;10,"S"&amp;RIGHT(#REF!,1)&amp;",","S"&amp;#REF!&amp;","),"")</f>
        <v>#REF!</v>
      </c>
      <c r="BA1016" s="27" t="e">
        <f>IF(#REF!&lt;&gt;"",IF(ABS(#REF!)&lt;10,"S"&amp;RIGHT(#REF!,1)&amp;",","S"&amp;#REF!&amp;","),"")</f>
        <v>#REF!</v>
      </c>
      <c r="BB1016" s="27" t="e">
        <f>IF(#REF!&lt;&gt;"",IF(ABS(#REF!)&lt;10,"S"&amp;RIGHT(#REF!,1)&amp;",","S"&amp;#REF!&amp;","),"")</f>
        <v>#REF!</v>
      </c>
      <c r="BC1016" s="27"/>
      <c r="BD1016" s="27"/>
      <c r="BE1016" s="27"/>
      <c r="BF1016" s="27"/>
      <c r="BG1016" s="27"/>
      <c r="BH1016" s="27"/>
      <c r="BI1016" s="27" t="str">
        <f t="shared" si="540"/>
        <v/>
      </c>
      <c r="BJ1016" s="27" t="str">
        <f t="shared" si="541"/>
        <v/>
      </c>
      <c r="BK1016" s="27" t="str">
        <f t="shared" si="542"/>
        <v/>
      </c>
      <c r="BL1016" s="27" t="e">
        <f>IF(#REF!="","",CONCATENATE($L1016,","))</f>
        <v>#REF!</v>
      </c>
      <c r="BM1016" s="27" t="e">
        <f>IF(#REF!="","",CONCATENATE($L1016,","))</f>
        <v>#REF!</v>
      </c>
      <c r="BN1016" s="27" t="e">
        <f>IF(#REF!="","",CONCATENATE($L1016,","))</f>
        <v>#REF!</v>
      </c>
      <c r="BO1016" s="27" t="e">
        <f>IF(#REF!="","",CONCATENATE($L1016,","))</f>
        <v>#REF!</v>
      </c>
      <c r="BP1016" s="27" t="e">
        <f>IF(#REF!="","",CONCATENATE($L1016,","))</f>
        <v>#REF!</v>
      </c>
      <c r="BQ1016" s="27" t="e">
        <f>IF(#REF!="","",CONCATENATE($L1016,","))</f>
        <v>#REF!</v>
      </c>
      <c r="BR1016" s="27" t="e">
        <f>IF(#REF!="","",CONCATENATE($L1016,","))</f>
        <v>#REF!</v>
      </c>
      <c r="BS1016" s="27" t="e">
        <f>IF(#REF!="","",CONCATENATE($L1016,","))</f>
        <v>#REF!</v>
      </c>
      <c r="BT1016" s="27" t="e">
        <f>IF(#REF!="","",CONCATENATE($L1016,","))</f>
        <v>#REF!</v>
      </c>
      <c r="BU1016" s="40"/>
      <c r="BV1016" s="40"/>
      <c r="BW1016"/>
      <c r="BX1016"/>
      <c r="BY1016"/>
      <c r="BZ1016"/>
      <c r="CA1016"/>
      <c r="CB1016" s="40"/>
      <c r="CC1016" s="7"/>
      <c r="CD1016" s="25"/>
      <c r="CE1016" s="25"/>
      <c r="CF1016" s="25"/>
      <c r="CG1016" s="38"/>
      <c r="CH1016" s="25"/>
      <c r="CI1016" s="38"/>
      <c r="CJ1016" s="25"/>
      <c r="CK1016" s="25"/>
      <c r="CL1016" s="25"/>
      <c r="CM1016" s="25"/>
      <c r="CN1016" s="38"/>
      <c r="CO1016" s="38"/>
      <c r="CP1016" s="25"/>
      <c r="CQ1016" s="25"/>
      <c r="CR1016" s="35"/>
      <c r="CS1016" s="38"/>
      <c r="CT1016" s="25"/>
      <c r="CX1016" s="25"/>
      <c r="CY1016" s="35"/>
    </row>
    <row r="1017" spans="1:103" s="26" customFormat="1">
      <c r="A1017" s="132"/>
      <c r="B1017" s="75"/>
      <c r="C1017" s="39"/>
      <c r="D1017" s="38"/>
      <c r="E1017" s="39"/>
      <c r="F1017" s="39"/>
      <c r="G1017" s="39"/>
      <c r="H1017" s="39"/>
      <c r="I1017" s="39"/>
      <c r="J1017" s="39"/>
      <c r="K1017" s="39"/>
      <c r="L1017" s="38"/>
      <c r="M1017" s="38"/>
      <c r="N1017" s="38"/>
      <c r="O1017" s="38"/>
      <c r="P1017" s="38"/>
      <c r="Q1017" s="38"/>
      <c r="R1017" s="38"/>
      <c r="S1017" s="38"/>
      <c r="T1017" s="38"/>
      <c r="U1017" s="38"/>
      <c r="V1017" s="38"/>
      <c r="W1017" s="38"/>
      <c r="X1017" s="38"/>
      <c r="Y1017" s="38"/>
      <c r="Z1017" s="75"/>
      <c r="AA1017" s="101"/>
      <c r="AB1017" s="101"/>
      <c r="AC1017" s="101"/>
      <c r="AD1017" s="101"/>
      <c r="AE1017" s="38"/>
      <c r="AF1017" s="38"/>
      <c r="AG1017" s="38"/>
      <c r="AH1017" s="38"/>
      <c r="AI1017" s="101"/>
      <c r="AJ1017" s="101"/>
      <c r="AK1017" s="101"/>
      <c r="AL1017" s="75"/>
      <c r="AM1017" s="39"/>
      <c r="AN1017" s="27"/>
      <c r="AO1017" s="27"/>
      <c r="AP1017" s="27"/>
      <c r="AQ1017" s="27" t="str">
        <f t="shared" si="543"/>
        <v/>
      </c>
      <c r="AR1017" s="27" t="str">
        <f t="shared" si="544"/>
        <v/>
      </c>
      <c r="AS1017" s="27" t="str">
        <f t="shared" si="545"/>
        <v/>
      </c>
      <c r="AT1017" s="27" t="e">
        <f>IF(#REF!&lt;&gt;"",IF(ABS(#REF!)&lt;10,"S"&amp;RIGHT(#REF!,1)&amp;",","S"&amp;#REF!&amp;","),"")</f>
        <v>#REF!</v>
      </c>
      <c r="AU1017" s="27" t="e">
        <f>IF(#REF!&lt;&gt;"",IF(ABS(#REF!)&lt;10,"S"&amp;RIGHT(#REF!,1)&amp;",","S"&amp;#REF!&amp;","),"")</f>
        <v>#REF!</v>
      </c>
      <c r="AV1017" s="27" t="e">
        <f>IF(#REF!&lt;&gt;"",IF(ABS(#REF!)&lt;10,"S"&amp;RIGHT(#REF!,1)&amp;",","S"&amp;#REF!&amp;","),"")</f>
        <v>#REF!</v>
      </c>
      <c r="AW1017" s="27" t="e">
        <f>IF(#REF!&lt;&gt;"",IF(ABS(#REF!)&lt;10,"S"&amp;RIGHT(#REF!,1)&amp;",","S"&amp;#REF!&amp;","),"")</f>
        <v>#REF!</v>
      </c>
      <c r="AX1017" s="27" t="e">
        <f>IF(#REF!&lt;&gt;"",IF(ABS(#REF!)&lt;10,"S"&amp;RIGHT(#REF!,1)&amp;",","S"&amp;#REF!&amp;","),"")</f>
        <v>#REF!</v>
      </c>
      <c r="AY1017" s="27" t="e">
        <f>IF(#REF!&lt;&gt;"",IF(ABS(#REF!)&lt;10,"S"&amp;RIGHT(#REF!,1)&amp;",","S"&amp;#REF!&amp;","),"")</f>
        <v>#REF!</v>
      </c>
      <c r="AZ1017" s="27" t="e">
        <f>IF(#REF!&lt;&gt;"",IF(ABS(#REF!)&lt;10,"S"&amp;RIGHT(#REF!,1)&amp;",","S"&amp;#REF!&amp;","),"")</f>
        <v>#REF!</v>
      </c>
      <c r="BA1017" s="27" t="e">
        <f>IF(#REF!&lt;&gt;"",IF(ABS(#REF!)&lt;10,"S"&amp;RIGHT(#REF!,1)&amp;",","S"&amp;#REF!&amp;","),"")</f>
        <v>#REF!</v>
      </c>
      <c r="BB1017" s="27" t="e">
        <f>IF(#REF!&lt;&gt;"",IF(ABS(#REF!)&lt;10,"S"&amp;RIGHT(#REF!,1)&amp;",","S"&amp;#REF!&amp;","),"")</f>
        <v>#REF!</v>
      </c>
      <c r="BC1017" s="27"/>
      <c r="BD1017" s="27"/>
      <c r="BE1017" s="27"/>
      <c r="BF1017" s="27"/>
      <c r="BG1017" s="27"/>
      <c r="BH1017" s="27"/>
      <c r="BI1017" s="27" t="str">
        <f t="shared" si="540"/>
        <v/>
      </c>
      <c r="BJ1017" s="27" t="str">
        <f t="shared" si="541"/>
        <v/>
      </c>
      <c r="BK1017" s="27" t="str">
        <f t="shared" si="542"/>
        <v/>
      </c>
      <c r="BL1017" s="27" t="e">
        <f>IF(#REF!="","",CONCATENATE($L1017,","))</f>
        <v>#REF!</v>
      </c>
      <c r="BM1017" s="27" t="e">
        <f>IF(#REF!="","",CONCATENATE($L1017,","))</f>
        <v>#REF!</v>
      </c>
      <c r="BN1017" s="27" t="e">
        <f>IF(#REF!="","",CONCATENATE($L1017,","))</f>
        <v>#REF!</v>
      </c>
      <c r="BO1017" s="27" t="e">
        <f>IF(#REF!="","",CONCATENATE($L1017,","))</f>
        <v>#REF!</v>
      </c>
      <c r="BP1017" s="27" t="e">
        <f>IF(#REF!="","",CONCATENATE($L1017,","))</f>
        <v>#REF!</v>
      </c>
      <c r="BQ1017" s="27" t="e">
        <f>IF(#REF!="","",CONCATENATE($L1017,","))</f>
        <v>#REF!</v>
      </c>
      <c r="BR1017" s="27" t="e">
        <f>IF(#REF!="","",CONCATENATE($L1017,","))</f>
        <v>#REF!</v>
      </c>
      <c r="BS1017" s="27" t="e">
        <f>IF(#REF!="","",CONCATENATE($L1017,","))</f>
        <v>#REF!</v>
      </c>
      <c r="BT1017" s="27" t="e">
        <f>IF(#REF!="","",CONCATENATE($L1017,","))</f>
        <v>#REF!</v>
      </c>
      <c r="BU1017" s="40"/>
      <c r="BV1017" s="40"/>
      <c r="BW1017"/>
      <c r="BX1017"/>
      <c r="BY1017"/>
      <c r="BZ1017"/>
      <c r="CA1017"/>
      <c r="CB1017" s="40"/>
      <c r="CC1017" s="7"/>
      <c r="CD1017" s="25"/>
      <c r="CE1017" s="25"/>
      <c r="CF1017" s="25"/>
      <c r="CG1017" s="38"/>
      <c r="CH1017" s="25"/>
      <c r="CI1017" s="38"/>
      <c r="CJ1017" s="25"/>
      <c r="CK1017" s="25"/>
      <c r="CL1017" s="25"/>
      <c r="CM1017" s="25"/>
      <c r="CN1017" s="38"/>
      <c r="CO1017" s="38"/>
      <c r="CP1017" s="25"/>
      <c r="CQ1017" s="25"/>
      <c r="CR1017" s="35"/>
      <c r="CS1017" s="38"/>
      <c r="CT1017" s="25"/>
      <c r="CX1017" s="25"/>
      <c r="CY1017" s="35"/>
    </row>
    <row r="1018" spans="1:103" s="26" customFormat="1">
      <c r="A1018" s="132"/>
      <c r="B1018" s="75"/>
      <c r="C1018" s="39"/>
      <c r="D1018" s="38"/>
      <c r="E1018" s="39"/>
      <c r="F1018" s="39"/>
      <c r="G1018" s="39"/>
      <c r="H1018" s="39"/>
      <c r="I1018" s="39"/>
      <c r="J1018" s="39"/>
      <c r="K1018" s="39"/>
      <c r="L1018" s="3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38"/>
      <c r="Y1018" s="38"/>
      <c r="Z1018" s="75"/>
      <c r="AA1018" s="101"/>
      <c r="AB1018" s="101"/>
      <c r="AC1018" s="101"/>
      <c r="AD1018" s="101"/>
      <c r="AE1018" s="38"/>
      <c r="AF1018" s="38"/>
      <c r="AG1018" s="38"/>
      <c r="AH1018" s="38"/>
      <c r="AI1018" s="101"/>
      <c r="AJ1018" s="101"/>
      <c r="AK1018" s="101"/>
      <c r="AL1018" s="75"/>
      <c r="AM1018" s="39"/>
      <c r="AN1018" s="27"/>
      <c r="AO1018" s="27"/>
      <c r="AP1018" s="27"/>
      <c r="AQ1018" s="27" t="str">
        <f t="shared" si="543"/>
        <v/>
      </c>
      <c r="AR1018" s="27" t="str">
        <f t="shared" si="544"/>
        <v/>
      </c>
      <c r="AS1018" s="27" t="str">
        <f t="shared" si="545"/>
        <v/>
      </c>
      <c r="AT1018" s="27" t="e">
        <f>IF(#REF!&lt;&gt;"",IF(ABS(#REF!)&lt;10,"S"&amp;RIGHT(#REF!,1)&amp;",","S"&amp;#REF!&amp;","),"")</f>
        <v>#REF!</v>
      </c>
      <c r="AU1018" s="27" t="e">
        <f>IF(#REF!&lt;&gt;"",IF(ABS(#REF!)&lt;10,"S"&amp;RIGHT(#REF!,1)&amp;",","S"&amp;#REF!&amp;","),"")</f>
        <v>#REF!</v>
      </c>
      <c r="AV1018" s="27" t="e">
        <f>IF(#REF!&lt;&gt;"",IF(ABS(#REF!)&lt;10,"S"&amp;RIGHT(#REF!,1)&amp;",","S"&amp;#REF!&amp;","),"")</f>
        <v>#REF!</v>
      </c>
      <c r="AW1018" s="27" t="e">
        <f>IF(#REF!&lt;&gt;"",IF(ABS(#REF!)&lt;10,"S"&amp;RIGHT(#REF!,1)&amp;",","S"&amp;#REF!&amp;","),"")</f>
        <v>#REF!</v>
      </c>
      <c r="AX1018" s="27" t="e">
        <f>IF(#REF!&lt;&gt;"",IF(ABS(#REF!)&lt;10,"S"&amp;RIGHT(#REF!,1)&amp;",","S"&amp;#REF!&amp;","),"")</f>
        <v>#REF!</v>
      </c>
      <c r="AY1018" s="27" t="e">
        <f>IF(#REF!&lt;&gt;"",IF(ABS(#REF!)&lt;10,"S"&amp;RIGHT(#REF!,1)&amp;",","S"&amp;#REF!&amp;","),"")</f>
        <v>#REF!</v>
      </c>
      <c r="AZ1018" s="27" t="e">
        <f>IF(#REF!&lt;&gt;"",IF(ABS(#REF!)&lt;10,"S"&amp;RIGHT(#REF!,1)&amp;",","S"&amp;#REF!&amp;","),"")</f>
        <v>#REF!</v>
      </c>
      <c r="BA1018" s="27" t="e">
        <f>IF(#REF!&lt;&gt;"",IF(ABS(#REF!)&lt;10,"S"&amp;RIGHT(#REF!,1)&amp;",","S"&amp;#REF!&amp;","),"")</f>
        <v>#REF!</v>
      </c>
      <c r="BB1018" s="27" t="e">
        <f>IF(#REF!&lt;&gt;"",IF(ABS(#REF!)&lt;10,"S"&amp;RIGHT(#REF!,1)&amp;",","S"&amp;#REF!&amp;","),"")</f>
        <v>#REF!</v>
      </c>
      <c r="BC1018" s="27"/>
      <c r="BD1018" s="27"/>
      <c r="BE1018" s="27"/>
      <c r="BF1018" s="27"/>
      <c r="BG1018" s="27"/>
      <c r="BH1018" s="27"/>
      <c r="BI1018" s="27" t="str">
        <f t="shared" si="540"/>
        <v/>
      </c>
      <c r="BJ1018" s="27" t="str">
        <f t="shared" si="541"/>
        <v/>
      </c>
      <c r="BK1018" s="27" t="str">
        <f t="shared" si="542"/>
        <v/>
      </c>
      <c r="BL1018" s="27" t="e">
        <f>IF(#REF!="","",CONCATENATE($L1018,","))</f>
        <v>#REF!</v>
      </c>
      <c r="BM1018" s="27" t="e">
        <f>IF(#REF!="","",CONCATENATE($L1018,","))</f>
        <v>#REF!</v>
      </c>
      <c r="BN1018" s="27" t="e">
        <f>IF(#REF!="","",CONCATENATE($L1018,","))</f>
        <v>#REF!</v>
      </c>
      <c r="BO1018" s="27" t="e">
        <f>IF(#REF!="","",CONCATENATE($L1018,","))</f>
        <v>#REF!</v>
      </c>
      <c r="BP1018" s="27" t="e">
        <f>IF(#REF!="","",CONCATENATE($L1018,","))</f>
        <v>#REF!</v>
      </c>
      <c r="BQ1018" s="27" t="e">
        <f>IF(#REF!="","",CONCATENATE($L1018,","))</f>
        <v>#REF!</v>
      </c>
      <c r="BR1018" s="27" t="e">
        <f>IF(#REF!="","",CONCATENATE($L1018,","))</f>
        <v>#REF!</v>
      </c>
      <c r="BS1018" s="27" t="e">
        <f>IF(#REF!="","",CONCATENATE($L1018,","))</f>
        <v>#REF!</v>
      </c>
      <c r="BT1018" s="27" t="e">
        <f>IF(#REF!="","",CONCATENATE($L1018,","))</f>
        <v>#REF!</v>
      </c>
      <c r="BU1018" s="40"/>
      <c r="BV1018" s="40"/>
      <c r="BW1018"/>
      <c r="BX1018"/>
      <c r="BY1018"/>
      <c r="BZ1018"/>
      <c r="CA1018"/>
      <c r="CB1018" s="40"/>
      <c r="CC1018" s="7"/>
      <c r="CD1018" s="25"/>
      <c r="CE1018" s="25"/>
      <c r="CF1018" s="25"/>
      <c r="CG1018" s="38"/>
      <c r="CH1018" s="25"/>
      <c r="CI1018" s="38"/>
      <c r="CJ1018" s="25"/>
      <c r="CK1018" s="25"/>
      <c r="CL1018" s="25"/>
      <c r="CM1018" s="25"/>
      <c r="CN1018" s="38"/>
      <c r="CO1018" s="38"/>
      <c r="CP1018" s="25"/>
      <c r="CQ1018" s="25"/>
      <c r="CR1018" s="35"/>
      <c r="CS1018" s="38"/>
      <c r="CT1018" s="25"/>
      <c r="CX1018" s="25"/>
      <c r="CY1018" s="35"/>
    </row>
    <row r="1019" spans="1:103" s="26" customFormat="1">
      <c r="A1019" s="132"/>
      <c r="B1019" s="75"/>
      <c r="C1019" s="39"/>
      <c r="D1019" s="38"/>
      <c r="E1019" s="39"/>
      <c r="F1019" s="39"/>
      <c r="G1019" s="39"/>
      <c r="H1019" s="39"/>
      <c r="I1019" s="39"/>
      <c r="J1019" s="39"/>
      <c r="K1019" s="39"/>
      <c r="L1019" s="38"/>
      <c r="M1019" s="38"/>
      <c r="N1019" s="38"/>
      <c r="O1019" s="38"/>
      <c r="P1019" s="38"/>
      <c r="Q1019" s="38"/>
      <c r="R1019" s="38"/>
      <c r="S1019" s="38"/>
      <c r="T1019" s="38"/>
      <c r="U1019" s="38"/>
      <c r="V1019" s="38"/>
      <c r="W1019" s="38"/>
      <c r="X1019" s="38"/>
      <c r="Y1019" s="38"/>
      <c r="Z1019" s="75"/>
      <c r="AA1019" s="101"/>
      <c r="AB1019" s="101"/>
      <c r="AC1019" s="101"/>
      <c r="AD1019" s="101"/>
      <c r="AE1019" s="38"/>
      <c r="AF1019" s="38"/>
      <c r="AG1019" s="38"/>
      <c r="AH1019" s="38"/>
      <c r="AI1019" s="101"/>
      <c r="AJ1019" s="101"/>
      <c r="AK1019" s="101"/>
      <c r="AL1019" s="75"/>
      <c r="AM1019" s="39"/>
      <c r="AN1019" s="27"/>
      <c r="AO1019" s="27"/>
      <c r="AP1019" s="27"/>
      <c r="AQ1019" s="27" t="str">
        <f t="shared" si="543"/>
        <v/>
      </c>
      <c r="AR1019" s="27" t="str">
        <f t="shared" si="544"/>
        <v/>
      </c>
      <c r="AS1019" s="27" t="str">
        <f t="shared" si="545"/>
        <v/>
      </c>
      <c r="AT1019" s="27" t="e">
        <f>IF(#REF!&lt;&gt;"",IF(ABS(#REF!)&lt;10,"S"&amp;RIGHT(#REF!,1)&amp;",","S"&amp;#REF!&amp;","),"")</f>
        <v>#REF!</v>
      </c>
      <c r="AU1019" s="27" t="e">
        <f>IF(#REF!&lt;&gt;"",IF(ABS(#REF!)&lt;10,"S"&amp;RIGHT(#REF!,1)&amp;",","S"&amp;#REF!&amp;","),"")</f>
        <v>#REF!</v>
      </c>
      <c r="AV1019" s="27" t="e">
        <f>IF(#REF!&lt;&gt;"",IF(ABS(#REF!)&lt;10,"S"&amp;RIGHT(#REF!,1)&amp;",","S"&amp;#REF!&amp;","),"")</f>
        <v>#REF!</v>
      </c>
      <c r="AW1019" s="27" t="e">
        <f>IF(#REF!&lt;&gt;"",IF(ABS(#REF!)&lt;10,"S"&amp;RIGHT(#REF!,1)&amp;",","S"&amp;#REF!&amp;","),"")</f>
        <v>#REF!</v>
      </c>
      <c r="AX1019" s="27" t="e">
        <f>IF(#REF!&lt;&gt;"",IF(ABS(#REF!)&lt;10,"S"&amp;RIGHT(#REF!,1)&amp;",","S"&amp;#REF!&amp;","),"")</f>
        <v>#REF!</v>
      </c>
      <c r="AY1019" s="27" t="e">
        <f>IF(#REF!&lt;&gt;"",IF(ABS(#REF!)&lt;10,"S"&amp;RIGHT(#REF!,1)&amp;",","S"&amp;#REF!&amp;","),"")</f>
        <v>#REF!</v>
      </c>
      <c r="AZ1019" s="27" t="e">
        <f>IF(#REF!&lt;&gt;"",IF(ABS(#REF!)&lt;10,"S"&amp;RIGHT(#REF!,1)&amp;",","S"&amp;#REF!&amp;","),"")</f>
        <v>#REF!</v>
      </c>
      <c r="BA1019" s="27" t="e">
        <f>IF(#REF!&lt;&gt;"",IF(ABS(#REF!)&lt;10,"S"&amp;RIGHT(#REF!,1)&amp;",","S"&amp;#REF!&amp;","),"")</f>
        <v>#REF!</v>
      </c>
      <c r="BB1019" s="27" t="e">
        <f>IF(#REF!&lt;&gt;"",IF(ABS(#REF!)&lt;10,"S"&amp;RIGHT(#REF!,1)&amp;",","S"&amp;#REF!&amp;","),"")</f>
        <v>#REF!</v>
      </c>
      <c r="BC1019" s="27"/>
      <c r="BD1019" s="27"/>
      <c r="BE1019" s="27"/>
      <c r="BF1019" s="27"/>
      <c r="BG1019" s="27"/>
      <c r="BH1019" s="27"/>
      <c r="BI1019" s="27" t="str">
        <f t="shared" si="540"/>
        <v/>
      </c>
      <c r="BJ1019" s="27" t="str">
        <f t="shared" si="541"/>
        <v/>
      </c>
      <c r="BK1019" s="27" t="str">
        <f t="shared" si="542"/>
        <v/>
      </c>
      <c r="BL1019" s="27" t="e">
        <f>IF(#REF!="","",CONCATENATE($L1019,","))</f>
        <v>#REF!</v>
      </c>
      <c r="BM1019" s="27" t="e">
        <f>IF(#REF!="","",CONCATENATE($L1019,","))</f>
        <v>#REF!</v>
      </c>
      <c r="BN1019" s="27" t="e">
        <f>IF(#REF!="","",CONCATENATE($L1019,","))</f>
        <v>#REF!</v>
      </c>
      <c r="BO1019" s="27" t="e">
        <f>IF(#REF!="","",CONCATENATE($L1019,","))</f>
        <v>#REF!</v>
      </c>
      <c r="BP1019" s="27" t="e">
        <f>IF(#REF!="","",CONCATENATE($L1019,","))</f>
        <v>#REF!</v>
      </c>
      <c r="BQ1019" s="27" t="e">
        <f>IF(#REF!="","",CONCATENATE($L1019,","))</f>
        <v>#REF!</v>
      </c>
      <c r="BR1019" s="27" t="e">
        <f>IF(#REF!="","",CONCATENATE($L1019,","))</f>
        <v>#REF!</v>
      </c>
      <c r="BS1019" s="27" t="e">
        <f>IF(#REF!="","",CONCATENATE($L1019,","))</f>
        <v>#REF!</v>
      </c>
      <c r="BT1019" s="27" t="e">
        <f>IF(#REF!="","",CONCATENATE($L1019,","))</f>
        <v>#REF!</v>
      </c>
      <c r="BU1019" s="40"/>
      <c r="BV1019" s="40"/>
      <c r="BW1019"/>
      <c r="BX1019"/>
      <c r="BY1019"/>
      <c r="BZ1019"/>
      <c r="CA1019"/>
      <c r="CB1019" s="40"/>
      <c r="CC1019" s="7"/>
      <c r="CD1019" s="25"/>
      <c r="CE1019" s="25"/>
      <c r="CF1019" s="25"/>
      <c r="CG1019" s="38"/>
      <c r="CH1019" s="25"/>
      <c r="CI1019" s="38"/>
      <c r="CJ1019" s="25"/>
      <c r="CK1019" s="25"/>
      <c r="CL1019" s="25"/>
      <c r="CM1019" s="25"/>
      <c r="CN1019" s="38"/>
      <c r="CO1019" s="38"/>
      <c r="CP1019" s="25"/>
      <c r="CQ1019" s="25"/>
      <c r="CR1019" s="35"/>
      <c r="CS1019" s="38"/>
      <c r="CT1019" s="25"/>
      <c r="CX1019" s="25"/>
      <c r="CY1019" s="35"/>
    </row>
    <row r="1020" spans="1:103" s="26" customFormat="1">
      <c r="A1020" s="132"/>
      <c r="B1020" s="75"/>
      <c r="C1020" s="39"/>
      <c r="D1020" s="38"/>
      <c r="E1020" s="39"/>
      <c r="F1020" s="39"/>
      <c r="G1020" s="39"/>
      <c r="H1020" s="39"/>
      <c r="I1020" s="39"/>
      <c r="J1020" s="39"/>
      <c r="K1020" s="39"/>
      <c r="L1020" s="38"/>
      <c r="M1020" s="38"/>
      <c r="N1020" s="38"/>
      <c r="O1020" s="38"/>
      <c r="P1020" s="38"/>
      <c r="Q1020" s="38"/>
      <c r="R1020" s="38"/>
      <c r="S1020" s="38"/>
      <c r="T1020" s="38"/>
      <c r="U1020" s="38"/>
      <c r="V1020" s="38"/>
      <c r="W1020" s="38"/>
      <c r="X1020" s="38"/>
      <c r="Y1020" s="38"/>
      <c r="Z1020" s="75"/>
      <c r="AA1020" s="101"/>
      <c r="AB1020" s="101"/>
      <c r="AC1020" s="101"/>
      <c r="AD1020" s="101"/>
      <c r="AE1020" s="38"/>
      <c r="AF1020" s="38"/>
      <c r="AG1020" s="38"/>
      <c r="AH1020" s="38"/>
      <c r="AI1020" s="101"/>
      <c r="AJ1020" s="101"/>
      <c r="AK1020" s="101"/>
      <c r="AL1020" s="75"/>
      <c r="AM1020" s="39"/>
      <c r="AN1020" s="27"/>
      <c r="AO1020" s="27"/>
      <c r="AP1020" s="27"/>
      <c r="AQ1020" s="27" t="str">
        <f t="shared" si="543"/>
        <v/>
      </c>
      <c r="AR1020" s="27" t="str">
        <f t="shared" si="544"/>
        <v/>
      </c>
      <c r="AS1020" s="27" t="str">
        <f t="shared" si="545"/>
        <v/>
      </c>
      <c r="AT1020" s="27" t="e">
        <f>IF(#REF!&lt;&gt;"",IF(ABS(#REF!)&lt;10,"S"&amp;RIGHT(#REF!,1)&amp;",","S"&amp;#REF!&amp;","),"")</f>
        <v>#REF!</v>
      </c>
      <c r="AU1020" s="27" t="e">
        <f>IF(#REF!&lt;&gt;"",IF(ABS(#REF!)&lt;10,"S"&amp;RIGHT(#REF!,1)&amp;",","S"&amp;#REF!&amp;","),"")</f>
        <v>#REF!</v>
      </c>
      <c r="AV1020" s="27" t="e">
        <f>IF(#REF!&lt;&gt;"",IF(ABS(#REF!)&lt;10,"S"&amp;RIGHT(#REF!,1)&amp;",","S"&amp;#REF!&amp;","),"")</f>
        <v>#REF!</v>
      </c>
      <c r="AW1020" s="27" t="e">
        <f>IF(#REF!&lt;&gt;"",IF(ABS(#REF!)&lt;10,"S"&amp;RIGHT(#REF!,1)&amp;",","S"&amp;#REF!&amp;","),"")</f>
        <v>#REF!</v>
      </c>
      <c r="AX1020" s="27" t="e">
        <f>IF(#REF!&lt;&gt;"",IF(ABS(#REF!)&lt;10,"S"&amp;RIGHT(#REF!,1)&amp;",","S"&amp;#REF!&amp;","),"")</f>
        <v>#REF!</v>
      </c>
      <c r="AY1020" s="27" t="e">
        <f>IF(#REF!&lt;&gt;"",IF(ABS(#REF!)&lt;10,"S"&amp;RIGHT(#REF!,1)&amp;",","S"&amp;#REF!&amp;","),"")</f>
        <v>#REF!</v>
      </c>
      <c r="AZ1020" s="27" t="e">
        <f>IF(#REF!&lt;&gt;"",IF(ABS(#REF!)&lt;10,"S"&amp;RIGHT(#REF!,1)&amp;",","S"&amp;#REF!&amp;","),"")</f>
        <v>#REF!</v>
      </c>
      <c r="BA1020" s="27" t="e">
        <f>IF(#REF!&lt;&gt;"",IF(ABS(#REF!)&lt;10,"S"&amp;RIGHT(#REF!,1)&amp;",","S"&amp;#REF!&amp;","),"")</f>
        <v>#REF!</v>
      </c>
      <c r="BB1020" s="27" t="e">
        <f>IF(#REF!&lt;&gt;"",IF(ABS(#REF!)&lt;10,"S"&amp;RIGHT(#REF!,1)&amp;",","S"&amp;#REF!&amp;","),"")</f>
        <v>#REF!</v>
      </c>
      <c r="BC1020" s="27"/>
      <c r="BD1020" s="27"/>
      <c r="BE1020" s="27"/>
      <c r="BF1020" s="27"/>
      <c r="BG1020" s="27"/>
      <c r="BH1020" s="27"/>
      <c r="BI1020" s="27" t="str">
        <f t="shared" si="540"/>
        <v/>
      </c>
      <c r="BJ1020" s="27" t="str">
        <f t="shared" si="541"/>
        <v/>
      </c>
      <c r="BK1020" s="27" t="str">
        <f t="shared" si="542"/>
        <v/>
      </c>
      <c r="BL1020" s="27" t="e">
        <f>IF(#REF!="","",CONCATENATE($L1020,","))</f>
        <v>#REF!</v>
      </c>
      <c r="BM1020" s="27" t="e">
        <f>IF(#REF!="","",CONCATENATE($L1020,","))</f>
        <v>#REF!</v>
      </c>
      <c r="BN1020" s="27" t="e">
        <f>IF(#REF!="","",CONCATENATE($L1020,","))</f>
        <v>#REF!</v>
      </c>
      <c r="BO1020" s="27" t="e">
        <f>IF(#REF!="","",CONCATENATE($L1020,","))</f>
        <v>#REF!</v>
      </c>
      <c r="BP1020" s="27" t="e">
        <f>IF(#REF!="","",CONCATENATE($L1020,","))</f>
        <v>#REF!</v>
      </c>
      <c r="BQ1020" s="27" t="e">
        <f>IF(#REF!="","",CONCATENATE($L1020,","))</f>
        <v>#REF!</v>
      </c>
      <c r="BR1020" s="27" t="e">
        <f>IF(#REF!="","",CONCATENATE($L1020,","))</f>
        <v>#REF!</v>
      </c>
      <c r="BS1020" s="27" t="e">
        <f>IF(#REF!="","",CONCATENATE($L1020,","))</f>
        <v>#REF!</v>
      </c>
      <c r="BT1020" s="27" t="e">
        <f>IF(#REF!="","",CONCATENATE($L1020,","))</f>
        <v>#REF!</v>
      </c>
      <c r="BU1020" s="40"/>
      <c r="BV1020" s="40"/>
      <c r="BW1020"/>
      <c r="BX1020"/>
      <c r="BY1020"/>
      <c r="BZ1020"/>
      <c r="CA1020"/>
      <c r="CB1020" s="40"/>
      <c r="CC1020" s="7"/>
      <c r="CD1020" s="25"/>
      <c r="CE1020" s="25"/>
      <c r="CF1020" s="25"/>
      <c r="CG1020" s="38"/>
      <c r="CH1020" s="25"/>
      <c r="CI1020" s="38"/>
      <c r="CJ1020" s="25"/>
      <c r="CK1020" s="25"/>
      <c r="CL1020" s="25"/>
      <c r="CM1020" s="25"/>
      <c r="CN1020" s="38"/>
      <c r="CO1020" s="38"/>
      <c r="CP1020" s="25"/>
      <c r="CQ1020" s="25"/>
      <c r="CR1020" s="35"/>
      <c r="CS1020" s="38"/>
      <c r="CT1020" s="25"/>
      <c r="CX1020" s="25"/>
      <c r="CY1020" s="35"/>
    </row>
    <row r="1021" spans="1:103" s="26" customFormat="1">
      <c r="A1021" s="132"/>
      <c r="B1021" s="75"/>
      <c r="C1021" s="39"/>
      <c r="D1021" s="38"/>
      <c r="E1021" s="39"/>
      <c r="F1021" s="39"/>
      <c r="G1021" s="39"/>
      <c r="H1021" s="39"/>
      <c r="I1021" s="39"/>
      <c r="J1021" s="39"/>
      <c r="K1021" s="39"/>
      <c r="L1021" s="38"/>
      <c r="M1021" s="38"/>
      <c r="N1021" s="38"/>
      <c r="O1021" s="38"/>
      <c r="P1021" s="38"/>
      <c r="Q1021" s="38"/>
      <c r="R1021" s="38"/>
      <c r="S1021" s="38"/>
      <c r="T1021" s="38"/>
      <c r="U1021" s="38"/>
      <c r="V1021" s="38"/>
      <c r="W1021" s="38"/>
      <c r="X1021" s="38"/>
      <c r="Y1021" s="38"/>
      <c r="Z1021" s="75"/>
      <c r="AA1021" s="101"/>
      <c r="AB1021" s="101"/>
      <c r="AC1021" s="101"/>
      <c r="AD1021" s="101"/>
      <c r="AE1021" s="38"/>
      <c r="AF1021" s="38"/>
      <c r="AG1021" s="38"/>
      <c r="AH1021" s="38"/>
      <c r="AI1021" s="101"/>
      <c r="AJ1021" s="101"/>
      <c r="AK1021" s="101"/>
      <c r="AL1021" s="75"/>
      <c r="AM1021" s="39"/>
      <c r="AN1021" s="27"/>
      <c r="AO1021" s="27"/>
      <c r="AP1021" s="27"/>
      <c r="AQ1021" s="27" t="str">
        <f t="shared" si="543"/>
        <v/>
      </c>
      <c r="AR1021" s="27" t="str">
        <f t="shared" si="544"/>
        <v/>
      </c>
      <c r="AS1021" s="27" t="str">
        <f t="shared" si="545"/>
        <v/>
      </c>
      <c r="AT1021" s="27" t="e">
        <f>IF(#REF!&lt;&gt;"",IF(ABS(#REF!)&lt;10,"S"&amp;RIGHT(#REF!,1)&amp;",","S"&amp;#REF!&amp;","),"")</f>
        <v>#REF!</v>
      </c>
      <c r="AU1021" s="27" t="e">
        <f>IF(#REF!&lt;&gt;"",IF(ABS(#REF!)&lt;10,"S"&amp;RIGHT(#REF!,1)&amp;",","S"&amp;#REF!&amp;","),"")</f>
        <v>#REF!</v>
      </c>
      <c r="AV1021" s="27" t="e">
        <f>IF(#REF!&lt;&gt;"",IF(ABS(#REF!)&lt;10,"S"&amp;RIGHT(#REF!,1)&amp;",","S"&amp;#REF!&amp;","),"")</f>
        <v>#REF!</v>
      </c>
      <c r="AW1021" s="27" t="e">
        <f>IF(#REF!&lt;&gt;"",IF(ABS(#REF!)&lt;10,"S"&amp;RIGHT(#REF!,1)&amp;",","S"&amp;#REF!&amp;","),"")</f>
        <v>#REF!</v>
      </c>
      <c r="AX1021" s="27" t="e">
        <f>IF(#REF!&lt;&gt;"",IF(ABS(#REF!)&lt;10,"S"&amp;RIGHT(#REF!,1)&amp;",","S"&amp;#REF!&amp;","),"")</f>
        <v>#REF!</v>
      </c>
      <c r="AY1021" s="27" t="e">
        <f>IF(#REF!&lt;&gt;"",IF(ABS(#REF!)&lt;10,"S"&amp;RIGHT(#REF!,1)&amp;",","S"&amp;#REF!&amp;","),"")</f>
        <v>#REF!</v>
      </c>
      <c r="AZ1021" s="27" t="e">
        <f>IF(#REF!&lt;&gt;"",IF(ABS(#REF!)&lt;10,"S"&amp;RIGHT(#REF!,1)&amp;",","S"&amp;#REF!&amp;","),"")</f>
        <v>#REF!</v>
      </c>
      <c r="BA1021" s="27" t="e">
        <f>IF(#REF!&lt;&gt;"",IF(ABS(#REF!)&lt;10,"S"&amp;RIGHT(#REF!,1)&amp;",","S"&amp;#REF!&amp;","),"")</f>
        <v>#REF!</v>
      </c>
      <c r="BB1021" s="27" t="e">
        <f>IF(#REF!&lt;&gt;"",IF(ABS(#REF!)&lt;10,"S"&amp;RIGHT(#REF!,1)&amp;",","S"&amp;#REF!&amp;","),"")</f>
        <v>#REF!</v>
      </c>
      <c r="BC1021" s="27"/>
      <c r="BD1021" s="27"/>
      <c r="BE1021" s="27"/>
      <c r="BF1021" s="27"/>
      <c r="BG1021" s="27"/>
      <c r="BH1021" s="27"/>
      <c r="BI1021" s="27" t="str">
        <f t="shared" si="540"/>
        <v/>
      </c>
      <c r="BJ1021" s="27" t="str">
        <f t="shared" si="541"/>
        <v/>
      </c>
      <c r="BK1021" s="27" t="str">
        <f t="shared" si="542"/>
        <v/>
      </c>
      <c r="BL1021" s="27" t="e">
        <f>IF(#REF!="","",CONCATENATE($L1021,","))</f>
        <v>#REF!</v>
      </c>
      <c r="BM1021" s="27" t="e">
        <f>IF(#REF!="","",CONCATENATE($L1021,","))</f>
        <v>#REF!</v>
      </c>
      <c r="BN1021" s="27" t="e">
        <f>IF(#REF!="","",CONCATENATE($L1021,","))</f>
        <v>#REF!</v>
      </c>
      <c r="BO1021" s="27" t="e">
        <f>IF(#REF!="","",CONCATENATE($L1021,","))</f>
        <v>#REF!</v>
      </c>
      <c r="BP1021" s="27" t="e">
        <f>IF(#REF!="","",CONCATENATE($L1021,","))</f>
        <v>#REF!</v>
      </c>
      <c r="BQ1021" s="27" t="e">
        <f>IF(#REF!="","",CONCATENATE($L1021,","))</f>
        <v>#REF!</v>
      </c>
      <c r="BR1021" s="27" t="e">
        <f>IF(#REF!="","",CONCATENATE($L1021,","))</f>
        <v>#REF!</v>
      </c>
      <c r="BS1021" s="27" t="e">
        <f>IF(#REF!="","",CONCATENATE($L1021,","))</f>
        <v>#REF!</v>
      </c>
      <c r="BT1021" s="27" t="e">
        <f>IF(#REF!="","",CONCATENATE($L1021,","))</f>
        <v>#REF!</v>
      </c>
      <c r="BU1021" s="40"/>
      <c r="BV1021" s="40"/>
      <c r="BW1021"/>
      <c r="BX1021"/>
      <c r="BY1021"/>
      <c r="BZ1021"/>
      <c r="CA1021"/>
      <c r="CB1021" s="40"/>
      <c r="CC1021" s="7"/>
      <c r="CD1021" s="25"/>
      <c r="CE1021" s="25"/>
      <c r="CF1021" s="25"/>
      <c r="CG1021" s="38"/>
      <c r="CH1021" s="25"/>
      <c r="CI1021" s="38"/>
      <c r="CJ1021" s="25"/>
      <c r="CK1021" s="25"/>
      <c r="CL1021" s="25"/>
      <c r="CM1021" s="25"/>
      <c r="CN1021" s="38"/>
      <c r="CO1021" s="38"/>
      <c r="CP1021" s="25"/>
      <c r="CQ1021" s="25"/>
      <c r="CR1021" s="35"/>
      <c r="CS1021" s="38"/>
      <c r="CT1021" s="25"/>
      <c r="CX1021" s="25"/>
      <c r="CY1021" s="35"/>
    </row>
    <row r="1022" spans="1:103" s="26" customFormat="1">
      <c r="A1022" s="132"/>
      <c r="B1022" s="75"/>
      <c r="C1022" s="39"/>
      <c r="D1022" s="38"/>
      <c r="E1022" s="39"/>
      <c r="F1022" s="39"/>
      <c r="G1022" s="39"/>
      <c r="H1022" s="39"/>
      <c r="I1022" s="39"/>
      <c r="J1022" s="39"/>
      <c r="K1022" s="39"/>
      <c r="L1022" s="38"/>
      <c r="M1022" s="38"/>
      <c r="N1022" s="38"/>
      <c r="O1022" s="38"/>
      <c r="P1022" s="38"/>
      <c r="Q1022" s="38"/>
      <c r="R1022" s="38"/>
      <c r="S1022" s="38"/>
      <c r="T1022" s="38"/>
      <c r="U1022" s="38"/>
      <c r="V1022" s="38"/>
      <c r="W1022" s="38"/>
      <c r="X1022" s="38"/>
      <c r="Y1022" s="38"/>
      <c r="Z1022" s="75"/>
      <c r="AA1022" s="101"/>
      <c r="AB1022" s="101"/>
      <c r="AC1022" s="101"/>
      <c r="AD1022" s="101"/>
      <c r="AE1022" s="38"/>
      <c r="AF1022" s="38"/>
      <c r="AG1022" s="38"/>
      <c r="AH1022" s="38"/>
      <c r="AI1022" s="101"/>
      <c r="AJ1022" s="101"/>
      <c r="AK1022" s="101"/>
      <c r="AL1022" s="75"/>
      <c r="AM1022" s="39"/>
      <c r="AN1022" s="27"/>
      <c r="AO1022" s="27"/>
      <c r="AP1022" s="27"/>
      <c r="AQ1022" s="27" t="str">
        <f t="shared" si="543"/>
        <v/>
      </c>
      <c r="AR1022" s="27" t="str">
        <f t="shared" si="544"/>
        <v/>
      </c>
      <c r="AS1022" s="27" t="str">
        <f t="shared" si="545"/>
        <v/>
      </c>
      <c r="AT1022" s="27" t="e">
        <f>IF(#REF!&lt;&gt;"",IF(ABS(#REF!)&lt;10,"S"&amp;RIGHT(#REF!,1)&amp;",","S"&amp;#REF!&amp;","),"")</f>
        <v>#REF!</v>
      </c>
      <c r="AU1022" s="27" t="e">
        <f>IF(#REF!&lt;&gt;"",IF(ABS(#REF!)&lt;10,"S"&amp;RIGHT(#REF!,1)&amp;",","S"&amp;#REF!&amp;","),"")</f>
        <v>#REF!</v>
      </c>
      <c r="AV1022" s="27" t="e">
        <f>IF(#REF!&lt;&gt;"",IF(ABS(#REF!)&lt;10,"S"&amp;RIGHT(#REF!,1)&amp;",","S"&amp;#REF!&amp;","),"")</f>
        <v>#REF!</v>
      </c>
      <c r="AW1022" s="27" t="e">
        <f>IF(#REF!&lt;&gt;"",IF(ABS(#REF!)&lt;10,"S"&amp;RIGHT(#REF!,1)&amp;",","S"&amp;#REF!&amp;","),"")</f>
        <v>#REF!</v>
      </c>
      <c r="AX1022" s="27" t="e">
        <f>IF(#REF!&lt;&gt;"",IF(ABS(#REF!)&lt;10,"S"&amp;RIGHT(#REF!,1)&amp;",","S"&amp;#REF!&amp;","),"")</f>
        <v>#REF!</v>
      </c>
      <c r="AY1022" s="27" t="e">
        <f>IF(#REF!&lt;&gt;"",IF(ABS(#REF!)&lt;10,"S"&amp;RIGHT(#REF!,1)&amp;",","S"&amp;#REF!&amp;","),"")</f>
        <v>#REF!</v>
      </c>
      <c r="AZ1022" s="27" t="e">
        <f>IF(#REF!&lt;&gt;"",IF(ABS(#REF!)&lt;10,"S"&amp;RIGHT(#REF!,1)&amp;",","S"&amp;#REF!&amp;","),"")</f>
        <v>#REF!</v>
      </c>
      <c r="BA1022" s="27" t="e">
        <f>IF(#REF!&lt;&gt;"",IF(ABS(#REF!)&lt;10,"S"&amp;RIGHT(#REF!,1)&amp;",","S"&amp;#REF!&amp;","),"")</f>
        <v>#REF!</v>
      </c>
      <c r="BB1022" s="27" t="e">
        <f>IF(#REF!&lt;&gt;"",IF(ABS(#REF!)&lt;10,"S"&amp;RIGHT(#REF!,1)&amp;",","S"&amp;#REF!&amp;","),"")</f>
        <v>#REF!</v>
      </c>
      <c r="BC1022" s="27"/>
      <c r="BD1022" s="27"/>
      <c r="BE1022" s="27"/>
      <c r="BF1022" s="27"/>
      <c r="BG1022" s="27"/>
      <c r="BH1022" s="27"/>
      <c r="BI1022" s="27" t="str">
        <f t="shared" si="540"/>
        <v/>
      </c>
      <c r="BJ1022" s="27" t="str">
        <f t="shared" si="541"/>
        <v/>
      </c>
      <c r="BK1022" s="27" t="str">
        <f t="shared" si="542"/>
        <v/>
      </c>
      <c r="BL1022" s="27" t="e">
        <f>IF(#REF!="","",CONCATENATE($L1022,","))</f>
        <v>#REF!</v>
      </c>
      <c r="BM1022" s="27" t="e">
        <f>IF(#REF!="","",CONCATENATE($L1022,","))</f>
        <v>#REF!</v>
      </c>
      <c r="BN1022" s="27" t="e">
        <f>IF(#REF!="","",CONCATENATE($L1022,","))</f>
        <v>#REF!</v>
      </c>
      <c r="BO1022" s="27" t="e">
        <f>IF(#REF!="","",CONCATENATE($L1022,","))</f>
        <v>#REF!</v>
      </c>
      <c r="BP1022" s="27" t="e">
        <f>IF(#REF!="","",CONCATENATE($L1022,","))</f>
        <v>#REF!</v>
      </c>
      <c r="BQ1022" s="27" t="e">
        <f>IF(#REF!="","",CONCATENATE($L1022,","))</f>
        <v>#REF!</v>
      </c>
      <c r="BR1022" s="27" t="e">
        <f>IF(#REF!="","",CONCATENATE($L1022,","))</f>
        <v>#REF!</v>
      </c>
      <c r="BS1022" s="27" t="e">
        <f>IF(#REF!="","",CONCATENATE($L1022,","))</f>
        <v>#REF!</v>
      </c>
      <c r="BT1022" s="27" t="e">
        <f>IF(#REF!="","",CONCATENATE($L1022,","))</f>
        <v>#REF!</v>
      </c>
      <c r="BU1022" s="40"/>
      <c r="BV1022" s="40"/>
      <c r="BW1022"/>
      <c r="BX1022"/>
      <c r="BY1022"/>
      <c r="BZ1022"/>
      <c r="CA1022"/>
      <c r="CB1022" s="40"/>
      <c r="CC1022" s="7"/>
      <c r="CD1022" s="25"/>
      <c r="CE1022" s="25"/>
      <c r="CF1022" s="25"/>
      <c r="CG1022" s="38"/>
      <c r="CH1022" s="25"/>
      <c r="CI1022" s="38"/>
      <c r="CJ1022" s="25"/>
      <c r="CK1022" s="25"/>
      <c r="CL1022" s="25"/>
      <c r="CM1022" s="25"/>
      <c r="CN1022" s="38"/>
      <c r="CO1022" s="38"/>
      <c r="CP1022" s="25"/>
      <c r="CQ1022" s="25"/>
      <c r="CR1022" s="35"/>
      <c r="CS1022" s="38"/>
      <c r="CT1022" s="25"/>
      <c r="CX1022" s="25"/>
      <c r="CY1022" s="35"/>
    </row>
    <row r="1023" spans="1:103" s="26" customFormat="1">
      <c r="A1023" s="132"/>
      <c r="B1023" s="75"/>
      <c r="C1023" s="39"/>
      <c r="D1023" s="38"/>
      <c r="E1023" s="39"/>
      <c r="F1023" s="39"/>
      <c r="G1023" s="39"/>
      <c r="H1023" s="39"/>
      <c r="I1023" s="39"/>
      <c r="J1023" s="39"/>
      <c r="K1023" s="39"/>
      <c r="L1023" s="38"/>
      <c r="M1023" s="38"/>
      <c r="N1023" s="38"/>
      <c r="O1023" s="38"/>
      <c r="P1023" s="38"/>
      <c r="Q1023" s="38"/>
      <c r="R1023" s="38"/>
      <c r="S1023" s="38"/>
      <c r="T1023" s="38"/>
      <c r="U1023" s="38"/>
      <c r="V1023" s="38"/>
      <c r="W1023" s="38"/>
      <c r="X1023" s="38"/>
      <c r="Y1023" s="38"/>
      <c r="Z1023" s="75"/>
      <c r="AA1023" s="101"/>
      <c r="AB1023" s="101"/>
      <c r="AC1023" s="101"/>
      <c r="AD1023" s="101"/>
      <c r="AE1023" s="38"/>
      <c r="AF1023" s="38"/>
      <c r="AG1023" s="38"/>
      <c r="AH1023" s="38"/>
      <c r="AI1023" s="101"/>
      <c r="AJ1023" s="101"/>
      <c r="AK1023" s="101"/>
      <c r="AL1023" s="75"/>
      <c r="AM1023" s="39"/>
      <c r="AN1023" s="27"/>
      <c r="AO1023" s="27"/>
      <c r="AP1023" s="27"/>
      <c r="AQ1023" s="27" t="str">
        <f t="shared" si="543"/>
        <v/>
      </c>
      <c r="AR1023" s="27" t="str">
        <f t="shared" si="544"/>
        <v/>
      </c>
      <c r="AS1023" s="27" t="str">
        <f t="shared" si="545"/>
        <v/>
      </c>
      <c r="AT1023" s="27" t="e">
        <f>IF(#REF!&lt;&gt;"",IF(ABS(#REF!)&lt;10,"S"&amp;RIGHT(#REF!,1)&amp;",","S"&amp;#REF!&amp;","),"")</f>
        <v>#REF!</v>
      </c>
      <c r="AU1023" s="27" t="e">
        <f>IF(#REF!&lt;&gt;"",IF(ABS(#REF!)&lt;10,"S"&amp;RIGHT(#REF!,1)&amp;",","S"&amp;#REF!&amp;","),"")</f>
        <v>#REF!</v>
      </c>
      <c r="AV1023" s="27" t="e">
        <f>IF(#REF!&lt;&gt;"",IF(ABS(#REF!)&lt;10,"S"&amp;RIGHT(#REF!,1)&amp;",","S"&amp;#REF!&amp;","),"")</f>
        <v>#REF!</v>
      </c>
      <c r="AW1023" s="27" t="e">
        <f>IF(#REF!&lt;&gt;"",IF(ABS(#REF!)&lt;10,"S"&amp;RIGHT(#REF!,1)&amp;",","S"&amp;#REF!&amp;","),"")</f>
        <v>#REF!</v>
      </c>
      <c r="AX1023" s="27" t="e">
        <f>IF(#REF!&lt;&gt;"",IF(ABS(#REF!)&lt;10,"S"&amp;RIGHT(#REF!,1)&amp;",","S"&amp;#REF!&amp;","),"")</f>
        <v>#REF!</v>
      </c>
      <c r="AY1023" s="27" t="e">
        <f>IF(#REF!&lt;&gt;"",IF(ABS(#REF!)&lt;10,"S"&amp;RIGHT(#REF!,1)&amp;",","S"&amp;#REF!&amp;","),"")</f>
        <v>#REF!</v>
      </c>
      <c r="AZ1023" s="27" t="e">
        <f>IF(#REF!&lt;&gt;"",IF(ABS(#REF!)&lt;10,"S"&amp;RIGHT(#REF!,1)&amp;",","S"&amp;#REF!&amp;","),"")</f>
        <v>#REF!</v>
      </c>
      <c r="BA1023" s="27" t="e">
        <f>IF(#REF!&lt;&gt;"",IF(ABS(#REF!)&lt;10,"S"&amp;RIGHT(#REF!,1)&amp;",","S"&amp;#REF!&amp;","),"")</f>
        <v>#REF!</v>
      </c>
      <c r="BB1023" s="27" t="e">
        <f>IF(#REF!&lt;&gt;"",IF(ABS(#REF!)&lt;10,"S"&amp;RIGHT(#REF!,1)&amp;",","S"&amp;#REF!&amp;","),"")</f>
        <v>#REF!</v>
      </c>
      <c r="BC1023" s="27"/>
      <c r="BD1023" s="27"/>
      <c r="BE1023" s="27"/>
      <c r="BF1023" s="27"/>
      <c r="BG1023" s="27"/>
      <c r="BH1023" s="27"/>
      <c r="BI1023" s="27" t="str">
        <f t="shared" si="540"/>
        <v/>
      </c>
      <c r="BJ1023" s="27" t="str">
        <f t="shared" si="541"/>
        <v/>
      </c>
      <c r="BK1023" s="27" t="str">
        <f t="shared" si="542"/>
        <v/>
      </c>
      <c r="BL1023" s="27" t="e">
        <f>IF(#REF!="","",CONCATENATE($L1023,","))</f>
        <v>#REF!</v>
      </c>
      <c r="BM1023" s="27" t="e">
        <f>IF(#REF!="","",CONCATENATE($L1023,","))</f>
        <v>#REF!</v>
      </c>
      <c r="BN1023" s="27" t="e">
        <f>IF(#REF!="","",CONCATENATE($L1023,","))</f>
        <v>#REF!</v>
      </c>
      <c r="BO1023" s="27" t="e">
        <f>IF(#REF!="","",CONCATENATE($L1023,","))</f>
        <v>#REF!</v>
      </c>
      <c r="BP1023" s="27" t="e">
        <f>IF(#REF!="","",CONCATENATE($L1023,","))</f>
        <v>#REF!</v>
      </c>
      <c r="BQ1023" s="27" t="e">
        <f>IF(#REF!="","",CONCATENATE($L1023,","))</f>
        <v>#REF!</v>
      </c>
      <c r="BR1023" s="27" t="e">
        <f>IF(#REF!="","",CONCATENATE($L1023,","))</f>
        <v>#REF!</v>
      </c>
      <c r="BS1023" s="27" t="e">
        <f>IF(#REF!="","",CONCATENATE($L1023,","))</f>
        <v>#REF!</v>
      </c>
      <c r="BT1023" s="27" t="e">
        <f>IF(#REF!="","",CONCATENATE($L1023,","))</f>
        <v>#REF!</v>
      </c>
      <c r="BU1023" s="40"/>
      <c r="BV1023" s="40"/>
      <c r="BW1023"/>
      <c r="BX1023"/>
      <c r="BY1023"/>
      <c r="BZ1023"/>
      <c r="CA1023"/>
      <c r="CB1023" s="40"/>
      <c r="CC1023" s="7"/>
      <c r="CD1023" s="25"/>
      <c r="CE1023" s="25"/>
      <c r="CF1023" s="25"/>
      <c r="CG1023" s="38"/>
      <c r="CH1023" s="25"/>
      <c r="CI1023" s="38"/>
      <c r="CJ1023" s="25"/>
      <c r="CK1023" s="25"/>
      <c r="CL1023" s="25"/>
      <c r="CM1023" s="25"/>
      <c r="CN1023" s="38"/>
      <c r="CO1023" s="38"/>
      <c r="CP1023" s="25"/>
      <c r="CQ1023" s="25"/>
      <c r="CR1023" s="35"/>
      <c r="CS1023" s="38"/>
      <c r="CT1023" s="25"/>
      <c r="CX1023" s="25"/>
      <c r="CY1023" s="35"/>
    </row>
    <row r="1024" spans="1:103" s="26" customFormat="1">
      <c r="A1024" s="132"/>
      <c r="B1024" s="75"/>
      <c r="C1024" s="39"/>
      <c r="D1024" s="38"/>
      <c r="E1024" s="39"/>
      <c r="F1024" s="39"/>
      <c r="G1024" s="39"/>
      <c r="H1024" s="39"/>
      <c r="I1024" s="39"/>
      <c r="J1024" s="39"/>
      <c r="K1024" s="39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75"/>
      <c r="AA1024" s="101"/>
      <c r="AB1024" s="101"/>
      <c r="AC1024" s="101"/>
      <c r="AD1024" s="101"/>
      <c r="AE1024" s="38"/>
      <c r="AF1024" s="38"/>
      <c r="AG1024" s="38"/>
      <c r="AH1024" s="38"/>
      <c r="AI1024" s="101"/>
      <c r="AJ1024" s="101"/>
      <c r="AK1024" s="101"/>
      <c r="AL1024" s="75"/>
      <c r="AM1024" s="39"/>
      <c r="AN1024" s="27"/>
      <c r="AO1024" s="27"/>
      <c r="AP1024" s="27"/>
      <c r="AQ1024" s="27" t="str">
        <f t="shared" si="543"/>
        <v/>
      </c>
      <c r="AR1024" s="27" t="str">
        <f t="shared" si="544"/>
        <v/>
      </c>
      <c r="AS1024" s="27" t="str">
        <f t="shared" si="545"/>
        <v/>
      </c>
      <c r="AT1024" s="27" t="e">
        <f>IF(#REF!&lt;&gt;"",IF(ABS(#REF!)&lt;10,"S"&amp;RIGHT(#REF!,1)&amp;",","S"&amp;#REF!&amp;","),"")</f>
        <v>#REF!</v>
      </c>
      <c r="AU1024" s="27" t="e">
        <f>IF(#REF!&lt;&gt;"",IF(ABS(#REF!)&lt;10,"S"&amp;RIGHT(#REF!,1)&amp;",","S"&amp;#REF!&amp;","),"")</f>
        <v>#REF!</v>
      </c>
      <c r="AV1024" s="27" t="e">
        <f>IF(#REF!&lt;&gt;"",IF(ABS(#REF!)&lt;10,"S"&amp;RIGHT(#REF!,1)&amp;",","S"&amp;#REF!&amp;","),"")</f>
        <v>#REF!</v>
      </c>
      <c r="AW1024" s="27" t="e">
        <f>IF(#REF!&lt;&gt;"",IF(ABS(#REF!)&lt;10,"S"&amp;RIGHT(#REF!,1)&amp;",","S"&amp;#REF!&amp;","),"")</f>
        <v>#REF!</v>
      </c>
      <c r="AX1024" s="27" t="e">
        <f>IF(#REF!&lt;&gt;"",IF(ABS(#REF!)&lt;10,"S"&amp;RIGHT(#REF!,1)&amp;",","S"&amp;#REF!&amp;","),"")</f>
        <v>#REF!</v>
      </c>
      <c r="AY1024" s="27" t="e">
        <f>IF(#REF!&lt;&gt;"",IF(ABS(#REF!)&lt;10,"S"&amp;RIGHT(#REF!,1)&amp;",","S"&amp;#REF!&amp;","),"")</f>
        <v>#REF!</v>
      </c>
      <c r="AZ1024" s="27" t="e">
        <f>IF(#REF!&lt;&gt;"",IF(ABS(#REF!)&lt;10,"S"&amp;RIGHT(#REF!,1)&amp;",","S"&amp;#REF!&amp;","),"")</f>
        <v>#REF!</v>
      </c>
      <c r="BA1024" s="27" t="e">
        <f>IF(#REF!&lt;&gt;"",IF(ABS(#REF!)&lt;10,"S"&amp;RIGHT(#REF!,1)&amp;",","S"&amp;#REF!&amp;","),"")</f>
        <v>#REF!</v>
      </c>
      <c r="BB1024" s="27" t="e">
        <f>IF(#REF!&lt;&gt;"",IF(ABS(#REF!)&lt;10,"S"&amp;RIGHT(#REF!,1)&amp;",","S"&amp;#REF!&amp;","),"")</f>
        <v>#REF!</v>
      </c>
      <c r="BC1024" s="27"/>
      <c r="BD1024" s="27"/>
      <c r="BE1024" s="27"/>
      <c r="BF1024" s="27"/>
      <c r="BG1024" s="27"/>
      <c r="BH1024" s="27"/>
      <c r="BI1024" s="27" t="str">
        <f t="shared" si="540"/>
        <v/>
      </c>
      <c r="BJ1024" s="27" t="str">
        <f t="shared" si="541"/>
        <v/>
      </c>
      <c r="BK1024" s="27" t="str">
        <f t="shared" si="542"/>
        <v/>
      </c>
      <c r="BL1024" s="27" t="e">
        <f>IF(#REF!="","",CONCATENATE($L1024,","))</f>
        <v>#REF!</v>
      </c>
      <c r="BM1024" s="27" t="e">
        <f>IF(#REF!="","",CONCATENATE($L1024,","))</f>
        <v>#REF!</v>
      </c>
      <c r="BN1024" s="27" t="e">
        <f>IF(#REF!="","",CONCATENATE($L1024,","))</f>
        <v>#REF!</v>
      </c>
      <c r="BO1024" s="27" t="e">
        <f>IF(#REF!="","",CONCATENATE($L1024,","))</f>
        <v>#REF!</v>
      </c>
      <c r="BP1024" s="27" t="e">
        <f>IF(#REF!="","",CONCATENATE($L1024,","))</f>
        <v>#REF!</v>
      </c>
      <c r="BQ1024" s="27" t="e">
        <f>IF(#REF!="","",CONCATENATE($L1024,","))</f>
        <v>#REF!</v>
      </c>
      <c r="BR1024" s="27" t="e">
        <f>IF(#REF!="","",CONCATENATE($L1024,","))</f>
        <v>#REF!</v>
      </c>
      <c r="BS1024" s="27" t="e">
        <f>IF(#REF!="","",CONCATENATE($L1024,","))</f>
        <v>#REF!</v>
      </c>
      <c r="BT1024" s="27" t="e">
        <f>IF(#REF!="","",CONCATENATE($L1024,","))</f>
        <v>#REF!</v>
      </c>
      <c r="BU1024" s="40"/>
      <c r="BV1024" s="40"/>
      <c r="BW1024"/>
      <c r="BX1024"/>
      <c r="BY1024"/>
      <c r="BZ1024"/>
      <c r="CA1024"/>
      <c r="CB1024" s="40"/>
      <c r="CC1024" s="7"/>
      <c r="CD1024" s="25"/>
      <c r="CE1024" s="25"/>
      <c r="CF1024" s="25"/>
      <c r="CG1024" s="38"/>
      <c r="CH1024" s="25"/>
      <c r="CI1024" s="38"/>
      <c r="CJ1024" s="25"/>
      <c r="CK1024" s="25"/>
      <c r="CL1024" s="25"/>
      <c r="CM1024" s="25"/>
      <c r="CN1024" s="38"/>
      <c r="CO1024" s="38"/>
      <c r="CP1024" s="25"/>
      <c r="CQ1024" s="25"/>
      <c r="CR1024" s="35"/>
      <c r="CS1024" s="38"/>
      <c r="CT1024" s="25"/>
      <c r="CX1024" s="25"/>
      <c r="CY1024" s="35"/>
    </row>
    <row r="1025" spans="1:103" s="26" customFormat="1">
      <c r="A1025" s="132"/>
      <c r="B1025" s="75"/>
      <c r="C1025" s="39"/>
      <c r="D1025" s="38"/>
      <c r="E1025" s="39"/>
      <c r="F1025" s="39"/>
      <c r="G1025" s="39"/>
      <c r="H1025" s="39"/>
      <c r="I1025" s="39"/>
      <c r="J1025" s="39"/>
      <c r="K1025" s="39"/>
      <c r="L1025" s="38"/>
      <c r="M1025" s="38"/>
      <c r="N1025" s="38"/>
      <c r="O1025" s="38"/>
      <c r="P1025" s="38"/>
      <c r="Q1025" s="38"/>
      <c r="R1025" s="38"/>
      <c r="S1025" s="38"/>
      <c r="T1025" s="38"/>
      <c r="U1025" s="38"/>
      <c r="V1025" s="38"/>
      <c r="W1025" s="38"/>
      <c r="X1025" s="38"/>
      <c r="Y1025" s="38"/>
      <c r="Z1025" s="75"/>
      <c r="AA1025" s="101"/>
      <c r="AB1025" s="101"/>
      <c r="AC1025" s="101"/>
      <c r="AD1025" s="101"/>
      <c r="AE1025" s="38"/>
      <c r="AF1025" s="38"/>
      <c r="AG1025" s="38"/>
      <c r="AH1025" s="38"/>
      <c r="AI1025" s="101"/>
      <c r="AJ1025" s="101"/>
      <c r="AK1025" s="101"/>
      <c r="AL1025" s="75"/>
      <c r="AM1025" s="39"/>
      <c r="AN1025" s="27"/>
      <c r="AO1025" s="27"/>
      <c r="AP1025" s="27"/>
      <c r="AQ1025" s="27" t="str">
        <f t="shared" si="543"/>
        <v/>
      </c>
      <c r="AR1025" s="27" t="str">
        <f t="shared" si="544"/>
        <v/>
      </c>
      <c r="AS1025" s="27" t="str">
        <f t="shared" si="545"/>
        <v/>
      </c>
      <c r="AT1025" s="27" t="e">
        <f>IF(#REF!&lt;&gt;"",IF(ABS(#REF!)&lt;10,"S"&amp;RIGHT(#REF!,1)&amp;",","S"&amp;#REF!&amp;","),"")</f>
        <v>#REF!</v>
      </c>
      <c r="AU1025" s="27" t="e">
        <f>IF(#REF!&lt;&gt;"",IF(ABS(#REF!)&lt;10,"S"&amp;RIGHT(#REF!,1)&amp;",","S"&amp;#REF!&amp;","),"")</f>
        <v>#REF!</v>
      </c>
      <c r="AV1025" s="27" t="e">
        <f>IF(#REF!&lt;&gt;"",IF(ABS(#REF!)&lt;10,"S"&amp;RIGHT(#REF!,1)&amp;",","S"&amp;#REF!&amp;","),"")</f>
        <v>#REF!</v>
      </c>
      <c r="AW1025" s="27" t="e">
        <f>IF(#REF!&lt;&gt;"",IF(ABS(#REF!)&lt;10,"S"&amp;RIGHT(#REF!,1)&amp;",","S"&amp;#REF!&amp;","),"")</f>
        <v>#REF!</v>
      </c>
      <c r="AX1025" s="27" t="e">
        <f>IF(#REF!&lt;&gt;"",IF(ABS(#REF!)&lt;10,"S"&amp;RIGHT(#REF!,1)&amp;",","S"&amp;#REF!&amp;","),"")</f>
        <v>#REF!</v>
      </c>
      <c r="AY1025" s="27" t="e">
        <f>IF(#REF!&lt;&gt;"",IF(ABS(#REF!)&lt;10,"S"&amp;RIGHT(#REF!,1)&amp;",","S"&amp;#REF!&amp;","),"")</f>
        <v>#REF!</v>
      </c>
      <c r="AZ1025" s="27" t="e">
        <f>IF(#REF!&lt;&gt;"",IF(ABS(#REF!)&lt;10,"S"&amp;RIGHT(#REF!,1)&amp;",","S"&amp;#REF!&amp;","),"")</f>
        <v>#REF!</v>
      </c>
      <c r="BA1025" s="27" t="e">
        <f>IF(#REF!&lt;&gt;"",IF(ABS(#REF!)&lt;10,"S"&amp;RIGHT(#REF!,1)&amp;",","S"&amp;#REF!&amp;","),"")</f>
        <v>#REF!</v>
      </c>
      <c r="BB1025" s="27" t="e">
        <f>IF(#REF!&lt;&gt;"",IF(ABS(#REF!)&lt;10,"S"&amp;RIGHT(#REF!,1)&amp;",","S"&amp;#REF!&amp;","),"")</f>
        <v>#REF!</v>
      </c>
      <c r="BC1025" s="27"/>
      <c r="BD1025" s="27"/>
      <c r="BE1025" s="27"/>
      <c r="BF1025" s="27"/>
      <c r="BG1025" s="27"/>
      <c r="BH1025" s="27"/>
      <c r="BI1025" s="27" t="str">
        <f t="shared" si="540"/>
        <v/>
      </c>
      <c r="BJ1025" s="27" t="str">
        <f t="shared" si="541"/>
        <v/>
      </c>
      <c r="BK1025" s="27" t="str">
        <f t="shared" si="542"/>
        <v/>
      </c>
      <c r="BL1025" s="27" t="e">
        <f>IF(#REF!="","",CONCATENATE($L1025,","))</f>
        <v>#REF!</v>
      </c>
      <c r="BM1025" s="27" t="e">
        <f>IF(#REF!="","",CONCATENATE($L1025,","))</f>
        <v>#REF!</v>
      </c>
      <c r="BN1025" s="27" t="e">
        <f>IF(#REF!="","",CONCATENATE($L1025,","))</f>
        <v>#REF!</v>
      </c>
      <c r="BO1025" s="27" t="e">
        <f>IF(#REF!="","",CONCATENATE($L1025,","))</f>
        <v>#REF!</v>
      </c>
      <c r="BP1025" s="27" t="e">
        <f>IF(#REF!="","",CONCATENATE($L1025,","))</f>
        <v>#REF!</v>
      </c>
      <c r="BQ1025" s="27" t="e">
        <f>IF(#REF!="","",CONCATENATE($L1025,","))</f>
        <v>#REF!</v>
      </c>
      <c r="BR1025" s="27" t="e">
        <f>IF(#REF!="","",CONCATENATE($L1025,","))</f>
        <v>#REF!</v>
      </c>
      <c r="BS1025" s="27" t="e">
        <f>IF(#REF!="","",CONCATENATE($L1025,","))</f>
        <v>#REF!</v>
      </c>
      <c r="BT1025" s="27" t="e">
        <f>IF(#REF!="","",CONCATENATE($L1025,","))</f>
        <v>#REF!</v>
      </c>
      <c r="BU1025" s="40"/>
      <c r="BV1025" s="40"/>
      <c r="BW1025"/>
      <c r="BX1025"/>
      <c r="BY1025"/>
      <c r="BZ1025"/>
      <c r="CA1025"/>
      <c r="CB1025" s="40"/>
      <c r="CC1025" s="7"/>
      <c r="CD1025" s="25"/>
      <c r="CE1025" s="25"/>
      <c r="CF1025" s="25"/>
      <c r="CG1025" s="38"/>
      <c r="CH1025" s="25"/>
      <c r="CI1025" s="38"/>
      <c r="CJ1025" s="25"/>
      <c r="CK1025" s="25"/>
      <c r="CL1025" s="25"/>
      <c r="CM1025" s="25"/>
      <c r="CN1025" s="38"/>
      <c r="CO1025" s="38"/>
      <c r="CP1025" s="25"/>
      <c r="CQ1025" s="25"/>
      <c r="CR1025" s="35"/>
      <c r="CS1025" s="38"/>
      <c r="CT1025" s="25"/>
      <c r="CX1025" s="25"/>
      <c r="CY1025" s="35"/>
    </row>
    <row r="1026" spans="1:103" s="26" customFormat="1">
      <c r="A1026" s="132"/>
      <c r="B1026" s="75"/>
      <c r="C1026" s="39"/>
      <c r="D1026" s="38"/>
      <c r="E1026" s="39"/>
      <c r="F1026" s="39"/>
      <c r="G1026" s="39"/>
      <c r="H1026" s="39"/>
      <c r="I1026" s="39"/>
      <c r="J1026" s="39"/>
      <c r="K1026" s="39"/>
      <c r="L1026" s="38"/>
      <c r="M1026" s="38"/>
      <c r="N1026" s="38"/>
      <c r="O1026" s="38"/>
      <c r="P1026" s="38"/>
      <c r="Q1026" s="38"/>
      <c r="R1026" s="38"/>
      <c r="S1026" s="38"/>
      <c r="T1026" s="38"/>
      <c r="U1026" s="38"/>
      <c r="V1026" s="38"/>
      <c r="W1026" s="38"/>
      <c r="X1026" s="38"/>
      <c r="Y1026" s="38"/>
      <c r="Z1026" s="75"/>
      <c r="AA1026" s="101"/>
      <c r="AB1026" s="101"/>
      <c r="AC1026" s="101"/>
      <c r="AD1026" s="101"/>
      <c r="AE1026" s="38"/>
      <c r="AF1026" s="38"/>
      <c r="AG1026" s="38"/>
      <c r="AH1026" s="38"/>
      <c r="AI1026" s="101"/>
      <c r="AJ1026" s="101"/>
      <c r="AK1026" s="101"/>
      <c r="AL1026" s="75"/>
      <c r="AM1026" s="39"/>
      <c r="AN1026" s="27"/>
      <c r="AO1026" s="27"/>
      <c r="AP1026" s="27"/>
      <c r="AQ1026" s="27" t="str">
        <f t="shared" si="543"/>
        <v/>
      </c>
      <c r="AR1026" s="27" t="str">
        <f t="shared" si="544"/>
        <v/>
      </c>
      <c r="AS1026" s="27" t="str">
        <f t="shared" si="545"/>
        <v/>
      </c>
      <c r="AT1026" s="27" t="e">
        <f>IF(#REF!&lt;&gt;"",IF(ABS(#REF!)&lt;10,"S"&amp;RIGHT(#REF!,1)&amp;",","S"&amp;#REF!&amp;","),"")</f>
        <v>#REF!</v>
      </c>
      <c r="AU1026" s="27" t="e">
        <f>IF(#REF!&lt;&gt;"",IF(ABS(#REF!)&lt;10,"S"&amp;RIGHT(#REF!,1)&amp;",","S"&amp;#REF!&amp;","),"")</f>
        <v>#REF!</v>
      </c>
      <c r="AV1026" s="27" t="e">
        <f>IF(#REF!&lt;&gt;"",IF(ABS(#REF!)&lt;10,"S"&amp;RIGHT(#REF!,1)&amp;",","S"&amp;#REF!&amp;","),"")</f>
        <v>#REF!</v>
      </c>
      <c r="AW1026" s="27" t="e">
        <f>IF(#REF!&lt;&gt;"",IF(ABS(#REF!)&lt;10,"S"&amp;RIGHT(#REF!,1)&amp;",","S"&amp;#REF!&amp;","),"")</f>
        <v>#REF!</v>
      </c>
      <c r="AX1026" s="27" t="e">
        <f>IF(#REF!&lt;&gt;"",IF(ABS(#REF!)&lt;10,"S"&amp;RIGHT(#REF!,1)&amp;",","S"&amp;#REF!&amp;","),"")</f>
        <v>#REF!</v>
      </c>
      <c r="AY1026" s="27" t="e">
        <f>IF(#REF!&lt;&gt;"",IF(ABS(#REF!)&lt;10,"S"&amp;RIGHT(#REF!,1)&amp;",","S"&amp;#REF!&amp;","),"")</f>
        <v>#REF!</v>
      </c>
      <c r="AZ1026" s="27" t="e">
        <f>IF(#REF!&lt;&gt;"",IF(ABS(#REF!)&lt;10,"S"&amp;RIGHT(#REF!,1)&amp;",","S"&amp;#REF!&amp;","),"")</f>
        <v>#REF!</v>
      </c>
      <c r="BA1026" s="27" t="e">
        <f>IF(#REF!&lt;&gt;"",IF(ABS(#REF!)&lt;10,"S"&amp;RIGHT(#REF!,1)&amp;",","S"&amp;#REF!&amp;","),"")</f>
        <v>#REF!</v>
      </c>
      <c r="BB1026" s="27" t="e">
        <f>IF(#REF!&lt;&gt;"",IF(ABS(#REF!)&lt;10,"S"&amp;RIGHT(#REF!,1)&amp;",","S"&amp;#REF!&amp;","),"")</f>
        <v>#REF!</v>
      </c>
      <c r="BC1026" s="27"/>
      <c r="BD1026" s="27"/>
      <c r="BE1026" s="27"/>
      <c r="BF1026" s="27"/>
      <c r="BG1026" s="27"/>
      <c r="BH1026" s="27"/>
      <c r="BI1026" s="27" t="str">
        <f t="shared" si="540"/>
        <v/>
      </c>
      <c r="BJ1026" s="27" t="str">
        <f t="shared" si="541"/>
        <v/>
      </c>
      <c r="BK1026" s="27" t="str">
        <f t="shared" si="542"/>
        <v/>
      </c>
      <c r="BL1026" s="27" t="e">
        <f>IF(#REF!="","",CONCATENATE($L1026,","))</f>
        <v>#REF!</v>
      </c>
      <c r="BM1026" s="27" t="e">
        <f>IF(#REF!="","",CONCATENATE($L1026,","))</f>
        <v>#REF!</v>
      </c>
      <c r="BN1026" s="27" t="e">
        <f>IF(#REF!="","",CONCATENATE($L1026,","))</f>
        <v>#REF!</v>
      </c>
      <c r="BO1026" s="27" t="e">
        <f>IF(#REF!="","",CONCATENATE($L1026,","))</f>
        <v>#REF!</v>
      </c>
      <c r="BP1026" s="27" t="e">
        <f>IF(#REF!="","",CONCATENATE($L1026,","))</f>
        <v>#REF!</v>
      </c>
      <c r="BQ1026" s="27" t="e">
        <f>IF(#REF!="","",CONCATENATE($L1026,","))</f>
        <v>#REF!</v>
      </c>
      <c r="BR1026" s="27" t="e">
        <f>IF(#REF!="","",CONCATENATE($L1026,","))</f>
        <v>#REF!</v>
      </c>
      <c r="BS1026" s="27" t="e">
        <f>IF(#REF!="","",CONCATENATE($L1026,","))</f>
        <v>#REF!</v>
      </c>
      <c r="BT1026" s="27" t="e">
        <f>IF(#REF!="","",CONCATENATE($L1026,","))</f>
        <v>#REF!</v>
      </c>
      <c r="BU1026" s="40"/>
      <c r="BV1026" s="40"/>
      <c r="BW1026"/>
      <c r="BX1026"/>
      <c r="BY1026"/>
      <c r="BZ1026"/>
      <c r="CA1026"/>
      <c r="CB1026" s="40"/>
      <c r="CC1026" s="7"/>
      <c r="CD1026" s="25"/>
      <c r="CE1026" s="25"/>
      <c r="CF1026" s="25"/>
      <c r="CG1026" s="38"/>
      <c r="CH1026" s="25"/>
      <c r="CI1026" s="38"/>
      <c r="CJ1026" s="25"/>
      <c r="CK1026" s="25"/>
      <c r="CL1026" s="25"/>
      <c r="CM1026" s="25"/>
      <c r="CN1026" s="38"/>
      <c r="CO1026" s="38"/>
      <c r="CP1026" s="25"/>
      <c r="CQ1026" s="25"/>
      <c r="CR1026" s="35"/>
      <c r="CS1026" s="38"/>
      <c r="CT1026" s="25"/>
      <c r="CX1026" s="25"/>
      <c r="CY1026" s="35"/>
    </row>
    <row r="1027" spans="1:103" s="26" customFormat="1">
      <c r="A1027" s="132"/>
      <c r="B1027" s="75"/>
      <c r="C1027" s="39"/>
      <c r="D1027" s="38"/>
      <c r="E1027" s="39"/>
      <c r="F1027" s="39"/>
      <c r="G1027" s="39"/>
      <c r="H1027" s="39"/>
      <c r="I1027" s="39"/>
      <c r="J1027" s="39"/>
      <c r="K1027" s="39"/>
      <c r="L1027" s="38"/>
      <c r="M1027" s="38"/>
      <c r="N1027" s="38"/>
      <c r="O1027" s="38"/>
      <c r="P1027" s="38"/>
      <c r="Q1027" s="38"/>
      <c r="R1027" s="38"/>
      <c r="S1027" s="38"/>
      <c r="T1027" s="38"/>
      <c r="U1027" s="38"/>
      <c r="V1027" s="38"/>
      <c r="W1027" s="38"/>
      <c r="X1027" s="38"/>
      <c r="Y1027" s="38"/>
      <c r="Z1027" s="75"/>
      <c r="AA1027" s="101"/>
      <c r="AB1027" s="101"/>
      <c r="AC1027" s="101"/>
      <c r="AD1027" s="101"/>
      <c r="AE1027" s="38"/>
      <c r="AF1027" s="38"/>
      <c r="AG1027" s="38"/>
      <c r="AH1027" s="38"/>
      <c r="AI1027" s="101"/>
      <c r="AJ1027" s="101"/>
      <c r="AK1027" s="101"/>
      <c r="AL1027" s="75"/>
      <c r="AM1027" s="39"/>
      <c r="AN1027" s="27"/>
      <c r="AO1027" s="27"/>
      <c r="AP1027" s="27"/>
      <c r="AQ1027" s="27" t="str">
        <f t="shared" si="543"/>
        <v/>
      </c>
      <c r="AR1027" s="27" t="str">
        <f t="shared" si="544"/>
        <v/>
      </c>
      <c r="AS1027" s="27" t="str">
        <f t="shared" si="545"/>
        <v/>
      </c>
      <c r="AT1027" s="27" t="e">
        <f>IF(#REF!&lt;&gt;"",IF(ABS(#REF!)&lt;10,"S"&amp;RIGHT(#REF!,1)&amp;",","S"&amp;#REF!&amp;","),"")</f>
        <v>#REF!</v>
      </c>
      <c r="AU1027" s="27" t="e">
        <f>IF(#REF!&lt;&gt;"",IF(ABS(#REF!)&lt;10,"S"&amp;RIGHT(#REF!,1)&amp;",","S"&amp;#REF!&amp;","),"")</f>
        <v>#REF!</v>
      </c>
      <c r="AV1027" s="27" t="e">
        <f>IF(#REF!&lt;&gt;"",IF(ABS(#REF!)&lt;10,"S"&amp;RIGHT(#REF!,1)&amp;",","S"&amp;#REF!&amp;","),"")</f>
        <v>#REF!</v>
      </c>
      <c r="AW1027" s="27" t="e">
        <f>IF(#REF!&lt;&gt;"",IF(ABS(#REF!)&lt;10,"S"&amp;RIGHT(#REF!,1)&amp;",","S"&amp;#REF!&amp;","),"")</f>
        <v>#REF!</v>
      </c>
      <c r="AX1027" s="27" t="e">
        <f>IF(#REF!&lt;&gt;"",IF(ABS(#REF!)&lt;10,"S"&amp;RIGHT(#REF!,1)&amp;",","S"&amp;#REF!&amp;","),"")</f>
        <v>#REF!</v>
      </c>
      <c r="AY1027" s="27" t="e">
        <f>IF(#REF!&lt;&gt;"",IF(ABS(#REF!)&lt;10,"S"&amp;RIGHT(#REF!,1)&amp;",","S"&amp;#REF!&amp;","),"")</f>
        <v>#REF!</v>
      </c>
      <c r="AZ1027" s="27" t="e">
        <f>IF(#REF!&lt;&gt;"",IF(ABS(#REF!)&lt;10,"S"&amp;RIGHT(#REF!,1)&amp;",","S"&amp;#REF!&amp;","),"")</f>
        <v>#REF!</v>
      </c>
      <c r="BA1027" s="27" t="e">
        <f>IF(#REF!&lt;&gt;"",IF(ABS(#REF!)&lt;10,"S"&amp;RIGHT(#REF!,1)&amp;",","S"&amp;#REF!&amp;","),"")</f>
        <v>#REF!</v>
      </c>
      <c r="BB1027" s="27" t="e">
        <f>IF(#REF!&lt;&gt;"",IF(ABS(#REF!)&lt;10,"S"&amp;RIGHT(#REF!,1)&amp;",","S"&amp;#REF!&amp;","),"")</f>
        <v>#REF!</v>
      </c>
      <c r="BC1027" s="27"/>
      <c r="BD1027" s="27"/>
      <c r="BE1027" s="27"/>
      <c r="BF1027" s="27"/>
      <c r="BG1027" s="27"/>
      <c r="BH1027" s="27"/>
      <c r="BI1027" s="27" t="str">
        <f t="shared" si="540"/>
        <v/>
      </c>
      <c r="BJ1027" s="27" t="str">
        <f t="shared" si="541"/>
        <v/>
      </c>
      <c r="BK1027" s="27" t="str">
        <f t="shared" si="542"/>
        <v/>
      </c>
      <c r="BL1027" s="27" t="e">
        <f>IF(#REF!="","",CONCATENATE($L1027,","))</f>
        <v>#REF!</v>
      </c>
      <c r="BM1027" s="27" t="e">
        <f>IF(#REF!="","",CONCATENATE($L1027,","))</f>
        <v>#REF!</v>
      </c>
      <c r="BN1027" s="27" t="e">
        <f>IF(#REF!="","",CONCATENATE($L1027,","))</f>
        <v>#REF!</v>
      </c>
      <c r="BO1027" s="27" t="e">
        <f>IF(#REF!="","",CONCATENATE($L1027,","))</f>
        <v>#REF!</v>
      </c>
      <c r="BP1027" s="27" t="e">
        <f>IF(#REF!="","",CONCATENATE($L1027,","))</f>
        <v>#REF!</v>
      </c>
      <c r="BQ1027" s="27" t="e">
        <f>IF(#REF!="","",CONCATENATE($L1027,","))</f>
        <v>#REF!</v>
      </c>
      <c r="BR1027" s="27" t="e">
        <f>IF(#REF!="","",CONCATENATE($L1027,","))</f>
        <v>#REF!</v>
      </c>
      <c r="BS1027" s="27" t="e">
        <f>IF(#REF!="","",CONCATENATE($L1027,","))</f>
        <v>#REF!</v>
      </c>
      <c r="BT1027" s="27" t="e">
        <f>IF(#REF!="","",CONCATENATE($L1027,","))</f>
        <v>#REF!</v>
      </c>
      <c r="BU1027" s="40"/>
      <c r="BV1027" s="40"/>
      <c r="BW1027"/>
      <c r="BX1027"/>
      <c r="BY1027"/>
      <c r="BZ1027"/>
      <c r="CA1027"/>
      <c r="CB1027" s="40"/>
      <c r="CC1027" s="7"/>
      <c r="CD1027" s="25"/>
      <c r="CE1027" s="25"/>
      <c r="CF1027" s="25"/>
      <c r="CG1027" s="38"/>
      <c r="CH1027" s="25"/>
      <c r="CI1027" s="38"/>
      <c r="CJ1027" s="25"/>
      <c r="CK1027" s="25"/>
      <c r="CL1027" s="25"/>
      <c r="CM1027" s="25"/>
      <c r="CN1027" s="38"/>
      <c r="CO1027" s="38"/>
      <c r="CP1027" s="25"/>
      <c r="CQ1027" s="25"/>
      <c r="CR1027" s="35"/>
      <c r="CS1027" s="38"/>
      <c r="CT1027" s="25"/>
      <c r="CX1027" s="25"/>
      <c r="CY1027" s="35"/>
    </row>
    <row r="1028" spans="1:103" s="26" customFormat="1">
      <c r="A1028" s="132"/>
      <c r="B1028" s="75"/>
      <c r="C1028" s="39"/>
      <c r="D1028" s="38"/>
      <c r="E1028" s="39"/>
      <c r="F1028" s="39"/>
      <c r="G1028" s="39"/>
      <c r="H1028" s="39"/>
      <c r="I1028" s="39"/>
      <c r="J1028" s="39"/>
      <c r="K1028" s="39"/>
      <c r="L1028" s="38"/>
      <c r="M1028" s="38"/>
      <c r="N1028" s="38"/>
      <c r="O1028" s="38"/>
      <c r="P1028" s="38"/>
      <c r="Q1028" s="38"/>
      <c r="R1028" s="38"/>
      <c r="S1028" s="38"/>
      <c r="T1028" s="38"/>
      <c r="U1028" s="38"/>
      <c r="V1028" s="38"/>
      <c r="W1028" s="38"/>
      <c r="X1028" s="38"/>
      <c r="Y1028" s="38"/>
      <c r="Z1028" s="75"/>
      <c r="AA1028" s="101"/>
      <c r="AB1028" s="101"/>
      <c r="AC1028" s="101"/>
      <c r="AD1028" s="101"/>
      <c r="AE1028" s="38"/>
      <c r="AF1028" s="38"/>
      <c r="AG1028" s="38"/>
      <c r="AH1028" s="38"/>
      <c r="AI1028" s="101"/>
      <c r="AJ1028" s="101"/>
      <c r="AK1028" s="101"/>
      <c r="AL1028" s="75"/>
      <c r="AM1028" s="39"/>
      <c r="AN1028" s="27"/>
      <c r="AO1028" s="27"/>
      <c r="AP1028" s="27"/>
      <c r="AQ1028" s="27" t="str">
        <f t="shared" si="543"/>
        <v/>
      </c>
      <c r="AR1028" s="27" t="str">
        <f t="shared" si="544"/>
        <v/>
      </c>
      <c r="AS1028" s="27" t="str">
        <f t="shared" si="545"/>
        <v/>
      </c>
      <c r="AT1028" s="27" t="e">
        <f>IF(#REF!&lt;&gt;"",IF(ABS(#REF!)&lt;10,"S"&amp;RIGHT(#REF!,1)&amp;",","S"&amp;#REF!&amp;","),"")</f>
        <v>#REF!</v>
      </c>
      <c r="AU1028" s="27" t="e">
        <f>IF(#REF!&lt;&gt;"",IF(ABS(#REF!)&lt;10,"S"&amp;RIGHT(#REF!,1)&amp;",","S"&amp;#REF!&amp;","),"")</f>
        <v>#REF!</v>
      </c>
      <c r="AV1028" s="27" t="e">
        <f>IF(#REF!&lt;&gt;"",IF(ABS(#REF!)&lt;10,"S"&amp;RIGHT(#REF!,1)&amp;",","S"&amp;#REF!&amp;","),"")</f>
        <v>#REF!</v>
      </c>
      <c r="AW1028" s="27" t="e">
        <f>IF(#REF!&lt;&gt;"",IF(ABS(#REF!)&lt;10,"S"&amp;RIGHT(#REF!,1)&amp;",","S"&amp;#REF!&amp;","),"")</f>
        <v>#REF!</v>
      </c>
      <c r="AX1028" s="27" t="e">
        <f>IF(#REF!&lt;&gt;"",IF(ABS(#REF!)&lt;10,"S"&amp;RIGHT(#REF!,1)&amp;",","S"&amp;#REF!&amp;","),"")</f>
        <v>#REF!</v>
      </c>
      <c r="AY1028" s="27" t="e">
        <f>IF(#REF!&lt;&gt;"",IF(ABS(#REF!)&lt;10,"S"&amp;RIGHT(#REF!,1)&amp;",","S"&amp;#REF!&amp;","),"")</f>
        <v>#REF!</v>
      </c>
      <c r="AZ1028" s="27" t="e">
        <f>IF(#REF!&lt;&gt;"",IF(ABS(#REF!)&lt;10,"S"&amp;RIGHT(#REF!,1)&amp;",","S"&amp;#REF!&amp;","),"")</f>
        <v>#REF!</v>
      </c>
      <c r="BA1028" s="27" t="e">
        <f>IF(#REF!&lt;&gt;"",IF(ABS(#REF!)&lt;10,"S"&amp;RIGHT(#REF!,1)&amp;",","S"&amp;#REF!&amp;","),"")</f>
        <v>#REF!</v>
      </c>
      <c r="BB1028" s="27" t="e">
        <f>IF(#REF!&lt;&gt;"",IF(ABS(#REF!)&lt;10,"S"&amp;RIGHT(#REF!,1)&amp;",","S"&amp;#REF!&amp;","),"")</f>
        <v>#REF!</v>
      </c>
      <c r="BC1028" s="27"/>
      <c r="BD1028" s="27"/>
      <c r="BE1028" s="27"/>
      <c r="BF1028" s="27"/>
      <c r="BG1028" s="27"/>
      <c r="BH1028" s="27"/>
      <c r="BI1028" s="27" t="str">
        <f t="shared" si="540"/>
        <v/>
      </c>
      <c r="BJ1028" s="27" t="str">
        <f t="shared" si="541"/>
        <v/>
      </c>
      <c r="BK1028" s="27" t="str">
        <f t="shared" si="542"/>
        <v/>
      </c>
      <c r="BL1028" s="27" t="e">
        <f>IF(#REF!="","",CONCATENATE($L1028,","))</f>
        <v>#REF!</v>
      </c>
      <c r="BM1028" s="27" t="e">
        <f>IF(#REF!="","",CONCATENATE($L1028,","))</f>
        <v>#REF!</v>
      </c>
      <c r="BN1028" s="27" t="e">
        <f>IF(#REF!="","",CONCATENATE($L1028,","))</f>
        <v>#REF!</v>
      </c>
      <c r="BO1028" s="27" t="e">
        <f>IF(#REF!="","",CONCATENATE($L1028,","))</f>
        <v>#REF!</v>
      </c>
      <c r="BP1028" s="27" t="e">
        <f>IF(#REF!="","",CONCATENATE($L1028,","))</f>
        <v>#REF!</v>
      </c>
      <c r="BQ1028" s="27" t="e">
        <f>IF(#REF!="","",CONCATENATE($L1028,","))</f>
        <v>#REF!</v>
      </c>
      <c r="BR1028" s="27" t="e">
        <f>IF(#REF!="","",CONCATENATE($L1028,","))</f>
        <v>#REF!</v>
      </c>
      <c r="BS1028" s="27" t="e">
        <f>IF(#REF!="","",CONCATENATE($L1028,","))</f>
        <v>#REF!</v>
      </c>
      <c r="BT1028" s="27" t="e">
        <f>IF(#REF!="","",CONCATENATE($L1028,","))</f>
        <v>#REF!</v>
      </c>
      <c r="BU1028" s="40"/>
      <c r="BV1028" s="40"/>
      <c r="BW1028" s="70"/>
      <c r="BX1028" s="70"/>
      <c r="BY1028" s="70"/>
      <c r="BZ1028" s="70"/>
      <c r="CA1028" s="70"/>
      <c r="CB1028" s="70"/>
      <c r="CC1028" s="7"/>
      <c r="CD1028" s="25"/>
      <c r="CE1028" s="25"/>
      <c r="CF1028" s="25"/>
      <c r="CG1028" s="38"/>
      <c r="CH1028" s="25"/>
      <c r="CI1028" s="38"/>
      <c r="CJ1028" s="25"/>
      <c r="CK1028" s="25"/>
      <c r="CL1028" s="25"/>
      <c r="CM1028" s="25"/>
      <c r="CN1028" s="38"/>
      <c r="CO1028" s="38"/>
      <c r="CP1028" s="25"/>
      <c r="CQ1028" s="25"/>
      <c r="CR1028" s="35"/>
      <c r="CS1028" s="38"/>
      <c r="CT1028" s="25"/>
      <c r="CX1028" s="25"/>
      <c r="CY1028" s="35"/>
    </row>
    <row r="1029" spans="1:103" s="26" customFormat="1">
      <c r="A1029" s="132"/>
      <c r="B1029" s="75"/>
      <c r="C1029" s="39"/>
      <c r="D1029" s="38"/>
      <c r="E1029" s="39"/>
      <c r="F1029" s="39"/>
      <c r="G1029" s="39"/>
      <c r="H1029" s="39"/>
      <c r="I1029" s="39"/>
      <c r="J1029" s="39"/>
      <c r="K1029" s="39"/>
      <c r="L1029" s="38"/>
      <c r="M1029" s="38"/>
      <c r="N1029" s="38"/>
      <c r="O1029" s="38"/>
      <c r="P1029" s="38"/>
      <c r="Q1029" s="38"/>
      <c r="R1029" s="38"/>
      <c r="S1029" s="38"/>
      <c r="T1029" s="38"/>
      <c r="U1029" s="38"/>
      <c r="V1029" s="38"/>
      <c r="W1029" s="38"/>
      <c r="X1029" s="38"/>
      <c r="Y1029" s="38"/>
      <c r="Z1029" s="75"/>
      <c r="AA1029" s="101"/>
      <c r="AB1029" s="101"/>
      <c r="AC1029" s="101"/>
      <c r="AD1029" s="101"/>
      <c r="AE1029" s="38"/>
      <c r="AF1029" s="38"/>
      <c r="AG1029" s="38"/>
      <c r="AH1029" s="38"/>
      <c r="AI1029" s="101"/>
      <c r="AJ1029" s="101"/>
      <c r="AK1029" s="101"/>
      <c r="AL1029" s="75"/>
      <c r="AM1029" s="39"/>
      <c r="AN1029" s="27"/>
      <c r="AO1029" s="27"/>
      <c r="AP1029" s="27"/>
      <c r="AQ1029" s="27" t="str">
        <f t="shared" si="543"/>
        <v/>
      </c>
      <c r="AR1029" s="27" t="str">
        <f t="shared" si="544"/>
        <v/>
      </c>
      <c r="AS1029" s="27" t="str">
        <f t="shared" si="545"/>
        <v/>
      </c>
      <c r="AT1029" s="27" t="e">
        <f>IF(#REF!&lt;&gt;"",IF(ABS(#REF!)&lt;10,"S"&amp;RIGHT(#REF!,1)&amp;",","S"&amp;#REF!&amp;","),"")</f>
        <v>#REF!</v>
      </c>
      <c r="AU1029" s="27" t="e">
        <f>IF(#REF!&lt;&gt;"",IF(ABS(#REF!)&lt;10,"S"&amp;RIGHT(#REF!,1)&amp;",","S"&amp;#REF!&amp;","),"")</f>
        <v>#REF!</v>
      </c>
      <c r="AV1029" s="27" t="e">
        <f>IF(#REF!&lt;&gt;"",IF(ABS(#REF!)&lt;10,"S"&amp;RIGHT(#REF!,1)&amp;",","S"&amp;#REF!&amp;","),"")</f>
        <v>#REF!</v>
      </c>
      <c r="AW1029" s="27" t="e">
        <f>IF(#REF!&lt;&gt;"",IF(ABS(#REF!)&lt;10,"S"&amp;RIGHT(#REF!,1)&amp;",","S"&amp;#REF!&amp;","),"")</f>
        <v>#REF!</v>
      </c>
      <c r="AX1029" s="27" t="e">
        <f>IF(#REF!&lt;&gt;"",IF(ABS(#REF!)&lt;10,"S"&amp;RIGHT(#REF!,1)&amp;",","S"&amp;#REF!&amp;","),"")</f>
        <v>#REF!</v>
      </c>
      <c r="AY1029" s="27" t="e">
        <f>IF(#REF!&lt;&gt;"",IF(ABS(#REF!)&lt;10,"S"&amp;RIGHT(#REF!,1)&amp;",","S"&amp;#REF!&amp;","),"")</f>
        <v>#REF!</v>
      </c>
      <c r="AZ1029" s="27" t="e">
        <f>IF(#REF!&lt;&gt;"",IF(ABS(#REF!)&lt;10,"S"&amp;RIGHT(#REF!,1)&amp;",","S"&amp;#REF!&amp;","),"")</f>
        <v>#REF!</v>
      </c>
      <c r="BA1029" s="27" t="e">
        <f>IF(#REF!&lt;&gt;"",IF(ABS(#REF!)&lt;10,"S"&amp;RIGHT(#REF!,1)&amp;",","S"&amp;#REF!&amp;","),"")</f>
        <v>#REF!</v>
      </c>
      <c r="BB1029" s="27" t="e">
        <f>IF(#REF!&lt;&gt;"",IF(ABS(#REF!)&lt;10,"S"&amp;RIGHT(#REF!,1)&amp;",","S"&amp;#REF!&amp;","),"")</f>
        <v>#REF!</v>
      </c>
      <c r="BC1029" s="27"/>
      <c r="BD1029" s="27"/>
      <c r="BE1029" s="27"/>
      <c r="BF1029" s="27"/>
      <c r="BG1029" s="27"/>
      <c r="BH1029" s="27"/>
      <c r="BI1029" s="27" t="str">
        <f t="shared" si="540"/>
        <v/>
      </c>
      <c r="BJ1029" s="27" t="str">
        <f t="shared" si="541"/>
        <v/>
      </c>
      <c r="BK1029" s="27" t="str">
        <f t="shared" si="542"/>
        <v/>
      </c>
      <c r="BL1029" s="27" t="e">
        <f>IF(#REF!="","",CONCATENATE($L1029,","))</f>
        <v>#REF!</v>
      </c>
      <c r="BM1029" s="27" t="e">
        <f>IF(#REF!="","",CONCATENATE($L1029,","))</f>
        <v>#REF!</v>
      </c>
      <c r="BN1029" s="27" t="e">
        <f>IF(#REF!="","",CONCATENATE($L1029,","))</f>
        <v>#REF!</v>
      </c>
      <c r="BO1029" s="27" t="e">
        <f>IF(#REF!="","",CONCATENATE($L1029,","))</f>
        <v>#REF!</v>
      </c>
      <c r="BP1029" s="27" t="e">
        <f>IF(#REF!="","",CONCATENATE($L1029,","))</f>
        <v>#REF!</v>
      </c>
      <c r="BQ1029" s="27" t="e">
        <f>IF(#REF!="","",CONCATENATE($L1029,","))</f>
        <v>#REF!</v>
      </c>
      <c r="BR1029" s="27" t="e">
        <f>IF(#REF!="","",CONCATENATE($L1029,","))</f>
        <v>#REF!</v>
      </c>
      <c r="BS1029" s="27" t="e">
        <f>IF(#REF!="","",CONCATENATE($L1029,","))</f>
        <v>#REF!</v>
      </c>
      <c r="BT1029" s="27" t="e">
        <f>IF(#REF!="","",CONCATENATE($L1029,","))</f>
        <v>#REF!</v>
      </c>
      <c r="BU1029" s="40"/>
      <c r="BV1029" s="40"/>
      <c r="BW1029" s="70"/>
      <c r="BX1029" s="70"/>
      <c r="BY1029" s="70"/>
      <c r="BZ1029" s="70"/>
      <c r="CA1029" s="70"/>
      <c r="CB1029" s="70"/>
      <c r="CC1029" s="7"/>
      <c r="CD1029" s="25"/>
      <c r="CE1029" s="25"/>
      <c r="CF1029" s="25"/>
      <c r="CG1029" s="38"/>
      <c r="CH1029" s="25"/>
      <c r="CI1029" s="38"/>
      <c r="CJ1029" s="25"/>
      <c r="CK1029" s="25"/>
      <c r="CL1029" s="25"/>
      <c r="CM1029" s="25"/>
      <c r="CN1029" s="38"/>
      <c r="CO1029" s="38"/>
      <c r="CP1029" s="25"/>
      <c r="CQ1029" s="25"/>
      <c r="CR1029" s="35"/>
      <c r="CS1029" s="38"/>
      <c r="CT1029" s="25"/>
      <c r="CX1029" s="25"/>
      <c r="CY1029" s="35"/>
    </row>
    <row r="1030" spans="1:103" s="26" customFormat="1">
      <c r="A1030" s="132"/>
      <c r="B1030" s="75"/>
      <c r="C1030" s="39"/>
      <c r="D1030" s="38"/>
      <c r="E1030" s="39"/>
      <c r="F1030" s="39"/>
      <c r="G1030" s="39"/>
      <c r="H1030" s="39"/>
      <c r="I1030" s="39"/>
      <c r="J1030" s="39"/>
      <c r="K1030" s="39"/>
      <c r="L1030" s="38"/>
      <c r="M1030" s="38"/>
      <c r="N1030" s="38"/>
      <c r="O1030" s="38"/>
      <c r="P1030" s="38"/>
      <c r="Q1030" s="38"/>
      <c r="R1030" s="38"/>
      <c r="S1030" s="38"/>
      <c r="T1030" s="38"/>
      <c r="U1030" s="38"/>
      <c r="V1030" s="38"/>
      <c r="W1030" s="38"/>
      <c r="X1030" s="38"/>
      <c r="Y1030" s="38"/>
      <c r="Z1030" s="75"/>
      <c r="AA1030" s="101"/>
      <c r="AB1030" s="101"/>
      <c r="AC1030" s="101"/>
      <c r="AD1030" s="101"/>
      <c r="AE1030" s="38"/>
      <c r="AF1030" s="38"/>
      <c r="AG1030" s="38"/>
      <c r="AH1030" s="38"/>
      <c r="AI1030" s="101"/>
      <c r="AJ1030" s="101"/>
      <c r="AK1030" s="101"/>
      <c r="AL1030" s="75"/>
      <c r="AM1030" s="39"/>
      <c r="AN1030" s="27"/>
      <c r="AO1030" s="27"/>
      <c r="AP1030" s="27"/>
      <c r="AQ1030" s="27" t="str">
        <f t="shared" si="543"/>
        <v/>
      </c>
      <c r="AR1030" s="27" t="str">
        <f t="shared" si="544"/>
        <v/>
      </c>
      <c r="AS1030" s="27" t="str">
        <f t="shared" si="545"/>
        <v/>
      </c>
      <c r="AT1030" s="27" t="e">
        <f>IF(#REF!&lt;&gt;"",IF(ABS(#REF!)&lt;10,"S"&amp;RIGHT(#REF!,1)&amp;",","S"&amp;#REF!&amp;","),"")</f>
        <v>#REF!</v>
      </c>
      <c r="AU1030" s="27" t="e">
        <f>IF(#REF!&lt;&gt;"",IF(ABS(#REF!)&lt;10,"S"&amp;RIGHT(#REF!,1)&amp;",","S"&amp;#REF!&amp;","),"")</f>
        <v>#REF!</v>
      </c>
      <c r="AV1030" s="27" t="e">
        <f>IF(#REF!&lt;&gt;"",IF(ABS(#REF!)&lt;10,"S"&amp;RIGHT(#REF!,1)&amp;",","S"&amp;#REF!&amp;","),"")</f>
        <v>#REF!</v>
      </c>
      <c r="AW1030" s="27" t="e">
        <f>IF(#REF!&lt;&gt;"",IF(ABS(#REF!)&lt;10,"S"&amp;RIGHT(#REF!,1)&amp;",","S"&amp;#REF!&amp;","),"")</f>
        <v>#REF!</v>
      </c>
      <c r="AX1030" s="27" t="e">
        <f>IF(#REF!&lt;&gt;"",IF(ABS(#REF!)&lt;10,"S"&amp;RIGHT(#REF!,1)&amp;",","S"&amp;#REF!&amp;","),"")</f>
        <v>#REF!</v>
      </c>
      <c r="AY1030" s="27" t="e">
        <f>IF(#REF!&lt;&gt;"",IF(ABS(#REF!)&lt;10,"S"&amp;RIGHT(#REF!,1)&amp;",","S"&amp;#REF!&amp;","),"")</f>
        <v>#REF!</v>
      </c>
      <c r="AZ1030" s="27" t="e">
        <f>IF(#REF!&lt;&gt;"",IF(ABS(#REF!)&lt;10,"S"&amp;RIGHT(#REF!,1)&amp;",","S"&amp;#REF!&amp;","),"")</f>
        <v>#REF!</v>
      </c>
      <c r="BA1030" s="27" t="e">
        <f>IF(#REF!&lt;&gt;"",IF(ABS(#REF!)&lt;10,"S"&amp;RIGHT(#REF!,1)&amp;",","S"&amp;#REF!&amp;","),"")</f>
        <v>#REF!</v>
      </c>
      <c r="BB1030" s="27" t="e">
        <f>IF(#REF!&lt;&gt;"",IF(ABS(#REF!)&lt;10,"S"&amp;RIGHT(#REF!,1)&amp;",","S"&amp;#REF!&amp;","),"")</f>
        <v>#REF!</v>
      </c>
      <c r="BC1030" s="27"/>
      <c r="BD1030" s="27"/>
      <c r="BE1030" s="27"/>
      <c r="BF1030" s="27"/>
      <c r="BG1030" s="27"/>
      <c r="BH1030" s="27"/>
      <c r="BI1030" s="27" t="str">
        <f t="shared" si="540"/>
        <v/>
      </c>
      <c r="BJ1030" s="27" t="str">
        <f t="shared" si="541"/>
        <v/>
      </c>
      <c r="BK1030" s="27" t="str">
        <f t="shared" si="542"/>
        <v/>
      </c>
      <c r="BL1030" s="27" t="e">
        <f>IF(#REF!="","",CONCATENATE($L1030,","))</f>
        <v>#REF!</v>
      </c>
      <c r="BM1030" s="27" t="e">
        <f>IF(#REF!="","",CONCATENATE($L1030,","))</f>
        <v>#REF!</v>
      </c>
      <c r="BN1030" s="27" t="e">
        <f>IF(#REF!="","",CONCATENATE($L1030,","))</f>
        <v>#REF!</v>
      </c>
      <c r="BO1030" s="27" t="e">
        <f>IF(#REF!="","",CONCATENATE($L1030,","))</f>
        <v>#REF!</v>
      </c>
      <c r="BP1030" s="27" t="e">
        <f>IF(#REF!="","",CONCATENATE($L1030,","))</f>
        <v>#REF!</v>
      </c>
      <c r="BQ1030" s="27" t="e">
        <f>IF(#REF!="","",CONCATENATE($L1030,","))</f>
        <v>#REF!</v>
      </c>
      <c r="BR1030" s="27" t="e">
        <f>IF(#REF!="","",CONCATENATE($L1030,","))</f>
        <v>#REF!</v>
      </c>
      <c r="BS1030" s="27" t="e">
        <f>IF(#REF!="","",CONCATENATE($L1030,","))</f>
        <v>#REF!</v>
      </c>
      <c r="BT1030" s="27" t="e">
        <f>IF(#REF!="","",CONCATENATE($L1030,","))</f>
        <v>#REF!</v>
      </c>
      <c r="BU1030" s="40"/>
      <c r="BV1030" s="40"/>
      <c r="BW1030" s="70"/>
      <c r="BX1030" s="70"/>
      <c r="BY1030" s="70"/>
      <c r="BZ1030" s="70"/>
      <c r="CA1030" s="70"/>
      <c r="CB1030" s="70"/>
      <c r="CC1030" s="7"/>
      <c r="CD1030" s="25"/>
      <c r="CE1030" s="25"/>
      <c r="CF1030" s="25"/>
      <c r="CG1030" s="38"/>
      <c r="CH1030" s="25"/>
      <c r="CI1030" s="38"/>
      <c r="CJ1030" s="25"/>
      <c r="CK1030" s="25"/>
      <c r="CL1030" s="25"/>
      <c r="CM1030" s="25"/>
      <c r="CN1030" s="38"/>
      <c r="CO1030" s="38"/>
      <c r="CP1030" s="25"/>
      <c r="CQ1030" s="25"/>
      <c r="CR1030" s="35"/>
      <c r="CS1030" s="38"/>
      <c r="CT1030" s="25"/>
      <c r="CX1030" s="25"/>
      <c r="CY1030" s="35"/>
    </row>
    <row r="1031" spans="1:103" s="26" customFormat="1">
      <c r="A1031" s="132"/>
      <c r="B1031" s="75"/>
      <c r="C1031" s="39"/>
      <c r="D1031" s="38"/>
      <c r="E1031" s="39"/>
      <c r="F1031" s="39"/>
      <c r="G1031" s="39"/>
      <c r="H1031" s="39"/>
      <c r="I1031" s="39"/>
      <c r="J1031" s="39"/>
      <c r="K1031" s="39"/>
      <c r="L1031" s="38"/>
      <c r="M1031" s="38"/>
      <c r="N1031" s="38"/>
      <c r="O1031" s="38"/>
      <c r="P1031" s="38"/>
      <c r="Q1031" s="38"/>
      <c r="R1031" s="38"/>
      <c r="S1031" s="38"/>
      <c r="T1031" s="38"/>
      <c r="U1031" s="38"/>
      <c r="V1031" s="38"/>
      <c r="W1031" s="38"/>
      <c r="X1031" s="38"/>
      <c r="Y1031" s="38"/>
      <c r="Z1031" s="75"/>
      <c r="AA1031" s="101"/>
      <c r="AB1031" s="101"/>
      <c r="AC1031" s="101"/>
      <c r="AD1031" s="101"/>
      <c r="AE1031" s="38"/>
      <c r="AF1031" s="38"/>
      <c r="AG1031" s="38"/>
      <c r="AH1031" s="38"/>
      <c r="AI1031" s="101"/>
      <c r="AJ1031" s="101"/>
      <c r="AK1031" s="101"/>
      <c r="AL1031" s="75"/>
      <c r="AM1031" s="39"/>
      <c r="AN1031" s="27"/>
      <c r="AO1031" s="27"/>
      <c r="AP1031" s="27"/>
      <c r="AQ1031" s="27" t="str">
        <f t="shared" si="543"/>
        <v/>
      </c>
      <c r="AR1031" s="27" t="str">
        <f t="shared" si="544"/>
        <v/>
      </c>
      <c r="AS1031" s="27" t="str">
        <f t="shared" si="545"/>
        <v/>
      </c>
      <c r="AT1031" s="27" t="e">
        <f>IF(#REF!&lt;&gt;"",IF(ABS(#REF!)&lt;10,"S"&amp;RIGHT(#REF!,1)&amp;",","S"&amp;#REF!&amp;","),"")</f>
        <v>#REF!</v>
      </c>
      <c r="AU1031" s="27" t="e">
        <f>IF(#REF!&lt;&gt;"",IF(ABS(#REF!)&lt;10,"S"&amp;RIGHT(#REF!,1)&amp;",","S"&amp;#REF!&amp;","),"")</f>
        <v>#REF!</v>
      </c>
      <c r="AV1031" s="27" t="e">
        <f>IF(#REF!&lt;&gt;"",IF(ABS(#REF!)&lt;10,"S"&amp;RIGHT(#REF!,1)&amp;",","S"&amp;#REF!&amp;","),"")</f>
        <v>#REF!</v>
      </c>
      <c r="AW1031" s="27" t="e">
        <f>IF(#REF!&lt;&gt;"",IF(ABS(#REF!)&lt;10,"S"&amp;RIGHT(#REF!,1)&amp;",","S"&amp;#REF!&amp;","),"")</f>
        <v>#REF!</v>
      </c>
      <c r="AX1031" s="27" t="e">
        <f>IF(#REF!&lt;&gt;"",IF(ABS(#REF!)&lt;10,"S"&amp;RIGHT(#REF!,1)&amp;",","S"&amp;#REF!&amp;","),"")</f>
        <v>#REF!</v>
      </c>
      <c r="AY1031" s="27" t="e">
        <f>IF(#REF!&lt;&gt;"",IF(ABS(#REF!)&lt;10,"S"&amp;RIGHT(#REF!,1)&amp;",","S"&amp;#REF!&amp;","),"")</f>
        <v>#REF!</v>
      </c>
      <c r="AZ1031" s="27" t="e">
        <f>IF(#REF!&lt;&gt;"",IF(ABS(#REF!)&lt;10,"S"&amp;RIGHT(#REF!,1)&amp;",","S"&amp;#REF!&amp;","),"")</f>
        <v>#REF!</v>
      </c>
      <c r="BA1031" s="27" t="e">
        <f>IF(#REF!&lt;&gt;"",IF(ABS(#REF!)&lt;10,"S"&amp;RIGHT(#REF!,1)&amp;",","S"&amp;#REF!&amp;","),"")</f>
        <v>#REF!</v>
      </c>
      <c r="BB1031" s="27" t="e">
        <f>IF(#REF!&lt;&gt;"",IF(ABS(#REF!)&lt;10,"S"&amp;RIGHT(#REF!,1)&amp;",","S"&amp;#REF!&amp;","),"")</f>
        <v>#REF!</v>
      </c>
      <c r="BC1031" s="27"/>
      <c r="BD1031" s="27"/>
      <c r="BE1031" s="27"/>
      <c r="BF1031" s="27"/>
      <c r="BG1031" s="27"/>
      <c r="BH1031" s="27"/>
      <c r="BI1031" s="27" t="str">
        <f t="shared" si="540"/>
        <v/>
      </c>
      <c r="BJ1031" s="27" t="str">
        <f t="shared" si="541"/>
        <v/>
      </c>
      <c r="BK1031" s="27" t="str">
        <f t="shared" si="542"/>
        <v/>
      </c>
      <c r="BL1031" s="27" t="e">
        <f>IF(#REF!="","",CONCATENATE($L1031,","))</f>
        <v>#REF!</v>
      </c>
      <c r="BM1031" s="27" t="e">
        <f>IF(#REF!="","",CONCATENATE($L1031,","))</f>
        <v>#REF!</v>
      </c>
      <c r="BN1031" s="27" t="e">
        <f>IF(#REF!="","",CONCATENATE($L1031,","))</f>
        <v>#REF!</v>
      </c>
      <c r="BO1031" s="27" t="e">
        <f>IF(#REF!="","",CONCATENATE($L1031,","))</f>
        <v>#REF!</v>
      </c>
      <c r="BP1031" s="27" t="e">
        <f>IF(#REF!="","",CONCATENATE($L1031,","))</f>
        <v>#REF!</v>
      </c>
      <c r="BQ1031" s="27" t="e">
        <f>IF(#REF!="","",CONCATENATE($L1031,","))</f>
        <v>#REF!</v>
      </c>
      <c r="BR1031" s="27" t="e">
        <f>IF(#REF!="","",CONCATENATE($L1031,","))</f>
        <v>#REF!</v>
      </c>
      <c r="BS1031" s="27" t="e">
        <f>IF(#REF!="","",CONCATENATE($L1031,","))</f>
        <v>#REF!</v>
      </c>
      <c r="BT1031" s="27" t="e">
        <f>IF(#REF!="","",CONCATENATE($L1031,","))</f>
        <v>#REF!</v>
      </c>
      <c r="BU1031" s="40"/>
      <c r="BV1031" s="40"/>
      <c r="BW1031" s="70"/>
      <c r="BX1031" s="70"/>
      <c r="BY1031" s="70"/>
      <c r="BZ1031" s="70"/>
      <c r="CA1031" s="70"/>
      <c r="CB1031" s="70"/>
      <c r="CC1031" s="7"/>
      <c r="CD1031" s="25"/>
      <c r="CE1031" s="25"/>
      <c r="CF1031" s="25"/>
      <c r="CG1031" s="38"/>
      <c r="CH1031" s="25"/>
      <c r="CI1031" s="38"/>
      <c r="CJ1031" s="25"/>
      <c r="CK1031" s="25"/>
      <c r="CL1031" s="25"/>
      <c r="CM1031" s="25"/>
      <c r="CN1031" s="38"/>
      <c r="CO1031" s="38"/>
      <c r="CP1031" s="25"/>
      <c r="CQ1031" s="25"/>
      <c r="CR1031" s="35"/>
      <c r="CS1031" s="38"/>
      <c r="CT1031" s="25"/>
      <c r="CX1031" s="25"/>
      <c r="CY1031" s="35"/>
    </row>
    <row r="1032" spans="1:103" s="26" customFormat="1">
      <c r="A1032" s="132"/>
      <c r="B1032" s="75"/>
      <c r="C1032" s="39"/>
      <c r="D1032" s="38"/>
      <c r="E1032" s="39"/>
      <c r="F1032" s="39"/>
      <c r="G1032" s="39"/>
      <c r="H1032" s="39"/>
      <c r="I1032" s="39"/>
      <c r="J1032" s="39"/>
      <c r="K1032" s="39"/>
      <c r="L1032" s="38"/>
      <c r="M1032" s="38"/>
      <c r="N1032" s="38"/>
      <c r="O1032" s="38"/>
      <c r="P1032" s="38"/>
      <c r="Q1032" s="38"/>
      <c r="R1032" s="38"/>
      <c r="S1032" s="38"/>
      <c r="T1032" s="38"/>
      <c r="U1032" s="38"/>
      <c r="V1032" s="38"/>
      <c r="W1032" s="38"/>
      <c r="X1032" s="38"/>
      <c r="Y1032" s="38"/>
      <c r="Z1032" s="75"/>
      <c r="AA1032" s="101"/>
      <c r="AB1032" s="101"/>
      <c r="AC1032" s="101"/>
      <c r="AD1032" s="101"/>
      <c r="AE1032" s="38"/>
      <c r="AF1032" s="38"/>
      <c r="AG1032" s="38"/>
      <c r="AH1032" s="38"/>
      <c r="AI1032" s="101"/>
      <c r="AJ1032" s="101"/>
      <c r="AK1032" s="101"/>
      <c r="AL1032" s="75"/>
      <c r="AM1032" s="39"/>
      <c r="AN1032" s="27"/>
      <c r="AO1032" s="27"/>
      <c r="AP1032" s="27"/>
      <c r="AQ1032" s="27" t="str">
        <f t="shared" si="543"/>
        <v/>
      </c>
      <c r="AR1032" s="27" t="str">
        <f t="shared" si="544"/>
        <v/>
      </c>
      <c r="AS1032" s="27" t="str">
        <f t="shared" si="545"/>
        <v/>
      </c>
      <c r="AT1032" s="27" t="e">
        <f>IF(#REF!&lt;&gt;"",IF(ABS(#REF!)&lt;10,"S"&amp;RIGHT(#REF!,1)&amp;",","S"&amp;#REF!&amp;","),"")</f>
        <v>#REF!</v>
      </c>
      <c r="AU1032" s="27" t="e">
        <f>IF(#REF!&lt;&gt;"",IF(ABS(#REF!)&lt;10,"S"&amp;RIGHT(#REF!,1)&amp;",","S"&amp;#REF!&amp;","),"")</f>
        <v>#REF!</v>
      </c>
      <c r="AV1032" s="27" t="e">
        <f>IF(#REF!&lt;&gt;"",IF(ABS(#REF!)&lt;10,"S"&amp;RIGHT(#REF!,1)&amp;",","S"&amp;#REF!&amp;","),"")</f>
        <v>#REF!</v>
      </c>
      <c r="AW1032" s="27" t="e">
        <f>IF(#REF!&lt;&gt;"",IF(ABS(#REF!)&lt;10,"S"&amp;RIGHT(#REF!,1)&amp;",","S"&amp;#REF!&amp;","),"")</f>
        <v>#REF!</v>
      </c>
      <c r="AX1032" s="27" t="e">
        <f>IF(#REF!&lt;&gt;"",IF(ABS(#REF!)&lt;10,"S"&amp;RIGHT(#REF!,1)&amp;",","S"&amp;#REF!&amp;","),"")</f>
        <v>#REF!</v>
      </c>
      <c r="AY1032" s="27" t="e">
        <f>IF(#REF!&lt;&gt;"",IF(ABS(#REF!)&lt;10,"S"&amp;RIGHT(#REF!,1)&amp;",","S"&amp;#REF!&amp;","),"")</f>
        <v>#REF!</v>
      </c>
      <c r="AZ1032" s="27" t="e">
        <f>IF(#REF!&lt;&gt;"",IF(ABS(#REF!)&lt;10,"S"&amp;RIGHT(#REF!,1)&amp;",","S"&amp;#REF!&amp;","),"")</f>
        <v>#REF!</v>
      </c>
      <c r="BA1032" s="27" t="e">
        <f>IF(#REF!&lt;&gt;"",IF(ABS(#REF!)&lt;10,"S"&amp;RIGHT(#REF!,1)&amp;",","S"&amp;#REF!&amp;","),"")</f>
        <v>#REF!</v>
      </c>
      <c r="BB1032" s="27" t="e">
        <f>IF(#REF!&lt;&gt;"",IF(ABS(#REF!)&lt;10,"S"&amp;RIGHT(#REF!,1)&amp;",","S"&amp;#REF!&amp;","),"")</f>
        <v>#REF!</v>
      </c>
      <c r="BC1032" s="27"/>
      <c r="BD1032" s="27"/>
      <c r="BE1032" s="27"/>
      <c r="BF1032" s="27"/>
      <c r="BG1032" s="27"/>
      <c r="BH1032" s="27"/>
      <c r="BI1032" s="27" t="str">
        <f t="shared" si="540"/>
        <v/>
      </c>
      <c r="BJ1032" s="27" t="str">
        <f t="shared" si="541"/>
        <v/>
      </c>
      <c r="BK1032" s="27" t="str">
        <f t="shared" si="542"/>
        <v/>
      </c>
      <c r="BL1032" s="27" t="e">
        <f>IF(#REF!="","",CONCATENATE($L1032,","))</f>
        <v>#REF!</v>
      </c>
      <c r="BM1032" s="27" t="e">
        <f>IF(#REF!="","",CONCATENATE($L1032,","))</f>
        <v>#REF!</v>
      </c>
      <c r="BN1032" s="27" t="e">
        <f>IF(#REF!="","",CONCATENATE($L1032,","))</f>
        <v>#REF!</v>
      </c>
      <c r="BO1032" s="27" t="e">
        <f>IF(#REF!="","",CONCATENATE($L1032,","))</f>
        <v>#REF!</v>
      </c>
      <c r="BP1032" s="27" t="e">
        <f>IF(#REF!="","",CONCATENATE($L1032,","))</f>
        <v>#REF!</v>
      </c>
      <c r="BQ1032" s="27" t="e">
        <f>IF(#REF!="","",CONCATENATE($L1032,","))</f>
        <v>#REF!</v>
      </c>
      <c r="BR1032" s="27" t="e">
        <f>IF(#REF!="","",CONCATENATE($L1032,","))</f>
        <v>#REF!</v>
      </c>
      <c r="BS1032" s="27" t="e">
        <f>IF(#REF!="","",CONCATENATE($L1032,","))</f>
        <v>#REF!</v>
      </c>
      <c r="BT1032" s="27" t="e">
        <f>IF(#REF!="","",CONCATENATE($L1032,","))</f>
        <v>#REF!</v>
      </c>
      <c r="BU1032" s="40"/>
      <c r="BV1032" s="40"/>
      <c r="BW1032" s="70"/>
      <c r="BX1032" s="70"/>
      <c r="BY1032" s="70"/>
      <c r="BZ1032" s="70"/>
      <c r="CA1032" s="70"/>
      <c r="CB1032" s="70"/>
      <c r="CC1032" s="7"/>
      <c r="CD1032" s="25"/>
      <c r="CE1032" s="25"/>
      <c r="CF1032" s="25"/>
      <c r="CG1032" s="38"/>
      <c r="CH1032" s="25"/>
      <c r="CI1032" s="38"/>
      <c r="CJ1032" s="25"/>
      <c r="CK1032" s="25"/>
      <c r="CL1032" s="25"/>
      <c r="CM1032" s="25"/>
      <c r="CN1032" s="38"/>
      <c r="CO1032" s="38"/>
      <c r="CP1032" s="25"/>
      <c r="CQ1032" s="25"/>
      <c r="CR1032" s="35"/>
      <c r="CS1032" s="38"/>
      <c r="CT1032" s="25"/>
      <c r="CX1032" s="25"/>
      <c r="CY1032" s="35"/>
    </row>
    <row r="1033" spans="1:103" s="26" customFormat="1">
      <c r="A1033" s="132"/>
      <c r="B1033" s="75"/>
      <c r="C1033" s="39"/>
      <c r="D1033" s="38"/>
      <c r="E1033" s="39"/>
      <c r="F1033" s="39"/>
      <c r="G1033" s="39"/>
      <c r="H1033" s="39"/>
      <c r="I1033" s="39"/>
      <c r="J1033" s="39"/>
      <c r="K1033" s="39"/>
      <c r="L1033" s="38"/>
      <c r="M1033" s="38"/>
      <c r="N1033" s="38"/>
      <c r="O1033" s="38"/>
      <c r="P1033" s="38"/>
      <c r="Q1033" s="38"/>
      <c r="R1033" s="38"/>
      <c r="S1033" s="38"/>
      <c r="T1033" s="38"/>
      <c r="U1033" s="38"/>
      <c r="V1033" s="38"/>
      <c r="W1033" s="38"/>
      <c r="X1033" s="38"/>
      <c r="Y1033" s="38"/>
      <c r="Z1033" s="75"/>
      <c r="AA1033" s="101"/>
      <c r="AB1033" s="101"/>
      <c r="AC1033" s="101"/>
      <c r="AD1033" s="101"/>
      <c r="AE1033" s="38"/>
      <c r="AF1033" s="38"/>
      <c r="AG1033" s="38"/>
      <c r="AH1033" s="38"/>
      <c r="AI1033" s="101"/>
      <c r="AJ1033" s="101"/>
      <c r="AK1033" s="101"/>
      <c r="AL1033" s="75"/>
      <c r="AM1033" s="39"/>
      <c r="AN1033" s="27"/>
      <c r="AO1033" s="27"/>
      <c r="AP1033" s="27"/>
      <c r="AQ1033" s="27" t="str">
        <f t="shared" si="543"/>
        <v/>
      </c>
      <c r="AR1033" s="27" t="str">
        <f t="shared" si="544"/>
        <v/>
      </c>
      <c r="AS1033" s="27" t="str">
        <f t="shared" si="545"/>
        <v/>
      </c>
      <c r="AT1033" s="27" t="e">
        <f>IF(#REF!&lt;&gt;"",IF(ABS(#REF!)&lt;10,"S"&amp;RIGHT(#REF!,1)&amp;",","S"&amp;#REF!&amp;","),"")</f>
        <v>#REF!</v>
      </c>
      <c r="AU1033" s="27" t="e">
        <f>IF(#REF!&lt;&gt;"",IF(ABS(#REF!)&lt;10,"S"&amp;RIGHT(#REF!,1)&amp;",","S"&amp;#REF!&amp;","),"")</f>
        <v>#REF!</v>
      </c>
      <c r="AV1033" s="27" t="e">
        <f>IF(#REF!&lt;&gt;"",IF(ABS(#REF!)&lt;10,"S"&amp;RIGHT(#REF!,1)&amp;",","S"&amp;#REF!&amp;","),"")</f>
        <v>#REF!</v>
      </c>
      <c r="AW1033" s="27" t="e">
        <f>IF(#REF!&lt;&gt;"",IF(ABS(#REF!)&lt;10,"S"&amp;RIGHT(#REF!,1)&amp;",","S"&amp;#REF!&amp;","),"")</f>
        <v>#REF!</v>
      </c>
      <c r="AX1033" s="27" t="e">
        <f>IF(#REF!&lt;&gt;"",IF(ABS(#REF!)&lt;10,"S"&amp;RIGHT(#REF!,1)&amp;",","S"&amp;#REF!&amp;","),"")</f>
        <v>#REF!</v>
      </c>
      <c r="AY1033" s="27" t="e">
        <f>IF(#REF!&lt;&gt;"",IF(ABS(#REF!)&lt;10,"S"&amp;RIGHT(#REF!,1)&amp;",","S"&amp;#REF!&amp;","),"")</f>
        <v>#REF!</v>
      </c>
      <c r="AZ1033" s="27" t="e">
        <f>IF(#REF!&lt;&gt;"",IF(ABS(#REF!)&lt;10,"S"&amp;RIGHT(#REF!,1)&amp;",","S"&amp;#REF!&amp;","),"")</f>
        <v>#REF!</v>
      </c>
      <c r="BA1033" s="27" t="e">
        <f>IF(#REF!&lt;&gt;"",IF(ABS(#REF!)&lt;10,"S"&amp;RIGHT(#REF!,1)&amp;",","S"&amp;#REF!&amp;","),"")</f>
        <v>#REF!</v>
      </c>
      <c r="BB1033" s="27" t="e">
        <f>IF(#REF!&lt;&gt;"",IF(ABS(#REF!)&lt;10,"S"&amp;RIGHT(#REF!,1)&amp;",","S"&amp;#REF!&amp;","),"")</f>
        <v>#REF!</v>
      </c>
      <c r="BC1033" s="27"/>
      <c r="BD1033" s="27"/>
      <c r="BE1033" s="27"/>
      <c r="BF1033" s="27"/>
      <c r="BG1033" s="27"/>
      <c r="BH1033" s="27"/>
      <c r="BI1033" s="27" t="str">
        <f t="shared" si="540"/>
        <v/>
      </c>
      <c r="BJ1033" s="27" t="str">
        <f t="shared" si="541"/>
        <v/>
      </c>
      <c r="BK1033" s="27" t="str">
        <f t="shared" si="542"/>
        <v/>
      </c>
      <c r="BL1033" s="27" t="e">
        <f>IF(#REF!="","",CONCATENATE($L1033,","))</f>
        <v>#REF!</v>
      </c>
      <c r="BM1033" s="27" t="e">
        <f>IF(#REF!="","",CONCATENATE($L1033,","))</f>
        <v>#REF!</v>
      </c>
      <c r="BN1033" s="27" t="e">
        <f>IF(#REF!="","",CONCATENATE($L1033,","))</f>
        <v>#REF!</v>
      </c>
      <c r="BO1033" s="27" t="e">
        <f>IF(#REF!="","",CONCATENATE($L1033,","))</f>
        <v>#REF!</v>
      </c>
      <c r="BP1033" s="27" t="e">
        <f>IF(#REF!="","",CONCATENATE($L1033,","))</f>
        <v>#REF!</v>
      </c>
      <c r="BQ1033" s="27" t="e">
        <f>IF(#REF!="","",CONCATENATE($L1033,","))</f>
        <v>#REF!</v>
      </c>
      <c r="BR1033" s="27" t="e">
        <f>IF(#REF!="","",CONCATENATE($L1033,","))</f>
        <v>#REF!</v>
      </c>
      <c r="BS1033" s="27" t="e">
        <f>IF(#REF!="","",CONCATENATE($L1033,","))</f>
        <v>#REF!</v>
      </c>
      <c r="BT1033" s="27" t="e">
        <f>IF(#REF!="","",CONCATENATE($L1033,","))</f>
        <v>#REF!</v>
      </c>
      <c r="BU1033" s="40"/>
      <c r="BV1033" s="40"/>
      <c r="BW1033" s="70"/>
      <c r="BX1033" s="70"/>
      <c r="BY1033" s="70"/>
      <c r="BZ1033" s="70"/>
      <c r="CA1033" s="70"/>
      <c r="CB1033" s="70"/>
      <c r="CC1033" s="7"/>
      <c r="CD1033" s="25"/>
      <c r="CE1033" s="25"/>
      <c r="CF1033" s="25"/>
      <c r="CG1033" s="38"/>
      <c r="CH1033" s="25"/>
      <c r="CI1033" s="38"/>
      <c r="CJ1033" s="25"/>
      <c r="CK1033" s="25"/>
      <c r="CL1033" s="25"/>
      <c r="CM1033" s="25"/>
      <c r="CN1033" s="38"/>
      <c r="CO1033" s="38"/>
      <c r="CP1033" s="25"/>
      <c r="CQ1033" s="25"/>
      <c r="CR1033" s="35"/>
      <c r="CS1033" s="38"/>
      <c r="CT1033" s="25"/>
      <c r="CX1033" s="25"/>
      <c r="CY1033" s="35"/>
    </row>
    <row r="1034" spans="1:103" s="26" customFormat="1">
      <c r="A1034" s="132"/>
      <c r="B1034" s="75"/>
      <c r="C1034" s="39"/>
      <c r="D1034" s="38"/>
      <c r="E1034" s="39"/>
      <c r="F1034" s="39"/>
      <c r="G1034" s="39"/>
      <c r="H1034" s="39"/>
      <c r="I1034" s="39"/>
      <c r="J1034" s="39"/>
      <c r="K1034" s="39"/>
      <c r="L1034" s="38"/>
      <c r="M1034" s="38"/>
      <c r="N1034" s="38"/>
      <c r="O1034" s="38"/>
      <c r="P1034" s="38"/>
      <c r="Q1034" s="38"/>
      <c r="R1034" s="38"/>
      <c r="S1034" s="38"/>
      <c r="T1034" s="38"/>
      <c r="U1034" s="38"/>
      <c r="V1034" s="38"/>
      <c r="W1034" s="38"/>
      <c r="X1034" s="38"/>
      <c r="Y1034" s="38"/>
      <c r="Z1034" s="75"/>
      <c r="AA1034" s="101"/>
      <c r="AB1034" s="101"/>
      <c r="AC1034" s="101"/>
      <c r="AD1034" s="101"/>
      <c r="AE1034" s="38"/>
      <c r="AF1034" s="38"/>
      <c r="AG1034" s="38"/>
      <c r="AH1034" s="38"/>
      <c r="AI1034" s="101"/>
      <c r="AJ1034" s="101"/>
      <c r="AK1034" s="101"/>
      <c r="AL1034" s="75"/>
      <c r="AM1034" s="39"/>
      <c r="AN1034" s="27"/>
      <c r="AO1034" s="27"/>
      <c r="AP1034" s="27"/>
      <c r="AQ1034" s="27" t="str">
        <f t="shared" si="543"/>
        <v/>
      </c>
      <c r="AR1034" s="27" t="str">
        <f t="shared" si="544"/>
        <v/>
      </c>
      <c r="AS1034" s="27" t="str">
        <f t="shared" si="545"/>
        <v/>
      </c>
      <c r="AT1034" s="27" t="e">
        <f>IF(#REF!&lt;&gt;"",IF(ABS(#REF!)&lt;10,"S"&amp;RIGHT(#REF!,1)&amp;",","S"&amp;#REF!&amp;","),"")</f>
        <v>#REF!</v>
      </c>
      <c r="AU1034" s="27" t="e">
        <f>IF(#REF!&lt;&gt;"",IF(ABS(#REF!)&lt;10,"S"&amp;RIGHT(#REF!,1)&amp;",","S"&amp;#REF!&amp;","),"")</f>
        <v>#REF!</v>
      </c>
      <c r="AV1034" s="27" t="e">
        <f>IF(#REF!&lt;&gt;"",IF(ABS(#REF!)&lt;10,"S"&amp;RIGHT(#REF!,1)&amp;",","S"&amp;#REF!&amp;","),"")</f>
        <v>#REF!</v>
      </c>
      <c r="AW1034" s="27" t="e">
        <f>IF(#REF!&lt;&gt;"",IF(ABS(#REF!)&lt;10,"S"&amp;RIGHT(#REF!,1)&amp;",","S"&amp;#REF!&amp;","),"")</f>
        <v>#REF!</v>
      </c>
      <c r="AX1034" s="27" t="e">
        <f>IF(#REF!&lt;&gt;"",IF(ABS(#REF!)&lt;10,"S"&amp;RIGHT(#REF!,1)&amp;",","S"&amp;#REF!&amp;","),"")</f>
        <v>#REF!</v>
      </c>
      <c r="AY1034" s="27" t="e">
        <f>IF(#REF!&lt;&gt;"",IF(ABS(#REF!)&lt;10,"S"&amp;RIGHT(#REF!,1)&amp;",","S"&amp;#REF!&amp;","),"")</f>
        <v>#REF!</v>
      </c>
      <c r="AZ1034" s="27" t="e">
        <f>IF(#REF!&lt;&gt;"",IF(ABS(#REF!)&lt;10,"S"&amp;RIGHT(#REF!,1)&amp;",","S"&amp;#REF!&amp;","),"")</f>
        <v>#REF!</v>
      </c>
      <c r="BA1034" s="27" t="e">
        <f>IF(#REF!&lt;&gt;"",IF(ABS(#REF!)&lt;10,"S"&amp;RIGHT(#REF!,1)&amp;",","S"&amp;#REF!&amp;","),"")</f>
        <v>#REF!</v>
      </c>
      <c r="BB1034" s="27" t="e">
        <f>IF(#REF!&lt;&gt;"",IF(ABS(#REF!)&lt;10,"S"&amp;RIGHT(#REF!,1)&amp;",","S"&amp;#REF!&amp;","),"")</f>
        <v>#REF!</v>
      </c>
      <c r="BC1034" s="27"/>
      <c r="BD1034" s="27"/>
      <c r="BE1034" s="27"/>
      <c r="BF1034" s="27"/>
      <c r="BG1034" s="27"/>
      <c r="BH1034" s="27"/>
      <c r="BI1034" s="27" t="str">
        <f t="shared" si="540"/>
        <v/>
      </c>
      <c r="BJ1034" s="27" t="str">
        <f t="shared" si="541"/>
        <v/>
      </c>
      <c r="BK1034" s="27" t="str">
        <f t="shared" si="542"/>
        <v/>
      </c>
      <c r="BL1034" s="27" t="e">
        <f>IF(#REF!="","",CONCATENATE($L1034,","))</f>
        <v>#REF!</v>
      </c>
      <c r="BM1034" s="27" t="e">
        <f>IF(#REF!="","",CONCATENATE($L1034,","))</f>
        <v>#REF!</v>
      </c>
      <c r="BN1034" s="27" t="e">
        <f>IF(#REF!="","",CONCATENATE($L1034,","))</f>
        <v>#REF!</v>
      </c>
      <c r="BO1034" s="27" t="e">
        <f>IF(#REF!="","",CONCATENATE($L1034,","))</f>
        <v>#REF!</v>
      </c>
      <c r="BP1034" s="27" t="e">
        <f>IF(#REF!="","",CONCATENATE($L1034,","))</f>
        <v>#REF!</v>
      </c>
      <c r="BQ1034" s="27" t="e">
        <f>IF(#REF!="","",CONCATENATE($L1034,","))</f>
        <v>#REF!</v>
      </c>
      <c r="BR1034" s="27" t="e">
        <f>IF(#REF!="","",CONCATENATE($L1034,","))</f>
        <v>#REF!</v>
      </c>
      <c r="BS1034" s="27" t="e">
        <f>IF(#REF!="","",CONCATENATE($L1034,","))</f>
        <v>#REF!</v>
      </c>
      <c r="BT1034" s="27" t="e">
        <f>IF(#REF!="","",CONCATENATE($L1034,","))</f>
        <v>#REF!</v>
      </c>
      <c r="BU1034" s="40"/>
      <c r="BV1034" s="40"/>
      <c r="BW1034" s="70"/>
      <c r="BX1034" s="70"/>
      <c r="BY1034" s="70"/>
      <c r="BZ1034" s="70"/>
      <c r="CA1034" s="70"/>
      <c r="CB1034" s="70"/>
      <c r="CC1034" s="7"/>
      <c r="CD1034" s="25"/>
      <c r="CE1034" s="25"/>
      <c r="CF1034" s="25"/>
      <c r="CG1034" s="38"/>
      <c r="CH1034" s="25"/>
      <c r="CI1034" s="38"/>
      <c r="CJ1034" s="25"/>
      <c r="CK1034" s="25"/>
      <c r="CL1034" s="25"/>
      <c r="CM1034" s="25"/>
      <c r="CN1034" s="38"/>
      <c r="CO1034" s="38"/>
      <c r="CP1034" s="25"/>
      <c r="CQ1034" s="25"/>
      <c r="CR1034" s="35"/>
      <c r="CS1034" s="38"/>
      <c r="CT1034" s="25"/>
      <c r="CX1034" s="25"/>
      <c r="CY1034" s="35"/>
    </row>
    <row r="1035" spans="1:103" s="26" customFormat="1">
      <c r="A1035" s="132"/>
      <c r="B1035" s="75"/>
      <c r="C1035" s="39"/>
      <c r="D1035" s="38"/>
      <c r="E1035" s="39"/>
      <c r="F1035" s="39"/>
      <c r="G1035" s="39"/>
      <c r="H1035" s="39"/>
      <c r="I1035" s="39"/>
      <c r="J1035" s="39"/>
      <c r="K1035" s="39"/>
      <c r="L1035" s="38"/>
      <c r="M1035" s="38"/>
      <c r="N1035" s="38"/>
      <c r="O1035" s="38"/>
      <c r="P1035" s="38"/>
      <c r="Q1035" s="38"/>
      <c r="R1035" s="38"/>
      <c r="S1035" s="38"/>
      <c r="T1035" s="38"/>
      <c r="U1035" s="38"/>
      <c r="V1035" s="38"/>
      <c r="W1035" s="38"/>
      <c r="X1035" s="38"/>
      <c r="Y1035" s="38"/>
      <c r="Z1035" s="75"/>
      <c r="AA1035" s="101"/>
      <c r="AB1035" s="101"/>
      <c r="AC1035" s="101"/>
      <c r="AD1035" s="101"/>
      <c r="AE1035" s="38"/>
      <c r="AF1035" s="38"/>
      <c r="AG1035" s="38"/>
      <c r="AH1035" s="38"/>
      <c r="AI1035" s="101"/>
      <c r="AJ1035" s="101"/>
      <c r="AK1035" s="101"/>
      <c r="AL1035" s="75"/>
      <c r="AM1035" s="39"/>
      <c r="AN1035" s="27"/>
      <c r="AO1035" s="27"/>
      <c r="AP1035" s="27"/>
      <c r="AQ1035" s="27" t="str">
        <f t="shared" si="543"/>
        <v/>
      </c>
      <c r="AR1035" s="27" t="str">
        <f t="shared" si="544"/>
        <v/>
      </c>
      <c r="AS1035" s="27" t="str">
        <f t="shared" si="545"/>
        <v/>
      </c>
      <c r="AT1035" s="27" t="e">
        <f>IF(#REF!&lt;&gt;"",IF(ABS(#REF!)&lt;10,"S"&amp;RIGHT(#REF!,1)&amp;",","S"&amp;#REF!&amp;","),"")</f>
        <v>#REF!</v>
      </c>
      <c r="AU1035" s="27" t="e">
        <f>IF(#REF!&lt;&gt;"",IF(ABS(#REF!)&lt;10,"S"&amp;RIGHT(#REF!,1)&amp;",","S"&amp;#REF!&amp;","),"")</f>
        <v>#REF!</v>
      </c>
      <c r="AV1035" s="27" t="e">
        <f>IF(#REF!&lt;&gt;"",IF(ABS(#REF!)&lt;10,"S"&amp;RIGHT(#REF!,1)&amp;",","S"&amp;#REF!&amp;","),"")</f>
        <v>#REF!</v>
      </c>
      <c r="AW1035" s="27" t="e">
        <f>IF(#REF!&lt;&gt;"",IF(ABS(#REF!)&lt;10,"S"&amp;RIGHT(#REF!,1)&amp;",","S"&amp;#REF!&amp;","),"")</f>
        <v>#REF!</v>
      </c>
      <c r="AX1035" s="27" t="e">
        <f>IF(#REF!&lt;&gt;"",IF(ABS(#REF!)&lt;10,"S"&amp;RIGHT(#REF!,1)&amp;",","S"&amp;#REF!&amp;","),"")</f>
        <v>#REF!</v>
      </c>
      <c r="AY1035" s="27" t="e">
        <f>IF(#REF!&lt;&gt;"",IF(ABS(#REF!)&lt;10,"S"&amp;RIGHT(#REF!,1)&amp;",","S"&amp;#REF!&amp;","),"")</f>
        <v>#REF!</v>
      </c>
      <c r="AZ1035" s="27" t="e">
        <f>IF(#REF!&lt;&gt;"",IF(ABS(#REF!)&lt;10,"S"&amp;RIGHT(#REF!,1)&amp;",","S"&amp;#REF!&amp;","),"")</f>
        <v>#REF!</v>
      </c>
      <c r="BA1035" s="27" t="e">
        <f>IF(#REF!&lt;&gt;"",IF(ABS(#REF!)&lt;10,"S"&amp;RIGHT(#REF!,1)&amp;",","S"&amp;#REF!&amp;","),"")</f>
        <v>#REF!</v>
      </c>
      <c r="BB1035" s="27" t="e">
        <f>IF(#REF!&lt;&gt;"",IF(ABS(#REF!)&lt;10,"S"&amp;RIGHT(#REF!,1)&amp;",","S"&amp;#REF!&amp;","),"")</f>
        <v>#REF!</v>
      </c>
      <c r="BC1035" s="27"/>
      <c r="BD1035" s="27"/>
      <c r="BE1035" s="27"/>
      <c r="BF1035" s="27"/>
      <c r="BG1035" s="27"/>
      <c r="BH1035" s="27"/>
      <c r="BI1035" s="27" t="str">
        <f t="shared" si="540"/>
        <v/>
      </c>
      <c r="BJ1035" s="27" t="str">
        <f t="shared" si="541"/>
        <v/>
      </c>
      <c r="BK1035" s="27" t="str">
        <f t="shared" si="542"/>
        <v/>
      </c>
      <c r="BL1035" s="27" t="e">
        <f>IF(#REF!="","",CONCATENATE($L1035,","))</f>
        <v>#REF!</v>
      </c>
      <c r="BM1035" s="27" t="e">
        <f>IF(#REF!="","",CONCATENATE($L1035,","))</f>
        <v>#REF!</v>
      </c>
      <c r="BN1035" s="27" t="e">
        <f>IF(#REF!="","",CONCATENATE($L1035,","))</f>
        <v>#REF!</v>
      </c>
      <c r="BO1035" s="27" t="e">
        <f>IF(#REF!="","",CONCATENATE($L1035,","))</f>
        <v>#REF!</v>
      </c>
      <c r="BP1035" s="27" t="e">
        <f>IF(#REF!="","",CONCATENATE($L1035,","))</f>
        <v>#REF!</v>
      </c>
      <c r="BQ1035" s="27" t="e">
        <f>IF(#REF!="","",CONCATENATE($L1035,","))</f>
        <v>#REF!</v>
      </c>
      <c r="BR1035" s="27" t="e">
        <f>IF(#REF!="","",CONCATENATE($L1035,","))</f>
        <v>#REF!</v>
      </c>
      <c r="BS1035" s="27" t="e">
        <f>IF(#REF!="","",CONCATENATE($L1035,","))</f>
        <v>#REF!</v>
      </c>
      <c r="BT1035" s="27" t="e">
        <f>IF(#REF!="","",CONCATENATE($L1035,","))</f>
        <v>#REF!</v>
      </c>
      <c r="BU1035" s="40"/>
      <c r="BV1035" s="40"/>
      <c r="BW1035" s="70"/>
      <c r="BX1035" s="70"/>
      <c r="BY1035" s="70"/>
      <c r="BZ1035" s="70"/>
      <c r="CA1035" s="70"/>
      <c r="CB1035" s="70"/>
      <c r="CC1035" s="7"/>
      <c r="CD1035" s="25"/>
      <c r="CE1035" s="25"/>
      <c r="CF1035" s="25"/>
      <c r="CG1035" s="38"/>
      <c r="CH1035" s="25"/>
      <c r="CI1035" s="38"/>
      <c r="CJ1035" s="25"/>
      <c r="CK1035" s="25"/>
      <c r="CL1035" s="25"/>
      <c r="CM1035" s="25"/>
      <c r="CN1035" s="38"/>
      <c r="CO1035" s="38"/>
      <c r="CP1035" s="25"/>
      <c r="CQ1035" s="25"/>
      <c r="CR1035" s="35"/>
      <c r="CS1035" s="38"/>
      <c r="CT1035" s="25"/>
      <c r="CX1035" s="25"/>
      <c r="CY1035" s="35"/>
    </row>
    <row r="1036" spans="1:103" s="26" customFormat="1">
      <c r="A1036" s="132"/>
      <c r="B1036" s="75"/>
      <c r="C1036" s="39"/>
      <c r="D1036" s="38"/>
      <c r="E1036" s="39"/>
      <c r="F1036" s="39"/>
      <c r="G1036" s="39"/>
      <c r="H1036" s="39"/>
      <c r="I1036" s="39"/>
      <c r="J1036" s="39"/>
      <c r="K1036" s="39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75"/>
      <c r="AA1036" s="101"/>
      <c r="AB1036" s="101"/>
      <c r="AC1036" s="101"/>
      <c r="AD1036" s="101"/>
      <c r="AE1036" s="38"/>
      <c r="AF1036" s="38"/>
      <c r="AG1036" s="38"/>
      <c r="AH1036" s="38"/>
      <c r="AI1036" s="101"/>
      <c r="AJ1036" s="101"/>
      <c r="AK1036" s="101"/>
      <c r="AL1036" s="75"/>
      <c r="AM1036" s="39"/>
      <c r="AN1036" s="27"/>
      <c r="AO1036" s="27"/>
      <c r="AP1036" s="27"/>
      <c r="AQ1036" s="27" t="str">
        <f t="shared" si="543"/>
        <v/>
      </c>
      <c r="AR1036" s="27" t="str">
        <f t="shared" si="544"/>
        <v/>
      </c>
      <c r="AS1036" s="27" t="str">
        <f t="shared" si="545"/>
        <v/>
      </c>
      <c r="AT1036" s="27" t="e">
        <f>IF(#REF!&lt;&gt;"",IF(ABS(#REF!)&lt;10,"S"&amp;RIGHT(#REF!,1)&amp;",","S"&amp;#REF!&amp;","),"")</f>
        <v>#REF!</v>
      </c>
      <c r="AU1036" s="27" t="e">
        <f>IF(#REF!&lt;&gt;"",IF(ABS(#REF!)&lt;10,"S"&amp;RIGHT(#REF!,1)&amp;",","S"&amp;#REF!&amp;","),"")</f>
        <v>#REF!</v>
      </c>
      <c r="AV1036" s="27" t="e">
        <f>IF(#REF!&lt;&gt;"",IF(ABS(#REF!)&lt;10,"S"&amp;RIGHT(#REF!,1)&amp;",","S"&amp;#REF!&amp;","),"")</f>
        <v>#REF!</v>
      </c>
      <c r="AW1036" s="27" t="e">
        <f>IF(#REF!&lt;&gt;"",IF(ABS(#REF!)&lt;10,"S"&amp;RIGHT(#REF!,1)&amp;",","S"&amp;#REF!&amp;","),"")</f>
        <v>#REF!</v>
      </c>
      <c r="AX1036" s="27" t="e">
        <f>IF(#REF!&lt;&gt;"",IF(ABS(#REF!)&lt;10,"S"&amp;RIGHT(#REF!,1)&amp;",","S"&amp;#REF!&amp;","),"")</f>
        <v>#REF!</v>
      </c>
      <c r="AY1036" s="27" t="e">
        <f>IF(#REF!&lt;&gt;"",IF(ABS(#REF!)&lt;10,"S"&amp;RIGHT(#REF!,1)&amp;",","S"&amp;#REF!&amp;","),"")</f>
        <v>#REF!</v>
      </c>
      <c r="AZ1036" s="27" t="e">
        <f>IF(#REF!&lt;&gt;"",IF(ABS(#REF!)&lt;10,"S"&amp;RIGHT(#REF!,1)&amp;",","S"&amp;#REF!&amp;","),"")</f>
        <v>#REF!</v>
      </c>
      <c r="BA1036" s="27" t="e">
        <f>IF(#REF!&lt;&gt;"",IF(ABS(#REF!)&lt;10,"S"&amp;RIGHT(#REF!,1)&amp;",","S"&amp;#REF!&amp;","),"")</f>
        <v>#REF!</v>
      </c>
      <c r="BB1036" s="27" t="e">
        <f>IF(#REF!&lt;&gt;"",IF(ABS(#REF!)&lt;10,"S"&amp;RIGHT(#REF!,1)&amp;",","S"&amp;#REF!&amp;","),"")</f>
        <v>#REF!</v>
      </c>
      <c r="BC1036" s="27"/>
      <c r="BD1036" s="27"/>
      <c r="BE1036" s="27"/>
      <c r="BF1036" s="27"/>
      <c r="BG1036" s="27"/>
      <c r="BH1036" s="27"/>
      <c r="BI1036" s="27" t="str">
        <f t="shared" si="540"/>
        <v/>
      </c>
      <c r="BJ1036" s="27" t="str">
        <f t="shared" si="541"/>
        <v/>
      </c>
      <c r="BK1036" s="27" t="str">
        <f t="shared" si="542"/>
        <v/>
      </c>
      <c r="BL1036" s="27" t="e">
        <f>IF(#REF!="","",CONCATENATE($L1036,","))</f>
        <v>#REF!</v>
      </c>
      <c r="BM1036" s="27" t="e">
        <f>IF(#REF!="","",CONCATENATE($L1036,","))</f>
        <v>#REF!</v>
      </c>
      <c r="BN1036" s="27" t="e">
        <f>IF(#REF!="","",CONCATENATE($L1036,","))</f>
        <v>#REF!</v>
      </c>
      <c r="BO1036" s="27" t="e">
        <f>IF(#REF!="","",CONCATENATE($L1036,","))</f>
        <v>#REF!</v>
      </c>
      <c r="BP1036" s="27" t="e">
        <f>IF(#REF!="","",CONCATENATE($L1036,","))</f>
        <v>#REF!</v>
      </c>
      <c r="BQ1036" s="27" t="e">
        <f>IF(#REF!="","",CONCATENATE($L1036,","))</f>
        <v>#REF!</v>
      </c>
      <c r="BR1036" s="27" t="e">
        <f>IF(#REF!="","",CONCATENATE($L1036,","))</f>
        <v>#REF!</v>
      </c>
      <c r="BS1036" s="27" t="e">
        <f>IF(#REF!="","",CONCATENATE($L1036,","))</f>
        <v>#REF!</v>
      </c>
      <c r="BT1036" s="27" t="e">
        <f>IF(#REF!="","",CONCATENATE($L1036,","))</f>
        <v>#REF!</v>
      </c>
      <c r="BU1036" s="40"/>
      <c r="BV1036" s="40"/>
      <c r="BW1036" s="70"/>
      <c r="BX1036" s="70"/>
      <c r="BY1036" s="70"/>
      <c r="BZ1036" s="70"/>
      <c r="CA1036" s="70"/>
      <c r="CB1036" s="70"/>
      <c r="CC1036" s="7"/>
      <c r="CD1036" s="25"/>
      <c r="CE1036" s="25"/>
      <c r="CF1036" s="25"/>
      <c r="CG1036" s="38"/>
      <c r="CH1036" s="25"/>
      <c r="CI1036" s="38"/>
      <c r="CJ1036" s="25"/>
      <c r="CK1036" s="25"/>
      <c r="CL1036" s="25"/>
      <c r="CM1036" s="25"/>
      <c r="CN1036" s="38"/>
      <c r="CO1036" s="38"/>
      <c r="CP1036" s="25"/>
      <c r="CQ1036" s="25"/>
      <c r="CR1036" s="35"/>
      <c r="CS1036" s="38"/>
      <c r="CT1036" s="25"/>
      <c r="CX1036" s="25"/>
      <c r="CY1036" s="35"/>
    </row>
    <row r="1037" spans="1:103" s="26" customFormat="1">
      <c r="A1037" s="132"/>
      <c r="B1037" s="75"/>
      <c r="C1037" s="39"/>
      <c r="D1037" s="38"/>
      <c r="E1037" s="39"/>
      <c r="F1037" s="39"/>
      <c r="G1037" s="39"/>
      <c r="H1037" s="39"/>
      <c r="I1037" s="39"/>
      <c r="J1037" s="39"/>
      <c r="K1037" s="39"/>
      <c r="L1037" s="38"/>
      <c r="M1037" s="38"/>
      <c r="N1037" s="38"/>
      <c r="O1037" s="38"/>
      <c r="P1037" s="38"/>
      <c r="Q1037" s="38"/>
      <c r="R1037" s="38"/>
      <c r="S1037" s="38"/>
      <c r="T1037" s="38"/>
      <c r="U1037" s="38"/>
      <c r="V1037" s="38"/>
      <c r="W1037" s="38"/>
      <c r="X1037" s="38"/>
      <c r="Y1037" s="38"/>
      <c r="Z1037" s="75"/>
      <c r="AA1037" s="101"/>
      <c r="AB1037" s="101"/>
      <c r="AC1037" s="101"/>
      <c r="AD1037" s="101"/>
      <c r="AE1037" s="38"/>
      <c r="AF1037" s="38"/>
      <c r="AG1037" s="38"/>
      <c r="AH1037" s="38"/>
      <c r="AI1037" s="101"/>
      <c r="AJ1037" s="101"/>
      <c r="AK1037" s="101"/>
      <c r="AL1037" s="75"/>
      <c r="AM1037" s="39"/>
      <c r="AN1037" s="27"/>
      <c r="AO1037" s="27"/>
      <c r="AP1037" s="27"/>
      <c r="AQ1037" s="27" t="str">
        <f t="shared" si="543"/>
        <v/>
      </c>
      <c r="AR1037" s="27" t="str">
        <f t="shared" si="544"/>
        <v/>
      </c>
      <c r="AS1037" s="27" t="str">
        <f t="shared" si="545"/>
        <v/>
      </c>
      <c r="AT1037" s="27" t="e">
        <f>IF(#REF!&lt;&gt;"",IF(ABS(#REF!)&lt;10,"S"&amp;RIGHT(#REF!,1)&amp;",","S"&amp;#REF!&amp;","),"")</f>
        <v>#REF!</v>
      </c>
      <c r="AU1037" s="27" t="e">
        <f>IF(#REF!&lt;&gt;"",IF(ABS(#REF!)&lt;10,"S"&amp;RIGHT(#REF!,1)&amp;",","S"&amp;#REF!&amp;","),"")</f>
        <v>#REF!</v>
      </c>
      <c r="AV1037" s="27" t="e">
        <f>IF(#REF!&lt;&gt;"",IF(ABS(#REF!)&lt;10,"S"&amp;RIGHT(#REF!,1)&amp;",","S"&amp;#REF!&amp;","),"")</f>
        <v>#REF!</v>
      </c>
      <c r="AW1037" s="27" t="e">
        <f>IF(#REF!&lt;&gt;"",IF(ABS(#REF!)&lt;10,"S"&amp;RIGHT(#REF!,1)&amp;",","S"&amp;#REF!&amp;","),"")</f>
        <v>#REF!</v>
      </c>
      <c r="AX1037" s="27" t="e">
        <f>IF(#REF!&lt;&gt;"",IF(ABS(#REF!)&lt;10,"S"&amp;RIGHT(#REF!,1)&amp;",","S"&amp;#REF!&amp;","),"")</f>
        <v>#REF!</v>
      </c>
      <c r="AY1037" s="27" t="e">
        <f>IF(#REF!&lt;&gt;"",IF(ABS(#REF!)&lt;10,"S"&amp;RIGHT(#REF!,1)&amp;",","S"&amp;#REF!&amp;","),"")</f>
        <v>#REF!</v>
      </c>
      <c r="AZ1037" s="27" t="e">
        <f>IF(#REF!&lt;&gt;"",IF(ABS(#REF!)&lt;10,"S"&amp;RIGHT(#REF!,1)&amp;",","S"&amp;#REF!&amp;","),"")</f>
        <v>#REF!</v>
      </c>
      <c r="BA1037" s="27" t="e">
        <f>IF(#REF!&lt;&gt;"",IF(ABS(#REF!)&lt;10,"S"&amp;RIGHT(#REF!,1)&amp;",","S"&amp;#REF!&amp;","),"")</f>
        <v>#REF!</v>
      </c>
      <c r="BB1037" s="27" t="e">
        <f>IF(#REF!&lt;&gt;"",IF(ABS(#REF!)&lt;10,"S"&amp;RIGHT(#REF!,1)&amp;",","S"&amp;#REF!&amp;","),"")</f>
        <v>#REF!</v>
      </c>
      <c r="BC1037" s="27"/>
      <c r="BD1037" s="27"/>
      <c r="BE1037" s="27"/>
      <c r="BF1037" s="27"/>
      <c r="BG1037" s="27"/>
      <c r="BH1037" s="27"/>
      <c r="BI1037" s="27" t="str">
        <f t="shared" si="540"/>
        <v/>
      </c>
      <c r="BJ1037" s="27" t="str">
        <f t="shared" si="541"/>
        <v/>
      </c>
      <c r="BK1037" s="27" t="str">
        <f t="shared" si="542"/>
        <v/>
      </c>
      <c r="BL1037" s="27" t="e">
        <f>IF(#REF!="","",CONCATENATE($L1037,","))</f>
        <v>#REF!</v>
      </c>
      <c r="BM1037" s="27" t="e">
        <f>IF(#REF!="","",CONCATENATE($L1037,","))</f>
        <v>#REF!</v>
      </c>
      <c r="BN1037" s="27" t="e">
        <f>IF(#REF!="","",CONCATENATE($L1037,","))</f>
        <v>#REF!</v>
      </c>
      <c r="BO1037" s="27" t="e">
        <f>IF(#REF!="","",CONCATENATE($L1037,","))</f>
        <v>#REF!</v>
      </c>
      <c r="BP1037" s="27" t="e">
        <f>IF(#REF!="","",CONCATENATE($L1037,","))</f>
        <v>#REF!</v>
      </c>
      <c r="BQ1037" s="27" t="e">
        <f>IF(#REF!="","",CONCATENATE($L1037,","))</f>
        <v>#REF!</v>
      </c>
      <c r="BR1037" s="27" t="e">
        <f>IF(#REF!="","",CONCATENATE($L1037,","))</f>
        <v>#REF!</v>
      </c>
      <c r="BS1037" s="27" t="e">
        <f>IF(#REF!="","",CONCATENATE($L1037,","))</f>
        <v>#REF!</v>
      </c>
      <c r="BT1037" s="27" t="e">
        <f>IF(#REF!="","",CONCATENATE($L1037,","))</f>
        <v>#REF!</v>
      </c>
      <c r="BU1037" s="40"/>
      <c r="BV1037" s="40"/>
      <c r="BW1037" s="70"/>
      <c r="BX1037" s="70"/>
      <c r="BY1037" s="70"/>
      <c r="BZ1037" s="70"/>
      <c r="CA1037" s="70"/>
      <c r="CB1037" s="70"/>
      <c r="CC1037" s="7"/>
      <c r="CD1037" s="25"/>
      <c r="CE1037" s="25"/>
      <c r="CF1037" s="25"/>
      <c r="CG1037" s="38"/>
      <c r="CH1037" s="25"/>
      <c r="CI1037" s="38"/>
      <c r="CJ1037" s="25"/>
      <c r="CK1037" s="25"/>
      <c r="CL1037" s="25"/>
      <c r="CM1037" s="25"/>
      <c r="CN1037" s="38"/>
      <c r="CO1037" s="38"/>
      <c r="CP1037" s="25"/>
      <c r="CQ1037" s="25"/>
      <c r="CR1037" s="35"/>
      <c r="CS1037" s="38"/>
      <c r="CT1037" s="25"/>
      <c r="CX1037" s="25"/>
      <c r="CY1037" s="35"/>
    </row>
    <row r="1038" spans="1:103" s="26" customFormat="1">
      <c r="A1038" s="132"/>
      <c r="B1038" s="75"/>
      <c r="C1038" s="39"/>
      <c r="D1038" s="38"/>
      <c r="E1038" s="39"/>
      <c r="F1038" s="39"/>
      <c r="G1038" s="39"/>
      <c r="H1038" s="39"/>
      <c r="I1038" s="39"/>
      <c r="J1038" s="39"/>
      <c r="K1038" s="39"/>
      <c r="L1038" s="38"/>
      <c r="M1038" s="38"/>
      <c r="N1038" s="38"/>
      <c r="O1038" s="38"/>
      <c r="P1038" s="38"/>
      <c r="Q1038" s="38"/>
      <c r="R1038" s="38"/>
      <c r="S1038" s="38"/>
      <c r="T1038" s="38"/>
      <c r="U1038" s="38"/>
      <c r="V1038" s="38"/>
      <c r="W1038" s="38"/>
      <c r="X1038" s="38"/>
      <c r="Y1038" s="38"/>
      <c r="Z1038" s="75"/>
      <c r="AA1038" s="101"/>
      <c r="AB1038" s="101"/>
      <c r="AC1038" s="101"/>
      <c r="AD1038" s="101"/>
      <c r="AE1038" s="38"/>
      <c r="AF1038" s="38"/>
      <c r="AG1038" s="38"/>
      <c r="AH1038" s="38"/>
      <c r="AI1038" s="101"/>
      <c r="AJ1038" s="101"/>
      <c r="AK1038" s="101"/>
      <c r="AL1038" s="75"/>
      <c r="AM1038" s="39"/>
      <c r="AN1038" s="27"/>
      <c r="AO1038" s="27"/>
      <c r="AP1038" s="27"/>
      <c r="AQ1038" s="27" t="str">
        <f t="shared" si="543"/>
        <v/>
      </c>
      <c r="AR1038" s="27" t="str">
        <f t="shared" si="544"/>
        <v/>
      </c>
      <c r="AS1038" s="27" t="str">
        <f t="shared" si="545"/>
        <v/>
      </c>
      <c r="AT1038" s="27" t="e">
        <f>IF(#REF!&lt;&gt;"",IF(ABS(#REF!)&lt;10,"S"&amp;RIGHT(#REF!,1)&amp;",","S"&amp;#REF!&amp;","),"")</f>
        <v>#REF!</v>
      </c>
      <c r="AU1038" s="27" t="e">
        <f>IF(#REF!&lt;&gt;"",IF(ABS(#REF!)&lt;10,"S"&amp;RIGHT(#REF!,1)&amp;",","S"&amp;#REF!&amp;","),"")</f>
        <v>#REF!</v>
      </c>
      <c r="AV1038" s="27" t="e">
        <f>IF(#REF!&lt;&gt;"",IF(ABS(#REF!)&lt;10,"S"&amp;RIGHT(#REF!,1)&amp;",","S"&amp;#REF!&amp;","),"")</f>
        <v>#REF!</v>
      </c>
      <c r="AW1038" s="27" t="e">
        <f>IF(#REF!&lt;&gt;"",IF(ABS(#REF!)&lt;10,"S"&amp;RIGHT(#REF!,1)&amp;",","S"&amp;#REF!&amp;","),"")</f>
        <v>#REF!</v>
      </c>
      <c r="AX1038" s="27" t="e">
        <f>IF(#REF!&lt;&gt;"",IF(ABS(#REF!)&lt;10,"S"&amp;RIGHT(#REF!,1)&amp;",","S"&amp;#REF!&amp;","),"")</f>
        <v>#REF!</v>
      </c>
      <c r="AY1038" s="27" t="e">
        <f>IF(#REF!&lt;&gt;"",IF(ABS(#REF!)&lt;10,"S"&amp;RIGHT(#REF!,1)&amp;",","S"&amp;#REF!&amp;","),"")</f>
        <v>#REF!</v>
      </c>
      <c r="AZ1038" s="27" t="e">
        <f>IF(#REF!&lt;&gt;"",IF(ABS(#REF!)&lt;10,"S"&amp;RIGHT(#REF!,1)&amp;",","S"&amp;#REF!&amp;","),"")</f>
        <v>#REF!</v>
      </c>
      <c r="BA1038" s="27" t="e">
        <f>IF(#REF!&lt;&gt;"",IF(ABS(#REF!)&lt;10,"S"&amp;RIGHT(#REF!,1)&amp;",","S"&amp;#REF!&amp;","),"")</f>
        <v>#REF!</v>
      </c>
      <c r="BB1038" s="27" t="e">
        <f>IF(#REF!&lt;&gt;"",IF(ABS(#REF!)&lt;10,"S"&amp;RIGHT(#REF!,1)&amp;",","S"&amp;#REF!&amp;","),"")</f>
        <v>#REF!</v>
      </c>
      <c r="BC1038" s="27"/>
      <c r="BD1038" s="27"/>
      <c r="BE1038" s="27"/>
      <c r="BF1038" s="27"/>
      <c r="BG1038" s="27"/>
      <c r="BH1038" s="27"/>
      <c r="BI1038" s="27" t="str">
        <f t="shared" si="540"/>
        <v/>
      </c>
      <c r="BJ1038" s="27" t="str">
        <f t="shared" si="541"/>
        <v/>
      </c>
      <c r="BK1038" s="27" t="str">
        <f t="shared" si="542"/>
        <v/>
      </c>
      <c r="BL1038" s="27" t="e">
        <f>IF(#REF!="","",CONCATENATE($L1038,","))</f>
        <v>#REF!</v>
      </c>
      <c r="BM1038" s="27" t="e">
        <f>IF(#REF!="","",CONCATENATE($L1038,","))</f>
        <v>#REF!</v>
      </c>
      <c r="BN1038" s="27" t="e">
        <f>IF(#REF!="","",CONCATENATE($L1038,","))</f>
        <v>#REF!</v>
      </c>
      <c r="BO1038" s="27" t="e">
        <f>IF(#REF!="","",CONCATENATE($L1038,","))</f>
        <v>#REF!</v>
      </c>
      <c r="BP1038" s="27" t="e">
        <f>IF(#REF!="","",CONCATENATE($L1038,","))</f>
        <v>#REF!</v>
      </c>
      <c r="BQ1038" s="27" t="e">
        <f>IF(#REF!="","",CONCATENATE($L1038,","))</f>
        <v>#REF!</v>
      </c>
      <c r="BR1038" s="27" t="e">
        <f>IF(#REF!="","",CONCATENATE($L1038,","))</f>
        <v>#REF!</v>
      </c>
      <c r="BS1038" s="27" t="e">
        <f>IF(#REF!="","",CONCATENATE($L1038,","))</f>
        <v>#REF!</v>
      </c>
      <c r="BT1038" s="27" t="e">
        <f>IF(#REF!="","",CONCATENATE($L1038,","))</f>
        <v>#REF!</v>
      </c>
      <c r="BU1038" s="40"/>
      <c r="BV1038" s="40"/>
      <c r="BW1038" s="70"/>
      <c r="BX1038" s="70"/>
      <c r="BY1038" s="70"/>
      <c r="BZ1038" s="70"/>
      <c r="CA1038" s="70"/>
      <c r="CB1038" s="40"/>
      <c r="CC1038" s="7"/>
      <c r="CD1038" s="25"/>
      <c r="CE1038" s="25"/>
      <c r="CF1038" s="25"/>
      <c r="CG1038" s="38"/>
      <c r="CH1038" s="25"/>
      <c r="CI1038" s="38"/>
      <c r="CJ1038" s="25"/>
      <c r="CK1038" s="25"/>
      <c r="CL1038" s="25"/>
      <c r="CM1038" s="25"/>
      <c r="CN1038" s="38"/>
      <c r="CO1038" s="38"/>
      <c r="CP1038" s="25"/>
      <c r="CQ1038" s="25"/>
      <c r="CR1038" s="35"/>
      <c r="CS1038" s="38"/>
      <c r="CT1038" s="25"/>
      <c r="CX1038" s="25"/>
      <c r="CY1038" s="35"/>
    </row>
    <row r="1039" spans="1:103" s="26" customFormat="1">
      <c r="A1039" s="132"/>
      <c r="B1039" s="75"/>
      <c r="C1039" s="39"/>
      <c r="D1039" s="38"/>
      <c r="E1039" s="39"/>
      <c r="F1039" s="39"/>
      <c r="G1039" s="39"/>
      <c r="H1039" s="39"/>
      <c r="I1039" s="39"/>
      <c r="J1039" s="39"/>
      <c r="K1039" s="39"/>
      <c r="L1039" s="38"/>
      <c r="M1039" s="38"/>
      <c r="N1039" s="38"/>
      <c r="O1039" s="38"/>
      <c r="P1039" s="38"/>
      <c r="Q1039" s="38"/>
      <c r="R1039" s="38"/>
      <c r="S1039" s="38"/>
      <c r="T1039" s="38"/>
      <c r="U1039" s="38"/>
      <c r="V1039" s="38"/>
      <c r="W1039" s="38"/>
      <c r="X1039" s="38"/>
      <c r="Y1039" s="38"/>
      <c r="Z1039" s="75"/>
      <c r="AA1039" s="101"/>
      <c r="AB1039" s="101"/>
      <c r="AC1039" s="101"/>
      <c r="AD1039" s="101"/>
      <c r="AE1039" s="38"/>
      <c r="AF1039" s="38"/>
      <c r="AG1039" s="38"/>
      <c r="AH1039" s="38"/>
      <c r="AI1039" s="101"/>
      <c r="AJ1039" s="101"/>
      <c r="AK1039" s="101"/>
      <c r="AL1039" s="75"/>
      <c r="AM1039" s="39"/>
      <c r="AN1039" s="27"/>
      <c r="AO1039" s="27"/>
      <c r="AP1039" s="27"/>
      <c r="AQ1039" s="27" t="str">
        <f t="shared" si="543"/>
        <v/>
      </c>
      <c r="AR1039" s="27" t="str">
        <f t="shared" si="544"/>
        <v/>
      </c>
      <c r="AS1039" s="27" t="str">
        <f t="shared" si="545"/>
        <v/>
      </c>
      <c r="AT1039" s="27" t="e">
        <f>IF(#REF!&lt;&gt;"",IF(ABS(#REF!)&lt;10,"S"&amp;RIGHT(#REF!,1)&amp;",","S"&amp;#REF!&amp;","),"")</f>
        <v>#REF!</v>
      </c>
      <c r="AU1039" s="27" t="e">
        <f>IF(#REF!&lt;&gt;"",IF(ABS(#REF!)&lt;10,"S"&amp;RIGHT(#REF!,1)&amp;",","S"&amp;#REF!&amp;","),"")</f>
        <v>#REF!</v>
      </c>
      <c r="AV1039" s="27" t="e">
        <f>IF(#REF!&lt;&gt;"",IF(ABS(#REF!)&lt;10,"S"&amp;RIGHT(#REF!,1)&amp;",","S"&amp;#REF!&amp;","),"")</f>
        <v>#REF!</v>
      </c>
      <c r="AW1039" s="27" t="e">
        <f>IF(#REF!&lt;&gt;"",IF(ABS(#REF!)&lt;10,"S"&amp;RIGHT(#REF!,1)&amp;",","S"&amp;#REF!&amp;","),"")</f>
        <v>#REF!</v>
      </c>
      <c r="AX1039" s="27" t="e">
        <f>IF(#REF!&lt;&gt;"",IF(ABS(#REF!)&lt;10,"S"&amp;RIGHT(#REF!,1)&amp;",","S"&amp;#REF!&amp;","),"")</f>
        <v>#REF!</v>
      </c>
      <c r="AY1039" s="27" t="e">
        <f>IF(#REF!&lt;&gt;"",IF(ABS(#REF!)&lt;10,"S"&amp;RIGHT(#REF!,1)&amp;",","S"&amp;#REF!&amp;","),"")</f>
        <v>#REF!</v>
      </c>
      <c r="AZ1039" s="27" t="e">
        <f>IF(#REF!&lt;&gt;"",IF(ABS(#REF!)&lt;10,"S"&amp;RIGHT(#REF!,1)&amp;",","S"&amp;#REF!&amp;","),"")</f>
        <v>#REF!</v>
      </c>
      <c r="BA1039" s="27" t="e">
        <f>IF(#REF!&lt;&gt;"",IF(ABS(#REF!)&lt;10,"S"&amp;RIGHT(#REF!,1)&amp;",","S"&amp;#REF!&amp;","),"")</f>
        <v>#REF!</v>
      </c>
      <c r="BB1039" s="27" t="e">
        <f>IF(#REF!&lt;&gt;"",IF(ABS(#REF!)&lt;10,"S"&amp;RIGHT(#REF!,1)&amp;",","S"&amp;#REF!&amp;","),"")</f>
        <v>#REF!</v>
      </c>
      <c r="BC1039" s="27"/>
      <c r="BD1039" s="27"/>
      <c r="BE1039" s="27"/>
      <c r="BF1039" s="27"/>
      <c r="BG1039" s="27"/>
      <c r="BH1039" s="27"/>
      <c r="BI1039" s="27" t="str">
        <f t="shared" si="540"/>
        <v/>
      </c>
      <c r="BJ1039" s="27" t="str">
        <f t="shared" si="541"/>
        <v/>
      </c>
      <c r="BK1039" s="27" t="str">
        <f t="shared" si="542"/>
        <v/>
      </c>
      <c r="BL1039" s="27" t="e">
        <f>IF(#REF!="","",CONCATENATE($L1039,","))</f>
        <v>#REF!</v>
      </c>
      <c r="BM1039" s="27" t="e">
        <f>IF(#REF!="","",CONCATENATE($L1039,","))</f>
        <v>#REF!</v>
      </c>
      <c r="BN1039" s="27" t="e">
        <f>IF(#REF!="","",CONCATENATE($L1039,","))</f>
        <v>#REF!</v>
      </c>
      <c r="BO1039" s="27" t="e">
        <f>IF(#REF!="","",CONCATENATE($L1039,","))</f>
        <v>#REF!</v>
      </c>
      <c r="BP1039" s="27" t="e">
        <f>IF(#REF!="","",CONCATENATE($L1039,","))</f>
        <v>#REF!</v>
      </c>
      <c r="BQ1039" s="27" t="e">
        <f>IF(#REF!="","",CONCATENATE($L1039,","))</f>
        <v>#REF!</v>
      </c>
      <c r="BR1039" s="27" t="e">
        <f>IF(#REF!="","",CONCATENATE($L1039,","))</f>
        <v>#REF!</v>
      </c>
      <c r="BS1039" s="27" t="e">
        <f>IF(#REF!="","",CONCATENATE($L1039,","))</f>
        <v>#REF!</v>
      </c>
      <c r="BT1039" s="27" t="e">
        <f>IF(#REF!="","",CONCATENATE($L1039,","))</f>
        <v>#REF!</v>
      </c>
      <c r="BU1039" s="40"/>
      <c r="BV1039" s="40"/>
      <c r="BW1039" s="40"/>
      <c r="BX1039" s="40"/>
      <c r="BY1039" s="40"/>
      <c r="BZ1039" s="40"/>
      <c r="CA1039" s="40"/>
      <c r="CB1039" s="40"/>
      <c r="CC1039" s="7"/>
      <c r="CD1039" s="25"/>
      <c r="CE1039" s="25"/>
      <c r="CF1039" s="25"/>
      <c r="CG1039" s="38"/>
      <c r="CH1039" s="25"/>
      <c r="CI1039" s="38"/>
      <c r="CJ1039" s="25"/>
      <c r="CK1039" s="25"/>
      <c r="CL1039" s="25"/>
      <c r="CM1039" s="25"/>
      <c r="CN1039" s="38"/>
      <c r="CO1039" s="38"/>
      <c r="CP1039" s="25"/>
      <c r="CQ1039" s="25"/>
      <c r="CR1039" s="35"/>
      <c r="CS1039" s="38"/>
      <c r="CT1039" s="25"/>
      <c r="CX1039" s="25"/>
      <c r="CY1039" s="35"/>
    </row>
    <row r="1040" spans="1:103" s="26" customFormat="1">
      <c r="A1040" s="132"/>
      <c r="B1040" s="75"/>
      <c r="C1040" s="39"/>
      <c r="D1040" s="38"/>
      <c r="E1040" s="39"/>
      <c r="F1040" s="39"/>
      <c r="G1040" s="39"/>
      <c r="H1040" s="39"/>
      <c r="I1040" s="39"/>
      <c r="J1040" s="39"/>
      <c r="K1040" s="39"/>
      <c r="L1040" s="38"/>
      <c r="M1040" s="38"/>
      <c r="N1040" s="38"/>
      <c r="O1040" s="38"/>
      <c r="P1040" s="38"/>
      <c r="Q1040" s="38"/>
      <c r="R1040" s="38"/>
      <c r="S1040" s="38"/>
      <c r="T1040" s="38"/>
      <c r="U1040" s="38"/>
      <c r="V1040" s="38"/>
      <c r="W1040" s="38"/>
      <c r="X1040" s="38"/>
      <c r="Y1040" s="38"/>
      <c r="Z1040" s="75"/>
      <c r="AA1040" s="101"/>
      <c r="AB1040" s="101"/>
      <c r="AC1040" s="101"/>
      <c r="AD1040" s="101"/>
      <c r="AE1040" s="38"/>
      <c r="AF1040" s="38"/>
      <c r="AG1040" s="38"/>
      <c r="AH1040" s="38"/>
      <c r="AI1040" s="101"/>
      <c r="AJ1040" s="101"/>
      <c r="AK1040" s="101"/>
      <c r="AL1040" s="75"/>
      <c r="AM1040" s="39"/>
      <c r="AN1040" s="27"/>
      <c r="AO1040" s="27"/>
      <c r="AP1040" s="27"/>
      <c r="AQ1040" s="27" t="str">
        <f t="shared" si="543"/>
        <v/>
      </c>
      <c r="AR1040" s="27" t="str">
        <f t="shared" si="544"/>
        <v/>
      </c>
      <c r="AS1040" s="27" t="str">
        <f t="shared" si="545"/>
        <v/>
      </c>
      <c r="AT1040" s="27" t="e">
        <f>IF(#REF!&lt;&gt;"",IF(ABS(#REF!)&lt;10,"S"&amp;RIGHT(#REF!,1)&amp;",","S"&amp;#REF!&amp;","),"")</f>
        <v>#REF!</v>
      </c>
      <c r="AU1040" s="27" t="e">
        <f>IF(#REF!&lt;&gt;"",IF(ABS(#REF!)&lt;10,"S"&amp;RIGHT(#REF!,1)&amp;",","S"&amp;#REF!&amp;","),"")</f>
        <v>#REF!</v>
      </c>
      <c r="AV1040" s="27" t="e">
        <f>IF(#REF!&lt;&gt;"",IF(ABS(#REF!)&lt;10,"S"&amp;RIGHT(#REF!,1)&amp;",","S"&amp;#REF!&amp;","),"")</f>
        <v>#REF!</v>
      </c>
      <c r="AW1040" s="27" t="e">
        <f>IF(#REF!&lt;&gt;"",IF(ABS(#REF!)&lt;10,"S"&amp;RIGHT(#REF!,1)&amp;",","S"&amp;#REF!&amp;","),"")</f>
        <v>#REF!</v>
      </c>
      <c r="AX1040" s="27" t="e">
        <f>IF(#REF!&lt;&gt;"",IF(ABS(#REF!)&lt;10,"S"&amp;RIGHT(#REF!,1)&amp;",","S"&amp;#REF!&amp;","),"")</f>
        <v>#REF!</v>
      </c>
      <c r="AY1040" s="27" t="e">
        <f>IF(#REF!&lt;&gt;"",IF(ABS(#REF!)&lt;10,"S"&amp;RIGHT(#REF!,1)&amp;",","S"&amp;#REF!&amp;","),"")</f>
        <v>#REF!</v>
      </c>
      <c r="AZ1040" s="27" t="e">
        <f>IF(#REF!&lt;&gt;"",IF(ABS(#REF!)&lt;10,"S"&amp;RIGHT(#REF!,1)&amp;",","S"&amp;#REF!&amp;","),"")</f>
        <v>#REF!</v>
      </c>
      <c r="BA1040" s="27" t="e">
        <f>IF(#REF!&lt;&gt;"",IF(ABS(#REF!)&lt;10,"S"&amp;RIGHT(#REF!,1)&amp;",","S"&amp;#REF!&amp;","),"")</f>
        <v>#REF!</v>
      </c>
      <c r="BB1040" s="27" t="e">
        <f>IF(#REF!&lt;&gt;"",IF(ABS(#REF!)&lt;10,"S"&amp;RIGHT(#REF!,1)&amp;",","S"&amp;#REF!&amp;","),"")</f>
        <v>#REF!</v>
      </c>
      <c r="BC1040" s="27"/>
      <c r="BD1040" s="27"/>
      <c r="BE1040" s="27"/>
      <c r="BF1040" s="27"/>
      <c r="BG1040" s="27"/>
      <c r="BH1040" s="27"/>
      <c r="BI1040" s="27" t="str">
        <f t="shared" si="540"/>
        <v/>
      </c>
      <c r="BJ1040" s="27" t="str">
        <f t="shared" si="541"/>
        <v/>
      </c>
      <c r="BK1040" s="27" t="str">
        <f t="shared" si="542"/>
        <v/>
      </c>
      <c r="BL1040" s="27" t="e">
        <f>IF(#REF!="","",CONCATENATE($L1040,","))</f>
        <v>#REF!</v>
      </c>
      <c r="BM1040" s="27" t="e">
        <f>IF(#REF!="","",CONCATENATE($L1040,","))</f>
        <v>#REF!</v>
      </c>
      <c r="BN1040" s="27" t="e">
        <f>IF(#REF!="","",CONCATENATE($L1040,","))</f>
        <v>#REF!</v>
      </c>
      <c r="BO1040" s="27" t="e">
        <f>IF(#REF!="","",CONCATENATE($L1040,","))</f>
        <v>#REF!</v>
      </c>
      <c r="BP1040" s="27" t="e">
        <f>IF(#REF!="","",CONCATENATE($L1040,","))</f>
        <v>#REF!</v>
      </c>
      <c r="BQ1040" s="27" t="e">
        <f>IF(#REF!="","",CONCATENATE($L1040,","))</f>
        <v>#REF!</v>
      </c>
      <c r="BR1040" s="27" t="e">
        <f>IF(#REF!="","",CONCATENATE($L1040,","))</f>
        <v>#REF!</v>
      </c>
      <c r="BS1040" s="27" t="e">
        <f>IF(#REF!="","",CONCATENATE($L1040,","))</f>
        <v>#REF!</v>
      </c>
      <c r="BT1040" s="27" t="e">
        <f>IF(#REF!="","",CONCATENATE($L1040,","))</f>
        <v>#REF!</v>
      </c>
      <c r="BU1040" s="40"/>
      <c r="BV1040" s="40"/>
      <c r="BW1040"/>
      <c r="BX1040"/>
      <c r="BY1040"/>
      <c r="BZ1040"/>
      <c r="CA1040"/>
      <c r="CB1040" s="40"/>
      <c r="CC1040" s="7"/>
      <c r="CD1040" s="25"/>
      <c r="CE1040" s="25"/>
      <c r="CF1040" s="25"/>
      <c r="CG1040" s="38"/>
      <c r="CH1040" s="25"/>
      <c r="CI1040" s="38"/>
      <c r="CJ1040" s="25"/>
      <c r="CK1040" s="25"/>
      <c r="CL1040" s="25"/>
      <c r="CM1040" s="25"/>
      <c r="CN1040" s="38"/>
      <c r="CO1040" s="38"/>
      <c r="CP1040" s="25"/>
      <c r="CQ1040" s="25"/>
      <c r="CR1040" s="35"/>
      <c r="CS1040" s="38"/>
      <c r="CT1040" s="25"/>
      <c r="CX1040" s="25"/>
      <c r="CY1040" s="35"/>
    </row>
    <row r="1041" spans="1:103" s="26" customFormat="1">
      <c r="A1041" s="132"/>
      <c r="B1041" s="75"/>
      <c r="C1041" s="39"/>
      <c r="D1041" s="38"/>
      <c r="E1041" s="39"/>
      <c r="F1041" s="39"/>
      <c r="G1041" s="39"/>
      <c r="H1041" s="39"/>
      <c r="I1041" s="39"/>
      <c r="J1041" s="39"/>
      <c r="K1041" s="39"/>
      <c r="L1041" s="38"/>
      <c r="M1041" s="38"/>
      <c r="N1041" s="38"/>
      <c r="O1041" s="38"/>
      <c r="P1041" s="38"/>
      <c r="Q1041" s="38"/>
      <c r="R1041" s="38"/>
      <c r="S1041" s="38"/>
      <c r="T1041" s="38"/>
      <c r="U1041" s="38"/>
      <c r="V1041" s="38"/>
      <c r="W1041" s="38"/>
      <c r="X1041" s="38"/>
      <c r="Y1041" s="38"/>
      <c r="Z1041" s="75"/>
      <c r="AA1041" s="101"/>
      <c r="AB1041" s="101"/>
      <c r="AC1041" s="101"/>
      <c r="AD1041" s="101"/>
      <c r="AE1041" s="38"/>
      <c r="AF1041" s="38"/>
      <c r="AG1041" s="38"/>
      <c r="AH1041" s="38"/>
      <c r="AI1041" s="101"/>
      <c r="AJ1041" s="101"/>
      <c r="AK1041" s="101"/>
      <c r="AL1041" s="75"/>
      <c r="AM1041" s="39"/>
      <c r="AN1041" s="27"/>
      <c r="AO1041" s="27"/>
      <c r="AP1041" s="27"/>
      <c r="AQ1041" s="27" t="str">
        <f t="shared" si="543"/>
        <v/>
      </c>
      <c r="AR1041" s="27" t="str">
        <f t="shared" si="544"/>
        <v/>
      </c>
      <c r="AS1041" s="27" t="str">
        <f t="shared" si="545"/>
        <v/>
      </c>
      <c r="AT1041" s="27" t="e">
        <f>IF(#REF!&lt;&gt;"",IF(ABS(#REF!)&lt;10,"S"&amp;RIGHT(#REF!,1)&amp;",","S"&amp;#REF!&amp;","),"")</f>
        <v>#REF!</v>
      </c>
      <c r="AU1041" s="27" t="e">
        <f>IF(#REF!&lt;&gt;"",IF(ABS(#REF!)&lt;10,"S"&amp;RIGHT(#REF!,1)&amp;",","S"&amp;#REF!&amp;","),"")</f>
        <v>#REF!</v>
      </c>
      <c r="AV1041" s="27" t="e">
        <f>IF(#REF!&lt;&gt;"",IF(ABS(#REF!)&lt;10,"S"&amp;RIGHT(#REF!,1)&amp;",","S"&amp;#REF!&amp;","),"")</f>
        <v>#REF!</v>
      </c>
      <c r="AW1041" s="27" t="e">
        <f>IF(#REF!&lt;&gt;"",IF(ABS(#REF!)&lt;10,"S"&amp;RIGHT(#REF!,1)&amp;",","S"&amp;#REF!&amp;","),"")</f>
        <v>#REF!</v>
      </c>
      <c r="AX1041" s="27" t="e">
        <f>IF(#REF!&lt;&gt;"",IF(ABS(#REF!)&lt;10,"S"&amp;RIGHT(#REF!,1)&amp;",","S"&amp;#REF!&amp;","),"")</f>
        <v>#REF!</v>
      </c>
      <c r="AY1041" s="27" t="e">
        <f>IF(#REF!&lt;&gt;"",IF(ABS(#REF!)&lt;10,"S"&amp;RIGHT(#REF!,1)&amp;",","S"&amp;#REF!&amp;","),"")</f>
        <v>#REF!</v>
      </c>
      <c r="AZ1041" s="27" t="e">
        <f>IF(#REF!&lt;&gt;"",IF(ABS(#REF!)&lt;10,"S"&amp;RIGHT(#REF!,1)&amp;",","S"&amp;#REF!&amp;","),"")</f>
        <v>#REF!</v>
      </c>
      <c r="BA1041" s="27" t="e">
        <f>IF(#REF!&lt;&gt;"",IF(ABS(#REF!)&lt;10,"S"&amp;RIGHT(#REF!,1)&amp;",","S"&amp;#REF!&amp;","),"")</f>
        <v>#REF!</v>
      </c>
      <c r="BB1041" s="27" t="e">
        <f>IF(#REF!&lt;&gt;"",IF(ABS(#REF!)&lt;10,"S"&amp;RIGHT(#REF!,1)&amp;",","S"&amp;#REF!&amp;","),"")</f>
        <v>#REF!</v>
      </c>
      <c r="BC1041" s="27"/>
      <c r="BD1041" s="27"/>
      <c r="BE1041" s="27"/>
      <c r="BF1041" s="27"/>
      <c r="BG1041" s="27"/>
      <c r="BH1041" s="27"/>
      <c r="BI1041" s="27" t="str">
        <f t="shared" si="540"/>
        <v/>
      </c>
      <c r="BJ1041" s="27" t="str">
        <f t="shared" si="541"/>
        <v/>
      </c>
      <c r="BK1041" s="27" t="str">
        <f t="shared" si="542"/>
        <v/>
      </c>
      <c r="BL1041" s="27" t="e">
        <f>IF(#REF!="","",CONCATENATE($L1041,","))</f>
        <v>#REF!</v>
      </c>
      <c r="BM1041" s="27" t="e">
        <f>IF(#REF!="","",CONCATENATE($L1041,","))</f>
        <v>#REF!</v>
      </c>
      <c r="BN1041" s="27" t="e">
        <f>IF(#REF!="","",CONCATENATE($L1041,","))</f>
        <v>#REF!</v>
      </c>
      <c r="BO1041" s="27" t="e">
        <f>IF(#REF!="","",CONCATENATE($L1041,","))</f>
        <v>#REF!</v>
      </c>
      <c r="BP1041" s="27" t="e">
        <f>IF(#REF!="","",CONCATENATE($L1041,","))</f>
        <v>#REF!</v>
      </c>
      <c r="BQ1041" s="27" t="e">
        <f>IF(#REF!="","",CONCATENATE($L1041,","))</f>
        <v>#REF!</v>
      </c>
      <c r="BR1041" s="27" t="e">
        <f>IF(#REF!="","",CONCATENATE($L1041,","))</f>
        <v>#REF!</v>
      </c>
      <c r="BS1041" s="27" t="e">
        <f>IF(#REF!="","",CONCATENATE($L1041,","))</f>
        <v>#REF!</v>
      </c>
      <c r="BT1041" s="27" t="e">
        <f>IF(#REF!="","",CONCATENATE($L1041,","))</f>
        <v>#REF!</v>
      </c>
      <c r="BU1041" s="40"/>
      <c r="BV1041" s="40"/>
      <c r="BW1041"/>
      <c r="BX1041"/>
      <c r="BY1041"/>
      <c r="BZ1041"/>
      <c r="CA1041"/>
      <c r="CB1041" s="40"/>
      <c r="CC1041" s="37"/>
      <c r="CD1041" s="25"/>
      <c r="CE1041" s="25"/>
      <c r="CF1041" s="25"/>
      <c r="CG1041" s="38"/>
      <c r="CH1041" s="25"/>
      <c r="CI1041" s="38"/>
      <c r="CJ1041" s="25"/>
      <c r="CK1041" s="25"/>
      <c r="CL1041" s="25"/>
      <c r="CM1041" s="25"/>
      <c r="CN1041" s="38"/>
      <c r="CO1041" s="38"/>
      <c r="CP1041" s="25"/>
      <c r="CQ1041" s="25"/>
      <c r="CR1041" s="35"/>
      <c r="CS1041" s="38"/>
      <c r="CT1041" s="25"/>
      <c r="CX1041" s="25"/>
      <c r="CY1041" s="35"/>
    </row>
    <row r="1042" spans="1:103" s="26" customFormat="1">
      <c r="A1042" s="132"/>
      <c r="B1042" s="75"/>
      <c r="C1042" s="39"/>
      <c r="D1042" s="38"/>
      <c r="E1042" s="39"/>
      <c r="F1042" s="39"/>
      <c r="G1042" s="39"/>
      <c r="H1042" s="39"/>
      <c r="I1042" s="39"/>
      <c r="J1042" s="39"/>
      <c r="K1042" s="39"/>
      <c r="L1042" s="38"/>
      <c r="M1042" s="38"/>
      <c r="N1042" s="38"/>
      <c r="O1042" s="38"/>
      <c r="P1042" s="38"/>
      <c r="Q1042" s="38"/>
      <c r="R1042" s="38"/>
      <c r="S1042" s="38"/>
      <c r="T1042" s="38"/>
      <c r="U1042" s="38"/>
      <c r="V1042" s="38"/>
      <c r="W1042" s="38"/>
      <c r="X1042" s="38"/>
      <c r="Y1042" s="38"/>
      <c r="Z1042" s="75"/>
      <c r="AA1042" s="101"/>
      <c r="AB1042" s="101"/>
      <c r="AC1042" s="101"/>
      <c r="AD1042" s="101"/>
      <c r="AE1042" s="38"/>
      <c r="AF1042" s="38"/>
      <c r="AG1042" s="38"/>
      <c r="AH1042" s="38"/>
      <c r="AI1042" s="101"/>
      <c r="AJ1042" s="101"/>
      <c r="AK1042" s="101"/>
      <c r="AL1042" s="75"/>
      <c r="AM1042" s="39"/>
      <c r="AN1042" s="27"/>
      <c r="AO1042" s="27"/>
      <c r="AP1042" s="27"/>
      <c r="AQ1042" s="27" t="str">
        <f t="shared" si="543"/>
        <v/>
      </c>
      <c r="AR1042" s="27" t="str">
        <f t="shared" si="544"/>
        <v/>
      </c>
      <c r="AS1042" s="27" t="str">
        <f t="shared" si="545"/>
        <v/>
      </c>
      <c r="AT1042" s="27" t="e">
        <f>IF(#REF!&lt;&gt;"",IF(ABS(#REF!)&lt;10,"S"&amp;RIGHT(#REF!,1)&amp;",","S"&amp;#REF!&amp;","),"")</f>
        <v>#REF!</v>
      </c>
      <c r="AU1042" s="27" t="e">
        <f>IF(#REF!&lt;&gt;"",IF(ABS(#REF!)&lt;10,"S"&amp;RIGHT(#REF!,1)&amp;",","S"&amp;#REF!&amp;","),"")</f>
        <v>#REF!</v>
      </c>
      <c r="AV1042" s="27" t="e">
        <f>IF(#REF!&lt;&gt;"",IF(ABS(#REF!)&lt;10,"S"&amp;RIGHT(#REF!,1)&amp;",","S"&amp;#REF!&amp;","),"")</f>
        <v>#REF!</v>
      </c>
      <c r="AW1042" s="27" t="e">
        <f>IF(#REF!&lt;&gt;"",IF(ABS(#REF!)&lt;10,"S"&amp;RIGHT(#REF!,1)&amp;",","S"&amp;#REF!&amp;","),"")</f>
        <v>#REF!</v>
      </c>
      <c r="AX1042" s="27" t="e">
        <f>IF(#REF!&lt;&gt;"",IF(ABS(#REF!)&lt;10,"S"&amp;RIGHT(#REF!,1)&amp;",","S"&amp;#REF!&amp;","),"")</f>
        <v>#REF!</v>
      </c>
      <c r="AY1042" s="27" t="e">
        <f>IF(#REF!&lt;&gt;"",IF(ABS(#REF!)&lt;10,"S"&amp;RIGHT(#REF!,1)&amp;",","S"&amp;#REF!&amp;","),"")</f>
        <v>#REF!</v>
      </c>
      <c r="AZ1042" s="27" t="e">
        <f>IF(#REF!&lt;&gt;"",IF(ABS(#REF!)&lt;10,"S"&amp;RIGHT(#REF!,1)&amp;",","S"&amp;#REF!&amp;","),"")</f>
        <v>#REF!</v>
      </c>
      <c r="BA1042" s="27" t="e">
        <f>IF(#REF!&lt;&gt;"",IF(ABS(#REF!)&lt;10,"S"&amp;RIGHT(#REF!,1)&amp;",","S"&amp;#REF!&amp;","),"")</f>
        <v>#REF!</v>
      </c>
      <c r="BB1042" s="27" t="e">
        <f>IF(#REF!&lt;&gt;"",IF(ABS(#REF!)&lt;10,"S"&amp;RIGHT(#REF!,1)&amp;",","S"&amp;#REF!&amp;","),"")</f>
        <v>#REF!</v>
      </c>
      <c r="BC1042" s="27"/>
      <c r="BD1042" s="27"/>
      <c r="BE1042" s="27"/>
      <c r="BF1042" s="27"/>
      <c r="BG1042" s="27"/>
      <c r="BH1042" s="27"/>
      <c r="BI1042" s="27" t="str">
        <f t="shared" si="540"/>
        <v/>
      </c>
      <c r="BJ1042" s="27" t="str">
        <f t="shared" si="541"/>
        <v/>
      </c>
      <c r="BK1042" s="27" t="str">
        <f t="shared" si="542"/>
        <v/>
      </c>
      <c r="BL1042" s="27" t="e">
        <f>IF(#REF!="","",CONCATENATE($L1042,","))</f>
        <v>#REF!</v>
      </c>
      <c r="BM1042" s="27" t="e">
        <f>IF(#REF!="","",CONCATENATE($L1042,","))</f>
        <v>#REF!</v>
      </c>
      <c r="BN1042" s="27" t="e">
        <f>IF(#REF!="","",CONCATENATE($L1042,","))</f>
        <v>#REF!</v>
      </c>
      <c r="BO1042" s="27" t="e">
        <f>IF(#REF!="","",CONCATENATE($L1042,","))</f>
        <v>#REF!</v>
      </c>
      <c r="BP1042" s="27" t="e">
        <f>IF(#REF!="","",CONCATENATE($L1042,","))</f>
        <v>#REF!</v>
      </c>
      <c r="BQ1042" s="27" t="e">
        <f>IF(#REF!="","",CONCATENATE($L1042,","))</f>
        <v>#REF!</v>
      </c>
      <c r="BR1042" s="27" t="e">
        <f>IF(#REF!="","",CONCATENATE($L1042,","))</f>
        <v>#REF!</v>
      </c>
      <c r="BS1042" s="27" t="e">
        <f>IF(#REF!="","",CONCATENATE($L1042,","))</f>
        <v>#REF!</v>
      </c>
      <c r="BT1042" s="27" t="e">
        <f>IF(#REF!="","",CONCATENATE($L1042,","))</f>
        <v>#REF!</v>
      </c>
      <c r="BU1042" s="40"/>
      <c r="BV1042" s="40"/>
      <c r="BW1042"/>
      <c r="BX1042"/>
      <c r="BY1042"/>
      <c r="BZ1042"/>
      <c r="CA1042"/>
      <c r="CB1042" s="40"/>
      <c r="CC1042" s="37"/>
      <c r="CD1042" s="25"/>
      <c r="CE1042" s="25"/>
      <c r="CF1042" s="25"/>
      <c r="CG1042" s="38"/>
      <c r="CH1042" s="25"/>
      <c r="CI1042" s="38"/>
      <c r="CJ1042" s="25"/>
      <c r="CK1042" s="25"/>
      <c r="CL1042" s="25"/>
      <c r="CM1042" s="25"/>
      <c r="CN1042" s="38"/>
      <c r="CO1042" s="38"/>
      <c r="CP1042" s="25"/>
      <c r="CQ1042" s="25"/>
      <c r="CR1042" s="35"/>
      <c r="CS1042" s="38"/>
      <c r="CT1042" s="25"/>
      <c r="CX1042" s="25"/>
      <c r="CY1042" s="35"/>
    </row>
    <row r="1043" spans="1:103" s="26" customFormat="1">
      <c r="A1043" s="132"/>
      <c r="B1043" s="75"/>
      <c r="C1043" s="39"/>
      <c r="D1043" s="38"/>
      <c r="E1043" s="39"/>
      <c r="F1043" s="39"/>
      <c r="G1043" s="39"/>
      <c r="H1043" s="39"/>
      <c r="I1043" s="39"/>
      <c r="J1043" s="39"/>
      <c r="K1043" s="39"/>
      <c r="L1043" s="38"/>
      <c r="M1043" s="38"/>
      <c r="N1043" s="38"/>
      <c r="O1043" s="38"/>
      <c r="P1043" s="38"/>
      <c r="Q1043" s="38"/>
      <c r="R1043" s="38"/>
      <c r="S1043" s="38"/>
      <c r="T1043" s="38"/>
      <c r="U1043" s="38"/>
      <c r="V1043" s="38"/>
      <c r="W1043" s="38"/>
      <c r="X1043" s="38"/>
      <c r="Y1043" s="38"/>
      <c r="Z1043" s="75"/>
      <c r="AA1043" s="101"/>
      <c r="AB1043" s="101"/>
      <c r="AC1043" s="101"/>
      <c r="AD1043" s="101"/>
      <c r="AE1043" s="38"/>
      <c r="AF1043" s="38"/>
      <c r="AG1043" s="38"/>
      <c r="AH1043" s="38"/>
      <c r="AI1043" s="101"/>
      <c r="AJ1043" s="101"/>
      <c r="AK1043" s="101"/>
      <c r="AL1043" s="75"/>
      <c r="AM1043" s="39"/>
      <c r="AN1043" s="27"/>
      <c r="AO1043" s="27"/>
      <c r="AP1043" s="27"/>
      <c r="AQ1043" s="27" t="str">
        <f t="shared" si="543"/>
        <v/>
      </c>
      <c r="AR1043" s="27" t="str">
        <f t="shared" si="544"/>
        <v/>
      </c>
      <c r="AS1043" s="27" t="str">
        <f t="shared" si="545"/>
        <v/>
      </c>
      <c r="AT1043" s="27" t="e">
        <f>IF(#REF!&lt;&gt;"",IF(ABS(#REF!)&lt;10,"S"&amp;RIGHT(#REF!,1)&amp;",","S"&amp;#REF!&amp;","),"")</f>
        <v>#REF!</v>
      </c>
      <c r="AU1043" s="27" t="e">
        <f>IF(#REF!&lt;&gt;"",IF(ABS(#REF!)&lt;10,"S"&amp;RIGHT(#REF!,1)&amp;",","S"&amp;#REF!&amp;","),"")</f>
        <v>#REF!</v>
      </c>
      <c r="AV1043" s="27" t="e">
        <f>IF(#REF!&lt;&gt;"",IF(ABS(#REF!)&lt;10,"S"&amp;RIGHT(#REF!,1)&amp;",","S"&amp;#REF!&amp;","),"")</f>
        <v>#REF!</v>
      </c>
      <c r="AW1043" s="27" t="e">
        <f>IF(#REF!&lt;&gt;"",IF(ABS(#REF!)&lt;10,"S"&amp;RIGHT(#REF!,1)&amp;",","S"&amp;#REF!&amp;","),"")</f>
        <v>#REF!</v>
      </c>
      <c r="AX1043" s="27" t="e">
        <f>IF(#REF!&lt;&gt;"",IF(ABS(#REF!)&lt;10,"S"&amp;RIGHT(#REF!,1)&amp;",","S"&amp;#REF!&amp;","),"")</f>
        <v>#REF!</v>
      </c>
      <c r="AY1043" s="27" t="e">
        <f>IF(#REF!&lt;&gt;"",IF(ABS(#REF!)&lt;10,"S"&amp;RIGHT(#REF!,1)&amp;",","S"&amp;#REF!&amp;","),"")</f>
        <v>#REF!</v>
      </c>
      <c r="AZ1043" s="27" t="e">
        <f>IF(#REF!&lt;&gt;"",IF(ABS(#REF!)&lt;10,"S"&amp;RIGHT(#REF!,1)&amp;",","S"&amp;#REF!&amp;","),"")</f>
        <v>#REF!</v>
      </c>
      <c r="BA1043" s="27" t="e">
        <f>IF(#REF!&lt;&gt;"",IF(ABS(#REF!)&lt;10,"S"&amp;RIGHT(#REF!,1)&amp;",","S"&amp;#REF!&amp;","),"")</f>
        <v>#REF!</v>
      </c>
      <c r="BB1043" s="27" t="e">
        <f>IF(#REF!&lt;&gt;"",IF(ABS(#REF!)&lt;10,"S"&amp;RIGHT(#REF!,1)&amp;",","S"&amp;#REF!&amp;","),"")</f>
        <v>#REF!</v>
      </c>
      <c r="BC1043" s="27"/>
      <c r="BD1043" s="27"/>
      <c r="BE1043" s="27"/>
      <c r="BF1043" s="27"/>
      <c r="BG1043" s="27"/>
      <c r="BH1043" s="27"/>
      <c r="BI1043" s="27" t="str">
        <f t="shared" si="540"/>
        <v/>
      </c>
      <c r="BJ1043" s="27" t="str">
        <f t="shared" si="541"/>
        <v/>
      </c>
      <c r="BK1043" s="27" t="str">
        <f t="shared" si="542"/>
        <v/>
      </c>
      <c r="BL1043" s="27" t="e">
        <f>IF(#REF!="","",CONCATENATE($L1043,","))</f>
        <v>#REF!</v>
      </c>
      <c r="BM1043" s="27" t="e">
        <f>IF(#REF!="","",CONCATENATE($L1043,","))</f>
        <v>#REF!</v>
      </c>
      <c r="BN1043" s="27" t="e">
        <f>IF(#REF!="","",CONCATENATE($L1043,","))</f>
        <v>#REF!</v>
      </c>
      <c r="BO1043" s="27" t="e">
        <f>IF(#REF!="","",CONCATENATE($L1043,","))</f>
        <v>#REF!</v>
      </c>
      <c r="BP1043" s="27" t="e">
        <f>IF(#REF!="","",CONCATENATE($L1043,","))</f>
        <v>#REF!</v>
      </c>
      <c r="BQ1043" s="27" t="e">
        <f>IF(#REF!="","",CONCATENATE($L1043,","))</f>
        <v>#REF!</v>
      </c>
      <c r="BR1043" s="27" t="e">
        <f>IF(#REF!="","",CONCATENATE($L1043,","))</f>
        <v>#REF!</v>
      </c>
      <c r="BS1043" s="27" t="e">
        <f>IF(#REF!="","",CONCATENATE($L1043,","))</f>
        <v>#REF!</v>
      </c>
      <c r="BT1043" s="27" t="e">
        <f>IF(#REF!="","",CONCATENATE($L1043,","))</f>
        <v>#REF!</v>
      </c>
      <c r="BU1043" s="40"/>
      <c r="BV1043" s="40"/>
      <c r="BW1043"/>
      <c r="BX1043"/>
      <c r="BY1043"/>
      <c r="BZ1043"/>
      <c r="CA1043"/>
      <c r="CB1043" s="40"/>
      <c r="CC1043" s="37"/>
      <c r="CD1043" s="25"/>
      <c r="CE1043" s="25"/>
      <c r="CF1043" s="25"/>
      <c r="CG1043" s="38"/>
      <c r="CH1043" s="25"/>
      <c r="CI1043" s="38"/>
      <c r="CJ1043" s="25"/>
      <c r="CK1043" s="25"/>
      <c r="CL1043" s="25"/>
      <c r="CM1043" s="25"/>
      <c r="CN1043" s="38"/>
      <c r="CO1043" s="38"/>
      <c r="CP1043" s="25"/>
      <c r="CQ1043" s="25"/>
      <c r="CR1043" s="35"/>
      <c r="CS1043" s="38"/>
      <c r="CT1043" s="25"/>
      <c r="CX1043" s="25"/>
      <c r="CY1043" s="35"/>
    </row>
    <row r="1044" spans="1:103" s="26" customFormat="1">
      <c r="A1044" s="132"/>
      <c r="B1044" s="75"/>
      <c r="C1044" s="39"/>
      <c r="D1044" s="38"/>
      <c r="E1044" s="39"/>
      <c r="F1044" s="39"/>
      <c r="G1044" s="39"/>
      <c r="H1044" s="39"/>
      <c r="I1044" s="39"/>
      <c r="J1044" s="39"/>
      <c r="K1044" s="39"/>
      <c r="L1044" s="38"/>
      <c r="M1044" s="38"/>
      <c r="N1044" s="38"/>
      <c r="O1044" s="38"/>
      <c r="P1044" s="38"/>
      <c r="Q1044" s="38"/>
      <c r="R1044" s="38"/>
      <c r="S1044" s="38"/>
      <c r="T1044" s="38"/>
      <c r="U1044" s="38"/>
      <c r="V1044" s="38"/>
      <c r="W1044" s="38"/>
      <c r="X1044" s="38"/>
      <c r="Y1044" s="38"/>
      <c r="Z1044" s="75"/>
      <c r="AA1044" s="101"/>
      <c r="AB1044" s="101"/>
      <c r="AC1044" s="101"/>
      <c r="AD1044" s="101"/>
      <c r="AE1044" s="38"/>
      <c r="AF1044" s="38"/>
      <c r="AG1044" s="38"/>
      <c r="AH1044" s="38"/>
      <c r="AI1044" s="101"/>
      <c r="AJ1044" s="101"/>
      <c r="AK1044" s="101"/>
      <c r="AL1044" s="75"/>
      <c r="AM1044" s="39"/>
      <c r="AN1044" s="27"/>
      <c r="AO1044" s="27"/>
      <c r="AP1044" s="27"/>
      <c r="AQ1044" s="27" t="str">
        <f t="shared" si="543"/>
        <v/>
      </c>
      <c r="AR1044" s="27" t="str">
        <f t="shared" si="544"/>
        <v/>
      </c>
      <c r="AS1044" s="27" t="str">
        <f t="shared" si="545"/>
        <v/>
      </c>
      <c r="AT1044" s="27" t="e">
        <f>IF(#REF!&lt;&gt;"",IF(ABS(#REF!)&lt;10,"S"&amp;RIGHT(#REF!,1)&amp;",","S"&amp;#REF!&amp;","),"")</f>
        <v>#REF!</v>
      </c>
      <c r="AU1044" s="27" t="e">
        <f>IF(#REF!&lt;&gt;"",IF(ABS(#REF!)&lt;10,"S"&amp;RIGHT(#REF!,1)&amp;",","S"&amp;#REF!&amp;","),"")</f>
        <v>#REF!</v>
      </c>
      <c r="AV1044" s="27" t="e">
        <f>IF(#REF!&lt;&gt;"",IF(ABS(#REF!)&lt;10,"S"&amp;RIGHT(#REF!,1)&amp;",","S"&amp;#REF!&amp;","),"")</f>
        <v>#REF!</v>
      </c>
      <c r="AW1044" s="27" t="e">
        <f>IF(#REF!&lt;&gt;"",IF(ABS(#REF!)&lt;10,"S"&amp;RIGHT(#REF!,1)&amp;",","S"&amp;#REF!&amp;","),"")</f>
        <v>#REF!</v>
      </c>
      <c r="AX1044" s="27" t="e">
        <f>IF(#REF!&lt;&gt;"",IF(ABS(#REF!)&lt;10,"S"&amp;RIGHT(#REF!,1)&amp;",","S"&amp;#REF!&amp;","),"")</f>
        <v>#REF!</v>
      </c>
      <c r="AY1044" s="27" t="e">
        <f>IF(#REF!&lt;&gt;"",IF(ABS(#REF!)&lt;10,"S"&amp;RIGHT(#REF!,1)&amp;",","S"&amp;#REF!&amp;","),"")</f>
        <v>#REF!</v>
      </c>
      <c r="AZ1044" s="27" t="e">
        <f>IF(#REF!&lt;&gt;"",IF(ABS(#REF!)&lt;10,"S"&amp;RIGHT(#REF!,1)&amp;",","S"&amp;#REF!&amp;","),"")</f>
        <v>#REF!</v>
      </c>
      <c r="BA1044" s="27" t="e">
        <f>IF(#REF!&lt;&gt;"",IF(ABS(#REF!)&lt;10,"S"&amp;RIGHT(#REF!,1)&amp;",","S"&amp;#REF!&amp;","),"")</f>
        <v>#REF!</v>
      </c>
      <c r="BB1044" s="27" t="e">
        <f>IF(#REF!&lt;&gt;"",IF(ABS(#REF!)&lt;10,"S"&amp;RIGHT(#REF!,1)&amp;",","S"&amp;#REF!&amp;","),"")</f>
        <v>#REF!</v>
      </c>
      <c r="BC1044" s="27"/>
      <c r="BD1044" s="27"/>
      <c r="BE1044" s="27"/>
      <c r="BF1044" s="27"/>
      <c r="BG1044" s="27"/>
      <c r="BH1044" s="27"/>
      <c r="BI1044" s="27" t="str">
        <f t="shared" si="540"/>
        <v/>
      </c>
      <c r="BJ1044" s="27" t="str">
        <f t="shared" si="541"/>
        <v/>
      </c>
      <c r="BK1044" s="27" t="str">
        <f t="shared" si="542"/>
        <v/>
      </c>
      <c r="BL1044" s="27" t="e">
        <f>IF(#REF!="","",CONCATENATE($L1044,","))</f>
        <v>#REF!</v>
      </c>
      <c r="BM1044" s="27" t="e">
        <f>IF(#REF!="","",CONCATENATE($L1044,","))</f>
        <v>#REF!</v>
      </c>
      <c r="BN1044" s="27" t="e">
        <f>IF(#REF!="","",CONCATENATE($L1044,","))</f>
        <v>#REF!</v>
      </c>
      <c r="BO1044" s="27" t="e">
        <f>IF(#REF!="","",CONCATENATE($L1044,","))</f>
        <v>#REF!</v>
      </c>
      <c r="BP1044" s="27" t="e">
        <f>IF(#REF!="","",CONCATENATE($L1044,","))</f>
        <v>#REF!</v>
      </c>
      <c r="BQ1044" s="27" t="e">
        <f>IF(#REF!="","",CONCATENATE($L1044,","))</f>
        <v>#REF!</v>
      </c>
      <c r="BR1044" s="27" t="e">
        <f>IF(#REF!="","",CONCATENATE($L1044,","))</f>
        <v>#REF!</v>
      </c>
      <c r="BS1044" s="27" t="e">
        <f>IF(#REF!="","",CONCATENATE($L1044,","))</f>
        <v>#REF!</v>
      </c>
      <c r="BT1044" s="27" t="e">
        <f>IF(#REF!="","",CONCATENATE($L1044,","))</f>
        <v>#REF!</v>
      </c>
      <c r="BU1044" s="40"/>
      <c r="BV1044" s="40"/>
      <c r="BW1044"/>
      <c r="BX1044"/>
      <c r="BY1044"/>
      <c r="BZ1044"/>
      <c r="CA1044"/>
      <c r="CB1044" s="40"/>
      <c r="CC1044" s="37"/>
      <c r="CD1044" s="25"/>
      <c r="CE1044" s="25"/>
      <c r="CF1044" s="25"/>
      <c r="CG1044" s="38"/>
      <c r="CH1044" s="25"/>
      <c r="CI1044" s="38"/>
      <c r="CJ1044" s="25"/>
      <c r="CK1044" s="25"/>
      <c r="CL1044" s="25"/>
      <c r="CM1044" s="25"/>
      <c r="CN1044" s="38"/>
      <c r="CO1044" s="38"/>
      <c r="CP1044" s="25"/>
      <c r="CQ1044" s="25"/>
      <c r="CR1044" s="35"/>
      <c r="CS1044" s="38"/>
      <c r="CT1044" s="25"/>
      <c r="CX1044" s="25"/>
      <c r="CY1044" s="35"/>
    </row>
    <row r="1045" spans="1:103" s="26" customFormat="1">
      <c r="A1045" s="132"/>
      <c r="B1045" s="75"/>
      <c r="C1045" s="39"/>
      <c r="D1045" s="38"/>
      <c r="E1045" s="39"/>
      <c r="F1045" s="39"/>
      <c r="G1045" s="39"/>
      <c r="H1045" s="39"/>
      <c r="I1045" s="39"/>
      <c r="J1045" s="39"/>
      <c r="K1045" s="39"/>
      <c r="L1045" s="38"/>
      <c r="M1045" s="38"/>
      <c r="N1045" s="38"/>
      <c r="O1045" s="38"/>
      <c r="P1045" s="38"/>
      <c r="Q1045" s="38"/>
      <c r="R1045" s="38"/>
      <c r="S1045" s="38"/>
      <c r="T1045" s="38"/>
      <c r="U1045" s="38"/>
      <c r="V1045" s="38"/>
      <c r="W1045" s="38"/>
      <c r="X1045" s="38"/>
      <c r="Y1045" s="38"/>
      <c r="Z1045" s="75"/>
      <c r="AA1045" s="101"/>
      <c r="AB1045" s="101"/>
      <c r="AC1045" s="101"/>
      <c r="AD1045" s="101"/>
      <c r="AE1045" s="38"/>
      <c r="AF1045" s="38"/>
      <c r="AG1045" s="38"/>
      <c r="AH1045" s="38"/>
      <c r="AI1045" s="101"/>
      <c r="AJ1045" s="101"/>
      <c r="AK1045" s="101"/>
      <c r="AL1045" s="75"/>
      <c r="AM1045" s="39"/>
      <c r="AN1045" s="27"/>
      <c r="AO1045" s="27"/>
      <c r="AP1045" s="27"/>
      <c r="AQ1045" s="27" t="str">
        <f t="shared" si="543"/>
        <v/>
      </c>
      <c r="AR1045" s="27" t="str">
        <f t="shared" si="544"/>
        <v/>
      </c>
      <c r="AS1045" s="27" t="str">
        <f t="shared" si="545"/>
        <v/>
      </c>
      <c r="AT1045" s="27" t="e">
        <f>IF(#REF!&lt;&gt;"",IF(ABS(#REF!)&lt;10,"S"&amp;RIGHT(#REF!,1)&amp;",","S"&amp;#REF!&amp;","),"")</f>
        <v>#REF!</v>
      </c>
      <c r="AU1045" s="27" t="e">
        <f>IF(#REF!&lt;&gt;"",IF(ABS(#REF!)&lt;10,"S"&amp;RIGHT(#REF!,1)&amp;",","S"&amp;#REF!&amp;","),"")</f>
        <v>#REF!</v>
      </c>
      <c r="AV1045" s="27" t="e">
        <f>IF(#REF!&lt;&gt;"",IF(ABS(#REF!)&lt;10,"S"&amp;RIGHT(#REF!,1)&amp;",","S"&amp;#REF!&amp;","),"")</f>
        <v>#REF!</v>
      </c>
      <c r="AW1045" s="27" t="e">
        <f>IF(#REF!&lt;&gt;"",IF(ABS(#REF!)&lt;10,"S"&amp;RIGHT(#REF!,1)&amp;",","S"&amp;#REF!&amp;","),"")</f>
        <v>#REF!</v>
      </c>
      <c r="AX1045" s="27" t="e">
        <f>IF(#REF!&lt;&gt;"",IF(ABS(#REF!)&lt;10,"S"&amp;RIGHT(#REF!,1)&amp;",","S"&amp;#REF!&amp;","),"")</f>
        <v>#REF!</v>
      </c>
      <c r="AY1045" s="27" t="e">
        <f>IF(#REF!&lt;&gt;"",IF(ABS(#REF!)&lt;10,"S"&amp;RIGHT(#REF!,1)&amp;",","S"&amp;#REF!&amp;","),"")</f>
        <v>#REF!</v>
      </c>
      <c r="AZ1045" s="27" t="e">
        <f>IF(#REF!&lt;&gt;"",IF(ABS(#REF!)&lt;10,"S"&amp;RIGHT(#REF!,1)&amp;",","S"&amp;#REF!&amp;","),"")</f>
        <v>#REF!</v>
      </c>
      <c r="BA1045" s="27" t="e">
        <f>IF(#REF!&lt;&gt;"",IF(ABS(#REF!)&lt;10,"S"&amp;RIGHT(#REF!,1)&amp;",","S"&amp;#REF!&amp;","),"")</f>
        <v>#REF!</v>
      </c>
      <c r="BB1045" s="27" t="e">
        <f>IF(#REF!&lt;&gt;"",IF(ABS(#REF!)&lt;10,"S"&amp;RIGHT(#REF!,1)&amp;",","S"&amp;#REF!&amp;","),"")</f>
        <v>#REF!</v>
      </c>
      <c r="BC1045" s="27"/>
      <c r="BD1045" s="27"/>
      <c r="BE1045" s="27"/>
      <c r="BF1045" s="27"/>
      <c r="BG1045" s="27"/>
      <c r="BH1045" s="27"/>
      <c r="BI1045" s="27" t="str">
        <f t="shared" si="540"/>
        <v/>
      </c>
      <c r="BJ1045" s="27" t="str">
        <f t="shared" si="541"/>
        <v/>
      </c>
      <c r="BK1045" s="27" t="str">
        <f t="shared" si="542"/>
        <v/>
      </c>
      <c r="BL1045" s="27" t="e">
        <f>IF(#REF!="","",CONCATENATE($L1045,","))</f>
        <v>#REF!</v>
      </c>
      <c r="BM1045" s="27" t="e">
        <f>IF(#REF!="","",CONCATENATE($L1045,","))</f>
        <v>#REF!</v>
      </c>
      <c r="BN1045" s="27" t="e">
        <f>IF(#REF!="","",CONCATENATE($L1045,","))</f>
        <v>#REF!</v>
      </c>
      <c r="BO1045" s="27" t="e">
        <f>IF(#REF!="","",CONCATENATE($L1045,","))</f>
        <v>#REF!</v>
      </c>
      <c r="BP1045" s="27" t="e">
        <f>IF(#REF!="","",CONCATENATE($L1045,","))</f>
        <v>#REF!</v>
      </c>
      <c r="BQ1045" s="27" t="e">
        <f>IF(#REF!="","",CONCATENATE($L1045,","))</f>
        <v>#REF!</v>
      </c>
      <c r="BR1045" s="27" t="e">
        <f>IF(#REF!="","",CONCATENATE($L1045,","))</f>
        <v>#REF!</v>
      </c>
      <c r="BS1045" s="27" t="e">
        <f>IF(#REF!="","",CONCATENATE($L1045,","))</f>
        <v>#REF!</v>
      </c>
      <c r="BT1045" s="27" t="e">
        <f>IF(#REF!="","",CONCATENATE($L1045,","))</f>
        <v>#REF!</v>
      </c>
      <c r="BU1045" s="40"/>
      <c r="BV1045" s="40"/>
      <c r="BW1045"/>
      <c r="BX1045"/>
      <c r="BY1045"/>
      <c r="BZ1045"/>
      <c r="CA1045"/>
      <c r="CB1045" s="40"/>
      <c r="CC1045" s="37"/>
      <c r="CD1045" s="25"/>
      <c r="CE1045" s="25"/>
      <c r="CF1045" s="25"/>
      <c r="CG1045" s="38"/>
      <c r="CH1045" s="25"/>
      <c r="CI1045" s="38"/>
      <c r="CJ1045" s="25"/>
      <c r="CK1045" s="25"/>
      <c r="CL1045" s="25"/>
      <c r="CM1045" s="25"/>
      <c r="CN1045" s="38"/>
      <c r="CO1045" s="38"/>
      <c r="CP1045" s="25"/>
      <c r="CQ1045" s="25"/>
      <c r="CR1045" s="35"/>
      <c r="CS1045" s="38"/>
      <c r="CT1045" s="25"/>
      <c r="CX1045" s="25"/>
      <c r="CY1045" s="35"/>
    </row>
    <row r="1046" spans="1:103" s="26" customFormat="1">
      <c r="A1046" s="132"/>
      <c r="B1046" s="75"/>
      <c r="C1046" s="39"/>
      <c r="D1046" s="38"/>
      <c r="E1046" s="39"/>
      <c r="F1046" s="39"/>
      <c r="G1046" s="39"/>
      <c r="H1046" s="39"/>
      <c r="I1046" s="39"/>
      <c r="J1046" s="39"/>
      <c r="K1046" s="39"/>
      <c r="L1046" s="38"/>
      <c r="M1046" s="38"/>
      <c r="N1046" s="38"/>
      <c r="O1046" s="38"/>
      <c r="P1046" s="38"/>
      <c r="Q1046" s="38"/>
      <c r="R1046" s="38"/>
      <c r="S1046" s="38"/>
      <c r="T1046" s="38"/>
      <c r="U1046" s="38"/>
      <c r="V1046" s="38"/>
      <c r="W1046" s="38"/>
      <c r="X1046" s="38"/>
      <c r="Y1046" s="38"/>
      <c r="Z1046" s="75"/>
      <c r="AA1046" s="101"/>
      <c r="AB1046" s="101"/>
      <c r="AC1046" s="101"/>
      <c r="AD1046" s="101"/>
      <c r="AE1046" s="38"/>
      <c r="AF1046" s="38"/>
      <c r="AG1046" s="38"/>
      <c r="AH1046" s="38"/>
      <c r="AI1046" s="101"/>
      <c r="AJ1046" s="101"/>
      <c r="AK1046" s="101"/>
      <c r="AL1046" s="75"/>
      <c r="AM1046" s="39"/>
      <c r="AN1046" s="27"/>
      <c r="AO1046" s="27"/>
      <c r="AP1046" s="27"/>
      <c r="AQ1046" s="27" t="str">
        <f t="shared" si="543"/>
        <v/>
      </c>
      <c r="AR1046" s="27" t="str">
        <f t="shared" si="544"/>
        <v/>
      </c>
      <c r="AS1046" s="27" t="str">
        <f t="shared" si="545"/>
        <v/>
      </c>
      <c r="AT1046" s="27" t="e">
        <f>IF(#REF!&lt;&gt;"",IF(ABS(#REF!)&lt;10,"S"&amp;RIGHT(#REF!,1)&amp;",","S"&amp;#REF!&amp;","),"")</f>
        <v>#REF!</v>
      </c>
      <c r="AU1046" s="27" t="e">
        <f>IF(#REF!&lt;&gt;"",IF(ABS(#REF!)&lt;10,"S"&amp;RIGHT(#REF!,1)&amp;",","S"&amp;#REF!&amp;","),"")</f>
        <v>#REF!</v>
      </c>
      <c r="AV1046" s="27" t="e">
        <f>IF(#REF!&lt;&gt;"",IF(ABS(#REF!)&lt;10,"S"&amp;RIGHT(#REF!,1)&amp;",","S"&amp;#REF!&amp;","),"")</f>
        <v>#REF!</v>
      </c>
      <c r="AW1046" s="27" t="e">
        <f>IF(#REF!&lt;&gt;"",IF(ABS(#REF!)&lt;10,"S"&amp;RIGHT(#REF!,1)&amp;",","S"&amp;#REF!&amp;","),"")</f>
        <v>#REF!</v>
      </c>
      <c r="AX1046" s="27" t="e">
        <f>IF(#REF!&lt;&gt;"",IF(ABS(#REF!)&lt;10,"S"&amp;RIGHT(#REF!,1)&amp;",","S"&amp;#REF!&amp;","),"")</f>
        <v>#REF!</v>
      </c>
      <c r="AY1046" s="27" t="e">
        <f>IF(#REF!&lt;&gt;"",IF(ABS(#REF!)&lt;10,"S"&amp;RIGHT(#REF!,1)&amp;",","S"&amp;#REF!&amp;","),"")</f>
        <v>#REF!</v>
      </c>
      <c r="AZ1046" s="27" t="e">
        <f>IF(#REF!&lt;&gt;"",IF(ABS(#REF!)&lt;10,"S"&amp;RIGHT(#REF!,1)&amp;",","S"&amp;#REF!&amp;","),"")</f>
        <v>#REF!</v>
      </c>
      <c r="BA1046" s="27" t="e">
        <f>IF(#REF!&lt;&gt;"",IF(ABS(#REF!)&lt;10,"S"&amp;RIGHT(#REF!,1)&amp;",","S"&amp;#REF!&amp;","),"")</f>
        <v>#REF!</v>
      </c>
      <c r="BB1046" s="27" t="e">
        <f>IF(#REF!&lt;&gt;"",IF(ABS(#REF!)&lt;10,"S"&amp;RIGHT(#REF!,1)&amp;",","S"&amp;#REF!&amp;","),"")</f>
        <v>#REF!</v>
      </c>
      <c r="BC1046" s="27"/>
      <c r="BD1046" s="27"/>
      <c r="BE1046" s="27"/>
      <c r="BF1046" s="27"/>
      <c r="BG1046" s="27"/>
      <c r="BH1046" s="27"/>
      <c r="BI1046" s="27" t="str">
        <f t="shared" si="540"/>
        <v/>
      </c>
      <c r="BJ1046" s="27" t="str">
        <f t="shared" si="541"/>
        <v/>
      </c>
      <c r="BK1046" s="27" t="str">
        <f t="shared" si="542"/>
        <v/>
      </c>
      <c r="BL1046" s="27" t="e">
        <f>IF(#REF!="","",CONCATENATE($L1046,","))</f>
        <v>#REF!</v>
      </c>
      <c r="BM1046" s="27" t="e">
        <f>IF(#REF!="","",CONCATENATE($L1046,","))</f>
        <v>#REF!</v>
      </c>
      <c r="BN1046" s="27" t="e">
        <f>IF(#REF!="","",CONCATENATE($L1046,","))</f>
        <v>#REF!</v>
      </c>
      <c r="BO1046" s="27" t="e">
        <f>IF(#REF!="","",CONCATENATE($L1046,","))</f>
        <v>#REF!</v>
      </c>
      <c r="BP1046" s="27" t="e">
        <f>IF(#REF!="","",CONCATENATE($L1046,","))</f>
        <v>#REF!</v>
      </c>
      <c r="BQ1046" s="27" t="e">
        <f>IF(#REF!="","",CONCATENATE($L1046,","))</f>
        <v>#REF!</v>
      </c>
      <c r="BR1046" s="27" t="e">
        <f>IF(#REF!="","",CONCATENATE($L1046,","))</f>
        <v>#REF!</v>
      </c>
      <c r="BS1046" s="27" t="e">
        <f>IF(#REF!="","",CONCATENATE($L1046,","))</f>
        <v>#REF!</v>
      </c>
      <c r="BT1046" s="27" t="e">
        <f>IF(#REF!="","",CONCATENATE($L1046,","))</f>
        <v>#REF!</v>
      </c>
      <c r="BU1046" s="40"/>
      <c r="BV1046" s="40"/>
      <c r="BW1046"/>
      <c r="BX1046"/>
      <c r="BY1046"/>
      <c r="BZ1046"/>
      <c r="CA1046"/>
      <c r="CB1046" s="40"/>
      <c r="CC1046" s="37"/>
      <c r="CD1046" s="25"/>
      <c r="CE1046" s="25"/>
      <c r="CF1046" s="25"/>
      <c r="CG1046" s="38"/>
      <c r="CH1046" s="25"/>
      <c r="CI1046" s="38"/>
      <c r="CJ1046" s="25"/>
      <c r="CK1046" s="25"/>
      <c r="CL1046" s="25"/>
      <c r="CM1046" s="25"/>
      <c r="CN1046" s="38"/>
      <c r="CO1046" s="38"/>
      <c r="CP1046" s="25"/>
      <c r="CQ1046" s="25"/>
      <c r="CR1046" s="35"/>
      <c r="CS1046" s="38"/>
      <c r="CT1046" s="25"/>
      <c r="CX1046" s="25"/>
      <c r="CY1046" s="35"/>
    </row>
    <row r="1047" spans="1:103" s="26" customFormat="1">
      <c r="A1047" s="132"/>
      <c r="B1047" s="75"/>
      <c r="C1047" s="39"/>
      <c r="D1047" s="38"/>
      <c r="E1047" s="39"/>
      <c r="F1047" s="39"/>
      <c r="G1047" s="39"/>
      <c r="H1047" s="39"/>
      <c r="I1047" s="39"/>
      <c r="J1047" s="39"/>
      <c r="K1047" s="39"/>
      <c r="L1047" s="38"/>
      <c r="M1047" s="38"/>
      <c r="N1047" s="38"/>
      <c r="O1047" s="38"/>
      <c r="P1047" s="38"/>
      <c r="Q1047" s="38"/>
      <c r="R1047" s="38"/>
      <c r="S1047" s="38"/>
      <c r="T1047" s="38"/>
      <c r="U1047" s="38"/>
      <c r="V1047" s="38"/>
      <c r="W1047" s="38"/>
      <c r="X1047" s="38"/>
      <c r="Y1047" s="38"/>
      <c r="Z1047" s="75"/>
      <c r="AA1047" s="101"/>
      <c r="AB1047" s="101"/>
      <c r="AC1047" s="101"/>
      <c r="AD1047" s="101"/>
      <c r="AE1047" s="38"/>
      <c r="AF1047" s="38"/>
      <c r="AG1047" s="38"/>
      <c r="AH1047" s="38"/>
      <c r="AI1047" s="101"/>
      <c r="AJ1047" s="101"/>
      <c r="AK1047" s="101"/>
      <c r="AL1047" s="75"/>
      <c r="AM1047" s="39"/>
      <c r="AN1047" s="27"/>
      <c r="AO1047" s="27"/>
      <c r="AP1047" s="27"/>
      <c r="AQ1047" s="27" t="str">
        <f t="shared" si="543"/>
        <v/>
      </c>
      <c r="AR1047" s="27" t="str">
        <f t="shared" si="544"/>
        <v/>
      </c>
      <c r="AS1047" s="27" t="str">
        <f t="shared" si="545"/>
        <v/>
      </c>
      <c r="AT1047" s="27" t="e">
        <f>IF(#REF!&lt;&gt;"",IF(ABS(#REF!)&lt;10,"S"&amp;RIGHT(#REF!,1)&amp;",","S"&amp;#REF!&amp;","),"")</f>
        <v>#REF!</v>
      </c>
      <c r="AU1047" s="27" t="e">
        <f>IF(#REF!&lt;&gt;"",IF(ABS(#REF!)&lt;10,"S"&amp;RIGHT(#REF!,1)&amp;",","S"&amp;#REF!&amp;","),"")</f>
        <v>#REF!</v>
      </c>
      <c r="AV1047" s="27" t="e">
        <f>IF(#REF!&lt;&gt;"",IF(ABS(#REF!)&lt;10,"S"&amp;RIGHT(#REF!,1)&amp;",","S"&amp;#REF!&amp;","),"")</f>
        <v>#REF!</v>
      </c>
      <c r="AW1047" s="27" t="e">
        <f>IF(#REF!&lt;&gt;"",IF(ABS(#REF!)&lt;10,"S"&amp;RIGHT(#REF!,1)&amp;",","S"&amp;#REF!&amp;","),"")</f>
        <v>#REF!</v>
      </c>
      <c r="AX1047" s="27" t="e">
        <f>IF(#REF!&lt;&gt;"",IF(ABS(#REF!)&lt;10,"S"&amp;RIGHT(#REF!,1)&amp;",","S"&amp;#REF!&amp;","),"")</f>
        <v>#REF!</v>
      </c>
      <c r="AY1047" s="27" t="e">
        <f>IF(#REF!&lt;&gt;"",IF(ABS(#REF!)&lt;10,"S"&amp;RIGHT(#REF!,1)&amp;",","S"&amp;#REF!&amp;","),"")</f>
        <v>#REF!</v>
      </c>
      <c r="AZ1047" s="27" t="e">
        <f>IF(#REF!&lt;&gt;"",IF(ABS(#REF!)&lt;10,"S"&amp;RIGHT(#REF!,1)&amp;",","S"&amp;#REF!&amp;","),"")</f>
        <v>#REF!</v>
      </c>
      <c r="BA1047" s="27" t="e">
        <f>IF(#REF!&lt;&gt;"",IF(ABS(#REF!)&lt;10,"S"&amp;RIGHT(#REF!,1)&amp;",","S"&amp;#REF!&amp;","),"")</f>
        <v>#REF!</v>
      </c>
      <c r="BB1047" s="27" t="e">
        <f>IF(#REF!&lt;&gt;"",IF(ABS(#REF!)&lt;10,"S"&amp;RIGHT(#REF!,1)&amp;",","S"&amp;#REF!&amp;","),"")</f>
        <v>#REF!</v>
      </c>
      <c r="BC1047" s="27"/>
      <c r="BD1047" s="27"/>
      <c r="BE1047" s="27"/>
      <c r="BF1047" s="27"/>
      <c r="BG1047" s="27"/>
      <c r="BH1047" s="27"/>
      <c r="BI1047" s="27" t="str">
        <f t="shared" si="540"/>
        <v/>
      </c>
      <c r="BJ1047" s="27" t="str">
        <f t="shared" si="541"/>
        <v/>
      </c>
      <c r="BK1047" s="27" t="str">
        <f t="shared" si="542"/>
        <v/>
      </c>
      <c r="BL1047" s="27" t="e">
        <f>IF(#REF!="","",CONCATENATE($L1047,","))</f>
        <v>#REF!</v>
      </c>
      <c r="BM1047" s="27" t="e">
        <f>IF(#REF!="","",CONCATENATE($L1047,","))</f>
        <v>#REF!</v>
      </c>
      <c r="BN1047" s="27" t="e">
        <f>IF(#REF!="","",CONCATENATE($L1047,","))</f>
        <v>#REF!</v>
      </c>
      <c r="BO1047" s="27" t="e">
        <f>IF(#REF!="","",CONCATENATE($L1047,","))</f>
        <v>#REF!</v>
      </c>
      <c r="BP1047" s="27" t="e">
        <f>IF(#REF!="","",CONCATENATE($L1047,","))</f>
        <v>#REF!</v>
      </c>
      <c r="BQ1047" s="27" t="e">
        <f>IF(#REF!="","",CONCATENATE($L1047,","))</f>
        <v>#REF!</v>
      </c>
      <c r="BR1047" s="27" t="e">
        <f>IF(#REF!="","",CONCATENATE($L1047,","))</f>
        <v>#REF!</v>
      </c>
      <c r="BS1047" s="27" t="e">
        <f>IF(#REF!="","",CONCATENATE($L1047,","))</f>
        <v>#REF!</v>
      </c>
      <c r="BT1047" s="27" t="e">
        <f>IF(#REF!="","",CONCATENATE($L1047,","))</f>
        <v>#REF!</v>
      </c>
      <c r="BU1047" s="40"/>
      <c r="BV1047" s="40"/>
      <c r="BW1047"/>
      <c r="BX1047"/>
      <c r="BY1047"/>
      <c r="BZ1047"/>
      <c r="CA1047"/>
      <c r="CB1047" s="40"/>
      <c r="CC1047" s="37"/>
      <c r="CD1047" s="25"/>
      <c r="CE1047" s="25"/>
      <c r="CF1047" s="25"/>
      <c r="CG1047" s="38"/>
      <c r="CH1047" s="25"/>
      <c r="CI1047" s="38"/>
      <c r="CJ1047" s="25"/>
      <c r="CK1047" s="25"/>
      <c r="CL1047" s="25"/>
      <c r="CM1047" s="25"/>
      <c r="CN1047" s="38"/>
      <c r="CO1047" s="38"/>
      <c r="CP1047" s="25"/>
      <c r="CQ1047" s="25"/>
      <c r="CR1047" s="35"/>
      <c r="CS1047" s="38"/>
      <c r="CT1047" s="25"/>
      <c r="CX1047" s="25"/>
      <c r="CY1047" s="35"/>
    </row>
    <row r="1048" spans="1:103" s="26" customFormat="1">
      <c r="A1048" s="132"/>
      <c r="B1048" s="75"/>
      <c r="C1048" s="39"/>
      <c r="D1048" s="38"/>
      <c r="E1048" s="39"/>
      <c r="F1048" s="39"/>
      <c r="G1048" s="39"/>
      <c r="H1048" s="39"/>
      <c r="I1048" s="39"/>
      <c r="J1048" s="39"/>
      <c r="K1048" s="39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75"/>
      <c r="AA1048" s="101"/>
      <c r="AB1048" s="101"/>
      <c r="AC1048" s="101"/>
      <c r="AD1048" s="101"/>
      <c r="AE1048" s="38"/>
      <c r="AF1048" s="38"/>
      <c r="AG1048" s="38"/>
      <c r="AH1048" s="38"/>
      <c r="AI1048" s="101"/>
      <c r="AJ1048" s="101"/>
      <c r="AK1048" s="101"/>
      <c r="AL1048" s="75"/>
      <c r="AM1048" s="39"/>
      <c r="AN1048" s="27"/>
      <c r="AO1048" s="27"/>
      <c r="AP1048" s="27"/>
      <c r="AQ1048" s="27" t="str">
        <f t="shared" si="543"/>
        <v/>
      </c>
      <c r="AR1048" s="27" t="str">
        <f t="shared" si="544"/>
        <v/>
      </c>
      <c r="AS1048" s="27" t="str">
        <f t="shared" si="545"/>
        <v/>
      </c>
      <c r="AT1048" s="27" t="e">
        <f>IF(#REF!&lt;&gt;"",IF(ABS(#REF!)&lt;10,"S"&amp;RIGHT(#REF!,1)&amp;",","S"&amp;#REF!&amp;","),"")</f>
        <v>#REF!</v>
      </c>
      <c r="AU1048" s="27" t="e">
        <f>IF(#REF!&lt;&gt;"",IF(ABS(#REF!)&lt;10,"S"&amp;RIGHT(#REF!,1)&amp;",","S"&amp;#REF!&amp;","),"")</f>
        <v>#REF!</v>
      </c>
      <c r="AV1048" s="27" t="e">
        <f>IF(#REF!&lt;&gt;"",IF(ABS(#REF!)&lt;10,"S"&amp;RIGHT(#REF!,1)&amp;",","S"&amp;#REF!&amp;","),"")</f>
        <v>#REF!</v>
      </c>
      <c r="AW1048" s="27" t="e">
        <f>IF(#REF!&lt;&gt;"",IF(ABS(#REF!)&lt;10,"S"&amp;RIGHT(#REF!,1)&amp;",","S"&amp;#REF!&amp;","),"")</f>
        <v>#REF!</v>
      </c>
      <c r="AX1048" s="27" t="e">
        <f>IF(#REF!&lt;&gt;"",IF(ABS(#REF!)&lt;10,"S"&amp;RIGHT(#REF!,1)&amp;",","S"&amp;#REF!&amp;","),"")</f>
        <v>#REF!</v>
      </c>
      <c r="AY1048" s="27" t="e">
        <f>IF(#REF!&lt;&gt;"",IF(ABS(#REF!)&lt;10,"S"&amp;RIGHT(#REF!,1)&amp;",","S"&amp;#REF!&amp;","),"")</f>
        <v>#REF!</v>
      </c>
      <c r="AZ1048" s="27" t="e">
        <f>IF(#REF!&lt;&gt;"",IF(ABS(#REF!)&lt;10,"S"&amp;RIGHT(#REF!,1)&amp;",","S"&amp;#REF!&amp;","),"")</f>
        <v>#REF!</v>
      </c>
      <c r="BA1048" s="27" t="e">
        <f>IF(#REF!&lt;&gt;"",IF(ABS(#REF!)&lt;10,"S"&amp;RIGHT(#REF!,1)&amp;",","S"&amp;#REF!&amp;","),"")</f>
        <v>#REF!</v>
      </c>
      <c r="BB1048" s="27" t="e">
        <f>IF(#REF!&lt;&gt;"",IF(ABS(#REF!)&lt;10,"S"&amp;RIGHT(#REF!,1)&amp;",","S"&amp;#REF!&amp;","),"")</f>
        <v>#REF!</v>
      </c>
      <c r="BC1048" s="27"/>
      <c r="BD1048" s="27"/>
      <c r="BE1048" s="27"/>
      <c r="BF1048" s="27"/>
      <c r="BG1048" s="27"/>
      <c r="BH1048" s="27"/>
      <c r="BI1048" s="27" t="str">
        <f t="shared" ref="BI1048:BI1111" si="546">IF(M1048="","",CONCATENATE($L1048,","))</f>
        <v/>
      </c>
      <c r="BJ1048" s="27" t="str">
        <f t="shared" ref="BJ1048:BJ1111" si="547">IF(P1048="","",CONCATENATE($L1048,","))</f>
        <v/>
      </c>
      <c r="BK1048" s="27" t="str">
        <f t="shared" ref="BK1048:BK1111" si="548">IF(R1048="","",CONCATENATE($L1048,","))</f>
        <v/>
      </c>
      <c r="BL1048" s="27" t="e">
        <f>IF(#REF!="","",CONCATENATE($L1048,","))</f>
        <v>#REF!</v>
      </c>
      <c r="BM1048" s="27" t="e">
        <f>IF(#REF!="","",CONCATENATE($L1048,","))</f>
        <v>#REF!</v>
      </c>
      <c r="BN1048" s="27" t="e">
        <f>IF(#REF!="","",CONCATENATE($L1048,","))</f>
        <v>#REF!</v>
      </c>
      <c r="BO1048" s="27" t="e">
        <f>IF(#REF!="","",CONCATENATE($L1048,","))</f>
        <v>#REF!</v>
      </c>
      <c r="BP1048" s="27" t="e">
        <f>IF(#REF!="","",CONCATENATE($L1048,","))</f>
        <v>#REF!</v>
      </c>
      <c r="BQ1048" s="27" t="e">
        <f>IF(#REF!="","",CONCATENATE($L1048,","))</f>
        <v>#REF!</v>
      </c>
      <c r="BR1048" s="27" t="e">
        <f>IF(#REF!="","",CONCATENATE($L1048,","))</f>
        <v>#REF!</v>
      </c>
      <c r="BS1048" s="27" t="e">
        <f>IF(#REF!="","",CONCATENATE($L1048,","))</f>
        <v>#REF!</v>
      </c>
      <c r="BT1048" s="27" t="e">
        <f>IF(#REF!="","",CONCATENATE($L1048,","))</f>
        <v>#REF!</v>
      </c>
      <c r="BU1048" s="40"/>
      <c r="BV1048" s="40"/>
      <c r="BW1048"/>
      <c r="BX1048"/>
      <c r="BY1048"/>
      <c r="BZ1048"/>
      <c r="CA1048"/>
      <c r="CB1048" s="40"/>
      <c r="CC1048" s="37"/>
      <c r="CD1048" s="25"/>
      <c r="CE1048" s="25"/>
      <c r="CF1048" s="25"/>
      <c r="CG1048" s="38"/>
      <c r="CH1048" s="25"/>
      <c r="CI1048" s="38"/>
      <c r="CJ1048" s="25"/>
      <c r="CK1048" s="25"/>
      <c r="CL1048" s="25"/>
      <c r="CM1048" s="25"/>
      <c r="CN1048" s="38"/>
      <c r="CO1048" s="38"/>
      <c r="CP1048" s="25"/>
      <c r="CQ1048" s="25"/>
      <c r="CR1048" s="35"/>
      <c r="CS1048" s="38"/>
      <c r="CT1048" s="25"/>
      <c r="CX1048" s="25"/>
      <c r="CY1048" s="35"/>
    </row>
    <row r="1049" spans="1:103" s="26" customFormat="1">
      <c r="A1049" s="132"/>
      <c r="B1049" s="75"/>
      <c r="C1049" s="39"/>
      <c r="D1049" s="38"/>
      <c r="E1049" s="39"/>
      <c r="F1049" s="39"/>
      <c r="G1049" s="39"/>
      <c r="H1049" s="39"/>
      <c r="I1049" s="39"/>
      <c r="J1049" s="39"/>
      <c r="K1049" s="39"/>
      <c r="L1049" s="38"/>
      <c r="M1049" s="38"/>
      <c r="N1049" s="38"/>
      <c r="O1049" s="38"/>
      <c r="P1049" s="38"/>
      <c r="Q1049" s="38"/>
      <c r="R1049" s="38"/>
      <c r="S1049" s="38"/>
      <c r="T1049" s="38"/>
      <c r="U1049" s="38"/>
      <c r="V1049" s="38"/>
      <c r="W1049" s="38"/>
      <c r="X1049" s="38"/>
      <c r="Y1049" s="38"/>
      <c r="Z1049" s="75"/>
      <c r="AA1049" s="101"/>
      <c r="AB1049" s="101"/>
      <c r="AC1049" s="101"/>
      <c r="AD1049" s="101"/>
      <c r="AE1049" s="38"/>
      <c r="AF1049" s="38"/>
      <c r="AG1049" s="38"/>
      <c r="AH1049" s="38"/>
      <c r="AI1049" s="101"/>
      <c r="AJ1049" s="101"/>
      <c r="AK1049" s="101"/>
      <c r="AL1049" s="75"/>
      <c r="AM1049" s="39"/>
      <c r="AN1049" s="27"/>
      <c r="AO1049" s="27"/>
      <c r="AP1049" s="27"/>
      <c r="AQ1049" s="27" t="str">
        <f t="shared" ref="AQ1049:AQ1112" si="549">IF(M1049&lt;&gt;"",IF(ABS(M1049)&lt;10,"S"&amp;RIGHT(M1049,1)&amp;",","S"&amp;M1049&amp;","),"")</f>
        <v/>
      </c>
      <c r="AR1049" s="27" t="str">
        <f t="shared" ref="AR1049:AR1112" si="550">IF(P1049&lt;&gt;"",IF(ABS(P1049)&lt;10,"S"&amp;RIGHT(P1049,1)&amp;",","S"&amp;P1049&amp;","),"")</f>
        <v/>
      </c>
      <c r="AS1049" s="27" t="str">
        <f t="shared" ref="AS1049:AS1112" si="551">IF(R1049&lt;&gt;"",IF(ABS(R1049)&lt;10,"S"&amp;RIGHT(R1049,1)&amp;",","S"&amp;R1049&amp;","),"")</f>
        <v/>
      </c>
      <c r="AT1049" s="27" t="e">
        <f>IF(#REF!&lt;&gt;"",IF(ABS(#REF!)&lt;10,"S"&amp;RIGHT(#REF!,1)&amp;",","S"&amp;#REF!&amp;","),"")</f>
        <v>#REF!</v>
      </c>
      <c r="AU1049" s="27" t="e">
        <f>IF(#REF!&lt;&gt;"",IF(ABS(#REF!)&lt;10,"S"&amp;RIGHT(#REF!,1)&amp;",","S"&amp;#REF!&amp;","),"")</f>
        <v>#REF!</v>
      </c>
      <c r="AV1049" s="27" t="e">
        <f>IF(#REF!&lt;&gt;"",IF(ABS(#REF!)&lt;10,"S"&amp;RIGHT(#REF!,1)&amp;",","S"&amp;#REF!&amp;","),"")</f>
        <v>#REF!</v>
      </c>
      <c r="AW1049" s="27" t="e">
        <f>IF(#REF!&lt;&gt;"",IF(ABS(#REF!)&lt;10,"S"&amp;RIGHT(#REF!,1)&amp;",","S"&amp;#REF!&amp;","),"")</f>
        <v>#REF!</v>
      </c>
      <c r="AX1049" s="27" t="e">
        <f>IF(#REF!&lt;&gt;"",IF(ABS(#REF!)&lt;10,"S"&amp;RIGHT(#REF!,1)&amp;",","S"&amp;#REF!&amp;","),"")</f>
        <v>#REF!</v>
      </c>
      <c r="AY1049" s="27" t="e">
        <f>IF(#REF!&lt;&gt;"",IF(ABS(#REF!)&lt;10,"S"&amp;RIGHT(#REF!,1)&amp;",","S"&amp;#REF!&amp;","),"")</f>
        <v>#REF!</v>
      </c>
      <c r="AZ1049" s="27" t="e">
        <f>IF(#REF!&lt;&gt;"",IF(ABS(#REF!)&lt;10,"S"&amp;RIGHT(#REF!,1)&amp;",","S"&amp;#REF!&amp;","),"")</f>
        <v>#REF!</v>
      </c>
      <c r="BA1049" s="27" t="e">
        <f>IF(#REF!&lt;&gt;"",IF(ABS(#REF!)&lt;10,"S"&amp;RIGHT(#REF!,1)&amp;",","S"&amp;#REF!&amp;","),"")</f>
        <v>#REF!</v>
      </c>
      <c r="BB1049" s="27" t="e">
        <f>IF(#REF!&lt;&gt;"",IF(ABS(#REF!)&lt;10,"S"&amp;RIGHT(#REF!,1)&amp;",","S"&amp;#REF!&amp;","),"")</f>
        <v>#REF!</v>
      </c>
      <c r="BC1049" s="27"/>
      <c r="BD1049" s="27"/>
      <c r="BE1049" s="27"/>
      <c r="BF1049" s="27"/>
      <c r="BG1049" s="27"/>
      <c r="BH1049" s="27"/>
      <c r="BI1049" s="27" t="str">
        <f t="shared" si="546"/>
        <v/>
      </c>
      <c r="BJ1049" s="27" t="str">
        <f t="shared" si="547"/>
        <v/>
      </c>
      <c r="BK1049" s="27" t="str">
        <f t="shared" si="548"/>
        <v/>
      </c>
      <c r="BL1049" s="27" t="e">
        <f>IF(#REF!="","",CONCATENATE($L1049,","))</f>
        <v>#REF!</v>
      </c>
      <c r="BM1049" s="27" t="e">
        <f>IF(#REF!="","",CONCATENATE($L1049,","))</f>
        <v>#REF!</v>
      </c>
      <c r="BN1049" s="27" t="e">
        <f>IF(#REF!="","",CONCATENATE($L1049,","))</f>
        <v>#REF!</v>
      </c>
      <c r="BO1049" s="27" t="e">
        <f>IF(#REF!="","",CONCATENATE($L1049,","))</f>
        <v>#REF!</v>
      </c>
      <c r="BP1049" s="27" t="e">
        <f>IF(#REF!="","",CONCATENATE($L1049,","))</f>
        <v>#REF!</v>
      </c>
      <c r="BQ1049" s="27" t="e">
        <f>IF(#REF!="","",CONCATENATE($L1049,","))</f>
        <v>#REF!</v>
      </c>
      <c r="BR1049" s="27" t="e">
        <f>IF(#REF!="","",CONCATENATE($L1049,","))</f>
        <v>#REF!</v>
      </c>
      <c r="BS1049" s="27" t="e">
        <f>IF(#REF!="","",CONCATENATE($L1049,","))</f>
        <v>#REF!</v>
      </c>
      <c r="BT1049" s="27" t="e">
        <f>IF(#REF!="","",CONCATENATE($L1049,","))</f>
        <v>#REF!</v>
      </c>
      <c r="BU1049" s="40"/>
      <c r="BV1049" s="40"/>
      <c r="BW1049"/>
      <c r="BX1049"/>
      <c r="BY1049"/>
      <c r="BZ1049"/>
      <c r="CA1049"/>
      <c r="CB1049" s="40"/>
      <c r="CC1049" s="37"/>
      <c r="CD1049" s="25"/>
      <c r="CE1049" s="25"/>
      <c r="CF1049" s="25"/>
      <c r="CG1049" s="38"/>
      <c r="CH1049" s="25"/>
      <c r="CI1049" s="38"/>
      <c r="CJ1049" s="25"/>
      <c r="CK1049" s="25"/>
      <c r="CL1049" s="25"/>
      <c r="CM1049" s="25"/>
      <c r="CN1049" s="38"/>
      <c r="CO1049" s="38"/>
      <c r="CP1049" s="25"/>
      <c r="CQ1049" s="25"/>
      <c r="CR1049" s="35"/>
      <c r="CS1049" s="38"/>
      <c r="CT1049" s="25"/>
      <c r="CX1049" s="25"/>
      <c r="CY1049" s="35"/>
    </row>
    <row r="1050" spans="1:103" s="26" customFormat="1">
      <c r="A1050" s="132"/>
      <c r="B1050" s="75"/>
      <c r="C1050" s="39"/>
      <c r="D1050" s="38"/>
      <c r="E1050" s="39"/>
      <c r="F1050" s="39"/>
      <c r="G1050" s="39"/>
      <c r="H1050" s="39"/>
      <c r="I1050" s="39"/>
      <c r="J1050" s="39"/>
      <c r="K1050" s="39"/>
      <c r="L1050" s="38"/>
      <c r="M1050" s="38"/>
      <c r="N1050" s="38"/>
      <c r="O1050" s="38"/>
      <c r="P1050" s="38"/>
      <c r="Q1050" s="38"/>
      <c r="R1050" s="38"/>
      <c r="S1050" s="38"/>
      <c r="T1050" s="38"/>
      <c r="U1050" s="38"/>
      <c r="V1050" s="38"/>
      <c r="W1050" s="38"/>
      <c r="X1050" s="38"/>
      <c r="Y1050" s="38"/>
      <c r="Z1050" s="75"/>
      <c r="AA1050" s="101"/>
      <c r="AB1050" s="101"/>
      <c r="AC1050" s="101"/>
      <c r="AD1050" s="101"/>
      <c r="AE1050" s="38"/>
      <c r="AF1050" s="38"/>
      <c r="AG1050" s="38"/>
      <c r="AH1050" s="38"/>
      <c r="AI1050" s="101"/>
      <c r="AJ1050" s="101"/>
      <c r="AK1050" s="101"/>
      <c r="AL1050" s="75"/>
      <c r="AM1050" s="39"/>
      <c r="AN1050" s="27"/>
      <c r="AO1050" s="27"/>
      <c r="AP1050" s="27"/>
      <c r="AQ1050" s="27" t="str">
        <f t="shared" si="549"/>
        <v/>
      </c>
      <c r="AR1050" s="27" t="str">
        <f t="shared" si="550"/>
        <v/>
      </c>
      <c r="AS1050" s="27" t="str">
        <f t="shared" si="551"/>
        <v/>
      </c>
      <c r="AT1050" s="27" t="e">
        <f>IF(#REF!&lt;&gt;"",IF(ABS(#REF!)&lt;10,"S"&amp;RIGHT(#REF!,1)&amp;",","S"&amp;#REF!&amp;","),"")</f>
        <v>#REF!</v>
      </c>
      <c r="AU1050" s="27" t="e">
        <f>IF(#REF!&lt;&gt;"",IF(ABS(#REF!)&lt;10,"S"&amp;RIGHT(#REF!,1)&amp;",","S"&amp;#REF!&amp;","),"")</f>
        <v>#REF!</v>
      </c>
      <c r="AV1050" s="27" t="e">
        <f>IF(#REF!&lt;&gt;"",IF(ABS(#REF!)&lt;10,"S"&amp;RIGHT(#REF!,1)&amp;",","S"&amp;#REF!&amp;","),"")</f>
        <v>#REF!</v>
      </c>
      <c r="AW1050" s="27" t="e">
        <f>IF(#REF!&lt;&gt;"",IF(ABS(#REF!)&lt;10,"S"&amp;RIGHT(#REF!,1)&amp;",","S"&amp;#REF!&amp;","),"")</f>
        <v>#REF!</v>
      </c>
      <c r="AX1050" s="27" t="e">
        <f>IF(#REF!&lt;&gt;"",IF(ABS(#REF!)&lt;10,"S"&amp;RIGHT(#REF!,1)&amp;",","S"&amp;#REF!&amp;","),"")</f>
        <v>#REF!</v>
      </c>
      <c r="AY1050" s="27" t="e">
        <f>IF(#REF!&lt;&gt;"",IF(ABS(#REF!)&lt;10,"S"&amp;RIGHT(#REF!,1)&amp;",","S"&amp;#REF!&amp;","),"")</f>
        <v>#REF!</v>
      </c>
      <c r="AZ1050" s="27" t="e">
        <f>IF(#REF!&lt;&gt;"",IF(ABS(#REF!)&lt;10,"S"&amp;RIGHT(#REF!,1)&amp;",","S"&amp;#REF!&amp;","),"")</f>
        <v>#REF!</v>
      </c>
      <c r="BA1050" s="27" t="e">
        <f>IF(#REF!&lt;&gt;"",IF(ABS(#REF!)&lt;10,"S"&amp;RIGHT(#REF!,1)&amp;",","S"&amp;#REF!&amp;","),"")</f>
        <v>#REF!</v>
      </c>
      <c r="BB1050" s="27" t="e">
        <f>IF(#REF!&lt;&gt;"",IF(ABS(#REF!)&lt;10,"S"&amp;RIGHT(#REF!,1)&amp;",","S"&amp;#REF!&amp;","),"")</f>
        <v>#REF!</v>
      </c>
      <c r="BC1050" s="27"/>
      <c r="BD1050" s="27"/>
      <c r="BE1050" s="27"/>
      <c r="BF1050" s="27"/>
      <c r="BG1050" s="27"/>
      <c r="BH1050" s="27"/>
      <c r="BI1050" s="27" t="str">
        <f t="shared" si="546"/>
        <v/>
      </c>
      <c r="BJ1050" s="27" t="str">
        <f t="shared" si="547"/>
        <v/>
      </c>
      <c r="BK1050" s="27" t="str">
        <f t="shared" si="548"/>
        <v/>
      </c>
      <c r="BL1050" s="27" t="e">
        <f>IF(#REF!="","",CONCATENATE($L1050,","))</f>
        <v>#REF!</v>
      </c>
      <c r="BM1050" s="27" t="e">
        <f>IF(#REF!="","",CONCATENATE($L1050,","))</f>
        <v>#REF!</v>
      </c>
      <c r="BN1050" s="27" t="e">
        <f>IF(#REF!="","",CONCATENATE($L1050,","))</f>
        <v>#REF!</v>
      </c>
      <c r="BO1050" s="27" t="e">
        <f>IF(#REF!="","",CONCATENATE($L1050,","))</f>
        <v>#REF!</v>
      </c>
      <c r="BP1050" s="27" t="e">
        <f>IF(#REF!="","",CONCATENATE($L1050,","))</f>
        <v>#REF!</v>
      </c>
      <c r="BQ1050" s="27" t="e">
        <f>IF(#REF!="","",CONCATENATE($L1050,","))</f>
        <v>#REF!</v>
      </c>
      <c r="BR1050" s="27" t="e">
        <f>IF(#REF!="","",CONCATENATE($L1050,","))</f>
        <v>#REF!</v>
      </c>
      <c r="BS1050" s="27" t="e">
        <f>IF(#REF!="","",CONCATENATE($L1050,","))</f>
        <v>#REF!</v>
      </c>
      <c r="BT1050" s="27" t="e">
        <f>IF(#REF!="","",CONCATENATE($L1050,","))</f>
        <v>#REF!</v>
      </c>
      <c r="BU1050" s="40"/>
      <c r="BV1050" s="40"/>
      <c r="BW1050"/>
      <c r="BX1050"/>
      <c r="BY1050"/>
      <c r="BZ1050"/>
      <c r="CA1050"/>
      <c r="CB1050" s="40"/>
      <c r="CC1050" s="37"/>
      <c r="CD1050" s="25"/>
      <c r="CE1050" s="25"/>
      <c r="CF1050" s="25"/>
      <c r="CG1050" s="38"/>
      <c r="CH1050" s="25"/>
      <c r="CI1050" s="38"/>
      <c r="CJ1050" s="25"/>
      <c r="CK1050" s="25"/>
      <c r="CL1050" s="25"/>
      <c r="CM1050" s="25"/>
      <c r="CN1050" s="38"/>
      <c r="CO1050" s="38"/>
      <c r="CP1050" s="25"/>
      <c r="CQ1050" s="25"/>
      <c r="CR1050" s="35"/>
      <c r="CS1050" s="38"/>
      <c r="CT1050" s="25"/>
      <c r="CX1050" s="25"/>
      <c r="CY1050" s="35"/>
    </row>
    <row r="1051" spans="1:103" s="26" customFormat="1">
      <c r="A1051" s="132"/>
      <c r="B1051" s="75"/>
      <c r="C1051" s="39"/>
      <c r="D1051" s="38"/>
      <c r="E1051" s="39"/>
      <c r="F1051" s="39"/>
      <c r="G1051" s="39"/>
      <c r="H1051" s="39"/>
      <c r="I1051" s="39"/>
      <c r="J1051" s="39"/>
      <c r="K1051" s="39"/>
      <c r="L1051" s="38"/>
      <c r="M1051" s="38"/>
      <c r="N1051" s="38"/>
      <c r="O1051" s="38"/>
      <c r="P1051" s="38"/>
      <c r="Q1051" s="38"/>
      <c r="R1051" s="38"/>
      <c r="S1051" s="38"/>
      <c r="T1051" s="38"/>
      <c r="U1051" s="38"/>
      <c r="V1051" s="38"/>
      <c r="W1051" s="38"/>
      <c r="X1051" s="38"/>
      <c r="Y1051" s="38"/>
      <c r="Z1051" s="75"/>
      <c r="AA1051" s="101"/>
      <c r="AB1051" s="101"/>
      <c r="AC1051" s="101"/>
      <c r="AD1051" s="101"/>
      <c r="AE1051" s="38"/>
      <c r="AF1051" s="38"/>
      <c r="AG1051" s="38"/>
      <c r="AH1051" s="38"/>
      <c r="AI1051" s="101"/>
      <c r="AJ1051" s="101"/>
      <c r="AK1051" s="101"/>
      <c r="AL1051" s="75"/>
      <c r="AM1051" s="39"/>
      <c r="AN1051" s="27"/>
      <c r="AO1051" s="27"/>
      <c r="AP1051" s="27"/>
      <c r="AQ1051" s="27" t="str">
        <f t="shared" si="549"/>
        <v/>
      </c>
      <c r="AR1051" s="27" t="str">
        <f t="shared" si="550"/>
        <v/>
      </c>
      <c r="AS1051" s="27" t="str">
        <f t="shared" si="551"/>
        <v/>
      </c>
      <c r="AT1051" s="27" t="e">
        <f>IF(#REF!&lt;&gt;"",IF(ABS(#REF!)&lt;10,"S"&amp;RIGHT(#REF!,1)&amp;",","S"&amp;#REF!&amp;","),"")</f>
        <v>#REF!</v>
      </c>
      <c r="AU1051" s="27" t="e">
        <f>IF(#REF!&lt;&gt;"",IF(ABS(#REF!)&lt;10,"S"&amp;RIGHT(#REF!,1)&amp;",","S"&amp;#REF!&amp;","),"")</f>
        <v>#REF!</v>
      </c>
      <c r="AV1051" s="27" t="e">
        <f>IF(#REF!&lt;&gt;"",IF(ABS(#REF!)&lt;10,"S"&amp;RIGHT(#REF!,1)&amp;",","S"&amp;#REF!&amp;","),"")</f>
        <v>#REF!</v>
      </c>
      <c r="AW1051" s="27" t="e">
        <f>IF(#REF!&lt;&gt;"",IF(ABS(#REF!)&lt;10,"S"&amp;RIGHT(#REF!,1)&amp;",","S"&amp;#REF!&amp;","),"")</f>
        <v>#REF!</v>
      </c>
      <c r="AX1051" s="27" t="e">
        <f>IF(#REF!&lt;&gt;"",IF(ABS(#REF!)&lt;10,"S"&amp;RIGHT(#REF!,1)&amp;",","S"&amp;#REF!&amp;","),"")</f>
        <v>#REF!</v>
      </c>
      <c r="AY1051" s="27" t="e">
        <f>IF(#REF!&lt;&gt;"",IF(ABS(#REF!)&lt;10,"S"&amp;RIGHT(#REF!,1)&amp;",","S"&amp;#REF!&amp;","),"")</f>
        <v>#REF!</v>
      </c>
      <c r="AZ1051" s="27" t="e">
        <f>IF(#REF!&lt;&gt;"",IF(ABS(#REF!)&lt;10,"S"&amp;RIGHT(#REF!,1)&amp;",","S"&amp;#REF!&amp;","),"")</f>
        <v>#REF!</v>
      </c>
      <c r="BA1051" s="27" t="e">
        <f>IF(#REF!&lt;&gt;"",IF(ABS(#REF!)&lt;10,"S"&amp;RIGHT(#REF!,1)&amp;",","S"&amp;#REF!&amp;","),"")</f>
        <v>#REF!</v>
      </c>
      <c r="BB1051" s="27" t="e">
        <f>IF(#REF!&lt;&gt;"",IF(ABS(#REF!)&lt;10,"S"&amp;RIGHT(#REF!,1)&amp;",","S"&amp;#REF!&amp;","),"")</f>
        <v>#REF!</v>
      </c>
      <c r="BC1051" s="27"/>
      <c r="BD1051" s="27"/>
      <c r="BE1051" s="27"/>
      <c r="BF1051" s="27"/>
      <c r="BG1051" s="27"/>
      <c r="BH1051" s="27"/>
      <c r="BI1051" s="27" t="str">
        <f t="shared" si="546"/>
        <v/>
      </c>
      <c r="BJ1051" s="27" t="str">
        <f t="shared" si="547"/>
        <v/>
      </c>
      <c r="BK1051" s="27" t="str">
        <f t="shared" si="548"/>
        <v/>
      </c>
      <c r="BL1051" s="27" t="e">
        <f>IF(#REF!="","",CONCATENATE($L1051,","))</f>
        <v>#REF!</v>
      </c>
      <c r="BM1051" s="27" t="e">
        <f>IF(#REF!="","",CONCATENATE($L1051,","))</f>
        <v>#REF!</v>
      </c>
      <c r="BN1051" s="27" t="e">
        <f>IF(#REF!="","",CONCATENATE($L1051,","))</f>
        <v>#REF!</v>
      </c>
      <c r="BO1051" s="27" t="e">
        <f>IF(#REF!="","",CONCATENATE($L1051,","))</f>
        <v>#REF!</v>
      </c>
      <c r="BP1051" s="27" t="e">
        <f>IF(#REF!="","",CONCATENATE($L1051,","))</f>
        <v>#REF!</v>
      </c>
      <c r="BQ1051" s="27" t="e">
        <f>IF(#REF!="","",CONCATENATE($L1051,","))</f>
        <v>#REF!</v>
      </c>
      <c r="BR1051" s="27" t="e">
        <f>IF(#REF!="","",CONCATENATE($L1051,","))</f>
        <v>#REF!</v>
      </c>
      <c r="BS1051" s="27" t="e">
        <f>IF(#REF!="","",CONCATENATE($L1051,","))</f>
        <v>#REF!</v>
      </c>
      <c r="BT1051" s="27" t="e">
        <f>IF(#REF!="","",CONCATENATE($L1051,","))</f>
        <v>#REF!</v>
      </c>
      <c r="BU1051" s="40"/>
      <c r="BV1051" s="40"/>
      <c r="BW1051"/>
      <c r="BX1051"/>
      <c r="BY1051"/>
      <c r="BZ1051"/>
      <c r="CA1051"/>
      <c r="CB1051" s="40"/>
      <c r="CC1051" s="37"/>
      <c r="CD1051" s="25"/>
      <c r="CE1051" s="25"/>
      <c r="CF1051" s="25"/>
      <c r="CG1051" s="38"/>
      <c r="CH1051" s="25"/>
      <c r="CI1051" s="38"/>
      <c r="CJ1051" s="25"/>
      <c r="CK1051" s="25"/>
      <c r="CL1051" s="25"/>
      <c r="CM1051" s="25"/>
      <c r="CN1051" s="38"/>
      <c r="CO1051" s="38"/>
      <c r="CP1051" s="25"/>
      <c r="CQ1051" s="25"/>
      <c r="CR1051" s="35"/>
      <c r="CS1051" s="38"/>
      <c r="CT1051" s="25"/>
      <c r="CX1051" s="25"/>
      <c r="CY1051" s="35"/>
    </row>
    <row r="1052" spans="1:103" s="26" customFormat="1">
      <c r="A1052" s="132"/>
      <c r="B1052" s="75"/>
      <c r="C1052" s="39"/>
      <c r="D1052" s="38"/>
      <c r="E1052" s="39"/>
      <c r="F1052" s="39"/>
      <c r="G1052" s="39"/>
      <c r="H1052" s="39"/>
      <c r="I1052" s="39"/>
      <c r="J1052" s="39"/>
      <c r="K1052" s="39"/>
      <c r="L1052" s="38"/>
      <c r="M1052" s="38"/>
      <c r="N1052" s="38"/>
      <c r="O1052" s="38"/>
      <c r="P1052" s="38"/>
      <c r="Q1052" s="38"/>
      <c r="R1052" s="38"/>
      <c r="S1052" s="38"/>
      <c r="T1052" s="38"/>
      <c r="U1052" s="38"/>
      <c r="V1052" s="38"/>
      <c r="W1052" s="38"/>
      <c r="X1052" s="38"/>
      <c r="Y1052" s="38"/>
      <c r="Z1052" s="75"/>
      <c r="AA1052" s="101"/>
      <c r="AB1052" s="101"/>
      <c r="AC1052" s="101"/>
      <c r="AD1052" s="101"/>
      <c r="AE1052" s="38"/>
      <c r="AF1052" s="38"/>
      <c r="AG1052" s="38"/>
      <c r="AH1052" s="38"/>
      <c r="AI1052" s="101"/>
      <c r="AJ1052" s="101"/>
      <c r="AK1052" s="101"/>
      <c r="AL1052" s="75"/>
      <c r="AM1052" s="39"/>
      <c r="AN1052" s="27"/>
      <c r="AO1052" s="27"/>
      <c r="AP1052" s="27"/>
      <c r="AQ1052" s="27" t="str">
        <f t="shared" si="549"/>
        <v/>
      </c>
      <c r="AR1052" s="27" t="str">
        <f t="shared" si="550"/>
        <v/>
      </c>
      <c r="AS1052" s="27" t="str">
        <f t="shared" si="551"/>
        <v/>
      </c>
      <c r="AT1052" s="27" t="e">
        <f>IF(#REF!&lt;&gt;"",IF(ABS(#REF!)&lt;10,"S"&amp;RIGHT(#REF!,1)&amp;",","S"&amp;#REF!&amp;","),"")</f>
        <v>#REF!</v>
      </c>
      <c r="AU1052" s="27" t="e">
        <f>IF(#REF!&lt;&gt;"",IF(ABS(#REF!)&lt;10,"S"&amp;RIGHT(#REF!,1)&amp;",","S"&amp;#REF!&amp;","),"")</f>
        <v>#REF!</v>
      </c>
      <c r="AV1052" s="27" t="e">
        <f>IF(#REF!&lt;&gt;"",IF(ABS(#REF!)&lt;10,"S"&amp;RIGHT(#REF!,1)&amp;",","S"&amp;#REF!&amp;","),"")</f>
        <v>#REF!</v>
      </c>
      <c r="AW1052" s="27" t="e">
        <f>IF(#REF!&lt;&gt;"",IF(ABS(#REF!)&lt;10,"S"&amp;RIGHT(#REF!,1)&amp;",","S"&amp;#REF!&amp;","),"")</f>
        <v>#REF!</v>
      </c>
      <c r="AX1052" s="27" t="e">
        <f>IF(#REF!&lt;&gt;"",IF(ABS(#REF!)&lt;10,"S"&amp;RIGHT(#REF!,1)&amp;",","S"&amp;#REF!&amp;","),"")</f>
        <v>#REF!</v>
      </c>
      <c r="AY1052" s="27" t="e">
        <f>IF(#REF!&lt;&gt;"",IF(ABS(#REF!)&lt;10,"S"&amp;RIGHT(#REF!,1)&amp;",","S"&amp;#REF!&amp;","),"")</f>
        <v>#REF!</v>
      </c>
      <c r="AZ1052" s="27" t="e">
        <f>IF(#REF!&lt;&gt;"",IF(ABS(#REF!)&lt;10,"S"&amp;RIGHT(#REF!,1)&amp;",","S"&amp;#REF!&amp;","),"")</f>
        <v>#REF!</v>
      </c>
      <c r="BA1052" s="27" t="e">
        <f>IF(#REF!&lt;&gt;"",IF(ABS(#REF!)&lt;10,"S"&amp;RIGHT(#REF!,1)&amp;",","S"&amp;#REF!&amp;","),"")</f>
        <v>#REF!</v>
      </c>
      <c r="BB1052" s="27" t="e">
        <f>IF(#REF!&lt;&gt;"",IF(ABS(#REF!)&lt;10,"S"&amp;RIGHT(#REF!,1)&amp;",","S"&amp;#REF!&amp;","),"")</f>
        <v>#REF!</v>
      </c>
      <c r="BC1052" s="27"/>
      <c r="BD1052" s="27"/>
      <c r="BE1052" s="27"/>
      <c r="BF1052" s="27"/>
      <c r="BG1052" s="27"/>
      <c r="BH1052" s="27"/>
      <c r="BI1052" s="27" t="str">
        <f t="shared" si="546"/>
        <v/>
      </c>
      <c r="BJ1052" s="27" t="str">
        <f t="shared" si="547"/>
        <v/>
      </c>
      <c r="BK1052" s="27" t="str">
        <f t="shared" si="548"/>
        <v/>
      </c>
      <c r="BL1052" s="27" t="e">
        <f>IF(#REF!="","",CONCATENATE($L1052,","))</f>
        <v>#REF!</v>
      </c>
      <c r="BM1052" s="27" t="e">
        <f>IF(#REF!="","",CONCATENATE($L1052,","))</f>
        <v>#REF!</v>
      </c>
      <c r="BN1052" s="27" t="e">
        <f>IF(#REF!="","",CONCATENATE($L1052,","))</f>
        <v>#REF!</v>
      </c>
      <c r="BO1052" s="27" t="e">
        <f>IF(#REF!="","",CONCATENATE($L1052,","))</f>
        <v>#REF!</v>
      </c>
      <c r="BP1052" s="27" t="e">
        <f>IF(#REF!="","",CONCATENATE($L1052,","))</f>
        <v>#REF!</v>
      </c>
      <c r="BQ1052" s="27" t="e">
        <f>IF(#REF!="","",CONCATENATE($L1052,","))</f>
        <v>#REF!</v>
      </c>
      <c r="BR1052" s="27" t="e">
        <f>IF(#REF!="","",CONCATENATE($L1052,","))</f>
        <v>#REF!</v>
      </c>
      <c r="BS1052" s="27" t="e">
        <f>IF(#REF!="","",CONCATENATE($L1052,","))</f>
        <v>#REF!</v>
      </c>
      <c r="BT1052" s="27" t="e">
        <f>IF(#REF!="","",CONCATENATE($L1052,","))</f>
        <v>#REF!</v>
      </c>
      <c r="BU1052" s="40"/>
      <c r="BV1052" s="40"/>
      <c r="BW1052"/>
      <c r="BX1052"/>
      <c r="BY1052"/>
      <c r="BZ1052"/>
      <c r="CA1052"/>
      <c r="CB1052" s="40"/>
      <c r="CC1052"/>
      <c r="CD1052" s="25"/>
      <c r="CE1052" s="25"/>
      <c r="CF1052" s="25"/>
      <c r="CG1052" s="38"/>
      <c r="CH1052" s="25"/>
      <c r="CI1052" s="38"/>
      <c r="CJ1052" s="25"/>
      <c r="CK1052" s="25"/>
      <c r="CL1052" s="25"/>
      <c r="CM1052" s="25"/>
      <c r="CN1052" s="38"/>
      <c r="CO1052" s="38"/>
      <c r="CP1052" s="25"/>
      <c r="CQ1052" s="25"/>
      <c r="CR1052" s="35"/>
      <c r="CS1052" s="38"/>
      <c r="CT1052" s="25"/>
      <c r="CX1052" s="25"/>
      <c r="CY1052" s="35"/>
    </row>
    <row r="1053" spans="1:103" s="26" customFormat="1">
      <c r="A1053" s="132"/>
      <c r="B1053" s="75"/>
      <c r="C1053" s="39"/>
      <c r="D1053" s="38"/>
      <c r="E1053" s="39"/>
      <c r="F1053" s="39"/>
      <c r="G1053" s="39"/>
      <c r="H1053" s="39"/>
      <c r="I1053" s="39"/>
      <c r="J1053" s="39"/>
      <c r="K1053" s="39"/>
      <c r="L1053" s="38"/>
      <c r="M1053" s="38"/>
      <c r="N1053" s="38"/>
      <c r="O1053" s="38"/>
      <c r="P1053" s="38"/>
      <c r="Q1053" s="38"/>
      <c r="R1053" s="38"/>
      <c r="S1053" s="38"/>
      <c r="T1053" s="38"/>
      <c r="U1053" s="38"/>
      <c r="V1053" s="38"/>
      <c r="W1053" s="38"/>
      <c r="X1053" s="38"/>
      <c r="Y1053" s="38"/>
      <c r="Z1053" s="75"/>
      <c r="AA1053" s="101"/>
      <c r="AB1053" s="101"/>
      <c r="AC1053" s="101"/>
      <c r="AD1053" s="101"/>
      <c r="AE1053" s="38"/>
      <c r="AF1053" s="38"/>
      <c r="AG1053" s="38"/>
      <c r="AH1053" s="38"/>
      <c r="AI1053" s="101"/>
      <c r="AJ1053" s="101"/>
      <c r="AK1053" s="101"/>
      <c r="AL1053" s="75"/>
      <c r="AM1053" s="39"/>
      <c r="AN1053" s="27"/>
      <c r="AO1053" s="27"/>
      <c r="AP1053" s="27"/>
      <c r="AQ1053" s="27" t="str">
        <f t="shared" si="549"/>
        <v/>
      </c>
      <c r="AR1053" s="27" t="str">
        <f t="shared" si="550"/>
        <v/>
      </c>
      <c r="AS1053" s="27" t="str">
        <f t="shared" si="551"/>
        <v/>
      </c>
      <c r="AT1053" s="27" t="e">
        <f>IF(#REF!&lt;&gt;"",IF(ABS(#REF!)&lt;10,"S"&amp;RIGHT(#REF!,1)&amp;",","S"&amp;#REF!&amp;","),"")</f>
        <v>#REF!</v>
      </c>
      <c r="AU1053" s="27" t="e">
        <f>IF(#REF!&lt;&gt;"",IF(ABS(#REF!)&lt;10,"S"&amp;RIGHT(#REF!,1)&amp;",","S"&amp;#REF!&amp;","),"")</f>
        <v>#REF!</v>
      </c>
      <c r="AV1053" s="27" t="e">
        <f>IF(#REF!&lt;&gt;"",IF(ABS(#REF!)&lt;10,"S"&amp;RIGHT(#REF!,1)&amp;",","S"&amp;#REF!&amp;","),"")</f>
        <v>#REF!</v>
      </c>
      <c r="AW1053" s="27" t="e">
        <f>IF(#REF!&lt;&gt;"",IF(ABS(#REF!)&lt;10,"S"&amp;RIGHT(#REF!,1)&amp;",","S"&amp;#REF!&amp;","),"")</f>
        <v>#REF!</v>
      </c>
      <c r="AX1053" s="27" t="e">
        <f>IF(#REF!&lt;&gt;"",IF(ABS(#REF!)&lt;10,"S"&amp;RIGHT(#REF!,1)&amp;",","S"&amp;#REF!&amp;","),"")</f>
        <v>#REF!</v>
      </c>
      <c r="AY1053" s="27" t="e">
        <f>IF(#REF!&lt;&gt;"",IF(ABS(#REF!)&lt;10,"S"&amp;RIGHT(#REF!,1)&amp;",","S"&amp;#REF!&amp;","),"")</f>
        <v>#REF!</v>
      </c>
      <c r="AZ1053" s="27" t="e">
        <f>IF(#REF!&lt;&gt;"",IF(ABS(#REF!)&lt;10,"S"&amp;RIGHT(#REF!,1)&amp;",","S"&amp;#REF!&amp;","),"")</f>
        <v>#REF!</v>
      </c>
      <c r="BA1053" s="27" t="e">
        <f>IF(#REF!&lt;&gt;"",IF(ABS(#REF!)&lt;10,"S"&amp;RIGHT(#REF!,1)&amp;",","S"&amp;#REF!&amp;","),"")</f>
        <v>#REF!</v>
      </c>
      <c r="BB1053" s="27" t="e">
        <f>IF(#REF!&lt;&gt;"",IF(ABS(#REF!)&lt;10,"S"&amp;RIGHT(#REF!,1)&amp;",","S"&amp;#REF!&amp;","),"")</f>
        <v>#REF!</v>
      </c>
      <c r="BC1053" s="27"/>
      <c r="BD1053" s="27"/>
      <c r="BE1053" s="27"/>
      <c r="BF1053" s="27"/>
      <c r="BG1053" s="27"/>
      <c r="BH1053" s="27"/>
      <c r="BI1053" s="27" t="str">
        <f t="shared" si="546"/>
        <v/>
      </c>
      <c r="BJ1053" s="27" t="str">
        <f t="shared" si="547"/>
        <v/>
      </c>
      <c r="BK1053" s="27" t="str">
        <f t="shared" si="548"/>
        <v/>
      </c>
      <c r="BL1053" s="27" t="e">
        <f>IF(#REF!="","",CONCATENATE($L1053,","))</f>
        <v>#REF!</v>
      </c>
      <c r="BM1053" s="27" t="e">
        <f>IF(#REF!="","",CONCATENATE($L1053,","))</f>
        <v>#REF!</v>
      </c>
      <c r="BN1053" s="27" t="e">
        <f>IF(#REF!="","",CONCATENATE($L1053,","))</f>
        <v>#REF!</v>
      </c>
      <c r="BO1053" s="27" t="e">
        <f>IF(#REF!="","",CONCATENATE($L1053,","))</f>
        <v>#REF!</v>
      </c>
      <c r="BP1053" s="27" t="e">
        <f>IF(#REF!="","",CONCATENATE($L1053,","))</f>
        <v>#REF!</v>
      </c>
      <c r="BQ1053" s="27" t="e">
        <f>IF(#REF!="","",CONCATENATE($L1053,","))</f>
        <v>#REF!</v>
      </c>
      <c r="BR1053" s="27" t="e">
        <f>IF(#REF!="","",CONCATENATE($L1053,","))</f>
        <v>#REF!</v>
      </c>
      <c r="BS1053" s="27" t="e">
        <f>IF(#REF!="","",CONCATENATE($L1053,","))</f>
        <v>#REF!</v>
      </c>
      <c r="BT1053" s="27" t="e">
        <f>IF(#REF!="","",CONCATENATE($L1053,","))</f>
        <v>#REF!</v>
      </c>
      <c r="BU1053" s="40"/>
      <c r="BV1053" s="40"/>
      <c r="BW1053"/>
      <c r="BX1053"/>
      <c r="BY1053"/>
      <c r="BZ1053"/>
      <c r="CA1053"/>
      <c r="CB1053" s="40"/>
      <c r="CC1053"/>
      <c r="CD1053" s="25"/>
      <c r="CE1053" s="25"/>
      <c r="CF1053" s="25"/>
      <c r="CG1053" s="38"/>
      <c r="CH1053" s="25"/>
      <c r="CI1053" s="38"/>
      <c r="CJ1053" s="25"/>
      <c r="CK1053" s="25"/>
      <c r="CL1053" s="25"/>
      <c r="CM1053" s="25"/>
      <c r="CN1053" s="38"/>
      <c r="CO1053" s="38"/>
      <c r="CP1053" s="25"/>
      <c r="CQ1053" s="25"/>
      <c r="CR1053" s="35"/>
      <c r="CS1053" s="38"/>
      <c r="CT1053" s="25"/>
      <c r="CX1053" s="25"/>
      <c r="CY1053" s="35"/>
    </row>
    <row r="1054" spans="1:103" s="26" customFormat="1">
      <c r="A1054" s="132"/>
      <c r="B1054" s="75"/>
      <c r="C1054" s="39"/>
      <c r="D1054" s="38"/>
      <c r="E1054" s="39"/>
      <c r="F1054" s="39"/>
      <c r="G1054" s="39"/>
      <c r="H1054" s="39"/>
      <c r="I1054" s="39"/>
      <c r="J1054" s="39"/>
      <c r="K1054" s="39"/>
      <c r="L1054" s="38"/>
      <c r="M1054" s="38"/>
      <c r="N1054" s="38"/>
      <c r="O1054" s="38"/>
      <c r="P1054" s="38"/>
      <c r="Q1054" s="38"/>
      <c r="R1054" s="38"/>
      <c r="S1054" s="38"/>
      <c r="T1054" s="38"/>
      <c r="U1054" s="38"/>
      <c r="V1054" s="38"/>
      <c r="W1054" s="38"/>
      <c r="X1054" s="38"/>
      <c r="Y1054" s="38"/>
      <c r="Z1054" s="75"/>
      <c r="AA1054" s="101"/>
      <c r="AB1054" s="101"/>
      <c r="AC1054" s="101"/>
      <c r="AD1054" s="101"/>
      <c r="AE1054" s="38"/>
      <c r="AF1054" s="38"/>
      <c r="AG1054" s="38"/>
      <c r="AH1054" s="38"/>
      <c r="AI1054" s="101"/>
      <c r="AJ1054" s="101"/>
      <c r="AK1054" s="101"/>
      <c r="AL1054" s="75"/>
      <c r="AM1054" s="39"/>
      <c r="AN1054" s="27"/>
      <c r="AO1054" s="27"/>
      <c r="AP1054" s="27"/>
      <c r="AQ1054" s="27" t="str">
        <f t="shared" si="549"/>
        <v/>
      </c>
      <c r="AR1054" s="27" t="str">
        <f t="shared" si="550"/>
        <v/>
      </c>
      <c r="AS1054" s="27" t="str">
        <f t="shared" si="551"/>
        <v/>
      </c>
      <c r="AT1054" s="27" t="e">
        <f>IF(#REF!&lt;&gt;"",IF(ABS(#REF!)&lt;10,"S"&amp;RIGHT(#REF!,1)&amp;",","S"&amp;#REF!&amp;","),"")</f>
        <v>#REF!</v>
      </c>
      <c r="AU1054" s="27" t="e">
        <f>IF(#REF!&lt;&gt;"",IF(ABS(#REF!)&lt;10,"S"&amp;RIGHT(#REF!,1)&amp;",","S"&amp;#REF!&amp;","),"")</f>
        <v>#REF!</v>
      </c>
      <c r="AV1054" s="27" t="e">
        <f>IF(#REF!&lt;&gt;"",IF(ABS(#REF!)&lt;10,"S"&amp;RIGHT(#REF!,1)&amp;",","S"&amp;#REF!&amp;","),"")</f>
        <v>#REF!</v>
      </c>
      <c r="AW1054" s="27" t="e">
        <f>IF(#REF!&lt;&gt;"",IF(ABS(#REF!)&lt;10,"S"&amp;RIGHT(#REF!,1)&amp;",","S"&amp;#REF!&amp;","),"")</f>
        <v>#REF!</v>
      </c>
      <c r="AX1054" s="27" t="e">
        <f>IF(#REF!&lt;&gt;"",IF(ABS(#REF!)&lt;10,"S"&amp;RIGHT(#REF!,1)&amp;",","S"&amp;#REF!&amp;","),"")</f>
        <v>#REF!</v>
      </c>
      <c r="AY1054" s="27" t="e">
        <f>IF(#REF!&lt;&gt;"",IF(ABS(#REF!)&lt;10,"S"&amp;RIGHT(#REF!,1)&amp;",","S"&amp;#REF!&amp;","),"")</f>
        <v>#REF!</v>
      </c>
      <c r="AZ1054" s="27" t="e">
        <f>IF(#REF!&lt;&gt;"",IF(ABS(#REF!)&lt;10,"S"&amp;RIGHT(#REF!,1)&amp;",","S"&amp;#REF!&amp;","),"")</f>
        <v>#REF!</v>
      </c>
      <c r="BA1054" s="27" t="e">
        <f>IF(#REF!&lt;&gt;"",IF(ABS(#REF!)&lt;10,"S"&amp;RIGHT(#REF!,1)&amp;",","S"&amp;#REF!&amp;","),"")</f>
        <v>#REF!</v>
      </c>
      <c r="BB1054" s="27" t="e">
        <f>IF(#REF!&lt;&gt;"",IF(ABS(#REF!)&lt;10,"S"&amp;RIGHT(#REF!,1)&amp;",","S"&amp;#REF!&amp;","),"")</f>
        <v>#REF!</v>
      </c>
      <c r="BC1054" s="27"/>
      <c r="BD1054" s="27"/>
      <c r="BE1054" s="27"/>
      <c r="BF1054" s="27"/>
      <c r="BG1054" s="27"/>
      <c r="BH1054" s="27"/>
      <c r="BI1054" s="27" t="str">
        <f t="shared" si="546"/>
        <v/>
      </c>
      <c r="BJ1054" s="27" t="str">
        <f t="shared" si="547"/>
        <v/>
      </c>
      <c r="BK1054" s="27" t="str">
        <f t="shared" si="548"/>
        <v/>
      </c>
      <c r="BL1054" s="27" t="e">
        <f>IF(#REF!="","",CONCATENATE($L1054,","))</f>
        <v>#REF!</v>
      </c>
      <c r="BM1054" s="27" t="e">
        <f>IF(#REF!="","",CONCATENATE($L1054,","))</f>
        <v>#REF!</v>
      </c>
      <c r="BN1054" s="27" t="e">
        <f>IF(#REF!="","",CONCATENATE($L1054,","))</f>
        <v>#REF!</v>
      </c>
      <c r="BO1054" s="27" t="e">
        <f>IF(#REF!="","",CONCATENATE($L1054,","))</f>
        <v>#REF!</v>
      </c>
      <c r="BP1054" s="27" t="e">
        <f>IF(#REF!="","",CONCATENATE($L1054,","))</f>
        <v>#REF!</v>
      </c>
      <c r="BQ1054" s="27" t="e">
        <f>IF(#REF!="","",CONCATENATE($L1054,","))</f>
        <v>#REF!</v>
      </c>
      <c r="BR1054" s="27" t="e">
        <f>IF(#REF!="","",CONCATENATE($L1054,","))</f>
        <v>#REF!</v>
      </c>
      <c r="BS1054" s="27" t="e">
        <f>IF(#REF!="","",CONCATENATE($L1054,","))</f>
        <v>#REF!</v>
      </c>
      <c r="BT1054" s="27" t="e">
        <f>IF(#REF!="","",CONCATENATE($L1054,","))</f>
        <v>#REF!</v>
      </c>
      <c r="BU1054" s="40"/>
      <c r="BV1054" s="40"/>
      <c r="BW1054"/>
      <c r="BX1054"/>
      <c r="BY1054"/>
      <c r="BZ1054"/>
      <c r="CA1054"/>
      <c r="CB1054" s="40"/>
      <c r="CC1054"/>
      <c r="CD1054" s="25"/>
      <c r="CE1054" s="25"/>
      <c r="CF1054" s="25"/>
      <c r="CG1054" s="38"/>
      <c r="CH1054" s="25"/>
      <c r="CI1054" s="38"/>
      <c r="CJ1054" s="25"/>
      <c r="CK1054" s="25"/>
      <c r="CL1054" s="25"/>
      <c r="CM1054" s="25"/>
      <c r="CN1054" s="38"/>
      <c r="CO1054" s="38"/>
      <c r="CP1054" s="25"/>
      <c r="CQ1054" s="25"/>
      <c r="CR1054" s="35"/>
      <c r="CS1054" s="38"/>
      <c r="CT1054" s="25"/>
      <c r="CX1054" s="25"/>
      <c r="CY1054" s="35"/>
    </row>
    <row r="1055" spans="1:103" s="26" customFormat="1">
      <c r="A1055" s="132"/>
      <c r="B1055" s="75"/>
      <c r="C1055" s="39"/>
      <c r="D1055" s="38"/>
      <c r="E1055" s="39"/>
      <c r="F1055" s="39"/>
      <c r="G1055" s="39"/>
      <c r="H1055" s="39"/>
      <c r="I1055" s="39"/>
      <c r="J1055" s="39"/>
      <c r="K1055" s="39"/>
      <c r="L1055" s="38"/>
      <c r="M1055" s="38"/>
      <c r="N1055" s="38"/>
      <c r="O1055" s="38"/>
      <c r="P1055" s="38"/>
      <c r="Q1055" s="38"/>
      <c r="R1055" s="38"/>
      <c r="S1055" s="38"/>
      <c r="T1055" s="38"/>
      <c r="U1055" s="38"/>
      <c r="V1055" s="38"/>
      <c r="W1055" s="38"/>
      <c r="X1055" s="38"/>
      <c r="Y1055" s="38"/>
      <c r="Z1055" s="75"/>
      <c r="AA1055" s="101"/>
      <c r="AB1055" s="101"/>
      <c r="AC1055" s="101"/>
      <c r="AD1055" s="101"/>
      <c r="AE1055" s="38"/>
      <c r="AF1055" s="38"/>
      <c r="AG1055" s="38"/>
      <c r="AH1055" s="38"/>
      <c r="AI1055" s="101"/>
      <c r="AJ1055" s="101"/>
      <c r="AK1055" s="101"/>
      <c r="AL1055" s="75"/>
      <c r="AM1055" s="39"/>
      <c r="AN1055" s="27"/>
      <c r="AO1055" s="27"/>
      <c r="AP1055" s="27"/>
      <c r="AQ1055" s="27" t="str">
        <f t="shared" si="549"/>
        <v/>
      </c>
      <c r="AR1055" s="27" t="str">
        <f t="shared" si="550"/>
        <v/>
      </c>
      <c r="AS1055" s="27" t="str">
        <f t="shared" si="551"/>
        <v/>
      </c>
      <c r="AT1055" s="27" t="e">
        <f>IF(#REF!&lt;&gt;"",IF(ABS(#REF!)&lt;10,"S"&amp;RIGHT(#REF!,1)&amp;",","S"&amp;#REF!&amp;","),"")</f>
        <v>#REF!</v>
      </c>
      <c r="AU1055" s="27" t="e">
        <f>IF(#REF!&lt;&gt;"",IF(ABS(#REF!)&lt;10,"S"&amp;RIGHT(#REF!,1)&amp;",","S"&amp;#REF!&amp;","),"")</f>
        <v>#REF!</v>
      </c>
      <c r="AV1055" s="27" t="e">
        <f>IF(#REF!&lt;&gt;"",IF(ABS(#REF!)&lt;10,"S"&amp;RIGHT(#REF!,1)&amp;",","S"&amp;#REF!&amp;","),"")</f>
        <v>#REF!</v>
      </c>
      <c r="AW1055" s="27" t="e">
        <f>IF(#REF!&lt;&gt;"",IF(ABS(#REF!)&lt;10,"S"&amp;RIGHT(#REF!,1)&amp;",","S"&amp;#REF!&amp;","),"")</f>
        <v>#REF!</v>
      </c>
      <c r="AX1055" s="27" t="e">
        <f>IF(#REF!&lt;&gt;"",IF(ABS(#REF!)&lt;10,"S"&amp;RIGHT(#REF!,1)&amp;",","S"&amp;#REF!&amp;","),"")</f>
        <v>#REF!</v>
      </c>
      <c r="AY1055" s="27" t="e">
        <f>IF(#REF!&lt;&gt;"",IF(ABS(#REF!)&lt;10,"S"&amp;RIGHT(#REF!,1)&amp;",","S"&amp;#REF!&amp;","),"")</f>
        <v>#REF!</v>
      </c>
      <c r="AZ1055" s="27" t="e">
        <f>IF(#REF!&lt;&gt;"",IF(ABS(#REF!)&lt;10,"S"&amp;RIGHT(#REF!,1)&amp;",","S"&amp;#REF!&amp;","),"")</f>
        <v>#REF!</v>
      </c>
      <c r="BA1055" s="27" t="e">
        <f>IF(#REF!&lt;&gt;"",IF(ABS(#REF!)&lt;10,"S"&amp;RIGHT(#REF!,1)&amp;",","S"&amp;#REF!&amp;","),"")</f>
        <v>#REF!</v>
      </c>
      <c r="BB1055" s="27" t="e">
        <f>IF(#REF!&lt;&gt;"",IF(ABS(#REF!)&lt;10,"S"&amp;RIGHT(#REF!,1)&amp;",","S"&amp;#REF!&amp;","),"")</f>
        <v>#REF!</v>
      </c>
      <c r="BC1055" s="27"/>
      <c r="BD1055" s="27"/>
      <c r="BE1055" s="27"/>
      <c r="BF1055" s="27"/>
      <c r="BG1055" s="27"/>
      <c r="BH1055" s="27"/>
      <c r="BI1055" s="27" t="str">
        <f t="shared" si="546"/>
        <v/>
      </c>
      <c r="BJ1055" s="27" t="str">
        <f t="shared" si="547"/>
        <v/>
      </c>
      <c r="BK1055" s="27" t="str">
        <f t="shared" si="548"/>
        <v/>
      </c>
      <c r="BL1055" s="27" t="e">
        <f>IF(#REF!="","",CONCATENATE($L1055,","))</f>
        <v>#REF!</v>
      </c>
      <c r="BM1055" s="27" t="e">
        <f>IF(#REF!="","",CONCATENATE($L1055,","))</f>
        <v>#REF!</v>
      </c>
      <c r="BN1055" s="27" t="e">
        <f>IF(#REF!="","",CONCATENATE($L1055,","))</f>
        <v>#REF!</v>
      </c>
      <c r="BO1055" s="27" t="e">
        <f>IF(#REF!="","",CONCATENATE($L1055,","))</f>
        <v>#REF!</v>
      </c>
      <c r="BP1055" s="27" t="e">
        <f>IF(#REF!="","",CONCATENATE($L1055,","))</f>
        <v>#REF!</v>
      </c>
      <c r="BQ1055" s="27" t="e">
        <f>IF(#REF!="","",CONCATENATE($L1055,","))</f>
        <v>#REF!</v>
      </c>
      <c r="BR1055" s="27" t="e">
        <f>IF(#REF!="","",CONCATENATE($L1055,","))</f>
        <v>#REF!</v>
      </c>
      <c r="BS1055" s="27" t="e">
        <f>IF(#REF!="","",CONCATENATE($L1055,","))</f>
        <v>#REF!</v>
      </c>
      <c r="BT1055" s="27" t="e">
        <f>IF(#REF!="","",CONCATENATE($L1055,","))</f>
        <v>#REF!</v>
      </c>
      <c r="BU1055" s="40"/>
      <c r="BV1055" s="40"/>
      <c r="BW1055"/>
      <c r="BX1055"/>
      <c r="BY1055"/>
      <c r="BZ1055"/>
      <c r="CA1055"/>
      <c r="CB1055" s="40"/>
      <c r="CC1055"/>
      <c r="CD1055" s="25"/>
      <c r="CE1055" s="25"/>
      <c r="CF1055" s="25"/>
      <c r="CG1055" s="38"/>
      <c r="CH1055" s="25"/>
      <c r="CI1055" s="38"/>
      <c r="CJ1055" s="25"/>
      <c r="CK1055" s="25"/>
      <c r="CL1055" s="25"/>
      <c r="CM1055" s="25"/>
      <c r="CN1055" s="38"/>
      <c r="CO1055" s="38"/>
      <c r="CP1055" s="25"/>
      <c r="CQ1055" s="25"/>
      <c r="CR1055" s="35"/>
      <c r="CS1055" s="38"/>
      <c r="CT1055" s="25"/>
      <c r="CX1055" s="25"/>
      <c r="CY1055" s="35"/>
    </row>
    <row r="1056" spans="1:103" s="26" customFormat="1">
      <c r="A1056" s="132"/>
      <c r="B1056" s="75"/>
      <c r="C1056" s="39"/>
      <c r="D1056" s="38"/>
      <c r="E1056" s="39"/>
      <c r="F1056" s="39"/>
      <c r="G1056" s="39"/>
      <c r="H1056" s="39"/>
      <c r="I1056" s="39"/>
      <c r="J1056" s="39"/>
      <c r="K1056" s="39"/>
      <c r="L1056" s="38"/>
      <c r="M1056" s="38"/>
      <c r="N1056" s="38"/>
      <c r="O1056" s="38"/>
      <c r="P1056" s="38"/>
      <c r="Q1056" s="38"/>
      <c r="R1056" s="38"/>
      <c r="S1056" s="38"/>
      <c r="T1056" s="38"/>
      <c r="U1056" s="38"/>
      <c r="V1056" s="38"/>
      <c r="W1056" s="38"/>
      <c r="X1056" s="38"/>
      <c r="Y1056" s="38"/>
      <c r="Z1056" s="75"/>
      <c r="AA1056" s="101"/>
      <c r="AB1056" s="101"/>
      <c r="AC1056" s="101"/>
      <c r="AD1056" s="101"/>
      <c r="AE1056" s="38"/>
      <c r="AF1056" s="38"/>
      <c r="AG1056" s="38"/>
      <c r="AH1056" s="38"/>
      <c r="AI1056" s="101"/>
      <c r="AJ1056" s="101"/>
      <c r="AK1056" s="101"/>
      <c r="AL1056" s="75"/>
      <c r="AM1056" s="39"/>
      <c r="AN1056" s="27"/>
      <c r="AO1056" s="27"/>
      <c r="AP1056" s="27"/>
      <c r="AQ1056" s="27" t="str">
        <f t="shared" si="549"/>
        <v/>
      </c>
      <c r="AR1056" s="27" t="str">
        <f t="shared" si="550"/>
        <v/>
      </c>
      <c r="AS1056" s="27" t="str">
        <f t="shared" si="551"/>
        <v/>
      </c>
      <c r="AT1056" s="27" t="e">
        <f>IF(#REF!&lt;&gt;"",IF(ABS(#REF!)&lt;10,"S"&amp;RIGHT(#REF!,1)&amp;",","S"&amp;#REF!&amp;","),"")</f>
        <v>#REF!</v>
      </c>
      <c r="AU1056" s="27" t="e">
        <f>IF(#REF!&lt;&gt;"",IF(ABS(#REF!)&lt;10,"S"&amp;RIGHT(#REF!,1)&amp;",","S"&amp;#REF!&amp;","),"")</f>
        <v>#REF!</v>
      </c>
      <c r="AV1056" s="27" t="e">
        <f>IF(#REF!&lt;&gt;"",IF(ABS(#REF!)&lt;10,"S"&amp;RIGHT(#REF!,1)&amp;",","S"&amp;#REF!&amp;","),"")</f>
        <v>#REF!</v>
      </c>
      <c r="AW1056" s="27" t="e">
        <f>IF(#REF!&lt;&gt;"",IF(ABS(#REF!)&lt;10,"S"&amp;RIGHT(#REF!,1)&amp;",","S"&amp;#REF!&amp;","),"")</f>
        <v>#REF!</v>
      </c>
      <c r="AX1056" s="27" t="e">
        <f>IF(#REF!&lt;&gt;"",IF(ABS(#REF!)&lt;10,"S"&amp;RIGHT(#REF!,1)&amp;",","S"&amp;#REF!&amp;","),"")</f>
        <v>#REF!</v>
      </c>
      <c r="AY1056" s="27" t="e">
        <f>IF(#REF!&lt;&gt;"",IF(ABS(#REF!)&lt;10,"S"&amp;RIGHT(#REF!,1)&amp;",","S"&amp;#REF!&amp;","),"")</f>
        <v>#REF!</v>
      </c>
      <c r="AZ1056" s="27" t="e">
        <f>IF(#REF!&lt;&gt;"",IF(ABS(#REF!)&lt;10,"S"&amp;RIGHT(#REF!,1)&amp;",","S"&amp;#REF!&amp;","),"")</f>
        <v>#REF!</v>
      </c>
      <c r="BA1056" s="27" t="e">
        <f>IF(#REF!&lt;&gt;"",IF(ABS(#REF!)&lt;10,"S"&amp;RIGHT(#REF!,1)&amp;",","S"&amp;#REF!&amp;","),"")</f>
        <v>#REF!</v>
      </c>
      <c r="BB1056" s="27" t="e">
        <f>IF(#REF!&lt;&gt;"",IF(ABS(#REF!)&lt;10,"S"&amp;RIGHT(#REF!,1)&amp;",","S"&amp;#REF!&amp;","),"")</f>
        <v>#REF!</v>
      </c>
      <c r="BC1056" s="27"/>
      <c r="BD1056" s="27"/>
      <c r="BE1056" s="27"/>
      <c r="BF1056" s="27"/>
      <c r="BG1056" s="27"/>
      <c r="BH1056" s="27"/>
      <c r="BI1056" s="27" t="str">
        <f t="shared" si="546"/>
        <v/>
      </c>
      <c r="BJ1056" s="27" t="str">
        <f t="shared" si="547"/>
        <v/>
      </c>
      <c r="BK1056" s="27" t="str">
        <f t="shared" si="548"/>
        <v/>
      </c>
      <c r="BL1056" s="27" t="e">
        <f>IF(#REF!="","",CONCATENATE($L1056,","))</f>
        <v>#REF!</v>
      </c>
      <c r="BM1056" s="27" t="e">
        <f>IF(#REF!="","",CONCATENATE($L1056,","))</f>
        <v>#REF!</v>
      </c>
      <c r="BN1056" s="27" t="e">
        <f>IF(#REF!="","",CONCATENATE($L1056,","))</f>
        <v>#REF!</v>
      </c>
      <c r="BO1056" s="27" t="e">
        <f>IF(#REF!="","",CONCATENATE($L1056,","))</f>
        <v>#REF!</v>
      </c>
      <c r="BP1056" s="27" t="e">
        <f>IF(#REF!="","",CONCATENATE($L1056,","))</f>
        <v>#REF!</v>
      </c>
      <c r="BQ1056" s="27" t="e">
        <f>IF(#REF!="","",CONCATENATE($L1056,","))</f>
        <v>#REF!</v>
      </c>
      <c r="BR1056" s="27" t="e">
        <f>IF(#REF!="","",CONCATENATE($L1056,","))</f>
        <v>#REF!</v>
      </c>
      <c r="BS1056" s="27" t="e">
        <f>IF(#REF!="","",CONCATENATE($L1056,","))</f>
        <v>#REF!</v>
      </c>
      <c r="BT1056" s="27" t="e">
        <f>IF(#REF!="","",CONCATENATE($L1056,","))</f>
        <v>#REF!</v>
      </c>
      <c r="BU1056" s="40"/>
      <c r="BV1056" s="40"/>
      <c r="BW1056"/>
      <c r="BX1056"/>
      <c r="BY1056"/>
      <c r="BZ1056"/>
      <c r="CA1056"/>
      <c r="CB1056" s="40"/>
      <c r="CC1056"/>
      <c r="CD1056" s="25"/>
      <c r="CE1056" s="25"/>
      <c r="CF1056" s="25"/>
      <c r="CG1056" s="38"/>
      <c r="CH1056" s="25"/>
      <c r="CI1056" s="38"/>
      <c r="CJ1056" s="25"/>
      <c r="CK1056" s="25"/>
      <c r="CL1056" s="25"/>
      <c r="CM1056" s="25"/>
      <c r="CN1056" s="38"/>
      <c r="CO1056" s="38"/>
      <c r="CP1056" s="25"/>
      <c r="CQ1056" s="25"/>
      <c r="CR1056" s="35"/>
      <c r="CS1056" s="38"/>
      <c r="CT1056" s="25"/>
      <c r="CX1056" s="25"/>
      <c r="CY1056" s="35"/>
    </row>
    <row r="1057" spans="1:103" s="26" customFormat="1">
      <c r="A1057" s="132"/>
      <c r="B1057" s="75"/>
      <c r="C1057" s="39"/>
      <c r="D1057" s="38"/>
      <c r="E1057" s="39"/>
      <c r="F1057" s="39"/>
      <c r="G1057" s="39"/>
      <c r="H1057" s="39"/>
      <c r="I1057" s="39"/>
      <c r="J1057" s="39"/>
      <c r="K1057" s="39"/>
      <c r="L1057" s="38"/>
      <c r="M1057" s="38"/>
      <c r="N1057" s="38"/>
      <c r="O1057" s="38"/>
      <c r="P1057" s="38"/>
      <c r="Q1057" s="38"/>
      <c r="R1057" s="38"/>
      <c r="S1057" s="38"/>
      <c r="T1057" s="38"/>
      <c r="U1057" s="38"/>
      <c r="V1057" s="38"/>
      <c r="W1057" s="38"/>
      <c r="X1057" s="38"/>
      <c r="Y1057" s="38"/>
      <c r="Z1057" s="75"/>
      <c r="AA1057" s="101"/>
      <c r="AB1057" s="101"/>
      <c r="AC1057" s="101"/>
      <c r="AD1057" s="101"/>
      <c r="AE1057" s="38"/>
      <c r="AF1057" s="38"/>
      <c r="AG1057" s="38"/>
      <c r="AH1057" s="38"/>
      <c r="AI1057" s="101"/>
      <c r="AJ1057" s="101"/>
      <c r="AK1057" s="101"/>
      <c r="AL1057" s="75"/>
      <c r="AM1057" s="39"/>
      <c r="AN1057" s="27"/>
      <c r="AO1057" s="27"/>
      <c r="AP1057" s="27"/>
      <c r="AQ1057" s="27" t="str">
        <f t="shared" si="549"/>
        <v/>
      </c>
      <c r="AR1057" s="27" t="str">
        <f t="shared" si="550"/>
        <v/>
      </c>
      <c r="AS1057" s="27" t="str">
        <f t="shared" si="551"/>
        <v/>
      </c>
      <c r="AT1057" s="27" t="e">
        <f>IF(#REF!&lt;&gt;"",IF(ABS(#REF!)&lt;10,"S"&amp;RIGHT(#REF!,1)&amp;",","S"&amp;#REF!&amp;","),"")</f>
        <v>#REF!</v>
      </c>
      <c r="AU1057" s="27" t="e">
        <f>IF(#REF!&lt;&gt;"",IF(ABS(#REF!)&lt;10,"S"&amp;RIGHT(#REF!,1)&amp;",","S"&amp;#REF!&amp;","),"")</f>
        <v>#REF!</v>
      </c>
      <c r="AV1057" s="27" t="e">
        <f>IF(#REF!&lt;&gt;"",IF(ABS(#REF!)&lt;10,"S"&amp;RIGHT(#REF!,1)&amp;",","S"&amp;#REF!&amp;","),"")</f>
        <v>#REF!</v>
      </c>
      <c r="AW1057" s="27" t="e">
        <f>IF(#REF!&lt;&gt;"",IF(ABS(#REF!)&lt;10,"S"&amp;RIGHT(#REF!,1)&amp;",","S"&amp;#REF!&amp;","),"")</f>
        <v>#REF!</v>
      </c>
      <c r="AX1057" s="27" t="e">
        <f>IF(#REF!&lt;&gt;"",IF(ABS(#REF!)&lt;10,"S"&amp;RIGHT(#REF!,1)&amp;",","S"&amp;#REF!&amp;","),"")</f>
        <v>#REF!</v>
      </c>
      <c r="AY1057" s="27" t="e">
        <f>IF(#REF!&lt;&gt;"",IF(ABS(#REF!)&lt;10,"S"&amp;RIGHT(#REF!,1)&amp;",","S"&amp;#REF!&amp;","),"")</f>
        <v>#REF!</v>
      </c>
      <c r="AZ1057" s="27" t="e">
        <f>IF(#REF!&lt;&gt;"",IF(ABS(#REF!)&lt;10,"S"&amp;RIGHT(#REF!,1)&amp;",","S"&amp;#REF!&amp;","),"")</f>
        <v>#REF!</v>
      </c>
      <c r="BA1057" s="27" t="e">
        <f>IF(#REF!&lt;&gt;"",IF(ABS(#REF!)&lt;10,"S"&amp;RIGHT(#REF!,1)&amp;",","S"&amp;#REF!&amp;","),"")</f>
        <v>#REF!</v>
      </c>
      <c r="BB1057" s="27" t="e">
        <f>IF(#REF!&lt;&gt;"",IF(ABS(#REF!)&lt;10,"S"&amp;RIGHT(#REF!,1)&amp;",","S"&amp;#REF!&amp;","),"")</f>
        <v>#REF!</v>
      </c>
      <c r="BC1057" s="27"/>
      <c r="BD1057" s="27"/>
      <c r="BE1057" s="27"/>
      <c r="BF1057" s="27"/>
      <c r="BG1057" s="27"/>
      <c r="BH1057" s="27"/>
      <c r="BI1057" s="27" t="str">
        <f t="shared" si="546"/>
        <v/>
      </c>
      <c r="BJ1057" s="27" t="str">
        <f t="shared" si="547"/>
        <v/>
      </c>
      <c r="BK1057" s="27" t="str">
        <f t="shared" si="548"/>
        <v/>
      </c>
      <c r="BL1057" s="27" t="e">
        <f>IF(#REF!="","",CONCATENATE($L1057,","))</f>
        <v>#REF!</v>
      </c>
      <c r="BM1057" s="27" t="e">
        <f>IF(#REF!="","",CONCATENATE($L1057,","))</f>
        <v>#REF!</v>
      </c>
      <c r="BN1057" s="27" t="e">
        <f>IF(#REF!="","",CONCATENATE($L1057,","))</f>
        <v>#REF!</v>
      </c>
      <c r="BO1057" s="27" t="e">
        <f>IF(#REF!="","",CONCATENATE($L1057,","))</f>
        <v>#REF!</v>
      </c>
      <c r="BP1057" s="27" t="e">
        <f>IF(#REF!="","",CONCATENATE($L1057,","))</f>
        <v>#REF!</v>
      </c>
      <c r="BQ1057" s="27" t="e">
        <f>IF(#REF!="","",CONCATENATE($L1057,","))</f>
        <v>#REF!</v>
      </c>
      <c r="BR1057" s="27" t="e">
        <f>IF(#REF!="","",CONCATENATE($L1057,","))</f>
        <v>#REF!</v>
      </c>
      <c r="BS1057" s="27" t="e">
        <f>IF(#REF!="","",CONCATENATE($L1057,","))</f>
        <v>#REF!</v>
      </c>
      <c r="BT1057" s="27" t="e">
        <f>IF(#REF!="","",CONCATENATE($L1057,","))</f>
        <v>#REF!</v>
      </c>
      <c r="BU1057" s="40"/>
      <c r="BV1057" s="40"/>
      <c r="BW1057"/>
      <c r="BX1057"/>
      <c r="BY1057"/>
      <c r="BZ1057"/>
      <c r="CA1057"/>
      <c r="CB1057" s="40"/>
      <c r="CC1057"/>
      <c r="CD1057" s="25"/>
      <c r="CE1057" s="25"/>
      <c r="CF1057" s="25"/>
      <c r="CG1057" s="38"/>
      <c r="CH1057" s="25"/>
      <c r="CI1057" s="38"/>
      <c r="CJ1057" s="25"/>
      <c r="CK1057" s="25"/>
      <c r="CL1057" s="25"/>
      <c r="CM1057" s="25"/>
      <c r="CN1057" s="38"/>
      <c r="CO1057" s="38"/>
      <c r="CP1057" s="25"/>
      <c r="CQ1057" s="25"/>
      <c r="CR1057" s="35"/>
      <c r="CS1057" s="38"/>
      <c r="CT1057" s="25"/>
      <c r="CX1057" s="25"/>
      <c r="CY1057" s="35"/>
    </row>
    <row r="1058" spans="1:103" s="26" customFormat="1">
      <c r="A1058" s="132"/>
      <c r="B1058" s="75"/>
      <c r="C1058" s="39"/>
      <c r="D1058" s="38"/>
      <c r="E1058" s="39"/>
      <c r="F1058" s="39"/>
      <c r="G1058" s="39"/>
      <c r="H1058" s="39"/>
      <c r="I1058" s="39"/>
      <c r="J1058" s="39"/>
      <c r="K1058" s="39"/>
      <c r="L1058" s="38"/>
      <c r="M1058" s="38"/>
      <c r="N1058" s="38"/>
      <c r="O1058" s="38"/>
      <c r="P1058" s="38"/>
      <c r="Q1058" s="38"/>
      <c r="R1058" s="38"/>
      <c r="S1058" s="38"/>
      <c r="T1058" s="38"/>
      <c r="U1058" s="38"/>
      <c r="V1058" s="38"/>
      <c r="W1058" s="38"/>
      <c r="X1058" s="38"/>
      <c r="Y1058" s="38"/>
      <c r="Z1058" s="75"/>
      <c r="AA1058" s="101"/>
      <c r="AB1058" s="101"/>
      <c r="AC1058" s="101"/>
      <c r="AD1058" s="101"/>
      <c r="AE1058" s="38"/>
      <c r="AF1058" s="38"/>
      <c r="AG1058" s="38"/>
      <c r="AH1058" s="38"/>
      <c r="AI1058" s="101"/>
      <c r="AJ1058" s="101"/>
      <c r="AK1058" s="101"/>
      <c r="AL1058" s="75"/>
      <c r="AM1058" s="39"/>
      <c r="AN1058" s="27"/>
      <c r="AO1058" s="27"/>
      <c r="AP1058" s="27"/>
      <c r="AQ1058" s="27" t="str">
        <f t="shared" si="549"/>
        <v/>
      </c>
      <c r="AR1058" s="27" t="str">
        <f t="shared" si="550"/>
        <v/>
      </c>
      <c r="AS1058" s="27" t="str">
        <f t="shared" si="551"/>
        <v/>
      </c>
      <c r="AT1058" s="27" t="e">
        <f>IF(#REF!&lt;&gt;"",IF(ABS(#REF!)&lt;10,"S"&amp;RIGHT(#REF!,1)&amp;",","S"&amp;#REF!&amp;","),"")</f>
        <v>#REF!</v>
      </c>
      <c r="AU1058" s="27" t="e">
        <f>IF(#REF!&lt;&gt;"",IF(ABS(#REF!)&lt;10,"S"&amp;RIGHT(#REF!,1)&amp;",","S"&amp;#REF!&amp;","),"")</f>
        <v>#REF!</v>
      </c>
      <c r="AV1058" s="27" t="e">
        <f>IF(#REF!&lt;&gt;"",IF(ABS(#REF!)&lt;10,"S"&amp;RIGHT(#REF!,1)&amp;",","S"&amp;#REF!&amp;","),"")</f>
        <v>#REF!</v>
      </c>
      <c r="AW1058" s="27" t="e">
        <f>IF(#REF!&lt;&gt;"",IF(ABS(#REF!)&lt;10,"S"&amp;RIGHT(#REF!,1)&amp;",","S"&amp;#REF!&amp;","),"")</f>
        <v>#REF!</v>
      </c>
      <c r="AX1058" s="27" t="e">
        <f>IF(#REF!&lt;&gt;"",IF(ABS(#REF!)&lt;10,"S"&amp;RIGHT(#REF!,1)&amp;",","S"&amp;#REF!&amp;","),"")</f>
        <v>#REF!</v>
      </c>
      <c r="AY1058" s="27" t="e">
        <f>IF(#REF!&lt;&gt;"",IF(ABS(#REF!)&lt;10,"S"&amp;RIGHT(#REF!,1)&amp;",","S"&amp;#REF!&amp;","),"")</f>
        <v>#REF!</v>
      </c>
      <c r="AZ1058" s="27" t="e">
        <f>IF(#REF!&lt;&gt;"",IF(ABS(#REF!)&lt;10,"S"&amp;RIGHT(#REF!,1)&amp;",","S"&amp;#REF!&amp;","),"")</f>
        <v>#REF!</v>
      </c>
      <c r="BA1058" s="27" t="e">
        <f>IF(#REF!&lt;&gt;"",IF(ABS(#REF!)&lt;10,"S"&amp;RIGHT(#REF!,1)&amp;",","S"&amp;#REF!&amp;","),"")</f>
        <v>#REF!</v>
      </c>
      <c r="BB1058" s="27" t="e">
        <f>IF(#REF!&lt;&gt;"",IF(ABS(#REF!)&lt;10,"S"&amp;RIGHT(#REF!,1)&amp;",","S"&amp;#REF!&amp;","),"")</f>
        <v>#REF!</v>
      </c>
      <c r="BC1058" s="27"/>
      <c r="BD1058" s="27"/>
      <c r="BE1058" s="27"/>
      <c r="BF1058" s="27"/>
      <c r="BG1058" s="27"/>
      <c r="BH1058" s="27"/>
      <c r="BI1058" s="27" t="str">
        <f t="shared" si="546"/>
        <v/>
      </c>
      <c r="BJ1058" s="27" t="str">
        <f t="shared" si="547"/>
        <v/>
      </c>
      <c r="BK1058" s="27" t="str">
        <f t="shared" si="548"/>
        <v/>
      </c>
      <c r="BL1058" s="27" t="e">
        <f>IF(#REF!="","",CONCATENATE($L1058,","))</f>
        <v>#REF!</v>
      </c>
      <c r="BM1058" s="27" t="e">
        <f>IF(#REF!="","",CONCATENATE($L1058,","))</f>
        <v>#REF!</v>
      </c>
      <c r="BN1058" s="27" t="e">
        <f>IF(#REF!="","",CONCATENATE($L1058,","))</f>
        <v>#REF!</v>
      </c>
      <c r="BO1058" s="27" t="e">
        <f>IF(#REF!="","",CONCATENATE($L1058,","))</f>
        <v>#REF!</v>
      </c>
      <c r="BP1058" s="27" t="e">
        <f>IF(#REF!="","",CONCATENATE($L1058,","))</f>
        <v>#REF!</v>
      </c>
      <c r="BQ1058" s="27" t="e">
        <f>IF(#REF!="","",CONCATENATE($L1058,","))</f>
        <v>#REF!</v>
      </c>
      <c r="BR1058" s="27" t="e">
        <f>IF(#REF!="","",CONCATENATE($L1058,","))</f>
        <v>#REF!</v>
      </c>
      <c r="BS1058" s="27" t="e">
        <f>IF(#REF!="","",CONCATENATE($L1058,","))</f>
        <v>#REF!</v>
      </c>
      <c r="BT1058" s="27" t="e">
        <f>IF(#REF!="","",CONCATENATE($L1058,","))</f>
        <v>#REF!</v>
      </c>
      <c r="BU1058" s="40"/>
      <c r="BV1058" s="40"/>
      <c r="BW1058"/>
      <c r="BX1058"/>
      <c r="BY1058"/>
      <c r="BZ1058"/>
      <c r="CA1058"/>
      <c r="CB1058" s="40"/>
      <c r="CC1058"/>
      <c r="CD1058" s="25"/>
      <c r="CE1058" s="25"/>
      <c r="CF1058" s="25"/>
      <c r="CG1058" s="38"/>
      <c r="CH1058" s="25"/>
      <c r="CI1058" s="38"/>
      <c r="CJ1058" s="25"/>
      <c r="CK1058" s="25"/>
      <c r="CL1058" s="25"/>
      <c r="CM1058" s="25"/>
      <c r="CN1058" s="38"/>
      <c r="CO1058" s="38"/>
      <c r="CP1058" s="25"/>
      <c r="CQ1058" s="25"/>
      <c r="CR1058" s="35"/>
      <c r="CS1058" s="38"/>
      <c r="CT1058" s="25"/>
      <c r="CX1058" s="25"/>
      <c r="CY1058" s="35"/>
    </row>
    <row r="1059" spans="1:103" s="26" customFormat="1">
      <c r="A1059" s="132"/>
      <c r="B1059" s="75"/>
      <c r="C1059" s="39"/>
      <c r="D1059" s="38"/>
      <c r="E1059" s="39"/>
      <c r="F1059" s="39"/>
      <c r="G1059" s="39"/>
      <c r="H1059" s="39"/>
      <c r="I1059" s="39"/>
      <c r="J1059" s="39"/>
      <c r="K1059" s="39"/>
      <c r="L1059" s="38"/>
      <c r="M1059" s="38"/>
      <c r="N1059" s="38"/>
      <c r="O1059" s="38"/>
      <c r="P1059" s="38"/>
      <c r="Q1059" s="38"/>
      <c r="R1059" s="38"/>
      <c r="S1059" s="38"/>
      <c r="T1059" s="38"/>
      <c r="U1059" s="38"/>
      <c r="V1059" s="38"/>
      <c r="W1059" s="38"/>
      <c r="X1059" s="38"/>
      <c r="Y1059" s="38"/>
      <c r="Z1059" s="75"/>
      <c r="AA1059" s="101"/>
      <c r="AB1059" s="101"/>
      <c r="AC1059" s="101"/>
      <c r="AD1059" s="101"/>
      <c r="AE1059" s="38"/>
      <c r="AF1059" s="38"/>
      <c r="AG1059" s="38"/>
      <c r="AH1059" s="38"/>
      <c r="AI1059" s="101"/>
      <c r="AJ1059" s="101"/>
      <c r="AK1059" s="101"/>
      <c r="AL1059" s="75"/>
      <c r="AM1059" s="39"/>
      <c r="AN1059" s="27"/>
      <c r="AO1059" s="27"/>
      <c r="AP1059" s="27"/>
      <c r="AQ1059" s="27" t="str">
        <f t="shared" si="549"/>
        <v/>
      </c>
      <c r="AR1059" s="27" t="str">
        <f t="shared" si="550"/>
        <v/>
      </c>
      <c r="AS1059" s="27" t="str">
        <f t="shared" si="551"/>
        <v/>
      </c>
      <c r="AT1059" s="27" t="e">
        <f>IF(#REF!&lt;&gt;"",IF(ABS(#REF!)&lt;10,"S"&amp;RIGHT(#REF!,1)&amp;",","S"&amp;#REF!&amp;","),"")</f>
        <v>#REF!</v>
      </c>
      <c r="AU1059" s="27" t="e">
        <f>IF(#REF!&lt;&gt;"",IF(ABS(#REF!)&lt;10,"S"&amp;RIGHT(#REF!,1)&amp;",","S"&amp;#REF!&amp;","),"")</f>
        <v>#REF!</v>
      </c>
      <c r="AV1059" s="27" t="e">
        <f>IF(#REF!&lt;&gt;"",IF(ABS(#REF!)&lt;10,"S"&amp;RIGHT(#REF!,1)&amp;",","S"&amp;#REF!&amp;","),"")</f>
        <v>#REF!</v>
      </c>
      <c r="AW1059" s="27" t="e">
        <f>IF(#REF!&lt;&gt;"",IF(ABS(#REF!)&lt;10,"S"&amp;RIGHT(#REF!,1)&amp;",","S"&amp;#REF!&amp;","),"")</f>
        <v>#REF!</v>
      </c>
      <c r="AX1059" s="27" t="e">
        <f>IF(#REF!&lt;&gt;"",IF(ABS(#REF!)&lt;10,"S"&amp;RIGHT(#REF!,1)&amp;",","S"&amp;#REF!&amp;","),"")</f>
        <v>#REF!</v>
      </c>
      <c r="AY1059" s="27" t="e">
        <f>IF(#REF!&lt;&gt;"",IF(ABS(#REF!)&lt;10,"S"&amp;RIGHT(#REF!,1)&amp;",","S"&amp;#REF!&amp;","),"")</f>
        <v>#REF!</v>
      </c>
      <c r="AZ1059" s="27" t="e">
        <f>IF(#REF!&lt;&gt;"",IF(ABS(#REF!)&lt;10,"S"&amp;RIGHT(#REF!,1)&amp;",","S"&amp;#REF!&amp;","),"")</f>
        <v>#REF!</v>
      </c>
      <c r="BA1059" s="27" t="e">
        <f>IF(#REF!&lt;&gt;"",IF(ABS(#REF!)&lt;10,"S"&amp;RIGHT(#REF!,1)&amp;",","S"&amp;#REF!&amp;","),"")</f>
        <v>#REF!</v>
      </c>
      <c r="BB1059" s="27" t="e">
        <f>IF(#REF!&lt;&gt;"",IF(ABS(#REF!)&lt;10,"S"&amp;RIGHT(#REF!,1)&amp;",","S"&amp;#REF!&amp;","),"")</f>
        <v>#REF!</v>
      </c>
      <c r="BC1059" s="27"/>
      <c r="BD1059" s="27"/>
      <c r="BE1059" s="27"/>
      <c r="BF1059" s="27"/>
      <c r="BG1059" s="27"/>
      <c r="BH1059" s="27"/>
      <c r="BI1059" s="27" t="str">
        <f t="shared" si="546"/>
        <v/>
      </c>
      <c r="BJ1059" s="27" t="str">
        <f t="shared" si="547"/>
        <v/>
      </c>
      <c r="BK1059" s="27" t="str">
        <f t="shared" si="548"/>
        <v/>
      </c>
      <c r="BL1059" s="27" t="e">
        <f>IF(#REF!="","",CONCATENATE($L1059,","))</f>
        <v>#REF!</v>
      </c>
      <c r="BM1059" s="27" t="e">
        <f>IF(#REF!="","",CONCATENATE($L1059,","))</f>
        <v>#REF!</v>
      </c>
      <c r="BN1059" s="27" t="e">
        <f>IF(#REF!="","",CONCATENATE($L1059,","))</f>
        <v>#REF!</v>
      </c>
      <c r="BO1059" s="27" t="e">
        <f>IF(#REF!="","",CONCATENATE($L1059,","))</f>
        <v>#REF!</v>
      </c>
      <c r="BP1059" s="27" t="e">
        <f>IF(#REF!="","",CONCATENATE($L1059,","))</f>
        <v>#REF!</v>
      </c>
      <c r="BQ1059" s="27" t="e">
        <f>IF(#REF!="","",CONCATENATE($L1059,","))</f>
        <v>#REF!</v>
      </c>
      <c r="BR1059" s="27" t="e">
        <f>IF(#REF!="","",CONCATENATE($L1059,","))</f>
        <v>#REF!</v>
      </c>
      <c r="BS1059" s="27" t="e">
        <f>IF(#REF!="","",CONCATENATE($L1059,","))</f>
        <v>#REF!</v>
      </c>
      <c r="BT1059" s="27" t="e">
        <f>IF(#REF!="","",CONCATENATE($L1059,","))</f>
        <v>#REF!</v>
      </c>
      <c r="BU1059" s="40"/>
      <c r="BV1059" s="40"/>
      <c r="BW1059"/>
      <c r="BX1059"/>
      <c r="BY1059"/>
      <c r="BZ1059"/>
      <c r="CA1059"/>
      <c r="CB1059" s="40"/>
      <c r="CC1059"/>
      <c r="CD1059" s="25"/>
      <c r="CE1059" s="25"/>
      <c r="CF1059" s="25"/>
      <c r="CG1059" s="38"/>
      <c r="CH1059" s="25"/>
      <c r="CI1059" s="38"/>
      <c r="CJ1059" s="25"/>
      <c r="CK1059" s="25"/>
      <c r="CL1059" s="25"/>
      <c r="CM1059" s="25"/>
      <c r="CN1059" s="38"/>
      <c r="CO1059" s="38"/>
      <c r="CP1059" s="25"/>
      <c r="CQ1059" s="25"/>
      <c r="CR1059" s="35"/>
      <c r="CS1059" s="38"/>
      <c r="CT1059" s="25"/>
      <c r="CX1059" s="25"/>
      <c r="CY1059" s="35"/>
    </row>
    <row r="1060" spans="1:103" s="26" customFormat="1">
      <c r="A1060" s="132"/>
      <c r="B1060" s="75"/>
      <c r="C1060" s="39"/>
      <c r="D1060" s="38"/>
      <c r="E1060" s="39"/>
      <c r="F1060" s="39"/>
      <c r="G1060" s="39"/>
      <c r="H1060" s="39"/>
      <c r="I1060" s="39"/>
      <c r="J1060" s="39"/>
      <c r="K1060" s="39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75"/>
      <c r="AA1060" s="101"/>
      <c r="AB1060" s="101"/>
      <c r="AC1060" s="101"/>
      <c r="AD1060" s="101"/>
      <c r="AE1060" s="38"/>
      <c r="AF1060" s="38"/>
      <c r="AG1060" s="38"/>
      <c r="AH1060" s="38"/>
      <c r="AI1060" s="101"/>
      <c r="AJ1060" s="101"/>
      <c r="AK1060" s="101"/>
      <c r="AL1060" s="75"/>
      <c r="AM1060" s="39"/>
      <c r="AN1060" s="27"/>
      <c r="AO1060" s="27"/>
      <c r="AP1060" s="27"/>
      <c r="AQ1060" s="27" t="str">
        <f t="shared" si="549"/>
        <v/>
      </c>
      <c r="AR1060" s="27" t="str">
        <f t="shared" si="550"/>
        <v/>
      </c>
      <c r="AS1060" s="27" t="str">
        <f t="shared" si="551"/>
        <v/>
      </c>
      <c r="AT1060" s="27" t="e">
        <f>IF(#REF!&lt;&gt;"",IF(ABS(#REF!)&lt;10,"S"&amp;RIGHT(#REF!,1)&amp;",","S"&amp;#REF!&amp;","),"")</f>
        <v>#REF!</v>
      </c>
      <c r="AU1060" s="27" t="e">
        <f>IF(#REF!&lt;&gt;"",IF(ABS(#REF!)&lt;10,"S"&amp;RIGHT(#REF!,1)&amp;",","S"&amp;#REF!&amp;","),"")</f>
        <v>#REF!</v>
      </c>
      <c r="AV1060" s="27" t="e">
        <f>IF(#REF!&lt;&gt;"",IF(ABS(#REF!)&lt;10,"S"&amp;RIGHT(#REF!,1)&amp;",","S"&amp;#REF!&amp;","),"")</f>
        <v>#REF!</v>
      </c>
      <c r="AW1060" s="27" t="e">
        <f>IF(#REF!&lt;&gt;"",IF(ABS(#REF!)&lt;10,"S"&amp;RIGHT(#REF!,1)&amp;",","S"&amp;#REF!&amp;","),"")</f>
        <v>#REF!</v>
      </c>
      <c r="AX1060" s="27" t="e">
        <f>IF(#REF!&lt;&gt;"",IF(ABS(#REF!)&lt;10,"S"&amp;RIGHT(#REF!,1)&amp;",","S"&amp;#REF!&amp;","),"")</f>
        <v>#REF!</v>
      </c>
      <c r="AY1060" s="27" t="e">
        <f>IF(#REF!&lt;&gt;"",IF(ABS(#REF!)&lt;10,"S"&amp;RIGHT(#REF!,1)&amp;",","S"&amp;#REF!&amp;","),"")</f>
        <v>#REF!</v>
      </c>
      <c r="AZ1060" s="27" t="e">
        <f>IF(#REF!&lt;&gt;"",IF(ABS(#REF!)&lt;10,"S"&amp;RIGHT(#REF!,1)&amp;",","S"&amp;#REF!&amp;","),"")</f>
        <v>#REF!</v>
      </c>
      <c r="BA1060" s="27" t="e">
        <f>IF(#REF!&lt;&gt;"",IF(ABS(#REF!)&lt;10,"S"&amp;RIGHT(#REF!,1)&amp;",","S"&amp;#REF!&amp;","),"")</f>
        <v>#REF!</v>
      </c>
      <c r="BB1060" s="27" t="e">
        <f>IF(#REF!&lt;&gt;"",IF(ABS(#REF!)&lt;10,"S"&amp;RIGHT(#REF!,1)&amp;",","S"&amp;#REF!&amp;","),"")</f>
        <v>#REF!</v>
      </c>
      <c r="BC1060" s="27"/>
      <c r="BD1060" s="27"/>
      <c r="BE1060" s="27"/>
      <c r="BF1060" s="27"/>
      <c r="BG1060" s="27"/>
      <c r="BH1060" s="27"/>
      <c r="BI1060" s="27" t="str">
        <f t="shared" si="546"/>
        <v/>
      </c>
      <c r="BJ1060" s="27" t="str">
        <f t="shared" si="547"/>
        <v/>
      </c>
      <c r="BK1060" s="27" t="str">
        <f t="shared" si="548"/>
        <v/>
      </c>
      <c r="BL1060" s="27" t="e">
        <f>IF(#REF!="","",CONCATENATE($L1060,","))</f>
        <v>#REF!</v>
      </c>
      <c r="BM1060" s="27" t="e">
        <f>IF(#REF!="","",CONCATENATE($L1060,","))</f>
        <v>#REF!</v>
      </c>
      <c r="BN1060" s="27" t="e">
        <f>IF(#REF!="","",CONCATENATE($L1060,","))</f>
        <v>#REF!</v>
      </c>
      <c r="BO1060" s="27" t="e">
        <f>IF(#REF!="","",CONCATENATE($L1060,","))</f>
        <v>#REF!</v>
      </c>
      <c r="BP1060" s="27" t="e">
        <f>IF(#REF!="","",CONCATENATE($L1060,","))</f>
        <v>#REF!</v>
      </c>
      <c r="BQ1060" s="27" t="e">
        <f>IF(#REF!="","",CONCATENATE($L1060,","))</f>
        <v>#REF!</v>
      </c>
      <c r="BR1060" s="27" t="e">
        <f>IF(#REF!="","",CONCATENATE($L1060,","))</f>
        <v>#REF!</v>
      </c>
      <c r="BS1060" s="27" t="e">
        <f>IF(#REF!="","",CONCATENATE($L1060,","))</f>
        <v>#REF!</v>
      </c>
      <c r="BT1060" s="27" t="e">
        <f>IF(#REF!="","",CONCATENATE($L1060,","))</f>
        <v>#REF!</v>
      </c>
      <c r="BU1060" s="40"/>
      <c r="BV1060" s="40"/>
      <c r="BW1060"/>
      <c r="BX1060"/>
      <c r="BY1060"/>
      <c r="BZ1060"/>
      <c r="CA1060"/>
      <c r="CB1060" s="40"/>
      <c r="CC1060"/>
      <c r="CD1060" s="25"/>
      <c r="CE1060" s="25"/>
      <c r="CF1060" s="25"/>
      <c r="CG1060" s="38"/>
      <c r="CH1060" s="25"/>
      <c r="CI1060" s="38"/>
      <c r="CJ1060" s="25"/>
      <c r="CK1060" s="25"/>
      <c r="CL1060" s="25"/>
      <c r="CM1060" s="25"/>
      <c r="CN1060" s="38"/>
      <c r="CO1060" s="38"/>
      <c r="CP1060" s="25"/>
      <c r="CQ1060" s="25"/>
      <c r="CR1060" s="35"/>
      <c r="CS1060" s="38"/>
      <c r="CT1060" s="25"/>
      <c r="CX1060" s="25"/>
      <c r="CY1060" s="35"/>
    </row>
    <row r="1061" spans="1:103" s="26" customFormat="1">
      <c r="A1061" s="132"/>
      <c r="B1061" s="75"/>
      <c r="C1061" s="39"/>
      <c r="D1061" s="38"/>
      <c r="E1061" s="39"/>
      <c r="F1061" s="39"/>
      <c r="G1061" s="39"/>
      <c r="H1061" s="39"/>
      <c r="I1061" s="39"/>
      <c r="J1061" s="39"/>
      <c r="K1061" s="39"/>
      <c r="L1061" s="38"/>
      <c r="M1061" s="38"/>
      <c r="N1061" s="38"/>
      <c r="O1061" s="38"/>
      <c r="P1061" s="38"/>
      <c r="Q1061" s="38"/>
      <c r="R1061" s="38"/>
      <c r="S1061" s="38"/>
      <c r="T1061" s="38"/>
      <c r="U1061" s="38"/>
      <c r="V1061" s="38"/>
      <c r="W1061" s="38"/>
      <c r="X1061" s="38"/>
      <c r="Y1061" s="38"/>
      <c r="Z1061" s="75"/>
      <c r="AA1061" s="101"/>
      <c r="AB1061" s="101"/>
      <c r="AC1061" s="101"/>
      <c r="AD1061" s="101"/>
      <c r="AE1061" s="38"/>
      <c r="AF1061" s="38"/>
      <c r="AG1061" s="38"/>
      <c r="AH1061" s="38"/>
      <c r="AI1061" s="101"/>
      <c r="AJ1061" s="101"/>
      <c r="AK1061" s="101"/>
      <c r="AL1061" s="75"/>
      <c r="AM1061" s="39"/>
      <c r="AN1061" s="27"/>
      <c r="AO1061" s="27"/>
      <c r="AP1061" s="27"/>
      <c r="AQ1061" s="27" t="str">
        <f t="shared" si="549"/>
        <v/>
      </c>
      <c r="AR1061" s="27" t="str">
        <f t="shared" si="550"/>
        <v/>
      </c>
      <c r="AS1061" s="27" t="str">
        <f t="shared" si="551"/>
        <v/>
      </c>
      <c r="AT1061" s="27" t="e">
        <f>IF(#REF!&lt;&gt;"",IF(ABS(#REF!)&lt;10,"S"&amp;RIGHT(#REF!,1)&amp;",","S"&amp;#REF!&amp;","),"")</f>
        <v>#REF!</v>
      </c>
      <c r="AU1061" s="27" t="e">
        <f>IF(#REF!&lt;&gt;"",IF(ABS(#REF!)&lt;10,"S"&amp;RIGHT(#REF!,1)&amp;",","S"&amp;#REF!&amp;","),"")</f>
        <v>#REF!</v>
      </c>
      <c r="AV1061" s="27" t="e">
        <f>IF(#REF!&lt;&gt;"",IF(ABS(#REF!)&lt;10,"S"&amp;RIGHT(#REF!,1)&amp;",","S"&amp;#REF!&amp;","),"")</f>
        <v>#REF!</v>
      </c>
      <c r="AW1061" s="27" t="e">
        <f>IF(#REF!&lt;&gt;"",IF(ABS(#REF!)&lt;10,"S"&amp;RIGHT(#REF!,1)&amp;",","S"&amp;#REF!&amp;","),"")</f>
        <v>#REF!</v>
      </c>
      <c r="AX1061" s="27" t="e">
        <f>IF(#REF!&lt;&gt;"",IF(ABS(#REF!)&lt;10,"S"&amp;RIGHT(#REF!,1)&amp;",","S"&amp;#REF!&amp;","),"")</f>
        <v>#REF!</v>
      </c>
      <c r="AY1061" s="27" t="e">
        <f>IF(#REF!&lt;&gt;"",IF(ABS(#REF!)&lt;10,"S"&amp;RIGHT(#REF!,1)&amp;",","S"&amp;#REF!&amp;","),"")</f>
        <v>#REF!</v>
      </c>
      <c r="AZ1061" s="27" t="e">
        <f>IF(#REF!&lt;&gt;"",IF(ABS(#REF!)&lt;10,"S"&amp;RIGHT(#REF!,1)&amp;",","S"&amp;#REF!&amp;","),"")</f>
        <v>#REF!</v>
      </c>
      <c r="BA1061" s="27" t="e">
        <f>IF(#REF!&lt;&gt;"",IF(ABS(#REF!)&lt;10,"S"&amp;RIGHT(#REF!,1)&amp;",","S"&amp;#REF!&amp;","),"")</f>
        <v>#REF!</v>
      </c>
      <c r="BB1061" s="27" t="e">
        <f>IF(#REF!&lt;&gt;"",IF(ABS(#REF!)&lt;10,"S"&amp;RIGHT(#REF!,1)&amp;",","S"&amp;#REF!&amp;","),"")</f>
        <v>#REF!</v>
      </c>
      <c r="BC1061" s="27"/>
      <c r="BD1061" s="27"/>
      <c r="BE1061" s="27"/>
      <c r="BF1061" s="27"/>
      <c r="BG1061" s="27"/>
      <c r="BH1061" s="27"/>
      <c r="BI1061" s="27" t="str">
        <f t="shared" si="546"/>
        <v/>
      </c>
      <c r="BJ1061" s="27" t="str">
        <f t="shared" si="547"/>
        <v/>
      </c>
      <c r="BK1061" s="27" t="str">
        <f t="shared" si="548"/>
        <v/>
      </c>
      <c r="BL1061" s="27" t="e">
        <f>IF(#REF!="","",CONCATENATE($L1061,","))</f>
        <v>#REF!</v>
      </c>
      <c r="BM1061" s="27" t="e">
        <f>IF(#REF!="","",CONCATENATE($L1061,","))</f>
        <v>#REF!</v>
      </c>
      <c r="BN1061" s="27" t="e">
        <f>IF(#REF!="","",CONCATENATE($L1061,","))</f>
        <v>#REF!</v>
      </c>
      <c r="BO1061" s="27" t="e">
        <f>IF(#REF!="","",CONCATENATE($L1061,","))</f>
        <v>#REF!</v>
      </c>
      <c r="BP1061" s="27" t="e">
        <f>IF(#REF!="","",CONCATENATE($L1061,","))</f>
        <v>#REF!</v>
      </c>
      <c r="BQ1061" s="27" t="e">
        <f>IF(#REF!="","",CONCATENATE($L1061,","))</f>
        <v>#REF!</v>
      </c>
      <c r="BR1061" s="27" t="e">
        <f>IF(#REF!="","",CONCATENATE($L1061,","))</f>
        <v>#REF!</v>
      </c>
      <c r="BS1061" s="27" t="e">
        <f>IF(#REF!="","",CONCATENATE($L1061,","))</f>
        <v>#REF!</v>
      </c>
      <c r="BT1061" s="27" t="e">
        <f>IF(#REF!="","",CONCATENATE($L1061,","))</f>
        <v>#REF!</v>
      </c>
      <c r="BU1061" s="40"/>
      <c r="BV1061" s="40"/>
      <c r="BW1061"/>
      <c r="BX1061"/>
      <c r="BY1061"/>
      <c r="BZ1061"/>
      <c r="CA1061"/>
      <c r="CB1061" s="40"/>
      <c r="CC1061"/>
      <c r="CD1061" s="25"/>
      <c r="CE1061" s="25"/>
      <c r="CF1061" s="25"/>
      <c r="CG1061" s="38"/>
      <c r="CH1061" s="25"/>
      <c r="CI1061" s="38"/>
      <c r="CJ1061" s="25"/>
      <c r="CK1061" s="25"/>
      <c r="CL1061" s="25"/>
      <c r="CM1061" s="25"/>
      <c r="CN1061" s="38"/>
      <c r="CO1061" s="38"/>
      <c r="CP1061" s="25"/>
      <c r="CQ1061" s="25"/>
      <c r="CR1061" s="35"/>
      <c r="CS1061" s="38"/>
      <c r="CT1061" s="25"/>
      <c r="CX1061" s="25"/>
      <c r="CY1061" s="35"/>
    </row>
    <row r="1062" spans="1:103" s="26" customFormat="1">
      <c r="A1062" s="132"/>
      <c r="B1062" s="75"/>
      <c r="C1062" s="39"/>
      <c r="D1062" s="38"/>
      <c r="E1062" s="39"/>
      <c r="F1062" s="39"/>
      <c r="G1062" s="39"/>
      <c r="H1062" s="39"/>
      <c r="I1062" s="39"/>
      <c r="J1062" s="39"/>
      <c r="K1062" s="39"/>
      <c r="L1062" s="3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/>
      <c r="W1062" s="38"/>
      <c r="X1062" s="38"/>
      <c r="Y1062" s="38"/>
      <c r="Z1062" s="75"/>
      <c r="AA1062" s="101"/>
      <c r="AB1062" s="101"/>
      <c r="AC1062" s="101"/>
      <c r="AD1062" s="101"/>
      <c r="AE1062" s="38"/>
      <c r="AF1062" s="38"/>
      <c r="AG1062" s="38"/>
      <c r="AH1062" s="38"/>
      <c r="AI1062" s="101"/>
      <c r="AJ1062" s="101"/>
      <c r="AK1062" s="101"/>
      <c r="AL1062" s="75"/>
      <c r="AM1062" s="39"/>
      <c r="AN1062" s="27"/>
      <c r="AO1062" s="27"/>
      <c r="AP1062" s="27"/>
      <c r="AQ1062" s="27" t="str">
        <f t="shared" si="549"/>
        <v/>
      </c>
      <c r="AR1062" s="27" t="str">
        <f t="shared" si="550"/>
        <v/>
      </c>
      <c r="AS1062" s="27" t="str">
        <f t="shared" si="551"/>
        <v/>
      </c>
      <c r="AT1062" s="27" t="e">
        <f>IF(#REF!&lt;&gt;"",IF(ABS(#REF!)&lt;10,"S"&amp;RIGHT(#REF!,1)&amp;",","S"&amp;#REF!&amp;","),"")</f>
        <v>#REF!</v>
      </c>
      <c r="AU1062" s="27" t="e">
        <f>IF(#REF!&lt;&gt;"",IF(ABS(#REF!)&lt;10,"S"&amp;RIGHT(#REF!,1)&amp;",","S"&amp;#REF!&amp;","),"")</f>
        <v>#REF!</v>
      </c>
      <c r="AV1062" s="27" t="e">
        <f>IF(#REF!&lt;&gt;"",IF(ABS(#REF!)&lt;10,"S"&amp;RIGHT(#REF!,1)&amp;",","S"&amp;#REF!&amp;","),"")</f>
        <v>#REF!</v>
      </c>
      <c r="AW1062" s="27" t="e">
        <f>IF(#REF!&lt;&gt;"",IF(ABS(#REF!)&lt;10,"S"&amp;RIGHT(#REF!,1)&amp;",","S"&amp;#REF!&amp;","),"")</f>
        <v>#REF!</v>
      </c>
      <c r="AX1062" s="27" t="e">
        <f>IF(#REF!&lt;&gt;"",IF(ABS(#REF!)&lt;10,"S"&amp;RIGHT(#REF!,1)&amp;",","S"&amp;#REF!&amp;","),"")</f>
        <v>#REF!</v>
      </c>
      <c r="AY1062" s="27" t="e">
        <f>IF(#REF!&lt;&gt;"",IF(ABS(#REF!)&lt;10,"S"&amp;RIGHT(#REF!,1)&amp;",","S"&amp;#REF!&amp;","),"")</f>
        <v>#REF!</v>
      </c>
      <c r="AZ1062" s="27" t="e">
        <f>IF(#REF!&lt;&gt;"",IF(ABS(#REF!)&lt;10,"S"&amp;RIGHT(#REF!,1)&amp;",","S"&amp;#REF!&amp;","),"")</f>
        <v>#REF!</v>
      </c>
      <c r="BA1062" s="27" t="e">
        <f>IF(#REF!&lt;&gt;"",IF(ABS(#REF!)&lt;10,"S"&amp;RIGHT(#REF!,1)&amp;",","S"&amp;#REF!&amp;","),"")</f>
        <v>#REF!</v>
      </c>
      <c r="BB1062" s="27" t="e">
        <f>IF(#REF!&lt;&gt;"",IF(ABS(#REF!)&lt;10,"S"&amp;RIGHT(#REF!,1)&amp;",","S"&amp;#REF!&amp;","),"")</f>
        <v>#REF!</v>
      </c>
      <c r="BC1062" s="27"/>
      <c r="BD1062" s="27"/>
      <c r="BE1062" s="27"/>
      <c r="BF1062" s="27"/>
      <c r="BG1062" s="27"/>
      <c r="BH1062" s="27"/>
      <c r="BI1062" s="27" t="str">
        <f t="shared" si="546"/>
        <v/>
      </c>
      <c r="BJ1062" s="27" t="str">
        <f t="shared" si="547"/>
        <v/>
      </c>
      <c r="BK1062" s="27" t="str">
        <f t="shared" si="548"/>
        <v/>
      </c>
      <c r="BL1062" s="27" t="e">
        <f>IF(#REF!="","",CONCATENATE($L1062,","))</f>
        <v>#REF!</v>
      </c>
      <c r="BM1062" s="27" t="e">
        <f>IF(#REF!="","",CONCATENATE($L1062,","))</f>
        <v>#REF!</v>
      </c>
      <c r="BN1062" s="27" t="e">
        <f>IF(#REF!="","",CONCATENATE($L1062,","))</f>
        <v>#REF!</v>
      </c>
      <c r="BO1062" s="27" t="e">
        <f>IF(#REF!="","",CONCATENATE($L1062,","))</f>
        <v>#REF!</v>
      </c>
      <c r="BP1062" s="27" t="e">
        <f>IF(#REF!="","",CONCATENATE($L1062,","))</f>
        <v>#REF!</v>
      </c>
      <c r="BQ1062" s="27" t="e">
        <f>IF(#REF!="","",CONCATENATE($L1062,","))</f>
        <v>#REF!</v>
      </c>
      <c r="BR1062" s="27" t="e">
        <f>IF(#REF!="","",CONCATENATE($L1062,","))</f>
        <v>#REF!</v>
      </c>
      <c r="BS1062" s="27" t="e">
        <f>IF(#REF!="","",CONCATENATE($L1062,","))</f>
        <v>#REF!</v>
      </c>
      <c r="BT1062" s="27" t="e">
        <f>IF(#REF!="","",CONCATENATE($L1062,","))</f>
        <v>#REF!</v>
      </c>
      <c r="BU1062" s="40"/>
      <c r="BV1062" s="40"/>
      <c r="BW1062"/>
      <c r="BX1062"/>
      <c r="BY1062"/>
      <c r="BZ1062"/>
      <c r="CA1062"/>
      <c r="CB1062" s="40"/>
      <c r="CC1062"/>
      <c r="CD1062" s="25"/>
      <c r="CE1062" s="25"/>
      <c r="CF1062" s="25"/>
      <c r="CG1062" s="38"/>
      <c r="CH1062" s="25"/>
      <c r="CI1062" s="38"/>
      <c r="CJ1062" s="25"/>
      <c r="CK1062" s="25"/>
      <c r="CL1062" s="25"/>
      <c r="CM1062" s="25"/>
      <c r="CN1062" s="38"/>
      <c r="CO1062" s="38"/>
      <c r="CP1062" s="25"/>
      <c r="CQ1062" s="25"/>
      <c r="CR1062" s="35"/>
      <c r="CS1062" s="38"/>
      <c r="CT1062" s="25"/>
      <c r="CX1062" s="25"/>
      <c r="CY1062" s="35"/>
    </row>
    <row r="1063" spans="1:103" s="26" customFormat="1">
      <c r="A1063" s="132"/>
      <c r="B1063" s="75"/>
      <c r="C1063" s="39"/>
      <c r="D1063" s="38"/>
      <c r="E1063" s="39"/>
      <c r="F1063" s="39"/>
      <c r="G1063" s="39"/>
      <c r="H1063" s="39"/>
      <c r="I1063" s="39"/>
      <c r="J1063" s="39"/>
      <c r="K1063" s="39"/>
      <c r="L1063" s="38"/>
      <c r="M1063" s="38"/>
      <c r="N1063" s="38"/>
      <c r="O1063" s="38"/>
      <c r="P1063" s="38"/>
      <c r="Q1063" s="38"/>
      <c r="R1063" s="38"/>
      <c r="S1063" s="38"/>
      <c r="T1063" s="38"/>
      <c r="U1063" s="38"/>
      <c r="V1063" s="38"/>
      <c r="W1063" s="38"/>
      <c r="X1063" s="38"/>
      <c r="Y1063" s="38"/>
      <c r="Z1063" s="75"/>
      <c r="AA1063" s="101"/>
      <c r="AB1063" s="101"/>
      <c r="AC1063" s="101"/>
      <c r="AD1063" s="101"/>
      <c r="AE1063" s="38"/>
      <c r="AF1063" s="38"/>
      <c r="AG1063" s="38"/>
      <c r="AH1063" s="38"/>
      <c r="AI1063" s="101"/>
      <c r="AJ1063" s="101"/>
      <c r="AK1063" s="101"/>
      <c r="AL1063" s="75"/>
      <c r="AM1063" s="39"/>
      <c r="AN1063" s="27"/>
      <c r="AO1063" s="27"/>
      <c r="AP1063" s="27"/>
      <c r="AQ1063" s="27" t="str">
        <f t="shared" si="549"/>
        <v/>
      </c>
      <c r="AR1063" s="27" t="str">
        <f t="shared" si="550"/>
        <v/>
      </c>
      <c r="AS1063" s="27" t="str">
        <f t="shared" si="551"/>
        <v/>
      </c>
      <c r="AT1063" s="27" t="e">
        <f>IF(#REF!&lt;&gt;"",IF(ABS(#REF!)&lt;10,"S"&amp;RIGHT(#REF!,1)&amp;",","S"&amp;#REF!&amp;","),"")</f>
        <v>#REF!</v>
      </c>
      <c r="AU1063" s="27" t="e">
        <f>IF(#REF!&lt;&gt;"",IF(ABS(#REF!)&lt;10,"S"&amp;RIGHT(#REF!,1)&amp;",","S"&amp;#REF!&amp;","),"")</f>
        <v>#REF!</v>
      </c>
      <c r="AV1063" s="27" t="e">
        <f>IF(#REF!&lt;&gt;"",IF(ABS(#REF!)&lt;10,"S"&amp;RIGHT(#REF!,1)&amp;",","S"&amp;#REF!&amp;","),"")</f>
        <v>#REF!</v>
      </c>
      <c r="AW1063" s="27" t="e">
        <f>IF(#REF!&lt;&gt;"",IF(ABS(#REF!)&lt;10,"S"&amp;RIGHT(#REF!,1)&amp;",","S"&amp;#REF!&amp;","),"")</f>
        <v>#REF!</v>
      </c>
      <c r="AX1063" s="27" t="e">
        <f>IF(#REF!&lt;&gt;"",IF(ABS(#REF!)&lt;10,"S"&amp;RIGHT(#REF!,1)&amp;",","S"&amp;#REF!&amp;","),"")</f>
        <v>#REF!</v>
      </c>
      <c r="AY1063" s="27" t="e">
        <f>IF(#REF!&lt;&gt;"",IF(ABS(#REF!)&lt;10,"S"&amp;RIGHT(#REF!,1)&amp;",","S"&amp;#REF!&amp;","),"")</f>
        <v>#REF!</v>
      </c>
      <c r="AZ1063" s="27" t="e">
        <f>IF(#REF!&lt;&gt;"",IF(ABS(#REF!)&lt;10,"S"&amp;RIGHT(#REF!,1)&amp;",","S"&amp;#REF!&amp;","),"")</f>
        <v>#REF!</v>
      </c>
      <c r="BA1063" s="27" t="e">
        <f>IF(#REF!&lt;&gt;"",IF(ABS(#REF!)&lt;10,"S"&amp;RIGHT(#REF!,1)&amp;",","S"&amp;#REF!&amp;","),"")</f>
        <v>#REF!</v>
      </c>
      <c r="BB1063" s="27" t="e">
        <f>IF(#REF!&lt;&gt;"",IF(ABS(#REF!)&lt;10,"S"&amp;RIGHT(#REF!,1)&amp;",","S"&amp;#REF!&amp;","),"")</f>
        <v>#REF!</v>
      </c>
      <c r="BC1063" s="27"/>
      <c r="BD1063" s="27"/>
      <c r="BE1063" s="27"/>
      <c r="BF1063" s="27"/>
      <c r="BG1063" s="27"/>
      <c r="BH1063" s="27"/>
      <c r="BI1063" s="27" t="str">
        <f t="shared" si="546"/>
        <v/>
      </c>
      <c r="BJ1063" s="27" t="str">
        <f t="shared" si="547"/>
        <v/>
      </c>
      <c r="BK1063" s="27" t="str">
        <f t="shared" si="548"/>
        <v/>
      </c>
      <c r="BL1063" s="27" t="e">
        <f>IF(#REF!="","",CONCATENATE($L1063,","))</f>
        <v>#REF!</v>
      </c>
      <c r="BM1063" s="27" t="e">
        <f>IF(#REF!="","",CONCATENATE($L1063,","))</f>
        <v>#REF!</v>
      </c>
      <c r="BN1063" s="27" t="e">
        <f>IF(#REF!="","",CONCATENATE($L1063,","))</f>
        <v>#REF!</v>
      </c>
      <c r="BO1063" s="27" t="e">
        <f>IF(#REF!="","",CONCATENATE($L1063,","))</f>
        <v>#REF!</v>
      </c>
      <c r="BP1063" s="27" t="e">
        <f>IF(#REF!="","",CONCATENATE($L1063,","))</f>
        <v>#REF!</v>
      </c>
      <c r="BQ1063" s="27" t="e">
        <f>IF(#REF!="","",CONCATENATE($L1063,","))</f>
        <v>#REF!</v>
      </c>
      <c r="BR1063" s="27" t="e">
        <f>IF(#REF!="","",CONCATENATE($L1063,","))</f>
        <v>#REF!</v>
      </c>
      <c r="BS1063" s="27" t="e">
        <f>IF(#REF!="","",CONCATENATE($L1063,","))</f>
        <v>#REF!</v>
      </c>
      <c r="BT1063" s="27" t="e">
        <f>IF(#REF!="","",CONCATENATE($L1063,","))</f>
        <v>#REF!</v>
      </c>
      <c r="BU1063" s="40"/>
      <c r="BV1063" s="40"/>
      <c r="BW1063"/>
      <c r="BX1063"/>
      <c r="BY1063"/>
      <c r="BZ1063"/>
      <c r="CA1063"/>
      <c r="CB1063" s="40"/>
      <c r="CC1063"/>
      <c r="CD1063" s="25"/>
      <c r="CE1063" s="25"/>
      <c r="CF1063" s="25"/>
      <c r="CG1063" s="38"/>
      <c r="CH1063" s="25"/>
      <c r="CI1063" s="38"/>
      <c r="CJ1063" s="25"/>
      <c r="CK1063" s="25"/>
      <c r="CL1063" s="25"/>
      <c r="CM1063" s="25"/>
      <c r="CN1063" s="38"/>
      <c r="CO1063" s="38"/>
      <c r="CP1063" s="25"/>
      <c r="CQ1063" s="25"/>
      <c r="CR1063" s="35"/>
      <c r="CS1063" s="38"/>
      <c r="CT1063" s="25"/>
      <c r="CX1063" s="25"/>
      <c r="CY1063" s="35"/>
    </row>
    <row r="1064" spans="1:103" s="26" customFormat="1">
      <c r="A1064" s="132"/>
      <c r="B1064" s="75"/>
      <c r="C1064" s="39"/>
      <c r="D1064" s="38"/>
      <c r="E1064" s="39"/>
      <c r="F1064" s="39"/>
      <c r="G1064" s="39"/>
      <c r="H1064" s="39"/>
      <c r="I1064" s="39"/>
      <c r="J1064" s="39"/>
      <c r="K1064" s="39"/>
      <c r="L1064" s="38"/>
      <c r="M1064" s="38"/>
      <c r="N1064" s="38"/>
      <c r="O1064" s="38"/>
      <c r="P1064" s="38"/>
      <c r="Q1064" s="38"/>
      <c r="R1064" s="38"/>
      <c r="S1064" s="38"/>
      <c r="T1064" s="38"/>
      <c r="U1064" s="38"/>
      <c r="V1064" s="38"/>
      <c r="W1064" s="38"/>
      <c r="X1064" s="38"/>
      <c r="Y1064" s="38"/>
      <c r="Z1064" s="75"/>
      <c r="AA1064" s="101"/>
      <c r="AB1064" s="101"/>
      <c r="AC1064" s="101"/>
      <c r="AD1064" s="101"/>
      <c r="AE1064" s="38"/>
      <c r="AF1064" s="38"/>
      <c r="AG1064" s="38"/>
      <c r="AH1064" s="38"/>
      <c r="AI1064" s="101"/>
      <c r="AJ1064" s="101"/>
      <c r="AK1064" s="101"/>
      <c r="AL1064" s="75"/>
      <c r="AM1064" s="39"/>
      <c r="AN1064" s="27"/>
      <c r="AO1064" s="27"/>
      <c r="AP1064" s="27"/>
      <c r="AQ1064" s="27" t="str">
        <f t="shared" si="549"/>
        <v/>
      </c>
      <c r="AR1064" s="27" t="str">
        <f t="shared" si="550"/>
        <v/>
      </c>
      <c r="AS1064" s="27" t="str">
        <f t="shared" si="551"/>
        <v/>
      </c>
      <c r="AT1064" s="27" t="e">
        <f>IF(#REF!&lt;&gt;"",IF(ABS(#REF!)&lt;10,"S"&amp;RIGHT(#REF!,1)&amp;",","S"&amp;#REF!&amp;","),"")</f>
        <v>#REF!</v>
      </c>
      <c r="AU1064" s="27" t="e">
        <f>IF(#REF!&lt;&gt;"",IF(ABS(#REF!)&lt;10,"S"&amp;RIGHT(#REF!,1)&amp;",","S"&amp;#REF!&amp;","),"")</f>
        <v>#REF!</v>
      </c>
      <c r="AV1064" s="27" t="e">
        <f>IF(#REF!&lt;&gt;"",IF(ABS(#REF!)&lt;10,"S"&amp;RIGHT(#REF!,1)&amp;",","S"&amp;#REF!&amp;","),"")</f>
        <v>#REF!</v>
      </c>
      <c r="AW1064" s="27" t="e">
        <f>IF(#REF!&lt;&gt;"",IF(ABS(#REF!)&lt;10,"S"&amp;RIGHT(#REF!,1)&amp;",","S"&amp;#REF!&amp;","),"")</f>
        <v>#REF!</v>
      </c>
      <c r="AX1064" s="27" t="e">
        <f>IF(#REF!&lt;&gt;"",IF(ABS(#REF!)&lt;10,"S"&amp;RIGHT(#REF!,1)&amp;",","S"&amp;#REF!&amp;","),"")</f>
        <v>#REF!</v>
      </c>
      <c r="AY1064" s="27" t="e">
        <f>IF(#REF!&lt;&gt;"",IF(ABS(#REF!)&lt;10,"S"&amp;RIGHT(#REF!,1)&amp;",","S"&amp;#REF!&amp;","),"")</f>
        <v>#REF!</v>
      </c>
      <c r="AZ1064" s="27" t="e">
        <f>IF(#REF!&lt;&gt;"",IF(ABS(#REF!)&lt;10,"S"&amp;RIGHT(#REF!,1)&amp;",","S"&amp;#REF!&amp;","),"")</f>
        <v>#REF!</v>
      </c>
      <c r="BA1064" s="27" t="e">
        <f>IF(#REF!&lt;&gt;"",IF(ABS(#REF!)&lt;10,"S"&amp;RIGHT(#REF!,1)&amp;",","S"&amp;#REF!&amp;","),"")</f>
        <v>#REF!</v>
      </c>
      <c r="BB1064" s="27" t="e">
        <f>IF(#REF!&lt;&gt;"",IF(ABS(#REF!)&lt;10,"S"&amp;RIGHT(#REF!,1)&amp;",","S"&amp;#REF!&amp;","),"")</f>
        <v>#REF!</v>
      </c>
      <c r="BC1064" s="27"/>
      <c r="BD1064" s="27"/>
      <c r="BE1064" s="27"/>
      <c r="BF1064" s="27"/>
      <c r="BG1064" s="27"/>
      <c r="BH1064" s="27"/>
      <c r="BI1064" s="27" t="str">
        <f t="shared" si="546"/>
        <v/>
      </c>
      <c r="BJ1064" s="27" t="str">
        <f t="shared" si="547"/>
        <v/>
      </c>
      <c r="BK1064" s="27" t="str">
        <f t="shared" si="548"/>
        <v/>
      </c>
      <c r="BL1064" s="27" t="e">
        <f>IF(#REF!="","",CONCATENATE($L1064,","))</f>
        <v>#REF!</v>
      </c>
      <c r="BM1064" s="27" t="e">
        <f>IF(#REF!="","",CONCATENATE($L1064,","))</f>
        <v>#REF!</v>
      </c>
      <c r="BN1064" s="27" t="e">
        <f>IF(#REF!="","",CONCATENATE($L1064,","))</f>
        <v>#REF!</v>
      </c>
      <c r="BO1064" s="27" t="e">
        <f>IF(#REF!="","",CONCATENATE($L1064,","))</f>
        <v>#REF!</v>
      </c>
      <c r="BP1064" s="27" t="e">
        <f>IF(#REF!="","",CONCATENATE($L1064,","))</f>
        <v>#REF!</v>
      </c>
      <c r="BQ1064" s="27" t="e">
        <f>IF(#REF!="","",CONCATENATE($L1064,","))</f>
        <v>#REF!</v>
      </c>
      <c r="BR1064" s="27" t="e">
        <f>IF(#REF!="","",CONCATENATE($L1064,","))</f>
        <v>#REF!</v>
      </c>
      <c r="BS1064" s="27" t="e">
        <f>IF(#REF!="","",CONCATENATE($L1064,","))</f>
        <v>#REF!</v>
      </c>
      <c r="BT1064" s="27" t="e">
        <f>IF(#REF!="","",CONCATENATE($L1064,","))</f>
        <v>#REF!</v>
      </c>
      <c r="BU1064" s="40"/>
      <c r="BV1064" s="40"/>
      <c r="BW1064"/>
      <c r="BX1064"/>
      <c r="BY1064"/>
      <c r="BZ1064"/>
      <c r="CA1064"/>
      <c r="CB1064" s="40"/>
      <c r="CC1064"/>
      <c r="CD1064" s="25"/>
      <c r="CE1064" s="25"/>
      <c r="CF1064" s="25"/>
      <c r="CG1064" s="38"/>
      <c r="CH1064" s="25"/>
      <c r="CI1064" s="38"/>
      <c r="CJ1064" s="25"/>
      <c r="CK1064" s="25"/>
      <c r="CL1064" s="25"/>
      <c r="CM1064" s="25"/>
      <c r="CN1064" s="38"/>
      <c r="CO1064" s="38"/>
      <c r="CP1064" s="25"/>
      <c r="CQ1064" s="25"/>
      <c r="CR1064" s="35"/>
      <c r="CS1064" s="38"/>
      <c r="CT1064" s="25"/>
      <c r="CX1064" s="25"/>
      <c r="CY1064" s="35"/>
    </row>
    <row r="1065" spans="1:103" s="26" customFormat="1">
      <c r="A1065" s="132"/>
      <c r="B1065" s="75"/>
      <c r="C1065" s="39"/>
      <c r="D1065" s="38"/>
      <c r="E1065" s="39"/>
      <c r="F1065" s="39"/>
      <c r="G1065" s="39"/>
      <c r="H1065" s="39"/>
      <c r="I1065" s="39"/>
      <c r="J1065" s="39"/>
      <c r="K1065" s="39"/>
      <c r="L1065" s="38"/>
      <c r="M1065" s="38"/>
      <c r="N1065" s="38"/>
      <c r="O1065" s="38"/>
      <c r="P1065" s="38"/>
      <c r="Q1065" s="38"/>
      <c r="R1065" s="38"/>
      <c r="S1065" s="38"/>
      <c r="T1065" s="38"/>
      <c r="U1065" s="38"/>
      <c r="V1065" s="38"/>
      <c r="W1065" s="38"/>
      <c r="X1065" s="38"/>
      <c r="Y1065" s="38"/>
      <c r="Z1065" s="75"/>
      <c r="AA1065" s="101"/>
      <c r="AB1065" s="101"/>
      <c r="AC1065" s="101"/>
      <c r="AD1065" s="101"/>
      <c r="AE1065" s="38"/>
      <c r="AF1065" s="38"/>
      <c r="AG1065" s="38"/>
      <c r="AH1065" s="38"/>
      <c r="AI1065" s="101"/>
      <c r="AJ1065" s="101"/>
      <c r="AK1065" s="101"/>
      <c r="AL1065" s="75"/>
      <c r="AM1065" s="39"/>
      <c r="AN1065" s="27"/>
      <c r="AO1065" s="27"/>
      <c r="AP1065" s="27"/>
      <c r="AQ1065" s="27" t="str">
        <f t="shared" si="549"/>
        <v/>
      </c>
      <c r="AR1065" s="27" t="str">
        <f t="shared" si="550"/>
        <v/>
      </c>
      <c r="AS1065" s="27" t="str">
        <f t="shared" si="551"/>
        <v/>
      </c>
      <c r="AT1065" s="27" t="e">
        <f>IF(#REF!&lt;&gt;"",IF(ABS(#REF!)&lt;10,"S"&amp;RIGHT(#REF!,1)&amp;",","S"&amp;#REF!&amp;","),"")</f>
        <v>#REF!</v>
      </c>
      <c r="AU1065" s="27" t="e">
        <f>IF(#REF!&lt;&gt;"",IF(ABS(#REF!)&lt;10,"S"&amp;RIGHT(#REF!,1)&amp;",","S"&amp;#REF!&amp;","),"")</f>
        <v>#REF!</v>
      </c>
      <c r="AV1065" s="27" t="e">
        <f>IF(#REF!&lt;&gt;"",IF(ABS(#REF!)&lt;10,"S"&amp;RIGHT(#REF!,1)&amp;",","S"&amp;#REF!&amp;","),"")</f>
        <v>#REF!</v>
      </c>
      <c r="AW1065" s="27" t="e">
        <f>IF(#REF!&lt;&gt;"",IF(ABS(#REF!)&lt;10,"S"&amp;RIGHT(#REF!,1)&amp;",","S"&amp;#REF!&amp;","),"")</f>
        <v>#REF!</v>
      </c>
      <c r="AX1065" s="27" t="e">
        <f>IF(#REF!&lt;&gt;"",IF(ABS(#REF!)&lt;10,"S"&amp;RIGHT(#REF!,1)&amp;",","S"&amp;#REF!&amp;","),"")</f>
        <v>#REF!</v>
      </c>
      <c r="AY1065" s="27" t="e">
        <f>IF(#REF!&lt;&gt;"",IF(ABS(#REF!)&lt;10,"S"&amp;RIGHT(#REF!,1)&amp;",","S"&amp;#REF!&amp;","),"")</f>
        <v>#REF!</v>
      </c>
      <c r="AZ1065" s="27" t="e">
        <f>IF(#REF!&lt;&gt;"",IF(ABS(#REF!)&lt;10,"S"&amp;RIGHT(#REF!,1)&amp;",","S"&amp;#REF!&amp;","),"")</f>
        <v>#REF!</v>
      </c>
      <c r="BA1065" s="27" t="e">
        <f>IF(#REF!&lt;&gt;"",IF(ABS(#REF!)&lt;10,"S"&amp;RIGHT(#REF!,1)&amp;",","S"&amp;#REF!&amp;","),"")</f>
        <v>#REF!</v>
      </c>
      <c r="BB1065" s="27" t="e">
        <f>IF(#REF!&lt;&gt;"",IF(ABS(#REF!)&lt;10,"S"&amp;RIGHT(#REF!,1)&amp;",","S"&amp;#REF!&amp;","),"")</f>
        <v>#REF!</v>
      </c>
      <c r="BC1065" s="27"/>
      <c r="BD1065" s="27"/>
      <c r="BE1065" s="27"/>
      <c r="BF1065" s="27"/>
      <c r="BG1065" s="27"/>
      <c r="BH1065" s="27"/>
      <c r="BI1065" s="27" t="str">
        <f t="shared" si="546"/>
        <v/>
      </c>
      <c r="BJ1065" s="27" t="str">
        <f t="shared" si="547"/>
        <v/>
      </c>
      <c r="BK1065" s="27" t="str">
        <f t="shared" si="548"/>
        <v/>
      </c>
      <c r="BL1065" s="27" t="e">
        <f>IF(#REF!="","",CONCATENATE($L1065,","))</f>
        <v>#REF!</v>
      </c>
      <c r="BM1065" s="27" t="e">
        <f>IF(#REF!="","",CONCATENATE($L1065,","))</f>
        <v>#REF!</v>
      </c>
      <c r="BN1065" s="27" t="e">
        <f>IF(#REF!="","",CONCATENATE($L1065,","))</f>
        <v>#REF!</v>
      </c>
      <c r="BO1065" s="27" t="e">
        <f>IF(#REF!="","",CONCATENATE($L1065,","))</f>
        <v>#REF!</v>
      </c>
      <c r="BP1065" s="27" t="e">
        <f>IF(#REF!="","",CONCATENATE($L1065,","))</f>
        <v>#REF!</v>
      </c>
      <c r="BQ1065" s="27" t="e">
        <f>IF(#REF!="","",CONCATENATE($L1065,","))</f>
        <v>#REF!</v>
      </c>
      <c r="BR1065" s="27" t="e">
        <f>IF(#REF!="","",CONCATENATE($L1065,","))</f>
        <v>#REF!</v>
      </c>
      <c r="BS1065" s="27" t="e">
        <f>IF(#REF!="","",CONCATENATE($L1065,","))</f>
        <v>#REF!</v>
      </c>
      <c r="BT1065" s="27" t="e">
        <f>IF(#REF!="","",CONCATENATE($L1065,","))</f>
        <v>#REF!</v>
      </c>
      <c r="BU1065" s="40"/>
      <c r="BV1065" s="40"/>
      <c r="BW1065"/>
      <c r="BX1065"/>
      <c r="BY1065"/>
      <c r="BZ1065"/>
      <c r="CA1065"/>
      <c r="CB1065" s="40"/>
      <c r="CC1065"/>
      <c r="CD1065" s="25"/>
      <c r="CE1065" s="25"/>
      <c r="CF1065" s="25"/>
      <c r="CG1065" s="38"/>
      <c r="CH1065" s="25"/>
      <c r="CI1065" s="38"/>
      <c r="CJ1065" s="25"/>
      <c r="CK1065" s="25"/>
      <c r="CL1065" s="25"/>
      <c r="CM1065" s="25"/>
      <c r="CN1065" s="38"/>
      <c r="CO1065" s="38"/>
      <c r="CP1065" s="25"/>
      <c r="CQ1065" s="25"/>
      <c r="CR1065" s="35"/>
      <c r="CS1065" s="38"/>
      <c r="CT1065" s="25"/>
      <c r="CX1065" s="25"/>
      <c r="CY1065" s="35"/>
    </row>
    <row r="1066" spans="1:103" s="26" customFormat="1">
      <c r="A1066" s="132"/>
      <c r="B1066" s="75"/>
      <c r="C1066" s="39"/>
      <c r="D1066" s="38"/>
      <c r="E1066" s="39"/>
      <c r="F1066" s="39"/>
      <c r="G1066" s="39"/>
      <c r="H1066" s="39"/>
      <c r="I1066" s="39"/>
      <c r="J1066" s="39"/>
      <c r="K1066" s="39"/>
      <c r="L1066" s="38"/>
      <c r="M1066" s="38"/>
      <c r="N1066" s="38"/>
      <c r="O1066" s="38"/>
      <c r="P1066" s="38"/>
      <c r="Q1066" s="38"/>
      <c r="R1066" s="38"/>
      <c r="S1066" s="38"/>
      <c r="T1066" s="38"/>
      <c r="U1066" s="38"/>
      <c r="V1066" s="38"/>
      <c r="W1066" s="38"/>
      <c r="X1066" s="38"/>
      <c r="Y1066" s="38"/>
      <c r="Z1066" s="75"/>
      <c r="AA1066" s="101"/>
      <c r="AB1066" s="101"/>
      <c r="AC1066" s="101"/>
      <c r="AD1066" s="101"/>
      <c r="AE1066" s="38"/>
      <c r="AF1066" s="38"/>
      <c r="AG1066" s="38"/>
      <c r="AH1066" s="38"/>
      <c r="AI1066" s="101"/>
      <c r="AJ1066" s="101"/>
      <c r="AK1066" s="101"/>
      <c r="AL1066" s="75"/>
      <c r="AM1066" s="39"/>
      <c r="AN1066" s="27"/>
      <c r="AO1066" s="27"/>
      <c r="AP1066" s="27"/>
      <c r="AQ1066" s="27" t="str">
        <f t="shared" si="549"/>
        <v/>
      </c>
      <c r="AR1066" s="27" t="str">
        <f t="shared" si="550"/>
        <v/>
      </c>
      <c r="AS1066" s="27" t="str">
        <f t="shared" si="551"/>
        <v/>
      </c>
      <c r="AT1066" s="27" t="e">
        <f>IF(#REF!&lt;&gt;"",IF(ABS(#REF!)&lt;10,"S"&amp;RIGHT(#REF!,1)&amp;",","S"&amp;#REF!&amp;","),"")</f>
        <v>#REF!</v>
      </c>
      <c r="AU1066" s="27" t="e">
        <f>IF(#REF!&lt;&gt;"",IF(ABS(#REF!)&lt;10,"S"&amp;RIGHT(#REF!,1)&amp;",","S"&amp;#REF!&amp;","),"")</f>
        <v>#REF!</v>
      </c>
      <c r="AV1066" s="27" t="e">
        <f>IF(#REF!&lt;&gt;"",IF(ABS(#REF!)&lt;10,"S"&amp;RIGHT(#REF!,1)&amp;",","S"&amp;#REF!&amp;","),"")</f>
        <v>#REF!</v>
      </c>
      <c r="AW1066" s="27" t="e">
        <f>IF(#REF!&lt;&gt;"",IF(ABS(#REF!)&lt;10,"S"&amp;RIGHT(#REF!,1)&amp;",","S"&amp;#REF!&amp;","),"")</f>
        <v>#REF!</v>
      </c>
      <c r="AX1066" s="27" t="e">
        <f>IF(#REF!&lt;&gt;"",IF(ABS(#REF!)&lt;10,"S"&amp;RIGHT(#REF!,1)&amp;",","S"&amp;#REF!&amp;","),"")</f>
        <v>#REF!</v>
      </c>
      <c r="AY1066" s="27" t="e">
        <f>IF(#REF!&lt;&gt;"",IF(ABS(#REF!)&lt;10,"S"&amp;RIGHT(#REF!,1)&amp;",","S"&amp;#REF!&amp;","),"")</f>
        <v>#REF!</v>
      </c>
      <c r="AZ1066" s="27" t="e">
        <f>IF(#REF!&lt;&gt;"",IF(ABS(#REF!)&lt;10,"S"&amp;RIGHT(#REF!,1)&amp;",","S"&amp;#REF!&amp;","),"")</f>
        <v>#REF!</v>
      </c>
      <c r="BA1066" s="27" t="e">
        <f>IF(#REF!&lt;&gt;"",IF(ABS(#REF!)&lt;10,"S"&amp;RIGHT(#REF!,1)&amp;",","S"&amp;#REF!&amp;","),"")</f>
        <v>#REF!</v>
      </c>
      <c r="BB1066" s="27" t="e">
        <f>IF(#REF!&lt;&gt;"",IF(ABS(#REF!)&lt;10,"S"&amp;RIGHT(#REF!,1)&amp;",","S"&amp;#REF!&amp;","),"")</f>
        <v>#REF!</v>
      </c>
      <c r="BC1066" s="27"/>
      <c r="BD1066" s="27"/>
      <c r="BE1066" s="27"/>
      <c r="BF1066" s="27"/>
      <c r="BG1066" s="27"/>
      <c r="BH1066" s="27"/>
      <c r="BI1066" s="27" t="str">
        <f t="shared" si="546"/>
        <v/>
      </c>
      <c r="BJ1066" s="27" t="str">
        <f t="shared" si="547"/>
        <v/>
      </c>
      <c r="BK1066" s="27" t="str">
        <f t="shared" si="548"/>
        <v/>
      </c>
      <c r="BL1066" s="27" t="e">
        <f>IF(#REF!="","",CONCATENATE($L1066,","))</f>
        <v>#REF!</v>
      </c>
      <c r="BM1066" s="27" t="e">
        <f>IF(#REF!="","",CONCATENATE($L1066,","))</f>
        <v>#REF!</v>
      </c>
      <c r="BN1066" s="27" t="e">
        <f>IF(#REF!="","",CONCATENATE($L1066,","))</f>
        <v>#REF!</v>
      </c>
      <c r="BO1066" s="27" t="e">
        <f>IF(#REF!="","",CONCATENATE($L1066,","))</f>
        <v>#REF!</v>
      </c>
      <c r="BP1066" s="27" t="e">
        <f>IF(#REF!="","",CONCATENATE($L1066,","))</f>
        <v>#REF!</v>
      </c>
      <c r="BQ1066" s="27" t="e">
        <f>IF(#REF!="","",CONCATENATE($L1066,","))</f>
        <v>#REF!</v>
      </c>
      <c r="BR1066" s="27" t="e">
        <f>IF(#REF!="","",CONCATENATE($L1066,","))</f>
        <v>#REF!</v>
      </c>
      <c r="BS1066" s="27" t="e">
        <f>IF(#REF!="","",CONCATENATE($L1066,","))</f>
        <v>#REF!</v>
      </c>
      <c r="BT1066" s="27" t="e">
        <f>IF(#REF!="","",CONCATENATE($L1066,","))</f>
        <v>#REF!</v>
      </c>
      <c r="BU1066" s="40"/>
      <c r="BV1066" s="40"/>
      <c r="BW1066"/>
      <c r="BX1066"/>
      <c r="BY1066"/>
      <c r="BZ1066"/>
      <c r="CA1066"/>
      <c r="CB1066" s="40"/>
      <c r="CC1066"/>
      <c r="CD1066" s="25"/>
      <c r="CE1066" s="25"/>
      <c r="CF1066" s="25"/>
      <c r="CG1066" s="38"/>
      <c r="CH1066" s="25"/>
      <c r="CI1066" s="38"/>
      <c r="CJ1066" s="25"/>
      <c r="CK1066" s="25"/>
      <c r="CL1066" s="25"/>
      <c r="CM1066" s="25"/>
      <c r="CN1066" s="38"/>
      <c r="CO1066" s="38"/>
      <c r="CP1066" s="25"/>
      <c r="CQ1066" s="25"/>
      <c r="CR1066" s="35"/>
      <c r="CS1066" s="38"/>
      <c r="CT1066" s="25"/>
      <c r="CX1066" s="25"/>
      <c r="CY1066" s="35"/>
    </row>
    <row r="1067" spans="1:103" s="26" customFormat="1">
      <c r="A1067" s="132"/>
      <c r="B1067" s="75"/>
      <c r="C1067" s="39"/>
      <c r="D1067" s="38"/>
      <c r="E1067" s="39"/>
      <c r="F1067" s="39"/>
      <c r="G1067" s="39"/>
      <c r="H1067" s="39"/>
      <c r="I1067" s="39"/>
      <c r="J1067" s="39"/>
      <c r="K1067" s="39"/>
      <c r="L1067" s="38"/>
      <c r="M1067" s="38"/>
      <c r="N1067" s="38"/>
      <c r="O1067" s="38"/>
      <c r="P1067" s="38"/>
      <c r="Q1067" s="38"/>
      <c r="R1067" s="38"/>
      <c r="S1067" s="38"/>
      <c r="T1067" s="38"/>
      <c r="U1067" s="38"/>
      <c r="V1067" s="38"/>
      <c r="W1067" s="38"/>
      <c r="X1067" s="38"/>
      <c r="Y1067" s="38"/>
      <c r="Z1067" s="75"/>
      <c r="AA1067" s="101"/>
      <c r="AB1067" s="101"/>
      <c r="AC1067" s="101"/>
      <c r="AD1067" s="101"/>
      <c r="AE1067" s="38"/>
      <c r="AF1067" s="38"/>
      <c r="AG1067" s="38"/>
      <c r="AH1067" s="38"/>
      <c r="AI1067" s="101"/>
      <c r="AJ1067" s="101"/>
      <c r="AK1067" s="101"/>
      <c r="AL1067" s="75"/>
      <c r="AM1067" s="39"/>
      <c r="AN1067" s="27"/>
      <c r="AO1067" s="27"/>
      <c r="AP1067" s="27"/>
      <c r="AQ1067" s="27" t="str">
        <f t="shared" si="549"/>
        <v/>
      </c>
      <c r="AR1067" s="27" t="str">
        <f t="shared" si="550"/>
        <v/>
      </c>
      <c r="AS1067" s="27" t="str">
        <f t="shared" si="551"/>
        <v/>
      </c>
      <c r="AT1067" s="27" t="e">
        <f>IF(#REF!&lt;&gt;"",IF(ABS(#REF!)&lt;10,"S"&amp;RIGHT(#REF!,1)&amp;",","S"&amp;#REF!&amp;","),"")</f>
        <v>#REF!</v>
      </c>
      <c r="AU1067" s="27" t="e">
        <f>IF(#REF!&lt;&gt;"",IF(ABS(#REF!)&lt;10,"S"&amp;RIGHT(#REF!,1)&amp;",","S"&amp;#REF!&amp;","),"")</f>
        <v>#REF!</v>
      </c>
      <c r="AV1067" s="27" t="e">
        <f>IF(#REF!&lt;&gt;"",IF(ABS(#REF!)&lt;10,"S"&amp;RIGHT(#REF!,1)&amp;",","S"&amp;#REF!&amp;","),"")</f>
        <v>#REF!</v>
      </c>
      <c r="AW1067" s="27" t="e">
        <f>IF(#REF!&lt;&gt;"",IF(ABS(#REF!)&lt;10,"S"&amp;RIGHT(#REF!,1)&amp;",","S"&amp;#REF!&amp;","),"")</f>
        <v>#REF!</v>
      </c>
      <c r="AX1067" s="27" t="e">
        <f>IF(#REF!&lt;&gt;"",IF(ABS(#REF!)&lt;10,"S"&amp;RIGHT(#REF!,1)&amp;",","S"&amp;#REF!&amp;","),"")</f>
        <v>#REF!</v>
      </c>
      <c r="AY1067" s="27" t="e">
        <f>IF(#REF!&lt;&gt;"",IF(ABS(#REF!)&lt;10,"S"&amp;RIGHT(#REF!,1)&amp;",","S"&amp;#REF!&amp;","),"")</f>
        <v>#REF!</v>
      </c>
      <c r="AZ1067" s="27" t="e">
        <f>IF(#REF!&lt;&gt;"",IF(ABS(#REF!)&lt;10,"S"&amp;RIGHT(#REF!,1)&amp;",","S"&amp;#REF!&amp;","),"")</f>
        <v>#REF!</v>
      </c>
      <c r="BA1067" s="27" t="e">
        <f>IF(#REF!&lt;&gt;"",IF(ABS(#REF!)&lt;10,"S"&amp;RIGHT(#REF!,1)&amp;",","S"&amp;#REF!&amp;","),"")</f>
        <v>#REF!</v>
      </c>
      <c r="BB1067" s="27" t="e">
        <f>IF(#REF!&lt;&gt;"",IF(ABS(#REF!)&lt;10,"S"&amp;RIGHT(#REF!,1)&amp;",","S"&amp;#REF!&amp;","),"")</f>
        <v>#REF!</v>
      </c>
      <c r="BC1067" s="27"/>
      <c r="BD1067" s="27"/>
      <c r="BE1067" s="27"/>
      <c r="BF1067" s="27"/>
      <c r="BG1067" s="27"/>
      <c r="BH1067" s="27"/>
      <c r="BI1067" s="27" t="str">
        <f t="shared" si="546"/>
        <v/>
      </c>
      <c r="BJ1067" s="27" t="str">
        <f t="shared" si="547"/>
        <v/>
      </c>
      <c r="BK1067" s="27" t="str">
        <f t="shared" si="548"/>
        <v/>
      </c>
      <c r="BL1067" s="27" t="e">
        <f>IF(#REF!="","",CONCATENATE($L1067,","))</f>
        <v>#REF!</v>
      </c>
      <c r="BM1067" s="27" t="e">
        <f>IF(#REF!="","",CONCATENATE($L1067,","))</f>
        <v>#REF!</v>
      </c>
      <c r="BN1067" s="27" t="e">
        <f>IF(#REF!="","",CONCATENATE($L1067,","))</f>
        <v>#REF!</v>
      </c>
      <c r="BO1067" s="27" t="e">
        <f>IF(#REF!="","",CONCATENATE($L1067,","))</f>
        <v>#REF!</v>
      </c>
      <c r="BP1067" s="27" t="e">
        <f>IF(#REF!="","",CONCATENATE($L1067,","))</f>
        <v>#REF!</v>
      </c>
      <c r="BQ1067" s="27" t="e">
        <f>IF(#REF!="","",CONCATENATE($L1067,","))</f>
        <v>#REF!</v>
      </c>
      <c r="BR1067" s="27" t="e">
        <f>IF(#REF!="","",CONCATENATE($L1067,","))</f>
        <v>#REF!</v>
      </c>
      <c r="BS1067" s="27" t="e">
        <f>IF(#REF!="","",CONCATENATE($L1067,","))</f>
        <v>#REF!</v>
      </c>
      <c r="BT1067" s="27" t="e">
        <f>IF(#REF!="","",CONCATENATE($L1067,","))</f>
        <v>#REF!</v>
      </c>
      <c r="BU1067" s="40"/>
      <c r="BV1067" s="40"/>
      <c r="BW1067"/>
      <c r="BX1067"/>
      <c r="BY1067"/>
      <c r="BZ1067"/>
      <c r="CA1067"/>
      <c r="CB1067" s="40"/>
      <c r="CC1067"/>
      <c r="CD1067" s="25"/>
      <c r="CE1067" s="25"/>
      <c r="CF1067" s="25"/>
      <c r="CG1067" s="38"/>
      <c r="CH1067" s="25"/>
      <c r="CI1067" s="38"/>
      <c r="CJ1067" s="25"/>
      <c r="CK1067" s="25"/>
      <c r="CL1067" s="25"/>
      <c r="CM1067" s="25"/>
      <c r="CN1067" s="38"/>
      <c r="CO1067" s="38"/>
      <c r="CP1067" s="25"/>
      <c r="CQ1067" s="25"/>
      <c r="CR1067" s="35"/>
      <c r="CS1067" s="38"/>
      <c r="CT1067" s="25"/>
      <c r="CX1067" s="25"/>
      <c r="CY1067" s="35"/>
    </row>
    <row r="1068" spans="1:103" s="26" customFormat="1">
      <c r="A1068" s="132"/>
      <c r="B1068" s="75"/>
      <c r="C1068" s="39"/>
      <c r="D1068" s="38"/>
      <c r="E1068" s="39"/>
      <c r="F1068" s="39"/>
      <c r="G1068" s="39"/>
      <c r="H1068" s="39"/>
      <c r="I1068" s="39"/>
      <c r="J1068" s="39"/>
      <c r="K1068" s="39"/>
      <c r="L1068" s="38"/>
      <c r="M1068" s="38"/>
      <c r="N1068" s="38"/>
      <c r="O1068" s="38"/>
      <c r="P1068" s="38"/>
      <c r="Q1068" s="38"/>
      <c r="R1068" s="38"/>
      <c r="S1068" s="38"/>
      <c r="T1068" s="38"/>
      <c r="U1068" s="38"/>
      <c r="V1068" s="38"/>
      <c r="W1068" s="38"/>
      <c r="X1068" s="38"/>
      <c r="Y1068" s="38"/>
      <c r="Z1068" s="75"/>
      <c r="AA1068" s="101"/>
      <c r="AB1068" s="101"/>
      <c r="AC1068" s="101"/>
      <c r="AD1068" s="101"/>
      <c r="AE1068" s="38"/>
      <c r="AF1068" s="38"/>
      <c r="AG1068" s="38"/>
      <c r="AH1068" s="38"/>
      <c r="AI1068" s="101"/>
      <c r="AJ1068" s="101"/>
      <c r="AK1068" s="101"/>
      <c r="AL1068" s="75"/>
      <c r="AM1068" s="39"/>
      <c r="AN1068" s="27"/>
      <c r="AO1068" s="27"/>
      <c r="AP1068" s="27"/>
      <c r="AQ1068" s="27" t="str">
        <f t="shared" si="549"/>
        <v/>
      </c>
      <c r="AR1068" s="27" t="str">
        <f t="shared" si="550"/>
        <v/>
      </c>
      <c r="AS1068" s="27" t="str">
        <f t="shared" si="551"/>
        <v/>
      </c>
      <c r="AT1068" s="27" t="e">
        <f>IF(#REF!&lt;&gt;"",IF(ABS(#REF!)&lt;10,"S"&amp;RIGHT(#REF!,1)&amp;",","S"&amp;#REF!&amp;","),"")</f>
        <v>#REF!</v>
      </c>
      <c r="AU1068" s="27" t="e">
        <f>IF(#REF!&lt;&gt;"",IF(ABS(#REF!)&lt;10,"S"&amp;RIGHT(#REF!,1)&amp;",","S"&amp;#REF!&amp;","),"")</f>
        <v>#REF!</v>
      </c>
      <c r="AV1068" s="27" t="e">
        <f>IF(#REF!&lt;&gt;"",IF(ABS(#REF!)&lt;10,"S"&amp;RIGHT(#REF!,1)&amp;",","S"&amp;#REF!&amp;","),"")</f>
        <v>#REF!</v>
      </c>
      <c r="AW1068" s="27" t="e">
        <f>IF(#REF!&lt;&gt;"",IF(ABS(#REF!)&lt;10,"S"&amp;RIGHT(#REF!,1)&amp;",","S"&amp;#REF!&amp;","),"")</f>
        <v>#REF!</v>
      </c>
      <c r="AX1068" s="27" t="e">
        <f>IF(#REF!&lt;&gt;"",IF(ABS(#REF!)&lt;10,"S"&amp;RIGHT(#REF!,1)&amp;",","S"&amp;#REF!&amp;","),"")</f>
        <v>#REF!</v>
      </c>
      <c r="AY1068" s="27" t="e">
        <f>IF(#REF!&lt;&gt;"",IF(ABS(#REF!)&lt;10,"S"&amp;RIGHT(#REF!,1)&amp;",","S"&amp;#REF!&amp;","),"")</f>
        <v>#REF!</v>
      </c>
      <c r="AZ1068" s="27" t="e">
        <f>IF(#REF!&lt;&gt;"",IF(ABS(#REF!)&lt;10,"S"&amp;RIGHT(#REF!,1)&amp;",","S"&amp;#REF!&amp;","),"")</f>
        <v>#REF!</v>
      </c>
      <c r="BA1068" s="27" t="e">
        <f>IF(#REF!&lt;&gt;"",IF(ABS(#REF!)&lt;10,"S"&amp;RIGHT(#REF!,1)&amp;",","S"&amp;#REF!&amp;","),"")</f>
        <v>#REF!</v>
      </c>
      <c r="BB1068" s="27" t="e">
        <f>IF(#REF!&lt;&gt;"",IF(ABS(#REF!)&lt;10,"S"&amp;RIGHT(#REF!,1)&amp;",","S"&amp;#REF!&amp;","),"")</f>
        <v>#REF!</v>
      </c>
      <c r="BC1068" s="27"/>
      <c r="BD1068" s="27"/>
      <c r="BE1068" s="27"/>
      <c r="BF1068" s="27"/>
      <c r="BG1068" s="27"/>
      <c r="BH1068" s="27"/>
      <c r="BI1068" s="27" t="str">
        <f t="shared" si="546"/>
        <v/>
      </c>
      <c r="BJ1068" s="27" t="str">
        <f t="shared" si="547"/>
        <v/>
      </c>
      <c r="BK1068" s="27" t="str">
        <f t="shared" si="548"/>
        <v/>
      </c>
      <c r="BL1068" s="27" t="e">
        <f>IF(#REF!="","",CONCATENATE($L1068,","))</f>
        <v>#REF!</v>
      </c>
      <c r="BM1068" s="27" t="e">
        <f>IF(#REF!="","",CONCATENATE($L1068,","))</f>
        <v>#REF!</v>
      </c>
      <c r="BN1068" s="27" t="e">
        <f>IF(#REF!="","",CONCATENATE($L1068,","))</f>
        <v>#REF!</v>
      </c>
      <c r="BO1068" s="27" t="e">
        <f>IF(#REF!="","",CONCATENATE($L1068,","))</f>
        <v>#REF!</v>
      </c>
      <c r="BP1068" s="27" t="e">
        <f>IF(#REF!="","",CONCATENATE($L1068,","))</f>
        <v>#REF!</v>
      </c>
      <c r="BQ1068" s="27" t="e">
        <f>IF(#REF!="","",CONCATENATE($L1068,","))</f>
        <v>#REF!</v>
      </c>
      <c r="BR1068" s="27" t="e">
        <f>IF(#REF!="","",CONCATENATE($L1068,","))</f>
        <v>#REF!</v>
      </c>
      <c r="BS1068" s="27" t="e">
        <f>IF(#REF!="","",CONCATENATE($L1068,","))</f>
        <v>#REF!</v>
      </c>
      <c r="BT1068" s="27" t="e">
        <f>IF(#REF!="","",CONCATENATE($L1068,","))</f>
        <v>#REF!</v>
      </c>
      <c r="BU1068" s="40"/>
      <c r="BV1068" s="40"/>
      <c r="BW1068"/>
      <c r="BX1068"/>
      <c r="BY1068"/>
      <c r="BZ1068"/>
      <c r="CA1068"/>
      <c r="CB1068" s="40"/>
      <c r="CC1068"/>
      <c r="CD1068" s="25"/>
      <c r="CE1068" s="25"/>
      <c r="CF1068" s="25"/>
      <c r="CG1068" s="38"/>
      <c r="CH1068" s="25"/>
      <c r="CI1068" s="38"/>
      <c r="CJ1068" s="25"/>
      <c r="CK1068" s="25"/>
      <c r="CL1068" s="25"/>
      <c r="CM1068" s="25"/>
      <c r="CN1068" s="38"/>
      <c r="CO1068" s="38"/>
      <c r="CP1068" s="25"/>
      <c r="CQ1068" s="25"/>
      <c r="CR1068" s="35"/>
      <c r="CS1068" s="38"/>
      <c r="CT1068" s="25"/>
      <c r="CX1068" s="25"/>
      <c r="CY1068" s="35"/>
    </row>
    <row r="1069" spans="1:103" s="26" customFormat="1">
      <c r="A1069" s="132"/>
      <c r="B1069" s="75"/>
      <c r="C1069" s="39"/>
      <c r="D1069" s="38"/>
      <c r="E1069" s="39"/>
      <c r="F1069" s="39"/>
      <c r="G1069" s="39"/>
      <c r="H1069" s="39"/>
      <c r="I1069" s="39"/>
      <c r="J1069" s="39"/>
      <c r="K1069" s="39"/>
      <c r="L1069" s="38"/>
      <c r="M1069" s="38"/>
      <c r="N1069" s="38"/>
      <c r="O1069" s="38"/>
      <c r="P1069" s="38"/>
      <c r="Q1069" s="38"/>
      <c r="R1069" s="38"/>
      <c r="S1069" s="38"/>
      <c r="T1069" s="38"/>
      <c r="U1069" s="38"/>
      <c r="V1069" s="38"/>
      <c r="W1069" s="38"/>
      <c r="X1069" s="38"/>
      <c r="Y1069" s="38"/>
      <c r="Z1069" s="75"/>
      <c r="AA1069" s="101"/>
      <c r="AB1069" s="101"/>
      <c r="AC1069" s="101"/>
      <c r="AD1069" s="101"/>
      <c r="AE1069" s="38"/>
      <c r="AF1069" s="38"/>
      <c r="AG1069" s="38"/>
      <c r="AH1069" s="38"/>
      <c r="AI1069" s="101"/>
      <c r="AJ1069" s="101"/>
      <c r="AK1069" s="101"/>
      <c r="AL1069" s="75"/>
      <c r="AM1069" s="39"/>
      <c r="AN1069" s="27"/>
      <c r="AO1069" s="27"/>
      <c r="AP1069" s="27"/>
      <c r="AQ1069" s="27" t="str">
        <f t="shared" si="549"/>
        <v/>
      </c>
      <c r="AR1069" s="27" t="str">
        <f t="shared" si="550"/>
        <v/>
      </c>
      <c r="AS1069" s="27" t="str">
        <f t="shared" si="551"/>
        <v/>
      </c>
      <c r="AT1069" s="27" t="e">
        <f>IF(#REF!&lt;&gt;"",IF(ABS(#REF!)&lt;10,"S"&amp;RIGHT(#REF!,1)&amp;",","S"&amp;#REF!&amp;","),"")</f>
        <v>#REF!</v>
      </c>
      <c r="AU1069" s="27" t="e">
        <f>IF(#REF!&lt;&gt;"",IF(ABS(#REF!)&lt;10,"S"&amp;RIGHT(#REF!,1)&amp;",","S"&amp;#REF!&amp;","),"")</f>
        <v>#REF!</v>
      </c>
      <c r="AV1069" s="27" t="e">
        <f>IF(#REF!&lt;&gt;"",IF(ABS(#REF!)&lt;10,"S"&amp;RIGHT(#REF!,1)&amp;",","S"&amp;#REF!&amp;","),"")</f>
        <v>#REF!</v>
      </c>
      <c r="AW1069" s="27" t="e">
        <f>IF(#REF!&lt;&gt;"",IF(ABS(#REF!)&lt;10,"S"&amp;RIGHT(#REF!,1)&amp;",","S"&amp;#REF!&amp;","),"")</f>
        <v>#REF!</v>
      </c>
      <c r="AX1069" s="27" t="e">
        <f>IF(#REF!&lt;&gt;"",IF(ABS(#REF!)&lt;10,"S"&amp;RIGHT(#REF!,1)&amp;",","S"&amp;#REF!&amp;","),"")</f>
        <v>#REF!</v>
      </c>
      <c r="AY1069" s="27" t="e">
        <f>IF(#REF!&lt;&gt;"",IF(ABS(#REF!)&lt;10,"S"&amp;RIGHT(#REF!,1)&amp;",","S"&amp;#REF!&amp;","),"")</f>
        <v>#REF!</v>
      </c>
      <c r="AZ1069" s="27" t="e">
        <f>IF(#REF!&lt;&gt;"",IF(ABS(#REF!)&lt;10,"S"&amp;RIGHT(#REF!,1)&amp;",","S"&amp;#REF!&amp;","),"")</f>
        <v>#REF!</v>
      </c>
      <c r="BA1069" s="27" t="e">
        <f>IF(#REF!&lt;&gt;"",IF(ABS(#REF!)&lt;10,"S"&amp;RIGHT(#REF!,1)&amp;",","S"&amp;#REF!&amp;","),"")</f>
        <v>#REF!</v>
      </c>
      <c r="BB1069" s="27" t="e">
        <f>IF(#REF!&lt;&gt;"",IF(ABS(#REF!)&lt;10,"S"&amp;RIGHT(#REF!,1)&amp;",","S"&amp;#REF!&amp;","),"")</f>
        <v>#REF!</v>
      </c>
      <c r="BC1069" s="27"/>
      <c r="BD1069" s="27"/>
      <c r="BE1069" s="27"/>
      <c r="BF1069" s="27"/>
      <c r="BG1069" s="27"/>
      <c r="BH1069" s="27"/>
      <c r="BI1069" s="27" t="str">
        <f t="shared" si="546"/>
        <v/>
      </c>
      <c r="BJ1069" s="27" t="str">
        <f t="shared" si="547"/>
        <v/>
      </c>
      <c r="BK1069" s="27" t="str">
        <f t="shared" si="548"/>
        <v/>
      </c>
      <c r="BL1069" s="27" t="e">
        <f>IF(#REF!="","",CONCATENATE($L1069,","))</f>
        <v>#REF!</v>
      </c>
      <c r="BM1069" s="27" t="e">
        <f>IF(#REF!="","",CONCATENATE($L1069,","))</f>
        <v>#REF!</v>
      </c>
      <c r="BN1069" s="27" t="e">
        <f>IF(#REF!="","",CONCATENATE($L1069,","))</f>
        <v>#REF!</v>
      </c>
      <c r="BO1069" s="27" t="e">
        <f>IF(#REF!="","",CONCATENATE($L1069,","))</f>
        <v>#REF!</v>
      </c>
      <c r="BP1069" s="27" t="e">
        <f>IF(#REF!="","",CONCATENATE($L1069,","))</f>
        <v>#REF!</v>
      </c>
      <c r="BQ1069" s="27" t="e">
        <f>IF(#REF!="","",CONCATENATE($L1069,","))</f>
        <v>#REF!</v>
      </c>
      <c r="BR1069" s="27" t="e">
        <f>IF(#REF!="","",CONCATENATE($L1069,","))</f>
        <v>#REF!</v>
      </c>
      <c r="BS1069" s="27" t="e">
        <f>IF(#REF!="","",CONCATENATE($L1069,","))</f>
        <v>#REF!</v>
      </c>
      <c r="BT1069" s="27" t="e">
        <f>IF(#REF!="","",CONCATENATE($L1069,","))</f>
        <v>#REF!</v>
      </c>
      <c r="BU1069" s="40"/>
      <c r="BV1069" s="40"/>
      <c r="BW1069"/>
      <c r="BX1069"/>
      <c r="BY1069"/>
      <c r="BZ1069"/>
      <c r="CA1069"/>
      <c r="CB1069" s="40"/>
      <c r="CC1069"/>
      <c r="CD1069" s="25"/>
      <c r="CE1069" s="25"/>
      <c r="CF1069" s="25"/>
      <c r="CG1069" s="38"/>
      <c r="CH1069" s="25"/>
      <c r="CI1069" s="38"/>
      <c r="CJ1069" s="25"/>
      <c r="CK1069" s="25"/>
      <c r="CL1069" s="25"/>
      <c r="CM1069" s="25"/>
      <c r="CN1069" s="38"/>
      <c r="CO1069" s="38"/>
      <c r="CP1069" s="25"/>
      <c r="CQ1069" s="25"/>
      <c r="CR1069" s="35"/>
      <c r="CS1069" s="38"/>
      <c r="CT1069" s="25"/>
      <c r="CX1069" s="25"/>
      <c r="CY1069" s="35"/>
    </row>
    <row r="1070" spans="1:103" s="26" customFormat="1">
      <c r="A1070" s="132"/>
      <c r="B1070" s="75"/>
      <c r="C1070" s="39"/>
      <c r="D1070" s="38"/>
      <c r="E1070" s="39"/>
      <c r="F1070" s="39"/>
      <c r="G1070" s="39"/>
      <c r="H1070" s="39"/>
      <c r="I1070" s="39"/>
      <c r="J1070" s="39"/>
      <c r="K1070" s="39"/>
      <c r="L1070" s="38"/>
      <c r="M1070" s="38"/>
      <c r="N1070" s="38"/>
      <c r="O1070" s="38"/>
      <c r="P1070" s="38"/>
      <c r="Q1070" s="38"/>
      <c r="R1070" s="38"/>
      <c r="S1070" s="38"/>
      <c r="T1070" s="38"/>
      <c r="U1070" s="38"/>
      <c r="V1070" s="38"/>
      <c r="W1070" s="38"/>
      <c r="X1070" s="38"/>
      <c r="Y1070" s="38"/>
      <c r="Z1070" s="75"/>
      <c r="AA1070" s="101"/>
      <c r="AB1070" s="101"/>
      <c r="AC1070" s="101"/>
      <c r="AD1070" s="101"/>
      <c r="AE1070" s="38"/>
      <c r="AF1070" s="38"/>
      <c r="AG1070" s="38"/>
      <c r="AH1070" s="38"/>
      <c r="AI1070" s="101"/>
      <c r="AJ1070" s="101"/>
      <c r="AK1070" s="101"/>
      <c r="AL1070" s="75"/>
      <c r="AM1070" s="39"/>
      <c r="AN1070" s="27"/>
      <c r="AO1070" s="27"/>
      <c r="AP1070" s="27"/>
      <c r="AQ1070" s="27" t="str">
        <f t="shared" si="549"/>
        <v/>
      </c>
      <c r="AR1070" s="27" t="str">
        <f t="shared" si="550"/>
        <v/>
      </c>
      <c r="AS1070" s="27" t="str">
        <f t="shared" si="551"/>
        <v/>
      </c>
      <c r="AT1070" s="27" t="e">
        <f>IF(#REF!&lt;&gt;"",IF(ABS(#REF!)&lt;10,"S"&amp;RIGHT(#REF!,1)&amp;",","S"&amp;#REF!&amp;","),"")</f>
        <v>#REF!</v>
      </c>
      <c r="AU1070" s="27" t="e">
        <f>IF(#REF!&lt;&gt;"",IF(ABS(#REF!)&lt;10,"S"&amp;RIGHT(#REF!,1)&amp;",","S"&amp;#REF!&amp;","),"")</f>
        <v>#REF!</v>
      </c>
      <c r="AV1070" s="27" t="e">
        <f>IF(#REF!&lt;&gt;"",IF(ABS(#REF!)&lt;10,"S"&amp;RIGHT(#REF!,1)&amp;",","S"&amp;#REF!&amp;","),"")</f>
        <v>#REF!</v>
      </c>
      <c r="AW1070" s="27" t="e">
        <f>IF(#REF!&lt;&gt;"",IF(ABS(#REF!)&lt;10,"S"&amp;RIGHT(#REF!,1)&amp;",","S"&amp;#REF!&amp;","),"")</f>
        <v>#REF!</v>
      </c>
      <c r="AX1070" s="27" t="e">
        <f>IF(#REF!&lt;&gt;"",IF(ABS(#REF!)&lt;10,"S"&amp;RIGHT(#REF!,1)&amp;",","S"&amp;#REF!&amp;","),"")</f>
        <v>#REF!</v>
      </c>
      <c r="AY1070" s="27" t="e">
        <f>IF(#REF!&lt;&gt;"",IF(ABS(#REF!)&lt;10,"S"&amp;RIGHT(#REF!,1)&amp;",","S"&amp;#REF!&amp;","),"")</f>
        <v>#REF!</v>
      </c>
      <c r="AZ1070" s="27" t="e">
        <f>IF(#REF!&lt;&gt;"",IF(ABS(#REF!)&lt;10,"S"&amp;RIGHT(#REF!,1)&amp;",","S"&amp;#REF!&amp;","),"")</f>
        <v>#REF!</v>
      </c>
      <c r="BA1070" s="27" t="e">
        <f>IF(#REF!&lt;&gt;"",IF(ABS(#REF!)&lt;10,"S"&amp;RIGHT(#REF!,1)&amp;",","S"&amp;#REF!&amp;","),"")</f>
        <v>#REF!</v>
      </c>
      <c r="BB1070" s="27" t="e">
        <f>IF(#REF!&lt;&gt;"",IF(ABS(#REF!)&lt;10,"S"&amp;RIGHT(#REF!,1)&amp;",","S"&amp;#REF!&amp;","),"")</f>
        <v>#REF!</v>
      </c>
      <c r="BC1070" s="27"/>
      <c r="BD1070" s="27"/>
      <c r="BE1070" s="27"/>
      <c r="BF1070" s="27"/>
      <c r="BG1070" s="27"/>
      <c r="BH1070" s="27"/>
      <c r="BI1070" s="27" t="str">
        <f t="shared" si="546"/>
        <v/>
      </c>
      <c r="BJ1070" s="27" t="str">
        <f t="shared" si="547"/>
        <v/>
      </c>
      <c r="BK1070" s="27" t="str">
        <f t="shared" si="548"/>
        <v/>
      </c>
      <c r="BL1070" s="27" t="e">
        <f>IF(#REF!="","",CONCATENATE($L1070,","))</f>
        <v>#REF!</v>
      </c>
      <c r="BM1070" s="27" t="e">
        <f>IF(#REF!="","",CONCATENATE($L1070,","))</f>
        <v>#REF!</v>
      </c>
      <c r="BN1070" s="27" t="e">
        <f>IF(#REF!="","",CONCATENATE($L1070,","))</f>
        <v>#REF!</v>
      </c>
      <c r="BO1070" s="27" t="e">
        <f>IF(#REF!="","",CONCATENATE($L1070,","))</f>
        <v>#REF!</v>
      </c>
      <c r="BP1070" s="27" t="e">
        <f>IF(#REF!="","",CONCATENATE($L1070,","))</f>
        <v>#REF!</v>
      </c>
      <c r="BQ1070" s="27" t="e">
        <f>IF(#REF!="","",CONCATENATE($L1070,","))</f>
        <v>#REF!</v>
      </c>
      <c r="BR1070" s="27" t="e">
        <f>IF(#REF!="","",CONCATENATE($L1070,","))</f>
        <v>#REF!</v>
      </c>
      <c r="BS1070" s="27" t="e">
        <f>IF(#REF!="","",CONCATENATE($L1070,","))</f>
        <v>#REF!</v>
      </c>
      <c r="BT1070" s="27" t="e">
        <f>IF(#REF!="","",CONCATENATE($L1070,","))</f>
        <v>#REF!</v>
      </c>
      <c r="BU1070" s="40"/>
      <c r="BV1070" s="40"/>
      <c r="BW1070"/>
      <c r="BX1070"/>
      <c r="BY1070"/>
      <c r="BZ1070"/>
      <c r="CA1070"/>
      <c r="CB1070" s="40"/>
      <c r="CC1070"/>
      <c r="CD1070" s="25"/>
      <c r="CE1070" s="25"/>
      <c r="CF1070" s="25"/>
      <c r="CG1070" s="38"/>
      <c r="CH1070" s="25"/>
      <c r="CI1070" s="38"/>
      <c r="CJ1070" s="25"/>
      <c r="CK1070" s="25"/>
      <c r="CL1070" s="25"/>
      <c r="CM1070" s="25"/>
      <c r="CN1070" s="38"/>
      <c r="CO1070" s="38"/>
      <c r="CP1070" s="25"/>
      <c r="CQ1070" s="25"/>
      <c r="CR1070" s="35"/>
      <c r="CS1070" s="38"/>
      <c r="CT1070" s="25"/>
      <c r="CX1070" s="25"/>
      <c r="CY1070" s="35"/>
    </row>
    <row r="1071" spans="1:103" s="26" customFormat="1">
      <c r="A1071" s="132"/>
      <c r="B1071" s="75"/>
      <c r="C1071" s="39"/>
      <c r="D1071" s="38"/>
      <c r="E1071" s="39"/>
      <c r="F1071" s="39"/>
      <c r="G1071" s="39"/>
      <c r="H1071" s="39"/>
      <c r="I1071" s="39"/>
      <c r="J1071" s="39"/>
      <c r="K1071" s="39"/>
      <c r="L1071" s="38"/>
      <c r="M1071" s="38"/>
      <c r="N1071" s="38"/>
      <c r="O1071" s="38"/>
      <c r="P1071" s="38"/>
      <c r="Q1071" s="38"/>
      <c r="R1071" s="38"/>
      <c r="S1071" s="38"/>
      <c r="T1071" s="38"/>
      <c r="U1071" s="38"/>
      <c r="V1071" s="38"/>
      <c r="W1071" s="38"/>
      <c r="X1071" s="38"/>
      <c r="Y1071" s="38"/>
      <c r="Z1071" s="75"/>
      <c r="AA1071" s="101"/>
      <c r="AB1071" s="101"/>
      <c r="AC1071" s="101"/>
      <c r="AD1071" s="101"/>
      <c r="AE1071" s="38"/>
      <c r="AF1071" s="38"/>
      <c r="AG1071" s="38"/>
      <c r="AH1071" s="38"/>
      <c r="AI1071" s="101"/>
      <c r="AJ1071" s="101"/>
      <c r="AK1071" s="101"/>
      <c r="AL1071" s="75"/>
      <c r="AM1071" s="39"/>
      <c r="AN1071" s="27"/>
      <c r="AO1071" s="27"/>
      <c r="AP1071" s="27"/>
      <c r="AQ1071" s="27" t="str">
        <f t="shared" si="549"/>
        <v/>
      </c>
      <c r="AR1071" s="27" t="str">
        <f t="shared" si="550"/>
        <v/>
      </c>
      <c r="AS1071" s="27" t="str">
        <f t="shared" si="551"/>
        <v/>
      </c>
      <c r="AT1071" s="27" t="e">
        <f>IF(#REF!&lt;&gt;"",IF(ABS(#REF!)&lt;10,"S"&amp;RIGHT(#REF!,1)&amp;",","S"&amp;#REF!&amp;","),"")</f>
        <v>#REF!</v>
      </c>
      <c r="AU1071" s="27" t="e">
        <f>IF(#REF!&lt;&gt;"",IF(ABS(#REF!)&lt;10,"S"&amp;RIGHT(#REF!,1)&amp;",","S"&amp;#REF!&amp;","),"")</f>
        <v>#REF!</v>
      </c>
      <c r="AV1071" s="27" t="e">
        <f>IF(#REF!&lt;&gt;"",IF(ABS(#REF!)&lt;10,"S"&amp;RIGHT(#REF!,1)&amp;",","S"&amp;#REF!&amp;","),"")</f>
        <v>#REF!</v>
      </c>
      <c r="AW1071" s="27" t="e">
        <f>IF(#REF!&lt;&gt;"",IF(ABS(#REF!)&lt;10,"S"&amp;RIGHT(#REF!,1)&amp;",","S"&amp;#REF!&amp;","),"")</f>
        <v>#REF!</v>
      </c>
      <c r="AX1071" s="27" t="e">
        <f>IF(#REF!&lt;&gt;"",IF(ABS(#REF!)&lt;10,"S"&amp;RIGHT(#REF!,1)&amp;",","S"&amp;#REF!&amp;","),"")</f>
        <v>#REF!</v>
      </c>
      <c r="AY1071" s="27" t="e">
        <f>IF(#REF!&lt;&gt;"",IF(ABS(#REF!)&lt;10,"S"&amp;RIGHT(#REF!,1)&amp;",","S"&amp;#REF!&amp;","),"")</f>
        <v>#REF!</v>
      </c>
      <c r="AZ1071" s="27" t="e">
        <f>IF(#REF!&lt;&gt;"",IF(ABS(#REF!)&lt;10,"S"&amp;RIGHT(#REF!,1)&amp;",","S"&amp;#REF!&amp;","),"")</f>
        <v>#REF!</v>
      </c>
      <c r="BA1071" s="27" t="e">
        <f>IF(#REF!&lt;&gt;"",IF(ABS(#REF!)&lt;10,"S"&amp;RIGHT(#REF!,1)&amp;",","S"&amp;#REF!&amp;","),"")</f>
        <v>#REF!</v>
      </c>
      <c r="BB1071" s="27" t="e">
        <f>IF(#REF!&lt;&gt;"",IF(ABS(#REF!)&lt;10,"S"&amp;RIGHT(#REF!,1)&amp;",","S"&amp;#REF!&amp;","),"")</f>
        <v>#REF!</v>
      </c>
      <c r="BC1071" s="27"/>
      <c r="BD1071" s="27"/>
      <c r="BE1071" s="27"/>
      <c r="BF1071" s="27"/>
      <c r="BG1071" s="27"/>
      <c r="BH1071" s="27"/>
      <c r="BI1071" s="27" t="str">
        <f t="shared" si="546"/>
        <v/>
      </c>
      <c r="BJ1071" s="27" t="str">
        <f t="shared" si="547"/>
        <v/>
      </c>
      <c r="BK1071" s="27" t="str">
        <f t="shared" si="548"/>
        <v/>
      </c>
      <c r="BL1071" s="27" t="e">
        <f>IF(#REF!="","",CONCATENATE($L1071,","))</f>
        <v>#REF!</v>
      </c>
      <c r="BM1071" s="27" t="e">
        <f>IF(#REF!="","",CONCATENATE($L1071,","))</f>
        <v>#REF!</v>
      </c>
      <c r="BN1071" s="27" t="e">
        <f>IF(#REF!="","",CONCATENATE($L1071,","))</f>
        <v>#REF!</v>
      </c>
      <c r="BO1071" s="27" t="e">
        <f>IF(#REF!="","",CONCATENATE($L1071,","))</f>
        <v>#REF!</v>
      </c>
      <c r="BP1071" s="27" t="e">
        <f>IF(#REF!="","",CONCATENATE($L1071,","))</f>
        <v>#REF!</v>
      </c>
      <c r="BQ1071" s="27" t="e">
        <f>IF(#REF!="","",CONCATENATE($L1071,","))</f>
        <v>#REF!</v>
      </c>
      <c r="BR1071" s="27" t="e">
        <f>IF(#REF!="","",CONCATENATE($L1071,","))</f>
        <v>#REF!</v>
      </c>
      <c r="BS1071" s="27" t="e">
        <f>IF(#REF!="","",CONCATENATE($L1071,","))</f>
        <v>#REF!</v>
      </c>
      <c r="BT1071" s="27" t="e">
        <f>IF(#REF!="","",CONCATENATE($L1071,","))</f>
        <v>#REF!</v>
      </c>
      <c r="BU1071" s="40"/>
      <c r="BV1071" s="40"/>
      <c r="BW1071"/>
      <c r="BX1071"/>
      <c r="BY1071"/>
      <c r="BZ1071"/>
      <c r="CA1071"/>
      <c r="CB1071" s="40"/>
      <c r="CC1071"/>
      <c r="CD1071" s="25"/>
      <c r="CE1071" s="25"/>
      <c r="CF1071" s="25"/>
      <c r="CG1071" s="38"/>
      <c r="CH1071" s="25"/>
      <c r="CI1071" s="38"/>
      <c r="CJ1071" s="25"/>
      <c r="CK1071" s="25"/>
      <c r="CL1071" s="25"/>
      <c r="CM1071" s="25"/>
      <c r="CN1071" s="38"/>
      <c r="CO1071" s="38"/>
      <c r="CP1071" s="25"/>
      <c r="CQ1071" s="25"/>
      <c r="CR1071" s="35"/>
      <c r="CS1071" s="38"/>
      <c r="CT1071" s="25"/>
      <c r="CX1071" s="25"/>
      <c r="CY1071" s="35"/>
    </row>
    <row r="1072" spans="1:103" s="26" customFormat="1">
      <c r="A1072" s="132"/>
      <c r="B1072" s="75"/>
      <c r="C1072" s="39"/>
      <c r="D1072" s="38"/>
      <c r="E1072" s="39"/>
      <c r="F1072" s="39"/>
      <c r="G1072" s="39"/>
      <c r="H1072" s="39"/>
      <c r="I1072" s="39"/>
      <c r="J1072" s="39"/>
      <c r="K1072" s="39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75"/>
      <c r="AA1072" s="101"/>
      <c r="AB1072" s="101"/>
      <c r="AC1072" s="101"/>
      <c r="AD1072" s="101"/>
      <c r="AE1072" s="38"/>
      <c r="AF1072" s="38"/>
      <c r="AG1072" s="38"/>
      <c r="AH1072" s="38"/>
      <c r="AI1072" s="101"/>
      <c r="AJ1072" s="101"/>
      <c r="AK1072" s="101"/>
      <c r="AL1072" s="75"/>
      <c r="AM1072" s="39"/>
      <c r="AN1072" s="27"/>
      <c r="AO1072" s="27"/>
      <c r="AP1072" s="27"/>
      <c r="AQ1072" s="27" t="str">
        <f t="shared" si="549"/>
        <v/>
      </c>
      <c r="AR1072" s="27" t="str">
        <f t="shared" si="550"/>
        <v/>
      </c>
      <c r="AS1072" s="27" t="str">
        <f t="shared" si="551"/>
        <v/>
      </c>
      <c r="AT1072" s="27" t="e">
        <f>IF(#REF!&lt;&gt;"",IF(ABS(#REF!)&lt;10,"S"&amp;RIGHT(#REF!,1)&amp;",","S"&amp;#REF!&amp;","),"")</f>
        <v>#REF!</v>
      </c>
      <c r="AU1072" s="27" t="e">
        <f>IF(#REF!&lt;&gt;"",IF(ABS(#REF!)&lt;10,"S"&amp;RIGHT(#REF!,1)&amp;",","S"&amp;#REF!&amp;","),"")</f>
        <v>#REF!</v>
      </c>
      <c r="AV1072" s="27" t="e">
        <f>IF(#REF!&lt;&gt;"",IF(ABS(#REF!)&lt;10,"S"&amp;RIGHT(#REF!,1)&amp;",","S"&amp;#REF!&amp;","),"")</f>
        <v>#REF!</v>
      </c>
      <c r="AW1072" s="27" t="e">
        <f>IF(#REF!&lt;&gt;"",IF(ABS(#REF!)&lt;10,"S"&amp;RIGHT(#REF!,1)&amp;",","S"&amp;#REF!&amp;","),"")</f>
        <v>#REF!</v>
      </c>
      <c r="AX1072" s="27" t="e">
        <f>IF(#REF!&lt;&gt;"",IF(ABS(#REF!)&lt;10,"S"&amp;RIGHT(#REF!,1)&amp;",","S"&amp;#REF!&amp;","),"")</f>
        <v>#REF!</v>
      </c>
      <c r="AY1072" s="27" t="e">
        <f>IF(#REF!&lt;&gt;"",IF(ABS(#REF!)&lt;10,"S"&amp;RIGHT(#REF!,1)&amp;",","S"&amp;#REF!&amp;","),"")</f>
        <v>#REF!</v>
      </c>
      <c r="AZ1072" s="27" t="e">
        <f>IF(#REF!&lt;&gt;"",IF(ABS(#REF!)&lt;10,"S"&amp;RIGHT(#REF!,1)&amp;",","S"&amp;#REF!&amp;","),"")</f>
        <v>#REF!</v>
      </c>
      <c r="BA1072" s="27" t="e">
        <f>IF(#REF!&lt;&gt;"",IF(ABS(#REF!)&lt;10,"S"&amp;RIGHT(#REF!,1)&amp;",","S"&amp;#REF!&amp;","),"")</f>
        <v>#REF!</v>
      </c>
      <c r="BB1072" s="27" t="e">
        <f>IF(#REF!&lt;&gt;"",IF(ABS(#REF!)&lt;10,"S"&amp;RIGHT(#REF!,1)&amp;",","S"&amp;#REF!&amp;","),"")</f>
        <v>#REF!</v>
      </c>
      <c r="BC1072" s="27"/>
      <c r="BD1072" s="27"/>
      <c r="BE1072" s="27"/>
      <c r="BF1072" s="27"/>
      <c r="BG1072" s="27"/>
      <c r="BH1072" s="27"/>
      <c r="BI1072" s="27" t="str">
        <f t="shared" si="546"/>
        <v/>
      </c>
      <c r="BJ1072" s="27" t="str">
        <f t="shared" si="547"/>
        <v/>
      </c>
      <c r="BK1072" s="27" t="str">
        <f t="shared" si="548"/>
        <v/>
      </c>
      <c r="BL1072" s="27" t="e">
        <f>IF(#REF!="","",CONCATENATE($L1072,","))</f>
        <v>#REF!</v>
      </c>
      <c r="BM1072" s="27" t="e">
        <f>IF(#REF!="","",CONCATENATE($L1072,","))</f>
        <v>#REF!</v>
      </c>
      <c r="BN1072" s="27" t="e">
        <f>IF(#REF!="","",CONCATENATE($L1072,","))</f>
        <v>#REF!</v>
      </c>
      <c r="BO1072" s="27" t="e">
        <f>IF(#REF!="","",CONCATENATE($L1072,","))</f>
        <v>#REF!</v>
      </c>
      <c r="BP1072" s="27" t="e">
        <f>IF(#REF!="","",CONCATENATE($L1072,","))</f>
        <v>#REF!</v>
      </c>
      <c r="BQ1072" s="27" t="e">
        <f>IF(#REF!="","",CONCATENATE($L1072,","))</f>
        <v>#REF!</v>
      </c>
      <c r="BR1072" s="27" t="e">
        <f>IF(#REF!="","",CONCATENATE($L1072,","))</f>
        <v>#REF!</v>
      </c>
      <c r="BS1072" s="27" t="e">
        <f>IF(#REF!="","",CONCATENATE($L1072,","))</f>
        <v>#REF!</v>
      </c>
      <c r="BT1072" s="27" t="e">
        <f>IF(#REF!="","",CONCATENATE($L1072,","))</f>
        <v>#REF!</v>
      </c>
      <c r="BU1072" s="40"/>
      <c r="BV1072" s="40"/>
      <c r="BW1072"/>
      <c r="BX1072"/>
      <c r="BY1072"/>
      <c r="BZ1072"/>
      <c r="CA1072"/>
      <c r="CB1072" s="40"/>
      <c r="CC1072"/>
      <c r="CD1072" s="25"/>
      <c r="CE1072" s="25"/>
      <c r="CF1072" s="25"/>
      <c r="CG1072" s="38"/>
      <c r="CH1072" s="25"/>
      <c r="CI1072" s="38"/>
      <c r="CJ1072" s="25"/>
      <c r="CK1072" s="25"/>
      <c r="CL1072" s="25"/>
      <c r="CM1072" s="25"/>
      <c r="CN1072" s="38"/>
      <c r="CO1072" s="38"/>
      <c r="CP1072" s="25"/>
      <c r="CQ1072" s="25"/>
      <c r="CR1072" s="35"/>
      <c r="CS1072" s="38"/>
      <c r="CT1072" s="25"/>
      <c r="CX1072" s="25"/>
      <c r="CY1072" s="35"/>
    </row>
    <row r="1073" spans="1:103" s="26" customFormat="1">
      <c r="A1073" s="132"/>
      <c r="B1073" s="75"/>
      <c r="C1073" s="39"/>
      <c r="D1073" s="38"/>
      <c r="E1073" s="39"/>
      <c r="F1073" s="39"/>
      <c r="G1073" s="39"/>
      <c r="H1073" s="39"/>
      <c r="I1073" s="39"/>
      <c r="J1073" s="39"/>
      <c r="K1073" s="39"/>
      <c r="L1073" s="38"/>
      <c r="M1073" s="38"/>
      <c r="N1073" s="38"/>
      <c r="O1073" s="38"/>
      <c r="P1073" s="38"/>
      <c r="Q1073" s="38"/>
      <c r="R1073" s="38"/>
      <c r="S1073" s="38"/>
      <c r="T1073" s="38"/>
      <c r="U1073" s="38"/>
      <c r="V1073" s="38"/>
      <c r="W1073" s="38"/>
      <c r="X1073" s="38"/>
      <c r="Y1073" s="38"/>
      <c r="Z1073" s="75"/>
      <c r="AA1073" s="101"/>
      <c r="AB1073" s="101"/>
      <c r="AC1073" s="101"/>
      <c r="AD1073" s="101"/>
      <c r="AE1073" s="38"/>
      <c r="AF1073" s="38"/>
      <c r="AG1073" s="38"/>
      <c r="AH1073" s="38"/>
      <c r="AI1073" s="101"/>
      <c r="AJ1073" s="101"/>
      <c r="AK1073" s="101"/>
      <c r="AL1073" s="75"/>
      <c r="AM1073" s="39"/>
      <c r="AN1073" s="27"/>
      <c r="AO1073" s="27"/>
      <c r="AP1073" s="27"/>
      <c r="AQ1073" s="27" t="str">
        <f t="shared" si="549"/>
        <v/>
      </c>
      <c r="AR1073" s="27" t="str">
        <f t="shared" si="550"/>
        <v/>
      </c>
      <c r="AS1073" s="27" t="str">
        <f t="shared" si="551"/>
        <v/>
      </c>
      <c r="AT1073" s="27" t="e">
        <f>IF(#REF!&lt;&gt;"",IF(ABS(#REF!)&lt;10,"S"&amp;RIGHT(#REF!,1)&amp;",","S"&amp;#REF!&amp;","),"")</f>
        <v>#REF!</v>
      </c>
      <c r="AU1073" s="27" t="e">
        <f>IF(#REF!&lt;&gt;"",IF(ABS(#REF!)&lt;10,"S"&amp;RIGHT(#REF!,1)&amp;",","S"&amp;#REF!&amp;","),"")</f>
        <v>#REF!</v>
      </c>
      <c r="AV1073" s="27" t="e">
        <f>IF(#REF!&lt;&gt;"",IF(ABS(#REF!)&lt;10,"S"&amp;RIGHT(#REF!,1)&amp;",","S"&amp;#REF!&amp;","),"")</f>
        <v>#REF!</v>
      </c>
      <c r="AW1073" s="27" t="e">
        <f>IF(#REF!&lt;&gt;"",IF(ABS(#REF!)&lt;10,"S"&amp;RIGHT(#REF!,1)&amp;",","S"&amp;#REF!&amp;","),"")</f>
        <v>#REF!</v>
      </c>
      <c r="AX1073" s="27" t="e">
        <f>IF(#REF!&lt;&gt;"",IF(ABS(#REF!)&lt;10,"S"&amp;RIGHT(#REF!,1)&amp;",","S"&amp;#REF!&amp;","),"")</f>
        <v>#REF!</v>
      </c>
      <c r="AY1073" s="27" t="e">
        <f>IF(#REF!&lt;&gt;"",IF(ABS(#REF!)&lt;10,"S"&amp;RIGHT(#REF!,1)&amp;",","S"&amp;#REF!&amp;","),"")</f>
        <v>#REF!</v>
      </c>
      <c r="AZ1073" s="27" t="e">
        <f>IF(#REF!&lt;&gt;"",IF(ABS(#REF!)&lt;10,"S"&amp;RIGHT(#REF!,1)&amp;",","S"&amp;#REF!&amp;","),"")</f>
        <v>#REF!</v>
      </c>
      <c r="BA1073" s="27" t="e">
        <f>IF(#REF!&lt;&gt;"",IF(ABS(#REF!)&lt;10,"S"&amp;RIGHT(#REF!,1)&amp;",","S"&amp;#REF!&amp;","),"")</f>
        <v>#REF!</v>
      </c>
      <c r="BB1073" s="27" t="e">
        <f>IF(#REF!&lt;&gt;"",IF(ABS(#REF!)&lt;10,"S"&amp;RIGHT(#REF!,1)&amp;",","S"&amp;#REF!&amp;","),"")</f>
        <v>#REF!</v>
      </c>
      <c r="BC1073" s="27"/>
      <c r="BD1073" s="27"/>
      <c r="BE1073" s="27"/>
      <c r="BF1073" s="27"/>
      <c r="BG1073" s="27"/>
      <c r="BH1073" s="27"/>
      <c r="BI1073" s="27" t="str">
        <f t="shared" si="546"/>
        <v/>
      </c>
      <c r="BJ1073" s="27" t="str">
        <f t="shared" si="547"/>
        <v/>
      </c>
      <c r="BK1073" s="27" t="str">
        <f t="shared" si="548"/>
        <v/>
      </c>
      <c r="BL1073" s="27" t="e">
        <f>IF(#REF!="","",CONCATENATE($L1073,","))</f>
        <v>#REF!</v>
      </c>
      <c r="BM1073" s="27" t="e">
        <f>IF(#REF!="","",CONCATENATE($L1073,","))</f>
        <v>#REF!</v>
      </c>
      <c r="BN1073" s="27" t="e">
        <f>IF(#REF!="","",CONCATENATE($L1073,","))</f>
        <v>#REF!</v>
      </c>
      <c r="BO1073" s="27" t="e">
        <f>IF(#REF!="","",CONCATENATE($L1073,","))</f>
        <v>#REF!</v>
      </c>
      <c r="BP1073" s="27" t="e">
        <f>IF(#REF!="","",CONCATENATE($L1073,","))</f>
        <v>#REF!</v>
      </c>
      <c r="BQ1073" s="27" t="e">
        <f>IF(#REF!="","",CONCATENATE($L1073,","))</f>
        <v>#REF!</v>
      </c>
      <c r="BR1073" s="27" t="e">
        <f>IF(#REF!="","",CONCATENATE($L1073,","))</f>
        <v>#REF!</v>
      </c>
      <c r="BS1073" s="27" t="e">
        <f>IF(#REF!="","",CONCATENATE($L1073,","))</f>
        <v>#REF!</v>
      </c>
      <c r="BT1073" s="27" t="e">
        <f>IF(#REF!="","",CONCATENATE($L1073,","))</f>
        <v>#REF!</v>
      </c>
      <c r="BU1073" s="40"/>
      <c r="BV1073" s="40"/>
      <c r="BW1073"/>
      <c r="BX1073"/>
      <c r="BY1073"/>
      <c r="BZ1073"/>
      <c r="CA1073"/>
      <c r="CB1073" s="40"/>
      <c r="CC1073"/>
      <c r="CD1073" s="25"/>
      <c r="CE1073" s="25"/>
      <c r="CF1073" s="25"/>
      <c r="CG1073" s="38"/>
      <c r="CH1073" s="25"/>
      <c r="CI1073" s="38"/>
      <c r="CJ1073" s="25"/>
      <c r="CK1073" s="25"/>
      <c r="CL1073" s="25"/>
      <c r="CM1073" s="25"/>
      <c r="CN1073" s="38"/>
      <c r="CO1073" s="38"/>
      <c r="CP1073" s="25"/>
      <c r="CQ1073" s="25"/>
      <c r="CR1073" s="35"/>
      <c r="CS1073" s="38"/>
      <c r="CT1073" s="25"/>
      <c r="CX1073" s="25"/>
      <c r="CY1073" s="35"/>
    </row>
    <row r="1074" spans="1:103" s="26" customFormat="1">
      <c r="A1074" s="132"/>
      <c r="B1074" s="75"/>
      <c r="C1074" s="39"/>
      <c r="D1074" s="38"/>
      <c r="E1074" s="39"/>
      <c r="F1074" s="39"/>
      <c r="G1074" s="39"/>
      <c r="H1074" s="39"/>
      <c r="I1074" s="39"/>
      <c r="J1074" s="39"/>
      <c r="K1074" s="39"/>
      <c r="L1074" s="38"/>
      <c r="M1074" s="38"/>
      <c r="N1074" s="38"/>
      <c r="O1074" s="38"/>
      <c r="P1074" s="38"/>
      <c r="Q1074" s="38"/>
      <c r="R1074" s="38"/>
      <c r="S1074" s="38"/>
      <c r="T1074" s="38"/>
      <c r="U1074" s="38"/>
      <c r="V1074" s="38"/>
      <c r="W1074" s="38"/>
      <c r="X1074" s="38"/>
      <c r="Y1074" s="38"/>
      <c r="Z1074" s="75"/>
      <c r="AA1074" s="101"/>
      <c r="AB1074" s="101"/>
      <c r="AC1074" s="101"/>
      <c r="AD1074" s="101"/>
      <c r="AE1074" s="38"/>
      <c r="AF1074" s="38"/>
      <c r="AG1074" s="38"/>
      <c r="AH1074" s="38"/>
      <c r="AI1074" s="101"/>
      <c r="AJ1074" s="101"/>
      <c r="AK1074" s="101"/>
      <c r="AL1074" s="75"/>
      <c r="AM1074" s="39"/>
      <c r="AN1074" s="27"/>
      <c r="AO1074" s="27"/>
      <c r="AP1074" s="27"/>
      <c r="AQ1074" s="27" t="str">
        <f t="shared" si="549"/>
        <v/>
      </c>
      <c r="AR1074" s="27" t="str">
        <f t="shared" si="550"/>
        <v/>
      </c>
      <c r="AS1074" s="27" t="str">
        <f t="shared" si="551"/>
        <v/>
      </c>
      <c r="AT1074" s="27" t="e">
        <f>IF(#REF!&lt;&gt;"",IF(ABS(#REF!)&lt;10,"S"&amp;RIGHT(#REF!,1)&amp;",","S"&amp;#REF!&amp;","),"")</f>
        <v>#REF!</v>
      </c>
      <c r="AU1074" s="27" t="e">
        <f>IF(#REF!&lt;&gt;"",IF(ABS(#REF!)&lt;10,"S"&amp;RIGHT(#REF!,1)&amp;",","S"&amp;#REF!&amp;","),"")</f>
        <v>#REF!</v>
      </c>
      <c r="AV1074" s="27" t="e">
        <f>IF(#REF!&lt;&gt;"",IF(ABS(#REF!)&lt;10,"S"&amp;RIGHT(#REF!,1)&amp;",","S"&amp;#REF!&amp;","),"")</f>
        <v>#REF!</v>
      </c>
      <c r="AW1074" s="27" t="e">
        <f>IF(#REF!&lt;&gt;"",IF(ABS(#REF!)&lt;10,"S"&amp;RIGHT(#REF!,1)&amp;",","S"&amp;#REF!&amp;","),"")</f>
        <v>#REF!</v>
      </c>
      <c r="AX1074" s="27" t="e">
        <f>IF(#REF!&lt;&gt;"",IF(ABS(#REF!)&lt;10,"S"&amp;RIGHT(#REF!,1)&amp;",","S"&amp;#REF!&amp;","),"")</f>
        <v>#REF!</v>
      </c>
      <c r="AY1074" s="27" t="e">
        <f>IF(#REF!&lt;&gt;"",IF(ABS(#REF!)&lt;10,"S"&amp;RIGHT(#REF!,1)&amp;",","S"&amp;#REF!&amp;","),"")</f>
        <v>#REF!</v>
      </c>
      <c r="AZ1074" s="27" t="e">
        <f>IF(#REF!&lt;&gt;"",IF(ABS(#REF!)&lt;10,"S"&amp;RIGHT(#REF!,1)&amp;",","S"&amp;#REF!&amp;","),"")</f>
        <v>#REF!</v>
      </c>
      <c r="BA1074" s="27" t="e">
        <f>IF(#REF!&lt;&gt;"",IF(ABS(#REF!)&lt;10,"S"&amp;RIGHT(#REF!,1)&amp;",","S"&amp;#REF!&amp;","),"")</f>
        <v>#REF!</v>
      </c>
      <c r="BB1074" s="27" t="e">
        <f>IF(#REF!&lt;&gt;"",IF(ABS(#REF!)&lt;10,"S"&amp;RIGHT(#REF!,1)&amp;",","S"&amp;#REF!&amp;","),"")</f>
        <v>#REF!</v>
      </c>
      <c r="BC1074" s="27"/>
      <c r="BD1074" s="27"/>
      <c r="BE1074" s="27"/>
      <c r="BF1074" s="27"/>
      <c r="BG1074" s="27"/>
      <c r="BH1074" s="27"/>
      <c r="BI1074" s="27" t="str">
        <f t="shared" si="546"/>
        <v/>
      </c>
      <c r="BJ1074" s="27" t="str">
        <f t="shared" si="547"/>
        <v/>
      </c>
      <c r="BK1074" s="27" t="str">
        <f t="shared" si="548"/>
        <v/>
      </c>
      <c r="BL1074" s="27" t="e">
        <f>IF(#REF!="","",CONCATENATE($L1074,","))</f>
        <v>#REF!</v>
      </c>
      <c r="BM1074" s="27" t="e">
        <f>IF(#REF!="","",CONCATENATE($L1074,","))</f>
        <v>#REF!</v>
      </c>
      <c r="BN1074" s="27" t="e">
        <f>IF(#REF!="","",CONCATENATE($L1074,","))</f>
        <v>#REF!</v>
      </c>
      <c r="BO1074" s="27" t="e">
        <f>IF(#REF!="","",CONCATENATE($L1074,","))</f>
        <v>#REF!</v>
      </c>
      <c r="BP1074" s="27" t="e">
        <f>IF(#REF!="","",CONCATENATE($L1074,","))</f>
        <v>#REF!</v>
      </c>
      <c r="BQ1074" s="27" t="e">
        <f>IF(#REF!="","",CONCATENATE($L1074,","))</f>
        <v>#REF!</v>
      </c>
      <c r="BR1074" s="27" t="e">
        <f>IF(#REF!="","",CONCATENATE($L1074,","))</f>
        <v>#REF!</v>
      </c>
      <c r="BS1074" s="27" t="e">
        <f>IF(#REF!="","",CONCATENATE($L1074,","))</f>
        <v>#REF!</v>
      </c>
      <c r="BT1074" s="27" t="e">
        <f>IF(#REF!="","",CONCATENATE($L1074,","))</f>
        <v>#REF!</v>
      </c>
      <c r="BU1074" s="40"/>
      <c r="BV1074" s="40"/>
      <c r="BW1074"/>
      <c r="BX1074"/>
      <c r="BY1074"/>
      <c r="BZ1074"/>
      <c r="CA1074"/>
      <c r="CB1074" s="40"/>
      <c r="CC1074" s="40"/>
      <c r="CD1074" s="25"/>
      <c r="CE1074" s="25"/>
      <c r="CF1074" s="25"/>
      <c r="CG1074" s="38"/>
      <c r="CH1074" s="25"/>
      <c r="CI1074" s="38"/>
      <c r="CJ1074" s="25"/>
      <c r="CK1074" s="25"/>
      <c r="CL1074" s="25"/>
      <c r="CM1074" s="25"/>
      <c r="CN1074" s="38"/>
      <c r="CO1074" s="38"/>
      <c r="CP1074" s="25"/>
      <c r="CQ1074" s="25"/>
      <c r="CR1074" s="35"/>
      <c r="CS1074" s="38"/>
      <c r="CT1074" s="25"/>
      <c r="CX1074" s="25"/>
      <c r="CY1074" s="35"/>
    </row>
    <row r="1075" spans="1:103" s="26" customFormat="1">
      <c r="A1075" s="132"/>
      <c r="B1075" s="75"/>
      <c r="C1075" s="39"/>
      <c r="D1075" s="38"/>
      <c r="E1075" s="39"/>
      <c r="F1075" s="39"/>
      <c r="G1075" s="39"/>
      <c r="H1075" s="39"/>
      <c r="I1075" s="39"/>
      <c r="J1075" s="39"/>
      <c r="K1075" s="39"/>
      <c r="L1075" s="38"/>
      <c r="M1075" s="38"/>
      <c r="N1075" s="38"/>
      <c r="O1075" s="38"/>
      <c r="P1075" s="38"/>
      <c r="Q1075" s="38"/>
      <c r="R1075" s="38"/>
      <c r="S1075" s="38"/>
      <c r="T1075" s="38"/>
      <c r="U1075" s="38"/>
      <c r="V1075" s="38"/>
      <c r="W1075" s="38"/>
      <c r="X1075" s="38"/>
      <c r="Y1075" s="38"/>
      <c r="Z1075" s="75"/>
      <c r="AA1075" s="101"/>
      <c r="AB1075" s="101"/>
      <c r="AC1075" s="101"/>
      <c r="AD1075" s="101"/>
      <c r="AE1075" s="38"/>
      <c r="AF1075" s="38"/>
      <c r="AG1075" s="38"/>
      <c r="AH1075" s="38"/>
      <c r="AI1075" s="101"/>
      <c r="AJ1075" s="101"/>
      <c r="AK1075" s="101"/>
      <c r="AL1075" s="75"/>
      <c r="AM1075" s="39"/>
      <c r="AN1075" s="27"/>
      <c r="AO1075" s="27"/>
      <c r="AP1075" s="27"/>
      <c r="AQ1075" s="27" t="str">
        <f t="shared" si="549"/>
        <v/>
      </c>
      <c r="AR1075" s="27" t="str">
        <f t="shared" si="550"/>
        <v/>
      </c>
      <c r="AS1075" s="27" t="str">
        <f t="shared" si="551"/>
        <v/>
      </c>
      <c r="AT1075" s="27" t="e">
        <f>IF(#REF!&lt;&gt;"",IF(ABS(#REF!)&lt;10,"S"&amp;RIGHT(#REF!,1)&amp;",","S"&amp;#REF!&amp;","),"")</f>
        <v>#REF!</v>
      </c>
      <c r="AU1075" s="27" t="e">
        <f>IF(#REF!&lt;&gt;"",IF(ABS(#REF!)&lt;10,"S"&amp;RIGHT(#REF!,1)&amp;",","S"&amp;#REF!&amp;","),"")</f>
        <v>#REF!</v>
      </c>
      <c r="AV1075" s="27" t="e">
        <f>IF(#REF!&lt;&gt;"",IF(ABS(#REF!)&lt;10,"S"&amp;RIGHT(#REF!,1)&amp;",","S"&amp;#REF!&amp;","),"")</f>
        <v>#REF!</v>
      </c>
      <c r="AW1075" s="27" t="e">
        <f>IF(#REF!&lt;&gt;"",IF(ABS(#REF!)&lt;10,"S"&amp;RIGHT(#REF!,1)&amp;",","S"&amp;#REF!&amp;","),"")</f>
        <v>#REF!</v>
      </c>
      <c r="AX1075" s="27" t="e">
        <f>IF(#REF!&lt;&gt;"",IF(ABS(#REF!)&lt;10,"S"&amp;RIGHT(#REF!,1)&amp;",","S"&amp;#REF!&amp;","),"")</f>
        <v>#REF!</v>
      </c>
      <c r="AY1075" s="27" t="e">
        <f>IF(#REF!&lt;&gt;"",IF(ABS(#REF!)&lt;10,"S"&amp;RIGHT(#REF!,1)&amp;",","S"&amp;#REF!&amp;","),"")</f>
        <v>#REF!</v>
      </c>
      <c r="AZ1075" s="27" t="e">
        <f>IF(#REF!&lt;&gt;"",IF(ABS(#REF!)&lt;10,"S"&amp;RIGHT(#REF!,1)&amp;",","S"&amp;#REF!&amp;","),"")</f>
        <v>#REF!</v>
      </c>
      <c r="BA1075" s="27" t="e">
        <f>IF(#REF!&lt;&gt;"",IF(ABS(#REF!)&lt;10,"S"&amp;RIGHT(#REF!,1)&amp;",","S"&amp;#REF!&amp;","),"")</f>
        <v>#REF!</v>
      </c>
      <c r="BB1075" s="27" t="e">
        <f>IF(#REF!&lt;&gt;"",IF(ABS(#REF!)&lt;10,"S"&amp;RIGHT(#REF!,1)&amp;",","S"&amp;#REF!&amp;","),"")</f>
        <v>#REF!</v>
      </c>
      <c r="BC1075" s="27"/>
      <c r="BD1075" s="27"/>
      <c r="BE1075" s="27"/>
      <c r="BF1075" s="27"/>
      <c r="BG1075" s="27"/>
      <c r="BH1075" s="27"/>
      <c r="BI1075" s="27" t="str">
        <f t="shared" si="546"/>
        <v/>
      </c>
      <c r="BJ1075" s="27" t="str">
        <f t="shared" si="547"/>
        <v/>
      </c>
      <c r="BK1075" s="27" t="str">
        <f t="shared" si="548"/>
        <v/>
      </c>
      <c r="BL1075" s="27" t="e">
        <f>IF(#REF!="","",CONCATENATE($L1075,","))</f>
        <v>#REF!</v>
      </c>
      <c r="BM1075" s="27" t="e">
        <f>IF(#REF!="","",CONCATENATE($L1075,","))</f>
        <v>#REF!</v>
      </c>
      <c r="BN1075" s="27" t="e">
        <f>IF(#REF!="","",CONCATENATE($L1075,","))</f>
        <v>#REF!</v>
      </c>
      <c r="BO1075" s="27" t="e">
        <f>IF(#REF!="","",CONCATENATE($L1075,","))</f>
        <v>#REF!</v>
      </c>
      <c r="BP1075" s="27" t="e">
        <f>IF(#REF!="","",CONCATENATE($L1075,","))</f>
        <v>#REF!</v>
      </c>
      <c r="BQ1075" s="27" t="e">
        <f>IF(#REF!="","",CONCATENATE($L1075,","))</f>
        <v>#REF!</v>
      </c>
      <c r="BR1075" s="27" t="e">
        <f>IF(#REF!="","",CONCATENATE($L1075,","))</f>
        <v>#REF!</v>
      </c>
      <c r="BS1075" s="27" t="e">
        <f>IF(#REF!="","",CONCATENATE($L1075,","))</f>
        <v>#REF!</v>
      </c>
      <c r="BT1075" s="27" t="e">
        <f>IF(#REF!="","",CONCATENATE($L1075,","))</f>
        <v>#REF!</v>
      </c>
      <c r="BU1075" s="40"/>
      <c r="BV1075" s="40"/>
      <c r="BW1075"/>
      <c r="BX1075"/>
      <c r="BY1075"/>
      <c r="BZ1075"/>
      <c r="CA1075"/>
      <c r="CB1075" s="40"/>
      <c r="CC1075" s="40"/>
      <c r="CD1075" s="25"/>
      <c r="CE1075" s="25"/>
      <c r="CF1075" s="25"/>
      <c r="CG1075" s="38"/>
      <c r="CH1075" s="25"/>
      <c r="CI1075" s="38"/>
      <c r="CJ1075" s="25"/>
      <c r="CK1075" s="25"/>
      <c r="CL1075" s="25"/>
      <c r="CM1075" s="25"/>
      <c r="CN1075" s="38"/>
      <c r="CO1075" s="38"/>
      <c r="CP1075" s="25"/>
      <c r="CQ1075" s="25"/>
      <c r="CR1075" s="35"/>
      <c r="CS1075" s="38"/>
      <c r="CT1075" s="25"/>
      <c r="CX1075" s="25"/>
      <c r="CY1075" s="35"/>
    </row>
    <row r="1076" spans="1:103" s="26" customFormat="1">
      <c r="A1076" s="132"/>
      <c r="B1076" s="75"/>
      <c r="C1076" s="39"/>
      <c r="D1076" s="38"/>
      <c r="E1076" s="39"/>
      <c r="F1076" s="39"/>
      <c r="G1076" s="39"/>
      <c r="H1076" s="39"/>
      <c r="I1076" s="39"/>
      <c r="J1076" s="39"/>
      <c r="K1076" s="39"/>
      <c r="L1076" s="38"/>
      <c r="M1076" s="38"/>
      <c r="N1076" s="38"/>
      <c r="O1076" s="38"/>
      <c r="P1076" s="38"/>
      <c r="Q1076" s="38"/>
      <c r="R1076" s="38"/>
      <c r="S1076" s="38"/>
      <c r="T1076" s="38"/>
      <c r="U1076" s="38"/>
      <c r="V1076" s="38"/>
      <c r="W1076" s="38"/>
      <c r="X1076" s="38"/>
      <c r="Y1076" s="38"/>
      <c r="Z1076" s="75"/>
      <c r="AA1076" s="101"/>
      <c r="AB1076" s="101"/>
      <c r="AC1076" s="101"/>
      <c r="AD1076" s="101"/>
      <c r="AE1076" s="38"/>
      <c r="AF1076" s="38"/>
      <c r="AG1076" s="38"/>
      <c r="AH1076" s="38"/>
      <c r="AI1076" s="101"/>
      <c r="AJ1076" s="101"/>
      <c r="AK1076" s="101"/>
      <c r="AL1076" s="75"/>
      <c r="AM1076" s="39"/>
      <c r="AN1076" s="27"/>
      <c r="AO1076" s="27"/>
      <c r="AP1076" s="27"/>
      <c r="AQ1076" s="27" t="str">
        <f t="shared" si="549"/>
        <v/>
      </c>
      <c r="AR1076" s="27" t="str">
        <f t="shared" si="550"/>
        <v/>
      </c>
      <c r="AS1076" s="27" t="str">
        <f t="shared" si="551"/>
        <v/>
      </c>
      <c r="AT1076" s="27" t="e">
        <f>IF(#REF!&lt;&gt;"",IF(ABS(#REF!)&lt;10,"S"&amp;RIGHT(#REF!,1)&amp;",","S"&amp;#REF!&amp;","),"")</f>
        <v>#REF!</v>
      </c>
      <c r="AU1076" s="27" t="e">
        <f>IF(#REF!&lt;&gt;"",IF(ABS(#REF!)&lt;10,"S"&amp;RIGHT(#REF!,1)&amp;",","S"&amp;#REF!&amp;","),"")</f>
        <v>#REF!</v>
      </c>
      <c r="AV1076" s="27" t="e">
        <f>IF(#REF!&lt;&gt;"",IF(ABS(#REF!)&lt;10,"S"&amp;RIGHT(#REF!,1)&amp;",","S"&amp;#REF!&amp;","),"")</f>
        <v>#REF!</v>
      </c>
      <c r="AW1076" s="27" t="e">
        <f>IF(#REF!&lt;&gt;"",IF(ABS(#REF!)&lt;10,"S"&amp;RIGHT(#REF!,1)&amp;",","S"&amp;#REF!&amp;","),"")</f>
        <v>#REF!</v>
      </c>
      <c r="AX1076" s="27" t="e">
        <f>IF(#REF!&lt;&gt;"",IF(ABS(#REF!)&lt;10,"S"&amp;RIGHT(#REF!,1)&amp;",","S"&amp;#REF!&amp;","),"")</f>
        <v>#REF!</v>
      </c>
      <c r="AY1076" s="27" t="e">
        <f>IF(#REF!&lt;&gt;"",IF(ABS(#REF!)&lt;10,"S"&amp;RIGHT(#REF!,1)&amp;",","S"&amp;#REF!&amp;","),"")</f>
        <v>#REF!</v>
      </c>
      <c r="AZ1076" s="27" t="e">
        <f>IF(#REF!&lt;&gt;"",IF(ABS(#REF!)&lt;10,"S"&amp;RIGHT(#REF!,1)&amp;",","S"&amp;#REF!&amp;","),"")</f>
        <v>#REF!</v>
      </c>
      <c r="BA1076" s="27" t="e">
        <f>IF(#REF!&lt;&gt;"",IF(ABS(#REF!)&lt;10,"S"&amp;RIGHT(#REF!,1)&amp;",","S"&amp;#REF!&amp;","),"")</f>
        <v>#REF!</v>
      </c>
      <c r="BB1076" s="27" t="e">
        <f>IF(#REF!&lt;&gt;"",IF(ABS(#REF!)&lt;10,"S"&amp;RIGHT(#REF!,1)&amp;",","S"&amp;#REF!&amp;","),"")</f>
        <v>#REF!</v>
      </c>
      <c r="BC1076" s="27"/>
      <c r="BD1076" s="27"/>
      <c r="BE1076" s="27"/>
      <c r="BF1076" s="27"/>
      <c r="BG1076" s="27"/>
      <c r="BH1076" s="27"/>
      <c r="BI1076" s="27" t="str">
        <f t="shared" si="546"/>
        <v/>
      </c>
      <c r="BJ1076" s="27" t="str">
        <f t="shared" si="547"/>
        <v/>
      </c>
      <c r="BK1076" s="27" t="str">
        <f t="shared" si="548"/>
        <v/>
      </c>
      <c r="BL1076" s="27" t="e">
        <f>IF(#REF!="","",CONCATENATE($L1076,","))</f>
        <v>#REF!</v>
      </c>
      <c r="BM1076" s="27" t="e">
        <f>IF(#REF!="","",CONCATENATE($L1076,","))</f>
        <v>#REF!</v>
      </c>
      <c r="BN1076" s="27" t="e">
        <f>IF(#REF!="","",CONCATENATE($L1076,","))</f>
        <v>#REF!</v>
      </c>
      <c r="BO1076" s="27" t="e">
        <f>IF(#REF!="","",CONCATENATE($L1076,","))</f>
        <v>#REF!</v>
      </c>
      <c r="BP1076" s="27" t="e">
        <f>IF(#REF!="","",CONCATENATE($L1076,","))</f>
        <v>#REF!</v>
      </c>
      <c r="BQ1076" s="27" t="e">
        <f>IF(#REF!="","",CONCATENATE($L1076,","))</f>
        <v>#REF!</v>
      </c>
      <c r="BR1076" s="27" t="e">
        <f>IF(#REF!="","",CONCATENATE($L1076,","))</f>
        <v>#REF!</v>
      </c>
      <c r="BS1076" s="27" t="e">
        <f>IF(#REF!="","",CONCATENATE($L1076,","))</f>
        <v>#REF!</v>
      </c>
      <c r="BT1076" s="27" t="e">
        <f>IF(#REF!="","",CONCATENATE($L1076,","))</f>
        <v>#REF!</v>
      </c>
      <c r="BU1076" s="40"/>
      <c r="BV1076" s="40"/>
      <c r="BW1076"/>
      <c r="BX1076"/>
      <c r="BY1076"/>
      <c r="BZ1076"/>
      <c r="CA1076"/>
      <c r="CB1076" s="40"/>
      <c r="CC1076" s="40"/>
      <c r="CD1076" s="25"/>
      <c r="CE1076" s="25"/>
      <c r="CF1076" s="25"/>
      <c r="CG1076" s="38"/>
      <c r="CH1076" s="25"/>
      <c r="CI1076" s="38"/>
      <c r="CJ1076" s="25"/>
      <c r="CK1076" s="25"/>
      <c r="CL1076" s="25"/>
      <c r="CM1076" s="25"/>
      <c r="CN1076" s="38"/>
      <c r="CO1076" s="38"/>
      <c r="CP1076" s="25"/>
      <c r="CQ1076" s="25"/>
      <c r="CR1076" s="35"/>
      <c r="CS1076" s="38"/>
      <c r="CT1076" s="25"/>
      <c r="CX1076" s="25"/>
      <c r="CY1076" s="35"/>
    </row>
    <row r="1077" spans="1:103" s="26" customFormat="1">
      <c r="A1077" s="132"/>
      <c r="B1077" s="75"/>
      <c r="C1077" s="39"/>
      <c r="D1077" s="38"/>
      <c r="E1077" s="39"/>
      <c r="F1077" s="39"/>
      <c r="G1077" s="39"/>
      <c r="H1077" s="39"/>
      <c r="I1077" s="39"/>
      <c r="J1077" s="39"/>
      <c r="K1077" s="39"/>
      <c r="L1077" s="38"/>
      <c r="M1077" s="38"/>
      <c r="N1077" s="38"/>
      <c r="O1077" s="38"/>
      <c r="P1077" s="38"/>
      <c r="Q1077" s="38"/>
      <c r="R1077" s="38"/>
      <c r="S1077" s="38"/>
      <c r="T1077" s="38"/>
      <c r="U1077" s="38"/>
      <c r="V1077" s="38"/>
      <c r="W1077" s="38"/>
      <c r="X1077" s="38"/>
      <c r="Y1077" s="38"/>
      <c r="Z1077" s="75"/>
      <c r="AA1077" s="101"/>
      <c r="AB1077" s="101"/>
      <c r="AC1077" s="101"/>
      <c r="AD1077" s="101"/>
      <c r="AE1077" s="38"/>
      <c r="AF1077" s="38"/>
      <c r="AG1077" s="38"/>
      <c r="AH1077" s="38"/>
      <c r="AI1077" s="101"/>
      <c r="AJ1077" s="101"/>
      <c r="AK1077" s="101"/>
      <c r="AL1077" s="75"/>
      <c r="AM1077" s="39"/>
      <c r="AN1077" s="27"/>
      <c r="AO1077" s="27"/>
      <c r="AP1077" s="27"/>
      <c r="AQ1077" s="27" t="str">
        <f t="shared" si="549"/>
        <v/>
      </c>
      <c r="AR1077" s="27" t="str">
        <f t="shared" si="550"/>
        <v/>
      </c>
      <c r="AS1077" s="27" t="str">
        <f t="shared" si="551"/>
        <v/>
      </c>
      <c r="AT1077" s="27" t="e">
        <f>IF(#REF!&lt;&gt;"",IF(ABS(#REF!)&lt;10,"S"&amp;RIGHT(#REF!,1)&amp;",","S"&amp;#REF!&amp;","),"")</f>
        <v>#REF!</v>
      </c>
      <c r="AU1077" s="27" t="e">
        <f>IF(#REF!&lt;&gt;"",IF(ABS(#REF!)&lt;10,"S"&amp;RIGHT(#REF!,1)&amp;",","S"&amp;#REF!&amp;","),"")</f>
        <v>#REF!</v>
      </c>
      <c r="AV1077" s="27" t="e">
        <f>IF(#REF!&lt;&gt;"",IF(ABS(#REF!)&lt;10,"S"&amp;RIGHT(#REF!,1)&amp;",","S"&amp;#REF!&amp;","),"")</f>
        <v>#REF!</v>
      </c>
      <c r="AW1077" s="27" t="e">
        <f>IF(#REF!&lt;&gt;"",IF(ABS(#REF!)&lt;10,"S"&amp;RIGHT(#REF!,1)&amp;",","S"&amp;#REF!&amp;","),"")</f>
        <v>#REF!</v>
      </c>
      <c r="AX1077" s="27" t="e">
        <f>IF(#REF!&lt;&gt;"",IF(ABS(#REF!)&lt;10,"S"&amp;RIGHT(#REF!,1)&amp;",","S"&amp;#REF!&amp;","),"")</f>
        <v>#REF!</v>
      </c>
      <c r="AY1077" s="27" t="e">
        <f>IF(#REF!&lt;&gt;"",IF(ABS(#REF!)&lt;10,"S"&amp;RIGHT(#REF!,1)&amp;",","S"&amp;#REF!&amp;","),"")</f>
        <v>#REF!</v>
      </c>
      <c r="AZ1077" s="27" t="e">
        <f>IF(#REF!&lt;&gt;"",IF(ABS(#REF!)&lt;10,"S"&amp;RIGHT(#REF!,1)&amp;",","S"&amp;#REF!&amp;","),"")</f>
        <v>#REF!</v>
      </c>
      <c r="BA1077" s="27" t="e">
        <f>IF(#REF!&lt;&gt;"",IF(ABS(#REF!)&lt;10,"S"&amp;RIGHT(#REF!,1)&amp;",","S"&amp;#REF!&amp;","),"")</f>
        <v>#REF!</v>
      </c>
      <c r="BB1077" s="27" t="e">
        <f>IF(#REF!&lt;&gt;"",IF(ABS(#REF!)&lt;10,"S"&amp;RIGHT(#REF!,1)&amp;",","S"&amp;#REF!&amp;","),"")</f>
        <v>#REF!</v>
      </c>
      <c r="BC1077" s="27"/>
      <c r="BD1077" s="27"/>
      <c r="BE1077" s="27"/>
      <c r="BF1077" s="27"/>
      <c r="BG1077" s="27"/>
      <c r="BH1077" s="27"/>
      <c r="BI1077" s="27" t="str">
        <f t="shared" si="546"/>
        <v/>
      </c>
      <c r="BJ1077" s="27" t="str">
        <f t="shared" si="547"/>
        <v/>
      </c>
      <c r="BK1077" s="27" t="str">
        <f t="shared" si="548"/>
        <v/>
      </c>
      <c r="BL1077" s="27" t="e">
        <f>IF(#REF!="","",CONCATENATE($L1077,","))</f>
        <v>#REF!</v>
      </c>
      <c r="BM1077" s="27" t="e">
        <f>IF(#REF!="","",CONCATENATE($L1077,","))</f>
        <v>#REF!</v>
      </c>
      <c r="BN1077" s="27" t="e">
        <f>IF(#REF!="","",CONCATENATE($L1077,","))</f>
        <v>#REF!</v>
      </c>
      <c r="BO1077" s="27" t="e">
        <f>IF(#REF!="","",CONCATENATE($L1077,","))</f>
        <v>#REF!</v>
      </c>
      <c r="BP1077" s="27" t="e">
        <f>IF(#REF!="","",CONCATENATE($L1077,","))</f>
        <v>#REF!</v>
      </c>
      <c r="BQ1077" s="27" t="e">
        <f>IF(#REF!="","",CONCATENATE($L1077,","))</f>
        <v>#REF!</v>
      </c>
      <c r="BR1077" s="27" t="e">
        <f>IF(#REF!="","",CONCATENATE($L1077,","))</f>
        <v>#REF!</v>
      </c>
      <c r="BS1077" s="27" t="e">
        <f>IF(#REF!="","",CONCATENATE($L1077,","))</f>
        <v>#REF!</v>
      </c>
      <c r="BT1077" s="27" t="e">
        <f>IF(#REF!="","",CONCATENATE($L1077,","))</f>
        <v>#REF!</v>
      </c>
      <c r="BU1077" s="40"/>
      <c r="BV1077" s="40"/>
      <c r="BW1077"/>
      <c r="BX1077"/>
      <c r="BY1077"/>
      <c r="BZ1077"/>
      <c r="CA1077"/>
      <c r="CB1077" s="40"/>
      <c r="CC1077" s="40"/>
      <c r="CD1077" s="25"/>
      <c r="CE1077" s="25"/>
      <c r="CF1077" s="25"/>
      <c r="CG1077" s="38"/>
      <c r="CH1077" s="25"/>
      <c r="CI1077" s="38"/>
      <c r="CJ1077" s="25"/>
      <c r="CK1077" s="25"/>
      <c r="CL1077" s="25"/>
      <c r="CM1077" s="25"/>
      <c r="CN1077" s="38"/>
      <c r="CO1077" s="38"/>
      <c r="CP1077" s="25"/>
      <c r="CQ1077" s="25"/>
      <c r="CR1077" s="35"/>
      <c r="CS1077" s="38"/>
      <c r="CT1077" s="25"/>
      <c r="CX1077" s="25"/>
      <c r="CY1077" s="35"/>
    </row>
    <row r="1078" spans="1:103" s="26" customFormat="1">
      <c r="A1078" s="132"/>
      <c r="B1078" s="75"/>
      <c r="C1078" s="39"/>
      <c r="D1078" s="38"/>
      <c r="E1078" s="39"/>
      <c r="F1078" s="39"/>
      <c r="G1078" s="39"/>
      <c r="H1078" s="39"/>
      <c r="I1078" s="39"/>
      <c r="J1078" s="39"/>
      <c r="K1078" s="39"/>
      <c r="L1078" s="38"/>
      <c r="M1078" s="38"/>
      <c r="N1078" s="38"/>
      <c r="O1078" s="38"/>
      <c r="P1078" s="38"/>
      <c r="Q1078" s="38"/>
      <c r="R1078" s="38"/>
      <c r="S1078" s="38"/>
      <c r="T1078" s="38"/>
      <c r="U1078" s="38"/>
      <c r="V1078" s="38"/>
      <c r="W1078" s="38"/>
      <c r="X1078" s="38"/>
      <c r="Y1078" s="38"/>
      <c r="Z1078" s="75"/>
      <c r="AA1078" s="101"/>
      <c r="AB1078" s="101"/>
      <c r="AC1078" s="101"/>
      <c r="AD1078" s="101"/>
      <c r="AE1078" s="38"/>
      <c r="AF1078" s="38"/>
      <c r="AG1078" s="38"/>
      <c r="AH1078" s="38"/>
      <c r="AI1078" s="101"/>
      <c r="AJ1078" s="101"/>
      <c r="AK1078" s="101"/>
      <c r="AL1078" s="75"/>
      <c r="AM1078" s="39"/>
      <c r="AN1078" s="27"/>
      <c r="AO1078" s="27"/>
      <c r="AP1078" s="27"/>
      <c r="AQ1078" s="27" t="str">
        <f t="shared" si="549"/>
        <v/>
      </c>
      <c r="AR1078" s="27" t="str">
        <f t="shared" si="550"/>
        <v/>
      </c>
      <c r="AS1078" s="27" t="str">
        <f t="shared" si="551"/>
        <v/>
      </c>
      <c r="AT1078" s="27" t="e">
        <f>IF(#REF!&lt;&gt;"",IF(ABS(#REF!)&lt;10,"S"&amp;RIGHT(#REF!,1)&amp;",","S"&amp;#REF!&amp;","),"")</f>
        <v>#REF!</v>
      </c>
      <c r="AU1078" s="27" t="e">
        <f>IF(#REF!&lt;&gt;"",IF(ABS(#REF!)&lt;10,"S"&amp;RIGHT(#REF!,1)&amp;",","S"&amp;#REF!&amp;","),"")</f>
        <v>#REF!</v>
      </c>
      <c r="AV1078" s="27" t="e">
        <f>IF(#REF!&lt;&gt;"",IF(ABS(#REF!)&lt;10,"S"&amp;RIGHT(#REF!,1)&amp;",","S"&amp;#REF!&amp;","),"")</f>
        <v>#REF!</v>
      </c>
      <c r="AW1078" s="27" t="e">
        <f>IF(#REF!&lt;&gt;"",IF(ABS(#REF!)&lt;10,"S"&amp;RIGHT(#REF!,1)&amp;",","S"&amp;#REF!&amp;","),"")</f>
        <v>#REF!</v>
      </c>
      <c r="AX1078" s="27" t="e">
        <f>IF(#REF!&lt;&gt;"",IF(ABS(#REF!)&lt;10,"S"&amp;RIGHT(#REF!,1)&amp;",","S"&amp;#REF!&amp;","),"")</f>
        <v>#REF!</v>
      </c>
      <c r="AY1078" s="27" t="e">
        <f>IF(#REF!&lt;&gt;"",IF(ABS(#REF!)&lt;10,"S"&amp;RIGHT(#REF!,1)&amp;",","S"&amp;#REF!&amp;","),"")</f>
        <v>#REF!</v>
      </c>
      <c r="AZ1078" s="27" t="e">
        <f>IF(#REF!&lt;&gt;"",IF(ABS(#REF!)&lt;10,"S"&amp;RIGHT(#REF!,1)&amp;",","S"&amp;#REF!&amp;","),"")</f>
        <v>#REF!</v>
      </c>
      <c r="BA1078" s="27" t="e">
        <f>IF(#REF!&lt;&gt;"",IF(ABS(#REF!)&lt;10,"S"&amp;RIGHT(#REF!,1)&amp;",","S"&amp;#REF!&amp;","),"")</f>
        <v>#REF!</v>
      </c>
      <c r="BB1078" s="27" t="e">
        <f>IF(#REF!&lt;&gt;"",IF(ABS(#REF!)&lt;10,"S"&amp;RIGHT(#REF!,1)&amp;",","S"&amp;#REF!&amp;","),"")</f>
        <v>#REF!</v>
      </c>
      <c r="BC1078" s="27"/>
      <c r="BD1078" s="27"/>
      <c r="BE1078" s="27"/>
      <c r="BF1078" s="27"/>
      <c r="BG1078" s="27"/>
      <c r="BH1078" s="27"/>
      <c r="BI1078" s="27" t="str">
        <f t="shared" si="546"/>
        <v/>
      </c>
      <c r="BJ1078" s="27" t="str">
        <f t="shared" si="547"/>
        <v/>
      </c>
      <c r="BK1078" s="27" t="str">
        <f t="shared" si="548"/>
        <v/>
      </c>
      <c r="BL1078" s="27" t="e">
        <f>IF(#REF!="","",CONCATENATE($L1078,","))</f>
        <v>#REF!</v>
      </c>
      <c r="BM1078" s="27" t="e">
        <f>IF(#REF!="","",CONCATENATE($L1078,","))</f>
        <v>#REF!</v>
      </c>
      <c r="BN1078" s="27" t="e">
        <f>IF(#REF!="","",CONCATENATE($L1078,","))</f>
        <v>#REF!</v>
      </c>
      <c r="BO1078" s="27" t="e">
        <f>IF(#REF!="","",CONCATENATE($L1078,","))</f>
        <v>#REF!</v>
      </c>
      <c r="BP1078" s="27" t="e">
        <f>IF(#REF!="","",CONCATENATE($L1078,","))</f>
        <v>#REF!</v>
      </c>
      <c r="BQ1078" s="27" t="e">
        <f>IF(#REF!="","",CONCATENATE($L1078,","))</f>
        <v>#REF!</v>
      </c>
      <c r="BR1078" s="27" t="e">
        <f>IF(#REF!="","",CONCATENATE($L1078,","))</f>
        <v>#REF!</v>
      </c>
      <c r="BS1078" s="27" t="e">
        <f>IF(#REF!="","",CONCATENATE($L1078,","))</f>
        <v>#REF!</v>
      </c>
      <c r="BT1078" s="27" t="e">
        <f>IF(#REF!="","",CONCATENATE($L1078,","))</f>
        <v>#REF!</v>
      </c>
      <c r="BU1078" s="40"/>
      <c r="BV1078" s="40"/>
      <c r="BW1078"/>
      <c r="BX1078"/>
      <c r="BY1078"/>
      <c r="BZ1078"/>
      <c r="CA1078"/>
      <c r="CB1078" s="40"/>
      <c r="CC1078" s="40"/>
      <c r="CD1078" s="25"/>
      <c r="CE1078" s="25"/>
      <c r="CF1078" s="25"/>
      <c r="CG1078" s="38"/>
      <c r="CH1078" s="25"/>
      <c r="CI1078" s="38"/>
      <c r="CJ1078" s="25"/>
      <c r="CK1078" s="25"/>
      <c r="CL1078" s="25"/>
      <c r="CM1078" s="25"/>
      <c r="CN1078" s="38"/>
      <c r="CO1078" s="38"/>
      <c r="CP1078" s="25"/>
      <c r="CQ1078" s="25"/>
      <c r="CR1078" s="35"/>
      <c r="CS1078" s="38"/>
      <c r="CT1078" s="25"/>
      <c r="CX1078" s="25"/>
      <c r="CY1078" s="35"/>
    </row>
    <row r="1079" spans="1:103" s="26" customFormat="1">
      <c r="A1079" s="132"/>
      <c r="B1079" s="75"/>
      <c r="C1079" s="39"/>
      <c r="D1079" s="38"/>
      <c r="E1079" s="39"/>
      <c r="F1079" s="39"/>
      <c r="G1079" s="39"/>
      <c r="H1079" s="39"/>
      <c r="I1079" s="39"/>
      <c r="J1079" s="39"/>
      <c r="K1079" s="39"/>
      <c r="L1079" s="38"/>
      <c r="M1079" s="38"/>
      <c r="N1079" s="38"/>
      <c r="O1079" s="38"/>
      <c r="P1079" s="38"/>
      <c r="Q1079" s="38"/>
      <c r="R1079" s="38"/>
      <c r="S1079" s="38"/>
      <c r="T1079" s="38"/>
      <c r="U1079" s="38"/>
      <c r="V1079" s="38"/>
      <c r="W1079" s="38"/>
      <c r="X1079" s="38"/>
      <c r="Y1079" s="38"/>
      <c r="Z1079" s="75"/>
      <c r="AA1079" s="101"/>
      <c r="AB1079" s="101"/>
      <c r="AC1079" s="101"/>
      <c r="AD1079" s="101"/>
      <c r="AE1079" s="38"/>
      <c r="AF1079" s="38"/>
      <c r="AG1079" s="38"/>
      <c r="AH1079" s="38"/>
      <c r="AI1079" s="101"/>
      <c r="AJ1079" s="101"/>
      <c r="AK1079" s="101"/>
      <c r="AL1079" s="75"/>
      <c r="AM1079" s="39"/>
      <c r="AN1079" s="27"/>
      <c r="AO1079" s="27"/>
      <c r="AP1079" s="27"/>
      <c r="AQ1079" s="27" t="str">
        <f t="shared" si="549"/>
        <v/>
      </c>
      <c r="AR1079" s="27" t="str">
        <f t="shared" si="550"/>
        <v/>
      </c>
      <c r="AS1079" s="27" t="str">
        <f t="shared" si="551"/>
        <v/>
      </c>
      <c r="AT1079" s="27" t="e">
        <f>IF(#REF!&lt;&gt;"",IF(ABS(#REF!)&lt;10,"S"&amp;RIGHT(#REF!,1)&amp;",","S"&amp;#REF!&amp;","),"")</f>
        <v>#REF!</v>
      </c>
      <c r="AU1079" s="27" t="e">
        <f>IF(#REF!&lt;&gt;"",IF(ABS(#REF!)&lt;10,"S"&amp;RIGHT(#REF!,1)&amp;",","S"&amp;#REF!&amp;","),"")</f>
        <v>#REF!</v>
      </c>
      <c r="AV1079" s="27" t="e">
        <f>IF(#REF!&lt;&gt;"",IF(ABS(#REF!)&lt;10,"S"&amp;RIGHT(#REF!,1)&amp;",","S"&amp;#REF!&amp;","),"")</f>
        <v>#REF!</v>
      </c>
      <c r="AW1079" s="27" t="e">
        <f>IF(#REF!&lt;&gt;"",IF(ABS(#REF!)&lt;10,"S"&amp;RIGHT(#REF!,1)&amp;",","S"&amp;#REF!&amp;","),"")</f>
        <v>#REF!</v>
      </c>
      <c r="AX1079" s="27" t="e">
        <f>IF(#REF!&lt;&gt;"",IF(ABS(#REF!)&lt;10,"S"&amp;RIGHT(#REF!,1)&amp;",","S"&amp;#REF!&amp;","),"")</f>
        <v>#REF!</v>
      </c>
      <c r="AY1079" s="27" t="e">
        <f>IF(#REF!&lt;&gt;"",IF(ABS(#REF!)&lt;10,"S"&amp;RIGHT(#REF!,1)&amp;",","S"&amp;#REF!&amp;","),"")</f>
        <v>#REF!</v>
      </c>
      <c r="AZ1079" s="27" t="e">
        <f>IF(#REF!&lt;&gt;"",IF(ABS(#REF!)&lt;10,"S"&amp;RIGHT(#REF!,1)&amp;",","S"&amp;#REF!&amp;","),"")</f>
        <v>#REF!</v>
      </c>
      <c r="BA1079" s="27" t="e">
        <f>IF(#REF!&lt;&gt;"",IF(ABS(#REF!)&lt;10,"S"&amp;RIGHT(#REF!,1)&amp;",","S"&amp;#REF!&amp;","),"")</f>
        <v>#REF!</v>
      </c>
      <c r="BB1079" s="27" t="e">
        <f>IF(#REF!&lt;&gt;"",IF(ABS(#REF!)&lt;10,"S"&amp;RIGHT(#REF!,1)&amp;",","S"&amp;#REF!&amp;","),"")</f>
        <v>#REF!</v>
      </c>
      <c r="BC1079" s="27"/>
      <c r="BD1079" s="27"/>
      <c r="BE1079" s="27"/>
      <c r="BF1079" s="27"/>
      <c r="BG1079" s="27"/>
      <c r="BH1079" s="27"/>
      <c r="BI1079" s="27" t="str">
        <f t="shared" si="546"/>
        <v/>
      </c>
      <c r="BJ1079" s="27" t="str">
        <f t="shared" si="547"/>
        <v/>
      </c>
      <c r="BK1079" s="27" t="str">
        <f t="shared" si="548"/>
        <v/>
      </c>
      <c r="BL1079" s="27" t="e">
        <f>IF(#REF!="","",CONCATENATE($L1079,","))</f>
        <v>#REF!</v>
      </c>
      <c r="BM1079" s="27" t="e">
        <f>IF(#REF!="","",CONCATENATE($L1079,","))</f>
        <v>#REF!</v>
      </c>
      <c r="BN1079" s="27" t="e">
        <f>IF(#REF!="","",CONCATENATE($L1079,","))</f>
        <v>#REF!</v>
      </c>
      <c r="BO1079" s="27" t="e">
        <f>IF(#REF!="","",CONCATENATE($L1079,","))</f>
        <v>#REF!</v>
      </c>
      <c r="BP1079" s="27" t="e">
        <f>IF(#REF!="","",CONCATENATE($L1079,","))</f>
        <v>#REF!</v>
      </c>
      <c r="BQ1079" s="27" t="e">
        <f>IF(#REF!="","",CONCATENATE($L1079,","))</f>
        <v>#REF!</v>
      </c>
      <c r="BR1079" s="27" t="e">
        <f>IF(#REF!="","",CONCATENATE($L1079,","))</f>
        <v>#REF!</v>
      </c>
      <c r="BS1079" s="27" t="e">
        <f>IF(#REF!="","",CONCATENATE($L1079,","))</f>
        <v>#REF!</v>
      </c>
      <c r="BT1079" s="27" t="e">
        <f>IF(#REF!="","",CONCATENATE($L1079,","))</f>
        <v>#REF!</v>
      </c>
      <c r="BU1079" s="40"/>
      <c r="BV1079" s="40"/>
      <c r="BW1079"/>
      <c r="BX1079"/>
      <c r="BY1079"/>
      <c r="BZ1079"/>
      <c r="CA1079"/>
      <c r="CB1079" s="40"/>
      <c r="CC1079" s="40"/>
      <c r="CD1079" s="25"/>
      <c r="CE1079" s="25"/>
      <c r="CF1079" s="25"/>
      <c r="CG1079" s="38"/>
      <c r="CH1079" s="25"/>
      <c r="CI1079" s="38"/>
      <c r="CJ1079" s="25"/>
      <c r="CK1079" s="25"/>
      <c r="CL1079" s="25"/>
      <c r="CM1079" s="25"/>
      <c r="CN1079" s="38"/>
      <c r="CO1079" s="38"/>
      <c r="CP1079" s="25"/>
      <c r="CQ1079" s="25"/>
      <c r="CR1079" s="35"/>
      <c r="CS1079" s="38"/>
      <c r="CT1079" s="25"/>
      <c r="CX1079" s="25"/>
      <c r="CY1079" s="35"/>
    </row>
    <row r="1080" spans="1:103" s="26" customFormat="1">
      <c r="A1080" s="132"/>
      <c r="B1080" s="75"/>
      <c r="C1080" s="39"/>
      <c r="D1080" s="38"/>
      <c r="E1080" s="39"/>
      <c r="F1080" s="39"/>
      <c r="G1080" s="39"/>
      <c r="H1080" s="39"/>
      <c r="I1080" s="39"/>
      <c r="J1080" s="39"/>
      <c r="K1080" s="39"/>
      <c r="L1080" s="38"/>
      <c r="M1080" s="38"/>
      <c r="N1080" s="38"/>
      <c r="O1080" s="38"/>
      <c r="P1080" s="38"/>
      <c r="Q1080" s="38"/>
      <c r="R1080" s="38"/>
      <c r="S1080" s="38"/>
      <c r="T1080" s="38"/>
      <c r="U1080" s="38"/>
      <c r="V1080" s="38"/>
      <c r="W1080" s="38"/>
      <c r="X1080" s="38"/>
      <c r="Y1080" s="38"/>
      <c r="Z1080" s="75"/>
      <c r="AA1080" s="101"/>
      <c r="AB1080" s="101"/>
      <c r="AC1080" s="101"/>
      <c r="AD1080" s="101"/>
      <c r="AE1080" s="38"/>
      <c r="AF1080" s="38"/>
      <c r="AG1080" s="38"/>
      <c r="AH1080" s="38"/>
      <c r="AI1080" s="101"/>
      <c r="AJ1080" s="101"/>
      <c r="AK1080" s="101"/>
      <c r="AL1080" s="75"/>
      <c r="AM1080" s="39"/>
      <c r="AN1080" s="27"/>
      <c r="AO1080" s="27"/>
      <c r="AP1080" s="27"/>
      <c r="AQ1080" s="27" t="str">
        <f t="shared" si="549"/>
        <v/>
      </c>
      <c r="AR1080" s="27" t="str">
        <f t="shared" si="550"/>
        <v/>
      </c>
      <c r="AS1080" s="27" t="str">
        <f t="shared" si="551"/>
        <v/>
      </c>
      <c r="AT1080" s="27" t="e">
        <f>IF(#REF!&lt;&gt;"",IF(ABS(#REF!)&lt;10,"S"&amp;RIGHT(#REF!,1)&amp;",","S"&amp;#REF!&amp;","),"")</f>
        <v>#REF!</v>
      </c>
      <c r="AU1080" s="27" t="e">
        <f>IF(#REF!&lt;&gt;"",IF(ABS(#REF!)&lt;10,"S"&amp;RIGHT(#REF!,1)&amp;",","S"&amp;#REF!&amp;","),"")</f>
        <v>#REF!</v>
      </c>
      <c r="AV1080" s="27" t="e">
        <f>IF(#REF!&lt;&gt;"",IF(ABS(#REF!)&lt;10,"S"&amp;RIGHT(#REF!,1)&amp;",","S"&amp;#REF!&amp;","),"")</f>
        <v>#REF!</v>
      </c>
      <c r="AW1080" s="27" t="e">
        <f>IF(#REF!&lt;&gt;"",IF(ABS(#REF!)&lt;10,"S"&amp;RIGHT(#REF!,1)&amp;",","S"&amp;#REF!&amp;","),"")</f>
        <v>#REF!</v>
      </c>
      <c r="AX1080" s="27" t="e">
        <f>IF(#REF!&lt;&gt;"",IF(ABS(#REF!)&lt;10,"S"&amp;RIGHT(#REF!,1)&amp;",","S"&amp;#REF!&amp;","),"")</f>
        <v>#REF!</v>
      </c>
      <c r="AY1080" s="27" t="e">
        <f>IF(#REF!&lt;&gt;"",IF(ABS(#REF!)&lt;10,"S"&amp;RIGHT(#REF!,1)&amp;",","S"&amp;#REF!&amp;","),"")</f>
        <v>#REF!</v>
      </c>
      <c r="AZ1080" s="27" t="e">
        <f>IF(#REF!&lt;&gt;"",IF(ABS(#REF!)&lt;10,"S"&amp;RIGHT(#REF!,1)&amp;",","S"&amp;#REF!&amp;","),"")</f>
        <v>#REF!</v>
      </c>
      <c r="BA1080" s="27" t="e">
        <f>IF(#REF!&lt;&gt;"",IF(ABS(#REF!)&lt;10,"S"&amp;RIGHT(#REF!,1)&amp;",","S"&amp;#REF!&amp;","),"")</f>
        <v>#REF!</v>
      </c>
      <c r="BB1080" s="27" t="e">
        <f>IF(#REF!&lt;&gt;"",IF(ABS(#REF!)&lt;10,"S"&amp;RIGHT(#REF!,1)&amp;",","S"&amp;#REF!&amp;","),"")</f>
        <v>#REF!</v>
      </c>
      <c r="BC1080" s="27"/>
      <c r="BD1080" s="27"/>
      <c r="BE1080" s="27"/>
      <c r="BF1080" s="27"/>
      <c r="BG1080" s="27"/>
      <c r="BH1080" s="27"/>
      <c r="BI1080" s="27" t="str">
        <f t="shared" si="546"/>
        <v/>
      </c>
      <c r="BJ1080" s="27" t="str">
        <f t="shared" si="547"/>
        <v/>
      </c>
      <c r="BK1080" s="27" t="str">
        <f t="shared" si="548"/>
        <v/>
      </c>
      <c r="BL1080" s="27" t="e">
        <f>IF(#REF!="","",CONCATENATE($L1080,","))</f>
        <v>#REF!</v>
      </c>
      <c r="BM1080" s="27" t="e">
        <f>IF(#REF!="","",CONCATENATE($L1080,","))</f>
        <v>#REF!</v>
      </c>
      <c r="BN1080" s="27" t="e">
        <f>IF(#REF!="","",CONCATENATE($L1080,","))</f>
        <v>#REF!</v>
      </c>
      <c r="BO1080" s="27" t="e">
        <f>IF(#REF!="","",CONCATENATE($L1080,","))</f>
        <v>#REF!</v>
      </c>
      <c r="BP1080" s="27" t="e">
        <f>IF(#REF!="","",CONCATENATE($L1080,","))</f>
        <v>#REF!</v>
      </c>
      <c r="BQ1080" s="27" t="e">
        <f>IF(#REF!="","",CONCATENATE($L1080,","))</f>
        <v>#REF!</v>
      </c>
      <c r="BR1080" s="27" t="e">
        <f>IF(#REF!="","",CONCATENATE($L1080,","))</f>
        <v>#REF!</v>
      </c>
      <c r="BS1080" s="27" t="e">
        <f>IF(#REF!="","",CONCATENATE($L1080,","))</f>
        <v>#REF!</v>
      </c>
      <c r="BT1080" s="27" t="e">
        <f>IF(#REF!="","",CONCATENATE($L1080,","))</f>
        <v>#REF!</v>
      </c>
      <c r="BU1080" s="40"/>
      <c r="BV1080" s="40"/>
      <c r="BW1080"/>
      <c r="BX1080"/>
      <c r="BY1080"/>
      <c r="BZ1080"/>
      <c r="CA1080"/>
      <c r="CB1080" s="40"/>
      <c r="CC1080" s="40"/>
      <c r="CD1080" s="25"/>
      <c r="CE1080" s="25"/>
      <c r="CF1080" s="25"/>
      <c r="CG1080" s="38"/>
      <c r="CH1080" s="25"/>
      <c r="CI1080" s="38"/>
      <c r="CJ1080" s="25"/>
      <c r="CK1080" s="25"/>
      <c r="CL1080" s="25"/>
      <c r="CM1080" s="25"/>
      <c r="CN1080" s="38"/>
      <c r="CO1080" s="38"/>
      <c r="CP1080" s="25"/>
      <c r="CQ1080" s="25"/>
      <c r="CR1080" s="35"/>
      <c r="CS1080" s="38"/>
      <c r="CT1080" s="25"/>
      <c r="CX1080" s="25"/>
      <c r="CY1080" s="35"/>
    </row>
    <row r="1081" spans="1:103" s="26" customFormat="1">
      <c r="A1081" s="132"/>
      <c r="B1081" s="75"/>
      <c r="C1081" s="39"/>
      <c r="D1081" s="38"/>
      <c r="E1081" s="39"/>
      <c r="F1081" s="39"/>
      <c r="G1081" s="39"/>
      <c r="H1081" s="39"/>
      <c r="I1081" s="39"/>
      <c r="J1081" s="39"/>
      <c r="K1081" s="39"/>
      <c r="L1081" s="38"/>
      <c r="M1081" s="38"/>
      <c r="N1081" s="38"/>
      <c r="O1081" s="38"/>
      <c r="P1081" s="38"/>
      <c r="Q1081" s="38"/>
      <c r="R1081" s="38"/>
      <c r="S1081" s="38"/>
      <c r="T1081" s="38"/>
      <c r="U1081" s="38"/>
      <c r="V1081" s="38"/>
      <c r="W1081" s="38"/>
      <c r="X1081" s="38"/>
      <c r="Y1081" s="38"/>
      <c r="Z1081" s="75"/>
      <c r="AA1081" s="101"/>
      <c r="AB1081" s="101"/>
      <c r="AC1081" s="101"/>
      <c r="AD1081" s="101"/>
      <c r="AE1081" s="38"/>
      <c r="AF1081" s="38"/>
      <c r="AG1081" s="38"/>
      <c r="AH1081" s="38"/>
      <c r="AI1081" s="101"/>
      <c r="AJ1081" s="101"/>
      <c r="AK1081" s="101"/>
      <c r="AL1081" s="75"/>
      <c r="AM1081" s="39"/>
      <c r="AN1081" s="27"/>
      <c r="AO1081" s="27"/>
      <c r="AP1081" s="27"/>
      <c r="AQ1081" s="27" t="str">
        <f t="shared" si="549"/>
        <v/>
      </c>
      <c r="AR1081" s="27" t="str">
        <f t="shared" si="550"/>
        <v/>
      </c>
      <c r="AS1081" s="27" t="str">
        <f t="shared" si="551"/>
        <v/>
      </c>
      <c r="AT1081" s="27" t="e">
        <f>IF(#REF!&lt;&gt;"",IF(ABS(#REF!)&lt;10,"S"&amp;RIGHT(#REF!,1)&amp;",","S"&amp;#REF!&amp;","),"")</f>
        <v>#REF!</v>
      </c>
      <c r="AU1081" s="27" t="e">
        <f>IF(#REF!&lt;&gt;"",IF(ABS(#REF!)&lt;10,"S"&amp;RIGHT(#REF!,1)&amp;",","S"&amp;#REF!&amp;","),"")</f>
        <v>#REF!</v>
      </c>
      <c r="AV1081" s="27" t="e">
        <f>IF(#REF!&lt;&gt;"",IF(ABS(#REF!)&lt;10,"S"&amp;RIGHT(#REF!,1)&amp;",","S"&amp;#REF!&amp;","),"")</f>
        <v>#REF!</v>
      </c>
      <c r="AW1081" s="27" t="e">
        <f>IF(#REF!&lt;&gt;"",IF(ABS(#REF!)&lt;10,"S"&amp;RIGHT(#REF!,1)&amp;",","S"&amp;#REF!&amp;","),"")</f>
        <v>#REF!</v>
      </c>
      <c r="AX1081" s="27" t="e">
        <f>IF(#REF!&lt;&gt;"",IF(ABS(#REF!)&lt;10,"S"&amp;RIGHT(#REF!,1)&amp;",","S"&amp;#REF!&amp;","),"")</f>
        <v>#REF!</v>
      </c>
      <c r="AY1081" s="27" t="e">
        <f>IF(#REF!&lt;&gt;"",IF(ABS(#REF!)&lt;10,"S"&amp;RIGHT(#REF!,1)&amp;",","S"&amp;#REF!&amp;","),"")</f>
        <v>#REF!</v>
      </c>
      <c r="AZ1081" s="27" t="e">
        <f>IF(#REF!&lt;&gt;"",IF(ABS(#REF!)&lt;10,"S"&amp;RIGHT(#REF!,1)&amp;",","S"&amp;#REF!&amp;","),"")</f>
        <v>#REF!</v>
      </c>
      <c r="BA1081" s="27" t="e">
        <f>IF(#REF!&lt;&gt;"",IF(ABS(#REF!)&lt;10,"S"&amp;RIGHT(#REF!,1)&amp;",","S"&amp;#REF!&amp;","),"")</f>
        <v>#REF!</v>
      </c>
      <c r="BB1081" s="27" t="e">
        <f>IF(#REF!&lt;&gt;"",IF(ABS(#REF!)&lt;10,"S"&amp;RIGHT(#REF!,1)&amp;",","S"&amp;#REF!&amp;","),"")</f>
        <v>#REF!</v>
      </c>
      <c r="BC1081" s="27"/>
      <c r="BD1081" s="27"/>
      <c r="BE1081" s="27"/>
      <c r="BF1081" s="27"/>
      <c r="BG1081" s="27"/>
      <c r="BH1081" s="27"/>
      <c r="BI1081" s="27" t="str">
        <f t="shared" si="546"/>
        <v/>
      </c>
      <c r="BJ1081" s="27" t="str">
        <f t="shared" si="547"/>
        <v/>
      </c>
      <c r="BK1081" s="27" t="str">
        <f t="shared" si="548"/>
        <v/>
      </c>
      <c r="BL1081" s="27" t="e">
        <f>IF(#REF!="","",CONCATENATE($L1081,","))</f>
        <v>#REF!</v>
      </c>
      <c r="BM1081" s="27" t="e">
        <f>IF(#REF!="","",CONCATENATE($L1081,","))</f>
        <v>#REF!</v>
      </c>
      <c r="BN1081" s="27" t="e">
        <f>IF(#REF!="","",CONCATENATE($L1081,","))</f>
        <v>#REF!</v>
      </c>
      <c r="BO1081" s="27" t="e">
        <f>IF(#REF!="","",CONCATENATE($L1081,","))</f>
        <v>#REF!</v>
      </c>
      <c r="BP1081" s="27" t="e">
        <f>IF(#REF!="","",CONCATENATE($L1081,","))</f>
        <v>#REF!</v>
      </c>
      <c r="BQ1081" s="27" t="e">
        <f>IF(#REF!="","",CONCATENATE($L1081,","))</f>
        <v>#REF!</v>
      </c>
      <c r="BR1081" s="27" t="e">
        <f>IF(#REF!="","",CONCATENATE($L1081,","))</f>
        <v>#REF!</v>
      </c>
      <c r="BS1081" s="27" t="e">
        <f>IF(#REF!="","",CONCATENATE($L1081,","))</f>
        <v>#REF!</v>
      </c>
      <c r="BT1081" s="27" t="e">
        <f>IF(#REF!="","",CONCATENATE($L1081,","))</f>
        <v>#REF!</v>
      </c>
      <c r="BU1081" s="40"/>
      <c r="BV1081" s="40"/>
      <c r="BW1081"/>
      <c r="BX1081"/>
      <c r="BY1081"/>
      <c r="BZ1081"/>
      <c r="CA1081"/>
      <c r="CB1081" s="40"/>
      <c r="CC1081" s="40"/>
      <c r="CD1081" s="25"/>
      <c r="CE1081" s="25"/>
      <c r="CF1081" s="25"/>
      <c r="CG1081" s="38"/>
      <c r="CH1081" s="25"/>
      <c r="CI1081" s="38"/>
      <c r="CJ1081" s="25"/>
      <c r="CK1081" s="25"/>
      <c r="CL1081" s="25"/>
      <c r="CM1081" s="25"/>
      <c r="CN1081" s="38"/>
      <c r="CO1081" s="38"/>
      <c r="CP1081" s="25"/>
      <c r="CQ1081" s="25"/>
      <c r="CR1081" s="35"/>
      <c r="CS1081" s="38"/>
      <c r="CT1081" s="25"/>
      <c r="CX1081" s="25"/>
      <c r="CY1081" s="35"/>
    </row>
    <row r="1082" spans="1:103" s="26" customFormat="1">
      <c r="A1082" s="132"/>
      <c r="B1082" s="75"/>
      <c r="C1082" s="39"/>
      <c r="D1082" s="38"/>
      <c r="E1082" s="39"/>
      <c r="F1082" s="39"/>
      <c r="G1082" s="39"/>
      <c r="H1082" s="39"/>
      <c r="I1082" s="39"/>
      <c r="J1082" s="39"/>
      <c r="K1082" s="39"/>
      <c r="L1082" s="38"/>
      <c r="M1082" s="38"/>
      <c r="N1082" s="38"/>
      <c r="O1082" s="38"/>
      <c r="P1082" s="38"/>
      <c r="Q1082" s="38"/>
      <c r="R1082" s="38"/>
      <c r="S1082" s="38"/>
      <c r="T1082" s="38"/>
      <c r="U1082" s="38"/>
      <c r="V1082" s="38"/>
      <c r="W1082" s="38"/>
      <c r="X1082" s="38"/>
      <c r="Y1082" s="38"/>
      <c r="Z1082" s="75"/>
      <c r="AA1082" s="101"/>
      <c r="AB1082" s="101"/>
      <c r="AC1082" s="101"/>
      <c r="AD1082" s="101"/>
      <c r="AE1082" s="38"/>
      <c r="AF1082" s="38"/>
      <c r="AG1082" s="38"/>
      <c r="AH1082" s="38"/>
      <c r="AI1082" s="101"/>
      <c r="AJ1082" s="101"/>
      <c r="AK1082" s="101"/>
      <c r="AL1082" s="75"/>
      <c r="AM1082" s="39"/>
      <c r="AN1082" s="27"/>
      <c r="AO1082" s="27"/>
      <c r="AP1082" s="27"/>
      <c r="AQ1082" s="27" t="str">
        <f t="shared" si="549"/>
        <v/>
      </c>
      <c r="AR1082" s="27" t="str">
        <f t="shared" si="550"/>
        <v/>
      </c>
      <c r="AS1082" s="27" t="str">
        <f t="shared" si="551"/>
        <v/>
      </c>
      <c r="AT1082" s="27" t="e">
        <f>IF(#REF!&lt;&gt;"",IF(ABS(#REF!)&lt;10,"S"&amp;RIGHT(#REF!,1)&amp;",","S"&amp;#REF!&amp;","),"")</f>
        <v>#REF!</v>
      </c>
      <c r="AU1082" s="27" t="e">
        <f>IF(#REF!&lt;&gt;"",IF(ABS(#REF!)&lt;10,"S"&amp;RIGHT(#REF!,1)&amp;",","S"&amp;#REF!&amp;","),"")</f>
        <v>#REF!</v>
      </c>
      <c r="AV1082" s="27" t="e">
        <f>IF(#REF!&lt;&gt;"",IF(ABS(#REF!)&lt;10,"S"&amp;RIGHT(#REF!,1)&amp;",","S"&amp;#REF!&amp;","),"")</f>
        <v>#REF!</v>
      </c>
      <c r="AW1082" s="27" t="e">
        <f>IF(#REF!&lt;&gt;"",IF(ABS(#REF!)&lt;10,"S"&amp;RIGHT(#REF!,1)&amp;",","S"&amp;#REF!&amp;","),"")</f>
        <v>#REF!</v>
      </c>
      <c r="AX1082" s="27" t="e">
        <f>IF(#REF!&lt;&gt;"",IF(ABS(#REF!)&lt;10,"S"&amp;RIGHT(#REF!,1)&amp;",","S"&amp;#REF!&amp;","),"")</f>
        <v>#REF!</v>
      </c>
      <c r="AY1082" s="27" t="e">
        <f>IF(#REF!&lt;&gt;"",IF(ABS(#REF!)&lt;10,"S"&amp;RIGHT(#REF!,1)&amp;",","S"&amp;#REF!&amp;","),"")</f>
        <v>#REF!</v>
      </c>
      <c r="AZ1082" s="27" t="e">
        <f>IF(#REF!&lt;&gt;"",IF(ABS(#REF!)&lt;10,"S"&amp;RIGHT(#REF!,1)&amp;",","S"&amp;#REF!&amp;","),"")</f>
        <v>#REF!</v>
      </c>
      <c r="BA1082" s="27" t="e">
        <f>IF(#REF!&lt;&gt;"",IF(ABS(#REF!)&lt;10,"S"&amp;RIGHT(#REF!,1)&amp;",","S"&amp;#REF!&amp;","),"")</f>
        <v>#REF!</v>
      </c>
      <c r="BB1082" s="27" t="e">
        <f>IF(#REF!&lt;&gt;"",IF(ABS(#REF!)&lt;10,"S"&amp;RIGHT(#REF!,1)&amp;",","S"&amp;#REF!&amp;","),"")</f>
        <v>#REF!</v>
      </c>
      <c r="BC1082" s="27"/>
      <c r="BD1082" s="27"/>
      <c r="BE1082" s="27"/>
      <c r="BF1082" s="27"/>
      <c r="BG1082" s="27"/>
      <c r="BH1082" s="27"/>
      <c r="BI1082" s="27" t="str">
        <f t="shared" si="546"/>
        <v/>
      </c>
      <c r="BJ1082" s="27" t="str">
        <f t="shared" si="547"/>
        <v/>
      </c>
      <c r="BK1082" s="27" t="str">
        <f t="shared" si="548"/>
        <v/>
      </c>
      <c r="BL1082" s="27" t="e">
        <f>IF(#REF!="","",CONCATENATE($L1082,","))</f>
        <v>#REF!</v>
      </c>
      <c r="BM1082" s="27" t="e">
        <f>IF(#REF!="","",CONCATENATE($L1082,","))</f>
        <v>#REF!</v>
      </c>
      <c r="BN1082" s="27" t="e">
        <f>IF(#REF!="","",CONCATENATE($L1082,","))</f>
        <v>#REF!</v>
      </c>
      <c r="BO1082" s="27" t="e">
        <f>IF(#REF!="","",CONCATENATE($L1082,","))</f>
        <v>#REF!</v>
      </c>
      <c r="BP1082" s="27" t="e">
        <f>IF(#REF!="","",CONCATENATE($L1082,","))</f>
        <v>#REF!</v>
      </c>
      <c r="BQ1082" s="27" t="e">
        <f>IF(#REF!="","",CONCATENATE($L1082,","))</f>
        <v>#REF!</v>
      </c>
      <c r="BR1082" s="27" t="e">
        <f>IF(#REF!="","",CONCATENATE($L1082,","))</f>
        <v>#REF!</v>
      </c>
      <c r="BS1082" s="27" t="e">
        <f>IF(#REF!="","",CONCATENATE($L1082,","))</f>
        <v>#REF!</v>
      </c>
      <c r="BT1082" s="27" t="e">
        <f>IF(#REF!="","",CONCATENATE($L1082,","))</f>
        <v>#REF!</v>
      </c>
      <c r="BU1082" s="40"/>
      <c r="BV1082" s="40"/>
      <c r="BW1082"/>
      <c r="BX1082"/>
      <c r="BY1082"/>
      <c r="BZ1082"/>
      <c r="CA1082"/>
      <c r="CB1082" s="40"/>
      <c r="CC1082" s="40"/>
      <c r="CD1082" s="25"/>
      <c r="CE1082" s="25"/>
      <c r="CF1082" s="25"/>
      <c r="CG1082" s="38"/>
      <c r="CH1082" s="25"/>
      <c r="CI1082" s="38"/>
      <c r="CJ1082" s="25"/>
      <c r="CK1082" s="25"/>
      <c r="CL1082" s="25"/>
      <c r="CM1082" s="25"/>
      <c r="CN1082" s="38"/>
      <c r="CO1082" s="38"/>
      <c r="CP1082" s="25"/>
      <c r="CQ1082" s="25"/>
      <c r="CR1082" s="35"/>
      <c r="CS1082" s="38"/>
      <c r="CT1082" s="25"/>
      <c r="CX1082" s="25"/>
      <c r="CY1082" s="35"/>
    </row>
    <row r="1083" spans="1:103" s="26" customFormat="1">
      <c r="A1083" s="132"/>
      <c r="B1083" s="75"/>
      <c r="C1083" s="39"/>
      <c r="D1083" s="38"/>
      <c r="E1083" s="39"/>
      <c r="F1083" s="39"/>
      <c r="G1083" s="39"/>
      <c r="H1083" s="39"/>
      <c r="I1083" s="39"/>
      <c r="J1083" s="39"/>
      <c r="K1083" s="39"/>
      <c r="L1083" s="38"/>
      <c r="M1083" s="38"/>
      <c r="N1083" s="38"/>
      <c r="O1083" s="38"/>
      <c r="P1083" s="38"/>
      <c r="Q1083" s="38"/>
      <c r="R1083" s="38"/>
      <c r="S1083" s="38"/>
      <c r="T1083" s="38"/>
      <c r="U1083" s="38"/>
      <c r="V1083" s="38"/>
      <c r="W1083" s="38"/>
      <c r="X1083" s="38"/>
      <c r="Y1083" s="38"/>
      <c r="Z1083" s="75"/>
      <c r="AA1083" s="101"/>
      <c r="AB1083" s="101"/>
      <c r="AC1083" s="101"/>
      <c r="AD1083" s="101"/>
      <c r="AE1083" s="38"/>
      <c r="AF1083" s="38"/>
      <c r="AG1083" s="38"/>
      <c r="AH1083" s="38"/>
      <c r="AI1083" s="101"/>
      <c r="AJ1083" s="101"/>
      <c r="AK1083" s="101"/>
      <c r="AL1083" s="75"/>
      <c r="AM1083" s="39"/>
      <c r="AN1083" s="27"/>
      <c r="AO1083" s="27"/>
      <c r="AP1083" s="27"/>
      <c r="AQ1083" s="27" t="str">
        <f t="shared" si="549"/>
        <v/>
      </c>
      <c r="AR1083" s="27" t="str">
        <f t="shared" si="550"/>
        <v/>
      </c>
      <c r="AS1083" s="27" t="str">
        <f t="shared" si="551"/>
        <v/>
      </c>
      <c r="AT1083" s="27" t="e">
        <f>IF(#REF!&lt;&gt;"",IF(ABS(#REF!)&lt;10,"S"&amp;RIGHT(#REF!,1)&amp;",","S"&amp;#REF!&amp;","),"")</f>
        <v>#REF!</v>
      </c>
      <c r="AU1083" s="27" t="e">
        <f>IF(#REF!&lt;&gt;"",IF(ABS(#REF!)&lt;10,"S"&amp;RIGHT(#REF!,1)&amp;",","S"&amp;#REF!&amp;","),"")</f>
        <v>#REF!</v>
      </c>
      <c r="AV1083" s="27" t="e">
        <f>IF(#REF!&lt;&gt;"",IF(ABS(#REF!)&lt;10,"S"&amp;RIGHT(#REF!,1)&amp;",","S"&amp;#REF!&amp;","),"")</f>
        <v>#REF!</v>
      </c>
      <c r="AW1083" s="27" t="e">
        <f>IF(#REF!&lt;&gt;"",IF(ABS(#REF!)&lt;10,"S"&amp;RIGHT(#REF!,1)&amp;",","S"&amp;#REF!&amp;","),"")</f>
        <v>#REF!</v>
      </c>
      <c r="AX1083" s="27" t="e">
        <f>IF(#REF!&lt;&gt;"",IF(ABS(#REF!)&lt;10,"S"&amp;RIGHT(#REF!,1)&amp;",","S"&amp;#REF!&amp;","),"")</f>
        <v>#REF!</v>
      </c>
      <c r="AY1083" s="27" t="e">
        <f>IF(#REF!&lt;&gt;"",IF(ABS(#REF!)&lt;10,"S"&amp;RIGHT(#REF!,1)&amp;",","S"&amp;#REF!&amp;","),"")</f>
        <v>#REF!</v>
      </c>
      <c r="AZ1083" s="27" t="e">
        <f>IF(#REF!&lt;&gt;"",IF(ABS(#REF!)&lt;10,"S"&amp;RIGHT(#REF!,1)&amp;",","S"&amp;#REF!&amp;","),"")</f>
        <v>#REF!</v>
      </c>
      <c r="BA1083" s="27" t="e">
        <f>IF(#REF!&lt;&gt;"",IF(ABS(#REF!)&lt;10,"S"&amp;RIGHT(#REF!,1)&amp;",","S"&amp;#REF!&amp;","),"")</f>
        <v>#REF!</v>
      </c>
      <c r="BB1083" s="27" t="e">
        <f>IF(#REF!&lt;&gt;"",IF(ABS(#REF!)&lt;10,"S"&amp;RIGHT(#REF!,1)&amp;",","S"&amp;#REF!&amp;","),"")</f>
        <v>#REF!</v>
      </c>
      <c r="BC1083" s="27"/>
      <c r="BD1083" s="27"/>
      <c r="BE1083" s="27"/>
      <c r="BF1083" s="27"/>
      <c r="BG1083" s="27"/>
      <c r="BH1083" s="27"/>
      <c r="BI1083" s="27" t="str">
        <f t="shared" si="546"/>
        <v/>
      </c>
      <c r="BJ1083" s="27" t="str">
        <f t="shared" si="547"/>
        <v/>
      </c>
      <c r="BK1083" s="27" t="str">
        <f t="shared" si="548"/>
        <v/>
      </c>
      <c r="BL1083" s="27" t="e">
        <f>IF(#REF!="","",CONCATENATE($L1083,","))</f>
        <v>#REF!</v>
      </c>
      <c r="BM1083" s="27" t="e">
        <f>IF(#REF!="","",CONCATENATE($L1083,","))</f>
        <v>#REF!</v>
      </c>
      <c r="BN1083" s="27" t="e">
        <f>IF(#REF!="","",CONCATENATE($L1083,","))</f>
        <v>#REF!</v>
      </c>
      <c r="BO1083" s="27" t="e">
        <f>IF(#REF!="","",CONCATENATE($L1083,","))</f>
        <v>#REF!</v>
      </c>
      <c r="BP1083" s="27" t="e">
        <f>IF(#REF!="","",CONCATENATE($L1083,","))</f>
        <v>#REF!</v>
      </c>
      <c r="BQ1083" s="27" t="e">
        <f>IF(#REF!="","",CONCATENATE($L1083,","))</f>
        <v>#REF!</v>
      </c>
      <c r="BR1083" s="27" t="e">
        <f>IF(#REF!="","",CONCATENATE($L1083,","))</f>
        <v>#REF!</v>
      </c>
      <c r="BS1083" s="27" t="e">
        <f>IF(#REF!="","",CONCATENATE($L1083,","))</f>
        <v>#REF!</v>
      </c>
      <c r="BT1083" s="27" t="e">
        <f>IF(#REF!="","",CONCATENATE($L1083,","))</f>
        <v>#REF!</v>
      </c>
      <c r="BU1083" s="40"/>
      <c r="BV1083" s="40"/>
      <c r="BW1083"/>
      <c r="BX1083"/>
      <c r="BY1083"/>
      <c r="BZ1083"/>
      <c r="CA1083"/>
      <c r="CB1083" s="40"/>
      <c r="CC1083" s="40"/>
      <c r="CD1083" s="25"/>
      <c r="CE1083" s="25"/>
      <c r="CF1083" s="25"/>
      <c r="CG1083" s="38"/>
      <c r="CH1083" s="25"/>
      <c r="CI1083" s="38"/>
      <c r="CJ1083" s="25"/>
      <c r="CK1083" s="25"/>
      <c r="CL1083" s="25"/>
      <c r="CM1083" s="25"/>
      <c r="CN1083" s="38"/>
      <c r="CO1083" s="38"/>
      <c r="CP1083" s="25"/>
      <c r="CQ1083" s="25"/>
      <c r="CR1083" s="35"/>
      <c r="CS1083" s="38"/>
      <c r="CT1083" s="25"/>
      <c r="CX1083" s="25"/>
      <c r="CY1083" s="35"/>
    </row>
    <row r="1084" spans="1:103" s="26" customFormat="1">
      <c r="A1084" s="132"/>
      <c r="B1084" s="75"/>
      <c r="C1084" s="39"/>
      <c r="D1084" s="38"/>
      <c r="E1084" s="39"/>
      <c r="F1084" s="39"/>
      <c r="G1084" s="39"/>
      <c r="H1084" s="39"/>
      <c r="I1084" s="39"/>
      <c r="J1084" s="39"/>
      <c r="K1084" s="39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75"/>
      <c r="AA1084" s="101"/>
      <c r="AB1084" s="101"/>
      <c r="AC1084" s="101"/>
      <c r="AD1084" s="101"/>
      <c r="AE1084" s="38"/>
      <c r="AF1084" s="38"/>
      <c r="AG1084" s="38"/>
      <c r="AH1084" s="38"/>
      <c r="AI1084" s="101"/>
      <c r="AJ1084" s="101"/>
      <c r="AK1084" s="101"/>
      <c r="AL1084" s="75"/>
      <c r="AM1084" s="39"/>
      <c r="AN1084" s="27"/>
      <c r="AO1084" s="27"/>
      <c r="AP1084" s="27"/>
      <c r="AQ1084" s="27" t="str">
        <f t="shared" si="549"/>
        <v/>
      </c>
      <c r="AR1084" s="27" t="str">
        <f t="shared" si="550"/>
        <v/>
      </c>
      <c r="AS1084" s="27" t="str">
        <f t="shared" si="551"/>
        <v/>
      </c>
      <c r="AT1084" s="27" t="e">
        <f>IF(#REF!&lt;&gt;"",IF(ABS(#REF!)&lt;10,"S"&amp;RIGHT(#REF!,1)&amp;",","S"&amp;#REF!&amp;","),"")</f>
        <v>#REF!</v>
      </c>
      <c r="AU1084" s="27" t="e">
        <f>IF(#REF!&lt;&gt;"",IF(ABS(#REF!)&lt;10,"S"&amp;RIGHT(#REF!,1)&amp;",","S"&amp;#REF!&amp;","),"")</f>
        <v>#REF!</v>
      </c>
      <c r="AV1084" s="27" t="e">
        <f>IF(#REF!&lt;&gt;"",IF(ABS(#REF!)&lt;10,"S"&amp;RIGHT(#REF!,1)&amp;",","S"&amp;#REF!&amp;","),"")</f>
        <v>#REF!</v>
      </c>
      <c r="AW1084" s="27" t="e">
        <f>IF(#REF!&lt;&gt;"",IF(ABS(#REF!)&lt;10,"S"&amp;RIGHT(#REF!,1)&amp;",","S"&amp;#REF!&amp;","),"")</f>
        <v>#REF!</v>
      </c>
      <c r="AX1084" s="27" t="e">
        <f>IF(#REF!&lt;&gt;"",IF(ABS(#REF!)&lt;10,"S"&amp;RIGHT(#REF!,1)&amp;",","S"&amp;#REF!&amp;","),"")</f>
        <v>#REF!</v>
      </c>
      <c r="AY1084" s="27" t="e">
        <f>IF(#REF!&lt;&gt;"",IF(ABS(#REF!)&lt;10,"S"&amp;RIGHT(#REF!,1)&amp;",","S"&amp;#REF!&amp;","),"")</f>
        <v>#REF!</v>
      </c>
      <c r="AZ1084" s="27" t="e">
        <f>IF(#REF!&lt;&gt;"",IF(ABS(#REF!)&lt;10,"S"&amp;RIGHT(#REF!,1)&amp;",","S"&amp;#REF!&amp;","),"")</f>
        <v>#REF!</v>
      </c>
      <c r="BA1084" s="27" t="e">
        <f>IF(#REF!&lt;&gt;"",IF(ABS(#REF!)&lt;10,"S"&amp;RIGHT(#REF!,1)&amp;",","S"&amp;#REF!&amp;","),"")</f>
        <v>#REF!</v>
      </c>
      <c r="BB1084" s="27" t="e">
        <f>IF(#REF!&lt;&gt;"",IF(ABS(#REF!)&lt;10,"S"&amp;RIGHT(#REF!,1)&amp;",","S"&amp;#REF!&amp;","),"")</f>
        <v>#REF!</v>
      </c>
      <c r="BC1084" s="27"/>
      <c r="BD1084" s="27"/>
      <c r="BE1084" s="27"/>
      <c r="BF1084" s="27"/>
      <c r="BG1084" s="27"/>
      <c r="BH1084" s="27"/>
      <c r="BI1084" s="27" t="str">
        <f t="shared" si="546"/>
        <v/>
      </c>
      <c r="BJ1084" s="27" t="str">
        <f t="shared" si="547"/>
        <v/>
      </c>
      <c r="BK1084" s="27" t="str">
        <f t="shared" si="548"/>
        <v/>
      </c>
      <c r="BL1084" s="27" t="e">
        <f>IF(#REF!="","",CONCATENATE($L1084,","))</f>
        <v>#REF!</v>
      </c>
      <c r="BM1084" s="27" t="e">
        <f>IF(#REF!="","",CONCATENATE($L1084,","))</f>
        <v>#REF!</v>
      </c>
      <c r="BN1084" s="27" t="e">
        <f>IF(#REF!="","",CONCATENATE($L1084,","))</f>
        <v>#REF!</v>
      </c>
      <c r="BO1084" s="27" t="e">
        <f>IF(#REF!="","",CONCATENATE($L1084,","))</f>
        <v>#REF!</v>
      </c>
      <c r="BP1084" s="27" t="e">
        <f>IF(#REF!="","",CONCATENATE($L1084,","))</f>
        <v>#REF!</v>
      </c>
      <c r="BQ1084" s="27" t="e">
        <f>IF(#REF!="","",CONCATENATE($L1084,","))</f>
        <v>#REF!</v>
      </c>
      <c r="BR1084" s="27" t="e">
        <f>IF(#REF!="","",CONCATENATE($L1084,","))</f>
        <v>#REF!</v>
      </c>
      <c r="BS1084" s="27" t="e">
        <f>IF(#REF!="","",CONCATENATE($L1084,","))</f>
        <v>#REF!</v>
      </c>
      <c r="BT1084" s="27" t="e">
        <f>IF(#REF!="","",CONCATENATE($L1084,","))</f>
        <v>#REF!</v>
      </c>
      <c r="BU1084" s="40"/>
      <c r="BV1084" s="40"/>
      <c r="BW1084"/>
      <c r="BX1084"/>
      <c r="BY1084"/>
      <c r="BZ1084"/>
      <c r="CA1084"/>
      <c r="CB1084" s="40"/>
      <c r="CC1084" s="40"/>
      <c r="CD1084" s="25"/>
      <c r="CE1084" s="25"/>
      <c r="CF1084" s="25"/>
      <c r="CG1084" s="38"/>
      <c r="CH1084" s="25"/>
      <c r="CI1084" s="38"/>
      <c r="CJ1084" s="25"/>
      <c r="CK1084" s="25"/>
      <c r="CL1084" s="25"/>
      <c r="CM1084" s="25"/>
      <c r="CN1084" s="38"/>
      <c r="CO1084" s="38"/>
      <c r="CP1084" s="25"/>
      <c r="CQ1084" s="25"/>
      <c r="CR1084" s="35"/>
      <c r="CS1084" s="38"/>
      <c r="CT1084" s="25"/>
      <c r="CX1084" s="25"/>
      <c r="CY1084" s="35"/>
    </row>
    <row r="1085" spans="1:103" s="26" customFormat="1">
      <c r="A1085" s="132"/>
      <c r="B1085" s="75"/>
      <c r="C1085" s="39"/>
      <c r="D1085" s="38"/>
      <c r="E1085" s="39"/>
      <c r="F1085" s="39"/>
      <c r="G1085" s="39"/>
      <c r="H1085" s="39"/>
      <c r="I1085" s="39"/>
      <c r="J1085" s="39"/>
      <c r="K1085" s="39"/>
      <c r="L1085" s="38"/>
      <c r="M1085" s="38"/>
      <c r="N1085" s="38"/>
      <c r="O1085" s="38"/>
      <c r="P1085" s="38"/>
      <c r="Q1085" s="38"/>
      <c r="R1085" s="38"/>
      <c r="S1085" s="38"/>
      <c r="T1085" s="38"/>
      <c r="U1085" s="38"/>
      <c r="V1085" s="38"/>
      <c r="W1085" s="38"/>
      <c r="X1085" s="38"/>
      <c r="Y1085" s="38"/>
      <c r="Z1085" s="75"/>
      <c r="AA1085" s="101"/>
      <c r="AB1085" s="101"/>
      <c r="AC1085" s="101"/>
      <c r="AD1085" s="101"/>
      <c r="AE1085" s="38"/>
      <c r="AF1085" s="38"/>
      <c r="AG1085" s="38"/>
      <c r="AH1085" s="38"/>
      <c r="AI1085" s="101"/>
      <c r="AJ1085" s="101"/>
      <c r="AK1085" s="101"/>
      <c r="AL1085" s="75"/>
      <c r="AM1085" s="39"/>
      <c r="AN1085" s="27"/>
      <c r="AO1085" s="27"/>
      <c r="AP1085" s="27"/>
      <c r="AQ1085" s="27" t="str">
        <f t="shared" si="549"/>
        <v/>
      </c>
      <c r="AR1085" s="27" t="str">
        <f t="shared" si="550"/>
        <v/>
      </c>
      <c r="AS1085" s="27" t="str">
        <f t="shared" si="551"/>
        <v/>
      </c>
      <c r="AT1085" s="27" t="e">
        <f>IF(#REF!&lt;&gt;"",IF(ABS(#REF!)&lt;10,"S"&amp;RIGHT(#REF!,1)&amp;",","S"&amp;#REF!&amp;","),"")</f>
        <v>#REF!</v>
      </c>
      <c r="AU1085" s="27" t="e">
        <f>IF(#REF!&lt;&gt;"",IF(ABS(#REF!)&lt;10,"S"&amp;RIGHT(#REF!,1)&amp;",","S"&amp;#REF!&amp;","),"")</f>
        <v>#REF!</v>
      </c>
      <c r="AV1085" s="27" t="e">
        <f>IF(#REF!&lt;&gt;"",IF(ABS(#REF!)&lt;10,"S"&amp;RIGHT(#REF!,1)&amp;",","S"&amp;#REF!&amp;","),"")</f>
        <v>#REF!</v>
      </c>
      <c r="AW1085" s="27" t="e">
        <f>IF(#REF!&lt;&gt;"",IF(ABS(#REF!)&lt;10,"S"&amp;RIGHT(#REF!,1)&amp;",","S"&amp;#REF!&amp;","),"")</f>
        <v>#REF!</v>
      </c>
      <c r="AX1085" s="27" t="e">
        <f>IF(#REF!&lt;&gt;"",IF(ABS(#REF!)&lt;10,"S"&amp;RIGHT(#REF!,1)&amp;",","S"&amp;#REF!&amp;","),"")</f>
        <v>#REF!</v>
      </c>
      <c r="AY1085" s="27" t="e">
        <f>IF(#REF!&lt;&gt;"",IF(ABS(#REF!)&lt;10,"S"&amp;RIGHT(#REF!,1)&amp;",","S"&amp;#REF!&amp;","),"")</f>
        <v>#REF!</v>
      </c>
      <c r="AZ1085" s="27" t="e">
        <f>IF(#REF!&lt;&gt;"",IF(ABS(#REF!)&lt;10,"S"&amp;RIGHT(#REF!,1)&amp;",","S"&amp;#REF!&amp;","),"")</f>
        <v>#REF!</v>
      </c>
      <c r="BA1085" s="27" t="e">
        <f>IF(#REF!&lt;&gt;"",IF(ABS(#REF!)&lt;10,"S"&amp;RIGHT(#REF!,1)&amp;",","S"&amp;#REF!&amp;","),"")</f>
        <v>#REF!</v>
      </c>
      <c r="BB1085" s="27" t="e">
        <f>IF(#REF!&lt;&gt;"",IF(ABS(#REF!)&lt;10,"S"&amp;RIGHT(#REF!,1)&amp;",","S"&amp;#REF!&amp;","),"")</f>
        <v>#REF!</v>
      </c>
      <c r="BC1085" s="27"/>
      <c r="BD1085" s="27"/>
      <c r="BE1085" s="27"/>
      <c r="BF1085" s="27"/>
      <c r="BG1085" s="27"/>
      <c r="BH1085" s="27"/>
      <c r="BI1085" s="27" t="str">
        <f t="shared" si="546"/>
        <v/>
      </c>
      <c r="BJ1085" s="27" t="str">
        <f t="shared" si="547"/>
        <v/>
      </c>
      <c r="BK1085" s="27" t="str">
        <f t="shared" si="548"/>
        <v/>
      </c>
      <c r="BL1085" s="27" t="e">
        <f>IF(#REF!="","",CONCATENATE($L1085,","))</f>
        <v>#REF!</v>
      </c>
      <c r="BM1085" s="27" t="e">
        <f>IF(#REF!="","",CONCATENATE($L1085,","))</f>
        <v>#REF!</v>
      </c>
      <c r="BN1085" s="27" t="e">
        <f>IF(#REF!="","",CONCATENATE($L1085,","))</f>
        <v>#REF!</v>
      </c>
      <c r="BO1085" s="27" t="e">
        <f>IF(#REF!="","",CONCATENATE($L1085,","))</f>
        <v>#REF!</v>
      </c>
      <c r="BP1085" s="27" t="e">
        <f>IF(#REF!="","",CONCATENATE($L1085,","))</f>
        <v>#REF!</v>
      </c>
      <c r="BQ1085" s="27" t="e">
        <f>IF(#REF!="","",CONCATENATE($L1085,","))</f>
        <v>#REF!</v>
      </c>
      <c r="BR1085" s="27" t="e">
        <f>IF(#REF!="","",CONCATENATE($L1085,","))</f>
        <v>#REF!</v>
      </c>
      <c r="BS1085" s="27" t="e">
        <f>IF(#REF!="","",CONCATENATE($L1085,","))</f>
        <v>#REF!</v>
      </c>
      <c r="BT1085" s="27" t="e">
        <f>IF(#REF!="","",CONCATENATE($L1085,","))</f>
        <v>#REF!</v>
      </c>
      <c r="BU1085" s="40"/>
      <c r="BV1085" s="40"/>
      <c r="BW1085"/>
      <c r="BX1085"/>
      <c r="BY1085"/>
      <c r="BZ1085"/>
      <c r="CA1085"/>
      <c r="CB1085" s="40"/>
      <c r="CC1085" s="40"/>
      <c r="CD1085" s="25"/>
      <c r="CE1085" s="25"/>
      <c r="CF1085" s="25"/>
      <c r="CG1085" s="38"/>
      <c r="CH1085" s="25"/>
      <c r="CI1085" s="38"/>
      <c r="CJ1085" s="25"/>
      <c r="CK1085" s="25"/>
      <c r="CL1085" s="25"/>
      <c r="CM1085" s="25"/>
      <c r="CN1085" s="38"/>
      <c r="CO1085" s="38"/>
      <c r="CP1085" s="25"/>
      <c r="CQ1085" s="25"/>
      <c r="CR1085" s="35"/>
      <c r="CS1085" s="38"/>
      <c r="CT1085" s="25"/>
      <c r="CX1085" s="25"/>
      <c r="CY1085" s="35"/>
    </row>
    <row r="1086" spans="1:103" s="26" customFormat="1">
      <c r="A1086" s="132"/>
      <c r="B1086" s="75"/>
      <c r="C1086" s="39"/>
      <c r="D1086" s="38"/>
      <c r="E1086" s="39"/>
      <c r="F1086" s="39"/>
      <c r="G1086" s="39"/>
      <c r="H1086" s="39"/>
      <c r="I1086" s="39"/>
      <c r="J1086" s="39"/>
      <c r="K1086" s="39"/>
      <c r="L1086" s="38"/>
      <c r="M1086" s="38"/>
      <c r="N1086" s="38"/>
      <c r="O1086" s="38"/>
      <c r="P1086" s="38"/>
      <c r="Q1086" s="38"/>
      <c r="R1086" s="38"/>
      <c r="S1086" s="38"/>
      <c r="T1086" s="38"/>
      <c r="U1086" s="38"/>
      <c r="V1086" s="38"/>
      <c r="W1086" s="38"/>
      <c r="X1086" s="38"/>
      <c r="Y1086" s="38"/>
      <c r="Z1086" s="75"/>
      <c r="AA1086" s="101"/>
      <c r="AB1086" s="101"/>
      <c r="AC1086" s="101"/>
      <c r="AD1086" s="101"/>
      <c r="AE1086" s="38"/>
      <c r="AF1086" s="38"/>
      <c r="AG1086" s="38"/>
      <c r="AH1086" s="38"/>
      <c r="AI1086" s="101"/>
      <c r="AJ1086" s="101"/>
      <c r="AK1086" s="101"/>
      <c r="AL1086" s="75"/>
      <c r="AM1086" s="39"/>
      <c r="AN1086" s="27"/>
      <c r="AO1086" s="27"/>
      <c r="AP1086" s="27"/>
      <c r="AQ1086" s="27" t="str">
        <f t="shared" si="549"/>
        <v/>
      </c>
      <c r="AR1086" s="27" t="str">
        <f t="shared" si="550"/>
        <v/>
      </c>
      <c r="AS1086" s="27" t="str">
        <f t="shared" si="551"/>
        <v/>
      </c>
      <c r="AT1086" s="27" t="e">
        <f>IF(#REF!&lt;&gt;"",IF(ABS(#REF!)&lt;10,"S"&amp;RIGHT(#REF!,1)&amp;",","S"&amp;#REF!&amp;","),"")</f>
        <v>#REF!</v>
      </c>
      <c r="AU1086" s="27" t="e">
        <f>IF(#REF!&lt;&gt;"",IF(ABS(#REF!)&lt;10,"S"&amp;RIGHT(#REF!,1)&amp;",","S"&amp;#REF!&amp;","),"")</f>
        <v>#REF!</v>
      </c>
      <c r="AV1086" s="27" t="e">
        <f>IF(#REF!&lt;&gt;"",IF(ABS(#REF!)&lt;10,"S"&amp;RIGHT(#REF!,1)&amp;",","S"&amp;#REF!&amp;","),"")</f>
        <v>#REF!</v>
      </c>
      <c r="AW1086" s="27" t="e">
        <f>IF(#REF!&lt;&gt;"",IF(ABS(#REF!)&lt;10,"S"&amp;RIGHT(#REF!,1)&amp;",","S"&amp;#REF!&amp;","),"")</f>
        <v>#REF!</v>
      </c>
      <c r="AX1086" s="27" t="e">
        <f>IF(#REF!&lt;&gt;"",IF(ABS(#REF!)&lt;10,"S"&amp;RIGHT(#REF!,1)&amp;",","S"&amp;#REF!&amp;","),"")</f>
        <v>#REF!</v>
      </c>
      <c r="AY1086" s="27" t="e">
        <f>IF(#REF!&lt;&gt;"",IF(ABS(#REF!)&lt;10,"S"&amp;RIGHT(#REF!,1)&amp;",","S"&amp;#REF!&amp;","),"")</f>
        <v>#REF!</v>
      </c>
      <c r="AZ1086" s="27" t="e">
        <f>IF(#REF!&lt;&gt;"",IF(ABS(#REF!)&lt;10,"S"&amp;RIGHT(#REF!,1)&amp;",","S"&amp;#REF!&amp;","),"")</f>
        <v>#REF!</v>
      </c>
      <c r="BA1086" s="27" t="e">
        <f>IF(#REF!&lt;&gt;"",IF(ABS(#REF!)&lt;10,"S"&amp;RIGHT(#REF!,1)&amp;",","S"&amp;#REF!&amp;","),"")</f>
        <v>#REF!</v>
      </c>
      <c r="BB1086" s="27" t="e">
        <f>IF(#REF!&lt;&gt;"",IF(ABS(#REF!)&lt;10,"S"&amp;RIGHT(#REF!,1)&amp;",","S"&amp;#REF!&amp;","),"")</f>
        <v>#REF!</v>
      </c>
      <c r="BC1086" s="27"/>
      <c r="BD1086" s="27"/>
      <c r="BE1086" s="27"/>
      <c r="BF1086" s="27"/>
      <c r="BG1086" s="27"/>
      <c r="BH1086" s="27"/>
      <c r="BI1086" s="27" t="str">
        <f t="shared" si="546"/>
        <v/>
      </c>
      <c r="BJ1086" s="27" t="str">
        <f t="shared" si="547"/>
        <v/>
      </c>
      <c r="BK1086" s="27" t="str">
        <f t="shared" si="548"/>
        <v/>
      </c>
      <c r="BL1086" s="27" t="e">
        <f>IF(#REF!="","",CONCATENATE($L1086,","))</f>
        <v>#REF!</v>
      </c>
      <c r="BM1086" s="27" t="e">
        <f>IF(#REF!="","",CONCATENATE($L1086,","))</f>
        <v>#REF!</v>
      </c>
      <c r="BN1086" s="27" t="e">
        <f>IF(#REF!="","",CONCATENATE($L1086,","))</f>
        <v>#REF!</v>
      </c>
      <c r="BO1086" s="27" t="e">
        <f>IF(#REF!="","",CONCATENATE($L1086,","))</f>
        <v>#REF!</v>
      </c>
      <c r="BP1086" s="27" t="e">
        <f>IF(#REF!="","",CONCATENATE($L1086,","))</f>
        <v>#REF!</v>
      </c>
      <c r="BQ1086" s="27" t="e">
        <f>IF(#REF!="","",CONCATENATE($L1086,","))</f>
        <v>#REF!</v>
      </c>
      <c r="BR1086" s="27" t="e">
        <f>IF(#REF!="","",CONCATENATE($L1086,","))</f>
        <v>#REF!</v>
      </c>
      <c r="BS1086" s="27" t="e">
        <f>IF(#REF!="","",CONCATENATE($L1086,","))</f>
        <v>#REF!</v>
      </c>
      <c r="BT1086" s="27" t="e">
        <f>IF(#REF!="","",CONCATENATE($L1086,","))</f>
        <v>#REF!</v>
      </c>
      <c r="BU1086" s="40"/>
      <c r="BV1086" s="40"/>
      <c r="BW1086"/>
      <c r="BX1086"/>
      <c r="BY1086"/>
      <c r="BZ1086"/>
      <c r="CA1086"/>
      <c r="CB1086" s="40"/>
      <c r="CC1086" s="40"/>
      <c r="CD1086" s="25"/>
      <c r="CE1086" s="25"/>
      <c r="CF1086" s="25"/>
      <c r="CG1086" s="38"/>
      <c r="CH1086" s="25"/>
      <c r="CI1086" s="38"/>
      <c r="CJ1086" s="25"/>
      <c r="CK1086" s="25"/>
      <c r="CL1086" s="25"/>
      <c r="CM1086" s="25"/>
      <c r="CN1086" s="38"/>
      <c r="CO1086" s="38"/>
      <c r="CP1086" s="25"/>
      <c r="CQ1086" s="25"/>
      <c r="CR1086" s="35"/>
      <c r="CS1086" s="38"/>
      <c r="CT1086" s="25"/>
      <c r="CX1086" s="25"/>
      <c r="CY1086" s="35"/>
    </row>
    <row r="1087" spans="1:103" s="26" customFormat="1">
      <c r="A1087" s="132"/>
      <c r="B1087" s="75"/>
      <c r="C1087" s="39"/>
      <c r="D1087" s="38"/>
      <c r="E1087" s="39"/>
      <c r="F1087" s="39"/>
      <c r="G1087" s="39"/>
      <c r="H1087" s="39"/>
      <c r="I1087" s="39"/>
      <c r="J1087" s="39"/>
      <c r="K1087" s="39"/>
      <c r="L1087" s="38"/>
      <c r="M1087" s="38"/>
      <c r="N1087" s="38"/>
      <c r="O1087" s="38"/>
      <c r="P1087" s="38"/>
      <c r="Q1087" s="38"/>
      <c r="R1087" s="38"/>
      <c r="S1087" s="38"/>
      <c r="T1087" s="38"/>
      <c r="U1087" s="38"/>
      <c r="V1087" s="38"/>
      <c r="W1087" s="38"/>
      <c r="X1087" s="38"/>
      <c r="Y1087" s="38"/>
      <c r="Z1087" s="75"/>
      <c r="AA1087" s="101"/>
      <c r="AB1087" s="101"/>
      <c r="AC1087" s="101"/>
      <c r="AD1087" s="101"/>
      <c r="AE1087" s="38"/>
      <c r="AF1087" s="38"/>
      <c r="AG1087" s="38"/>
      <c r="AH1087" s="38"/>
      <c r="AI1087" s="101"/>
      <c r="AJ1087" s="101"/>
      <c r="AK1087" s="101"/>
      <c r="AL1087" s="75"/>
      <c r="AM1087" s="39"/>
      <c r="AN1087" s="27"/>
      <c r="AO1087" s="27"/>
      <c r="AP1087" s="27"/>
      <c r="AQ1087" s="27" t="str">
        <f t="shared" si="549"/>
        <v/>
      </c>
      <c r="AR1087" s="27" t="str">
        <f t="shared" si="550"/>
        <v/>
      </c>
      <c r="AS1087" s="27" t="str">
        <f t="shared" si="551"/>
        <v/>
      </c>
      <c r="AT1087" s="27" t="e">
        <f>IF(#REF!&lt;&gt;"",IF(ABS(#REF!)&lt;10,"S"&amp;RIGHT(#REF!,1)&amp;",","S"&amp;#REF!&amp;","),"")</f>
        <v>#REF!</v>
      </c>
      <c r="AU1087" s="27" t="e">
        <f>IF(#REF!&lt;&gt;"",IF(ABS(#REF!)&lt;10,"S"&amp;RIGHT(#REF!,1)&amp;",","S"&amp;#REF!&amp;","),"")</f>
        <v>#REF!</v>
      </c>
      <c r="AV1087" s="27" t="e">
        <f>IF(#REF!&lt;&gt;"",IF(ABS(#REF!)&lt;10,"S"&amp;RIGHT(#REF!,1)&amp;",","S"&amp;#REF!&amp;","),"")</f>
        <v>#REF!</v>
      </c>
      <c r="AW1087" s="27" t="e">
        <f>IF(#REF!&lt;&gt;"",IF(ABS(#REF!)&lt;10,"S"&amp;RIGHT(#REF!,1)&amp;",","S"&amp;#REF!&amp;","),"")</f>
        <v>#REF!</v>
      </c>
      <c r="AX1087" s="27" t="e">
        <f>IF(#REF!&lt;&gt;"",IF(ABS(#REF!)&lt;10,"S"&amp;RIGHT(#REF!,1)&amp;",","S"&amp;#REF!&amp;","),"")</f>
        <v>#REF!</v>
      </c>
      <c r="AY1087" s="27" t="e">
        <f>IF(#REF!&lt;&gt;"",IF(ABS(#REF!)&lt;10,"S"&amp;RIGHT(#REF!,1)&amp;",","S"&amp;#REF!&amp;","),"")</f>
        <v>#REF!</v>
      </c>
      <c r="AZ1087" s="27" t="e">
        <f>IF(#REF!&lt;&gt;"",IF(ABS(#REF!)&lt;10,"S"&amp;RIGHT(#REF!,1)&amp;",","S"&amp;#REF!&amp;","),"")</f>
        <v>#REF!</v>
      </c>
      <c r="BA1087" s="27" t="e">
        <f>IF(#REF!&lt;&gt;"",IF(ABS(#REF!)&lt;10,"S"&amp;RIGHT(#REF!,1)&amp;",","S"&amp;#REF!&amp;","),"")</f>
        <v>#REF!</v>
      </c>
      <c r="BB1087" s="27" t="e">
        <f>IF(#REF!&lt;&gt;"",IF(ABS(#REF!)&lt;10,"S"&amp;RIGHT(#REF!,1)&amp;",","S"&amp;#REF!&amp;","),"")</f>
        <v>#REF!</v>
      </c>
      <c r="BC1087" s="27"/>
      <c r="BD1087" s="27"/>
      <c r="BE1087" s="27"/>
      <c r="BF1087" s="27"/>
      <c r="BG1087" s="27"/>
      <c r="BH1087" s="27"/>
      <c r="BI1087" s="27" t="str">
        <f t="shared" si="546"/>
        <v/>
      </c>
      <c r="BJ1087" s="27" t="str">
        <f t="shared" si="547"/>
        <v/>
      </c>
      <c r="BK1087" s="27" t="str">
        <f t="shared" si="548"/>
        <v/>
      </c>
      <c r="BL1087" s="27" t="e">
        <f>IF(#REF!="","",CONCATENATE($L1087,","))</f>
        <v>#REF!</v>
      </c>
      <c r="BM1087" s="27" t="e">
        <f>IF(#REF!="","",CONCATENATE($L1087,","))</f>
        <v>#REF!</v>
      </c>
      <c r="BN1087" s="27" t="e">
        <f>IF(#REF!="","",CONCATENATE($L1087,","))</f>
        <v>#REF!</v>
      </c>
      <c r="BO1087" s="27" t="e">
        <f>IF(#REF!="","",CONCATENATE($L1087,","))</f>
        <v>#REF!</v>
      </c>
      <c r="BP1087" s="27" t="e">
        <f>IF(#REF!="","",CONCATENATE($L1087,","))</f>
        <v>#REF!</v>
      </c>
      <c r="BQ1087" s="27" t="e">
        <f>IF(#REF!="","",CONCATENATE($L1087,","))</f>
        <v>#REF!</v>
      </c>
      <c r="BR1087" s="27" t="e">
        <f>IF(#REF!="","",CONCATENATE($L1087,","))</f>
        <v>#REF!</v>
      </c>
      <c r="BS1087" s="27" t="e">
        <f>IF(#REF!="","",CONCATENATE($L1087,","))</f>
        <v>#REF!</v>
      </c>
      <c r="BT1087" s="27" t="e">
        <f>IF(#REF!="","",CONCATENATE($L1087,","))</f>
        <v>#REF!</v>
      </c>
      <c r="BU1087" s="40"/>
      <c r="BV1087" s="40"/>
      <c r="BW1087"/>
      <c r="BX1087"/>
      <c r="BY1087"/>
      <c r="BZ1087"/>
      <c r="CA1087"/>
      <c r="CB1087" s="40"/>
      <c r="CC1087" s="40"/>
      <c r="CD1087" s="25"/>
      <c r="CE1087" s="25"/>
      <c r="CF1087" s="25"/>
      <c r="CG1087" s="38"/>
      <c r="CH1087" s="25"/>
      <c r="CI1087" s="38"/>
      <c r="CJ1087" s="25"/>
      <c r="CK1087" s="25"/>
      <c r="CL1087" s="25"/>
      <c r="CM1087" s="25"/>
      <c r="CN1087" s="38"/>
      <c r="CO1087" s="38"/>
      <c r="CP1087" s="25"/>
      <c r="CQ1087" s="25"/>
      <c r="CR1087" s="35"/>
      <c r="CS1087" s="38"/>
      <c r="CT1087" s="25"/>
      <c r="CX1087" s="25"/>
      <c r="CY1087" s="35"/>
    </row>
    <row r="1088" spans="1:103" s="26" customFormat="1">
      <c r="A1088" s="132"/>
      <c r="B1088" s="75"/>
      <c r="C1088" s="39"/>
      <c r="D1088" s="38"/>
      <c r="E1088" s="39"/>
      <c r="F1088" s="39"/>
      <c r="G1088" s="39"/>
      <c r="H1088" s="39"/>
      <c r="I1088" s="39"/>
      <c r="J1088" s="39"/>
      <c r="K1088" s="39"/>
      <c r="L1088" s="38"/>
      <c r="M1088" s="38"/>
      <c r="N1088" s="38"/>
      <c r="O1088" s="38"/>
      <c r="P1088" s="38"/>
      <c r="Q1088" s="38"/>
      <c r="R1088" s="38"/>
      <c r="S1088" s="38"/>
      <c r="T1088" s="38"/>
      <c r="U1088" s="38"/>
      <c r="V1088" s="38"/>
      <c r="W1088" s="38"/>
      <c r="X1088" s="38"/>
      <c r="Y1088" s="38"/>
      <c r="Z1088" s="75"/>
      <c r="AA1088" s="101"/>
      <c r="AB1088" s="101"/>
      <c r="AC1088" s="101"/>
      <c r="AD1088" s="101"/>
      <c r="AE1088" s="38"/>
      <c r="AF1088" s="38"/>
      <c r="AG1088" s="38"/>
      <c r="AH1088" s="38"/>
      <c r="AI1088" s="101"/>
      <c r="AJ1088" s="101"/>
      <c r="AK1088" s="101"/>
      <c r="AL1088" s="75"/>
      <c r="AM1088" s="39"/>
      <c r="AN1088" s="27"/>
      <c r="AO1088" s="27"/>
      <c r="AP1088" s="27"/>
      <c r="AQ1088" s="27" t="str">
        <f t="shared" si="549"/>
        <v/>
      </c>
      <c r="AR1088" s="27" t="str">
        <f t="shared" si="550"/>
        <v/>
      </c>
      <c r="AS1088" s="27" t="str">
        <f t="shared" si="551"/>
        <v/>
      </c>
      <c r="AT1088" s="27" t="e">
        <f>IF(#REF!&lt;&gt;"",IF(ABS(#REF!)&lt;10,"S"&amp;RIGHT(#REF!,1)&amp;",","S"&amp;#REF!&amp;","),"")</f>
        <v>#REF!</v>
      </c>
      <c r="AU1088" s="27" t="e">
        <f>IF(#REF!&lt;&gt;"",IF(ABS(#REF!)&lt;10,"S"&amp;RIGHT(#REF!,1)&amp;",","S"&amp;#REF!&amp;","),"")</f>
        <v>#REF!</v>
      </c>
      <c r="AV1088" s="27" t="e">
        <f>IF(#REF!&lt;&gt;"",IF(ABS(#REF!)&lt;10,"S"&amp;RIGHT(#REF!,1)&amp;",","S"&amp;#REF!&amp;","),"")</f>
        <v>#REF!</v>
      </c>
      <c r="AW1088" s="27" t="e">
        <f>IF(#REF!&lt;&gt;"",IF(ABS(#REF!)&lt;10,"S"&amp;RIGHT(#REF!,1)&amp;",","S"&amp;#REF!&amp;","),"")</f>
        <v>#REF!</v>
      </c>
      <c r="AX1088" s="27" t="e">
        <f>IF(#REF!&lt;&gt;"",IF(ABS(#REF!)&lt;10,"S"&amp;RIGHT(#REF!,1)&amp;",","S"&amp;#REF!&amp;","),"")</f>
        <v>#REF!</v>
      </c>
      <c r="AY1088" s="27" t="e">
        <f>IF(#REF!&lt;&gt;"",IF(ABS(#REF!)&lt;10,"S"&amp;RIGHT(#REF!,1)&amp;",","S"&amp;#REF!&amp;","),"")</f>
        <v>#REF!</v>
      </c>
      <c r="AZ1088" s="27" t="e">
        <f>IF(#REF!&lt;&gt;"",IF(ABS(#REF!)&lt;10,"S"&amp;RIGHT(#REF!,1)&amp;",","S"&amp;#REF!&amp;","),"")</f>
        <v>#REF!</v>
      </c>
      <c r="BA1088" s="27" t="e">
        <f>IF(#REF!&lt;&gt;"",IF(ABS(#REF!)&lt;10,"S"&amp;RIGHT(#REF!,1)&amp;",","S"&amp;#REF!&amp;","),"")</f>
        <v>#REF!</v>
      </c>
      <c r="BB1088" s="27" t="e">
        <f>IF(#REF!&lt;&gt;"",IF(ABS(#REF!)&lt;10,"S"&amp;RIGHT(#REF!,1)&amp;",","S"&amp;#REF!&amp;","),"")</f>
        <v>#REF!</v>
      </c>
      <c r="BC1088" s="27"/>
      <c r="BD1088" s="27"/>
      <c r="BE1088" s="27"/>
      <c r="BF1088" s="27"/>
      <c r="BG1088" s="27"/>
      <c r="BH1088" s="27"/>
      <c r="BI1088" s="27" t="str">
        <f t="shared" si="546"/>
        <v/>
      </c>
      <c r="BJ1088" s="27" t="str">
        <f t="shared" si="547"/>
        <v/>
      </c>
      <c r="BK1088" s="27" t="str">
        <f t="shared" si="548"/>
        <v/>
      </c>
      <c r="BL1088" s="27" t="e">
        <f>IF(#REF!="","",CONCATENATE($L1088,","))</f>
        <v>#REF!</v>
      </c>
      <c r="BM1088" s="27" t="e">
        <f>IF(#REF!="","",CONCATENATE($L1088,","))</f>
        <v>#REF!</v>
      </c>
      <c r="BN1088" s="27" t="e">
        <f>IF(#REF!="","",CONCATENATE($L1088,","))</f>
        <v>#REF!</v>
      </c>
      <c r="BO1088" s="27" t="e">
        <f>IF(#REF!="","",CONCATENATE($L1088,","))</f>
        <v>#REF!</v>
      </c>
      <c r="BP1088" s="27" t="e">
        <f>IF(#REF!="","",CONCATENATE($L1088,","))</f>
        <v>#REF!</v>
      </c>
      <c r="BQ1088" s="27" t="e">
        <f>IF(#REF!="","",CONCATENATE($L1088,","))</f>
        <v>#REF!</v>
      </c>
      <c r="BR1088" s="27" t="e">
        <f>IF(#REF!="","",CONCATENATE($L1088,","))</f>
        <v>#REF!</v>
      </c>
      <c r="BS1088" s="27" t="e">
        <f>IF(#REF!="","",CONCATENATE($L1088,","))</f>
        <v>#REF!</v>
      </c>
      <c r="BT1088" s="27" t="e">
        <f>IF(#REF!="","",CONCATENATE($L1088,","))</f>
        <v>#REF!</v>
      </c>
      <c r="BU1088" s="40"/>
      <c r="BV1088" s="40"/>
      <c r="BW1088" s="70"/>
      <c r="BX1088" s="70"/>
      <c r="BY1088" s="70"/>
      <c r="BZ1088" s="70"/>
      <c r="CA1088" s="70"/>
      <c r="CB1088" s="70"/>
      <c r="CC1088" s="70"/>
      <c r="CD1088" s="25"/>
      <c r="CE1088" s="25"/>
      <c r="CF1088" s="25"/>
      <c r="CG1088" s="38"/>
      <c r="CH1088" s="25"/>
      <c r="CI1088" s="38"/>
      <c r="CJ1088" s="25"/>
      <c r="CK1088" s="25"/>
      <c r="CL1088" s="25"/>
      <c r="CM1088" s="25"/>
      <c r="CN1088" s="38"/>
      <c r="CO1088" s="38"/>
      <c r="CP1088" s="25"/>
      <c r="CQ1088" s="25"/>
      <c r="CR1088" s="35"/>
      <c r="CS1088" s="38"/>
      <c r="CT1088" s="25"/>
      <c r="CX1088" s="25"/>
      <c r="CY1088" s="35"/>
    </row>
    <row r="1089" spans="1:103" s="26" customFormat="1">
      <c r="A1089" s="132"/>
      <c r="B1089" s="75"/>
      <c r="C1089" s="39"/>
      <c r="D1089" s="38"/>
      <c r="E1089" s="39"/>
      <c r="F1089" s="39"/>
      <c r="G1089" s="39"/>
      <c r="H1089" s="39"/>
      <c r="I1089" s="39"/>
      <c r="J1089" s="39"/>
      <c r="K1089" s="39"/>
      <c r="L1089" s="38"/>
      <c r="M1089" s="38"/>
      <c r="N1089" s="38"/>
      <c r="O1089" s="38"/>
      <c r="P1089" s="38"/>
      <c r="Q1089" s="38"/>
      <c r="R1089" s="38"/>
      <c r="S1089" s="38"/>
      <c r="T1089" s="38"/>
      <c r="U1089" s="38"/>
      <c r="V1089" s="38"/>
      <c r="W1089" s="38"/>
      <c r="X1089" s="38"/>
      <c r="Y1089" s="38"/>
      <c r="Z1089" s="75"/>
      <c r="AA1089" s="101"/>
      <c r="AB1089" s="101"/>
      <c r="AC1089" s="101"/>
      <c r="AD1089" s="101"/>
      <c r="AE1089" s="38"/>
      <c r="AF1089" s="38"/>
      <c r="AG1089" s="38"/>
      <c r="AH1089" s="38"/>
      <c r="AI1089" s="101"/>
      <c r="AJ1089" s="101"/>
      <c r="AK1089" s="101"/>
      <c r="AL1089" s="75"/>
      <c r="AM1089" s="39"/>
      <c r="AN1089" s="27"/>
      <c r="AO1089" s="27"/>
      <c r="AP1089" s="27"/>
      <c r="AQ1089" s="27" t="str">
        <f t="shared" si="549"/>
        <v/>
      </c>
      <c r="AR1089" s="27" t="str">
        <f t="shared" si="550"/>
        <v/>
      </c>
      <c r="AS1089" s="27" t="str">
        <f t="shared" si="551"/>
        <v/>
      </c>
      <c r="AT1089" s="27" t="e">
        <f>IF(#REF!&lt;&gt;"",IF(ABS(#REF!)&lt;10,"S"&amp;RIGHT(#REF!,1)&amp;",","S"&amp;#REF!&amp;","),"")</f>
        <v>#REF!</v>
      </c>
      <c r="AU1089" s="27" t="e">
        <f>IF(#REF!&lt;&gt;"",IF(ABS(#REF!)&lt;10,"S"&amp;RIGHT(#REF!,1)&amp;",","S"&amp;#REF!&amp;","),"")</f>
        <v>#REF!</v>
      </c>
      <c r="AV1089" s="27" t="e">
        <f>IF(#REF!&lt;&gt;"",IF(ABS(#REF!)&lt;10,"S"&amp;RIGHT(#REF!,1)&amp;",","S"&amp;#REF!&amp;","),"")</f>
        <v>#REF!</v>
      </c>
      <c r="AW1089" s="27" t="e">
        <f>IF(#REF!&lt;&gt;"",IF(ABS(#REF!)&lt;10,"S"&amp;RIGHT(#REF!,1)&amp;",","S"&amp;#REF!&amp;","),"")</f>
        <v>#REF!</v>
      </c>
      <c r="AX1089" s="27" t="e">
        <f>IF(#REF!&lt;&gt;"",IF(ABS(#REF!)&lt;10,"S"&amp;RIGHT(#REF!,1)&amp;",","S"&amp;#REF!&amp;","),"")</f>
        <v>#REF!</v>
      </c>
      <c r="AY1089" s="27" t="e">
        <f>IF(#REF!&lt;&gt;"",IF(ABS(#REF!)&lt;10,"S"&amp;RIGHT(#REF!,1)&amp;",","S"&amp;#REF!&amp;","),"")</f>
        <v>#REF!</v>
      </c>
      <c r="AZ1089" s="27" t="e">
        <f>IF(#REF!&lt;&gt;"",IF(ABS(#REF!)&lt;10,"S"&amp;RIGHT(#REF!,1)&amp;",","S"&amp;#REF!&amp;","),"")</f>
        <v>#REF!</v>
      </c>
      <c r="BA1089" s="27" t="e">
        <f>IF(#REF!&lt;&gt;"",IF(ABS(#REF!)&lt;10,"S"&amp;RIGHT(#REF!,1)&amp;",","S"&amp;#REF!&amp;","),"")</f>
        <v>#REF!</v>
      </c>
      <c r="BB1089" s="27" t="e">
        <f>IF(#REF!&lt;&gt;"",IF(ABS(#REF!)&lt;10,"S"&amp;RIGHT(#REF!,1)&amp;",","S"&amp;#REF!&amp;","),"")</f>
        <v>#REF!</v>
      </c>
      <c r="BC1089" s="27"/>
      <c r="BD1089" s="27"/>
      <c r="BE1089" s="27"/>
      <c r="BF1089" s="27"/>
      <c r="BG1089" s="27"/>
      <c r="BH1089" s="27"/>
      <c r="BI1089" s="27" t="str">
        <f t="shared" si="546"/>
        <v/>
      </c>
      <c r="BJ1089" s="27" t="str">
        <f t="shared" si="547"/>
        <v/>
      </c>
      <c r="BK1089" s="27" t="str">
        <f t="shared" si="548"/>
        <v/>
      </c>
      <c r="BL1089" s="27" t="e">
        <f>IF(#REF!="","",CONCATENATE($L1089,","))</f>
        <v>#REF!</v>
      </c>
      <c r="BM1089" s="27" t="e">
        <f>IF(#REF!="","",CONCATENATE($L1089,","))</f>
        <v>#REF!</v>
      </c>
      <c r="BN1089" s="27" t="e">
        <f>IF(#REF!="","",CONCATENATE($L1089,","))</f>
        <v>#REF!</v>
      </c>
      <c r="BO1089" s="27" t="e">
        <f>IF(#REF!="","",CONCATENATE($L1089,","))</f>
        <v>#REF!</v>
      </c>
      <c r="BP1089" s="27" t="e">
        <f>IF(#REF!="","",CONCATENATE($L1089,","))</f>
        <v>#REF!</v>
      </c>
      <c r="BQ1089" s="27" t="e">
        <f>IF(#REF!="","",CONCATENATE($L1089,","))</f>
        <v>#REF!</v>
      </c>
      <c r="BR1089" s="27" t="e">
        <f>IF(#REF!="","",CONCATENATE($L1089,","))</f>
        <v>#REF!</v>
      </c>
      <c r="BS1089" s="27" t="e">
        <f>IF(#REF!="","",CONCATENATE($L1089,","))</f>
        <v>#REF!</v>
      </c>
      <c r="BT1089" s="27" t="e">
        <f>IF(#REF!="","",CONCATENATE($L1089,","))</f>
        <v>#REF!</v>
      </c>
      <c r="BU1089" s="40"/>
      <c r="BV1089" s="40"/>
      <c r="BW1089" s="70"/>
      <c r="BX1089" s="70"/>
      <c r="BY1089" s="70"/>
      <c r="BZ1089" s="70"/>
      <c r="CA1089" s="70"/>
      <c r="CB1089" s="70"/>
      <c r="CC1089" s="70"/>
      <c r="CD1089" s="25"/>
      <c r="CE1089" s="25"/>
      <c r="CF1089" s="25"/>
      <c r="CG1089" s="38"/>
      <c r="CH1089" s="25"/>
      <c r="CI1089" s="38"/>
      <c r="CJ1089" s="25"/>
      <c r="CK1089" s="25"/>
      <c r="CL1089" s="25"/>
      <c r="CM1089" s="25"/>
      <c r="CN1089" s="38"/>
      <c r="CO1089" s="38"/>
      <c r="CP1089" s="25"/>
      <c r="CQ1089" s="25"/>
      <c r="CR1089" s="35"/>
      <c r="CS1089" s="38"/>
      <c r="CT1089" s="25"/>
      <c r="CX1089" s="25"/>
      <c r="CY1089" s="35"/>
    </row>
    <row r="1090" spans="1:103" s="26" customFormat="1">
      <c r="A1090" s="132"/>
      <c r="B1090" s="75"/>
      <c r="C1090" s="39"/>
      <c r="D1090" s="38"/>
      <c r="E1090" s="39"/>
      <c r="F1090" s="39"/>
      <c r="G1090" s="39"/>
      <c r="H1090" s="39"/>
      <c r="I1090" s="39"/>
      <c r="J1090" s="39"/>
      <c r="K1090" s="39"/>
      <c r="L1090" s="38"/>
      <c r="M1090" s="38"/>
      <c r="N1090" s="38"/>
      <c r="O1090" s="38"/>
      <c r="P1090" s="38"/>
      <c r="Q1090" s="38"/>
      <c r="R1090" s="38"/>
      <c r="S1090" s="38"/>
      <c r="T1090" s="38"/>
      <c r="U1090" s="38"/>
      <c r="V1090" s="38"/>
      <c r="W1090" s="38"/>
      <c r="X1090" s="38"/>
      <c r="Y1090" s="38"/>
      <c r="Z1090" s="75"/>
      <c r="AA1090" s="101"/>
      <c r="AB1090" s="101"/>
      <c r="AC1090" s="101"/>
      <c r="AD1090" s="101"/>
      <c r="AE1090" s="38"/>
      <c r="AF1090" s="38"/>
      <c r="AG1090" s="38"/>
      <c r="AH1090" s="38"/>
      <c r="AI1090" s="101"/>
      <c r="AJ1090" s="101"/>
      <c r="AK1090" s="101"/>
      <c r="AL1090" s="75"/>
      <c r="AM1090" s="39"/>
      <c r="AN1090" s="27"/>
      <c r="AO1090" s="27"/>
      <c r="AP1090" s="27"/>
      <c r="AQ1090" s="27" t="str">
        <f t="shared" si="549"/>
        <v/>
      </c>
      <c r="AR1090" s="27" t="str">
        <f t="shared" si="550"/>
        <v/>
      </c>
      <c r="AS1090" s="27" t="str">
        <f t="shared" si="551"/>
        <v/>
      </c>
      <c r="AT1090" s="27" t="e">
        <f>IF(#REF!&lt;&gt;"",IF(ABS(#REF!)&lt;10,"S"&amp;RIGHT(#REF!,1)&amp;",","S"&amp;#REF!&amp;","),"")</f>
        <v>#REF!</v>
      </c>
      <c r="AU1090" s="27" t="e">
        <f>IF(#REF!&lt;&gt;"",IF(ABS(#REF!)&lt;10,"S"&amp;RIGHT(#REF!,1)&amp;",","S"&amp;#REF!&amp;","),"")</f>
        <v>#REF!</v>
      </c>
      <c r="AV1090" s="27" t="e">
        <f>IF(#REF!&lt;&gt;"",IF(ABS(#REF!)&lt;10,"S"&amp;RIGHT(#REF!,1)&amp;",","S"&amp;#REF!&amp;","),"")</f>
        <v>#REF!</v>
      </c>
      <c r="AW1090" s="27" t="e">
        <f>IF(#REF!&lt;&gt;"",IF(ABS(#REF!)&lt;10,"S"&amp;RIGHT(#REF!,1)&amp;",","S"&amp;#REF!&amp;","),"")</f>
        <v>#REF!</v>
      </c>
      <c r="AX1090" s="27" t="e">
        <f>IF(#REF!&lt;&gt;"",IF(ABS(#REF!)&lt;10,"S"&amp;RIGHT(#REF!,1)&amp;",","S"&amp;#REF!&amp;","),"")</f>
        <v>#REF!</v>
      </c>
      <c r="AY1090" s="27" t="e">
        <f>IF(#REF!&lt;&gt;"",IF(ABS(#REF!)&lt;10,"S"&amp;RIGHT(#REF!,1)&amp;",","S"&amp;#REF!&amp;","),"")</f>
        <v>#REF!</v>
      </c>
      <c r="AZ1090" s="27" t="e">
        <f>IF(#REF!&lt;&gt;"",IF(ABS(#REF!)&lt;10,"S"&amp;RIGHT(#REF!,1)&amp;",","S"&amp;#REF!&amp;","),"")</f>
        <v>#REF!</v>
      </c>
      <c r="BA1090" s="27" t="e">
        <f>IF(#REF!&lt;&gt;"",IF(ABS(#REF!)&lt;10,"S"&amp;RIGHT(#REF!,1)&amp;",","S"&amp;#REF!&amp;","),"")</f>
        <v>#REF!</v>
      </c>
      <c r="BB1090" s="27" t="e">
        <f>IF(#REF!&lt;&gt;"",IF(ABS(#REF!)&lt;10,"S"&amp;RIGHT(#REF!,1)&amp;",","S"&amp;#REF!&amp;","),"")</f>
        <v>#REF!</v>
      </c>
      <c r="BC1090" s="27"/>
      <c r="BD1090" s="27"/>
      <c r="BE1090" s="27"/>
      <c r="BF1090" s="27"/>
      <c r="BG1090" s="27"/>
      <c r="BH1090" s="27"/>
      <c r="BI1090" s="27" t="str">
        <f t="shared" si="546"/>
        <v/>
      </c>
      <c r="BJ1090" s="27" t="str">
        <f t="shared" si="547"/>
        <v/>
      </c>
      <c r="BK1090" s="27" t="str">
        <f t="shared" si="548"/>
        <v/>
      </c>
      <c r="BL1090" s="27" t="e">
        <f>IF(#REF!="","",CONCATENATE($L1090,","))</f>
        <v>#REF!</v>
      </c>
      <c r="BM1090" s="27" t="e">
        <f>IF(#REF!="","",CONCATENATE($L1090,","))</f>
        <v>#REF!</v>
      </c>
      <c r="BN1090" s="27" t="e">
        <f>IF(#REF!="","",CONCATENATE($L1090,","))</f>
        <v>#REF!</v>
      </c>
      <c r="BO1090" s="27" t="e">
        <f>IF(#REF!="","",CONCATENATE($L1090,","))</f>
        <v>#REF!</v>
      </c>
      <c r="BP1090" s="27" t="e">
        <f>IF(#REF!="","",CONCATENATE($L1090,","))</f>
        <v>#REF!</v>
      </c>
      <c r="BQ1090" s="27" t="e">
        <f>IF(#REF!="","",CONCATENATE($L1090,","))</f>
        <v>#REF!</v>
      </c>
      <c r="BR1090" s="27" t="e">
        <f>IF(#REF!="","",CONCATENATE($L1090,","))</f>
        <v>#REF!</v>
      </c>
      <c r="BS1090" s="27" t="e">
        <f>IF(#REF!="","",CONCATENATE($L1090,","))</f>
        <v>#REF!</v>
      </c>
      <c r="BT1090" s="27" t="e">
        <f>IF(#REF!="","",CONCATENATE($L1090,","))</f>
        <v>#REF!</v>
      </c>
      <c r="BU1090" s="40"/>
      <c r="BV1090" s="40"/>
      <c r="BW1090" s="70"/>
      <c r="BX1090" s="70"/>
      <c r="BY1090" s="70"/>
      <c r="BZ1090" s="70"/>
      <c r="CA1090" s="70"/>
      <c r="CB1090" s="70"/>
      <c r="CC1090" s="70"/>
      <c r="CD1090" s="25"/>
      <c r="CE1090" s="25"/>
      <c r="CF1090" s="25"/>
      <c r="CG1090" s="38"/>
      <c r="CH1090" s="25"/>
      <c r="CI1090" s="38"/>
      <c r="CJ1090" s="25"/>
      <c r="CK1090" s="25"/>
      <c r="CL1090" s="25"/>
      <c r="CM1090" s="25"/>
      <c r="CN1090" s="38"/>
      <c r="CO1090" s="38"/>
      <c r="CP1090" s="25"/>
      <c r="CQ1090" s="25"/>
      <c r="CR1090" s="35"/>
      <c r="CS1090" s="38"/>
      <c r="CT1090" s="25"/>
      <c r="CX1090" s="25"/>
      <c r="CY1090" s="35"/>
    </row>
    <row r="1091" spans="1:103" s="26" customFormat="1">
      <c r="A1091" s="132"/>
      <c r="B1091" s="75"/>
      <c r="C1091" s="39"/>
      <c r="D1091" s="38"/>
      <c r="E1091" s="39"/>
      <c r="F1091" s="39"/>
      <c r="G1091" s="39"/>
      <c r="H1091" s="39"/>
      <c r="I1091" s="39"/>
      <c r="J1091" s="39"/>
      <c r="K1091" s="39"/>
      <c r="L1091" s="38"/>
      <c r="M1091" s="38"/>
      <c r="N1091" s="38"/>
      <c r="O1091" s="38"/>
      <c r="P1091" s="38"/>
      <c r="Q1091" s="38"/>
      <c r="R1091" s="38"/>
      <c r="S1091" s="38"/>
      <c r="T1091" s="38"/>
      <c r="U1091" s="38"/>
      <c r="V1091" s="38"/>
      <c r="W1091" s="38"/>
      <c r="X1091" s="38"/>
      <c r="Y1091" s="38"/>
      <c r="Z1091" s="75"/>
      <c r="AA1091" s="101"/>
      <c r="AB1091" s="101"/>
      <c r="AC1091" s="101"/>
      <c r="AD1091" s="101"/>
      <c r="AE1091" s="38"/>
      <c r="AF1091" s="38"/>
      <c r="AG1091" s="38"/>
      <c r="AH1091" s="38"/>
      <c r="AI1091" s="101"/>
      <c r="AJ1091" s="101"/>
      <c r="AK1091" s="101"/>
      <c r="AL1091" s="75"/>
      <c r="AM1091" s="39"/>
      <c r="AN1091" s="27"/>
      <c r="AO1091" s="27"/>
      <c r="AP1091" s="27"/>
      <c r="AQ1091" s="27" t="str">
        <f t="shared" si="549"/>
        <v/>
      </c>
      <c r="AR1091" s="27" t="str">
        <f t="shared" si="550"/>
        <v/>
      </c>
      <c r="AS1091" s="27" t="str">
        <f t="shared" si="551"/>
        <v/>
      </c>
      <c r="AT1091" s="27" t="e">
        <f>IF(#REF!&lt;&gt;"",IF(ABS(#REF!)&lt;10,"S"&amp;RIGHT(#REF!,1)&amp;",","S"&amp;#REF!&amp;","),"")</f>
        <v>#REF!</v>
      </c>
      <c r="AU1091" s="27" t="e">
        <f>IF(#REF!&lt;&gt;"",IF(ABS(#REF!)&lt;10,"S"&amp;RIGHT(#REF!,1)&amp;",","S"&amp;#REF!&amp;","),"")</f>
        <v>#REF!</v>
      </c>
      <c r="AV1091" s="27" t="e">
        <f>IF(#REF!&lt;&gt;"",IF(ABS(#REF!)&lt;10,"S"&amp;RIGHT(#REF!,1)&amp;",","S"&amp;#REF!&amp;","),"")</f>
        <v>#REF!</v>
      </c>
      <c r="AW1091" s="27" t="e">
        <f>IF(#REF!&lt;&gt;"",IF(ABS(#REF!)&lt;10,"S"&amp;RIGHT(#REF!,1)&amp;",","S"&amp;#REF!&amp;","),"")</f>
        <v>#REF!</v>
      </c>
      <c r="AX1091" s="27" t="e">
        <f>IF(#REF!&lt;&gt;"",IF(ABS(#REF!)&lt;10,"S"&amp;RIGHT(#REF!,1)&amp;",","S"&amp;#REF!&amp;","),"")</f>
        <v>#REF!</v>
      </c>
      <c r="AY1091" s="27" t="e">
        <f>IF(#REF!&lt;&gt;"",IF(ABS(#REF!)&lt;10,"S"&amp;RIGHT(#REF!,1)&amp;",","S"&amp;#REF!&amp;","),"")</f>
        <v>#REF!</v>
      </c>
      <c r="AZ1091" s="27" t="e">
        <f>IF(#REF!&lt;&gt;"",IF(ABS(#REF!)&lt;10,"S"&amp;RIGHT(#REF!,1)&amp;",","S"&amp;#REF!&amp;","),"")</f>
        <v>#REF!</v>
      </c>
      <c r="BA1091" s="27" t="e">
        <f>IF(#REF!&lt;&gt;"",IF(ABS(#REF!)&lt;10,"S"&amp;RIGHT(#REF!,1)&amp;",","S"&amp;#REF!&amp;","),"")</f>
        <v>#REF!</v>
      </c>
      <c r="BB1091" s="27" t="e">
        <f>IF(#REF!&lt;&gt;"",IF(ABS(#REF!)&lt;10,"S"&amp;RIGHT(#REF!,1)&amp;",","S"&amp;#REF!&amp;","),"")</f>
        <v>#REF!</v>
      </c>
      <c r="BC1091" s="27"/>
      <c r="BD1091" s="27"/>
      <c r="BE1091" s="27"/>
      <c r="BF1091" s="27"/>
      <c r="BG1091" s="27"/>
      <c r="BH1091" s="27"/>
      <c r="BI1091" s="27" t="str">
        <f t="shared" si="546"/>
        <v/>
      </c>
      <c r="BJ1091" s="27" t="str">
        <f t="shared" si="547"/>
        <v/>
      </c>
      <c r="BK1091" s="27" t="str">
        <f t="shared" si="548"/>
        <v/>
      </c>
      <c r="BL1091" s="27" t="e">
        <f>IF(#REF!="","",CONCATENATE($L1091,","))</f>
        <v>#REF!</v>
      </c>
      <c r="BM1091" s="27" t="e">
        <f>IF(#REF!="","",CONCATENATE($L1091,","))</f>
        <v>#REF!</v>
      </c>
      <c r="BN1091" s="27" t="e">
        <f>IF(#REF!="","",CONCATENATE($L1091,","))</f>
        <v>#REF!</v>
      </c>
      <c r="BO1091" s="27" t="e">
        <f>IF(#REF!="","",CONCATENATE($L1091,","))</f>
        <v>#REF!</v>
      </c>
      <c r="BP1091" s="27" t="e">
        <f>IF(#REF!="","",CONCATENATE($L1091,","))</f>
        <v>#REF!</v>
      </c>
      <c r="BQ1091" s="27" t="e">
        <f>IF(#REF!="","",CONCATENATE($L1091,","))</f>
        <v>#REF!</v>
      </c>
      <c r="BR1091" s="27" t="e">
        <f>IF(#REF!="","",CONCATENATE($L1091,","))</f>
        <v>#REF!</v>
      </c>
      <c r="BS1091" s="27" t="e">
        <f>IF(#REF!="","",CONCATENATE($L1091,","))</f>
        <v>#REF!</v>
      </c>
      <c r="BT1091" s="27" t="e">
        <f>IF(#REF!="","",CONCATENATE($L1091,","))</f>
        <v>#REF!</v>
      </c>
      <c r="BU1091" s="40"/>
      <c r="BV1091" s="40"/>
      <c r="BW1091" s="70"/>
      <c r="BX1091" s="70"/>
      <c r="BY1091" s="70"/>
      <c r="BZ1091" s="70"/>
      <c r="CA1091" s="70"/>
      <c r="CB1091" s="70"/>
      <c r="CC1091" s="70"/>
      <c r="CD1091" s="25"/>
      <c r="CE1091" s="25"/>
      <c r="CF1091" s="25"/>
      <c r="CG1091" s="38"/>
      <c r="CH1091" s="25"/>
      <c r="CI1091" s="38"/>
      <c r="CJ1091" s="25"/>
      <c r="CK1091" s="25"/>
      <c r="CL1091" s="25"/>
      <c r="CM1091" s="25"/>
      <c r="CN1091" s="38"/>
      <c r="CO1091" s="38"/>
      <c r="CP1091" s="25"/>
      <c r="CQ1091" s="25"/>
      <c r="CR1091" s="35"/>
      <c r="CS1091" s="38"/>
      <c r="CT1091" s="25"/>
      <c r="CX1091" s="25"/>
      <c r="CY1091" s="35"/>
    </row>
    <row r="1092" spans="1:103" s="26" customFormat="1">
      <c r="A1092" s="132"/>
      <c r="B1092" s="75"/>
      <c r="C1092" s="39"/>
      <c r="D1092" s="38"/>
      <c r="E1092" s="39"/>
      <c r="F1092" s="39"/>
      <c r="G1092" s="39"/>
      <c r="H1092" s="39"/>
      <c r="I1092" s="39"/>
      <c r="J1092" s="39"/>
      <c r="K1092" s="39"/>
      <c r="L1092" s="38"/>
      <c r="M1092" s="38"/>
      <c r="N1092" s="38"/>
      <c r="O1092" s="38"/>
      <c r="P1092" s="38"/>
      <c r="Q1092" s="38"/>
      <c r="R1092" s="38"/>
      <c r="S1092" s="38"/>
      <c r="T1092" s="38"/>
      <c r="U1092" s="38"/>
      <c r="V1092" s="38"/>
      <c r="W1092" s="38"/>
      <c r="X1092" s="38"/>
      <c r="Y1092" s="38"/>
      <c r="Z1092" s="75"/>
      <c r="AA1092" s="101"/>
      <c r="AB1092" s="101"/>
      <c r="AC1092" s="101"/>
      <c r="AD1092" s="101"/>
      <c r="AE1092" s="38"/>
      <c r="AF1092" s="38"/>
      <c r="AG1092" s="38"/>
      <c r="AH1092" s="38"/>
      <c r="AI1092" s="101"/>
      <c r="AJ1092" s="101"/>
      <c r="AK1092" s="101"/>
      <c r="AL1092" s="75"/>
      <c r="AM1092" s="39"/>
      <c r="AN1092" s="27"/>
      <c r="AO1092" s="27"/>
      <c r="AP1092" s="27"/>
      <c r="AQ1092" s="27" t="str">
        <f t="shared" si="549"/>
        <v/>
      </c>
      <c r="AR1092" s="27" t="str">
        <f t="shared" si="550"/>
        <v/>
      </c>
      <c r="AS1092" s="27" t="str">
        <f t="shared" si="551"/>
        <v/>
      </c>
      <c r="AT1092" s="27" t="e">
        <f>IF(#REF!&lt;&gt;"",IF(ABS(#REF!)&lt;10,"S"&amp;RIGHT(#REF!,1)&amp;",","S"&amp;#REF!&amp;","),"")</f>
        <v>#REF!</v>
      </c>
      <c r="AU1092" s="27" t="e">
        <f>IF(#REF!&lt;&gt;"",IF(ABS(#REF!)&lt;10,"S"&amp;RIGHT(#REF!,1)&amp;",","S"&amp;#REF!&amp;","),"")</f>
        <v>#REF!</v>
      </c>
      <c r="AV1092" s="27" t="e">
        <f>IF(#REF!&lt;&gt;"",IF(ABS(#REF!)&lt;10,"S"&amp;RIGHT(#REF!,1)&amp;",","S"&amp;#REF!&amp;","),"")</f>
        <v>#REF!</v>
      </c>
      <c r="AW1092" s="27" t="e">
        <f>IF(#REF!&lt;&gt;"",IF(ABS(#REF!)&lt;10,"S"&amp;RIGHT(#REF!,1)&amp;",","S"&amp;#REF!&amp;","),"")</f>
        <v>#REF!</v>
      </c>
      <c r="AX1092" s="27" t="e">
        <f>IF(#REF!&lt;&gt;"",IF(ABS(#REF!)&lt;10,"S"&amp;RIGHT(#REF!,1)&amp;",","S"&amp;#REF!&amp;","),"")</f>
        <v>#REF!</v>
      </c>
      <c r="AY1092" s="27" t="e">
        <f>IF(#REF!&lt;&gt;"",IF(ABS(#REF!)&lt;10,"S"&amp;RIGHT(#REF!,1)&amp;",","S"&amp;#REF!&amp;","),"")</f>
        <v>#REF!</v>
      </c>
      <c r="AZ1092" s="27" t="e">
        <f>IF(#REF!&lt;&gt;"",IF(ABS(#REF!)&lt;10,"S"&amp;RIGHT(#REF!,1)&amp;",","S"&amp;#REF!&amp;","),"")</f>
        <v>#REF!</v>
      </c>
      <c r="BA1092" s="27" t="e">
        <f>IF(#REF!&lt;&gt;"",IF(ABS(#REF!)&lt;10,"S"&amp;RIGHT(#REF!,1)&amp;",","S"&amp;#REF!&amp;","),"")</f>
        <v>#REF!</v>
      </c>
      <c r="BB1092" s="27" t="e">
        <f>IF(#REF!&lt;&gt;"",IF(ABS(#REF!)&lt;10,"S"&amp;RIGHT(#REF!,1)&amp;",","S"&amp;#REF!&amp;","),"")</f>
        <v>#REF!</v>
      </c>
      <c r="BC1092" s="27"/>
      <c r="BD1092" s="27"/>
      <c r="BE1092" s="27"/>
      <c r="BF1092" s="27"/>
      <c r="BG1092" s="27"/>
      <c r="BH1092" s="27"/>
      <c r="BI1092" s="27" t="str">
        <f t="shared" si="546"/>
        <v/>
      </c>
      <c r="BJ1092" s="27" t="str">
        <f t="shared" si="547"/>
        <v/>
      </c>
      <c r="BK1092" s="27" t="str">
        <f t="shared" si="548"/>
        <v/>
      </c>
      <c r="BL1092" s="27" t="e">
        <f>IF(#REF!="","",CONCATENATE($L1092,","))</f>
        <v>#REF!</v>
      </c>
      <c r="BM1092" s="27" t="e">
        <f>IF(#REF!="","",CONCATENATE($L1092,","))</f>
        <v>#REF!</v>
      </c>
      <c r="BN1092" s="27" t="e">
        <f>IF(#REF!="","",CONCATENATE($L1092,","))</f>
        <v>#REF!</v>
      </c>
      <c r="BO1092" s="27" t="e">
        <f>IF(#REF!="","",CONCATENATE($L1092,","))</f>
        <v>#REF!</v>
      </c>
      <c r="BP1092" s="27" t="e">
        <f>IF(#REF!="","",CONCATENATE($L1092,","))</f>
        <v>#REF!</v>
      </c>
      <c r="BQ1092" s="27" t="e">
        <f>IF(#REF!="","",CONCATENATE($L1092,","))</f>
        <v>#REF!</v>
      </c>
      <c r="BR1092" s="27" t="e">
        <f>IF(#REF!="","",CONCATENATE($L1092,","))</f>
        <v>#REF!</v>
      </c>
      <c r="BS1092" s="27" t="e">
        <f>IF(#REF!="","",CONCATENATE($L1092,","))</f>
        <v>#REF!</v>
      </c>
      <c r="BT1092" s="27" t="e">
        <f>IF(#REF!="","",CONCATENATE($L1092,","))</f>
        <v>#REF!</v>
      </c>
      <c r="BU1092" s="40"/>
      <c r="BV1092" s="40"/>
      <c r="BW1092" s="70"/>
      <c r="BX1092" s="70"/>
      <c r="BY1092" s="70"/>
      <c r="BZ1092" s="70"/>
      <c r="CA1092" s="70"/>
      <c r="CB1092" s="70"/>
      <c r="CC1092" s="70"/>
      <c r="CD1092" s="25"/>
      <c r="CE1092" s="25"/>
      <c r="CF1092" s="25"/>
      <c r="CG1092" s="38"/>
      <c r="CH1092" s="25"/>
      <c r="CI1092" s="38"/>
      <c r="CJ1092" s="25"/>
      <c r="CK1092" s="25"/>
      <c r="CL1092" s="25"/>
      <c r="CM1092" s="25"/>
      <c r="CN1092" s="38"/>
      <c r="CO1092" s="38"/>
      <c r="CP1092" s="25"/>
      <c r="CQ1092" s="25"/>
      <c r="CR1092" s="35"/>
      <c r="CS1092" s="38"/>
      <c r="CT1092" s="25"/>
      <c r="CX1092" s="25"/>
      <c r="CY1092" s="35"/>
    </row>
    <row r="1093" spans="1:103" s="26" customFormat="1">
      <c r="A1093" s="132"/>
      <c r="B1093" s="75"/>
      <c r="C1093" s="39"/>
      <c r="D1093" s="38"/>
      <c r="E1093" s="39"/>
      <c r="F1093" s="39"/>
      <c r="G1093" s="39"/>
      <c r="H1093" s="39"/>
      <c r="I1093" s="39"/>
      <c r="J1093" s="39"/>
      <c r="K1093" s="39"/>
      <c r="L1093" s="38"/>
      <c r="M1093" s="38"/>
      <c r="N1093" s="38"/>
      <c r="O1093" s="38"/>
      <c r="P1093" s="38"/>
      <c r="Q1093" s="38"/>
      <c r="R1093" s="38"/>
      <c r="S1093" s="38"/>
      <c r="T1093" s="38"/>
      <c r="U1093" s="38"/>
      <c r="V1093" s="38"/>
      <c r="W1093" s="38"/>
      <c r="X1093" s="38"/>
      <c r="Y1093" s="38"/>
      <c r="Z1093" s="75"/>
      <c r="AA1093" s="101"/>
      <c r="AB1093" s="101"/>
      <c r="AC1093" s="101"/>
      <c r="AD1093" s="101"/>
      <c r="AE1093" s="38"/>
      <c r="AF1093" s="38"/>
      <c r="AG1093" s="38"/>
      <c r="AH1093" s="38"/>
      <c r="AI1093" s="101"/>
      <c r="AJ1093" s="101"/>
      <c r="AK1093" s="101"/>
      <c r="AL1093" s="75"/>
      <c r="AM1093" s="39"/>
      <c r="AN1093" s="27"/>
      <c r="AO1093" s="27"/>
      <c r="AP1093" s="27"/>
      <c r="AQ1093" s="27" t="str">
        <f t="shared" si="549"/>
        <v/>
      </c>
      <c r="AR1093" s="27" t="str">
        <f t="shared" si="550"/>
        <v/>
      </c>
      <c r="AS1093" s="27" t="str">
        <f t="shared" si="551"/>
        <v/>
      </c>
      <c r="AT1093" s="27" t="e">
        <f>IF(#REF!&lt;&gt;"",IF(ABS(#REF!)&lt;10,"S"&amp;RIGHT(#REF!,1)&amp;",","S"&amp;#REF!&amp;","),"")</f>
        <v>#REF!</v>
      </c>
      <c r="AU1093" s="27" t="e">
        <f>IF(#REF!&lt;&gt;"",IF(ABS(#REF!)&lt;10,"S"&amp;RIGHT(#REF!,1)&amp;",","S"&amp;#REF!&amp;","),"")</f>
        <v>#REF!</v>
      </c>
      <c r="AV1093" s="27" t="e">
        <f>IF(#REF!&lt;&gt;"",IF(ABS(#REF!)&lt;10,"S"&amp;RIGHT(#REF!,1)&amp;",","S"&amp;#REF!&amp;","),"")</f>
        <v>#REF!</v>
      </c>
      <c r="AW1093" s="27" t="e">
        <f>IF(#REF!&lt;&gt;"",IF(ABS(#REF!)&lt;10,"S"&amp;RIGHT(#REF!,1)&amp;",","S"&amp;#REF!&amp;","),"")</f>
        <v>#REF!</v>
      </c>
      <c r="AX1093" s="27" t="e">
        <f>IF(#REF!&lt;&gt;"",IF(ABS(#REF!)&lt;10,"S"&amp;RIGHT(#REF!,1)&amp;",","S"&amp;#REF!&amp;","),"")</f>
        <v>#REF!</v>
      </c>
      <c r="AY1093" s="27" t="e">
        <f>IF(#REF!&lt;&gt;"",IF(ABS(#REF!)&lt;10,"S"&amp;RIGHT(#REF!,1)&amp;",","S"&amp;#REF!&amp;","),"")</f>
        <v>#REF!</v>
      </c>
      <c r="AZ1093" s="27" t="e">
        <f>IF(#REF!&lt;&gt;"",IF(ABS(#REF!)&lt;10,"S"&amp;RIGHT(#REF!,1)&amp;",","S"&amp;#REF!&amp;","),"")</f>
        <v>#REF!</v>
      </c>
      <c r="BA1093" s="27" t="e">
        <f>IF(#REF!&lt;&gt;"",IF(ABS(#REF!)&lt;10,"S"&amp;RIGHT(#REF!,1)&amp;",","S"&amp;#REF!&amp;","),"")</f>
        <v>#REF!</v>
      </c>
      <c r="BB1093" s="27" t="e">
        <f>IF(#REF!&lt;&gt;"",IF(ABS(#REF!)&lt;10,"S"&amp;RIGHT(#REF!,1)&amp;",","S"&amp;#REF!&amp;","),"")</f>
        <v>#REF!</v>
      </c>
      <c r="BC1093" s="27"/>
      <c r="BD1093" s="27"/>
      <c r="BE1093" s="27"/>
      <c r="BF1093" s="27"/>
      <c r="BG1093" s="27"/>
      <c r="BH1093" s="27"/>
      <c r="BI1093" s="27" t="str">
        <f t="shared" si="546"/>
        <v/>
      </c>
      <c r="BJ1093" s="27" t="str">
        <f t="shared" si="547"/>
        <v/>
      </c>
      <c r="BK1093" s="27" t="str">
        <f t="shared" si="548"/>
        <v/>
      </c>
      <c r="BL1093" s="27" t="e">
        <f>IF(#REF!="","",CONCATENATE($L1093,","))</f>
        <v>#REF!</v>
      </c>
      <c r="BM1093" s="27" t="e">
        <f>IF(#REF!="","",CONCATENATE($L1093,","))</f>
        <v>#REF!</v>
      </c>
      <c r="BN1093" s="27" t="e">
        <f>IF(#REF!="","",CONCATENATE($L1093,","))</f>
        <v>#REF!</v>
      </c>
      <c r="BO1093" s="27" t="e">
        <f>IF(#REF!="","",CONCATENATE($L1093,","))</f>
        <v>#REF!</v>
      </c>
      <c r="BP1093" s="27" t="e">
        <f>IF(#REF!="","",CONCATENATE($L1093,","))</f>
        <v>#REF!</v>
      </c>
      <c r="BQ1093" s="27" t="e">
        <f>IF(#REF!="","",CONCATENATE($L1093,","))</f>
        <v>#REF!</v>
      </c>
      <c r="BR1093" s="27" t="e">
        <f>IF(#REF!="","",CONCATENATE($L1093,","))</f>
        <v>#REF!</v>
      </c>
      <c r="BS1093" s="27" t="e">
        <f>IF(#REF!="","",CONCATENATE($L1093,","))</f>
        <v>#REF!</v>
      </c>
      <c r="BT1093" s="27" t="e">
        <f>IF(#REF!="","",CONCATENATE($L1093,","))</f>
        <v>#REF!</v>
      </c>
      <c r="BU1093" s="40"/>
      <c r="BV1093" s="40"/>
      <c r="BW1093" s="70"/>
      <c r="BX1093" s="70"/>
      <c r="BY1093" s="70"/>
      <c r="BZ1093" s="70"/>
      <c r="CA1093" s="70"/>
      <c r="CB1093" s="70"/>
      <c r="CC1093" s="70"/>
      <c r="CD1093" s="25"/>
      <c r="CE1093" s="25"/>
      <c r="CF1093" s="25"/>
      <c r="CG1093" s="38"/>
      <c r="CH1093" s="25"/>
      <c r="CI1093" s="38"/>
      <c r="CJ1093" s="25"/>
      <c r="CK1093" s="25"/>
      <c r="CL1093" s="25"/>
      <c r="CM1093" s="25"/>
      <c r="CN1093" s="38"/>
      <c r="CO1093" s="38"/>
      <c r="CP1093" s="25"/>
      <c r="CQ1093" s="25"/>
      <c r="CR1093" s="35"/>
      <c r="CS1093" s="38"/>
      <c r="CT1093" s="25"/>
      <c r="CX1093" s="25"/>
      <c r="CY1093" s="35"/>
    </row>
    <row r="1094" spans="1:103" s="26" customFormat="1">
      <c r="A1094" s="132"/>
      <c r="B1094" s="75"/>
      <c r="C1094" s="39"/>
      <c r="D1094" s="38"/>
      <c r="E1094" s="39"/>
      <c r="F1094" s="39"/>
      <c r="G1094" s="39"/>
      <c r="H1094" s="39"/>
      <c r="I1094" s="39"/>
      <c r="J1094" s="39"/>
      <c r="K1094" s="39"/>
      <c r="L1094" s="38"/>
      <c r="M1094" s="38"/>
      <c r="N1094" s="38"/>
      <c r="O1094" s="38"/>
      <c r="P1094" s="38"/>
      <c r="Q1094" s="38"/>
      <c r="R1094" s="38"/>
      <c r="S1094" s="38"/>
      <c r="T1094" s="38"/>
      <c r="U1094" s="38"/>
      <c r="V1094" s="38"/>
      <c r="W1094" s="38"/>
      <c r="X1094" s="38"/>
      <c r="Y1094" s="38"/>
      <c r="Z1094" s="75"/>
      <c r="AA1094" s="101"/>
      <c r="AB1094" s="101"/>
      <c r="AC1094" s="101"/>
      <c r="AD1094" s="101"/>
      <c r="AE1094" s="38"/>
      <c r="AF1094" s="38"/>
      <c r="AG1094" s="38"/>
      <c r="AH1094" s="38"/>
      <c r="AI1094" s="101"/>
      <c r="AJ1094" s="101"/>
      <c r="AK1094" s="101"/>
      <c r="AL1094" s="75"/>
      <c r="AM1094" s="39"/>
      <c r="AN1094" s="27"/>
      <c r="AO1094" s="27"/>
      <c r="AP1094" s="27"/>
      <c r="AQ1094" s="27" t="str">
        <f t="shared" si="549"/>
        <v/>
      </c>
      <c r="AR1094" s="27" t="str">
        <f t="shared" si="550"/>
        <v/>
      </c>
      <c r="AS1094" s="27" t="str">
        <f t="shared" si="551"/>
        <v/>
      </c>
      <c r="AT1094" s="27" t="e">
        <f>IF(#REF!&lt;&gt;"",IF(ABS(#REF!)&lt;10,"S"&amp;RIGHT(#REF!,1)&amp;",","S"&amp;#REF!&amp;","),"")</f>
        <v>#REF!</v>
      </c>
      <c r="AU1094" s="27" t="e">
        <f>IF(#REF!&lt;&gt;"",IF(ABS(#REF!)&lt;10,"S"&amp;RIGHT(#REF!,1)&amp;",","S"&amp;#REF!&amp;","),"")</f>
        <v>#REF!</v>
      </c>
      <c r="AV1094" s="27" t="e">
        <f>IF(#REF!&lt;&gt;"",IF(ABS(#REF!)&lt;10,"S"&amp;RIGHT(#REF!,1)&amp;",","S"&amp;#REF!&amp;","),"")</f>
        <v>#REF!</v>
      </c>
      <c r="AW1094" s="27" t="e">
        <f>IF(#REF!&lt;&gt;"",IF(ABS(#REF!)&lt;10,"S"&amp;RIGHT(#REF!,1)&amp;",","S"&amp;#REF!&amp;","),"")</f>
        <v>#REF!</v>
      </c>
      <c r="AX1094" s="27" t="e">
        <f>IF(#REF!&lt;&gt;"",IF(ABS(#REF!)&lt;10,"S"&amp;RIGHT(#REF!,1)&amp;",","S"&amp;#REF!&amp;","),"")</f>
        <v>#REF!</v>
      </c>
      <c r="AY1094" s="27" t="e">
        <f>IF(#REF!&lt;&gt;"",IF(ABS(#REF!)&lt;10,"S"&amp;RIGHT(#REF!,1)&amp;",","S"&amp;#REF!&amp;","),"")</f>
        <v>#REF!</v>
      </c>
      <c r="AZ1094" s="27" t="e">
        <f>IF(#REF!&lt;&gt;"",IF(ABS(#REF!)&lt;10,"S"&amp;RIGHT(#REF!,1)&amp;",","S"&amp;#REF!&amp;","),"")</f>
        <v>#REF!</v>
      </c>
      <c r="BA1094" s="27" t="e">
        <f>IF(#REF!&lt;&gt;"",IF(ABS(#REF!)&lt;10,"S"&amp;RIGHT(#REF!,1)&amp;",","S"&amp;#REF!&amp;","),"")</f>
        <v>#REF!</v>
      </c>
      <c r="BB1094" s="27" t="e">
        <f>IF(#REF!&lt;&gt;"",IF(ABS(#REF!)&lt;10,"S"&amp;RIGHT(#REF!,1)&amp;",","S"&amp;#REF!&amp;","),"")</f>
        <v>#REF!</v>
      </c>
      <c r="BC1094" s="27"/>
      <c r="BD1094" s="27"/>
      <c r="BE1094" s="27"/>
      <c r="BF1094" s="27"/>
      <c r="BG1094" s="27"/>
      <c r="BH1094" s="27"/>
      <c r="BI1094" s="27" t="str">
        <f t="shared" si="546"/>
        <v/>
      </c>
      <c r="BJ1094" s="27" t="str">
        <f t="shared" si="547"/>
        <v/>
      </c>
      <c r="BK1094" s="27" t="str">
        <f t="shared" si="548"/>
        <v/>
      </c>
      <c r="BL1094" s="27" t="e">
        <f>IF(#REF!="","",CONCATENATE($L1094,","))</f>
        <v>#REF!</v>
      </c>
      <c r="BM1094" s="27" t="e">
        <f>IF(#REF!="","",CONCATENATE($L1094,","))</f>
        <v>#REF!</v>
      </c>
      <c r="BN1094" s="27" t="e">
        <f>IF(#REF!="","",CONCATENATE($L1094,","))</f>
        <v>#REF!</v>
      </c>
      <c r="BO1094" s="27" t="e">
        <f>IF(#REF!="","",CONCATENATE($L1094,","))</f>
        <v>#REF!</v>
      </c>
      <c r="BP1094" s="27" t="e">
        <f>IF(#REF!="","",CONCATENATE($L1094,","))</f>
        <v>#REF!</v>
      </c>
      <c r="BQ1094" s="27" t="e">
        <f>IF(#REF!="","",CONCATENATE($L1094,","))</f>
        <v>#REF!</v>
      </c>
      <c r="BR1094" s="27" t="e">
        <f>IF(#REF!="","",CONCATENATE($L1094,","))</f>
        <v>#REF!</v>
      </c>
      <c r="BS1094" s="27" t="e">
        <f>IF(#REF!="","",CONCATENATE($L1094,","))</f>
        <v>#REF!</v>
      </c>
      <c r="BT1094" s="27" t="e">
        <f>IF(#REF!="","",CONCATENATE($L1094,","))</f>
        <v>#REF!</v>
      </c>
      <c r="BU1094" s="71"/>
      <c r="BV1094" s="29"/>
      <c r="BW1094" s="71"/>
      <c r="BX1094" s="71"/>
      <c r="BY1094" s="29"/>
      <c r="BZ1094" s="71"/>
      <c r="CA1094" s="71"/>
      <c r="CB1094" s="38"/>
      <c r="CC1094" s="52"/>
      <c r="CD1094" s="25"/>
      <c r="CE1094" s="25"/>
      <c r="CF1094" s="25"/>
      <c r="CG1094" s="38"/>
      <c r="CH1094" s="25"/>
      <c r="CI1094" s="38"/>
      <c r="CJ1094" s="25"/>
      <c r="CK1094" s="25"/>
      <c r="CL1094" s="25"/>
      <c r="CM1094" s="25"/>
      <c r="CN1094" s="38"/>
      <c r="CO1094" s="38"/>
      <c r="CP1094" s="25"/>
      <c r="CQ1094" s="25"/>
      <c r="CR1094" s="35"/>
      <c r="CS1094" s="38"/>
      <c r="CT1094" s="25"/>
      <c r="CX1094" s="25"/>
      <c r="CY1094" s="35"/>
    </row>
    <row r="1095" spans="1:103" s="26" customFormat="1">
      <c r="A1095" s="132"/>
      <c r="B1095" s="75"/>
      <c r="C1095" s="39"/>
      <c r="D1095" s="38"/>
      <c r="E1095" s="39"/>
      <c r="F1095" s="39"/>
      <c r="G1095" s="39"/>
      <c r="H1095" s="39"/>
      <c r="I1095" s="39"/>
      <c r="J1095" s="39"/>
      <c r="K1095" s="39"/>
      <c r="L1095" s="38"/>
      <c r="M1095" s="38"/>
      <c r="N1095" s="38"/>
      <c r="O1095" s="38"/>
      <c r="P1095" s="38"/>
      <c r="Q1095" s="38"/>
      <c r="R1095" s="38"/>
      <c r="S1095" s="38"/>
      <c r="T1095" s="38"/>
      <c r="U1095" s="38"/>
      <c r="V1095" s="38"/>
      <c r="W1095" s="38"/>
      <c r="X1095" s="38"/>
      <c r="Y1095" s="38"/>
      <c r="Z1095" s="75"/>
      <c r="AA1095" s="101"/>
      <c r="AB1095" s="101"/>
      <c r="AC1095" s="101"/>
      <c r="AD1095" s="101"/>
      <c r="AE1095" s="38"/>
      <c r="AF1095" s="38"/>
      <c r="AG1095" s="38"/>
      <c r="AH1095" s="38"/>
      <c r="AI1095" s="101"/>
      <c r="AJ1095" s="101"/>
      <c r="AK1095" s="101"/>
      <c r="AL1095" s="75"/>
      <c r="AM1095" s="39"/>
      <c r="AN1095" s="27"/>
      <c r="AO1095" s="27"/>
      <c r="AP1095" s="27"/>
      <c r="AQ1095" s="27" t="str">
        <f t="shared" si="549"/>
        <v/>
      </c>
      <c r="AR1095" s="27" t="str">
        <f t="shared" si="550"/>
        <v/>
      </c>
      <c r="AS1095" s="27" t="str">
        <f t="shared" si="551"/>
        <v/>
      </c>
      <c r="AT1095" s="27" t="e">
        <f>IF(#REF!&lt;&gt;"",IF(ABS(#REF!)&lt;10,"S"&amp;RIGHT(#REF!,1)&amp;",","S"&amp;#REF!&amp;","),"")</f>
        <v>#REF!</v>
      </c>
      <c r="AU1095" s="27" t="e">
        <f>IF(#REF!&lt;&gt;"",IF(ABS(#REF!)&lt;10,"S"&amp;RIGHT(#REF!,1)&amp;",","S"&amp;#REF!&amp;","),"")</f>
        <v>#REF!</v>
      </c>
      <c r="AV1095" s="27" t="e">
        <f>IF(#REF!&lt;&gt;"",IF(ABS(#REF!)&lt;10,"S"&amp;RIGHT(#REF!,1)&amp;",","S"&amp;#REF!&amp;","),"")</f>
        <v>#REF!</v>
      </c>
      <c r="AW1095" s="27" t="e">
        <f>IF(#REF!&lt;&gt;"",IF(ABS(#REF!)&lt;10,"S"&amp;RIGHT(#REF!,1)&amp;",","S"&amp;#REF!&amp;","),"")</f>
        <v>#REF!</v>
      </c>
      <c r="AX1095" s="27" t="e">
        <f>IF(#REF!&lt;&gt;"",IF(ABS(#REF!)&lt;10,"S"&amp;RIGHT(#REF!,1)&amp;",","S"&amp;#REF!&amp;","),"")</f>
        <v>#REF!</v>
      </c>
      <c r="AY1095" s="27" t="e">
        <f>IF(#REF!&lt;&gt;"",IF(ABS(#REF!)&lt;10,"S"&amp;RIGHT(#REF!,1)&amp;",","S"&amp;#REF!&amp;","),"")</f>
        <v>#REF!</v>
      </c>
      <c r="AZ1095" s="27" t="e">
        <f>IF(#REF!&lt;&gt;"",IF(ABS(#REF!)&lt;10,"S"&amp;RIGHT(#REF!,1)&amp;",","S"&amp;#REF!&amp;","),"")</f>
        <v>#REF!</v>
      </c>
      <c r="BA1095" s="27" t="e">
        <f>IF(#REF!&lt;&gt;"",IF(ABS(#REF!)&lt;10,"S"&amp;RIGHT(#REF!,1)&amp;",","S"&amp;#REF!&amp;","),"")</f>
        <v>#REF!</v>
      </c>
      <c r="BB1095" s="27" t="e">
        <f>IF(#REF!&lt;&gt;"",IF(ABS(#REF!)&lt;10,"S"&amp;RIGHT(#REF!,1)&amp;",","S"&amp;#REF!&amp;","),"")</f>
        <v>#REF!</v>
      </c>
      <c r="BC1095" s="27"/>
      <c r="BD1095" s="27"/>
      <c r="BE1095" s="27"/>
      <c r="BF1095" s="27"/>
      <c r="BG1095" s="27"/>
      <c r="BH1095" s="27"/>
      <c r="BI1095" s="27" t="str">
        <f t="shared" si="546"/>
        <v/>
      </c>
      <c r="BJ1095" s="27" t="str">
        <f t="shared" si="547"/>
        <v/>
      </c>
      <c r="BK1095" s="27" t="str">
        <f t="shared" si="548"/>
        <v/>
      </c>
      <c r="BL1095" s="27" t="e">
        <f>IF(#REF!="","",CONCATENATE($L1095,","))</f>
        <v>#REF!</v>
      </c>
      <c r="BM1095" s="27" t="e">
        <f>IF(#REF!="","",CONCATENATE($L1095,","))</f>
        <v>#REF!</v>
      </c>
      <c r="BN1095" s="27" t="e">
        <f>IF(#REF!="","",CONCATENATE($L1095,","))</f>
        <v>#REF!</v>
      </c>
      <c r="BO1095" s="27" t="e">
        <f>IF(#REF!="","",CONCATENATE($L1095,","))</f>
        <v>#REF!</v>
      </c>
      <c r="BP1095" s="27" t="e">
        <f>IF(#REF!="","",CONCATENATE($L1095,","))</f>
        <v>#REF!</v>
      </c>
      <c r="BQ1095" s="27" t="e">
        <f>IF(#REF!="","",CONCATENATE($L1095,","))</f>
        <v>#REF!</v>
      </c>
      <c r="BR1095" s="27" t="e">
        <f>IF(#REF!="","",CONCATENATE($L1095,","))</f>
        <v>#REF!</v>
      </c>
      <c r="BS1095" s="27" t="e">
        <f>IF(#REF!="","",CONCATENATE($L1095,","))</f>
        <v>#REF!</v>
      </c>
      <c r="BT1095" s="27" t="e">
        <f>IF(#REF!="","",CONCATENATE($L1095,","))</f>
        <v>#REF!</v>
      </c>
      <c r="BU1095" s="71"/>
      <c r="BV1095" s="29"/>
      <c r="BW1095" s="71"/>
      <c r="BX1095" s="71"/>
      <c r="BY1095" s="29"/>
      <c r="BZ1095" s="71"/>
      <c r="CA1095" s="71"/>
      <c r="CB1095" s="38"/>
      <c r="CC1095" s="52"/>
      <c r="CD1095" s="25"/>
      <c r="CE1095" s="25"/>
      <c r="CF1095" s="25"/>
      <c r="CG1095" s="38"/>
      <c r="CH1095" s="25"/>
      <c r="CI1095" s="38"/>
      <c r="CJ1095" s="25"/>
      <c r="CK1095" s="25"/>
      <c r="CL1095" s="25"/>
      <c r="CM1095" s="25"/>
      <c r="CN1095" s="38"/>
      <c r="CO1095" s="38"/>
      <c r="CP1095" s="25"/>
      <c r="CQ1095" s="25"/>
      <c r="CR1095" s="35"/>
      <c r="CS1095" s="38"/>
      <c r="CT1095" s="25"/>
      <c r="CX1095" s="25"/>
      <c r="CY1095" s="35"/>
    </row>
    <row r="1096" spans="1:103" s="26" customFormat="1">
      <c r="A1096" s="132"/>
      <c r="B1096" s="75"/>
      <c r="C1096" s="39"/>
      <c r="D1096" s="38"/>
      <c r="E1096" s="39"/>
      <c r="F1096" s="39"/>
      <c r="G1096" s="39"/>
      <c r="H1096" s="39"/>
      <c r="I1096" s="39"/>
      <c r="J1096" s="39"/>
      <c r="K1096" s="39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75"/>
      <c r="AA1096" s="101"/>
      <c r="AB1096" s="101"/>
      <c r="AC1096" s="101"/>
      <c r="AD1096" s="101"/>
      <c r="AE1096" s="38"/>
      <c r="AF1096" s="38"/>
      <c r="AG1096" s="38"/>
      <c r="AH1096" s="38"/>
      <c r="AI1096" s="101"/>
      <c r="AJ1096" s="101"/>
      <c r="AK1096" s="101"/>
      <c r="AL1096" s="75"/>
      <c r="AM1096" s="39"/>
      <c r="AN1096" s="27"/>
      <c r="AO1096" s="27"/>
      <c r="AP1096" s="27"/>
      <c r="AQ1096" s="27" t="str">
        <f t="shared" si="549"/>
        <v/>
      </c>
      <c r="AR1096" s="27" t="str">
        <f t="shared" si="550"/>
        <v/>
      </c>
      <c r="AS1096" s="27" t="str">
        <f t="shared" si="551"/>
        <v/>
      </c>
      <c r="AT1096" s="27" t="e">
        <f>IF(#REF!&lt;&gt;"",IF(ABS(#REF!)&lt;10,"S"&amp;RIGHT(#REF!,1)&amp;",","S"&amp;#REF!&amp;","),"")</f>
        <v>#REF!</v>
      </c>
      <c r="AU1096" s="27" t="e">
        <f>IF(#REF!&lt;&gt;"",IF(ABS(#REF!)&lt;10,"S"&amp;RIGHT(#REF!,1)&amp;",","S"&amp;#REF!&amp;","),"")</f>
        <v>#REF!</v>
      </c>
      <c r="AV1096" s="27" t="e">
        <f>IF(#REF!&lt;&gt;"",IF(ABS(#REF!)&lt;10,"S"&amp;RIGHT(#REF!,1)&amp;",","S"&amp;#REF!&amp;","),"")</f>
        <v>#REF!</v>
      </c>
      <c r="AW1096" s="27" t="e">
        <f>IF(#REF!&lt;&gt;"",IF(ABS(#REF!)&lt;10,"S"&amp;RIGHT(#REF!,1)&amp;",","S"&amp;#REF!&amp;","),"")</f>
        <v>#REF!</v>
      </c>
      <c r="AX1096" s="27" t="e">
        <f>IF(#REF!&lt;&gt;"",IF(ABS(#REF!)&lt;10,"S"&amp;RIGHT(#REF!,1)&amp;",","S"&amp;#REF!&amp;","),"")</f>
        <v>#REF!</v>
      </c>
      <c r="AY1096" s="27" t="e">
        <f>IF(#REF!&lt;&gt;"",IF(ABS(#REF!)&lt;10,"S"&amp;RIGHT(#REF!,1)&amp;",","S"&amp;#REF!&amp;","),"")</f>
        <v>#REF!</v>
      </c>
      <c r="AZ1096" s="27" t="e">
        <f>IF(#REF!&lt;&gt;"",IF(ABS(#REF!)&lt;10,"S"&amp;RIGHT(#REF!,1)&amp;",","S"&amp;#REF!&amp;","),"")</f>
        <v>#REF!</v>
      </c>
      <c r="BA1096" s="27" t="e">
        <f>IF(#REF!&lt;&gt;"",IF(ABS(#REF!)&lt;10,"S"&amp;RIGHT(#REF!,1)&amp;",","S"&amp;#REF!&amp;","),"")</f>
        <v>#REF!</v>
      </c>
      <c r="BB1096" s="27" t="e">
        <f>IF(#REF!&lt;&gt;"",IF(ABS(#REF!)&lt;10,"S"&amp;RIGHT(#REF!,1)&amp;",","S"&amp;#REF!&amp;","),"")</f>
        <v>#REF!</v>
      </c>
      <c r="BC1096" s="27"/>
      <c r="BD1096" s="27"/>
      <c r="BE1096" s="27"/>
      <c r="BF1096" s="27"/>
      <c r="BG1096" s="27"/>
      <c r="BH1096" s="27"/>
      <c r="BI1096" s="27" t="str">
        <f t="shared" si="546"/>
        <v/>
      </c>
      <c r="BJ1096" s="27" t="str">
        <f t="shared" si="547"/>
        <v/>
      </c>
      <c r="BK1096" s="27" t="str">
        <f t="shared" si="548"/>
        <v/>
      </c>
      <c r="BL1096" s="27" t="e">
        <f>IF(#REF!="","",CONCATENATE($L1096,","))</f>
        <v>#REF!</v>
      </c>
      <c r="BM1096" s="27" t="e">
        <f>IF(#REF!="","",CONCATENATE($L1096,","))</f>
        <v>#REF!</v>
      </c>
      <c r="BN1096" s="27" t="e">
        <f>IF(#REF!="","",CONCATENATE($L1096,","))</f>
        <v>#REF!</v>
      </c>
      <c r="BO1096" s="27" t="e">
        <f>IF(#REF!="","",CONCATENATE($L1096,","))</f>
        <v>#REF!</v>
      </c>
      <c r="BP1096" s="27" t="e">
        <f>IF(#REF!="","",CONCATENATE($L1096,","))</f>
        <v>#REF!</v>
      </c>
      <c r="BQ1096" s="27" t="e">
        <f>IF(#REF!="","",CONCATENATE($L1096,","))</f>
        <v>#REF!</v>
      </c>
      <c r="BR1096" s="27" t="e">
        <f>IF(#REF!="","",CONCATENATE($L1096,","))</f>
        <v>#REF!</v>
      </c>
      <c r="BS1096" s="27" t="e">
        <f>IF(#REF!="","",CONCATENATE($L1096,","))</f>
        <v>#REF!</v>
      </c>
      <c r="BT1096" s="27" t="e">
        <f>IF(#REF!="","",CONCATENATE($L1096,","))</f>
        <v>#REF!</v>
      </c>
      <c r="BU1096" s="71"/>
      <c r="BV1096" s="29"/>
      <c r="BW1096" s="71"/>
      <c r="BX1096" s="71"/>
      <c r="BY1096" s="29"/>
      <c r="BZ1096" s="71"/>
      <c r="CA1096" s="71"/>
      <c r="CB1096" s="38"/>
      <c r="CC1096" s="52"/>
      <c r="CD1096" s="25"/>
      <c r="CE1096" s="25"/>
      <c r="CF1096" s="25"/>
      <c r="CG1096" s="38"/>
      <c r="CH1096" s="25"/>
      <c r="CI1096" s="38"/>
      <c r="CJ1096" s="25"/>
      <c r="CK1096" s="25"/>
      <c r="CL1096" s="25"/>
      <c r="CM1096" s="25"/>
      <c r="CN1096" s="38"/>
      <c r="CO1096" s="38"/>
      <c r="CP1096" s="25"/>
      <c r="CQ1096" s="25"/>
      <c r="CR1096" s="35"/>
      <c r="CS1096" s="38"/>
      <c r="CT1096" s="25"/>
      <c r="CX1096" s="25"/>
      <c r="CY1096" s="35"/>
    </row>
    <row r="1097" spans="1:103" s="26" customFormat="1">
      <c r="A1097" s="132"/>
      <c r="B1097" s="75"/>
      <c r="C1097" s="39"/>
      <c r="D1097" s="38"/>
      <c r="E1097" s="39"/>
      <c r="F1097" s="39"/>
      <c r="G1097" s="39"/>
      <c r="H1097" s="39"/>
      <c r="I1097" s="39"/>
      <c r="J1097" s="39"/>
      <c r="K1097" s="39"/>
      <c r="L1097" s="38"/>
      <c r="M1097" s="38"/>
      <c r="N1097" s="38"/>
      <c r="O1097" s="38"/>
      <c r="P1097" s="38"/>
      <c r="Q1097" s="38"/>
      <c r="R1097" s="38"/>
      <c r="S1097" s="38"/>
      <c r="T1097" s="38"/>
      <c r="U1097" s="38"/>
      <c r="V1097" s="38"/>
      <c r="W1097" s="38"/>
      <c r="X1097" s="38"/>
      <c r="Y1097" s="38"/>
      <c r="Z1097" s="75"/>
      <c r="AA1097" s="101"/>
      <c r="AB1097" s="101"/>
      <c r="AC1097" s="101"/>
      <c r="AD1097" s="101"/>
      <c r="AE1097" s="38"/>
      <c r="AF1097" s="38"/>
      <c r="AG1097" s="38"/>
      <c r="AH1097" s="38"/>
      <c r="AI1097" s="101"/>
      <c r="AJ1097" s="101"/>
      <c r="AK1097" s="101"/>
      <c r="AL1097" s="75"/>
      <c r="AM1097" s="39"/>
      <c r="AN1097" s="27"/>
      <c r="AO1097" s="27"/>
      <c r="AP1097" s="27"/>
      <c r="AQ1097" s="27" t="str">
        <f t="shared" si="549"/>
        <v/>
      </c>
      <c r="AR1097" s="27" t="str">
        <f t="shared" si="550"/>
        <v/>
      </c>
      <c r="AS1097" s="27" t="str">
        <f t="shared" si="551"/>
        <v/>
      </c>
      <c r="AT1097" s="27" t="e">
        <f>IF(#REF!&lt;&gt;"",IF(ABS(#REF!)&lt;10,"S"&amp;RIGHT(#REF!,1)&amp;",","S"&amp;#REF!&amp;","),"")</f>
        <v>#REF!</v>
      </c>
      <c r="AU1097" s="27" t="e">
        <f>IF(#REF!&lt;&gt;"",IF(ABS(#REF!)&lt;10,"S"&amp;RIGHT(#REF!,1)&amp;",","S"&amp;#REF!&amp;","),"")</f>
        <v>#REF!</v>
      </c>
      <c r="AV1097" s="27" t="e">
        <f>IF(#REF!&lt;&gt;"",IF(ABS(#REF!)&lt;10,"S"&amp;RIGHT(#REF!,1)&amp;",","S"&amp;#REF!&amp;","),"")</f>
        <v>#REF!</v>
      </c>
      <c r="AW1097" s="27" t="e">
        <f>IF(#REF!&lt;&gt;"",IF(ABS(#REF!)&lt;10,"S"&amp;RIGHT(#REF!,1)&amp;",","S"&amp;#REF!&amp;","),"")</f>
        <v>#REF!</v>
      </c>
      <c r="AX1097" s="27" t="e">
        <f>IF(#REF!&lt;&gt;"",IF(ABS(#REF!)&lt;10,"S"&amp;RIGHT(#REF!,1)&amp;",","S"&amp;#REF!&amp;","),"")</f>
        <v>#REF!</v>
      </c>
      <c r="AY1097" s="27" t="e">
        <f>IF(#REF!&lt;&gt;"",IF(ABS(#REF!)&lt;10,"S"&amp;RIGHT(#REF!,1)&amp;",","S"&amp;#REF!&amp;","),"")</f>
        <v>#REF!</v>
      </c>
      <c r="AZ1097" s="27" t="e">
        <f>IF(#REF!&lt;&gt;"",IF(ABS(#REF!)&lt;10,"S"&amp;RIGHT(#REF!,1)&amp;",","S"&amp;#REF!&amp;","),"")</f>
        <v>#REF!</v>
      </c>
      <c r="BA1097" s="27" t="e">
        <f>IF(#REF!&lt;&gt;"",IF(ABS(#REF!)&lt;10,"S"&amp;RIGHT(#REF!,1)&amp;",","S"&amp;#REF!&amp;","),"")</f>
        <v>#REF!</v>
      </c>
      <c r="BB1097" s="27" t="e">
        <f>IF(#REF!&lt;&gt;"",IF(ABS(#REF!)&lt;10,"S"&amp;RIGHT(#REF!,1)&amp;",","S"&amp;#REF!&amp;","),"")</f>
        <v>#REF!</v>
      </c>
      <c r="BC1097" s="27"/>
      <c r="BD1097" s="27"/>
      <c r="BE1097" s="27"/>
      <c r="BF1097" s="27"/>
      <c r="BG1097" s="27"/>
      <c r="BH1097" s="27"/>
      <c r="BI1097" s="27" t="str">
        <f t="shared" si="546"/>
        <v/>
      </c>
      <c r="BJ1097" s="27" t="str">
        <f t="shared" si="547"/>
        <v/>
      </c>
      <c r="BK1097" s="27" t="str">
        <f t="shared" si="548"/>
        <v/>
      </c>
      <c r="BL1097" s="27" t="e">
        <f>IF(#REF!="","",CONCATENATE($L1097,","))</f>
        <v>#REF!</v>
      </c>
      <c r="BM1097" s="27" t="e">
        <f>IF(#REF!="","",CONCATENATE($L1097,","))</f>
        <v>#REF!</v>
      </c>
      <c r="BN1097" s="27" t="e">
        <f>IF(#REF!="","",CONCATENATE($L1097,","))</f>
        <v>#REF!</v>
      </c>
      <c r="BO1097" s="27" t="e">
        <f>IF(#REF!="","",CONCATENATE($L1097,","))</f>
        <v>#REF!</v>
      </c>
      <c r="BP1097" s="27" t="e">
        <f>IF(#REF!="","",CONCATENATE($L1097,","))</f>
        <v>#REF!</v>
      </c>
      <c r="BQ1097" s="27" t="e">
        <f>IF(#REF!="","",CONCATENATE($L1097,","))</f>
        <v>#REF!</v>
      </c>
      <c r="BR1097" s="27" t="e">
        <f>IF(#REF!="","",CONCATENATE($L1097,","))</f>
        <v>#REF!</v>
      </c>
      <c r="BS1097" s="27" t="e">
        <f>IF(#REF!="","",CONCATENATE($L1097,","))</f>
        <v>#REF!</v>
      </c>
      <c r="BT1097" s="27" t="e">
        <f>IF(#REF!="","",CONCATENATE($L1097,","))</f>
        <v>#REF!</v>
      </c>
      <c r="BU1097" s="71"/>
      <c r="BV1097" s="71"/>
      <c r="BW1097" s="71"/>
      <c r="BX1097" s="71"/>
      <c r="BY1097" s="71"/>
      <c r="BZ1097" s="71"/>
      <c r="CA1097" s="71"/>
      <c r="CB1097" s="38"/>
      <c r="CC1097" s="52"/>
      <c r="CD1097" s="25"/>
      <c r="CE1097" s="25"/>
      <c r="CF1097" s="25"/>
      <c r="CG1097" s="38"/>
      <c r="CH1097" s="25"/>
      <c r="CI1097" s="38"/>
      <c r="CJ1097" s="25"/>
      <c r="CK1097" s="25"/>
      <c r="CL1097" s="25"/>
      <c r="CM1097" s="25"/>
      <c r="CN1097" s="38"/>
      <c r="CO1097" s="38"/>
      <c r="CP1097" s="25"/>
      <c r="CQ1097" s="25"/>
      <c r="CR1097" s="35"/>
      <c r="CS1097" s="38"/>
      <c r="CT1097" s="25"/>
      <c r="CX1097" s="25"/>
      <c r="CY1097" s="35"/>
    </row>
    <row r="1098" spans="1:103" s="26" customFormat="1">
      <c r="A1098" s="132"/>
      <c r="B1098" s="75"/>
      <c r="C1098" s="39"/>
      <c r="D1098" s="38"/>
      <c r="E1098" s="39"/>
      <c r="F1098" s="39"/>
      <c r="G1098" s="39"/>
      <c r="H1098" s="39"/>
      <c r="I1098" s="39"/>
      <c r="J1098" s="39"/>
      <c r="K1098" s="39"/>
      <c r="L1098" s="38"/>
      <c r="M1098" s="38"/>
      <c r="N1098" s="38"/>
      <c r="O1098" s="38"/>
      <c r="P1098" s="38"/>
      <c r="Q1098" s="38"/>
      <c r="R1098" s="38"/>
      <c r="S1098" s="38"/>
      <c r="T1098" s="38"/>
      <c r="U1098" s="38"/>
      <c r="V1098" s="38"/>
      <c r="W1098" s="38"/>
      <c r="X1098" s="38"/>
      <c r="Y1098" s="38"/>
      <c r="Z1098" s="75"/>
      <c r="AA1098" s="101"/>
      <c r="AB1098" s="101"/>
      <c r="AC1098" s="101"/>
      <c r="AD1098" s="101"/>
      <c r="AE1098" s="38"/>
      <c r="AF1098" s="38"/>
      <c r="AG1098" s="38"/>
      <c r="AH1098" s="38"/>
      <c r="AI1098" s="101"/>
      <c r="AJ1098" s="101"/>
      <c r="AK1098" s="101"/>
      <c r="AL1098" s="75"/>
      <c r="AM1098" s="39"/>
      <c r="AN1098" s="27"/>
      <c r="AO1098" s="27"/>
      <c r="AP1098" s="27"/>
      <c r="AQ1098" s="27" t="str">
        <f t="shared" si="549"/>
        <v/>
      </c>
      <c r="AR1098" s="27" t="str">
        <f t="shared" si="550"/>
        <v/>
      </c>
      <c r="AS1098" s="27" t="str">
        <f t="shared" si="551"/>
        <v/>
      </c>
      <c r="AT1098" s="27" t="e">
        <f>IF(#REF!&lt;&gt;"",IF(ABS(#REF!)&lt;10,"S"&amp;RIGHT(#REF!,1)&amp;",","S"&amp;#REF!&amp;","),"")</f>
        <v>#REF!</v>
      </c>
      <c r="AU1098" s="27" t="e">
        <f>IF(#REF!&lt;&gt;"",IF(ABS(#REF!)&lt;10,"S"&amp;RIGHT(#REF!,1)&amp;",","S"&amp;#REF!&amp;","),"")</f>
        <v>#REF!</v>
      </c>
      <c r="AV1098" s="27" t="e">
        <f>IF(#REF!&lt;&gt;"",IF(ABS(#REF!)&lt;10,"S"&amp;RIGHT(#REF!,1)&amp;",","S"&amp;#REF!&amp;","),"")</f>
        <v>#REF!</v>
      </c>
      <c r="AW1098" s="27" t="e">
        <f>IF(#REF!&lt;&gt;"",IF(ABS(#REF!)&lt;10,"S"&amp;RIGHT(#REF!,1)&amp;",","S"&amp;#REF!&amp;","),"")</f>
        <v>#REF!</v>
      </c>
      <c r="AX1098" s="27" t="e">
        <f>IF(#REF!&lt;&gt;"",IF(ABS(#REF!)&lt;10,"S"&amp;RIGHT(#REF!,1)&amp;",","S"&amp;#REF!&amp;","),"")</f>
        <v>#REF!</v>
      </c>
      <c r="AY1098" s="27" t="e">
        <f>IF(#REF!&lt;&gt;"",IF(ABS(#REF!)&lt;10,"S"&amp;RIGHT(#REF!,1)&amp;",","S"&amp;#REF!&amp;","),"")</f>
        <v>#REF!</v>
      </c>
      <c r="AZ1098" s="27" t="e">
        <f>IF(#REF!&lt;&gt;"",IF(ABS(#REF!)&lt;10,"S"&amp;RIGHT(#REF!,1)&amp;",","S"&amp;#REF!&amp;","),"")</f>
        <v>#REF!</v>
      </c>
      <c r="BA1098" s="27" t="e">
        <f>IF(#REF!&lt;&gt;"",IF(ABS(#REF!)&lt;10,"S"&amp;RIGHT(#REF!,1)&amp;",","S"&amp;#REF!&amp;","),"")</f>
        <v>#REF!</v>
      </c>
      <c r="BB1098" s="27" t="e">
        <f>IF(#REF!&lt;&gt;"",IF(ABS(#REF!)&lt;10,"S"&amp;RIGHT(#REF!,1)&amp;",","S"&amp;#REF!&amp;","),"")</f>
        <v>#REF!</v>
      </c>
      <c r="BC1098" s="27"/>
      <c r="BD1098" s="27"/>
      <c r="BE1098" s="27"/>
      <c r="BF1098" s="27"/>
      <c r="BG1098" s="27"/>
      <c r="BH1098" s="27"/>
      <c r="BI1098" s="27" t="str">
        <f t="shared" si="546"/>
        <v/>
      </c>
      <c r="BJ1098" s="27" t="str">
        <f t="shared" si="547"/>
        <v/>
      </c>
      <c r="BK1098" s="27" t="str">
        <f t="shared" si="548"/>
        <v/>
      </c>
      <c r="BL1098" s="27" t="e">
        <f>IF(#REF!="","",CONCATENATE($L1098,","))</f>
        <v>#REF!</v>
      </c>
      <c r="BM1098" s="27" t="e">
        <f>IF(#REF!="","",CONCATENATE($L1098,","))</f>
        <v>#REF!</v>
      </c>
      <c r="BN1098" s="27" t="e">
        <f>IF(#REF!="","",CONCATENATE($L1098,","))</f>
        <v>#REF!</v>
      </c>
      <c r="BO1098" s="27" t="e">
        <f>IF(#REF!="","",CONCATENATE($L1098,","))</f>
        <v>#REF!</v>
      </c>
      <c r="BP1098" s="27" t="e">
        <f>IF(#REF!="","",CONCATENATE($L1098,","))</f>
        <v>#REF!</v>
      </c>
      <c r="BQ1098" s="27" t="e">
        <f>IF(#REF!="","",CONCATENATE($L1098,","))</f>
        <v>#REF!</v>
      </c>
      <c r="BR1098" s="27" t="e">
        <f>IF(#REF!="","",CONCATENATE($L1098,","))</f>
        <v>#REF!</v>
      </c>
      <c r="BS1098" s="27" t="e">
        <f>IF(#REF!="","",CONCATENATE($L1098,","))</f>
        <v>#REF!</v>
      </c>
      <c r="BT1098" s="27" t="e">
        <f>IF(#REF!="","",CONCATENATE($L1098,","))</f>
        <v>#REF!</v>
      </c>
      <c r="BU1098" s="71"/>
      <c r="BV1098" s="71"/>
      <c r="BW1098" s="71"/>
      <c r="BX1098" s="71"/>
      <c r="BY1098" s="71"/>
      <c r="BZ1098" s="71"/>
      <c r="CA1098" s="71"/>
      <c r="CB1098" s="38"/>
      <c r="CC1098" s="52"/>
      <c r="CD1098" s="25"/>
      <c r="CE1098" s="25"/>
      <c r="CF1098" s="25"/>
      <c r="CG1098" s="38"/>
      <c r="CH1098" s="25"/>
      <c r="CI1098" s="38"/>
      <c r="CJ1098" s="25"/>
      <c r="CK1098" s="25"/>
      <c r="CL1098" s="25"/>
      <c r="CM1098" s="25"/>
      <c r="CN1098" s="38"/>
      <c r="CO1098" s="38"/>
      <c r="CP1098" s="25"/>
      <c r="CQ1098" s="25"/>
      <c r="CR1098" s="35"/>
      <c r="CS1098" s="38"/>
      <c r="CT1098" s="25"/>
      <c r="CX1098" s="25"/>
      <c r="CY1098" s="35"/>
    </row>
    <row r="1099" spans="1:103" s="26" customFormat="1">
      <c r="A1099" s="132"/>
      <c r="B1099" s="75"/>
      <c r="C1099" s="39"/>
      <c r="D1099" s="38"/>
      <c r="E1099" s="39"/>
      <c r="F1099" s="39"/>
      <c r="G1099" s="39"/>
      <c r="H1099" s="39"/>
      <c r="I1099" s="39"/>
      <c r="J1099" s="39"/>
      <c r="K1099" s="39"/>
      <c r="L1099" s="38"/>
      <c r="M1099" s="38"/>
      <c r="N1099" s="38"/>
      <c r="O1099" s="38"/>
      <c r="P1099" s="38"/>
      <c r="Q1099" s="38"/>
      <c r="R1099" s="38"/>
      <c r="S1099" s="38"/>
      <c r="T1099" s="38"/>
      <c r="U1099" s="38"/>
      <c r="V1099" s="38"/>
      <c r="W1099" s="38"/>
      <c r="X1099" s="38"/>
      <c r="Y1099" s="38"/>
      <c r="Z1099" s="75"/>
      <c r="AA1099" s="101"/>
      <c r="AB1099" s="101"/>
      <c r="AC1099" s="101"/>
      <c r="AD1099" s="101"/>
      <c r="AE1099" s="38"/>
      <c r="AF1099" s="38"/>
      <c r="AG1099" s="38"/>
      <c r="AH1099" s="38"/>
      <c r="AI1099" s="101"/>
      <c r="AJ1099" s="101"/>
      <c r="AK1099" s="101"/>
      <c r="AL1099" s="75"/>
      <c r="AM1099" s="39"/>
      <c r="AN1099" s="27"/>
      <c r="AO1099" s="27"/>
      <c r="AP1099" s="27"/>
      <c r="AQ1099" s="27" t="str">
        <f t="shared" si="549"/>
        <v/>
      </c>
      <c r="AR1099" s="27" t="str">
        <f t="shared" si="550"/>
        <v/>
      </c>
      <c r="AS1099" s="27" t="str">
        <f t="shared" si="551"/>
        <v/>
      </c>
      <c r="AT1099" s="27" t="e">
        <f>IF(#REF!&lt;&gt;"",IF(ABS(#REF!)&lt;10,"S"&amp;RIGHT(#REF!,1)&amp;",","S"&amp;#REF!&amp;","),"")</f>
        <v>#REF!</v>
      </c>
      <c r="AU1099" s="27" t="e">
        <f>IF(#REF!&lt;&gt;"",IF(ABS(#REF!)&lt;10,"S"&amp;RIGHT(#REF!,1)&amp;",","S"&amp;#REF!&amp;","),"")</f>
        <v>#REF!</v>
      </c>
      <c r="AV1099" s="27" t="e">
        <f>IF(#REF!&lt;&gt;"",IF(ABS(#REF!)&lt;10,"S"&amp;RIGHT(#REF!,1)&amp;",","S"&amp;#REF!&amp;","),"")</f>
        <v>#REF!</v>
      </c>
      <c r="AW1099" s="27" t="e">
        <f>IF(#REF!&lt;&gt;"",IF(ABS(#REF!)&lt;10,"S"&amp;RIGHT(#REF!,1)&amp;",","S"&amp;#REF!&amp;","),"")</f>
        <v>#REF!</v>
      </c>
      <c r="AX1099" s="27" t="e">
        <f>IF(#REF!&lt;&gt;"",IF(ABS(#REF!)&lt;10,"S"&amp;RIGHT(#REF!,1)&amp;",","S"&amp;#REF!&amp;","),"")</f>
        <v>#REF!</v>
      </c>
      <c r="AY1099" s="27" t="e">
        <f>IF(#REF!&lt;&gt;"",IF(ABS(#REF!)&lt;10,"S"&amp;RIGHT(#REF!,1)&amp;",","S"&amp;#REF!&amp;","),"")</f>
        <v>#REF!</v>
      </c>
      <c r="AZ1099" s="27" t="e">
        <f>IF(#REF!&lt;&gt;"",IF(ABS(#REF!)&lt;10,"S"&amp;RIGHT(#REF!,1)&amp;",","S"&amp;#REF!&amp;","),"")</f>
        <v>#REF!</v>
      </c>
      <c r="BA1099" s="27" t="e">
        <f>IF(#REF!&lt;&gt;"",IF(ABS(#REF!)&lt;10,"S"&amp;RIGHT(#REF!,1)&amp;",","S"&amp;#REF!&amp;","),"")</f>
        <v>#REF!</v>
      </c>
      <c r="BB1099" s="27" t="e">
        <f>IF(#REF!&lt;&gt;"",IF(ABS(#REF!)&lt;10,"S"&amp;RIGHT(#REF!,1)&amp;",","S"&amp;#REF!&amp;","),"")</f>
        <v>#REF!</v>
      </c>
      <c r="BC1099" s="27"/>
      <c r="BD1099" s="27"/>
      <c r="BE1099" s="27"/>
      <c r="BF1099" s="27"/>
      <c r="BG1099" s="27"/>
      <c r="BH1099" s="27"/>
      <c r="BI1099" s="27" t="str">
        <f t="shared" si="546"/>
        <v/>
      </c>
      <c r="BJ1099" s="27" t="str">
        <f t="shared" si="547"/>
        <v/>
      </c>
      <c r="BK1099" s="27" t="str">
        <f t="shared" si="548"/>
        <v/>
      </c>
      <c r="BL1099" s="27" t="e">
        <f>IF(#REF!="","",CONCATENATE($L1099,","))</f>
        <v>#REF!</v>
      </c>
      <c r="BM1099" s="27" t="e">
        <f>IF(#REF!="","",CONCATENATE($L1099,","))</f>
        <v>#REF!</v>
      </c>
      <c r="BN1099" s="27" t="e">
        <f>IF(#REF!="","",CONCATENATE($L1099,","))</f>
        <v>#REF!</v>
      </c>
      <c r="BO1099" s="27" t="e">
        <f>IF(#REF!="","",CONCATENATE($L1099,","))</f>
        <v>#REF!</v>
      </c>
      <c r="BP1099" s="27" t="e">
        <f>IF(#REF!="","",CONCATENATE($L1099,","))</f>
        <v>#REF!</v>
      </c>
      <c r="BQ1099" s="27" t="e">
        <f>IF(#REF!="","",CONCATENATE($L1099,","))</f>
        <v>#REF!</v>
      </c>
      <c r="BR1099" s="27" t="e">
        <f>IF(#REF!="","",CONCATENATE($L1099,","))</f>
        <v>#REF!</v>
      </c>
      <c r="BS1099" s="27" t="e">
        <f>IF(#REF!="","",CONCATENATE($L1099,","))</f>
        <v>#REF!</v>
      </c>
      <c r="BT1099" s="27" t="e">
        <f>IF(#REF!="","",CONCATENATE($L1099,","))</f>
        <v>#REF!</v>
      </c>
      <c r="BU1099" s="71"/>
      <c r="BV1099" s="71"/>
      <c r="BW1099" s="71"/>
      <c r="BX1099" s="71"/>
      <c r="BY1099" s="71"/>
      <c r="BZ1099" s="71"/>
      <c r="CA1099" s="71"/>
      <c r="CB1099" s="38"/>
      <c r="CC1099" s="52"/>
      <c r="CD1099" s="25"/>
      <c r="CE1099" s="25"/>
      <c r="CF1099" s="25"/>
      <c r="CG1099" s="38"/>
      <c r="CH1099" s="25"/>
      <c r="CI1099" s="38"/>
      <c r="CJ1099" s="25"/>
      <c r="CK1099" s="25"/>
      <c r="CL1099" s="25"/>
      <c r="CM1099" s="25"/>
      <c r="CN1099" s="38"/>
      <c r="CO1099" s="38"/>
      <c r="CP1099" s="25"/>
      <c r="CQ1099" s="25"/>
      <c r="CR1099" s="35"/>
      <c r="CS1099" s="38"/>
      <c r="CT1099" s="25"/>
      <c r="CX1099" s="25"/>
      <c r="CY1099" s="35"/>
    </row>
    <row r="1100" spans="1:103" s="26" customFormat="1">
      <c r="A1100" s="132"/>
      <c r="B1100" s="75"/>
      <c r="C1100" s="39"/>
      <c r="D1100" s="38"/>
      <c r="E1100" s="39"/>
      <c r="F1100" s="39"/>
      <c r="G1100" s="39"/>
      <c r="H1100" s="39"/>
      <c r="I1100" s="39"/>
      <c r="J1100" s="39"/>
      <c r="K1100" s="39"/>
      <c r="L1100" s="38"/>
      <c r="M1100" s="38"/>
      <c r="N1100" s="38"/>
      <c r="O1100" s="38"/>
      <c r="P1100" s="38"/>
      <c r="Q1100" s="38"/>
      <c r="R1100" s="38"/>
      <c r="S1100" s="38"/>
      <c r="T1100" s="38"/>
      <c r="U1100" s="38"/>
      <c r="V1100" s="38"/>
      <c r="W1100" s="38"/>
      <c r="X1100" s="38"/>
      <c r="Y1100" s="38"/>
      <c r="Z1100" s="75"/>
      <c r="AA1100" s="101"/>
      <c r="AB1100" s="101"/>
      <c r="AC1100" s="101"/>
      <c r="AD1100" s="101"/>
      <c r="AE1100" s="38"/>
      <c r="AF1100" s="38"/>
      <c r="AG1100" s="38"/>
      <c r="AH1100" s="38"/>
      <c r="AI1100" s="101"/>
      <c r="AJ1100" s="101"/>
      <c r="AK1100" s="101"/>
      <c r="AL1100" s="75"/>
      <c r="AM1100" s="39"/>
      <c r="AN1100" s="27"/>
      <c r="AO1100" s="27"/>
      <c r="AP1100" s="27"/>
      <c r="AQ1100" s="27" t="str">
        <f t="shared" si="549"/>
        <v/>
      </c>
      <c r="AR1100" s="27" t="str">
        <f t="shared" si="550"/>
        <v/>
      </c>
      <c r="AS1100" s="27" t="str">
        <f t="shared" si="551"/>
        <v/>
      </c>
      <c r="AT1100" s="27" t="e">
        <f>IF(#REF!&lt;&gt;"",IF(ABS(#REF!)&lt;10,"S"&amp;RIGHT(#REF!,1)&amp;",","S"&amp;#REF!&amp;","),"")</f>
        <v>#REF!</v>
      </c>
      <c r="AU1100" s="27" t="e">
        <f>IF(#REF!&lt;&gt;"",IF(ABS(#REF!)&lt;10,"S"&amp;RIGHT(#REF!,1)&amp;",","S"&amp;#REF!&amp;","),"")</f>
        <v>#REF!</v>
      </c>
      <c r="AV1100" s="27" t="e">
        <f>IF(#REF!&lt;&gt;"",IF(ABS(#REF!)&lt;10,"S"&amp;RIGHT(#REF!,1)&amp;",","S"&amp;#REF!&amp;","),"")</f>
        <v>#REF!</v>
      </c>
      <c r="AW1100" s="27" t="e">
        <f>IF(#REF!&lt;&gt;"",IF(ABS(#REF!)&lt;10,"S"&amp;RIGHT(#REF!,1)&amp;",","S"&amp;#REF!&amp;","),"")</f>
        <v>#REF!</v>
      </c>
      <c r="AX1100" s="27" t="e">
        <f>IF(#REF!&lt;&gt;"",IF(ABS(#REF!)&lt;10,"S"&amp;RIGHT(#REF!,1)&amp;",","S"&amp;#REF!&amp;","),"")</f>
        <v>#REF!</v>
      </c>
      <c r="AY1100" s="27" t="e">
        <f>IF(#REF!&lt;&gt;"",IF(ABS(#REF!)&lt;10,"S"&amp;RIGHT(#REF!,1)&amp;",","S"&amp;#REF!&amp;","),"")</f>
        <v>#REF!</v>
      </c>
      <c r="AZ1100" s="27" t="e">
        <f>IF(#REF!&lt;&gt;"",IF(ABS(#REF!)&lt;10,"S"&amp;RIGHT(#REF!,1)&amp;",","S"&amp;#REF!&amp;","),"")</f>
        <v>#REF!</v>
      </c>
      <c r="BA1100" s="27" t="e">
        <f>IF(#REF!&lt;&gt;"",IF(ABS(#REF!)&lt;10,"S"&amp;RIGHT(#REF!,1)&amp;",","S"&amp;#REF!&amp;","),"")</f>
        <v>#REF!</v>
      </c>
      <c r="BB1100" s="27" t="e">
        <f>IF(#REF!&lt;&gt;"",IF(ABS(#REF!)&lt;10,"S"&amp;RIGHT(#REF!,1)&amp;",","S"&amp;#REF!&amp;","),"")</f>
        <v>#REF!</v>
      </c>
      <c r="BC1100" s="27"/>
      <c r="BD1100" s="27"/>
      <c r="BE1100" s="27"/>
      <c r="BF1100" s="27"/>
      <c r="BG1100" s="27"/>
      <c r="BH1100" s="27"/>
      <c r="BI1100" s="27" t="str">
        <f t="shared" si="546"/>
        <v/>
      </c>
      <c r="BJ1100" s="27" t="str">
        <f t="shared" si="547"/>
        <v/>
      </c>
      <c r="BK1100" s="27" t="str">
        <f t="shared" si="548"/>
        <v/>
      </c>
      <c r="BL1100" s="27" t="e">
        <f>IF(#REF!="","",CONCATENATE($L1100,","))</f>
        <v>#REF!</v>
      </c>
      <c r="BM1100" s="27" t="e">
        <f>IF(#REF!="","",CONCATENATE($L1100,","))</f>
        <v>#REF!</v>
      </c>
      <c r="BN1100" s="27" t="e">
        <f>IF(#REF!="","",CONCATENATE($L1100,","))</f>
        <v>#REF!</v>
      </c>
      <c r="BO1100" s="27" t="e">
        <f>IF(#REF!="","",CONCATENATE($L1100,","))</f>
        <v>#REF!</v>
      </c>
      <c r="BP1100" s="27" t="e">
        <f>IF(#REF!="","",CONCATENATE($L1100,","))</f>
        <v>#REF!</v>
      </c>
      <c r="BQ1100" s="27" t="e">
        <f>IF(#REF!="","",CONCATENATE($L1100,","))</f>
        <v>#REF!</v>
      </c>
      <c r="BR1100" s="27" t="e">
        <f>IF(#REF!="","",CONCATENATE($L1100,","))</f>
        <v>#REF!</v>
      </c>
      <c r="BS1100" s="27" t="e">
        <f>IF(#REF!="","",CONCATENATE($L1100,","))</f>
        <v>#REF!</v>
      </c>
      <c r="BT1100" s="27" t="e">
        <f>IF(#REF!="","",CONCATENATE($L1100,","))</f>
        <v>#REF!</v>
      </c>
      <c r="BU1100" s="71"/>
      <c r="BV1100" s="71"/>
      <c r="BW1100" s="71"/>
      <c r="BX1100" s="71"/>
      <c r="BY1100" s="71"/>
      <c r="BZ1100" s="71"/>
      <c r="CA1100" s="71"/>
      <c r="CB1100" s="38"/>
      <c r="CC1100" s="52"/>
      <c r="CD1100" s="25"/>
      <c r="CE1100" s="25"/>
      <c r="CF1100" s="25"/>
      <c r="CG1100" s="38"/>
      <c r="CH1100" s="25"/>
      <c r="CI1100" s="38"/>
      <c r="CJ1100" s="25"/>
      <c r="CK1100" s="25"/>
      <c r="CL1100" s="25"/>
      <c r="CM1100" s="25"/>
      <c r="CN1100" s="38"/>
      <c r="CO1100" s="38"/>
      <c r="CP1100" s="25"/>
      <c r="CQ1100" s="25"/>
      <c r="CR1100" s="35"/>
      <c r="CS1100" s="38"/>
      <c r="CT1100" s="25"/>
      <c r="CX1100" s="25"/>
      <c r="CY1100" s="35"/>
    </row>
    <row r="1101" spans="1:103" s="26" customFormat="1">
      <c r="A1101" s="132"/>
      <c r="B1101" s="75"/>
      <c r="C1101" s="39"/>
      <c r="D1101" s="38"/>
      <c r="E1101" s="39"/>
      <c r="F1101" s="39"/>
      <c r="G1101" s="39"/>
      <c r="H1101" s="39"/>
      <c r="I1101" s="39"/>
      <c r="J1101" s="39"/>
      <c r="K1101" s="39"/>
      <c r="L1101" s="38"/>
      <c r="M1101" s="38"/>
      <c r="N1101" s="38"/>
      <c r="O1101" s="38"/>
      <c r="P1101" s="38"/>
      <c r="Q1101" s="38"/>
      <c r="R1101" s="38"/>
      <c r="S1101" s="38"/>
      <c r="T1101" s="38"/>
      <c r="U1101" s="38"/>
      <c r="V1101" s="38"/>
      <c r="W1101" s="38"/>
      <c r="X1101" s="38"/>
      <c r="Y1101" s="38"/>
      <c r="Z1101" s="75"/>
      <c r="AA1101" s="101"/>
      <c r="AB1101" s="101"/>
      <c r="AC1101" s="101"/>
      <c r="AD1101" s="101"/>
      <c r="AE1101" s="38"/>
      <c r="AF1101" s="38"/>
      <c r="AG1101" s="38"/>
      <c r="AH1101" s="38"/>
      <c r="AI1101" s="101"/>
      <c r="AJ1101" s="101"/>
      <c r="AK1101" s="101"/>
      <c r="AL1101" s="75"/>
      <c r="AM1101" s="39"/>
      <c r="AN1101" s="27"/>
      <c r="AO1101" s="27"/>
      <c r="AP1101" s="27"/>
      <c r="AQ1101" s="27" t="str">
        <f t="shared" si="549"/>
        <v/>
      </c>
      <c r="AR1101" s="27" t="str">
        <f t="shared" si="550"/>
        <v/>
      </c>
      <c r="AS1101" s="27" t="str">
        <f t="shared" si="551"/>
        <v/>
      </c>
      <c r="AT1101" s="27" t="e">
        <f>IF(#REF!&lt;&gt;"",IF(ABS(#REF!)&lt;10,"S"&amp;RIGHT(#REF!,1)&amp;",","S"&amp;#REF!&amp;","),"")</f>
        <v>#REF!</v>
      </c>
      <c r="AU1101" s="27" t="e">
        <f>IF(#REF!&lt;&gt;"",IF(ABS(#REF!)&lt;10,"S"&amp;RIGHT(#REF!,1)&amp;",","S"&amp;#REF!&amp;","),"")</f>
        <v>#REF!</v>
      </c>
      <c r="AV1101" s="27" t="e">
        <f>IF(#REF!&lt;&gt;"",IF(ABS(#REF!)&lt;10,"S"&amp;RIGHT(#REF!,1)&amp;",","S"&amp;#REF!&amp;","),"")</f>
        <v>#REF!</v>
      </c>
      <c r="AW1101" s="27" t="e">
        <f>IF(#REF!&lt;&gt;"",IF(ABS(#REF!)&lt;10,"S"&amp;RIGHT(#REF!,1)&amp;",","S"&amp;#REF!&amp;","),"")</f>
        <v>#REF!</v>
      </c>
      <c r="AX1101" s="27" t="e">
        <f>IF(#REF!&lt;&gt;"",IF(ABS(#REF!)&lt;10,"S"&amp;RIGHT(#REF!,1)&amp;",","S"&amp;#REF!&amp;","),"")</f>
        <v>#REF!</v>
      </c>
      <c r="AY1101" s="27" t="e">
        <f>IF(#REF!&lt;&gt;"",IF(ABS(#REF!)&lt;10,"S"&amp;RIGHT(#REF!,1)&amp;",","S"&amp;#REF!&amp;","),"")</f>
        <v>#REF!</v>
      </c>
      <c r="AZ1101" s="27" t="e">
        <f>IF(#REF!&lt;&gt;"",IF(ABS(#REF!)&lt;10,"S"&amp;RIGHT(#REF!,1)&amp;",","S"&amp;#REF!&amp;","),"")</f>
        <v>#REF!</v>
      </c>
      <c r="BA1101" s="27" t="e">
        <f>IF(#REF!&lt;&gt;"",IF(ABS(#REF!)&lt;10,"S"&amp;RIGHT(#REF!,1)&amp;",","S"&amp;#REF!&amp;","),"")</f>
        <v>#REF!</v>
      </c>
      <c r="BB1101" s="27" t="e">
        <f>IF(#REF!&lt;&gt;"",IF(ABS(#REF!)&lt;10,"S"&amp;RIGHT(#REF!,1)&amp;",","S"&amp;#REF!&amp;","),"")</f>
        <v>#REF!</v>
      </c>
      <c r="BC1101" s="27"/>
      <c r="BD1101" s="27"/>
      <c r="BE1101" s="27"/>
      <c r="BF1101" s="27"/>
      <c r="BG1101" s="27"/>
      <c r="BH1101" s="27"/>
      <c r="BI1101" s="27" t="str">
        <f t="shared" si="546"/>
        <v/>
      </c>
      <c r="BJ1101" s="27" t="str">
        <f t="shared" si="547"/>
        <v/>
      </c>
      <c r="BK1101" s="27" t="str">
        <f t="shared" si="548"/>
        <v/>
      </c>
      <c r="BL1101" s="27" t="e">
        <f>IF(#REF!="","",CONCATENATE($L1101,","))</f>
        <v>#REF!</v>
      </c>
      <c r="BM1101" s="27" t="e">
        <f>IF(#REF!="","",CONCATENATE($L1101,","))</f>
        <v>#REF!</v>
      </c>
      <c r="BN1101" s="27" t="e">
        <f>IF(#REF!="","",CONCATENATE($L1101,","))</f>
        <v>#REF!</v>
      </c>
      <c r="BO1101" s="27" t="e">
        <f>IF(#REF!="","",CONCATENATE($L1101,","))</f>
        <v>#REF!</v>
      </c>
      <c r="BP1101" s="27" t="e">
        <f>IF(#REF!="","",CONCATENATE($L1101,","))</f>
        <v>#REF!</v>
      </c>
      <c r="BQ1101" s="27" t="e">
        <f>IF(#REF!="","",CONCATENATE($L1101,","))</f>
        <v>#REF!</v>
      </c>
      <c r="BR1101" s="27" t="e">
        <f>IF(#REF!="","",CONCATENATE($L1101,","))</f>
        <v>#REF!</v>
      </c>
      <c r="BS1101" s="27" t="e">
        <f>IF(#REF!="","",CONCATENATE($L1101,","))</f>
        <v>#REF!</v>
      </c>
      <c r="BT1101" s="27" t="e">
        <f>IF(#REF!="","",CONCATENATE($L1101,","))</f>
        <v>#REF!</v>
      </c>
      <c r="BU1101" s="71"/>
      <c r="BV1101" s="71"/>
      <c r="BW1101" s="71"/>
      <c r="BX1101" s="71"/>
      <c r="BY1101" s="71"/>
      <c r="BZ1101" s="71"/>
      <c r="CA1101" s="71"/>
      <c r="CB1101" s="38"/>
      <c r="CC1101" s="52"/>
      <c r="CD1101" s="25"/>
      <c r="CE1101" s="25"/>
      <c r="CF1101" s="25"/>
      <c r="CG1101" s="38"/>
      <c r="CH1101" s="25"/>
      <c r="CI1101" s="38"/>
      <c r="CJ1101" s="25"/>
      <c r="CK1101" s="25"/>
      <c r="CL1101" s="25"/>
      <c r="CM1101" s="25"/>
      <c r="CN1101" s="38"/>
      <c r="CO1101" s="38"/>
      <c r="CP1101" s="25"/>
      <c r="CQ1101" s="25"/>
      <c r="CR1101" s="35"/>
      <c r="CS1101" s="38"/>
      <c r="CT1101" s="25"/>
      <c r="CX1101" s="25"/>
      <c r="CY1101" s="35"/>
    </row>
    <row r="1102" spans="1:103" s="26" customFormat="1">
      <c r="A1102" s="132"/>
      <c r="B1102" s="75"/>
      <c r="C1102" s="39"/>
      <c r="D1102" s="38"/>
      <c r="E1102" s="39"/>
      <c r="F1102" s="39"/>
      <c r="G1102" s="39"/>
      <c r="H1102" s="39"/>
      <c r="I1102" s="39"/>
      <c r="J1102" s="39"/>
      <c r="K1102" s="39"/>
      <c r="L1102" s="38"/>
      <c r="M1102" s="38"/>
      <c r="N1102" s="38"/>
      <c r="O1102" s="38"/>
      <c r="P1102" s="38"/>
      <c r="Q1102" s="38"/>
      <c r="R1102" s="38"/>
      <c r="S1102" s="38"/>
      <c r="T1102" s="38"/>
      <c r="U1102" s="38"/>
      <c r="V1102" s="38"/>
      <c r="W1102" s="38"/>
      <c r="X1102" s="38"/>
      <c r="Y1102" s="38"/>
      <c r="Z1102" s="75"/>
      <c r="AA1102" s="101"/>
      <c r="AB1102" s="101"/>
      <c r="AC1102" s="101"/>
      <c r="AD1102" s="101"/>
      <c r="AE1102" s="38"/>
      <c r="AF1102" s="38"/>
      <c r="AG1102" s="38"/>
      <c r="AH1102" s="38"/>
      <c r="AI1102" s="101"/>
      <c r="AJ1102" s="101"/>
      <c r="AK1102" s="101"/>
      <c r="AL1102" s="75"/>
      <c r="AM1102" s="39"/>
      <c r="AN1102" s="27"/>
      <c r="AO1102" s="27"/>
      <c r="AP1102" s="27"/>
      <c r="AQ1102" s="27" t="str">
        <f t="shared" si="549"/>
        <v/>
      </c>
      <c r="AR1102" s="27" t="str">
        <f t="shared" si="550"/>
        <v/>
      </c>
      <c r="AS1102" s="27" t="str">
        <f t="shared" si="551"/>
        <v/>
      </c>
      <c r="AT1102" s="27" t="e">
        <f>IF(#REF!&lt;&gt;"",IF(ABS(#REF!)&lt;10,"S"&amp;RIGHT(#REF!,1)&amp;",","S"&amp;#REF!&amp;","),"")</f>
        <v>#REF!</v>
      </c>
      <c r="AU1102" s="27" t="e">
        <f>IF(#REF!&lt;&gt;"",IF(ABS(#REF!)&lt;10,"S"&amp;RIGHT(#REF!,1)&amp;",","S"&amp;#REF!&amp;","),"")</f>
        <v>#REF!</v>
      </c>
      <c r="AV1102" s="27" t="e">
        <f>IF(#REF!&lt;&gt;"",IF(ABS(#REF!)&lt;10,"S"&amp;RIGHT(#REF!,1)&amp;",","S"&amp;#REF!&amp;","),"")</f>
        <v>#REF!</v>
      </c>
      <c r="AW1102" s="27" t="e">
        <f>IF(#REF!&lt;&gt;"",IF(ABS(#REF!)&lt;10,"S"&amp;RIGHT(#REF!,1)&amp;",","S"&amp;#REF!&amp;","),"")</f>
        <v>#REF!</v>
      </c>
      <c r="AX1102" s="27" t="e">
        <f>IF(#REF!&lt;&gt;"",IF(ABS(#REF!)&lt;10,"S"&amp;RIGHT(#REF!,1)&amp;",","S"&amp;#REF!&amp;","),"")</f>
        <v>#REF!</v>
      </c>
      <c r="AY1102" s="27" t="e">
        <f>IF(#REF!&lt;&gt;"",IF(ABS(#REF!)&lt;10,"S"&amp;RIGHT(#REF!,1)&amp;",","S"&amp;#REF!&amp;","),"")</f>
        <v>#REF!</v>
      </c>
      <c r="AZ1102" s="27" t="e">
        <f>IF(#REF!&lt;&gt;"",IF(ABS(#REF!)&lt;10,"S"&amp;RIGHT(#REF!,1)&amp;",","S"&amp;#REF!&amp;","),"")</f>
        <v>#REF!</v>
      </c>
      <c r="BA1102" s="27" t="e">
        <f>IF(#REF!&lt;&gt;"",IF(ABS(#REF!)&lt;10,"S"&amp;RIGHT(#REF!,1)&amp;",","S"&amp;#REF!&amp;","),"")</f>
        <v>#REF!</v>
      </c>
      <c r="BB1102" s="27" t="e">
        <f>IF(#REF!&lt;&gt;"",IF(ABS(#REF!)&lt;10,"S"&amp;RIGHT(#REF!,1)&amp;",","S"&amp;#REF!&amp;","),"")</f>
        <v>#REF!</v>
      </c>
      <c r="BC1102" s="27"/>
      <c r="BD1102" s="27"/>
      <c r="BE1102" s="27"/>
      <c r="BF1102" s="27"/>
      <c r="BG1102" s="27"/>
      <c r="BH1102" s="27"/>
      <c r="BI1102" s="27" t="str">
        <f t="shared" si="546"/>
        <v/>
      </c>
      <c r="BJ1102" s="27" t="str">
        <f t="shared" si="547"/>
        <v/>
      </c>
      <c r="BK1102" s="27" t="str">
        <f t="shared" si="548"/>
        <v/>
      </c>
      <c r="BL1102" s="27" t="e">
        <f>IF(#REF!="","",CONCATENATE($L1102,","))</f>
        <v>#REF!</v>
      </c>
      <c r="BM1102" s="27" t="e">
        <f>IF(#REF!="","",CONCATENATE($L1102,","))</f>
        <v>#REF!</v>
      </c>
      <c r="BN1102" s="27" t="e">
        <f>IF(#REF!="","",CONCATENATE($L1102,","))</f>
        <v>#REF!</v>
      </c>
      <c r="BO1102" s="27" t="e">
        <f>IF(#REF!="","",CONCATENATE($L1102,","))</f>
        <v>#REF!</v>
      </c>
      <c r="BP1102" s="27" t="e">
        <f>IF(#REF!="","",CONCATENATE($L1102,","))</f>
        <v>#REF!</v>
      </c>
      <c r="BQ1102" s="27" t="e">
        <f>IF(#REF!="","",CONCATENATE($L1102,","))</f>
        <v>#REF!</v>
      </c>
      <c r="BR1102" s="27" t="e">
        <f>IF(#REF!="","",CONCATENATE($L1102,","))</f>
        <v>#REF!</v>
      </c>
      <c r="BS1102" s="27" t="e">
        <f>IF(#REF!="","",CONCATENATE($L1102,","))</f>
        <v>#REF!</v>
      </c>
      <c r="BT1102" s="27" t="e">
        <f>IF(#REF!="","",CONCATENATE($L1102,","))</f>
        <v>#REF!</v>
      </c>
      <c r="BU1102" s="71"/>
      <c r="BV1102" s="71"/>
      <c r="BW1102" s="71"/>
      <c r="BX1102" s="71"/>
      <c r="BY1102" s="71"/>
      <c r="BZ1102" s="71"/>
      <c r="CA1102" s="71"/>
      <c r="CB1102" s="38"/>
      <c r="CC1102" s="52"/>
      <c r="CD1102" s="25"/>
      <c r="CE1102" s="25"/>
      <c r="CF1102" s="25"/>
      <c r="CG1102" s="38"/>
      <c r="CH1102" s="25"/>
      <c r="CI1102" s="38"/>
      <c r="CJ1102" s="25"/>
      <c r="CK1102" s="25"/>
      <c r="CL1102" s="25"/>
      <c r="CM1102" s="25"/>
      <c r="CN1102" s="38"/>
      <c r="CO1102" s="38"/>
      <c r="CP1102" s="25"/>
      <c r="CQ1102" s="25"/>
      <c r="CR1102" s="35"/>
      <c r="CS1102" s="38"/>
      <c r="CT1102" s="25"/>
      <c r="CX1102" s="25"/>
      <c r="CY1102" s="35"/>
    </row>
    <row r="1103" spans="1:103" s="26" customFormat="1">
      <c r="A1103" s="132"/>
      <c r="B1103" s="75"/>
      <c r="C1103" s="39"/>
      <c r="D1103" s="38"/>
      <c r="E1103" s="39"/>
      <c r="F1103" s="39"/>
      <c r="G1103" s="39"/>
      <c r="H1103" s="39"/>
      <c r="I1103" s="39"/>
      <c r="J1103" s="39"/>
      <c r="K1103" s="39"/>
      <c r="L1103" s="38"/>
      <c r="M1103" s="38"/>
      <c r="N1103" s="38"/>
      <c r="O1103" s="38"/>
      <c r="P1103" s="38"/>
      <c r="Q1103" s="38"/>
      <c r="R1103" s="38"/>
      <c r="S1103" s="38"/>
      <c r="T1103" s="38"/>
      <c r="U1103" s="38"/>
      <c r="V1103" s="38"/>
      <c r="W1103" s="38"/>
      <c r="X1103" s="38"/>
      <c r="Y1103" s="38"/>
      <c r="Z1103" s="75"/>
      <c r="AA1103" s="101"/>
      <c r="AB1103" s="101"/>
      <c r="AC1103" s="101"/>
      <c r="AD1103" s="101"/>
      <c r="AE1103" s="38"/>
      <c r="AF1103" s="38"/>
      <c r="AG1103" s="38"/>
      <c r="AH1103" s="38"/>
      <c r="AI1103" s="101"/>
      <c r="AJ1103" s="101"/>
      <c r="AK1103" s="101"/>
      <c r="AL1103" s="75"/>
      <c r="AM1103" s="39"/>
      <c r="AN1103" s="27"/>
      <c r="AO1103" s="27"/>
      <c r="AP1103" s="27"/>
      <c r="AQ1103" s="27" t="str">
        <f t="shared" si="549"/>
        <v/>
      </c>
      <c r="AR1103" s="27" t="str">
        <f t="shared" si="550"/>
        <v/>
      </c>
      <c r="AS1103" s="27" t="str">
        <f t="shared" si="551"/>
        <v/>
      </c>
      <c r="AT1103" s="27" t="e">
        <f>IF(#REF!&lt;&gt;"",IF(ABS(#REF!)&lt;10,"S"&amp;RIGHT(#REF!,1)&amp;",","S"&amp;#REF!&amp;","),"")</f>
        <v>#REF!</v>
      </c>
      <c r="AU1103" s="27" t="e">
        <f>IF(#REF!&lt;&gt;"",IF(ABS(#REF!)&lt;10,"S"&amp;RIGHT(#REF!,1)&amp;",","S"&amp;#REF!&amp;","),"")</f>
        <v>#REF!</v>
      </c>
      <c r="AV1103" s="27" t="e">
        <f>IF(#REF!&lt;&gt;"",IF(ABS(#REF!)&lt;10,"S"&amp;RIGHT(#REF!,1)&amp;",","S"&amp;#REF!&amp;","),"")</f>
        <v>#REF!</v>
      </c>
      <c r="AW1103" s="27" t="e">
        <f>IF(#REF!&lt;&gt;"",IF(ABS(#REF!)&lt;10,"S"&amp;RIGHT(#REF!,1)&amp;",","S"&amp;#REF!&amp;","),"")</f>
        <v>#REF!</v>
      </c>
      <c r="AX1103" s="27" t="e">
        <f>IF(#REF!&lt;&gt;"",IF(ABS(#REF!)&lt;10,"S"&amp;RIGHT(#REF!,1)&amp;",","S"&amp;#REF!&amp;","),"")</f>
        <v>#REF!</v>
      </c>
      <c r="AY1103" s="27" t="e">
        <f>IF(#REF!&lt;&gt;"",IF(ABS(#REF!)&lt;10,"S"&amp;RIGHT(#REF!,1)&amp;",","S"&amp;#REF!&amp;","),"")</f>
        <v>#REF!</v>
      </c>
      <c r="AZ1103" s="27" t="e">
        <f>IF(#REF!&lt;&gt;"",IF(ABS(#REF!)&lt;10,"S"&amp;RIGHT(#REF!,1)&amp;",","S"&amp;#REF!&amp;","),"")</f>
        <v>#REF!</v>
      </c>
      <c r="BA1103" s="27" t="e">
        <f>IF(#REF!&lt;&gt;"",IF(ABS(#REF!)&lt;10,"S"&amp;RIGHT(#REF!,1)&amp;",","S"&amp;#REF!&amp;","),"")</f>
        <v>#REF!</v>
      </c>
      <c r="BB1103" s="27" t="e">
        <f>IF(#REF!&lt;&gt;"",IF(ABS(#REF!)&lt;10,"S"&amp;RIGHT(#REF!,1)&amp;",","S"&amp;#REF!&amp;","),"")</f>
        <v>#REF!</v>
      </c>
      <c r="BC1103" s="27"/>
      <c r="BD1103" s="27"/>
      <c r="BE1103" s="27"/>
      <c r="BF1103" s="27"/>
      <c r="BG1103" s="27"/>
      <c r="BH1103" s="27"/>
      <c r="BI1103" s="27" t="str">
        <f t="shared" si="546"/>
        <v/>
      </c>
      <c r="BJ1103" s="27" t="str">
        <f t="shared" si="547"/>
        <v/>
      </c>
      <c r="BK1103" s="27" t="str">
        <f t="shared" si="548"/>
        <v/>
      </c>
      <c r="BL1103" s="27" t="e">
        <f>IF(#REF!="","",CONCATENATE($L1103,","))</f>
        <v>#REF!</v>
      </c>
      <c r="BM1103" s="27" t="e">
        <f>IF(#REF!="","",CONCATENATE($L1103,","))</f>
        <v>#REF!</v>
      </c>
      <c r="BN1103" s="27" t="e">
        <f>IF(#REF!="","",CONCATENATE($L1103,","))</f>
        <v>#REF!</v>
      </c>
      <c r="BO1103" s="27" t="e">
        <f>IF(#REF!="","",CONCATENATE($L1103,","))</f>
        <v>#REF!</v>
      </c>
      <c r="BP1103" s="27" t="e">
        <f>IF(#REF!="","",CONCATENATE($L1103,","))</f>
        <v>#REF!</v>
      </c>
      <c r="BQ1103" s="27" t="e">
        <f>IF(#REF!="","",CONCATENATE($L1103,","))</f>
        <v>#REF!</v>
      </c>
      <c r="BR1103" s="27" t="e">
        <f>IF(#REF!="","",CONCATENATE($L1103,","))</f>
        <v>#REF!</v>
      </c>
      <c r="BS1103" s="27" t="e">
        <f>IF(#REF!="","",CONCATENATE($L1103,","))</f>
        <v>#REF!</v>
      </c>
      <c r="BT1103" s="27" t="e">
        <f>IF(#REF!="","",CONCATENATE($L1103,","))</f>
        <v>#REF!</v>
      </c>
      <c r="BU1103" s="71"/>
      <c r="BV1103" s="71"/>
      <c r="BW1103" s="71"/>
      <c r="BX1103" s="71"/>
      <c r="BY1103" s="71"/>
      <c r="BZ1103" s="71"/>
      <c r="CA1103" s="71"/>
      <c r="CB1103" s="38"/>
      <c r="CC1103" s="52"/>
      <c r="CD1103" s="25"/>
      <c r="CE1103" s="25"/>
      <c r="CF1103" s="25"/>
      <c r="CG1103" s="38"/>
      <c r="CH1103" s="25"/>
      <c r="CI1103" s="38"/>
      <c r="CJ1103" s="25"/>
      <c r="CK1103" s="25"/>
      <c r="CL1103" s="25"/>
      <c r="CM1103" s="25"/>
      <c r="CN1103" s="38"/>
      <c r="CO1103" s="38"/>
      <c r="CP1103" s="25"/>
      <c r="CQ1103" s="25"/>
      <c r="CR1103" s="35"/>
      <c r="CS1103" s="38"/>
      <c r="CT1103" s="25"/>
      <c r="CX1103" s="25"/>
      <c r="CY1103" s="35"/>
    </row>
    <row r="1104" spans="1:103" s="26" customFormat="1">
      <c r="A1104" s="132"/>
      <c r="B1104" s="75"/>
      <c r="C1104" s="39"/>
      <c r="D1104" s="38"/>
      <c r="E1104" s="39"/>
      <c r="F1104" s="39"/>
      <c r="G1104" s="39"/>
      <c r="H1104" s="39"/>
      <c r="I1104" s="39"/>
      <c r="J1104" s="39"/>
      <c r="K1104" s="39"/>
      <c r="L1104" s="38"/>
      <c r="M1104" s="38"/>
      <c r="N1104" s="38"/>
      <c r="O1104" s="38"/>
      <c r="P1104" s="38"/>
      <c r="Q1104" s="38"/>
      <c r="R1104" s="38"/>
      <c r="S1104" s="38"/>
      <c r="T1104" s="38"/>
      <c r="U1104" s="38"/>
      <c r="V1104" s="38"/>
      <c r="W1104" s="38"/>
      <c r="X1104" s="38"/>
      <c r="Y1104" s="38"/>
      <c r="Z1104" s="75"/>
      <c r="AA1104" s="101"/>
      <c r="AB1104" s="101"/>
      <c r="AC1104" s="101"/>
      <c r="AD1104" s="101"/>
      <c r="AE1104" s="38"/>
      <c r="AF1104" s="38"/>
      <c r="AG1104" s="38"/>
      <c r="AH1104" s="38"/>
      <c r="AI1104" s="101"/>
      <c r="AJ1104" s="101"/>
      <c r="AK1104" s="101"/>
      <c r="AL1104" s="75"/>
      <c r="AM1104" s="39"/>
      <c r="AN1104" s="27"/>
      <c r="AO1104" s="27"/>
      <c r="AP1104" s="27"/>
      <c r="AQ1104" s="27" t="str">
        <f t="shared" si="549"/>
        <v/>
      </c>
      <c r="AR1104" s="27" t="str">
        <f t="shared" si="550"/>
        <v/>
      </c>
      <c r="AS1104" s="27" t="str">
        <f t="shared" si="551"/>
        <v/>
      </c>
      <c r="AT1104" s="27" t="e">
        <f>IF(#REF!&lt;&gt;"",IF(ABS(#REF!)&lt;10,"S"&amp;RIGHT(#REF!,1)&amp;",","S"&amp;#REF!&amp;","),"")</f>
        <v>#REF!</v>
      </c>
      <c r="AU1104" s="27" t="e">
        <f>IF(#REF!&lt;&gt;"",IF(ABS(#REF!)&lt;10,"S"&amp;RIGHT(#REF!,1)&amp;",","S"&amp;#REF!&amp;","),"")</f>
        <v>#REF!</v>
      </c>
      <c r="AV1104" s="27" t="e">
        <f>IF(#REF!&lt;&gt;"",IF(ABS(#REF!)&lt;10,"S"&amp;RIGHT(#REF!,1)&amp;",","S"&amp;#REF!&amp;","),"")</f>
        <v>#REF!</v>
      </c>
      <c r="AW1104" s="27" t="e">
        <f>IF(#REF!&lt;&gt;"",IF(ABS(#REF!)&lt;10,"S"&amp;RIGHT(#REF!,1)&amp;",","S"&amp;#REF!&amp;","),"")</f>
        <v>#REF!</v>
      </c>
      <c r="AX1104" s="27" t="e">
        <f>IF(#REF!&lt;&gt;"",IF(ABS(#REF!)&lt;10,"S"&amp;RIGHT(#REF!,1)&amp;",","S"&amp;#REF!&amp;","),"")</f>
        <v>#REF!</v>
      </c>
      <c r="AY1104" s="27" t="e">
        <f>IF(#REF!&lt;&gt;"",IF(ABS(#REF!)&lt;10,"S"&amp;RIGHT(#REF!,1)&amp;",","S"&amp;#REF!&amp;","),"")</f>
        <v>#REF!</v>
      </c>
      <c r="AZ1104" s="27" t="e">
        <f>IF(#REF!&lt;&gt;"",IF(ABS(#REF!)&lt;10,"S"&amp;RIGHT(#REF!,1)&amp;",","S"&amp;#REF!&amp;","),"")</f>
        <v>#REF!</v>
      </c>
      <c r="BA1104" s="27" t="e">
        <f>IF(#REF!&lt;&gt;"",IF(ABS(#REF!)&lt;10,"S"&amp;RIGHT(#REF!,1)&amp;",","S"&amp;#REF!&amp;","),"")</f>
        <v>#REF!</v>
      </c>
      <c r="BB1104" s="27" t="e">
        <f>IF(#REF!&lt;&gt;"",IF(ABS(#REF!)&lt;10,"S"&amp;RIGHT(#REF!,1)&amp;",","S"&amp;#REF!&amp;","),"")</f>
        <v>#REF!</v>
      </c>
      <c r="BC1104" s="27"/>
      <c r="BD1104" s="27"/>
      <c r="BE1104" s="27"/>
      <c r="BF1104" s="27"/>
      <c r="BG1104" s="27"/>
      <c r="BH1104" s="27"/>
      <c r="BI1104" s="27" t="str">
        <f t="shared" si="546"/>
        <v/>
      </c>
      <c r="BJ1104" s="27" t="str">
        <f t="shared" si="547"/>
        <v/>
      </c>
      <c r="BK1104" s="27" t="str">
        <f t="shared" si="548"/>
        <v/>
      </c>
      <c r="BL1104" s="27" t="e">
        <f>IF(#REF!="","",CONCATENATE($L1104,","))</f>
        <v>#REF!</v>
      </c>
      <c r="BM1104" s="27" t="e">
        <f>IF(#REF!="","",CONCATENATE($L1104,","))</f>
        <v>#REF!</v>
      </c>
      <c r="BN1104" s="27" t="e">
        <f>IF(#REF!="","",CONCATENATE($L1104,","))</f>
        <v>#REF!</v>
      </c>
      <c r="BO1104" s="27" t="e">
        <f>IF(#REF!="","",CONCATENATE($L1104,","))</f>
        <v>#REF!</v>
      </c>
      <c r="BP1104" s="27" t="e">
        <f>IF(#REF!="","",CONCATENATE($L1104,","))</f>
        <v>#REF!</v>
      </c>
      <c r="BQ1104" s="27" t="e">
        <f>IF(#REF!="","",CONCATENATE($L1104,","))</f>
        <v>#REF!</v>
      </c>
      <c r="BR1104" s="27" t="e">
        <f>IF(#REF!="","",CONCATENATE($L1104,","))</f>
        <v>#REF!</v>
      </c>
      <c r="BS1104" s="27" t="e">
        <f>IF(#REF!="","",CONCATENATE($L1104,","))</f>
        <v>#REF!</v>
      </c>
      <c r="BT1104" s="27" t="e">
        <f>IF(#REF!="","",CONCATENATE($L1104,","))</f>
        <v>#REF!</v>
      </c>
      <c r="BU1104" s="53"/>
      <c r="BV1104" s="53"/>
      <c r="BW1104" s="53"/>
      <c r="BX1104" s="53"/>
      <c r="BY1104" s="53"/>
      <c r="BZ1104" s="53"/>
      <c r="CA1104" s="53"/>
      <c r="CB1104" s="38"/>
      <c r="CC1104" s="52"/>
      <c r="CD1104" s="25"/>
      <c r="CE1104" s="25"/>
      <c r="CF1104" s="25"/>
      <c r="CG1104" s="38"/>
      <c r="CH1104" s="25"/>
      <c r="CI1104" s="38"/>
      <c r="CJ1104" s="25"/>
      <c r="CK1104" s="25"/>
      <c r="CL1104" s="25"/>
      <c r="CM1104" s="25"/>
      <c r="CN1104" s="38"/>
      <c r="CO1104" s="38"/>
      <c r="CP1104" s="25"/>
      <c r="CQ1104" s="25"/>
      <c r="CR1104" s="35"/>
      <c r="CS1104" s="38"/>
      <c r="CT1104" s="25"/>
      <c r="CX1104" s="25"/>
      <c r="CY1104" s="35"/>
    </row>
    <row r="1105" spans="1:103" s="26" customFormat="1">
      <c r="A1105" s="132"/>
      <c r="B1105" s="75"/>
      <c r="C1105" s="39"/>
      <c r="D1105" s="38"/>
      <c r="E1105" s="39"/>
      <c r="F1105" s="39"/>
      <c r="G1105" s="39"/>
      <c r="H1105" s="39"/>
      <c r="I1105" s="39"/>
      <c r="J1105" s="39"/>
      <c r="K1105" s="39"/>
      <c r="L1105" s="38"/>
      <c r="M1105" s="38"/>
      <c r="N1105" s="38"/>
      <c r="O1105" s="38"/>
      <c r="P1105" s="38"/>
      <c r="Q1105" s="38"/>
      <c r="R1105" s="38"/>
      <c r="S1105" s="38"/>
      <c r="T1105" s="38"/>
      <c r="U1105" s="38"/>
      <c r="V1105" s="38"/>
      <c r="W1105" s="38"/>
      <c r="X1105" s="38"/>
      <c r="Y1105" s="38"/>
      <c r="Z1105" s="75"/>
      <c r="AA1105" s="101"/>
      <c r="AB1105" s="101"/>
      <c r="AC1105" s="101"/>
      <c r="AD1105" s="101"/>
      <c r="AE1105" s="38"/>
      <c r="AF1105" s="38"/>
      <c r="AG1105" s="38"/>
      <c r="AH1105" s="38"/>
      <c r="AI1105" s="101"/>
      <c r="AJ1105" s="101"/>
      <c r="AK1105" s="101"/>
      <c r="AL1105" s="75"/>
      <c r="AM1105" s="39"/>
      <c r="AN1105" s="27"/>
      <c r="AO1105" s="27"/>
      <c r="AP1105" s="27"/>
      <c r="AQ1105" s="27" t="str">
        <f t="shared" si="549"/>
        <v/>
      </c>
      <c r="AR1105" s="27" t="str">
        <f t="shared" si="550"/>
        <v/>
      </c>
      <c r="AS1105" s="27" t="str">
        <f t="shared" si="551"/>
        <v/>
      </c>
      <c r="AT1105" s="27" t="e">
        <f>IF(#REF!&lt;&gt;"",IF(ABS(#REF!)&lt;10,"S"&amp;RIGHT(#REF!,1)&amp;",","S"&amp;#REF!&amp;","),"")</f>
        <v>#REF!</v>
      </c>
      <c r="AU1105" s="27" t="e">
        <f>IF(#REF!&lt;&gt;"",IF(ABS(#REF!)&lt;10,"S"&amp;RIGHT(#REF!,1)&amp;",","S"&amp;#REF!&amp;","),"")</f>
        <v>#REF!</v>
      </c>
      <c r="AV1105" s="27" t="e">
        <f>IF(#REF!&lt;&gt;"",IF(ABS(#REF!)&lt;10,"S"&amp;RIGHT(#REF!,1)&amp;",","S"&amp;#REF!&amp;","),"")</f>
        <v>#REF!</v>
      </c>
      <c r="AW1105" s="27" t="e">
        <f>IF(#REF!&lt;&gt;"",IF(ABS(#REF!)&lt;10,"S"&amp;RIGHT(#REF!,1)&amp;",","S"&amp;#REF!&amp;","),"")</f>
        <v>#REF!</v>
      </c>
      <c r="AX1105" s="27" t="e">
        <f>IF(#REF!&lt;&gt;"",IF(ABS(#REF!)&lt;10,"S"&amp;RIGHT(#REF!,1)&amp;",","S"&amp;#REF!&amp;","),"")</f>
        <v>#REF!</v>
      </c>
      <c r="AY1105" s="27" t="e">
        <f>IF(#REF!&lt;&gt;"",IF(ABS(#REF!)&lt;10,"S"&amp;RIGHT(#REF!,1)&amp;",","S"&amp;#REF!&amp;","),"")</f>
        <v>#REF!</v>
      </c>
      <c r="AZ1105" s="27" t="e">
        <f>IF(#REF!&lt;&gt;"",IF(ABS(#REF!)&lt;10,"S"&amp;RIGHT(#REF!,1)&amp;",","S"&amp;#REF!&amp;","),"")</f>
        <v>#REF!</v>
      </c>
      <c r="BA1105" s="27" t="e">
        <f>IF(#REF!&lt;&gt;"",IF(ABS(#REF!)&lt;10,"S"&amp;RIGHT(#REF!,1)&amp;",","S"&amp;#REF!&amp;","),"")</f>
        <v>#REF!</v>
      </c>
      <c r="BB1105" s="27" t="e">
        <f>IF(#REF!&lt;&gt;"",IF(ABS(#REF!)&lt;10,"S"&amp;RIGHT(#REF!,1)&amp;",","S"&amp;#REF!&amp;","),"")</f>
        <v>#REF!</v>
      </c>
      <c r="BC1105" s="27"/>
      <c r="BD1105" s="27"/>
      <c r="BE1105" s="27"/>
      <c r="BF1105" s="27"/>
      <c r="BG1105" s="27"/>
      <c r="BH1105" s="27"/>
      <c r="BI1105" s="27" t="str">
        <f t="shared" si="546"/>
        <v/>
      </c>
      <c r="BJ1105" s="27" t="str">
        <f t="shared" si="547"/>
        <v/>
      </c>
      <c r="BK1105" s="27" t="str">
        <f t="shared" si="548"/>
        <v/>
      </c>
      <c r="BL1105" s="27" t="e">
        <f>IF(#REF!="","",CONCATENATE($L1105,","))</f>
        <v>#REF!</v>
      </c>
      <c r="BM1105" s="27" t="e">
        <f>IF(#REF!="","",CONCATENATE($L1105,","))</f>
        <v>#REF!</v>
      </c>
      <c r="BN1105" s="27" t="e">
        <f>IF(#REF!="","",CONCATENATE($L1105,","))</f>
        <v>#REF!</v>
      </c>
      <c r="BO1105" s="27" t="e">
        <f>IF(#REF!="","",CONCATENATE($L1105,","))</f>
        <v>#REF!</v>
      </c>
      <c r="BP1105" s="27" t="e">
        <f>IF(#REF!="","",CONCATENATE($L1105,","))</f>
        <v>#REF!</v>
      </c>
      <c r="BQ1105" s="27" t="e">
        <f>IF(#REF!="","",CONCATENATE($L1105,","))</f>
        <v>#REF!</v>
      </c>
      <c r="BR1105" s="27" t="e">
        <f>IF(#REF!="","",CONCATENATE($L1105,","))</f>
        <v>#REF!</v>
      </c>
      <c r="BS1105" s="27" t="e">
        <f>IF(#REF!="","",CONCATENATE($L1105,","))</f>
        <v>#REF!</v>
      </c>
      <c r="BT1105" s="27" t="e">
        <f>IF(#REF!="","",CONCATENATE($L1105,","))</f>
        <v>#REF!</v>
      </c>
      <c r="BU1105" s="40"/>
      <c r="BV1105"/>
      <c r="BW1105"/>
      <c r="BX1105"/>
      <c r="BY1105"/>
      <c r="BZ1105"/>
      <c r="CA1105"/>
      <c r="CB1105" s="38"/>
      <c r="CC1105" s="52"/>
      <c r="CD1105" s="25"/>
      <c r="CE1105" s="25"/>
      <c r="CF1105" s="25"/>
      <c r="CG1105" s="38"/>
      <c r="CH1105" s="25"/>
      <c r="CI1105" s="38"/>
      <c r="CJ1105" s="25"/>
      <c r="CK1105" s="25"/>
      <c r="CL1105" s="25"/>
      <c r="CM1105" s="25"/>
      <c r="CN1105" s="38"/>
      <c r="CO1105" s="38"/>
      <c r="CP1105" s="25"/>
      <c r="CQ1105" s="25"/>
      <c r="CR1105" s="35"/>
      <c r="CS1105" s="38"/>
      <c r="CT1105" s="25"/>
      <c r="CX1105" s="25"/>
      <c r="CY1105" s="35"/>
    </row>
    <row r="1106" spans="1:103" s="26" customFormat="1">
      <c r="A1106" s="132"/>
      <c r="B1106" s="75"/>
      <c r="C1106" s="39"/>
      <c r="D1106" s="38"/>
      <c r="E1106" s="39"/>
      <c r="F1106" s="39"/>
      <c r="G1106" s="39"/>
      <c r="H1106" s="39"/>
      <c r="I1106" s="39"/>
      <c r="J1106" s="39"/>
      <c r="K1106" s="39"/>
      <c r="L1106" s="38"/>
      <c r="M1106" s="38"/>
      <c r="N1106" s="38"/>
      <c r="O1106" s="38"/>
      <c r="P1106" s="38"/>
      <c r="Q1106" s="38"/>
      <c r="R1106" s="38"/>
      <c r="S1106" s="38"/>
      <c r="T1106" s="38"/>
      <c r="U1106" s="38"/>
      <c r="V1106" s="38"/>
      <c r="W1106" s="38"/>
      <c r="X1106" s="38"/>
      <c r="Y1106" s="38"/>
      <c r="Z1106" s="75"/>
      <c r="AA1106" s="101"/>
      <c r="AB1106" s="101"/>
      <c r="AC1106" s="101"/>
      <c r="AD1106" s="101"/>
      <c r="AE1106" s="38"/>
      <c r="AF1106" s="38"/>
      <c r="AG1106" s="38"/>
      <c r="AH1106" s="38"/>
      <c r="AI1106" s="101"/>
      <c r="AJ1106" s="101"/>
      <c r="AK1106" s="101"/>
      <c r="AL1106" s="75"/>
      <c r="AM1106" s="39"/>
      <c r="AN1106" s="27"/>
      <c r="AO1106" s="27"/>
      <c r="AP1106" s="27"/>
      <c r="AQ1106" s="27" t="str">
        <f t="shared" si="549"/>
        <v/>
      </c>
      <c r="AR1106" s="27" t="str">
        <f t="shared" si="550"/>
        <v/>
      </c>
      <c r="AS1106" s="27" t="str">
        <f t="shared" si="551"/>
        <v/>
      </c>
      <c r="AT1106" s="27" t="e">
        <f>IF(#REF!&lt;&gt;"",IF(ABS(#REF!)&lt;10,"S"&amp;RIGHT(#REF!,1)&amp;",","S"&amp;#REF!&amp;","),"")</f>
        <v>#REF!</v>
      </c>
      <c r="AU1106" s="27" t="e">
        <f>IF(#REF!&lt;&gt;"",IF(ABS(#REF!)&lt;10,"S"&amp;RIGHT(#REF!,1)&amp;",","S"&amp;#REF!&amp;","),"")</f>
        <v>#REF!</v>
      </c>
      <c r="AV1106" s="27" t="e">
        <f>IF(#REF!&lt;&gt;"",IF(ABS(#REF!)&lt;10,"S"&amp;RIGHT(#REF!,1)&amp;",","S"&amp;#REF!&amp;","),"")</f>
        <v>#REF!</v>
      </c>
      <c r="AW1106" s="27" t="e">
        <f>IF(#REF!&lt;&gt;"",IF(ABS(#REF!)&lt;10,"S"&amp;RIGHT(#REF!,1)&amp;",","S"&amp;#REF!&amp;","),"")</f>
        <v>#REF!</v>
      </c>
      <c r="AX1106" s="27" t="e">
        <f>IF(#REF!&lt;&gt;"",IF(ABS(#REF!)&lt;10,"S"&amp;RIGHT(#REF!,1)&amp;",","S"&amp;#REF!&amp;","),"")</f>
        <v>#REF!</v>
      </c>
      <c r="AY1106" s="27" t="e">
        <f>IF(#REF!&lt;&gt;"",IF(ABS(#REF!)&lt;10,"S"&amp;RIGHT(#REF!,1)&amp;",","S"&amp;#REF!&amp;","),"")</f>
        <v>#REF!</v>
      </c>
      <c r="AZ1106" s="27" t="e">
        <f>IF(#REF!&lt;&gt;"",IF(ABS(#REF!)&lt;10,"S"&amp;RIGHT(#REF!,1)&amp;",","S"&amp;#REF!&amp;","),"")</f>
        <v>#REF!</v>
      </c>
      <c r="BA1106" s="27" t="e">
        <f>IF(#REF!&lt;&gt;"",IF(ABS(#REF!)&lt;10,"S"&amp;RIGHT(#REF!,1)&amp;",","S"&amp;#REF!&amp;","),"")</f>
        <v>#REF!</v>
      </c>
      <c r="BB1106" s="27" t="e">
        <f>IF(#REF!&lt;&gt;"",IF(ABS(#REF!)&lt;10,"S"&amp;RIGHT(#REF!,1)&amp;",","S"&amp;#REF!&amp;","),"")</f>
        <v>#REF!</v>
      </c>
      <c r="BC1106" s="27"/>
      <c r="BD1106" s="27"/>
      <c r="BE1106" s="27"/>
      <c r="BF1106" s="27"/>
      <c r="BG1106" s="27"/>
      <c r="BH1106" s="27"/>
      <c r="BI1106" s="27" t="str">
        <f t="shared" si="546"/>
        <v/>
      </c>
      <c r="BJ1106" s="27" t="str">
        <f t="shared" si="547"/>
        <v/>
      </c>
      <c r="BK1106" s="27" t="str">
        <f t="shared" si="548"/>
        <v/>
      </c>
      <c r="BL1106" s="27" t="e">
        <f>IF(#REF!="","",CONCATENATE($L1106,","))</f>
        <v>#REF!</v>
      </c>
      <c r="BM1106" s="27" t="e">
        <f>IF(#REF!="","",CONCATENATE($L1106,","))</f>
        <v>#REF!</v>
      </c>
      <c r="BN1106" s="27" t="e">
        <f>IF(#REF!="","",CONCATENATE($L1106,","))</f>
        <v>#REF!</v>
      </c>
      <c r="BO1106" s="27" t="e">
        <f>IF(#REF!="","",CONCATENATE($L1106,","))</f>
        <v>#REF!</v>
      </c>
      <c r="BP1106" s="27" t="e">
        <f>IF(#REF!="","",CONCATENATE($L1106,","))</f>
        <v>#REF!</v>
      </c>
      <c r="BQ1106" s="27" t="e">
        <f>IF(#REF!="","",CONCATENATE($L1106,","))</f>
        <v>#REF!</v>
      </c>
      <c r="BR1106" s="27" t="e">
        <f>IF(#REF!="","",CONCATENATE($L1106,","))</f>
        <v>#REF!</v>
      </c>
      <c r="BS1106" s="27" t="e">
        <f>IF(#REF!="","",CONCATENATE($L1106,","))</f>
        <v>#REF!</v>
      </c>
      <c r="BT1106" s="27" t="e">
        <f>IF(#REF!="","",CONCATENATE($L1106,","))</f>
        <v>#REF!</v>
      </c>
      <c r="BU1106" s="40"/>
      <c r="BV1106"/>
      <c r="BW1106"/>
      <c r="BX1106"/>
      <c r="BY1106"/>
      <c r="BZ1106"/>
      <c r="CA1106"/>
      <c r="CB1106" s="38"/>
      <c r="CC1106" s="39"/>
      <c r="CD1106" s="25"/>
      <c r="CE1106" s="25"/>
      <c r="CF1106" s="25"/>
      <c r="CG1106" s="38"/>
      <c r="CH1106" s="25"/>
      <c r="CI1106" s="38"/>
      <c r="CJ1106" s="25"/>
      <c r="CK1106" s="25"/>
      <c r="CL1106" s="25"/>
      <c r="CM1106" s="25"/>
      <c r="CN1106" s="38"/>
      <c r="CO1106" s="38"/>
      <c r="CP1106" s="25"/>
      <c r="CQ1106" s="25"/>
      <c r="CR1106" s="35"/>
      <c r="CS1106" s="38"/>
      <c r="CT1106" s="25"/>
      <c r="CX1106" s="25"/>
      <c r="CY1106" s="35"/>
    </row>
    <row r="1107" spans="1:103" s="26" customFormat="1">
      <c r="A1107" s="132"/>
      <c r="B1107" s="75"/>
      <c r="C1107" s="39"/>
      <c r="D1107" s="38"/>
      <c r="E1107" s="39"/>
      <c r="F1107" s="39"/>
      <c r="G1107" s="39"/>
      <c r="H1107" s="39"/>
      <c r="I1107" s="39"/>
      <c r="J1107" s="39"/>
      <c r="K1107" s="39"/>
      <c r="L1107" s="38"/>
      <c r="M1107" s="38"/>
      <c r="N1107" s="38"/>
      <c r="O1107" s="38"/>
      <c r="P1107" s="38"/>
      <c r="Q1107" s="38"/>
      <c r="R1107" s="38"/>
      <c r="S1107" s="38"/>
      <c r="T1107" s="38"/>
      <c r="U1107" s="38"/>
      <c r="V1107" s="38"/>
      <c r="W1107" s="38"/>
      <c r="X1107" s="38"/>
      <c r="Y1107" s="38"/>
      <c r="Z1107" s="75"/>
      <c r="AA1107" s="101"/>
      <c r="AB1107" s="101"/>
      <c r="AC1107" s="101"/>
      <c r="AD1107" s="101"/>
      <c r="AE1107" s="38"/>
      <c r="AF1107" s="38"/>
      <c r="AG1107" s="38"/>
      <c r="AH1107" s="38"/>
      <c r="AI1107" s="101"/>
      <c r="AJ1107" s="101"/>
      <c r="AK1107" s="101"/>
      <c r="AL1107" s="75"/>
      <c r="AM1107" s="39"/>
      <c r="AN1107" s="27"/>
      <c r="AO1107" s="27"/>
      <c r="AP1107" s="27"/>
      <c r="AQ1107" s="27" t="str">
        <f t="shared" si="549"/>
        <v/>
      </c>
      <c r="AR1107" s="27" t="str">
        <f t="shared" si="550"/>
        <v/>
      </c>
      <c r="AS1107" s="27" t="str">
        <f t="shared" si="551"/>
        <v/>
      </c>
      <c r="AT1107" s="27" t="e">
        <f>IF(#REF!&lt;&gt;"",IF(ABS(#REF!)&lt;10,"S"&amp;RIGHT(#REF!,1)&amp;",","S"&amp;#REF!&amp;","),"")</f>
        <v>#REF!</v>
      </c>
      <c r="AU1107" s="27" t="e">
        <f>IF(#REF!&lt;&gt;"",IF(ABS(#REF!)&lt;10,"S"&amp;RIGHT(#REF!,1)&amp;",","S"&amp;#REF!&amp;","),"")</f>
        <v>#REF!</v>
      </c>
      <c r="AV1107" s="27" t="e">
        <f>IF(#REF!&lt;&gt;"",IF(ABS(#REF!)&lt;10,"S"&amp;RIGHT(#REF!,1)&amp;",","S"&amp;#REF!&amp;","),"")</f>
        <v>#REF!</v>
      </c>
      <c r="AW1107" s="27" t="e">
        <f>IF(#REF!&lt;&gt;"",IF(ABS(#REF!)&lt;10,"S"&amp;RIGHT(#REF!,1)&amp;",","S"&amp;#REF!&amp;","),"")</f>
        <v>#REF!</v>
      </c>
      <c r="AX1107" s="27" t="e">
        <f>IF(#REF!&lt;&gt;"",IF(ABS(#REF!)&lt;10,"S"&amp;RIGHT(#REF!,1)&amp;",","S"&amp;#REF!&amp;","),"")</f>
        <v>#REF!</v>
      </c>
      <c r="AY1107" s="27" t="e">
        <f>IF(#REF!&lt;&gt;"",IF(ABS(#REF!)&lt;10,"S"&amp;RIGHT(#REF!,1)&amp;",","S"&amp;#REF!&amp;","),"")</f>
        <v>#REF!</v>
      </c>
      <c r="AZ1107" s="27" t="e">
        <f>IF(#REF!&lt;&gt;"",IF(ABS(#REF!)&lt;10,"S"&amp;RIGHT(#REF!,1)&amp;",","S"&amp;#REF!&amp;","),"")</f>
        <v>#REF!</v>
      </c>
      <c r="BA1107" s="27" t="e">
        <f>IF(#REF!&lt;&gt;"",IF(ABS(#REF!)&lt;10,"S"&amp;RIGHT(#REF!,1)&amp;",","S"&amp;#REF!&amp;","),"")</f>
        <v>#REF!</v>
      </c>
      <c r="BB1107" s="27" t="e">
        <f>IF(#REF!&lt;&gt;"",IF(ABS(#REF!)&lt;10,"S"&amp;RIGHT(#REF!,1)&amp;",","S"&amp;#REF!&amp;","),"")</f>
        <v>#REF!</v>
      </c>
      <c r="BC1107" s="27"/>
      <c r="BD1107" s="27"/>
      <c r="BE1107" s="27"/>
      <c r="BF1107" s="27"/>
      <c r="BG1107" s="27"/>
      <c r="BH1107" s="27"/>
      <c r="BI1107" s="27" t="str">
        <f t="shared" si="546"/>
        <v/>
      </c>
      <c r="BJ1107" s="27" t="str">
        <f t="shared" si="547"/>
        <v/>
      </c>
      <c r="BK1107" s="27" t="str">
        <f t="shared" si="548"/>
        <v/>
      </c>
      <c r="BL1107" s="27" t="e">
        <f>IF(#REF!="","",CONCATENATE($L1107,","))</f>
        <v>#REF!</v>
      </c>
      <c r="BM1107" s="27" t="e">
        <f>IF(#REF!="","",CONCATENATE($L1107,","))</f>
        <v>#REF!</v>
      </c>
      <c r="BN1107" s="27" t="e">
        <f>IF(#REF!="","",CONCATENATE($L1107,","))</f>
        <v>#REF!</v>
      </c>
      <c r="BO1107" s="27" t="e">
        <f>IF(#REF!="","",CONCATENATE($L1107,","))</f>
        <v>#REF!</v>
      </c>
      <c r="BP1107" s="27" t="e">
        <f>IF(#REF!="","",CONCATENATE($L1107,","))</f>
        <v>#REF!</v>
      </c>
      <c r="BQ1107" s="27" t="e">
        <f>IF(#REF!="","",CONCATENATE($L1107,","))</f>
        <v>#REF!</v>
      </c>
      <c r="BR1107" s="27" t="e">
        <f>IF(#REF!="","",CONCATENATE($L1107,","))</f>
        <v>#REF!</v>
      </c>
      <c r="BS1107" s="27" t="e">
        <f>IF(#REF!="","",CONCATENATE($L1107,","))</f>
        <v>#REF!</v>
      </c>
      <c r="BT1107" s="27" t="e">
        <f>IF(#REF!="","",CONCATENATE($L1107,","))</f>
        <v>#REF!</v>
      </c>
      <c r="BU1107" s="40"/>
      <c r="BV1107"/>
      <c r="BW1107"/>
      <c r="BX1107"/>
      <c r="BY1107"/>
      <c r="BZ1107"/>
      <c r="CA1107"/>
      <c r="CB1107" s="38"/>
      <c r="CC1107" s="39"/>
      <c r="CD1107" s="25"/>
      <c r="CE1107" s="25"/>
      <c r="CF1107" s="25"/>
      <c r="CG1107" s="38"/>
      <c r="CH1107" s="25"/>
      <c r="CI1107" s="38"/>
      <c r="CJ1107" s="25"/>
      <c r="CK1107" s="25"/>
      <c r="CL1107" s="25"/>
      <c r="CM1107" s="25"/>
      <c r="CN1107" s="38"/>
      <c r="CO1107" s="38"/>
      <c r="CP1107" s="25"/>
      <c r="CQ1107" s="25"/>
      <c r="CR1107" s="35"/>
      <c r="CS1107" s="38"/>
      <c r="CT1107" s="25"/>
      <c r="CX1107" s="25"/>
      <c r="CY1107" s="35"/>
    </row>
    <row r="1108" spans="1:103" s="26" customFormat="1">
      <c r="A1108" s="132"/>
      <c r="B1108" s="75"/>
      <c r="C1108" s="39"/>
      <c r="D1108" s="38"/>
      <c r="E1108" s="39"/>
      <c r="F1108" s="39"/>
      <c r="G1108" s="39"/>
      <c r="H1108" s="39"/>
      <c r="I1108" s="39"/>
      <c r="J1108" s="39"/>
      <c r="K1108" s="39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75"/>
      <c r="AA1108" s="101"/>
      <c r="AB1108" s="101"/>
      <c r="AC1108" s="101"/>
      <c r="AD1108" s="101"/>
      <c r="AE1108" s="38"/>
      <c r="AF1108" s="38"/>
      <c r="AG1108" s="38"/>
      <c r="AH1108" s="38"/>
      <c r="AI1108" s="101"/>
      <c r="AJ1108" s="101"/>
      <c r="AK1108" s="101"/>
      <c r="AL1108" s="75"/>
      <c r="AM1108" s="39"/>
      <c r="AN1108" s="27"/>
      <c r="AO1108" s="27"/>
      <c r="AP1108" s="27"/>
      <c r="AQ1108" s="27" t="str">
        <f t="shared" si="549"/>
        <v/>
      </c>
      <c r="AR1108" s="27" t="str">
        <f t="shared" si="550"/>
        <v/>
      </c>
      <c r="AS1108" s="27" t="str">
        <f t="shared" si="551"/>
        <v/>
      </c>
      <c r="AT1108" s="27" t="e">
        <f>IF(#REF!&lt;&gt;"",IF(ABS(#REF!)&lt;10,"S"&amp;RIGHT(#REF!,1)&amp;",","S"&amp;#REF!&amp;","),"")</f>
        <v>#REF!</v>
      </c>
      <c r="AU1108" s="27" t="e">
        <f>IF(#REF!&lt;&gt;"",IF(ABS(#REF!)&lt;10,"S"&amp;RIGHT(#REF!,1)&amp;",","S"&amp;#REF!&amp;","),"")</f>
        <v>#REF!</v>
      </c>
      <c r="AV1108" s="27" t="e">
        <f>IF(#REF!&lt;&gt;"",IF(ABS(#REF!)&lt;10,"S"&amp;RIGHT(#REF!,1)&amp;",","S"&amp;#REF!&amp;","),"")</f>
        <v>#REF!</v>
      </c>
      <c r="AW1108" s="27" t="e">
        <f>IF(#REF!&lt;&gt;"",IF(ABS(#REF!)&lt;10,"S"&amp;RIGHT(#REF!,1)&amp;",","S"&amp;#REF!&amp;","),"")</f>
        <v>#REF!</v>
      </c>
      <c r="AX1108" s="27" t="e">
        <f>IF(#REF!&lt;&gt;"",IF(ABS(#REF!)&lt;10,"S"&amp;RIGHT(#REF!,1)&amp;",","S"&amp;#REF!&amp;","),"")</f>
        <v>#REF!</v>
      </c>
      <c r="AY1108" s="27" t="e">
        <f>IF(#REF!&lt;&gt;"",IF(ABS(#REF!)&lt;10,"S"&amp;RIGHT(#REF!,1)&amp;",","S"&amp;#REF!&amp;","),"")</f>
        <v>#REF!</v>
      </c>
      <c r="AZ1108" s="27" t="e">
        <f>IF(#REF!&lt;&gt;"",IF(ABS(#REF!)&lt;10,"S"&amp;RIGHT(#REF!,1)&amp;",","S"&amp;#REF!&amp;","),"")</f>
        <v>#REF!</v>
      </c>
      <c r="BA1108" s="27" t="e">
        <f>IF(#REF!&lt;&gt;"",IF(ABS(#REF!)&lt;10,"S"&amp;RIGHT(#REF!,1)&amp;",","S"&amp;#REF!&amp;","),"")</f>
        <v>#REF!</v>
      </c>
      <c r="BB1108" s="27" t="e">
        <f>IF(#REF!&lt;&gt;"",IF(ABS(#REF!)&lt;10,"S"&amp;RIGHT(#REF!,1)&amp;",","S"&amp;#REF!&amp;","),"")</f>
        <v>#REF!</v>
      </c>
      <c r="BC1108" s="27"/>
      <c r="BD1108" s="27"/>
      <c r="BE1108" s="27"/>
      <c r="BF1108" s="27"/>
      <c r="BG1108" s="27"/>
      <c r="BH1108" s="27"/>
      <c r="BI1108" s="27" t="str">
        <f t="shared" si="546"/>
        <v/>
      </c>
      <c r="BJ1108" s="27" t="str">
        <f t="shared" si="547"/>
        <v/>
      </c>
      <c r="BK1108" s="27" t="str">
        <f t="shared" si="548"/>
        <v/>
      </c>
      <c r="BL1108" s="27" t="e">
        <f>IF(#REF!="","",CONCATENATE($L1108,","))</f>
        <v>#REF!</v>
      </c>
      <c r="BM1108" s="27" t="e">
        <f>IF(#REF!="","",CONCATENATE($L1108,","))</f>
        <v>#REF!</v>
      </c>
      <c r="BN1108" s="27" t="e">
        <f>IF(#REF!="","",CONCATENATE($L1108,","))</f>
        <v>#REF!</v>
      </c>
      <c r="BO1108" s="27" t="e">
        <f>IF(#REF!="","",CONCATENATE($L1108,","))</f>
        <v>#REF!</v>
      </c>
      <c r="BP1108" s="27" t="e">
        <f>IF(#REF!="","",CONCATENATE($L1108,","))</f>
        <v>#REF!</v>
      </c>
      <c r="BQ1108" s="27" t="e">
        <f>IF(#REF!="","",CONCATENATE($L1108,","))</f>
        <v>#REF!</v>
      </c>
      <c r="BR1108" s="27" t="e">
        <f>IF(#REF!="","",CONCATENATE($L1108,","))</f>
        <v>#REF!</v>
      </c>
      <c r="BS1108" s="27" t="e">
        <f>IF(#REF!="","",CONCATENATE($L1108,","))</f>
        <v>#REF!</v>
      </c>
      <c r="BT1108" s="27" t="e">
        <f>IF(#REF!="","",CONCATENATE($L1108,","))</f>
        <v>#REF!</v>
      </c>
      <c r="BU1108" s="40"/>
      <c r="BV1108"/>
      <c r="BW1108"/>
      <c r="BX1108"/>
      <c r="BY1108"/>
      <c r="BZ1108"/>
      <c r="CA1108"/>
      <c r="CB1108" s="38"/>
      <c r="CC1108" s="39"/>
      <c r="CD1108" s="25"/>
      <c r="CE1108" s="25"/>
      <c r="CF1108" s="25"/>
      <c r="CG1108" s="38"/>
      <c r="CH1108" s="25"/>
      <c r="CI1108" s="38"/>
      <c r="CJ1108" s="25"/>
      <c r="CK1108" s="25"/>
      <c r="CL1108" s="25"/>
      <c r="CM1108" s="25"/>
      <c r="CN1108" s="38"/>
      <c r="CO1108" s="38"/>
      <c r="CP1108" s="25"/>
      <c r="CQ1108" s="25"/>
      <c r="CR1108" s="35"/>
      <c r="CS1108" s="38"/>
      <c r="CT1108" s="25"/>
      <c r="CX1108" s="25"/>
      <c r="CY1108" s="35"/>
    </row>
    <row r="1109" spans="1:103" s="26" customFormat="1">
      <c r="A1109" s="132"/>
      <c r="B1109" s="75"/>
      <c r="C1109" s="39"/>
      <c r="D1109" s="38"/>
      <c r="E1109" s="39"/>
      <c r="F1109" s="39"/>
      <c r="G1109" s="39"/>
      <c r="H1109" s="39"/>
      <c r="I1109" s="39"/>
      <c r="J1109" s="39"/>
      <c r="K1109" s="39"/>
      <c r="L1109" s="38"/>
      <c r="M1109" s="38"/>
      <c r="N1109" s="38"/>
      <c r="O1109" s="38"/>
      <c r="P1109" s="38"/>
      <c r="Q1109" s="38"/>
      <c r="R1109" s="38"/>
      <c r="S1109" s="38"/>
      <c r="T1109" s="38"/>
      <c r="U1109" s="38"/>
      <c r="V1109" s="38"/>
      <c r="W1109" s="38"/>
      <c r="X1109" s="38"/>
      <c r="Y1109" s="38"/>
      <c r="Z1109" s="75"/>
      <c r="AA1109" s="101"/>
      <c r="AB1109" s="101"/>
      <c r="AC1109" s="101"/>
      <c r="AD1109" s="101"/>
      <c r="AE1109" s="38"/>
      <c r="AF1109" s="38"/>
      <c r="AG1109" s="38"/>
      <c r="AH1109" s="38"/>
      <c r="AI1109" s="101"/>
      <c r="AJ1109" s="101"/>
      <c r="AK1109" s="101"/>
      <c r="AL1109" s="75"/>
      <c r="AM1109" s="39"/>
      <c r="AN1109" s="27"/>
      <c r="AO1109" s="27"/>
      <c r="AP1109" s="27"/>
      <c r="AQ1109" s="27" t="str">
        <f t="shared" si="549"/>
        <v/>
      </c>
      <c r="AR1109" s="27" t="str">
        <f t="shared" si="550"/>
        <v/>
      </c>
      <c r="AS1109" s="27" t="str">
        <f t="shared" si="551"/>
        <v/>
      </c>
      <c r="AT1109" s="27" t="e">
        <f>IF(#REF!&lt;&gt;"",IF(ABS(#REF!)&lt;10,"S"&amp;RIGHT(#REF!,1)&amp;",","S"&amp;#REF!&amp;","),"")</f>
        <v>#REF!</v>
      </c>
      <c r="AU1109" s="27" t="e">
        <f>IF(#REF!&lt;&gt;"",IF(ABS(#REF!)&lt;10,"S"&amp;RIGHT(#REF!,1)&amp;",","S"&amp;#REF!&amp;","),"")</f>
        <v>#REF!</v>
      </c>
      <c r="AV1109" s="27" t="e">
        <f>IF(#REF!&lt;&gt;"",IF(ABS(#REF!)&lt;10,"S"&amp;RIGHT(#REF!,1)&amp;",","S"&amp;#REF!&amp;","),"")</f>
        <v>#REF!</v>
      </c>
      <c r="AW1109" s="27" t="e">
        <f>IF(#REF!&lt;&gt;"",IF(ABS(#REF!)&lt;10,"S"&amp;RIGHT(#REF!,1)&amp;",","S"&amp;#REF!&amp;","),"")</f>
        <v>#REF!</v>
      </c>
      <c r="AX1109" s="27" t="e">
        <f>IF(#REF!&lt;&gt;"",IF(ABS(#REF!)&lt;10,"S"&amp;RIGHT(#REF!,1)&amp;",","S"&amp;#REF!&amp;","),"")</f>
        <v>#REF!</v>
      </c>
      <c r="AY1109" s="27" t="e">
        <f>IF(#REF!&lt;&gt;"",IF(ABS(#REF!)&lt;10,"S"&amp;RIGHT(#REF!,1)&amp;",","S"&amp;#REF!&amp;","),"")</f>
        <v>#REF!</v>
      </c>
      <c r="AZ1109" s="27" t="e">
        <f>IF(#REF!&lt;&gt;"",IF(ABS(#REF!)&lt;10,"S"&amp;RIGHT(#REF!,1)&amp;",","S"&amp;#REF!&amp;","),"")</f>
        <v>#REF!</v>
      </c>
      <c r="BA1109" s="27" t="e">
        <f>IF(#REF!&lt;&gt;"",IF(ABS(#REF!)&lt;10,"S"&amp;RIGHT(#REF!,1)&amp;",","S"&amp;#REF!&amp;","),"")</f>
        <v>#REF!</v>
      </c>
      <c r="BB1109" s="27" t="e">
        <f>IF(#REF!&lt;&gt;"",IF(ABS(#REF!)&lt;10,"S"&amp;RIGHT(#REF!,1)&amp;",","S"&amp;#REF!&amp;","),"")</f>
        <v>#REF!</v>
      </c>
      <c r="BC1109" s="27"/>
      <c r="BD1109" s="27"/>
      <c r="BE1109" s="27"/>
      <c r="BF1109" s="27"/>
      <c r="BG1109" s="27"/>
      <c r="BH1109" s="27"/>
      <c r="BI1109" s="27" t="str">
        <f t="shared" si="546"/>
        <v/>
      </c>
      <c r="BJ1109" s="27" t="str">
        <f t="shared" si="547"/>
        <v/>
      </c>
      <c r="BK1109" s="27" t="str">
        <f t="shared" si="548"/>
        <v/>
      </c>
      <c r="BL1109" s="27" t="e">
        <f>IF(#REF!="","",CONCATENATE($L1109,","))</f>
        <v>#REF!</v>
      </c>
      <c r="BM1109" s="27" t="e">
        <f>IF(#REF!="","",CONCATENATE($L1109,","))</f>
        <v>#REF!</v>
      </c>
      <c r="BN1109" s="27" t="e">
        <f>IF(#REF!="","",CONCATENATE($L1109,","))</f>
        <v>#REF!</v>
      </c>
      <c r="BO1109" s="27" t="e">
        <f>IF(#REF!="","",CONCATENATE($L1109,","))</f>
        <v>#REF!</v>
      </c>
      <c r="BP1109" s="27" t="e">
        <f>IF(#REF!="","",CONCATENATE($L1109,","))</f>
        <v>#REF!</v>
      </c>
      <c r="BQ1109" s="27" t="e">
        <f>IF(#REF!="","",CONCATENATE($L1109,","))</f>
        <v>#REF!</v>
      </c>
      <c r="BR1109" s="27" t="e">
        <f>IF(#REF!="","",CONCATENATE($L1109,","))</f>
        <v>#REF!</v>
      </c>
      <c r="BS1109" s="27" t="e">
        <f>IF(#REF!="","",CONCATENATE($L1109,","))</f>
        <v>#REF!</v>
      </c>
      <c r="BT1109" s="27" t="e">
        <f>IF(#REF!="","",CONCATENATE($L1109,","))</f>
        <v>#REF!</v>
      </c>
      <c r="BU1109" s="40"/>
      <c r="BV1109" s="5"/>
      <c r="BW1109"/>
      <c r="BX1109"/>
      <c r="BY1109"/>
      <c r="BZ1109"/>
      <c r="CA1109"/>
      <c r="CB1109" s="38"/>
      <c r="CC1109" s="39"/>
      <c r="CD1109" s="25"/>
      <c r="CE1109" s="25"/>
      <c r="CF1109" s="25"/>
      <c r="CG1109" s="38"/>
      <c r="CH1109" s="25"/>
      <c r="CI1109" s="38"/>
      <c r="CJ1109" s="25"/>
      <c r="CK1109" s="25"/>
      <c r="CL1109" s="25"/>
      <c r="CM1109" s="25"/>
      <c r="CN1109" s="38"/>
      <c r="CO1109" s="38"/>
      <c r="CP1109" s="25"/>
      <c r="CQ1109" s="25"/>
      <c r="CR1109" s="35"/>
      <c r="CS1109" s="38"/>
      <c r="CT1109" s="25"/>
      <c r="CX1109" s="25"/>
      <c r="CY1109" s="35"/>
    </row>
    <row r="1110" spans="1:103" s="26" customFormat="1">
      <c r="A1110" s="132"/>
      <c r="B1110" s="75"/>
      <c r="C1110" s="39"/>
      <c r="D1110" s="38"/>
      <c r="E1110" s="39"/>
      <c r="F1110" s="39"/>
      <c r="G1110" s="39"/>
      <c r="H1110" s="39"/>
      <c r="I1110" s="39"/>
      <c r="J1110" s="39"/>
      <c r="K1110" s="39"/>
      <c r="L1110" s="38"/>
      <c r="M1110" s="38"/>
      <c r="N1110" s="38"/>
      <c r="O1110" s="38"/>
      <c r="P1110" s="38"/>
      <c r="Q1110" s="38"/>
      <c r="R1110" s="38"/>
      <c r="S1110" s="38"/>
      <c r="T1110" s="38"/>
      <c r="U1110" s="38"/>
      <c r="V1110" s="38"/>
      <c r="W1110" s="38"/>
      <c r="X1110" s="38"/>
      <c r="Y1110" s="38"/>
      <c r="Z1110" s="75"/>
      <c r="AA1110" s="101"/>
      <c r="AB1110" s="101"/>
      <c r="AC1110" s="101"/>
      <c r="AD1110" s="101"/>
      <c r="AE1110" s="38"/>
      <c r="AF1110" s="38"/>
      <c r="AG1110" s="38"/>
      <c r="AH1110" s="38"/>
      <c r="AI1110" s="101"/>
      <c r="AJ1110" s="101"/>
      <c r="AK1110" s="101"/>
      <c r="AL1110" s="75"/>
      <c r="AM1110" s="39"/>
      <c r="AN1110" s="27"/>
      <c r="AO1110" s="27"/>
      <c r="AP1110" s="27"/>
      <c r="AQ1110" s="27" t="str">
        <f t="shared" si="549"/>
        <v/>
      </c>
      <c r="AR1110" s="27" t="str">
        <f t="shared" si="550"/>
        <v/>
      </c>
      <c r="AS1110" s="27" t="str">
        <f t="shared" si="551"/>
        <v/>
      </c>
      <c r="AT1110" s="27" t="e">
        <f>IF(#REF!&lt;&gt;"",IF(ABS(#REF!)&lt;10,"S"&amp;RIGHT(#REF!,1)&amp;",","S"&amp;#REF!&amp;","),"")</f>
        <v>#REF!</v>
      </c>
      <c r="AU1110" s="27" t="e">
        <f>IF(#REF!&lt;&gt;"",IF(ABS(#REF!)&lt;10,"S"&amp;RIGHT(#REF!,1)&amp;",","S"&amp;#REF!&amp;","),"")</f>
        <v>#REF!</v>
      </c>
      <c r="AV1110" s="27" t="e">
        <f>IF(#REF!&lt;&gt;"",IF(ABS(#REF!)&lt;10,"S"&amp;RIGHT(#REF!,1)&amp;",","S"&amp;#REF!&amp;","),"")</f>
        <v>#REF!</v>
      </c>
      <c r="AW1110" s="27" t="e">
        <f>IF(#REF!&lt;&gt;"",IF(ABS(#REF!)&lt;10,"S"&amp;RIGHT(#REF!,1)&amp;",","S"&amp;#REF!&amp;","),"")</f>
        <v>#REF!</v>
      </c>
      <c r="AX1110" s="27" t="e">
        <f>IF(#REF!&lt;&gt;"",IF(ABS(#REF!)&lt;10,"S"&amp;RIGHT(#REF!,1)&amp;",","S"&amp;#REF!&amp;","),"")</f>
        <v>#REF!</v>
      </c>
      <c r="AY1110" s="27" t="e">
        <f>IF(#REF!&lt;&gt;"",IF(ABS(#REF!)&lt;10,"S"&amp;RIGHT(#REF!,1)&amp;",","S"&amp;#REF!&amp;","),"")</f>
        <v>#REF!</v>
      </c>
      <c r="AZ1110" s="27" t="e">
        <f>IF(#REF!&lt;&gt;"",IF(ABS(#REF!)&lt;10,"S"&amp;RIGHT(#REF!,1)&amp;",","S"&amp;#REF!&amp;","),"")</f>
        <v>#REF!</v>
      </c>
      <c r="BA1110" s="27" t="e">
        <f>IF(#REF!&lt;&gt;"",IF(ABS(#REF!)&lt;10,"S"&amp;RIGHT(#REF!,1)&amp;",","S"&amp;#REF!&amp;","),"")</f>
        <v>#REF!</v>
      </c>
      <c r="BB1110" s="27" t="e">
        <f>IF(#REF!&lt;&gt;"",IF(ABS(#REF!)&lt;10,"S"&amp;RIGHT(#REF!,1)&amp;",","S"&amp;#REF!&amp;","),"")</f>
        <v>#REF!</v>
      </c>
      <c r="BC1110" s="27"/>
      <c r="BD1110" s="27"/>
      <c r="BE1110" s="27"/>
      <c r="BF1110" s="27"/>
      <c r="BG1110" s="27"/>
      <c r="BH1110" s="27"/>
      <c r="BI1110" s="27" t="str">
        <f t="shared" si="546"/>
        <v/>
      </c>
      <c r="BJ1110" s="27" t="str">
        <f t="shared" si="547"/>
        <v/>
      </c>
      <c r="BK1110" s="27" t="str">
        <f t="shared" si="548"/>
        <v/>
      </c>
      <c r="BL1110" s="27" t="e">
        <f>IF(#REF!="","",CONCATENATE($L1110,","))</f>
        <v>#REF!</v>
      </c>
      <c r="BM1110" s="27" t="e">
        <f>IF(#REF!="","",CONCATENATE($L1110,","))</f>
        <v>#REF!</v>
      </c>
      <c r="BN1110" s="27" t="e">
        <f>IF(#REF!="","",CONCATENATE($L1110,","))</f>
        <v>#REF!</v>
      </c>
      <c r="BO1110" s="27" t="e">
        <f>IF(#REF!="","",CONCATENATE($L1110,","))</f>
        <v>#REF!</v>
      </c>
      <c r="BP1110" s="27" t="e">
        <f>IF(#REF!="","",CONCATENATE($L1110,","))</f>
        <v>#REF!</v>
      </c>
      <c r="BQ1110" s="27" t="e">
        <f>IF(#REF!="","",CONCATENATE($L1110,","))</f>
        <v>#REF!</v>
      </c>
      <c r="BR1110" s="27" t="e">
        <f>IF(#REF!="","",CONCATENATE($L1110,","))</f>
        <v>#REF!</v>
      </c>
      <c r="BS1110" s="27" t="e">
        <f>IF(#REF!="","",CONCATENATE($L1110,","))</f>
        <v>#REF!</v>
      </c>
      <c r="BT1110" s="27" t="e">
        <f>IF(#REF!="","",CONCATENATE($L1110,","))</f>
        <v>#REF!</v>
      </c>
      <c r="BU1110" s="40"/>
      <c r="BV1110" s="5"/>
      <c r="BW1110"/>
      <c r="BX1110"/>
      <c r="BY1110"/>
      <c r="BZ1110"/>
      <c r="CA1110"/>
      <c r="CB1110" s="38"/>
      <c r="CC1110" s="39"/>
      <c r="CD1110" s="25"/>
      <c r="CE1110" s="25"/>
      <c r="CF1110" s="25"/>
      <c r="CG1110" s="38"/>
      <c r="CH1110" s="25"/>
      <c r="CI1110" s="38"/>
      <c r="CJ1110" s="25"/>
      <c r="CK1110" s="25"/>
      <c r="CL1110" s="25"/>
      <c r="CM1110" s="25"/>
      <c r="CN1110" s="38"/>
      <c r="CO1110" s="38"/>
      <c r="CP1110" s="25"/>
      <c r="CQ1110" s="25"/>
      <c r="CR1110" s="35"/>
      <c r="CS1110" s="38"/>
      <c r="CT1110" s="25"/>
      <c r="CX1110" s="25"/>
      <c r="CY1110" s="35"/>
    </row>
    <row r="1111" spans="1:103" s="26" customFormat="1">
      <c r="A1111" s="132"/>
      <c r="B1111" s="75"/>
      <c r="C1111" s="39"/>
      <c r="D1111" s="38"/>
      <c r="E1111" s="39"/>
      <c r="F1111" s="39"/>
      <c r="G1111" s="39"/>
      <c r="H1111" s="39"/>
      <c r="I1111" s="39"/>
      <c r="J1111" s="39"/>
      <c r="K1111" s="39"/>
      <c r="L1111" s="38"/>
      <c r="M1111" s="38"/>
      <c r="N1111" s="38"/>
      <c r="O1111" s="38"/>
      <c r="P1111" s="38"/>
      <c r="Q1111" s="38"/>
      <c r="R1111" s="38"/>
      <c r="S1111" s="38"/>
      <c r="T1111" s="38"/>
      <c r="U1111" s="38"/>
      <c r="V1111" s="38"/>
      <c r="W1111" s="38"/>
      <c r="X1111" s="38"/>
      <c r="Y1111" s="38"/>
      <c r="Z1111" s="75"/>
      <c r="AA1111" s="101"/>
      <c r="AB1111" s="101"/>
      <c r="AC1111" s="101"/>
      <c r="AD1111" s="101"/>
      <c r="AE1111" s="38"/>
      <c r="AF1111" s="38"/>
      <c r="AG1111" s="38"/>
      <c r="AH1111" s="38"/>
      <c r="AI1111" s="101"/>
      <c r="AJ1111" s="101"/>
      <c r="AK1111" s="101"/>
      <c r="AL1111" s="75"/>
      <c r="AM1111" s="39"/>
      <c r="AN1111" s="27"/>
      <c r="AO1111" s="27"/>
      <c r="AP1111" s="27"/>
      <c r="AQ1111" s="27" t="str">
        <f t="shared" si="549"/>
        <v/>
      </c>
      <c r="AR1111" s="27" t="str">
        <f t="shared" si="550"/>
        <v/>
      </c>
      <c r="AS1111" s="27" t="str">
        <f t="shared" si="551"/>
        <v/>
      </c>
      <c r="AT1111" s="27" t="e">
        <f>IF(#REF!&lt;&gt;"",IF(ABS(#REF!)&lt;10,"S"&amp;RIGHT(#REF!,1)&amp;",","S"&amp;#REF!&amp;","),"")</f>
        <v>#REF!</v>
      </c>
      <c r="AU1111" s="27" t="e">
        <f>IF(#REF!&lt;&gt;"",IF(ABS(#REF!)&lt;10,"S"&amp;RIGHT(#REF!,1)&amp;",","S"&amp;#REF!&amp;","),"")</f>
        <v>#REF!</v>
      </c>
      <c r="AV1111" s="27" t="e">
        <f>IF(#REF!&lt;&gt;"",IF(ABS(#REF!)&lt;10,"S"&amp;RIGHT(#REF!,1)&amp;",","S"&amp;#REF!&amp;","),"")</f>
        <v>#REF!</v>
      </c>
      <c r="AW1111" s="27" t="e">
        <f>IF(#REF!&lt;&gt;"",IF(ABS(#REF!)&lt;10,"S"&amp;RIGHT(#REF!,1)&amp;",","S"&amp;#REF!&amp;","),"")</f>
        <v>#REF!</v>
      </c>
      <c r="AX1111" s="27" t="e">
        <f>IF(#REF!&lt;&gt;"",IF(ABS(#REF!)&lt;10,"S"&amp;RIGHT(#REF!,1)&amp;",","S"&amp;#REF!&amp;","),"")</f>
        <v>#REF!</v>
      </c>
      <c r="AY1111" s="27" t="e">
        <f>IF(#REF!&lt;&gt;"",IF(ABS(#REF!)&lt;10,"S"&amp;RIGHT(#REF!,1)&amp;",","S"&amp;#REF!&amp;","),"")</f>
        <v>#REF!</v>
      </c>
      <c r="AZ1111" s="27" t="e">
        <f>IF(#REF!&lt;&gt;"",IF(ABS(#REF!)&lt;10,"S"&amp;RIGHT(#REF!,1)&amp;",","S"&amp;#REF!&amp;","),"")</f>
        <v>#REF!</v>
      </c>
      <c r="BA1111" s="27" t="e">
        <f>IF(#REF!&lt;&gt;"",IF(ABS(#REF!)&lt;10,"S"&amp;RIGHT(#REF!,1)&amp;",","S"&amp;#REF!&amp;","),"")</f>
        <v>#REF!</v>
      </c>
      <c r="BB1111" s="27" t="e">
        <f>IF(#REF!&lt;&gt;"",IF(ABS(#REF!)&lt;10,"S"&amp;RIGHT(#REF!,1)&amp;",","S"&amp;#REF!&amp;","),"")</f>
        <v>#REF!</v>
      </c>
      <c r="BC1111" s="27"/>
      <c r="BD1111" s="27"/>
      <c r="BE1111" s="27"/>
      <c r="BF1111" s="27"/>
      <c r="BG1111" s="27"/>
      <c r="BH1111" s="27"/>
      <c r="BI1111" s="27" t="str">
        <f t="shared" si="546"/>
        <v/>
      </c>
      <c r="BJ1111" s="27" t="str">
        <f t="shared" si="547"/>
        <v/>
      </c>
      <c r="BK1111" s="27" t="str">
        <f t="shared" si="548"/>
        <v/>
      </c>
      <c r="BL1111" s="27" t="e">
        <f>IF(#REF!="","",CONCATENATE($L1111,","))</f>
        <v>#REF!</v>
      </c>
      <c r="BM1111" s="27" t="e">
        <f>IF(#REF!="","",CONCATENATE($L1111,","))</f>
        <v>#REF!</v>
      </c>
      <c r="BN1111" s="27" t="e">
        <f>IF(#REF!="","",CONCATENATE($L1111,","))</f>
        <v>#REF!</v>
      </c>
      <c r="BO1111" s="27" t="e">
        <f>IF(#REF!="","",CONCATENATE($L1111,","))</f>
        <v>#REF!</v>
      </c>
      <c r="BP1111" s="27" t="e">
        <f>IF(#REF!="","",CONCATENATE($L1111,","))</f>
        <v>#REF!</v>
      </c>
      <c r="BQ1111" s="27" t="e">
        <f>IF(#REF!="","",CONCATENATE($L1111,","))</f>
        <v>#REF!</v>
      </c>
      <c r="BR1111" s="27" t="e">
        <f>IF(#REF!="","",CONCATENATE($L1111,","))</f>
        <v>#REF!</v>
      </c>
      <c r="BS1111" s="27" t="e">
        <f>IF(#REF!="","",CONCATENATE($L1111,","))</f>
        <v>#REF!</v>
      </c>
      <c r="BT1111" s="27" t="e">
        <f>IF(#REF!="","",CONCATENATE($L1111,","))</f>
        <v>#REF!</v>
      </c>
      <c r="BU1111" s="40"/>
      <c r="BV1111" s="5"/>
      <c r="BW1111"/>
      <c r="BX1111"/>
      <c r="BY1111"/>
      <c r="BZ1111"/>
      <c r="CA1111"/>
      <c r="CB1111" s="70"/>
      <c r="CC1111" s="51"/>
      <c r="CD1111" s="25"/>
      <c r="CE1111" s="25"/>
      <c r="CF1111" s="25"/>
      <c r="CG1111" s="38"/>
      <c r="CH1111" s="25"/>
      <c r="CI1111" s="38"/>
      <c r="CJ1111" s="25"/>
      <c r="CK1111" s="25"/>
      <c r="CL1111" s="25"/>
      <c r="CM1111" s="25"/>
      <c r="CN1111" s="38"/>
      <c r="CO1111" s="38"/>
      <c r="CP1111" s="25"/>
      <c r="CQ1111" s="25"/>
      <c r="CR1111" s="35"/>
      <c r="CS1111" s="38"/>
      <c r="CT1111" s="25"/>
      <c r="CX1111" s="25"/>
      <c r="CY1111" s="35"/>
    </row>
    <row r="1112" spans="1:103" s="26" customFormat="1">
      <c r="A1112" s="132"/>
      <c r="B1112" s="75"/>
      <c r="C1112" s="39"/>
      <c r="D1112" s="38"/>
      <c r="E1112" s="39"/>
      <c r="F1112" s="39"/>
      <c r="G1112" s="39"/>
      <c r="H1112" s="39"/>
      <c r="I1112" s="39"/>
      <c r="J1112" s="39"/>
      <c r="K1112" s="39"/>
      <c r="L1112" s="38"/>
      <c r="M1112" s="38"/>
      <c r="N1112" s="38"/>
      <c r="O1112" s="38"/>
      <c r="P1112" s="38"/>
      <c r="Q1112" s="38"/>
      <c r="R1112" s="38"/>
      <c r="S1112" s="38"/>
      <c r="T1112" s="38"/>
      <c r="U1112" s="38"/>
      <c r="V1112" s="38"/>
      <c r="W1112" s="38"/>
      <c r="X1112" s="38"/>
      <c r="Y1112" s="38"/>
      <c r="Z1112" s="75"/>
      <c r="AA1112" s="101"/>
      <c r="AB1112" s="101"/>
      <c r="AC1112" s="101"/>
      <c r="AD1112" s="101"/>
      <c r="AE1112" s="38"/>
      <c r="AF1112" s="38"/>
      <c r="AG1112" s="38"/>
      <c r="AH1112" s="38"/>
      <c r="AI1112" s="101"/>
      <c r="AJ1112" s="101"/>
      <c r="AK1112" s="101"/>
      <c r="AL1112" s="75"/>
      <c r="AM1112" s="39"/>
      <c r="AN1112" s="27"/>
      <c r="AO1112" s="27"/>
      <c r="AP1112" s="27"/>
      <c r="AQ1112" s="27" t="str">
        <f t="shared" si="549"/>
        <v/>
      </c>
      <c r="AR1112" s="27" t="str">
        <f t="shared" si="550"/>
        <v/>
      </c>
      <c r="AS1112" s="27" t="str">
        <f t="shared" si="551"/>
        <v/>
      </c>
      <c r="AT1112" s="27" t="e">
        <f>IF(#REF!&lt;&gt;"",IF(ABS(#REF!)&lt;10,"S"&amp;RIGHT(#REF!,1)&amp;",","S"&amp;#REF!&amp;","),"")</f>
        <v>#REF!</v>
      </c>
      <c r="AU1112" s="27" t="e">
        <f>IF(#REF!&lt;&gt;"",IF(ABS(#REF!)&lt;10,"S"&amp;RIGHT(#REF!,1)&amp;",","S"&amp;#REF!&amp;","),"")</f>
        <v>#REF!</v>
      </c>
      <c r="AV1112" s="27" t="e">
        <f>IF(#REF!&lt;&gt;"",IF(ABS(#REF!)&lt;10,"S"&amp;RIGHT(#REF!,1)&amp;",","S"&amp;#REF!&amp;","),"")</f>
        <v>#REF!</v>
      </c>
      <c r="AW1112" s="27" t="e">
        <f>IF(#REF!&lt;&gt;"",IF(ABS(#REF!)&lt;10,"S"&amp;RIGHT(#REF!,1)&amp;",","S"&amp;#REF!&amp;","),"")</f>
        <v>#REF!</v>
      </c>
      <c r="AX1112" s="27" t="e">
        <f>IF(#REF!&lt;&gt;"",IF(ABS(#REF!)&lt;10,"S"&amp;RIGHT(#REF!,1)&amp;",","S"&amp;#REF!&amp;","),"")</f>
        <v>#REF!</v>
      </c>
      <c r="AY1112" s="27" t="e">
        <f>IF(#REF!&lt;&gt;"",IF(ABS(#REF!)&lt;10,"S"&amp;RIGHT(#REF!,1)&amp;",","S"&amp;#REF!&amp;","),"")</f>
        <v>#REF!</v>
      </c>
      <c r="AZ1112" s="27" t="e">
        <f>IF(#REF!&lt;&gt;"",IF(ABS(#REF!)&lt;10,"S"&amp;RIGHT(#REF!,1)&amp;",","S"&amp;#REF!&amp;","),"")</f>
        <v>#REF!</v>
      </c>
      <c r="BA1112" s="27" t="e">
        <f>IF(#REF!&lt;&gt;"",IF(ABS(#REF!)&lt;10,"S"&amp;RIGHT(#REF!,1)&amp;",","S"&amp;#REF!&amp;","),"")</f>
        <v>#REF!</v>
      </c>
      <c r="BB1112" s="27" t="e">
        <f>IF(#REF!&lt;&gt;"",IF(ABS(#REF!)&lt;10,"S"&amp;RIGHT(#REF!,1)&amp;",","S"&amp;#REF!&amp;","),"")</f>
        <v>#REF!</v>
      </c>
      <c r="BC1112" s="27"/>
      <c r="BD1112" s="27"/>
      <c r="BE1112" s="27"/>
      <c r="BF1112" s="27"/>
      <c r="BG1112" s="27"/>
      <c r="BH1112" s="27"/>
      <c r="BI1112" s="27" t="str">
        <f t="shared" ref="BI1112:BI1175" si="552">IF(M1112="","",CONCATENATE($L1112,","))</f>
        <v/>
      </c>
      <c r="BJ1112" s="27" t="str">
        <f t="shared" ref="BJ1112:BJ1175" si="553">IF(P1112="","",CONCATENATE($L1112,","))</f>
        <v/>
      </c>
      <c r="BK1112" s="27" t="str">
        <f t="shared" ref="BK1112:BK1175" si="554">IF(R1112="","",CONCATENATE($L1112,","))</f>
        <v/>
      </c>
      <c r="BL1112" s="27" t="e">
        <f>IF(#REF!="","",CONCATENATE($L1112,","))</f>
        <v>#REF!</v>
      </c>
      <c r="BM1112" s="27" t="e">
        <f>IF(#REF!="","",CONCATENATE($L1112,","))</f>
        <v>#REF!</v>
      </c>
      <c r="BN1112" s="27" t="e">
        <f>IF(#REF!="","",CONCATENATE($L1112,","))</f>
        <v>#REF!</v>
      </c>
      <c r="BO1112" s="27" t="e">
        <f>IF(#REF!="","",CONCATENATE($L1112,","))</f>
        <v>#REF!</v>
      </c>
      <c r="BP1112" s="27" t="e">
        <f>IF(#REF!="","",CONCATENATE($L1112,","))</f>
        <v>#REF!</v>
      </c>
      <c r="BQ1112" s="27" t="e">
        <f>IF(#REF!="","",CONCATENATE($L1112,","))</f>
        <v>#REF!</v>
      </c>
      <c r="BR1112" s="27" t="e">
        <f>IF(#REF!="","",CONCATENATE($L1112,","))</f>
        <v>#REF!</v>
      </c>
      <c r="BS1112" s="27" t="e">
        <f>IF(#REF!="","",CONCATENATE($L1112,","))</f>
        <v>#REF!</v>
      </c>
      <c r="BT1112" s="27" t="e">
        <f>IF(#REF!="","",CONCATENATE($L1112,","))</f>
        <v>#REF!</v>
      </c>
      <c r="BU1112" s="40"/>
      <c r="BV1112" s="5"/>
      <c r="BW1112"/>
      <c r="BX1112"/>
      <c r="BY1112"/>
      <c r="BZ1112"/>
      <c r="CA1112"/>
      <c r="CB1112" s="70"/>
      <c r="CC1112" s="7"/>
      <c r="CD1112" s="25"/>
      <c r="CE1112" s="25"/>
      <c r="CF1112" s="25"/>
      <c r="CG1112" s="38"/>
      <c r="CH1112" s="25"/>
      <c r="CI1112" s="38"/>
      <c r="CJ1112" s="25"/>
      <c r="CK1112" s="25"/>
      <c r="CL1112" s="25"/>
      <c r="CM1112" s="25"/>
      <c r="CN1112" s="38"/>
      <c r="CO1112" s="38"/>
      <c r="CP1112" s="25"/>
      <c r="CQ1112" s="25"/>
      <c r="CR1112" s="35"/>
      <c r="CS1112" s="38"/>
      <c r="CT1112" s="25"/>
      <c r="CX1112" s="25"/>
      <c r="CY1112" s="35"/>
    </row>
    <row r="1113" spans="1:103" s="26" customFormat="1">
      <c r="A1113" s="132"/>
      <c r="B1113" s="75"/>
      <c r="C1113" s="39"/>
      <c r="D1113" s="38"/>
      <c r="E1113" s="39"/>
      <c r="F1113" s="39"/>
      <c r="G1113" s="39"/>
      <c r="H1113" s="39"/>
      <c r="I1113" s="39"/>
      <c r="J1113" s="39"/>
      <c r="K1113" s="39"/>
      <c r="L1113" s="38"/>
      <c r="M1113" s="38"/>
      <c r="N1113" s="38"/>
      <c r="O1113" s="38"/>
      <c r="P1113" s="38"/>
      <c r="Q1113" s="38"/>
      <c r="R1113" s="38"/>
      <c r="S1113" s="38"/>
      <c r="T1113" s="38"/>
      <c r="U1113" s="38"/>
      <c r="V1113" s="38"/>
      <c r="W1113" s="38"/>
      <c r="X1113" s="38"/>
      <c r="Y1113" s="38"/>
      <c r="Z1113" s="75"/>
      <c r="AA1113" s="101"/>
      <c r="AB1113" s="101"/>
      <c r="AC1113" s="101"/>
      <c r="AD1113" s="101"/>
      <c r="AE1113" s="38"/>
      <c r="AF1113" s="38"/>
      <c r="AG1113" s="38"/>
      <c r="AH1113" s="38"/>
      <c r="AI1113" s="101"/>
      <c r="AJ1113" s="101"/>
      <c r="AK1113" s="101"/>
      <c r="AL1113" s="75"/>
      <c r="AM1113" s="39"/>
      <c r="AN1113" s="27"/>
      <c r="AO1113" s="27"/>
      <c r="AP1113" s="27"/>
      <c r="AQ1113" s="27" t="str">
        <f t="shared" ref="AQ1113:AQ1176" si="555">IF(M1113&lt;&gt;"",IF(ABS(M1113)&lt;10,"S"&amp;RIGHT(M1113,1)&amp;",","S"&amp;M1113&amp;","),"")</f>
        <v/>
      </c>
      <c r="AR1113" s="27" t="str">
        <f t="shared" ref="AR1113:AR1176" si="556">IF(P1113&lt;&gt;"",IF(ABS(P1113)&lt;10,"S"&amp;RIGHT(P1113,1)&amp;",","S"&amp;P1113&amp;","),"")</f>
        <v/>
      </c>
      <c r="AS1113" s="27" t="str">
        <f t="shared" ref="AS1113:AS1176" si="557">IF(R1113&lt;&gt;"",IF(ABS(R1113)&lt;10,"S"&amp;RIGHT(R1113,1)&amp;",","S"&amp;R1113&amp;","),"")</f>
        <v/>
      </c>
      <c r="AT1113" s="27" t="e">
        <f>IF(#REF!&lt;&gt;"",IF(ABS(#REF!)&lt;10,"S"&amp;RIGHT(#REF!,1)&amp;",","S"&amp;#REF!&amp;","),"")</f>
        <v>#REF!</v>
      </c>
      <c r="AU1113" s="27" t="e">
        <f>IF(#REF!&lt;&gt;"",IF(ABS(#REF!)&lt;10,"S"&amp;RIGHT(#REF!,1)&amp;",","S"&amp;#REF!&amp;","),"")</f>
        <v>#REF!</v>
      </c>
      <c r="AV1113" s="27" t="e">
        <f>IF(#REF!&lt;&gt;"",IF(ABS(#REF!)&lt;10,"S"&amp;RIGHT(#REF!,1)&amp;",","S"&amp;#REF!&amp;","),"")</f>
        <v>#REF!</v>
      </c>
      <c r="AW1113" s="27" t="e">
        <f>IF(#REF!&lt;&gt;"",IF(ABS(#REF!)&lt;10,"S"&amp;RIGHT(#REF!,1)&amp;",","S"&amp;#REF!&amp;","),"")</f>
        <v>#REF!</v>
      </c>
      <c r="AX1113" s="27" t="e">
        <f>IF(#REF!&lt;&gt;"",IF(ABS(#REF!)&lt;10,"S"&amp;RIGHT(#REF!,1)&amp;",","S"&amp;#REF!&amp;","),"")</f>
        <v>#REF!</v>
      </c>
      <c r="AY1113" s="27" t="e">
        <f>IF(#REF!&lt;&gt;"",IF(ABS(#REF!)&lt;10,"S"&amp;RIGHT(#REF!,1)&amp;",","S"&amp;#REF!&amp;","),"")</f>
        <v>#REF!</v>
      </c>
      <c r="AZ1113" s="27" t="e">
        <f>IF(#REF!&lt;&gt;"",IF(ABS(#REF!)&lt;10,"S"&amp;RIGHT(#REF!,1)&amp;",","S"&amp;#REF!&amp;","),"")</f>
        <v>#REF!</v>
      </c>
      <c r="BA1113" s="27" t="e">
        <f>IF(#REF!&lt;&gt;"",IF(ABS(#REF!)&lt;10,"S"&amp;RIGHT(#REF!,1)&amp;",","S"&amp;#REF!&amp;","),"")</f>
        <v>#REF!</v>
      </c>
      <c r="BB1113" s="27" t="e">
        <f>IF(#REF!&lt;&gt;"",IF(ABS(#REF!)&lt;10,"S"&amp;RIGHT(#REF!,1)&amp;",","S"&amp;#REF!&amp;","),"")</f>
        <v>#REF!</v>
      </c>
      <c r="BC1113" s="27"/>
      <c r="BD1113" s="27"/>
      <c r="BE1113" s="27"/>
      <c r="BF1113" s="27"/>
      <c r="BG1113" s="27"/>
      <c r="BH1113" s="27"/>
      <c r="BI1113" s="27" t="str">
        <f t="shared" si="552"/>
        <v/>
      </c>
      <c r="BJ1113" s="27" t="str">
        <f t="shared" si="553"/>
        <v/>
      </c>
      <c r="BK1113" s="27" t="str">
        <f t="shared" si="554"/>
        <v/>
      </c>
      <c r="BL1113" s="27" t="e">
        <f>IF(#REF!="","",CONCATENATE($L1113,","))</f>
        <v>#REF!</v>
      </c>
      <c r="BM1113" s="27" t="e">
        <f>IF(#REF!="","",CONCATENATE($L1113,","))</f>
        <v>#REF!</v>
      </c>
      <c r="BN1113" s="27" t="e">
        <f>IF(#REF!="","",CONCATENATE($L1113,","))</f>
        <v>#REF!</v>
      </c>
      <c r="BO1113" s="27" t="e">
        <f>IF(#REF!="","",CONCATENATE($L1113,","))</f>
        <v>#REF!</v>
      </c>
      <c r="BP1113" s="27" t="e">
        <f>IF(#REF!="","",CONCATENATE($L1113,","))</f>
        <v>#REF!</v>
      </c>
      <c r="BQ1113" s="27" t="e">
        <f>IF(#REF!="","",CONCATENATE($L1113,","))</f>
        <v>#REF!</v>
      </c>
      <c r="BR1113" s="27" t="e">
        <f>IF(#REF!="","",CONCATENATE($L1113,","))</f>
        <v>#REF!</v>
      </c>
      <c r="BS1113" s="27" t="e">
        <f>IF(#REF!="","",CONCATENATE($L1113,","))</f>
        <v>#REF!</v>
      </c>
      <c r="BT1113" s="27" t="e">
        <f>IF(#REF!="","",CONCATENATE($L1113,","))</f>
        <v>#REF!</v>
      </c>
      <c r="BU1113" s="40"/>
      <c r="BV1113" s="5"/>
      <c r="BW1113"/>
      <c r="BX1113"/>
      <c r="BY1113"/>
      <c r="BZ1113"/>
      <c r="CA1113"/>
      <c r="CB1113" s="70"/>
      <c r="CC1113" s="7"/>
      <c r="CD1113" s="25"/>
      <c r="CE1113" s="25"/>
      <c r="CF1113" s="25"/>
      <c r="CG1113" s="38"/>
      <c r="CH1113" s="25"/>
      <c r="CI1113" s="38"/>
      <c r="CJ1113" s="25"/>
      <c r="CK1113" s="25"/>
      <c r="CL1113" s="25"/>
      <c r="CM1113" s="25"/>
      <c r="CN1113" s="38"/>
      <c r="CO1113" s="38"/>
      <c r="CP1113" s="25"/>
      <c r="CQ1113" s="25"/>
      <c r="CR1113" s="35"/>
      <c r="CS1113" s="38"/>
      <c r="CT1113" s="25"/>
      <c r="CX1113" s="25"/>
      <c r="CY1113" s="35"/>
    </row>
    <row r="1114" spans="1:103" s="26" customFormat="1">
      <c r="A1114" s="132"/>
      <c r="B1114" s="75"/>
      <c r="C1114" s="39"/>
      <c r="D1114" s="38"/>
      <c r="E1114" s="39"/>
      <c r="F1114" s="39"/>
      <c r="G1114" s="39"/>
      <c r="H1114" s="39"/>
      <c r="I1114" s="39"/>
      <c r="J1114" s="39"/>
      <c r="K1114" s="39"/>
      <c r="L1114" s="38"/>
      <c r="M1114" s="38"/>
      <c r="N1114" s="38"/>
      <c r="O1114" s="38"/>
      <c r="P1114" s="38"/>
      <c r="Q1114" s="38"/>
      <c r="R1114" s="38"/>
      <c r="S1114" s="38"/>
      <c r="T1114" s="38"/>
      <c r="U1114" s="38"/>
      <c r="V1114" s="38"/>
      <c r="W1114" s="38"/>
      <c r="X1114" s="38"/>
      <c r="Y1114" s="38"/>
      <c r="Z1114" s="75"/>
      <c r="AA1114" s="101"/>
      <c r="AB1114" s="101"/>
      <c r="AC1114" s="101"/>
      <c r="AD1114" s="101"/>
      <c r="AE1114" s="38"/>
      <c r="AF1114" s="38"/>
      <c r="AG1114" s="38"/>
      <c r="AH1114" s="38"/>
      <c r="AI1114" s="101"/>
      <c r="AJ1114" s="101"/>
      <c r="AK1114" s="101"/>
      <c r="AL1114" s="75"/>
      <c r="AM1114" s="39"/>
      <c r="AN1114" s="27"/>
      <c r="AO1114" s="27"/>
      <c r="AP1114" s="27"/>
      <c r="AQ1114" s="27" t="str">
        <f t="shared" si="555"/>
        <v/>
      </c>
      <c r="AR1114" s="27" t="str">
        <f t="shared" si="556"/>
        <v/>
      </c>
      <c r="AS1114" s="27" t="str">
        <f t="shared" si="557"/>
        <v/>
      </c>
      <c r="AT1114" s="27" t="e">
        <f>IF(#REF!&lt;&gt;"",IF(ABS(#REF!)&lt;10,"S"&amp;RIGHT(#REF!,1)&amp;",","S"&amp;#REF!&amp;","),"")</f>
        <v>#REF!</v>
      </c>
      <c r="AU1114" s="27" t="e">
        <f>IF(#REF!&lt;&gt;"",IF(ABS(#REF!)&lt;10,"S"&amp;RIGHT(#REF!,1)&amp;",","S"&amp;#REF!&amp;","),"")</f>
        <v>#REF!</v>
      </c>
      <c r="AV1114" s="27" t="e">
        <f>IF(#REF!&lt;&gt;"",IF(ABS(#REF!)&lt;10,"S"&amp;RIGHT(#REF!,1)&amp;",","S"&amp;#REF!&amp;","),"")</f>
        <v>#REF!</v>
      </c>
      <c r="AW1114" s="27" t="e">
        <f>IF(#REF!&lt;&gt;"",IF(ABS(#REF!)&lt;10,"S"&amp;RIGHT(#REF!,1)&amp;",","S"&amp;#REF!&amp;","),"")</f>
        <v>#REF!</v>
      </c>
      <c r="AX1114" s="27" t="e">
        <f>IF(#REF!&lt;&gt;"",IF(ABS(#REF!)&lt;10,"S"&amp;RIGHT(#REF!,1)&amp;",","S"&amp;#REF!&amp;","),"")</f>
        <v>#REF!</v>
      </c>
      <c r="AY1114" s="27" t="e">
        <f>IF(#REF!&lt;&gt;"",IF(ABS(#REF!)&lt;10,"S"&amp;RIGHT(#REF!,1)&amp;",","S"&amp;#REF!&amp;","),"")</f>
        <v>#REF!</v>
      </c>
      <c r="AZ1114" s="27" t="e">
        <f>IF(#REF!&lt;&gt;"",IF(ABS(#REF!)&lt;10,"S"&amp;RIGHT(#REF!,1)&amp;",","S"&amp;#REF!&amp;","),"")</f>
        <v>#REF!</v>
      </c>
      <c r="BA1114" s="27" t="e">
        <f>IF(#REF!&lt;&gt;"",IF(ABS(#REF!)&lt;10,"S"&amp;RIGHT(#REF!,1)&amp;",","S"&amp;#REF!&amp;","),"")</f>
        <v>#REF!</v>
      </c>
      <c r="BB1114" s="27" t="e">
        <f>IF(#REF!&lt;&gt;"",IF(ABS(#REF!)&lt;10,"S"&amp;RIGHT(#REF!,1)&amp;",","S"&amp;#REF!&amp;","),"")</f>
        <v>#REF!</v>
      </c>
      <c r="BC1114" s="27"/>
      <c r="BD1114" s="27"/>
      <c r="BE1114" s="27"/>
      <c r="BF1114" s="27"/>
      <c r="BG1114" s="27"/>
      <c r="BH1114" s="27"/>
      <c r="BI1114" s="27" t="str">
        <f t="shared" si="552"/>
        <v/>
      </c>
      <c r="BJ1114" s="27" t="str">
        <f t="shared" si="553"/>
        <v/>
      </c>
      <c r="BK1114" s="27" t="str">
        <f t="shared" si="554"/>
        <v/>
      </c>
      <c r="BL1114" s="27" t="e">
        <f>IF(#REF!="","",CONCATENATE($L1114,","))</f>
        <v>#REF!</v>
      </c>
      <c r="BM1114" s="27" t="e">
        <f>IF(#REF!="","",CONCATENATE($L1114,","))</f>
        <v>#REF!</v>
      </c>
      <c r="BN1114" s="27" t="e">
        <f>IF(#REF!="","",CONCATENATE($L1114,","))</f>
        <v>#REF!</v>
      </c>
      <c r="BO1114" s="27" t="e">
        <f>IF(#REF!="","",CONCATENATE($L1114,","))</f>
        <v>#REF!</v>
      </c>
      <c r="BP1114" s="27" t="e">
        <f>IF(#REF!="","",CONCATENATE($L1114,","))</f>
        <v>#REF!</v>
      </c>
      <c r="BQ1114" s="27" t="e">
        <f>IF(#REF!="","",CONCATENATE($L1114,","))</f>
        <v>#REF!</v>
      </c>
      <c r="BR1114" s="27" t="e">
        <f>IF(#REF!="","",CONCATENATE($L1114,","))</f>
        <v>#REF!</v>
      </c>
      <c r="BS1114" s="27" t="e">
        <f>IF(#REF!="","",CONCATENATE($L1114,","))</f>
        <v>#REF!</v>
      </c>
      <c r="BT1114" s="27" t="e">
        <f>IF(#REF!="","",CONCATENATE($L1114,","))</f>
        <v>#REF!</v>
      </c>
      <c r="BU1114" s="40"/>
      <c r="BV1114" s="5"/>
      <c r="BW1114"/>
      <c r="BX1114"/>
      <c r="BY1114"/>
      <c r="BZ1114"/>
      <c r="CA1114"/>
      <c r="CB1114" s="70"/>
      <c r="CC1114" s="7"/>
      <c r="CD1114" s="25"/>
      <c r="CE1114" s="25"/>
      <c r="CF1114" s="25"/>
      <c r="CG1114" s="38"/>
      <c r="CH1114" s="25"/>
      <c r="CI1114" s="38"/>
      <c r="CJ1114" s="25"/>
      <c r="CK1114" s="25"/>
      <c r="CL1114" s="25"/>
      <c r="CM1114" s="25"/>
      <c r="CN1114" s="38"/>
      <c r="CO1114" s="38"/>
      <c r="CP1114" s="25"/>
      <c r="CQ1114" s="25"/>
      <c r="CR1114" s="35"/>
      <c r="CS1114" s="38"/>
      <c r="CT1114" s="25"/>
      <c r="CX1114" s="25"/>
      <c r="CY1114" s="35"/>
    </row>
    <row r="1115" spans="1:103" s="26" customFormat="1">
      <c r="A1115" s="132"/>
      <c r="B1115" s="75"/>
      <c r="C1115" s="39"/>
      <c r="D1115" s="38"/>
      <c r="E1115" s="39"/>
      <c r="F1115" s="39"/>
      <c r="G1115" s="39"/>
      <c r="H1115" s="39"/>
      <c r="I1115" s="39"/>
      <c r="J1115" s="39"/>
      <c r="K1115" s="39"/>
      <c r="L1115" s="38"/>
      <c r="M1115" s="38"/>
      <c r="N1115" s="38"/>
      <c r="O1115" s="38"/>
      <c r="P1115" s="38"/>
      <c r="Q1115" s="38"/>
      <c r="R1115" s="38"/>
      <c r="S1115" s="38"/>
      <c r="T1115" s="38"/>
      <c r="U1115" s="38"/>
      <c r="V1115" s="38"/>
      <c r="W1115" s="38"/>
      <c r="X1115" s="38"/>
      <c r="Y1115" s="38"/>
      <c r="Z1115" s="75"/>
      <c r="AA1115" s="101"/>
      <c r="AB1115" s="101"/>
      <c r="AC1115" s="101"/>
      <c r="AD1115" s="101"/>
      <c r="AE1115" s="38"/>
      <c r="AF1115" s="38"/>
      <c r="AG1115" s="38"/>
      <c r="AH1115" s="38"/>
      <c r="AI1115" s="101"/>
      <c r="AJ1115" s="101"/>
      <c r="AK1115" s="101"/>
      <c r="AL1115" s="75"/>
      <c r="AM1115" s="39"/>
      <c r="AN1115" s="27"/>
      <c r="AO1115" s="27"/>
      <c r="AP1115" s="27"/>
      <c r="AQ1115" s="27" t="str">
        <f t="shared" si="555"/>
        <v/>
      </c>
      <c r="AR1115" s="27" t="str">
        <f t="shared" si="556"/>
        <v/>
      </c>
      <c r="AS1115" s="27" t="str">
        <f t="shared" si="557"/>
        <v/>
      </c>
      <c r="AT1115" s="27" t="e">
        <f>IF(#REF!&lt;&gt;"",IF(ABS(#REF!)&lt;10,"S"&amp;RIGHT(#REF!,1)&amp;",","S"&amp;#REF!&amp;","),"")</f>
        <v>#REF!</v>
      </c>
      <c r="AU1115" s="27" t="e">
        <f>IF(#REF!&lt;&gt;"",IF(ABS(#REF!)&lt;10,"S"&amp;RIGHT(#REF!,1)&amp;",","S"&amp;#REF!&amp;","),"")</f>
        <v>#REF!</v>
      </c>
      <c r="AV1115" s="27" t="e">
        <f>IF(#REF!&lt;&gt;"",IF(ABS(#REF!)&lt;10,"S"&amp;RIGHT(#REF!,1)&amp;",","S"&amp;#REF!&amp;","),"")</f>
        <v>#REF!</v>
      </c>
      <c r="AW1115" s="27" t="e">
        <f>IF(#REF!&lt;&gt;"",IF(ABS(#REF!)&lt;10,"S"&amp;RIGHT(#REF!,1)&amp;",","S"&amp;#REF!&amp;","),"")</f>
        <v>#REF!</v>
      </c>
      <c r="AX1115" s="27" t="e">
        <f>IF(#REF!&lt;&gt;"",IF(ABS(#REF!)&lt;10,"S"&amp;RIGHT(#REF!,1)&amp;",","S"&amp;#REF!&amp;","),"")</f>
        <v>#REF!</v>
      </c>
      <c r="AY1115" s="27" t="e">
        <f>IF(#REF!&lt;&gt;"",IF(ABS(#REF!)&lt;10,"S"&amp;RIGHT(#REF!,1)&amp;",","S"&amp;#REF!&amp;","),"")</f>
        <v>#REF!</v>
      </c>
      <c r="AZ1115" s="27" t="e">
        <f>IF(#REF!&lt;&gt;"",IF(ABS(#REF!)&lt;10,"S"&amp;RIGHT(#REF!,1)&amp;",","S"&amp;#REF!&amp;","),"")</f>
        <v>#REF!</v>
      </c>
      <c r="BA1115" s="27" t="e">
        <f>IF(#REF!&lt;&gt;"",IF(ABS(#REF!)&lt;10,"S"&amp;RIGHT(#REF!,1)&amp;",","S"&amp;#REF!&amp;","),"")</f>
        <v>#REF!</v>
      </c>
      <c r="BB1115" s="27" t="e">
        <f>IF(#REF!&lt;&gt;"",IF(ABS(#REF!)&lt;10,"S"&amp;RIGHT(#REF!,1)&amp;",","S"&amp;#REF!&amp;","),"")</f>
        <v>#REF!</v>
      </c>
      <c r="BC1115" s="27"/>
      <c r="BD1115" s="27"/>
      <c r="BE1115" s="27"/>
      <c r="BF1115" s="27"/>
      <c r="BG1115" s="27"/>
      <c r="BH1115" s="27"/>
      <c r="BI1115" s="27" t="str">
        <f t="shared" si="552"/>
        <v/>
      </c>
      <c r="BJ1115" s="27" t="str">
        <f t="shared" si="553"/>
        <v/>
      </c>
      <c r="BK1115" s="27" t="str">
        <f t="shared" si="554"/>
        <v/>
      </c>
      <c r="BL1115" s="27" t="e">
        <f>IF(#REF!="","",CONCATENATE($L1115,","))</f>
        <v>#REF!</v>
      </c>
      <c r="BM1115" s="27" t="e">
        <f>IF(#REF!="","",CONCATENATE($L1115,","))</f>
        <v>#REF!</v>
      </c>
      <c r="BN1115" s="27" t="e">
        <f>IF(#REF!="","",CONCATENATE($L1115,","))</f>
        <v>#REF!</v>
      </c>
      <c r="BO1115" s="27" t="e">
        <f>IF(#REF!="","",CONCATENATE($L1115,","))</f>
        <v>#REF!</v>
      </c>
      <c r="BP1115" s="27" t="e">
        <f>IF(#REF!="","",CONCATENATE($L1115,","))</f>
        <v>#REF!</v>
      </c>
      <c r="BQ1115" s="27" t="e">
        <f>IF(#REF!="","",CONCATENATE($L1115,","))</f>
        <v>#REF!</v>
      </c>
      <c r="BR1115" s="27" t="e">
        <f>IF(#REF!="","",CONCATENATE($L1115,","))</f>
        <v>#REF!</v>
      </c>
      <c r="BS1115" s="27" t="e">
        <f>IF(#REF!="","",CONCATENATE($L1115,","))</f>
        <v>#REF!</v>
      </c>
      <c r="BT1115" s="27" t="e">
        <f>IF(#REF!="","",CONCATENATE($L1115,","))</f>
        <v>#REF!</v>
      </c>
      <c r="BU1115" s="40"/>
      <c r="BV1115" s="5"/>
      <c r="BW1115"/>
      <c r="BX1115"/>
      <c r="BY1115"/>
      <c r="BZ1115"/>
      <c r="CA1115"/>
      <c r="CB1115" s="40"/>
      <c r="CC1115" s="7"/>
      <c r="CD1115" s="25"/>
      <c r="CE1115" s="25"/>
      <c r="CF1115" s="25"/>
      <c r="CG1115" s="38"/>
      <c r="CH1115" s="25"/>
      <c r="CI1115" s="38"/>
      <c r="CJ1115" s="25"/>
      <c r="CK1115" s="25"/>
      <c r="CL1115" s="25"/>
      <c r="CM1115" s="25"/>
      <c r="CN1115" s="38"/>
      <c r="CO1115" s="38"/>
      <c r="CP1115" s="25"/>
      <c r="CQ1115" s="25"/>
      <c r="CR1115" s="35"/>
      <c r="CS1115" s="38"/>
      <c r="CT1115" s="25"/>
      <c r="CX1115" s="25"/>
      <c r="CY1115" s="35"/>
    </row>
    <row r="1116" spans="1:103" s="26" customFormat="1">
      <c r="A1116" s="132"/>
      <c r="B1116" s="75"/>
      <c r="C1116" s="39"/>
      <c r="D1116" s="38"/>
      <c r="E1116" s="39"/>
      <c r="F1116" s="39"/>
      <c r="G1116" s="39"/>
      <c r="H1116" s="39"/>
      <c r="I1116" s="39"/>
      <c r="J1116" s="39"/>
      <c r="K1116" s="39"/>
      <c r="L1116" s="38"/>
      <c r="M1116" s="38"/>
      <c r="N1116" s="38"/>
      <c r="O1116" s="38"/>
      <c r="P1116" s="38"/>
      <c r="Q1116" s="38"/>
      <c r="R1116" s="38"/>
      <c r="S1116" s="38"/>
      <c r="T1116" s="38"/>
      <c r="U1116" s="38"/>
      <c r="V1116" s="38"/>
      <c r="W1116" s="38"/>
      <c r="X1116" s="38"/>
      <c r="Y1116" s="38"/>
      <c r="Z1116" s="75"/>
      <c r="AA1116" s="101"/>
      <c r="AB1116" s="101"/>
      <c r="AC1116" s="101"/>
      <c r="AD1116" s="101"/>
      <c r="AE1116" s="38"/>
      <c r="AF1116" s="38"/>
      <c r="AG1116" s="38"/>
      <c r="AH1116" s="38"/>
      <c r="AI1116" s="101"/>
      <c r="AJ1116" s="101"/>
      <c r="AK1116" s="101"/>
      <c r="AL1116" s="75"/>
      <c r="AM1116" s="39"/>
      <c r="AN1116" s="27"/>
      <c r="AO1116" s="27"/>
      <c r="AP1116" s="27"/>
      <c r="AQ1116" s="27" t="str">
        <f t="shared" si="555"/>
        <v/>
      </c>
      <c r="AR1116" s="27" t="str">
        <f t="shared" si="556"/>
        <v/>
      </c>
      <c r="AS1116" s="27" t="str">
        <f t="shared" si="557"/>
        <v/>
      </c>
      <c r="AT1116" s="27" t="e">
        <f>IF(#REF!&lt;&gt;"",IF(ABS(#REF!)&lt;10,"S"&amp;RIGHT(#REF!,1)&amp;",","S"&amp;#REF!&amp;","),"")</f>
        <v>#REF!</v>
      </c>
      <c r="AU1116" s="27" t="e">
        <f>IF(#REF!&lt;&gt;"",IF(ABS(#REF!)&lt;10,"S"&amp;RIGHT(#REF!,1)&amp;",","S"&amp;#REF!&amp;","),"")</f>
        <v>#REF!</v>
      </c>
      <c r="AV1116" s="27" t="e">
        <f>IF(#REF!&lt;&gt;"",IF(ABS(#REF!)&lt;10,"S"&amp;RIGHT(#REF!,1)&amp;",","S"&amp;#REF!&amp;","),"")</f>
        <v>#REF!</v>
      </c>
      <c r="AW1116" s="27" t="e">
        <f>IF(#REF!&lt;&gt;"",IF(ABS(#REF!)&lt;10,"S"&amp;RIGHT(#REF!,1)&amp;",","S"&amp;#REF!&amp;","),"")</f>
        <v>#REF!</v>
      </c>
      <c r="AX1116" s="27" t="e">
        <f>IF(#REF!&lt;&gt;"",IF(ABS(#REF!)&lt;10,"S"&amp;RIGHT(#REF!,1)&amp;",","S"&amp;#REF!&amp;","),"")</f>
        <v>#REF!</v>
      </c>
      <c r="AY1116" s="27" t="e">
        <f>IF(#REF!&lt;&gt;"",IF(ABS(#REF!)&lt;10,"S"&amp;RIGHT(#REF!,1)&amp;",","S"&amp;#REF!&amp;","),"")</f>
        <v>#REF!</v>
      </c>
      <c r="AZ1116" s="27" t="e">
        <f>IF(#REF!&lt;&gt;"",IF(ABS(#REF!)&lt;10,"S"&amp;RIGHT(#REF!,1)&amp;",","S"&amp;#REF!&amp;","),"")</f>
        <v>#REF!</v>
      </c>
      <c r="BA1116" s="27" t="e">
        <f>IF(#REF!&lt;&gt;"",IF(ABS(#REF!)&lt;10,"S"&amp;RIGHT(#REF!,1)&amp;",","S"&amp;#REF!&amp;","),"")</f>
        <v>#REF!</v>
      </c>
      <c r="BB1116" s="27" t="e">
        <f>IF(#REF!&lt;&gt;"",IF(ABS(#REF!)&lt;10,"S"&amp;RIGHT(#REF!,1)&amp;",","S"&amp;#REF!&amp;","),"")</f>
        <v>#REF!</v>
      </c>
      <c r="BC1116" s="27"/>
      <c r="BD1116" s="27"/>
      <c r="BE1116" s="27"/>
      <c r="BF1116" s="27"/>
      <c r="BG1116" s="27"/>
      <c r="BH1116" s="27"/>
      <c r="BI1116" s="27" t="str">
        <f t="shared" si="552"/>
        <v/>
      </c>
      <c r="BJ1116" s="27" t="str">
        <f t="shared" si="553"/>
        <v/>
      </c>
      <c r="BK1116" s="27" t="str">
        <f t="shared" si="554"/>
        <v/>
      </c>
      <c r="BL1116" s="27" t="e">
        <f>IF(#REF!="","",CONCATENATE($L1116,","))</f>
        <v>#REF!</v>
      </c>
      <c r="BM1116" s="27" t="e">
        <f>IF(#REF!="","",CONCATENATE($L1116,","))</f>
        <v>#REF!</v>
      </c>
      <c r="BN1116" s="27" t="e">
        <f>IF(#REF!="","",CONCATENATE($L1116,","))</f>
        <v>#REF!</v>
      </c>
      <c r="BO1116" s="27" t="e">
        <f>IF(#REF!="","",CONCATENATE($L1116,","))</f>
        <v>#REF!</v>
      </c>
      <c r="BP1116" s="27" t="e">
        <f>IF(#REF!="","",CONCATENATE($L1116,","))</f>
        <v>#REF!</v>
      </c>
      <c r="BQ1116" s="27" t="e">
        <f>IF(#REF!="","",CONCATENATE($L1116,","))</f>
        <v>#REF!</v>
      </c>
      <c r="BR1116" s="27" t="e">
        <f>IF(#REF!="","",CONCATENATE($L1116,","))</f>
        <v>#REF!</v>
      </c>
      <c r="BS1116" s="27" t="e">
        <f>IF(#REF!="","",CONCATENATE($L1116,","))</f>
        <v>#REF!</v>
      </c>
      <c r="BT1116" s="27" t="e">
        <f>IF(#REF!="","",CONCATENATE($L1116,","))</f>
        <v>#REF!</v>
      </c>
      <c r="BU1116" s="40"/>
      <c r="BV1116" s="5"/>
      <c r="BW1116"/>
      <c r="BX1116"/>
      <c r="BY1116"/>
      <c r="BZ1116"/>
      <c r="CA1116"/>
      <c r="CB1116" s="40"/>
      <c r="CC1116" s="7"/>
      <c r="CD1116" s="25"/>
      <c r="CE1116" s="25"/>
      <c r="CF1116" s="25"/>
      <c r="CG1116" s="38"/>
      <c r="CH1116" s="25"/>
      <c r="CI1116" s="38"/>
      <c r="CJ1116" s="25"/>
      <c r="CK1116" s="25"/>
      <c r="CL1116" s="25"/>
      <c r="CM1116" s="25"/>
      <c r="CN1116" s="38"/>
      <c r="CO1116" s="38"/>
      <c r="CP1116" s="25"/>
      <c r="CQ1116" s="25"/>
      <c r="CR1116" s="35"/>
      <c r="CS1116" s="38"/>
      <c r="CT1116" s="25"/>
      <c r="CX1116" s="25"/>
      <c r="CY1116" s="35"/>
    </row>
    <row r="1117" spans="1:103" s="26" customFormat="1">
      <c r="A1117" s="132"/>
      <c r="B1117" s="75"/>
      <c r="C1117" s="39"/>
      <c r="D1117" s="38"/>
      <c r="E1117" s="39"/>
      <c r="F1117" s="39"/>
      <c r="G1117" s="39"/>
      <c r="H1117" s="39"/>
      <c r="I1117" s="39"/>
      <c r="J1117" s="39"/>
      <c r="K1117" s="39"/>
      <c r="L1117" s="38"/>
      <c r="M1117" s="38"/>
      <c r="N1117" s="38"/>
      <c r="O1117" s="38"/>
      <c r="P1117" s="38"/>
      <c r="Q1117" s="38"/>
      <c r="R1117" s="38"/>
      <c r="S1117" s="38"/>
      <c r="T1117" s="38"/>
      <c r="U1117" s="38"/>
      <c r="V1117" s="38"/>
      <c r="W1117" s="38"/>
      <c r="X1117" s="38"/>
      <c r="Y1117" s="38"/>
      <c r="Z1117" s="75"/>
      <c r="AA1117" s="101"/>
      <c r="AB1117" s="101"/>
      <c r="AC1117" s="101"/>
      <c r="AD1117" s="101"/>
      <c r="AE1117" s="38"/>
      <c r="AF1117" s="38"/>
      <c r="AG1117" s="38"/>
      <c r="AH1117" s="38"/>
      <c r="AI1117" s="101"/>
      <c r="AJ1117" s="101"/>
      <c r="AK1117" s="101"/>
      <c r="AL1117" s="75"/>
      <c r="AM1117" s="39"/>
      <c r="AN1117" s="27"/>
      <c r="AO1117" s="27"/>
      <c r="AP1117" s="27"/>
      <c r="AQ1117" s="27" t="str">
        <f t="shared" si="555"/>
        <v/>
      </c>
      <c r="AR1117" s="27" t="str">
        <f t="shared" si="556"/>
        <v/>
      </c>
      <c r="AS1117" s="27" t="str">
        <f t="shared" si="557"/>
        <v/>
      </c>
      <c r="AT1117" s="27" t="e">
        <f>IF(#REF!&lt;&gt;"",IF(ABS(#REF!)&lt;10,"S"&amp;RIGHT(#REF!,1)&amp;",","S"&amp;#REF!&amp;","),"")</f>
        <v>#REF!</v>
      </c>
      <c r="AU1117" s="27" t="e">
        <f>IF(#REF!&lt;&gt;"",IF(ABS(#REF!)&lt;10,"S"&amp;RIGHT(#REF!,1)&amp;",","S"&amp;#REF!&amp;","),"")</f>
        <v>#REF!</v>
      </c>
      <c r="AV1117" s="27" t="e">
        <f>IF(#REF!&lt;&gt;"",IF(ABS(#REF!)&lt;10,"S"&amp;RIGHT(#REF!,1)&amp;",","S"&amp;#REF!&amp;","),"")</f>
        <v>#REF!</v>
      </c>
      <c r="AW1117" s="27" t="e">
        <f>IF(#REF!&lt;&gt;"",IF(ABS(#REF!)&lt;10,"S"&amp;RIGHT(#REF!,1)&amp;",","S"&amp;#REF!&amp;","),"")</f>
        <v>#REF!</v>
      </c>
      <c r="AX1117" s="27" t="e">
        <f>IF(#REF!&lt;&gt;"",IF(ABS(#REF!)&lt;10,"S"&amp;RIGHT(#REF!,1)&amp;",","S"&amp;#REF!&amp;","),"")</f>
        <v>#REF!</v>
      </c>
      <c r="AY1117" s="27" t="e">
        <f>IF(#REF!&lt;&gt;"",IF(ABS(#REF!)&lt;10,"S"&amp;RIGHT(#REF!,1)&amp;",","S"&amp;#REF!&amp;","),"")</f>
        <v>#REF!</v>
      </c>
      <c r="AZ1117" s="27" t="e">
        <f>IF(#REF!&lt;&gt;"",IF(ABS(#REF!)&lt;10,"S"&amp;RIGHT(#REF!,1)&amp;",","S"&amp;#REF!&amp;","),"")</f>
        <v>#REF!</v>
      </c>
      <c r="BA1117" s="27" t="e">
        <f>IF(#REF!&lt;&gt;"",IF(ABS(#REF!)&lt;10,"S"&amp;RIGHT(#REF!,1)&amp;",","S"&amp;#REF!&amp;","),"")</f>
        <v>#REF!</v>
      </c>
      <c r="BB1117" s="27" t="e">
        <f>IF(#REF!&lt;&gt;"",IF(ABS(#REF!)&lt;10,"S"&amp;RIGHT(#REF!,1)&amp;",","S"&amp;#REF!&amp;","),"")</f>
        <v>#REF!</v>
      </c>
      <c r="BC1117" s="27"/>
      <c r="BD1117" s="27"/>
      <c r="BE1117" s="27"/>
      <c r="BF1117" s="27"/>
      <c r="BG1117" s="27"/>
      <c r="BH1117" s="27"/>
      <c r="BI1117" s="27" t="str">
        <f t="shared" si="552"/>
        <v/>
      </c>
      <c r="BJ1117" s="27" t="str">
        <f t="shared" si="553"/>
        <v/>
      </c>
      <c r="BK1117" s="27" t="str">
        <f t="shared" si="554"/>
        <v/>
      </c>
      <c r="BL1117" s="27" t="e">
        <f>IF(#REF!="","",CONCATENATE($L1117,","))</f>
        <v>#REF!</v>
      </c>
      <c r="BM1117" s="27" t="e">
        <f>IF(#REF!="","",CONCATENATE($L1117,","))</f>
        <v>#REF!</v>
      </c>
      <c r="BN1117" s="27" t="e">
        <f>IF(#REF!="","",CONCATENATE($L1117,","))</f>
        <v>#REF!</v>
      </c>
      <c r="BO1117" s="27" t="e">
        <f>IF(#REF!="","",CONCATENATE($L1117,","))</f>
        <v>#REF!</v>
      </c>
      <c r="BP1117" s="27" t="e">
        <f>IF(#REF!="","",CONCATENATE($L1117,","))</f>
        <v>#REF!</v>
      </c>
      <c r="BQ1117" s="27" t="e">
        <f>IF(#REF!="","",CONCATENATE($L1117,","))</f>
        <v>#REF!</v>
      </c>
      <c r="BR1117" s="27" t="e">
        <f>IF(#REF!="","",CONCATENATE($L1117,","))</f>
        <v>#REF!</v>
      </c>
      <c r="BS1117" s="27" t="e">
        <f>IF(#REF!="","",CONCATENATE($L1117,","))</f>
        <v>#REF!</v>
      </c>
      <c r="BT1117" s="27" t="e">
        <f>IF(#REF!="","",CONCATENATE($L1117,","))</f>
        <v>#REF!</v>
      </c>
      <c r="BU1117" s="40"/>
      <c r="BV1117" s="5"/>
      <c r="BW1117"/>
      <c r="BX1117"/>
      <c r="BY1117"/>
      <c r="BZ1117"/>
      <c r="CA1117"/>
      <c r="CB1117" s="40"/>
      <c r="CC1117" s="7"/>
      <c r="CD1117" s="25"/>
      <c r="CE1117" s="25"/>
      <c r="CF1117" s="25"/>
      <c r="CG1117" s="38"/>
      <c r="CH1117" s="25"/>
      <c r="CI1117" s="38"/>
      <c r="CJ1117" s="25"/>
      <c r="CK1117" s="25"/>
      <c r="CL1117" s="25"/>
      <c r="CM1117" s="25"/>
      <c r="CN1117" s="38"/>
      <c r="CO1117" s="38"/>
      <c r="CP1117" s="25"/>
      <c r="CQ1117" s="25"/>
      <c r="CR1117" s="35"/>
      <c r="CS1117" s="38"/>
      <c r="CT1117" s="25"/>
      <c r="CX1117" s="25"/>
      <c r="CY1117" s="35"/>
    </row>
    <row r="1118" spans="1:103" s="26" customFormat="1">
      <c r="A1118" s="132"/>
      <c r="B1118" s="75"/>
      <c r="C1118" s="39"/>
      <c r="D1118" s="38"/>
      <c r="E1118" s="39"/>
      <c r="F1118" s="39"/>
      <c r="G1118" s="39"/>
      <c r="H1118" s="39"/>
      <c r="I1118" s="39"/>
      <c r="J1118" s="39"/>
      <c r="K1118" s="39"/>
      <c r="L1118" s="38"/>
      <c r="M1118" s="38"/>
      <c r="N1118" s="38"/>
      <c r="O1118" s="38"/>
      <c r="P1118" s="38"/>
      <c r="Q1118" s="38"/>
      <c r="R1118" s="38"/>
      <c r="S1118" s="38"/>
      <c r="T1118" s="38"/>
      <c r="U1118" s="38"/>
      <c r="V1118" s="38"/>
      <c r="W1118" s="38"/>
      <c r="X1118" s="38"/>
      <c r="Y1118" s="38"/>
      <c r="Z1118" s="75"/>
      <c r="AA1118" s="101"/>
      <c r="AB1118" s="101"/>
      <c r="AC1118" s="101"/>
      <c r="AD1118" s="101"/>
      <c r="AE1118" s="38"/>
      <c r="AF1118" s="38"/>
      <c r="AG1118" s="38"/>
      <c r="AH1118" s="38"/>
      <c r="AI1118" s="101"/>
      <c r="AJ1118" s="101"/>
      <c r="AK1118" s="101"/>
      <c r="AL1118" s="75"/>
      <c r="AM1118" s="39"/>
      <c r="AN1118" s="27"/>
      <c r="AO1118" s="27"/>
      <c r="AP1118" s="27"/>
      <c r="AQ1118" s="27" t="str">
        <f t="shared" si="555"/>
        <v/>
      </c>
      <c r="AR1118" s="27" t="str">
        <f t="shared" si="556"/>
        <v/>
      </c>
      <c r="AS1118" s="27" t="str">
        <f t="shared" si="557"/>
        <v/>
      </c>
      <c r="AT1118" s="27" t="e">
        <f>IF(#REF!&lt;&gt;"",IF(ABS(#REF!)&lt;10,"S"&amp;RIGHT(#REF!,1)&amp;",","S"&amp;#REF!&amp;","),"")</f>
        <v>#REF!</v>
      </c>
      <c r="AU1118" s="27" t="e">
        <f>IF(#REF!&lt;&gt;"",IF(ABS(#REF!)&lt;10,"S"&amp;RIGHT(#REF!,1)&amp;",","S"&amp;#REF!&amp;","),"")</f>
        <v>#REF!</v>
      </c>
      <c r="AV1118" s="27" t="e">
        <f>IF(#REF!&lt;&gt;"",IF(ABS(#REF!)&lt;10,"S"&amp;RIGHT(#REF!,1)&amp;",","S"&amp;#REF!&amp;","),"")</f>
        <v>#REF!</v>
      </c>
      <c r="AW1118" s="27" t="e">
        <f>IF(#REF!&lt;&gt;"",IF(ABS(#REF!)&lt;10,"S"&amp;RIGHT(#REF!,1)&amp;",","S"&amp;#REF!&amp;","),"")</f>
        <v>#REF!</v>
      </c>
      <c r="AX1118" s="27" t="e">
        <f>IF(#REF!&lt;&gt;"",IF(ABS(#REF!)&lt;10,"S"&amp;RIGHT(#REF!,1)&amp;",","S"&amp;#REF!&amp;","),"")</f>
        <v>#REF!</v>
      </c>
      <c r="AY1118" s="27" t="e">
        <f>IF(#REF!&lt;&gt;"",IF(ABS(#REF!)&lt;10,"S"&amp;RIGHT(#REF!,1)&amp;",","S"&amp;#REF!&amp;","),"")</f>
        <v>#REF!</v>
      </c>
      <c r="AZ1118" s="27" t="e">
        <f>IF(#REF!&lt;&gt;"",IF(ABS(#REF!)&lt;10,"S"&amp;RIGHT(#REF!,1)&amp;",","S"&amp;#REF!&amp;","),"")</f>
        <v>#REF!</v>
      </c>
      <c r="BA1118" s="27" t="e">
        <f>IF(#REF!&lt;&gt;"",IF(ABS(#REF!)&lt;10,"S"&amp;RIGHT(#REF!,1)&amp;",","S"&amp;#REF!&amp;","),"")</f>
        <v>#REF!</v>
      </c>
      <c r="BB1118" s="27" t="e">
        <f>IF(#REF!&lt;&gt;"",IF(ABS(#REF!)&lt;10,"S"&amp;RIGHT(#REF!,1)&amp;",","S"&amp;#REF!&amp;","),"")</f>
        <v>#REF!</v>
      </c>
      <c r="BC1118" s="27"/>
      <c r="BD1118" s="27"/>
      <c r="BE1118" s="27"/>
      <c r="BF1118" s="27"/>
      <c r="BG1118" s="27"/>
      <c r="BH1118" s="27"/>
      <c r="BI1118" s="27" t="str">
        <f t="shared" si="552"/>
        <v/>
      </c>
      <c r="BJ1118" s="27" t="str">
        <f t="shared" si="553"/>
        <v/>
      </c>
      <c r="BK1118" s="27" t="str">
        <f t="shared" si="554"/>
        <v/>
      </c>
      <c r="BL1118" s="27" t="e">
        <f>IF(#REF!="","",CONCATENATE($L1118,","))</f>
        <v>#REF!</v>
      </c>
      <c r="BM1118" s="27" t="e">
        <f>IF(#REF!="","",CONCATENATE($L1118,","))</f>
        <v>#REF!</v>
      </c>
      <c r="BN1118" s="27" t="e">
        <f>IF(#REF!="","",CONCATENATE($L1118,","))</f>
        <v>#REF!</v>
      </c>
      <c r="BO1118" s="27" t="e">
        <f>IF(#REF!="","",CONCATENATE($L1118,","))</f>
        <v>#REF!</v>
      </c>
      <c r="BP1118" s="27" t="e">
        <f>IF(#REF!="","",CONCATENATE($L1118,","))</f>
        <v>#REF!</v>
      </c>
      <c r="BQ1118" s="27" t="e">
        <f>IF(#REF!="","",CONCATENATE($L1118,","))</f>
        <v>#REF!</v>
      </c>
      <c r="BR1118" s="27" t="e">
        <f>IF(#REF!="","",CONCATENATE($L1118,","))</f>
        <v>#REF!</v>
      </c>
      <c r="BS1118" s="27" t="e">
        <f>IF(#REF!="","",CONCATENATE($L1118,","))</f>
        <v>#REF!</v>
      </c>
      <c r="BT1118" s="27" t="e">
        <f>IF(#REF!="","",CONCATENATE($L1118,","))</f>
        <v>#REF!</v>
      </c>
      <c r="BU1118" s="40"/>
      <c r="BV1118" s="5"/>
      <c r="BW1118"/>
      <c r="BX1118"/>
      <c r="BY1118"/>
      <c r="BZ1118"/>
      <c r="CA1118"/>
      <c r="CB1118" s="40"/>
      <c r="CC1118" s="7"/>
      <c r="CD1118" s="25"/>
      <c r="CE1118" s="25"/>
      <c r="CF1118" s="25"/>
      <c r="CG1118" s="38"/>
      <c r="CH1118" s="25"/>
      <c r="CI1118" s="38"/>
      <c r="CJ1118" s="25"/>
      <c r="CK1118" s="25"/>
      <c r="CL1118" s="25"/>
      <c r="CM1118" s="25"/>
      <c r="CN1118" s="38"/>
      <c r="CO1118" s="38"/>
      <c r="CP1118" s="25"/>
      <c r="CQ1118" s="25"/>
      <c r="CR1118" s="35"/>
      <c r="CS1118" s="38"/>
      <c r="CT1118" s="25"/>
      <c r="CX1118" s="25"/>
      <c r="CY1118" s="35"/>
    </row>
    <row r="1119" spans="1:103" s="26" customFormat="1">
      <c r="A1119" s="132"/>
      <c r="B1119" s="75"/>
      <c r="C1119" s="39"/>
      <c r="D1119" s="38"/>
      <c r="E1119" s="39"/>
      <c r="F1119" s="39"/>
      <c r="G1119" s="39"/>
      <c r="H1119" s="39"/>
      <c r="I1119" s="39"/>
      <c r="J1119" s="39"/>
      <c r="K1119" s="39"/>
      <c r="L1119" s="38"/>
      <c r="M1119" s="38"/>
      <c r="N1119" s="38"/>
      <c r="O1119" s="38"/>
      <c r="P1119" s="38"/>
      <c r="Q1119" s="38"/>
      <c r="R1119" s="38"/>
      <c r="S1119" s="38"/>
      <c r="T1119" s="38"/>
      <c r="U1119" s="38"/>
      <c r="V1119" s="38"/>
      <c r="W1119" s="38"/>
      <c r="X1119" s="38"/>
      <c r="Y1119" s="38"/>
      <c r="Z1119" s="75"/>
      <c r="AA1119" s="101"/>
      <c r="AB1119" s="101"/>
      <c r="AC1119" s="101"/>
      <c r="AD1119" s="101"/>
      <c r="AE1119" s="38"/>
      <c r="AF1119" s="38"/>
      <c r="AG1119" s="38"/>
      <c r="AH1119" s="38"/>
      <c r="AI1119" s="101"/>
      <c r="AJ1119" s="101"/>
      <c r="AK1119" s="101"/>
      <c r="AL1119" s="75"/>
      <c r="AM1119" s="39"/>
      <c r="AN1119" s="27"/>
      <c r="AO1119" s="27"/>
      <c r="AP1119" s="27"/>
      <c r="AQ1119" s="27" t="str">
        <f t="shared" si="555"/>
        <v/>
      </c>
      <c r="AR1119" s="27" t="str">
        <f t="shared" si="556"/>
        <v/>
      </c>
      <c r="AS1119" s="27" t="str">
        <f t="shared" si="557"/>
        <v/>
      </c>
      <c r="AT1119" s="27" t="e">
        <f>IF(#REF!&lt;&gt;"",IF(ABS(#REF!)&lt;10,"S"&amp;RIGHT(#REF!,1)&amp;",","S"&amp;#REF!&amp;","),"")</f>
        <v>#REF!</v>
      </c>
      <c r="AU1119" s="27" t="e">
        <f>IF(#REF!&lt;&gt;"",IF(ABS(#REF!)&lt;10,"S"&amp;RIGHT(#REF!,1)&amp;",","S"&amp;#REF!&amp;","),"")</f>
        <v>#REF!</v>
      </c>
      <c r="AV1119" s="27" t="e">
        <f>IF(#REF!&lt;&gt;"",IF(ABS(#REF!)&lt;10,"S"&amp;RIGHT(#REF!,1)&amp;",","S"&amp;#REF!&amp;","),"")</f>
        <v>#REF!</v>
      </c>
      <c r="AW1119" s="27" t="e">
        <f>IF(#REF!&lt;&gt;"",IF(ABS(#REF!)&lt;10,"S"&amp;RIGHT(#REF!,1)&amp;",","S"&amp;#REF!&amp;","),"")</f>
        <v>#REF!</v>
      </c>
      <c r="AX1119" s="27" t="e">
        <f>IF(#REF!&lt;&gt;"",IF(ABS(#REF!)&lt;10,"S"&amp;RIGHT(#REF!,1)&amp;",","S"&amp;#REF!&amp;","),"")</f>
        <v>#REF!</v>
      </c>
      <c r="AY1119" s="27" t="e">
        <f>IF(#REF!&lt;&gt;"",IF(ABS(#REF!)&lt;10,"S"&amp;RIGHT(#REF!,1)&amp;",","S"&amp;#REF!&amp;","),"")</f>
        <v>#REF!</v>
      </c>
      <c r="AZ1119" s="27" t="e">
        <f>IF(#REF!&lt;&gt;"",IF(ABS(#REF!)&lt;10,"S"&amp;RIGHT(#REF!,1)&amp;",","S"&amp;#REF!&amp;","),"")</f>
        <v>#REF!</v>
      </c>
      <c r="BA1119" s="27" t="e">
        <f>IF(#REF!&lt;&gt;"",IF(ABS(#REF!)&lt;10,"S"&amp;RIGHT(#REF!,1)&amp;",","S"&amp;#REF!&amp;","),"")</f>
        <v>#REF!</v>
      </c>
      <c r="BB1119" s="27" t="e">
        <f>IF(#REF!&lt;&gt;"",IF(ABS(#REF!)&lt;10,"S"&amp;RIGHT(#REF!,1)&amp;",","S"&amp;#REF!&amp;","),"")</f>
        <v>#REF!</v>
      </c>
      <c r="BC1119" s="27"/>
      <c r="BD1119" s="27"/>
      <c r="BE1119" s="27"/>
      <c r="BF1119" s="27"/>
      <c r="BG1119" s="27"/>
      <c r="BH1119" s="27"/>
      <c r="BI1119" s="27" t="str">
        <f t="shared" si="552"/>
        <v/>
      </c>
      <c r="BJ1119" s="27" t="str">
        <f t="shared" si="553"/>
        <v/>
      </c>
      <c r="BK1119" s="27" t="str">
        <f t="shared" si="554"/>
        <v/>
      </c>
      <c r="BL1119" s="27" t="e">
        <f>IF(#REF!="","",CONCATENATE($L1119,","))</f>
        <v>#REF!</v>
      </c>
      <c r="BM1119" s="27" t="e">
        <f>IF(#REF!="","",CONCATENATE($L1119,","))</f>
        <v>#REF!</v>
      </c>
      <c r="BN1119" s="27" t="e">
        <f>IF(#REF!="","",CONCATENATE($L1119,","))</f>
        <v>#REF!</v>
      </c>
      <c r="BO1119" s="27" t="e">
        <f>IF(#REF!="","",CONCATENATE($L1119,","))</f>
        <v>#REF!</v>
      </c>
      <c r="BP1119" s="27" t="e">
        <f>IF(#REF!="","",CONCATENATE($L1119,","))</f>
        <v>#REF!</v>
      </c>
      <c r="BQ1119" s="27" t="e">
        <f>IF(#REF!="","",CONCATENATE($L1119,","))</f>
        <v>#REF!</v>
      </c>
      <c r="BR1119" s="27" t="e">
        <f>IF(#REF!="","",CONCATENATE($L1119,","))</f>
        <v>#REF!</v>
      </c>
      <c r="BS1119" s="27" t="e">
        <f>IF(#REF!="","",CONCATENATE($L1119,","))</f>
        <v>#REF!</v>
      </c>
      <c r="BT1119" s="27" t="e">
        <f>IF(#REF!="","",CONCATENATE($L1119,","))</f>
        <v>#REF!</v>
      </c>
      <c r="BU1119" s="40"/>
      <c r="BV1119" s="5"/>
      <c r="BW1119"/>
      <c r="BX1119"/>
      <c r="BY1119"/>
      <c r="BZ1119"/>
      <c r="CA1119"/>
      <c r="CB1119" s="40"/>
      <c r="CC1119" s="7"/>
      <c r="CD1119" s="25"/>
      <c r="CE1119" s="25"/>
      <c r="CF1119" s="25"/>
      <c r="CG1119" s="38"/>
      <c r="CH1119" s="25"/>
      <c r="CI1119" s="38"/>
      <c r="CJ1119" s="25"/>
      <c r="CK1119" s="25"/>
      <c r="CL1119" s="25"/>
      <c r="CM1119" s="25"/>
      <c r="CN1119" s="38"/>
      <c r="CO1119" s="38"/>
      <c r="CP1119" s="25"/>
      <c r="CQ1119" s="25"/>
      <c r="CR1119" s="35"/>
      <c r="CS1119" s="38"/>
      <c r="CT1119" s="25"/>
      <c r="CX1119" s="25"/>
      <c r="CY1119" s="35"/>
    </row>
    <row r="1120" spans="1:103" s="26" customFormat="1">
      <c r="A1120" s="132"/>
      <c r="B1120" s="75"/>
      <c r="C1120" s="39"/>
      <c r="D1120" s="38"/>
      <c r="E1120" s="39"/>
      <c r="F1120" s="39"/>
      <c r="G1120" s="39"/>
      <c r="H1120" s="39"/>
      <c r="I1120" s="39"/>
      <c r="J1120" s="39"/>
      <c r="K1120" s="39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75"/>
      <c r="AA1120" s="101"/>
      <c r="AB1120" s="101"/>
      <c r="AC1120" s="101"/>
      <c r="AD1120" s="101"/>
      <c r="AE1120" s="38"/>
      <c r="AF1120" s="38"/>
      <c r="AG1120" s="38"/>
      <c r="AH1120" s="38"/>
      <c r="AI1120" s="101"/>
      <c r="AJ1120" s="101"/>
      <c r="AK1120" s="101"/>
      <c r="AL1120" s="75"/>
      <c r="AM1120" s="39"/>
      <c r="AN1120" s="27"/>
      <c r="AO1120" s="27"/>
      <c r="AP1120" s="27"/>
      <c r="AQ1120" s="27" t="str">
        <f t="shared" si="555"/>
        <v/>
      </c>
      <c r="AR1120" s="27" t="str">
        <f t="shared" si="556"/>
        <v/>
      </c>
      <c r="AS1120" s="27" t="str">
        <f t="shared" si="557"/>
        <v/>
      </c>
      <c r="AT1120" s="27" t="e">
        <f>IF(#REF!&lt;&gt;"",IF(ABS(#REF!)&lt;10,"S"&amp;RIGHT(#REF!,1)&amp;",","S"&amp;#REF!&amp;","),"")</f>
        <v>#REF!</v>
      </c>
      <c r="AU1120" s="27" t="e">
        <f>IF(#REF!&lt;&gt;"",IF(ABS(#REF!)&lt;10,"S"&amp;RIGHT(#REF!,1)&amp;",","S"&amp;#REF!&amp;","),"")</f>
        <v>#REF!</v>
      </c>
      <c r="AV1120" s="27" t="e">
        <f>IF(#REF!&lt;&gt;"",IF(ABS(#REF!)&lt;10,"S"&amp;RIGHT(#REF!,1)&amp;",","S"&amp;#REF!&amp;","),"")</f>
        <v>#REF!</v>
      </c>
      <c r="AW1120" s="27" t="e">
        <f>IF(#REF!&lt;&gt;"",IF(ABS(#REF!)&lt;10,"S"&amp;RIGHT(#REF!,1)&amp;",","S"&amp;#REF!&amp;","),"")</f>
        <v>#REF!</v>
      </c>
      <c r="AX1120" s="27" t="e">
        <f>IF(#REF!&lt;&gt;"",IF(ABS(#REF!)&lt;10,"S"&amp;RIGHT(#REF!,1)&amp;",","S"&amp;#REF!&amp;","),"")</f>
        <v>#REF!</v>
      </c>
      <c r="AY1120" s="27" t="e">
        <f>IF(#REF!&lt;&gt;"",IF(ABS(#REF!)&lt;10,"S"&amp;RIGHT(#REF!,1)&amp;",","S"&amp;#REF!&amp;","),"")</f>
        <v>#REF!</v>
      </c>
      <c r="AZ1120" s="27" t="e">
        <f>IF(#REF!&lt;&gt;"",IF(ABS(#REF!)&lt;10,"S"&amp;RIGHT(#REF!,1)&amp;",","S"&amp;#REF!&amp;","),"")</f>
        <v>#REF!</v>
      </c>
      <c r="BA1120" s="27" t="e">
        <f>IF(#REF!&lt;&gt;"",IF(ABS(#REF!)&lt;10,"S"&amp;RIGHT(#REF!,1)&amp;",","S"&amp;#REF!&amp;","),"")</f>
        <v>#REF!</v>
      </c>
      <c r="BB1120" s="27" t="e">
        <f>IF(#REF!&lt;&gt;"",IF(ABS(#REF!)&lt;10,"S"&amp;RIGHT(#REF!,1)&amp;",","S"&amp;#REF!&amp;","),"")</f>
        <v>#REF!</v>
      </c>
      <c r="BC1120" s="27"/>
      <c r="BD1120" s="27"/>
      <c r="BE1120" s="27"/>
      <c r="BF1120" s="27"/>
      <c r="BG1120" s="27"/>
      <c r="BH1120" s="27"/>
      <c r="BI1120" s="27" t="str">
        <f t="shared" si="552"/>
        <v/>
      </c>
      <c r="BJ1120" s="27" t="str">
        <f t="shared" si="553"/>
        <v/>
      </c>
      <c r="BK1120" s="27" t="str">
        <f t="shared" si="554"/>
        <v/>
      </c>
      <c r="BL1120" s="27" t="e">
        <f>IF(#REF!="","",CONCATENATE($L1120,","))</f>
        <v>#REF!</v>
      </c>
      <c r="BM1120" s="27" t="e">
        <f>IF(#REF!="","",CONCATENATE($L1120,","))</f>
        <v>#REF!</v>
      </c>
      <c r="BN1120" s="27" t="e">
        <f>IF(#REF!="","",CONCATENATE($L1120,","))</f>
        <v>#REF!</v>
      </c>
      <c r="BO1120" s="27" t="e">
        <f>IF(#REF!="","",CONCATENATE($L1120,","))</f>
        <v>#REF!</v>
      </c>
      <c r="BP1120" s="27" t="e">
        <f>IF(#REF!="","",CONCATENATE($L1120,","))</f>
        <v>#REF!</v>
      </c>
      <c r="BQ1120" s="27" t="e">
        <f>IF(#REF!="","",CONCATENATE($L1120,","))</f>
        <v>#REF!</v>
      </c>
      <c r="BR1120" s="27" t="e">
        <f>IF(#REF!="","",CONCATENATE($L1120,","))</f>
        <v>#REF!</v>
      </c>
      <c r="BS1120" s="27" t="e">
        <f>IF(#REF!="","",CONCATENATE($L1120,","))</f>
        <v>#REF!</v>
      </c>
      <c r="BT1120" s="27" t="e">
        <f>IF(#REF!="","",CONCATENATE($L1120,","))</f>
        <v>#REF!</v>
      </c>
      <c r="BU1120" s="40"/>
      <c r="BV1120" s="5"/>
      <c r="BW1120"/>
      <c r="BX1120"/>
      <c r="BY1120"/>
      <c r="BZ1120"/>
      <c r="CA1120"/>
      <c r="CB1120" s="40"/>
      <c r="CC1120" s="7"/>
      <c r="CD1120" s="25"/>
      <c r="CE1120" s="25"/>
      <c r="CF1120" s="25"/>
      <c r="CG1120" s="38"/>
      <c r="CH1120" s="25"/>
      <c r="CI1120" s="38"/>
      <c r="CJ1120" s="25"/>
      <c r="CK1120" s="25"/>
      <c r="CL1120" s="25"/>
      <c r="CM1120" s="25"/>
      <c r="CN1120" s="38"/>
      <c r="CO1120" s="38"/>
      <c r="CP1120" s="25"/>
      <c r="CQ1120" s="25"/>
      <c r="CR1120" s="35"/>
      <c r="CS1120" s="38"/>
      <c r="CT1120" s="25"/>
      <c r="CX1120" s="25"/>
      <c r="CY1120" s="35"/>
    </row>
    <row r="1121" spans="1:103" s="26" customFormat="1">
      <c r="A1121" s="132"/>
      <c r="B1121" s="75"/>
      <c r="C1121" s="39"/>
      <c r="D1121" s="38"/>
      <c r="E1121" s="39"/>
      <c r="F1121" s="39"/>
      <c r="G1121" s="39"/>
      <c r="H1121" s="39"/>
      <c r="I1121" s="39"/>
      <c r="J1121" s="39"/>
      <c r="K1121" s="39"/>
      <c r="L1121" s="38"/>
      <c r="M1121" s="38"/>
      <c r="N1121" s="38"/>
      <c r="O1121" s="38"/>
      <c r="P1121" s="38"/>
      <c r="Q1121" s="38"/>
      <c r="R1121" s="38"/>
      <c r="S1121" s="38"/>
      <c r="T1121" s="38"/>
      <c r="U1121" s="38"/>
      <c r="V1121" s="38"/>
      <c r="W1121" s="38"/>
      <c r="X1121" s="38"/>
      <c r="Y1121" s="38"/>
      <c r="Z1121" s="75"/>
      <c r="AA1121" s="101"/>
      <c r="AB1121" s="101"/>
      <c r="AC1121" s="101"/>
      <c r="AD1121" s="101"/>
      <c r="AE1121" s="38"/>
      <c r="AF1121" s="38"/>
      <c r="AG1121" s="38"/>
      <c r="AH1121" s="38"/>
      <c r="AI1121" s="101"/>
      <c r="AJ1121" s="101"/>
      <c r="AK1121" s="101"/>
      <c r="AL1121" s="75"/>
      <c r="AM1121" s="39"/>
      <c r="AN1121" s="27"/>
      <c r="AO1121" s="27"/>
      <c r="AP1121" s="27"/>
      <c r="AQ1121" s="27" t="str">
        <f t="shared" si="555"/>
        <v/>
      </c>
      <c r="AR1121" s="27" t="str">
        <f t="shared" si="556"/>
        <v/>
      </c>
      <c r="AS1121" s="27" t="str">
        <f t="shared" si="557"/>
        <v/>
      </c>
      <c r="AT1121" s="27" t="e">
        <f>IF(#REF!&lt;&gt;"",IF(ABS(#REF!)&lt;10,"S"&amp;RIGHT(#REF!,1)&amp;",","S"&amp;#REF!&amp;","),"")</f>
        <v>#REF!</v>
      </c>
      <c r="AU1121" s="27" t="e">
        <f>IF(#REF!&lt;&gt;"",IF(ABS(#REF!)&lt;10,"S"&amp;RIGHT(#REF!,1)&amp;",","S"&amp;#REF!&amp;","),"")</f>
        <v>#REF!</v>
      </c>
      <c r="AV1121" s="27" t="e">
        <f>IF(#REF!&lt;&gt;"",IF(ABS(#REF!)&lt;10,"S"&amp;RIGHT(#REF!,1)&amp;",","S"&amp;#REF!&amp;","),"")</f>
        <v>#REF!</v>
      </c>
      <c r="AW1121" s="27" t="e">
        <f>IF(#REF!&lt;&gt;"",IF(ABS(#REF!)&lt;10,"S"&amp;RIGHT(#REF!,1)&amp;",","S"&amp;#REF!&amp;","),"")</f>
        <v>#REF!</v>
      </c>
      <c r="AX1121" s="27" t="e">
        <f>IF(#REF!&lt;&gt;"",IF(ABS(#REF!)&lt;10,"S"&amp;RIGHT(#REF!,1)&amp;",","S"&amp;#REF!&amp;","),"")</f>
        <v>#REF!</v>
      </c>
      <c r="AY1121" s="27" t="e">
        <f>IF(#REF!&lt;&gt;"",IF(ABS(#REF!)&lt;10,"S"&amp;RIGHT(#REF!,1)&amp;",","S"&amp;#REF!&amp;","),"")</f>
        <v>#REF!</v>
      </c>
      <c r="AZ1121" s="27" t="e">
        <f>IF(#REF!&lt;&gt;"",IF(ABS(#REF!)&lt;10,"S"&amp;RIGHT(#REF!,1)&amp;",","S"&amp;#REF!&amp;","),"")</f>
        <v>#REF!</v>
      </c>
      <c r="BA1121" s="27" t="e">
        <f>IF(#REF!&lt;&gt;"",IF(ABS(#REF!)&lt;10,"S"&amp;RIGHT(#REF!,1)&amp;",","S"&amp;#REF!&amp;","),"")</f>
        <v>#REF!</v>
      </c>
      <c r="BB1121" s="27" t="e">
        <f>IF(#REF!&lt;&gt;"",IF(ABS(#REF!)&lt;10,"S"&amp;RIGHT(#REF!,1)&amp;",","S"&amp;#REF!&amp;","),"")</f>
        <v>#REF!</v>
      </c>
      <c r="BC1121" s="27"/>
      <c r="BD1121" s="27"/>
      <c r="BE1121" s="27"/>
      <c r="BF1121" s="27"/>
      <c r="BG1121" s="27"/>
      <c r="BH1121" s="27"/>
      <c r="BI1121" s="27" t="str">
        <f t="shared" si="552"/>
        <v/>
      </c>
      <c r="BJ1121" s="27" t="str">
        <f t="shared" si="553"/>
        <v/>
      </c>
      <c r="BK1121" s="27" t="str">
        <f t="shared" si="554"/>
        <v/>
      </c>
      <c r="BL1121" s="27" t="e">
        <f>IF(#REF!="","",CONCATENATE($L1121,","))</f>
        <v>#REF!</v>
      </c>
      <c r="BM1121" s="27" t="e">
        <f>IF(#REF!="","",CONCATENATE($L1121,","))</f>
        <v>#REF!</v>
      </c>
      <c r="BN1121" s="27" t="e">
        <f>IF(#REF!="","",CONCATENATE($L1121,","))</f>
        <v>#REF!</v>
      </c>
      <c r="BO1121" s="27" t="e">
        <f>IF(#REF!="","",CONCATENATE($L1121,","))</f>
        <v>#REF!</v>
      </c>
      <c r="BP1121" s="27" t="e">
        <f>IF(#REF!="","",CONCATENATE($L1121,","))</f>
        <v>#REF!</v>
      </c>
      <c r="BQ1121" s="27" t="e">
        <f>IF(#REF!="","",CONCATENATE($L1121,","))</f>
        <v>#REF!</v>
      </c>
      <c r="BR1121" s="27" t="e">
        <f>IF(#REF!="","",CONCATENATE($L1121,","))</f>
        <v>#REF!</v>
      </c>
      <c r="BS1121" s="27" t="e">
        <f>IF(#REF!="","",CONCATENATE($L1121,","))</f>
        <v>#REF!</v>
      </c>
      <c r="BT1121" s="27" t="e">
        <f>IF(#REF!="","",CONCATENATE($L1121,","))</f>
        <v>#REF!</v>
      </c>
      <c r="BU1121" s="40"/>
      <c r="BV1121"/>
      <c r="BW1121"/>
      <c r="BX1121"/>
      <c r="BY1121"/>
      <c r="BZ1121"/>
      <c r="CA1121"/>
      <c r="CB1121" s="40"/>
      <c r="CC1121" s="7"/>
      <c r="CD1121" s="25"/>
      <c r="CE1121" s="25"/>
      <c r="CF1121" s="25"/>
      <c r="CG1121" s="38"/>
      <c r="CH1121" s="25"/>
      <c r="CI1121" s="38"/>
      <c r="CJ1121" s="25"/>
      <c r="CK1121" s="25"/>
      <c r="CL1121" s="25"/>
      <c r="CM1121" s="25"/>
      <c r="CN1121" s="38"/>
      <c r="CO1121" s="38"/>
      <c r="CP1121" s="25"/>
      <c r="CQ1121" s="25"/>
      <c r="CR1121" s="35"/>
      <c r="CS1121" s="38"/>
      <c r="CT1121" s="25"/>
      <c r="CX1121" s="25"/>
      <c r="CY1121" s="35"/>
    </row>
    <row r="1122" spans="1:103" s="26" customFormat="1">
      <c r="A1122" s="132"/>
      <c r="B1122" s="75"/>
      <c r="C1122" s="39"/>
      <c r="D1122" s="38"/>
      <c r="E1122" s="39"/>
      <c r="F1122" s="39"/>
      <c r="G1122" s="39"/>
      <c r="H1122" s="39"/>
      <c r="I1122" s="39"/>
      <c r="J1122" s="39"/>
      <c r="K1122" s="39"/>
      <c r="L1122" s="38"/>
      <c r="M1122" s="38"/>
      <c r="N1122" s="38"/>
      <c r="O1122" s="38"/>
      <c r="P1122" s="38"/>
      <c r="Q1122" s="38"/>
      <c r="R1122" s="38"/>
      <c r="S1122" s="38"/>
      <c r="T1122" s="38"/>
      <c r="U1122" s="38"/>
      <c r="V1122" s="38"/>
      <c r="W1122" s="38"/>
      <c r="X1122" s="38"/>
      <c r="Y1122" s="38"/>
      <c r="Z1122" s="75"/>
      <c r="AA1122" s="101"/>
      <c r="AB1122" s="101"/>
      <c r="AC1122" s="101"/>
      <c r="AD1122" s="101"/>
      <c r="AE1122" s="38"/>
      <c r="AF1122" s="38"/>
      <c r="AG1122" s="38"/>
      <c r="AH1122" s="38"/>
      <c r="AI1122" s="101"/>
      <c r="AJ1122" s="101"/>
      <c r="AK1122" s="101"/>
      <c r="AL1122" s="75"/>
      <c r="AM1122" s="39"/>
      <c r="AN1122" s="27"/>
      <c r="AO1122" s="27"/>
      <c r="AP1122" s="27"/>
      <c r="AQ1122" s="27" t="str">
        <f t="shared" si="555"/>
        <v/>
      </c>
      <c r="AR1122" s="27" t="str">
        <f t="shared" si="556"/>
        <v/>
      </c>
      <c r="AS1122" s="27" t="str">
        <f t="shared" si="557"/>
        <v/>
      </c>
      <c r="AT1122" s="27" t="e">
        <f>IF(#REF!&lt;&gt;"",IF(ABS(#REF!)&lt;10,"S"&amp;RIGHT(#REF!,1)&amp;",","S"&amp;#REF!&amp;","),"")</f>
        <v>#REF!</v>
      </c>
      <c r="AU1122" s="27" t="e">
        <f>IF(#REF!&lt;&gt;"",IF(ABS(#REF!)&lt;10,"S"&amp;RIGHT(#REF!,1)&amp;",","S"&amp;#REF!&amp;","),"")</f>
        <v>#REF!</v>
      </c>
      <c r="AV1122" s="27" t="e">
        <f>IF(#REF!&lt;&gt;"",IF(ABS(#REF!)&lt;10,"S"&amp;RIGHT(#REF!,1)&amp;",","S"&amp;#REF!&amp;","),"")</f>
        <v>#REF!</v>
      </c>
      <c r="AW1122" s="27" t="e">
        <f>IF(#REF!&lt;&gt;"",IF(ABS(#REF!)&lt;10,"S"&amp;RIGHT(#REF!,1)&amp;",","S"&amp;#REF!&amp;","),"")</f>
        <v>#REF!</v>
      </c>
      <c r="AX1122" s="27" t="e">
        <f>IF(#REF!&lt;&gt;"",IF(ABS(#REF!)&lt;10,"S"&amp;RIGHT(#REF!,1)&amp;",","S"&amp;#REF!&amp;","),"")</f>
        <v>#REF!</v>
      </c>
      <c r="AY1122" s="27" t="e">
        <f>IF(#REF!&lt;&gt;"",IF(ABS(#REF!)&lt;10,"S"&amp;RIGHT(#REF!,1)&amp;",","S"&amp;#REF!&amp;","),"")</f>
        <v>#REF!</v>
      </c>
      <c r="AZ1122" s="27" t="e">
        <f>IF(#REF!&lt;&gt;"",IF(ABS(#REF!)&lt;10,"S"&amp;RIGHT(#REF!,1)&amp;",","S"&amp;#REF!&amp;","),"")</f>
        <v>#REF!</v>
      </c>
      <c r="BA1122" s="27" t="e">
        <f>IF(#REF!&lt;&gt;"",IF(ABS(#REF!)&lt;10,"S"&amp;RIGHT(#REF!,1)&amp;",","S"&amp;#REF!&amp;","),"")</f>
        <v>#REF!</v>
      </c>
      <c r="BB1122" s="27" t="e">
        <f>IF(#REF!&lt;&gt;"",IF(ABS(#REF!)&lt;10,"S"&amp;RIGHT(#REF!,1)&amp;",","S"&amp;#REF!&amp;","),"")</f>
        <v>#REF!</v>
      </c>
      <c r="BC1122" s="27"/>
      <c r="BD1122" s="27"/>
      <c r="BE1122" s="27"/>
      <c r="BF1122" s="27"/>
      <c r="BG1122" s="27"/>
      <c r="BH1122" s="27"/>
      <c r="BI1122" s="27" t="str">
        <f t="shared" si="552"/>
        <v/>
      </c>
      <c r="BJ1122" s="27" t="str">
        <f t="shared" si="553"/>
        <v/>
      </c>
      <c r="BK1122" s="27" t="str">
        <f t="shared" si="554"/>
        <v/>
      </c>
      <c r="BL1122" s="27" t="e">
        <f>IF(#REF!="","",CONCATENATE($L1122,","))</f>
        <v>#REF!</v>
      </c>
      <c r="BM1122" s="27" t="e">
        <f>IF(#REF!="","",CONCATENATE($L1122,","))</f>
        <v>#REF!</v>
      </c>
      <c r="BN1122" s="27" t="e">
        <f>IF(#REF!="","",CONCATENATE($L1122,","))</f>
        <v>#REF!</v>
      </c>
      <c r="BO1122" s="27" t="e">
        <f>IF(#REF!="","",CONCATENATE($L1122,","))</f>
        <v>#REF!</v>
      </c>
      <c r="BP1122" s="27" t="e">
        <f>IF(#REF!="","",CONCATENATE($L1122,","))</f>
        <v>#REF!</v>
      </c>
      <c r="BQ1122" s="27" t="e">
        <f>IF(#REF!="","",CONCATENATE($L1122,","))</f>
        <v>#REF!</v>
      </c>
      <c r="BR1122" s="27" t="e">
        <f>IF(#REF!="","",CONCATENATE($L1122,","))</f>
        <v>#REF!</v>
      </c>
      <c r="BS1122" s="27" t="e">
        <f>IF(#REF!="","",CONCATENATE($L1122,","))</f>
        <v>#REF!</v>
      </c>
      <c r="BT1122" s="27" t="e">
        <f>IF(#REF!="","",CONCATENATE($L1122,","))</f>
        <v>#REF!</v>
      </c>
      <c r="BU1122" s="40"/>
      <c r="BV1122"/>
      <c r="BW1122"/>
      <c r="BX1122"/>
      <c r="BY1122"/>
      <c r="BZ1122"/>
      <c r="CA1122"/>
      <c r="CB1122" s="40"/>
      <c r="CC1122" s="7"/>
      <c r="CD1122" s="25"/>
      <c r="CE1122" s="25"/>
      <c r="CF1122" s="25"/>
      <c r="CG1122" s="38"/>
      <c r="CH1122" s="25"/>
      <c r="CI1122" s="38"/>
      <c r="CJ1122" s="25"/>
      <c r="CK1122" s="25"/>
      <c r="CL1122" s="25"/>
      <c r="CM1122" s="25"/>
      <c r="CN1122" s="38"/>
      <c r="CO1122" s="38"/>
      <c r="CP1122" s="25"/>
      <c r="CQ1122" s="25"/>
      <c r="CR1122" s="35"/>
      <c r="CS1122" s="38"/>
      <c r="CT1122" s="25"/>
      <c r="CX1122" s="25"/>
      <c r="CY1122" s="35"/>
    </row>
    <row r="1123" spans="1:103" s="26" customFormat="1">
      <c r="A1123" s="132"/>
      <c r="B1123" s="75"/>
      <c r="C1123" s="39"/>
      <c r="D1123" s="38"/>
      <c r="E1123" s="39"/>
      <c r="F1123" s="39"/>
      <c r="G1123" s="39"/>
      <c r="H1123" s="39"/>
      <c r="I1123" s="39"/>
      <c r="J1123" s="39"/>
      <c r="K1123" s="39"/>
      <c r="L1123" s="38"/>
      <c r="M1123" s="38"/>
      <c r="N1123" s="38"/>
      <c r="O1123" s="38"/>
      <c r="P1123" s="38"/>
      <c r="Q1123" s="38"/>
      <c r="R1123" s="38"/>
      <c r="S1123" s="38"/>
      <c r="T1123" s="38"/>
      <c r="U1123" s="38"/>
      <c r="V1123" s="38"/>
      <c r="W1123" s="38"/>
      <c r="X1123" s="38"/>
      <c r="Y1123" s="38"/>
      <c r="Z1123" s="75"/>
      <c r="AA1123" s="101"/>
      <c r="AB1123" s="101"/>
      <c r="AC1123" s="101"/>
      <c r="AD1123" s="101"/>
      <c r="AE1123" s="38"/>
      <c r="AF1123" s="38"/>
      <c r="AG1123" s="38"/>
      <c r="AH1123" s="38"/>
      <c r="AI1123" s="101"/>
      <c r="AJ1123" s="101"/>
      <c r="AK1123" s="101"/>
      <c r="AL1123" s="75"/>
      <c r="AM1123" s="39"/>
      <c r="AN1123" s="27"/>
      <c r="AO1123" s="27"/>
      <c r="AP1123" s="27"/>
      <c r="AQ1123" s="27" t="str">
        <f t="shared" si="555"/>
        <v/>
      </c>
      <c r="AR1123" s="27" t="str">
        <f t="shared" si="556"/>
        <v/>
      </c>
      <c r="AS1123" s="27" t="str">
        <f t="shared" si="557"/>
        <v/>
      </c>
      <c r="AT1123" s="27" t="e">
        <f>IF(#REF!&lt;&gt;"",IF(ABS(#REF!)&lt;10,"S"&amp;RIGHT(#REF!,1)&amp;",","S"&amp;#REF!&amp;","),"")</f>
        <v>#REF!</v>
      </c>
      <c r="AU1123" s="27" t="e">
        <f>IF(#REF!&lt;&gt;"",IF(ABS(#REF!)&lt;10,"S"&amp;RIGHT(#REF!,1)&amp;",","S"&amp;#REF!&amp;","),"")</f>
        <v>#REF!</v>
      </c>
      <c r="AV1123" s="27" t="e">
        <f>IF(#REF!&lt;&gt;"",IF(ABS(#REF!)&lt;10,"S"&amp;RIGHT(#REF!,1)&amp;",","S"&amp;#REF!&amp;","),"")</f>
        <v>#REF!</v>
      </c>
      <c r="AW1123" s="27" t="e">
        <f>IF(#REF!&lt;&gt;"",IF(ABS(#REF!)&lt;10,"S"&amp;RIGHT(#REF!,1)&amp;",","S"&amp;#REF!&amp;","),"")</f>
        <v>#REF!</v>
      </c>
      <c r="AX1123" s="27" t="e">
        <f>IF(#REF!&lt;&gt;"",IF(ABS(#REF!)&lt;10,"S"&amp;RIGHT(#REF!,1)&amp;",","S"&amp;#REF!&amp;","),"")</f>
        <v>#REF!</v>
      </c>
      <c r="AY1123" s="27" t="e">
        <f>IF(#REF!&lt;&gt;"",IF(ABS(#REF!)&lt;10,"S"&amp;RIGHT(#REF!,1)&amp;",","S"&amp;#REF!&amp;","),"")</f>
        <v>#REF!</v>
      </c>
      <c r="AZ1123" s="27" t="e">
        <f>IF(#REF!&lt;&gt;"",IF(ABS(#REF!)&lt;10,"S"&amp;RIGHT(#REF!,1)&amp;",","S"&amp;#REF!&amp;","),"")</f>
        <v>#REF!</v>
      </c>
      <c r="BA1123" s="27" t="e">
        <f>IF(#REF!&lt;&gt;"",IF(ABS(#REF!)&lt;10,"S"&amp;RIGHT(#REF!,1)&amp;",","S"&amp;#REF!&amp;","),"")</f>
        <v>#REF!</v>
      </c>
      <c r="BB1123" s="27" t="e">
        <f>IF(#REF!&lt;&gt;"",IF(ABS(#REF!)&lt;10,"S"&amp;RIGHT(#REF!,1)&amp;",","S"&amp;#REF!&amp;","),"")</f>
        <v>#REF!</v>
      </c>
      <c r="BC1123" s="27"/>
      <c r="BD1123" s="27"/>
      <c r="BE1123" s="27"/>
      <c r="BF1123" s="27"/>
      <c r="BG1123" s="27"/>
      <c r="BH1123" s="27"/>
      <c r="BI1123" s="27" t="str">
        <f t="shared" si="552"/>
        <v/>
      </c>
      <c r="BJ1123" s="27" t="str">
        <f t="shared" si="553"/>
        <v/>
      </c>
      <c r="BK1123" s="27" t="str">
        <f t="shared" si="554"/>
        <v/>
      </c>
      <c r="BL1123" s="27" t="e">
        <f>IF(#REF!="","",CONCATENATE($L1123,","))</f>
        <v>#REF!</v>
      </c>
      <c r="BM1123" s="27" t="e">
        <f>IF(#REF!="","",CONCATENATE($L1123,","))</f>
        <v>#REF!</v>
      </c>
      <c r="BN1123" s="27" t="e">
        <f>IF(#REF!="","",CONCATENATE($L1123,","))</f>
        <v>#REF!</v>
      </c>
      <c r="BO1123" s="27" t="e">
        <f>IF(#REF!="","",CONCATENATE($L1123,","))</f>
        <v>#REF!</v>
      </c>
      <c r="BP1123" s="27" t="e">
        <f>IF(#REF!="","",CONCATENATE($L1123,","))</f>
        <v>#REF!</v>
      </c>
      <c r="BQ1123" s="27" t="e">
        <f>IF(#REF!="","",CONCATENATE($L1123,","))</f>
        <v>#REF!</v>
      </c>
      <c r="BR1123" s="27" t="e">
        <f>IF(#REF!="","",CONCATENATE($L1123,","))</f>
        <v>#REF!</v>
      </c>
      <c r="BS1123" s="27" t="e">
        <f>IF(#REF!="","",CONCATENATE($L1123,","))</f>
        <v>#REF!</v>
      </c>
      <c r="BT1123" s="27" t="e">
        <f>IF(#REF!="","",CONCATENATE($L1123,","))</f>
        <v>#REF!</v>
      </c>
      <c r="BU1123" s="40"/>
      <c r="BV1123"/>
      <c r="BW1123"/>
      <c r="BX1123"/>
      <c r="BY1123"/>
      <c r="BZ1123"/>
      <c r="CA1123"/>
      <c r="CB1123" s="40"/>
      <c r="CC1123" s="7"/>
      <c r="CD1123" s="25"/>
      <c r="CE1123" s="25"/>
      <c r="CF1123" s="25"/>
      <c r="CG1123" s="38"/>
      <c r="CH1123" s="25"/>
      <c r="CI1123" s="38"/>
      <c r="CJ1123" s="25"/>
      <c r="CK1123" s="25"/>
      <c r="CL1123" s="25"/>
      <c r="CM1123" s="25"/>
      <c r="CN1123" s="38"/>
      <c r="CO1123" s="38"/>
      <c r="CP1123" s="25"/>
      <c r="CQ1123" s="25"/>
      <c r="CR1123" s="35"/>
      <c r="CS1123" s="38"/>
      <c r="CT1123" s="25"/>
      <c r="CX1123" s="25"/>
      <c r="CY1123" s="35"/>
    </row>
    <row r="1124" spans="1:103" s="26" customFormat="1">
      <c r="A1124" s="132"/>
      <c r="B1124" s="75"/>
      <c r="C1124" s="39"/>
      <c r="D1124" s="38"/>
      <c r="E1124" s="39"/>
      <c r="F1124" s="39"/>
      <c r="G1124" s="39"/>
      <c r="H1124" s="39"/>
      <c r="I1124" s="39"/>
      <c r="J1124" s="39"/>
      <c r="K1124" s="39"/>
      <c r="L1124" s="38"/>
      <c r="M1124" s="38"/>
      <c r="N1124" s="38"/>
      <c r="O1124" s="38"/>
      <c r="P1124" s="38"/>
      <c r="Q1124" s="38"/>
      <c r="R1124" s="38"/>
      <c r="S1124" s="38"/>
      <c r="T1124" s="38"/>
      <c r="U1124" s="38"/>
      <c r="V1124" s="38"/>
      <c r="W1124" s="38"/>
      <c r="X1124" s="38"/>
      <c r="Y1124" s="38"/>
      <c r="Z1124" s="75"/>
      <c r="AA1124" s="101"/>
      <c r="AB1124" s="101"/>
      <c r="AC1124" s="101"/>
      <c r="AD1124" s="101"/>
      <c r="AE1124" s="38"/>
      <c r="AF1124" s="38"/>
      <c r="AG1124" s="38"/>
      <c r="AH1124" s="38"/>
      <c r="AI1124" s="101"/>
      <c r="AJ1124" s="101"/>
      <c r="AK1124" s="101"/>
      <c r="AL1124" s="75"/>
      <c r="AM1124" s="39"/>
      <c r="AN1124" s="27"/>
      <c r="AO1124" s="27"/>
      <c r="AP1124" s="27"/>
      <c r="AQ1124" s="27" t="str">
        <f t="shared" si="555"/>
        <v/>
      </c>
      <c r="AR1124" s="27" t="str">
        <f t="shared" si="556"/>
        <v/>
      </c>
      <c r="AS1124" s="27" t="str">
        <f t="shared" si="557"/>
        <v/>
      </c>
      <c r="AT1124" s="27" t="e">
        <f>IF(#REF!&lt;&gt;"",IF(ABS(#REF!)&lt;10,"S"&amp;RIGHT(#REF!,1)&amp;",","S"&amp;#REF!&amp;","),"")</f>
        <v>#REF!</v>
      </c>
      <c r="AU1124" s="27" t="e">
        <f>IF(#REF!&lt;&gt;"",IF(ABS(#REF!)&lt;10,"S"&amp;RIGHT(#REF!,1)&amp;",","S"&amp;#REF!&amp;","),"")</f>
        <v>#REF!</v>
      </c>
      <c r="AV1124" s="27" t="e">
        <f>IF(#REF!&lt;&gt;"",IF(ABS(#REF!)&lt;10,"S"&amp;RIGHT(#REF!,1)&amp;",","S"&amp;#REF!&amp;","),"")</f>
        <v>#REF!</v>
      </c>
      <c r="AW1124" s="27" t="e">
        <f>IF(#REF!&lt;&gt;"",IF(ABS(#REF!)&lt;10,"S"&amp;RIGHT(#REF!,1)&amp;",","S"&amp;#REF!&amp;","),"")</f>
        <v>#REF!</v>
      </c>
      <c r="AX1124" s="27" t="e">
        <f>IF(#REF!&lt;&gt;"",IF(ABS(#REF!)&lt;10,"S"&amp;RIGHT(#REF!,1)&amp;",","S"&amp;#REF!&amp;","),"")</f>
        <v>#REF!</v>
      </c>
      <c r="AY1124" s="27" t="e">
        <f>IF(#REF!&lt;&gt;"",IF(ABS(#REF!)&lt;10,"S"&amp;RIGHT(#REF!,1)&amp;",","S"&amp;#REF!&amp;","),"")</f>
        <v>#REF!</v>
      </c>
      <c r="AZ1124" s="27" t="e">
        <f>IF(#REF!&lt;&gt;"",IF(ABS(#REF!)&lt;10,"S"&amp;RIGHT(#REF!,1)&amp;",","S"&amp;#REF!&amp;","),"")</f>
        <v>#REF!</v>
      </c>
      <c r="BA1124" s="27" t="e">
        <f>IF(#REF!&lt;&gt;"",IF(ABS(#REF!)&lt;10,"S"&amp;RIGHT(#REF!,1)&amp;",","S"&amp;#REF!&amp;","),"")</f>
        <v>#REF!</v>
      </c>
      <c r="BB1124" s="27" t="e">
        <f>IF(#REF!&lt;&gt;"",IF(ABS(#REF!)&lt;10,"S"&amp;RIGHT(#REF!,1)&amp;",","S"&amp;#REF!&amp;","),"")</f>
        <v>#REF!</v>
      </c>
      <c r="BC1124" s="27"/>
      <c r="BD1124" s="27"/>
      <c r="BE1124" s="27"/>
      <c r="BF1124" s="27"/>
      <c r="BG1124" s="27"/>
      <c r="BH1124" s="27"/>
      <c r="BI1124" s="27" t="str">
        <f t="shared" si="552"/>
        <v/>
      </c>
      <c r="BJ1124" s="27" t="str">
        <f t="shared" si="553"/>
        <v/>
      </c>
      <c r="BK1124" s="27" t="str">
        <f t="shared" si="554"/>
        <v/>
      </c>
      <c r="BL1124" s="27" t="e">
        <f>IF(#REF!="","",CONCATENATE($L1124,","))</f>
        <v>#REF!</v>
      </c>
      <c r="BM1124" s="27" t="e">
        <f>IF(#REF!="","",CONCATENATE($L1124,","))</f>
        <v>#REF!</v>
      </c>
      <c r="BN1124" s="27" t="e">
        <f>IF(#REF!="","",CONCATENATE($L1124,","))</f>
        <v>#REF!</v>
      </c>
      <c r="BO1124" s="27" t="e">
        <f>IF(#REF!="","",CONCATENATE($L1124,","))</f>
        <v>#REF!</v>
      </c>
      <c r="BP1124" s="27" t="e">
        <f>IF(#REF!="","",CONCATENATE($L1124,","))</f>
        <v>#REF!</v>
      </c>
      <c r="BQ1124" s="27" t="e">
        <f>IF(#REF!="","",CONCATENATE($L1124,","))</f>
        <v>#REF!</v>
      </c>
      <c r="BR1124" s="27" t="e">
        <f>IF(#REF!="","",CONCATENATE($L1124,","))</f>
        <v>#REF!</v>
      </c>
      <c r="BS1124" s="27" t="e">
        <f>IF(#REF!="","",CONCATENATE($L1124,","))</f>
        <v>#REF!</v>
      </c>
      <c r="BT1124" s="27" t="e">
        <f>IF(#REF!="","",CONCATENATE($L1124,","))</f>
        <v>#REF!</v>
      </c>
      <c r="BU1124" s="40"/>
      <c r="BV1124"/>
      <c r="BW1124"/>
      <c r="BX1124"/>
      <c r="BY1124"/>
      <c r="BZ1124"/>
      <c r="CA1124"/>
      <c r="CB1124" s="40"/>
      <c r="CC1124" s="7"/>
      <c r="CD1124" s="25"/>
      <c r="CE1124" s="25"/>
      <c r="CF1124" s="25"/>
      <c r="CG1124" s="38"/>
      <c r="CH1124" s="25"/>
      <c r="CI1124" s="38"/>
      <c r="CJ1124" s="25"/>
      <c r="CK1124" s="25"/>
      <c r="CL1124" s="25"/>
      <c r="CM1124" s="25"/>
      <c r="CN1124" s="38"/>
      <c r="CO1124" s="38"/>
      <c r="CP1124" s="25"/>
      <c r="CQ1124" s="25"/>
      <c r="CR1124" s="35"/>
      <c r="CS1124" s="38"/>
      <c r="CT1124" s="25"/>
      <c r="CX1124" s="25"/>
      <c r="CY1124" s="35"/>
    </row>
    <row r="1125" spans="1:103" s="26" customFormat="1">
      <c r="A1125" s="132"/>
      <c r="B1125" s="75"/>
      <c r="C1125" s="39"/>
      <c r="D1125" s="38"/>
      <c r="E1125" s="39"/>
      <c r="F1125" s="39"/>
      <c r="G1125" s="39"/>
      <c r="H1125" s="39"/>
      <c r="I1125" s="39"/>
      <c r="J1125" s="39"/>
      <c r="K1125" s="39"/>
      <c r="L1125" s="38"/>
      <c r="M1125" s="38"/>
      <c r="N1125" s="38"/>
      <c r="O1125" s="38"/>
      <c r="P1125" s="38"/>
      <c r="Q1125" s="38"/>
      <c r="R1125" s="38"/>
      <c r="S1125" s="38"/>
      <c r="T1125" s="38"/>
      <c r="U1125" s="38"/>
      <c r="V1125" s="38"/>
      <c r="W1125" s="38"/>
      <c r="X1125" s="38"/>
      <c r="Y1125" s="38"/>
      <c r="Z1125" s="75"/>
      <c r="AA1125" s="101"/>
      <c r="AB1125" s="101"/>
      <c r="AC1125" s="101"/>
      <c r="AD1125" s="101"/>
      <c r="AE1125" s="38"/>
      <c r="AF1125" s="38"/>
      <c r="AG1125" s="38"/>
      <c r="AH1125" s="38"/>
      <c r="AI1125" s="101"/>
      <c r="AJ1125" s="101"/>
      <c r="AK1125" s="101"/>
      <c r="AL1125" s="75"/>
      <c r="AM1125" s="39"/>
      <c r="AN1125" s="27"/>
      <c r="AO1125" s="27"/>
      <c r="AP1125" s="27"/>
      <c r="AQ1125" s="27" t="str">
        <f t="shared" si="555"/>
        <v/>
      </c>
      <c r="AR1125" s="27" t="str">
        <f t="shared" si="556"/>
        <v/>
      </c>
      <c r="AS1125" s="27" t="str">
        <f t="shared" si="557"/>
        <v/>
      </c>
      <c r="AT1125" s="27" t="e">
        <f>IF(#REF!&lt;&gt;"",IF(ABS(#REF!)&lt;10,"S"&amp;RIGHT(#REF!,1)&amp;",","S"&amp;#REF!&amp;","),"")</f>
        <v>#REF!</v>
      </c>
      <c r="AU1125" s="27" t="e">
        <f>IF(#REF!&lt;&gt;"",IF(ABS(#REF!)&lt;10,"S"&amp;RIGHT(#REF!,1)&amp;",","S"&amp;#REF!&amp;","),"")</f>
        <v>#REF!</v>
      </c>
      <c r="AV1125" s="27" t="e">
        <f>IF(#REF!&lt;&gt;"",IF(ABS(#REF!)&lt;10,"S"&amp;RIGHT(#REF!,1)&amp;",","S"&amp;#REF!&amp;","),"")</f>
        <v>#REF!</v>
      </c>
      <c r="AW1125" s="27" t="e">
        <f>IF(#REF!&lt;&gt;"",IF(ABS(#REF!)&lt;10,"S"&amp;RIGHT(#REF!,1)&amp;",","S"&amp;#REF!&amp;","),"")</f>
        <v>#REF!</v>
      </c>
      <c r="AX1125" s="27" t="e">
        <f>IF(#REF!&lt;&gt;"",IF(ABS(#REF!)&lt;10,"S"&amp;RIGHT(#REF!,1)&amp;",","S"&amp;#REF!&amp;","),"")</f>
        <v>#REF!</v>
      </c>
      <c r="AY1125" s="27" t="e">
        <f>IF(#REF!&lt;&gt;"",IF(ABS(#REF!)&lt;10,"S"&amp;RIGHT(#REF!,1)&amp;",","S"&amp;#REF!&amp;","),"")</f>
        <v>#REF!</v>
      </c>
      <c r="AZ1125" s="27" t="e">
        <f>IF(#REF!&lt;&gt;"",IF(ABS(#REF!)&lt;10,"S"&amp;RIGHT(#REF!,1)&amp;",","S"&amp;#REF!&amp;","),"")</f>
        <v>#REF!</v>
      </c>
      <c r="BA1125" s="27" t="e">
        <f>IF(#REF!&lt;&gt;"",IF(ABS(#REF!)&lt;10,"S"&amp;RIGHT(#REF!,1)&amp;",","S"&amp;#REF!&amp;","),"")</f>
        <v>#REF!</v>
      </c>
      <c r="BB1125" s="27" t="e">
        <f>IF(#REF!&lt;&gt;"",IF(ABS(#REF!)&lt;10,"S"&amp;RIGHT(#REF!,1)&amp;",","S"&amp;#REF!&amp;","),"")</f>
        <v>#REF!</v>
      </c>
      <c r="BC1125" s="27"/>
      <c r="BD1125" s="27"/>
      <c r="BE1125" s="27"/>
      <c r="BF1125" s="27"/>
      <c r="BG1125" s="27"/>
      <c r="BH1125" s="27"/>
      <c r="BI1125" s="27" t="str">
        <f t="shared" si="552"/>
        <v/>
      </c>
      <c r="BJ1125" s="27" t="str">
        <f t="shared" si="553"/>
        <v/>
      </c>
      <c r="BK1125" s="27" t="str">
        <f t="shared" si="554"/>
        <v/>
      </c>
      <c r="BL1125" s="27" t="e">
        <f>IF(#REF!="","",CONCATENATE($L1125,","))</f>
        <v>#REF!</v>
      </c>
      <c r="BM1125" s="27" t="e">
        <f>IF(#REF!="","",CONCATENATE($L1125,","))</f>
        <v>#REF!</v>
      </c>
      <c r="BN1125" s="27" t="e">
        <f>IF(#REF!="","",CONCATENATE($L1125,","))</f>
        <v>#REF!</v>
      </c>
      <c r="BO1125" s="27" t="e">
        <f>IF(#REF!="","",CONCATENATE($L1125,","))</f>
        <v>#REF!</v>
      </c>
      <c r="BP1125" s="27" t="e">
        <f>IF(#REF!="","",CONCATENATE($L1125,","))</f>
        <v>#REF!</v>
      </c>
      <c r="BQ1125" s="27" t="e">
        <f>IF(#REF!="","",CONCATENATE($L1125,","))</f>
        <v>#REF!</v>
      </c>
      <c r="BR1125" s="27" t="e">
        <f>IF(#REF!="","",CONCATENATE($L1125,","))</f>
        <v>#REF!</v>
      </c>
      <c r="BS1125" s="27" t="e">
        <f>IF(#REF!="","",CONCATENATE($L1125,","))</f>
        <v>#REF!</v>
      </c>
      <c r="BT1125" s="27" t="e">
        <f>IF(#REF!="","",CONCATENATE($L1125,","))</f>
        <v>#REF!</v>
      </c>
      <c r="BU1125" s="40"/>
      <c r="BV1125"/>
      <c r="BW1125"/>
      <c r="BX1125"/>
      <c r="BY1125"/>
      <c r="BZ1125"/>
      <c r="CA1125"/>
      <c r="CB1125" s="40"/>
      <c r="CC1125" s="7"/>
      <c r="CD1125" s="25"/>
      <c r="CE1125" s="25"/>
      <c r="CF1125" s="25"/>
      <c r="CG1125" s="38"/>
      <c r="CH1125" s="25"/>
      <c r="CI1125" s="38"/>
      <c r="CJ1125" s="25"/>
      <c r="CK1125" s="25"/>
      <c r="CL1125" s="25"/>
      <c r="CM1125" s="25"/>
      <c r="CN1125" s="38"/>
      <c r="CO1125" s="38"/>
      <c r="CP1125" s="25"/>
      <c r="CQ1125" s="25"/>
      <c r="CR1125" s="35"/>
      <c r="CS1125" s="38"/>
      <c r="CT1125" s="25"/>
      <c r="CX1125" s="25"/>
      <c r="CY1125" s="35"/>
    </row>
    <row r="1126" spans="1:103" s="26" customFormat="1">
      <c r="A1126" s="132"/>
      <c r="B1126" s="75"/>
      <c r="C1126" s="39"/>
      <c r="D1126" s="38"/>
      <c r="E1126" s="39"/>
      <c r="F1126" s="39"/>
      <c r="G1126" s="39"/>
      <c r="H1126" s="39"/>
      <c r="I1126" s="39"/>
      <c r="J1126" s="39"/>
      <c r="K1126" s="39"/>
      <c r="L1126" s="38"/>
      <c r="M1126" s="38"/>
      <c r="N1126" s="38"/>
      <c r="O1126" s="38"/>
      <c r="P1126" s="38"/>
      <c r="Q1126" s="38"/>
      <c r="R1126" s="38"/>
      <c r="S1126" s="38"/>
      <c r="T1126" s="38"/>
      <c r="U1126" s="38"/>
      <c r="V1126" s="38"/>
      <c r="W1126" s="38"/>
      <c r="X1126" s="38"/>
      <c r="Y1126" s="38"/>
      <c r="Z1126" s="75"/>
      <c r="AA1126" s="101"/>
      <c r="AB1126" s="101"/>
      <c r="AC1126" s="101"/>
      <c r="AD1126" s="101"/>
      <c r="AE1126" s="38"/>
      <c r="AF1126" s="38"/>
      <c r="AG1126" s="38"/>
      <c r="AH1126" s="38"/>
      <c r="AI1126" s="101"/>
      <c r="AJ1126" s="101"/>
      <c r="AK1126" s="101"/>
      <c r="AL1126" s="75"/>
      <c r="AM1126" s="39"/>
      <c r="AN1126" s="27"/>
      <c r="AO1126" s="27"/>
      <c r="AP1126" s="27"/>
      <c r="AQ1126" s="27" t="str">
        <f t="shared" si="555"/>
        <v/>
      </c>
      <c r="AR1126" s="27" t="str">
        <f t="shared" si="556"/>
        <v/>
      </c>
      <c r="AS1126" s="27" t="str">
        <f t="shared" si="557"/>
        <v/>
      </c>
      <c r="AT1126" s="27" t="e">
        <f>IF(#REF!&lt;&gt;"",IF(ABS(#REF!)&lt;10,"S"&amp;RIGHT(#REF!,1)&amp;",","S"&amp;#REF!&amp;","),"")</f>
        <v>#REF!</v>
      </c>
      <c r="AU1126" s="27" t="e">
        <f>IF(#REF!&lt;&gt;"",IF(ABS(#REF!)&lt;10,"S"&amp;RIGHT(#REF!,1)&amp;",","S"&amp;#REF!&amp;","),"")</f>
        <v>#REF!</v>
      </c>
      <c r="AV1126" s="27" t="e">
        <f>IF(#REF!&lt;&gt;"",IF(ABS(#REF!)&lt;10,"S"&amp;RIGHT(#REF!,1)&amp;",","S"&amp;#REF!&amp;","),"")</f>
        <v>#REF!</v>
      </c>
      <c r="AW1126" s="27" t="e">
        <f>IF(#REF!&lt;&gt;"",IF(ABS(#REF!)&lt;10,"S"&amp;RIGHT(#REF!,1)&amp;",","S"&amp;#REF!&amp;","),"")</f>
        <v>#REF!</v>
      </c>
      <c r="AX1126" s="27" t="e">
        <f>IF(#REF!&lt;&gt;"",IF(ABS(#REF!)&lt;10,"S"&amp;RIGHT(#REF!,1)&amp;",","S"&amp;#REF!&amp;","),"")</f>
        <v>#REF!</v>
      </c>
      <c r="AY1126" s="27" t="e">
        <f>IF(#REF!&lt;&gt;"",IF(ABS(#REF!)&lt;10,"S"&amp;RIGHT(#REF!,1)&amp;",","S"&amp;#REF!&amp;","),"")</f>
        <v>#REF!</v>
      </c>
      <c r="AZ1126" s="27" t="e">
        <f>IF(#REF!&lt;&gt;"",IF(ABS(#REF!)&lt;10,"S"&amp;RIGHT(#REF!,1)&amp;",","S"&amp;#REF!&amp;","),"")</f>
        <v>#REF!</v>
      </c>
      <c r="BA1126" s="27" t="e">
        <f>IF(#REF!&lt;&gt;"",IF(ABS(#REF!)&lt;10,"S"&amp;RIGHT(#REF!,1)&amp;",","S"&amp;#REF!&amp;","),"")</f>
        <v>#REF!</v>
      </c>
      <c r="BB1126" s="27" t="e">
        <f>IF(#REF!&lt;&gt;"",IF(ABS(#REF!)&lt;10,"S"&amp;RIGHT(#REF!,1)&amp;",","S"&amp;#REF!&amp;","),"")</f>
        <v>#REF!</v>
      </c>
      <c r="BC1126" s="27"/>
      <c r="BD1126" s="27"/>
      <c r="BE1126" s="27"/>
      <c r="BF1126" s="27"/>
      <c r="BG1126" s="27"/>
      <c r="BH1126" s="27"/>
      <c r="BI1126" s="27" t="str">
        <f t="shared" si="552"/>
        <v/>
      </c>
      <c r="BJ1126" s="27" t="str">
        <f t="shared" si="553"/>
        <v/>
      </c>
      <c r="BK1126" s="27" t="str">
        <f t="shared" si="554"/>
        <v/>
      </c>
      <c r="BL1126" s="27" t="e">
        <f>IF(#REF!="","",CONCATENATE($L1126,","))</f>
        <v>#REF!</v>
      </c>
      <c r="BM1126" s="27" t="e">
        <f>IF(#REF!="","",CONCATENATE($L1126,","))</f>
        <v>#REF!</v>
      </c>
      <c r="BN1126" s="27" t="e">
        <f>IF(#REF!="","",CONCATENATE($L1126,","))</f>
        <v>#REF!</v>
      </c>
      <c r="BO1126" s="27" t="e">
        <f>IF(#REF!="","",CONCATENATE($L1126,","))</f>
        <v>#REF!</v>
      </c>
      <c r="BP1126" s="27" t="e">
        <f>IF(#REF!="","",CONCATENATE($L1126,","))</f>
        <v>#REF!</v>
      </c>
      <c r="BQ1126" s="27" t="e">
        <f>IF(#REF!="","",CONCATENATE($L1126,","))</f>
        <v>#REF!</v>
      </c>
      <c r="BR1126" s="27" t="e">
        <f>IF(#REF!="","",CONCATENATE($L1126,","))</f>
        <v>#REF!</v>
      </c>
      <c r="BS1126" s="27" t="e">
        <f>IF(#REF!="","",CONCATENATE($L1126,","))</f>
        <v>#REF!</v>
      </c>
      <c r="BT1126" s="27" t="e">
        <f>IF(#REF!="","",CONCATENATE($L1126,","))</f>
        <v>#REF!</v>
      </c>
      <c r="BU1126" s="40"/>
      <c r="BV1126"/>
      <c r="BW1126"/>
      <c r="BX1126"/>
      <c r="BY1126"/>
      <c r="BZ1126"/>
      <c r="CA1126"/>
      <c r="CB1126" s="40"/>
      <c r="CC1126" s="7"/>
      <c r="CD1126" s="25"/>
      <c r="CE1126" s="25"/>
      <c r="CF1126" s="25"/>
      <c r="CG1126" s="38"/>
      <c r="CH1126" s="25"/>
      <c r="CI1126" s="38"/>
      <c r="CJ1126" s="25"/>
      <c r="CK1126" s="25"/>
      <c r="CL1126" s="25"/>
      <c r="CM1126" s="25"/>
      <c r="CN1126" s="38"/>
      <c r="CO1126" s="38"/>
      <c r="CP1126" s="25"/>
      <c r="CQ1126" s="25"/>
      <c r="CR1126" s="35"/>
      <c r="CS1126" s="38"/>
      <c r="CT1126" s="25"/>
      <c r="CX1126" s="25"/>
      <c r="CY1126" s="35"/>
    </row>
    <row r="1127" spans="1:103" s="26" customFormat="1">
      <c r="A1127" s="132"/>
      <c r="B1127" s="75"/>
      <c r="C1127" s="39"/>
      <c r="D1127" s="38"/>
      <c r="E1127" s="39"/>
      <c r="F1127" s="39"/>
      <c r="G1127" s="39"/>
      <c r="H1127" s="39"/>
      <c r="I1127" s="39"/>
      <c r="J1127" s="39"/>
      <c r="K1127" s="39"/>
      <c r="L1127" s="38"/>
      <c r="M1127" s="38"/>
      <c r="N1127" s="38"/>
      <c r="O1127" s="38"/>
      <c r="P1127" s="38"/>
      <c r="Q1127" s="38"/>
      <c r="R1127" s="38"/>
      <c r="S1127" s="38"/>
      <c r="T1127" s="38"/>
      <c r="U1127" s="38"/>
      <c r="V1127" s="38"/>
      <c r="W1127" s="38"/>
      <c r="X1127" s="38"/>
      <c r="Y1127" s="38"/>
      <c r="Z1127" s="75"/>
      <c r="AA1127" s="101"/>
      <c r="AB1127" s="101"/>
      <c r="AC1127" s="101"/>
      <c r="AD1127" s="101"/>
      <c r="AE1127" s="38"/>
      <c r="AF1127" s="38"/>
      <c r="AG1127" s="38"/>
      <c r="AH1127" s="38"/>
      <c r="AI1127" s="101"/>
      <c r="AJ1127" s="101"/>
      <c r="AK1127" s="101"/>
      <c r="AL1127" s="75"/>
      <c r="AM1127" s="39"/>
      <c r="AN1127" s="27"/>
      <c r="AO1127" s="27"/>
      <c r="AP1127" s="27"/>
      <c r="AQ1127" s="27" t="str">
        <f t="shared" si="555"/>
        <v/>
      </c>
      <c r="AR1127" s="27" t="str">
        <f t="shared" si="556"/>
        <v/>
      </c>
      <c r="AS1127" s="27" t="str">
        <f t="shared" si="557"/>
        <v/>
      </c>
      <c r="AT1127" s="27" t="e">
        <f>IF(#REF!&lt;&gt;"",IF(ABS(#REF!)&lt;10,"S"&amp;RIGHT(#REF!,1)&amp;",","S"&amp;#REF!&amp;","),"")</f>
        <v>#REF!</v>
      </c>
      <c r="AU1127" s="27" t="e">
        <f>IF(#REF!&lt;&gt;"",IF(ABS(#REF!)&lt;10,"S"&amp;RIGHT(#REF!,1)&amp;",","S"&amp;#REF!&amp;","),"")</f>
        <v>#REF!</v>
      </c>
      <c r="AV1127" s="27" t="e">
        <f>IF(#REF!&lt;&gt;"",IF(ABS(#REF!)&lt;10,"S"&amp;RIGHT(#REF!,1)&amp;",","S"&amp;#REF!&amp;","),"")</f>
        <v>#REF!</v>
      </c>
      <c r="AW1127" s="27" t="e">
        <f>IF(#REF!&lt;&gt;"",IF(ABS(#REF!)&lt;10,"S"&amp;RIGHT(#REF!,1)&amp;",","S"&amp;#REF!&amp;","),"")</f>
        <v>#REF!</v>
      </c>
      <c r="AX1127" s="27" t="e">
        <f>IF(#REF!&lt;&gt;"",IF(ABS(#REF!)&lt;10,"S"&amp;RIGHT(#REF!,1)&amp;",","S"&amp;#REF!&amp;","),"")</f>
        <v>#REF!</v>
      </c>
      <c r="AY1127" s="27" t="e">
        <f>IF(#REF!&lt;&gt;"",IF(ABS(#REF!)&lt;10,"S"&amp;RIGHT(#REF!,1)&amp;",","S"&amp;#REF!&amp;","),"")</f>
        <v>#REF!</v>
      </c>
      <c r="AZ1127" s="27" t="e">
        <f>IF(#REF!&lt;&gt;"",IF(ABS(#REF!)&lt;10,"S"&amp;RIGHT(#REF!,1)&amp;",","S"&amp;#REF!&amp;","),"")</f>
        <v>#REF!</v>
      </c>
      <c r="BA1127" s="27" t="e">
        <f>IF(#REF!&lt;&gt;"",IF(ABS(#REF!)&lt;10,"S"&amp;RIGHT(#REF!,1)&amp;",","S"&amp;#REF!&amp;","),"")</f>
        <v>#REF!</v>
      </c>
      <c r="BB1127" s="27" t="e">
        <f>IF(#REF!&lt;&gt;"",IF(ABS(#REF!)&lt;10,"S"&amp;RIGHT(#REF!,1)&amp;",","S"&amp;#REF!&amp;","),"")</f>
        <v>#REF!</v>
      </c>
      <c r="BC1127" s="27"/>
      <c r="BD1127" s="27"/>
      <c r="BE1127" s="27"/>
      <c r="BF1127" s="27"/>
      <c r="BG1127" s="27"/>
      <c r="BH1127" s="27"/>
      <c r="BI1127" s="27" t="str">
        <f t="shared" si="552"/>
        <v/>
      </c>
      <c r="BJ1127" s="27" t="str">
        <f t="shared" si="553"/>
        <v/>
      </c>
      <c r="BK1127" s="27" t="str">
        <f t="shared" si="554"/>
        <v/>
      </c>
      <c r="BL1127" s="27" t="e">
        <f>IF(#REF!="","",CONCATENATE($L1127,","))</f>
        <v>#REF!</v>
      </c>
      <c r="BM1127" s="27" t="e">
        <f>IF(#REF!="","",CONCATENATE($L1127,","))</f>
        <v>#REF!</v>
      </c>
      <c r="BN1127" s="27" t="e">
        <f>IF(#REF!="","",CONCATENATE($L1127,","))</f>
        <v>#REF!</v>
      </c>
      <c r="BO1127" s="27" t="e">
        <f>IF(#REF!="","",CONCATENATE($L1127,","))</f>
        <v>#REF!</v>
      </c>
      <c r="BP1127" s="27" t="e">
        <f>IF(#REF!="","",CONCATENATE($L1127,","))</f>
        <v>#REF!</v>
      </c>
      <c r="BQ1127" s="27" t="e">
        <f>IF(#REF!="","",CONCATENATE($L1127,","))</f>
        <v>#REF!</v>
      </c>
      <c r="BR1127" s="27" t="e">
        <f>IF(#REF!="","",CONCATENATE($L1127,","))</f>
        <v>#REF!</v>
      </c>
      <c r="BS1127" s="27" t="e">
        <f>IF(#REF!="","",CONCATENATE($L1127,","))</f>
        <v>#REF!</v>
      </c>
      <c r="BT1127" s="27" t="e">
        <f>IF(#REF!="","",CONCATENATE($L1127,","))</f>
        <v>#REF!</v>
      </c>
      <c r="BU1127" s="40"/>
      <c r="BV1127"/>
      <c r="BW1127"/>
      <c r="BX1127"/>
      <c r="BY1127"/>
      <c r="BZ1127"/>
      <c r="CA1127"/>
      <c r="CB1127" s="40"/>
      <c r="CC1127" s="7"/>
      <c r="CD1127" s="25"/>
      <c r="CE1127" s="25"/>
      <c r="CF1127" s="25"/>
      <c r="CG1127" s="38"/>
      <c r="CH1127" s="25"/>
      <c r="CI1127" s="38"/>
      <c r="CJ1127" s="25"/>
      <c r="CK1127" s="25"/>
      <c r="CL1127" s="25"/>
      <c r="CM1127" s="25"/>
      <c r="CN1127" s="38"/>
      <c r="CO1127" s="38"/>
      <c r="CP1127" s="25"/>
      <c r="CQ1127" s="25"/>
      <c r="CR1127" s="35"/>
      <c r="CS1127" s="38"/>
      <c r="CT1127" s="25"/>
      <c r="CX1127" s="25"/>
      <c r="CY1127" s="35"/>
    </row>
    <row r="1128" spans="1:103" s="26" customFormat="1">
      <c r="A1128" s="132"/>
      <c r="B1128" s="75"/>
      <c r="C1128" s="39"/>
      <c r="D1128" s="38"/>
      <c r="E1128" s="39"/>
      <c r="F1128" s="39"/>
      <c r="G1128" s="39"/>
      <c r="H1128" s="39"/>
      <c r="I1128" s="39"/>
      <c r="J1128" s="39"/>
      <c r="K1128" s="39"/>
      <c r="L1128" s="38"/>
      <c r="M1128" s="38"/>
      <c r="N1128" s="38"/>
      <c r="O1128" s="38"/>
      <c r="P1128" s="38"/>
      <c r="Q1128" s="38"/>
      <c r="R1128" s="38"/>
      <c r="S1128" s="38"/>
      <c r="T1128" s="38"/>
      <c r="U1128" s="38"/>
      <c r="V1128" s="38"/>
      <c r="W1128" s="38"/>
      <c r="X1128" s="38"/>
      <c r="Y1128" s="38"/>
      <c r="Z1128" s="75"/>
      <c r="AA1128" s="101"/>
      <c r="AB1128" s="101"/>
      <c r="AC1128" s="101"/>
      <c r="AD1128" s="101"/>
      <c r="AE1128" s="38"/>
      <c r="AF1128" s="38"/>
      <c r="AG1128" s="38"/>
      <c r="AH1128" s="38"/>
      <c r="AI1128" s="101"/>
      <c r="AJ1128" s="101"/>
      <c r="AK1128" s="101"/>
      <c r="AL1128" s="75"/>
      <c r="AM1128" s="39"/>
      <c r="AN1128" s="27"/>
      <c r="AO1128" s="27"/>
      <c r="AP1128" s="27"/>
      <c r="AQ1128" s="27" t="str">
        <f t="shared" si="555"/>
        <v/>
      </c>
      <c r="AR1128" s="27" t="str">
        <f t="shared" si="556"/>
        <v/>
      </c>
      <c r="AS1128" s="27" t="str">
        <f t="shared" si="557"/>
        <v/>
      </c>
      <c r="AT1128" s="27" t="e">
        <f>IF(#REF!&lt;&gt;"",IF(ABS(#REF!)&lt;10,"S"&amp;RIGHT(#REF!,1)&amp;",","S"&amp;#REF!&amp;","),"")</f>
        <v>#REF!</v>
      </c>
      <c r="AU1128" s="27" t="e">
        <f>IF(#REF!&lt;&gt;"",IF(ABS(#REF!)&lt;10,"S"&amp;RIGHT(#REF!,1)&amp;",","S"&amp;#REF!&amp;","),"")</f>
        <v>#REF!</v>
      </c>
      <c r="AV1128" s="27" t="e">
        <f>IF(#REF!&lt;&gt;"",IF(ABS(#REF!)&lt;10,"S"&amp;RIGHT(#REF!,1)&amp;",","S"&amp;#REF!&amp;","),"")</f>
        <v>#REF!</v>
      </c>
      <c r="AW1128" s="27" t="e">
        <f>IF(#REF!&lt;&gt;"",IF(ABS(#REF!)&lt;10,"S"&amp;RIGHT(#REF!,1)&amp;",","S"&amp;#REF!&amp;","),"")</f>
        <v>#REF!</v>
      </c>
      <c r="AX1128" s="27" t="e">
        <f>IF(#REF!&lt;&gt;"",IF(ABS(#REF!)&lt;10,"S"&amp;RIGHT(#REF!,1)&amp;",","S"&amp;#REF!&amp;","),"")</f>
        <v>#REF!</v>
      </c>
      <c r="AY1128" s="27" t="e">
        <f>IF(#REF!&lt;&gt;"",IF(ABS(#REF!)&lt;10,"S"&amp;RIGHT(#REF!,1)&amp;",","S"&amp;#REF!&amp;","),"")</f>
        <v>#REF!</v>
      </c>
      <c r="AZ1128" s="27" t="e">
        <f>IF(#REF!&lt;&gt;"",IF(ABS(#REF!)&lt;10,"S"&amp;RIGHT(#REF!,1)&amp;",","S"&amp;#REF!&amp;","),"")</f>
        <v>#REF!</v>
      </c>
      <c r="BA1128" s="27" t="e">
        <f>IF(#REF!&lt;&gt;"",IF(ABS(#REF!)&lt;10,"S"&amp;RIGHT(#REF!,1)&amp;",","S"&amp;#REF!&amp;","),"")</f>
        <v>#REF!</v>
      </c>
      <c r="BB1128" s="27" t="e">
        <f>IF(#REF!&lt;&gt;"",IF(ABS(#REF!)&lt;10,"S"&amp;RIGHT(#REF!,1)&amp;",","S"&amp;#REF!&amp;","),"")</f>
        <v>#REF!</v>
      </c>
      <c r="BC1128" s="27"/>
      <c r="BD1128" s="27"/>
      <c r="BE1128" s="27"/>
      <c r="BF1128" s="27"/>
      <c r="BG1128" s="27"/>
      <c r="BH1128" s="27"/>
      <c r="BI1128" s="27" t="str">
        <f t="shared" si="552"/>
        <v/>
      </c>
      <c r="BJ1128" s="27" t="str">
        <f t="shared" si="553"/>
        <v/>
      </c>
      <c r="BK1128" s="27" t="str">
        <f t="shared" si="554"/>
        <v/>
      </c>
      <c r="BL1128" s="27" t="e">
        <f>IF(#REF!="","",CONCATENATE($L1128,","))</f>
        <v>#REF!</v>
      </c>
      <c r="BM1128" s="27" t="e">
        <f>IF(#REF!="","",CONCATENATE($L1128,","))</f>
        <v>#REF!</v>
      </c>
      <c r="BN1128" s="27" t="e">
        <f>IF(#REF!="","",CONCATENATE($L1128,","))</f>
        <v>#REF!</v>
      </c>
      <c r="BO1128" s="27" t="e">
        <f>IF(#REF!="","",CONCATENATE($L1128,","))</f>
        <v>#REF!</v>
      </c>
      <c r="BP1128" s="27" t="e">
        <f>IF(#REF!="","",CONCATENATE($L1128,","))</f>
        <v>#REF!</v>
      </c>
      <c r="BQ1128" s="27" t="e">
        <f>IF(#REF!="","",CONCATENATE($L1128,","))</f>
        <v>#REF!</v>
      </c>
      <c r="BR1128" s="27" t="e">
        <f>IF(#REF!="","",CONCATENATE($L1128,","))</f>
        <v>#REF!</v>
      </c>
      <c r="BS1128" s="27" t="e">
        <f>IF(#REF!="","",CONCATENATE($L1128,","))</f>
        <v>#REF!</v>
      </c>
      <c r="BT1128" s="27" t="e">
        <f>IF(#REF!="","",CONCATENATE($L1128,","))</f>
        <v>#REF!</v>
      </c>
      <c r="BU1128" s="40"/>
      <c r="BV1128" s="40"/>
      <c r="BW1128"/>
      <c r="BX1128"/>
      <c r="BY1128"/>
      <c r="BZ1128"/>
      <c r="CA1128"/>
      <c r="CB1128" s="40"/>
      <c r="CC1128" s="7"/>
      <c r="CD1128" s="25"/>
      <c r="CE1128" s="25"/>
      <c r="CF1128" s="25"/>
      <c r="CG1128" s="38"/>
      <c r="CH1128" s="25"/>
      <c r="CI1128" s="38"/>
      <c r="CJ1128" s="25"/>
      <c r="CK1128" s="25"/>
      <c r="CL1128" s="25"/>
      <c r="CM1128" s="25"/>
      <c r="CN1128" s="38"/>
      <c r="CO1128" s="38"/>
      <c r="CP1128" s="25"/>
      <c r="CQ1128" s="25"/>
      <c r="CR1128" s="35"/>
      <c r="CS1128" s="38"/>
      <c r="CT1128" s="25"/>
      <c r="CX1128" s="25"/>
      <c r="CY1128" s="35"/>
    </row>
    <row r="1129" spans="1:103" s="26" customFormat="1">
      <c r="A1129" s="132"/>
      <c r="B1129" s="75"/>
      <c r="C1129" s="39"/>
      <c r="D1129" s="38"/>
      <c r="E1129" s="39"/>
      <c r="F1129" s="39"/>
      <c r="G1129" s="39"/>
      <c r="H1129" s="39"/>
      <c r="I1129" s="39"/>
      <c r="J1129" s="39"/>
      <c r="K1129" s="39"/>
      <c r="L1129" s="38"/>
      <c r="M1129" s="38"/>
      <c r="N1129" s="38"/>
      <c r="O1129" s="38"/>
      <c r="P1129" s="38"/>
      <c r="Q1129" s="38"/>
      <c r="R1129" s="38"/>
      <c r="S1129" s="38"/>
      <c r="T1129" s="38"/>
      <c r="U1129" s="38"/>
      <c r="V1129" s="38"/>
      <c r="W1129" s="38"/>
      <c r="X1129" s="38"/>
      <c r="Y1129" s="38"/>
      <c r="Z1129" s="75"/>
      <c r="AA1129" s="101"/>
      <c r="AB1129" s="101"/>
      <c r="AC1129" s="101"/>
      <c r="AD1129" s="101"/>
      <c r="AE1129" s="38"/>
      <c r="AF1129" s="38"/>
      <c r="AG1129" s="38"/>
      <c r="AH1129" s="38"/>
      <c r="AI1129" s="101"/>
      <c r="AJ1129" s="101"/>
      <c r="AK1129" s="101"/>
      <c r="AL1129" s="75"/>
      <c r="AM1129" s="39"/>
      <c r="AN1129" s="27"/>
      <c r="AO1129" s="27"/>
      <c r="AP1129" s="27"/>
      <c r="AQ1129" s="27" t="str">
        <f t="shared" si="555"/>
        <v/>
      </c>
      <c r="AR1129" s="27" t="str">
        <f t="shared" si="556"/>
        <v/>
      </c>
      <c r="AS1129" s="27" t="str">
        <f t="shared" si="557"/>
        <v/>
      </c>
      <c r="AT1129" s="27" t="e">
        <f>IF(#REF!&lt;&gt;"",IF(ABS(#REF!)&lt;10,"S"&amp;RIGHT(#REF!,1)&amp;",","S"&amp;#REF!&amp;","),"")</f>
        <v>#REF!</v>
      </c>
      <c r="AU1129" s="27" t="e">
        <f>IF(#REF!&lt;&gt;"",IF(ABS(#REF!)&lt;10,"S"&amp;RIGHT(#REF!,1)&amp;",","S"&amp;#REF!&amp;","),"")</f>
        <v>#REF!</v>
      </c>
      <c r="AV1129" s="27" t="e">
        <f>IF(#REF!&lt;&gt;"",IF(ABS(#REF!)&lt;10,"S"&amp;RIGHT(#REF!,1)&amp;",","S"&amp;#REF!&amp;","),"")</f>
        <v>#REF!</v>
      </c>
      <c r="AW1129" s="27" t="e">
        <f>IF(#REF!&lt;&gt;"",IF(ABS(#REF!)&lt;10,"S"&amp;RIGHT(#REF!,1)&amp;",","S"&amp;#REF!&amp;","),"")</f>
        <v>#REF!</v>
      </c>
      <c r="AX1129" s="27" t="e">
        <f>IF(#REF!&lt;&gt;"",IF(ABS(#REF!)&lt;10,"S"&amp;RIGHT(#REF!,1)&amp;",","S"&amp;#REF!&amp;","),"")</f>
        <v>#REF!</v>
      </c>
      <c r="AY1129" s="27" t="e">
        <f>IF(#REF!&lt;&gt;"",IF(ABS(#REF!)&lt;10,"S"&amp;RIGHT(#REF!,1)&amp;",","S"&amp;#REF!&amp;","),"")</f>
        <v>#REF!</v>
      </c>
      <c r="AZ1129" s="27" t="e">
        <f>IF(#REF!&lt;&gt;"",IF(ABS(#REF!)&lt;10,"S"&amp;RIGHT(#REF!,1)&amp;",","S"&amp;#REF!&amp;","),"")</f>
        <v>#REF!</v>
      </c>
      <c r="BA1129" s="27" t="e">
        <f>IF(#REF!&lt;&gt;"",IF(ABS(#REF!)&lt;10,"S"&amp;RIGHT(#REF!,1)&amp;",","S"&amp;#REF!&amp;","),"")</f>
        <v>#REF!</v>
      </c>
      <c r="BB1129" s="27" t="e">
        <f>IF(#REF!&lt;&gt;"",IF(ABS(#REF!)&lt;10,"S"&amp;RIGHT(#REF!,1)&amp;",","S"&amp;#REF!&amp;","),"")</f>
        <v>#REF!</v>
      </c>
      <c r="BC1129" s="27"/>
      <c r="BD1129" s="27"/>
      <c r="BE1129" s="27"/>
      <c r="BF1129" s="27"/>
      <c r="BG1129" s="27"/>
      <c r="BH1129" s="27"/>
      <c r="BI1129" s="27" t="str">
        <f t="shared" si="552"/>
        <v/>
      </c>
      <c r="BJ1129" s="27" t="str">
        <f t="shared" si="553"/>
        <v/>
      </c>
      <c r="BK1129" s="27" t="str">
        <f t="shared" si="554"/>
        <v/>
      </c>
      <c r="BL1129" s="27" t="e">
        <f>IF(#REF!="","",CONCATENATE($L1129,","))</f>
        <v>#REF!</v>
      </c>
      <c r="BM1129" s="27" t="e">
        <f>IF(#REF!="","",CONCATENATE($L1129,","))</f>
        <v>#REF!</v>
      </c>
      <c r="BN1129" s="27" t="e">
        <f>IF(#REF!="","",CONCATENATE($L1129,","))</f>
        <v>#REF!</v>
      </c>
      <c r="BO1129" s="27" t="e">
        <f>IF(#REF!="","",CONCATENATE($L1129,","))</f>
        <v>#REF!</v>
      </c>
      <c r="BP1129" s="27" t="e">
        <f>IF(#REF!="","",CONCATENATE($L1129,","))</f>
        <v>#REF!</v>
      </c>
      <c r="BQ1129" s="27" t="e">
        <f>IF(#REF!="","",CONCATENATE($L1129,","))</f>
        <v>#REF!</v>
      </c>
      <c r="BR1129" s="27" t="e">
        <f>IF(#REF!="","",CONCATENATE($L1129,","))</f>
        <v>#REF!</v>
      </c>
      <c r="BS1129" s="27" t="e">
        <f>IF(#REF!="","",CONCATENATE($L1129,","))</f>
        <v>#REF!</v>
      </c>
      <c r="BT1129" s="27" t="e">
        <f>IF(#REF!="","",CONCATENATE($L1129,","))</f>
        <v>#REF!</v>
      </c>
      <c r="BU1129" s="40"/>
      <c r="BV1129" s="40"/>
      <c r="BW1129"/>
      <c r="BX1129"/>
      <c r="BY1129"/>
      <c r="BZ1129"/>
      <c r="CA1129"/>
      <c r="CB1129" s="40"/>
      <c r="CC1129" s="7"/>
      <c r="CD1129" s="25"/>
      <c r="CE1129" s="25"/>
      <c r="CF1129" s="25"/>
      <c r="CG1129" s="38"/>
      <c r="CH1129" s="25"/>
      <c r="CI1129" s="38"/>
      <c r="CJ1129" s="25"/>
      <c r="CK1129" s="25"/>
      <c r="CL1129" s="25"/>
      <c r="CM1129" s="25"/>
      <c r="CN1129" s="38"/>
      <c r="CO1129" s="38"/>
      <c r="CP1129" s="25"/>
      <c r="CQ1129" s="25"/>
      <c r="CR1129" s="35"/>
      <c r="CS1129" s="38"/>
      <c r="CT1129" s="25"/>
      <c r="CX1129" s="25"/>
      <c r="CY1129" s="35"/>
    </row>
    <row r="1130" spans="1:103" s="26" customFormat="1">
      <c r="A1130" s="132"/>
      <c r="B1130" s="75"/>
      <c r="C1130" s="39"/>
      <c r="D1130" s="38"/>
      <c r="E1130" s="39"/>
      <c r="F1130" s="39"/>
      <c r="G1130" s="39"/>
      <c r="H1130" s="39"/>
      <c r="I1130" s="39"/>
      <c r="J1130" s="39"/>
      <c r="K1130" s="39"/>
      <c r="L1130" s="38"/>
      <c r="M1130" s="38"/>
      <c r="N1130" s="38"/>
      <c r="O1130" s="38"/>
      <c r="P1130" s="38"/>
      <c r="Q1130" s="38"/>
      <c r="R1130" s="38"/>
      <c r="S1130" s="38"/>
      <c r="T1130" s="38"/>
      <c r="U1130" s="38"/>
      <c r="V1130" s="38"/>
      <c r="W1130" s="38"/>
      <c r="X1130" s="38"/>
      <c r="Y1130" s="38"/>
      <c r="Z1130" s="75"/>
      <c r="AA1130" s="101"/>
      <c r="AB1130" s="101"/>
      <c r="AC1130" s="101"/>
      <c r="AD1130" s="101"/>
      <c r="AE1130" s="38"/>
      <c r="AF1130" s="38"/>
      <c r="AG1130" s="38"/>
      <c r="AH1130" s="38"/>
      <c r="AI1130" s="101"/>
      <c r="AJ1130" s="101"/>
      <c r="AK1130" s="101"/>
      <c r="AL1130" s="75"/>
      <c r="AM1130" s="39"/>
      <c r="AN1130" s="27"/>
      <c r="AO1130" s="27"/>
      <c r="AP1130" s="27"/>
      <c r="AQ1130" s="27" t="str">
        <f t="shared" si="555"/>
        <v/>
      </c>
      <c r="AR1130" s="27" t="str">
        <f t="shared" si="556"/>
        <v/>
      </c>
      <c r="AS1130" s="27" t="str">
        <f t="shared" si="557"/>
        <v/>
      </c>
      <c r="AT1130" s="27" t="e">
        <f>IF(#REF!&lt;&gt;"",IF(ABS(#REF!)&lt;10,"S"&amp;RIGHT(#REF!,1)&amp;",","S"&amp;#REF!&amp;","),"")</f>
        <v>#REF!</v>
      </c>
      <c r="AU1130" s="27" t="e">
        <f>IF(#REF!&lt;&gt;"",IF(ABS(#REF!)&lt;10,"S"&amp;RIGHT(#REF!,1)&amp;",","S"&amp;#REF!&amp;","),"")</f>
        <v>#REF!</v>
      </c>
      <c r="AV1130" s="27" t="e">
        <f>IF(#REF!&lt;&gt;"",IF(ABS(#REF!)&lt;10,"S"&amp;RIGHT(#REF!,1)&amp;",","S"&amp;#REF!&amp;","),"")</f>
        <v>#REF!</v>
      </c>
      <c r="AW1130" s="27" t="e">
        <f>IF(#REF!&lt;&gt;"",IF(ABS(#REF!)&lt;10,"S"&amp;RIGHT(#REF!,1)&amp;",","S"&amp;#REF!&amp;","),"")</f>
        <v>#REF!</v>
      </c>
      <c r="AX1130" s="27" t="e">
        <f>IF(#REF!&lt;&gt;"",IF(ABS(#REF!)&lt;10,"S"&amp;RIGHT(#REF!,1)&amp;",","S"&amp;#REF!&amp;","),"")</f>
        <v>#REF!</v>
      </c>
      <c r="AY1130" s="27" t="e">
        <f>IF(#REF!&lt;&gt;"",IF(ABS(#REF!)&lt;10,"S"&amp;RIGHT(#REF!,1)&amp;",","S"&amp;#REF!&amp;","),"")</f>
        <v>#REF!</v>
      </c>
      <c r="AZ1130" s="27" t="e">
        <f>IF(#REF!&lt;&gt;"",IF(ABS(#REF!)&lt;10,"S"&amp;RIGHT(#REF!,1)&amp;",","S"&amp;#REF!&amp;","),"")</f>
        <v>#REF!</v>
      </c>
      <c r="BA1130" s="27" t="e">
        <f>IF(#REF!&lt;&gt;"",IF(ABS(#REF!)&lt;10,"S"&amp;RIGHT(#REF!,1)&amp;",","S"&amp;#REF!&amp;","),"")</f>
        <v>#REF!</v>
      </c>
      <c r="BB1130" s="27" t="e">
        <f>IF(#REF!&lt;&gt;"",IF(ABS(#REF!)&lt;10,"S"&amp;RIGHT(#REF!,1)&amp;",","S"&amp;#REF!&amp;","),"")</f>
        <v>#REF!</v>
      </c>
      <c r="BC1130" s="27"/>
      <c r="BD1130" s="27"/>
      <c r="BE1130" s="27"/>
      <c r="BF1130" s="27"/>
      <c r="BG1130" s="27"/>
      <c r="BH1130" s="27"/>
      <c r="BI1130" s="27" t="str">
        <f t="shared" si="552"/>
        <v/>
      </c>
      <c r="BJ1130" s="27" t="str">
        <f t="shared" si="553"/>
        <v/>
      </c>
      <c r="BK1130" s="27" t="str">
        <f t="shared" si="554"/>
        <v/>
      </c>
      <c r="BL1130" s="27" t="e">
        <f>IF(#REF!="","",CONCATENATE($L1130,","))</f>
        <v>#REF!</v>
      </c>
      <c r="BM1130" s="27" t="e">
        <f>IF(#REF!="","",CONCATENATE($L1130,","))</f>
        <v>#REF!</v>
      </c>
      <c r="BN1130" s="27" t="e">
        <f>IF(#REF!="","",CONCATENATE($L1130,","))</f>
        <v>#REF!</v>
      </c>
      <c r="BO1130" s="27" t="e">
        <f>IF(#REF!="","",CONCATENATE($L1130,","))</f>
        <v>#REF!</v>
      </c>
      <c r="BP1130" s="27" t="e">
        <f>IF(#REF!="","",CONCATENATE($L1130,","))</f>
        <v>#REF!</v>
      </c>
      <c r="BQ1130" s="27" t="e">
        <f>IF(#REF!="","",CONCATENATE($L1130,","))</f>
        <v>#REF!</v>
      </c>
      <c r="BR1130" s="27" t="e">
        <f>IF(#REF!="","",CONCATENATE($L1130,","))</f>
        <v>#REF!</v>
      </c>
      <c r="BS1130" s="27" t="e">
        <f>IF(#REF!="","",CONCATENATE($L1130,","))</f>
        <v>#REF!</v>
      </c>
      <c r="BT1130" s="27" t="e">
        <f>IF(#REF!="","",CONCATENATE($L1130,","))</f>
        <v>#REF!</v>
      </c>
      <c r="BU1130" s="40"/>
      <c r="BV1130" s="40"/>
      <c r="BW1130"/>
      <c r="BX1130"/>
      <c r="BY1130"/>
      <c r="BZ1130"/>
      <c r="CA1130"/>
      <c r="CB1130" s="40"/>
      <c r="CC1130" s="7"/>
      <c r="CD1130" s="25"/>
      <c r="CE1130" s="25"/>
      <c r="CF1130" s="25"/>
      <c r="CG1130" s="38"/>
      <c r="CH1130" s="25"/>
      <c r="CI1130" s="38"/>
      <c r="CJ1130" s="25"/>
      <c r="CK1130" s="25"/>
      <c r="CL1130" s="25"/>
      <c r="CM1130" s="25"/>
      <c r="CN1130" s="38"/>
      <c r="CO1130" s="38"/>
      <c r="CP1130" s="25"/>
      <c r="CQ1130" s="25"/>
      <c r="CR1130" s="35"/>
      <c r="CS1130" s="38"/>
      <c r="CT1130" s="25"/>
      <c r="CX1130" s="25"/>
      <c r="CY1130" s="35"/>
    </row>
    <row r="1131" spans="1:103" s="26" customFormat="1">
      <c r="A1131" s="132"/>
      <c r="B1131" s="75"/>
      <c r="C1131" s="39"/>
      <c r="D1131" s="38"/>
      <c r="E1131" s="39"/>
      <c r="F1131" s="39"/>
      <c r="G1131" s="39"/>
      <c r="H1131" s="39"/>
      <c r="I1131" s="39"/>
      <c r="J1131" s="39"/>
      <c r="K1131" s="39"/>
      <c r="L1131" s="38"/>
      <c r="M1131" s="38"/>
      <c r="N1131" s="38"/>
      <c r="O1131" s="38"/>
      <c r="P1131" s="38"/>
      <c r="Q1131" s="38"/>
      <c r="R1131" s="38"/>
      <c r="S1131" s="38"/>
      <c r="T1131" s="38"/>
      <c r="U1131" s="38"/>
      <c r="V1131" s="38"/>
      <c r="W1131" s="38"/>
      <c r="X1131" s="38"/>
      <c r="Y1131" s="38"/>
      <c r="Z1131" s="75"/>
      <c r="AA1131" s="101"/>
      <c r="AB1131" s="101"/>
      <c r="AC1131" s="101"/>
      <c r="AD1131" s="101"/>
      <c r="AE1131" s="38"/>
      <c r="AF1131" s="38"/>
      <c r="AG1131" s="38"/>
      <c r="AH1131" s="38"/>
      <c r="AI1131" s="101"/>
      <c r="AJ1131" s="101"/>
      <c r="AK1131" s="101"/>
      <c r="AL1131" s="75"/>
      <c r="AM1131" s="39"/>
      <c r="AN1131" s="27"/>
      <c r="AO1131" s="27"/>
      <c r="AP1131" s="27"/>
      <c r="AQ1131" s="27" t="str">
        <f t="shared" si="555"/>
        <v/>
      </c>
      <c r="AR1131" s="27" t="str">
        <f t="shared" si="556"/>
        <v/>
      </c>
      <c r="AS1131" s="27" t="str">
        <f t="shared" si="557"/>
        <v/>
      </c>
      <c r="AT1131" s="27" t="e">
        <f>IF(#REF!&lt;&gt;"",IF(ABS(#REF!)&lt;10,"S"&amp;RIGHT(#REF!,1)&amp;",","S"&amp;#REF!&amp;","),"")</f>
        <v>#REF!</v>
      </c>
      <c r="AU1131" s="27" t="e">
        <f>IF(#REF!&lt;&gt;"",IF(ABS(#REF!)&lt;10,"S"&amp;RIGHT(#REF!,1)&amp;",","S"&amp;#REF!&amp;","),"")</f>
        <v>#REF!</v>
      </c>
      <c r="AV1131" s="27" t="e">
        <f>IF(#REF!&lt;&gt;"",IF(ABS(#REF!)&lt;10,"S"&amp;RIGHT(#REF!,1)&amp;",","S"&amp;#REF!&amp;","),"")</f>
        <v>#REF!</v>
      </c>
      <c r="AW1131" s="27" t="e">
        <f>IF(#REF!&lt;&gt;"",IF(ABS(#REF!)&lt;10,"S"&amp;RIGHT(#REF!,1)&amp;",","S"&amp;#REF!&amp;","),"")</f>
        <v>#REF!</v>
      </c>
      <c r="AX1131" s="27" t="e">
        <f>IF(#REF!&lt;&gt;"",IF(ABS(#REF!)&lt;10,"S"&amp;RIGHT(#REF!,1)&amp;",","S"&amp;#REF!&amp;","),"")</f>
        <v>#REF!</v>
      </c>
      <c r="AY1131" s="27" t="e">
        <f>IF(#REF!&lt;&gt;"",IF(ABS(#REF!)&lt;10,"S"&amp;RIGHT(#REF!,1)&amp;",","S"&amp;#REF!&amp;","),"")</f>
        <v>#REF!</v>
      </c>
      <c r="AZ1131" s="27" t="e">
        <f>IF(#REF!&lt;&gt;"",IF(ABS(#REF!)&lt;10,"S"&amp;RIGHT(#REF!,1)&amp;",","S"&amp;#REF!&amp;","),"")</f>
        <v>#REF!</v>
      </c>
      <c r="BA1131" s="27" t="e">
        <f>IF(#REF!&lt;&gt;"",IF(ABS(#REF!)&lt;10,"S"&amp;RIGHT(#REF!,1)&amp;",","S"&amp;#REF!&amp;","),"")</f>
        <v>#REF!</v>
      </c>
      <c r="BB1131" s="27" t="e">
        <f>IF(#REF!&lt;&gt;"",IF(ABS(#REF!)&lt;10,"S"&amp;RIGHT(#REF!,1)&amp;",","S"&amp;#REF!&amp;","),"")</f>
        <v>#REF!</v>
      </c>
      <c r="BC1131" s="27"/>
      <c r="BD1131" s="27"/>
      <c r="BE1131" s="27"/>
      <c r="BF1131" s="27"/>
      <c r="BG1131" s="27"/>
      <c r="BH1131" s="27"/>
      <c r="BI1131" s="27" t="str">
        <f t="shared" si="552"/>
        <v/>
      </c>
      <c r="BJ1131" s="27" t="str">
        <f t="shared" si="553"/>
        <v/>
      </c>
      <c r="BK1131" s="27" t="str">
        <f t="shared" si="554"/>
        <v/>
      </c>
      <c r="BL1131" s="27" t="e">
        <f>IF(#REF!="","",CONCATENATE($L1131,","))</f>
        <v>#REF!</v>
      </c>
      <c r="BM1131" s="27" t="e">
        <f>IF(#REF!="","",CONCATENATE($L1131,","))</f>
        <v>#REF!</v>
      </c>
      <c r="BN1131" s="27" t="e">
        <f>IF(#REF!="","",CONCATENATE($L1131,","))</f>
        <v>#REF!</v>
      </c>
      <c r="BO1131" s="27" t="e">
        <f>IF(#REF!="","",CONCATENATE($L1131,","))</f>
        <v>#REF!</v>
      </c>
      <c r="BP1131" s="27" t="e">
        <f>IF(#REF!="","",CONCATENATE($L1131,","))</f>
        <v>#REF!</v>
      </c>
      <c r="BQ1131" s="27" t="e">
        <f>IF(#REF!="","",CONCATENATE($L1131,","))</f>
        <v>#REF!</v>
      </c>
      <c r="BR1131" s="27" t="e">
        <f>IF(#REF!="","",CONCATENATE($L1131,","))</f>
        <v>#REF!</v>
      </c>
      <c r="BS1131" s="27" t="e">
        <f>IF(#REF!="","",CONCATENATE($L1131,","))</f>
        <v>#REF!</v>
      </c>
      <c r="BT1131" s="27" t="e">
        <f>IF(#REF!="","",CONCATENATE($L1131,","))</f>
        <v>#REF!</v>
      </c>
      <c r="BU1131" s="40"/>
      <c r="BV1131" s="40"/>
      <c r="BW1131"/>
      <c r="BX1131"/>
      <c r="BY1131"/>
      <c r="BZ1131"/>
      <c r="CA1131"/>
      <c r="CB1131" s="40"/>
      <c r="CC1131" s="7"/>
      <c r="CD1131" s="25"/>
      <c r="CE1131" s="25"/>
      <c r="CF1131" s="25"/>
      <c r="CG1131" s="38"/>
      <c r="CH1131" s="25"/>
      <c r="CI1131" s="38"/>
      <c r="CJ1131" s="25"/>
      <c r="CK1131" s="25"/>
      <c r="CL1131" s="25"/>
      <c r="CM1131" s="25"/>
      <c r="CN1131" s="38"/>
      <c r="CO1131" s="38"/>
      <c r="CP1131" s="25"/>
      <c r="CQ1131" s="25"/>
      <c r="CR1131" s="35"/>
      <c r="CS1131" s="38"/>
      <c r="CT1131" s="25"/>
      <c r="CX1131" s="25"/>
      <c r="CY1131" s="35"/>
    </row>
    <row r="1132" spans="1:103" s="26" customFormat="1">
      <c r="A1132" s="132"/>
      <c r="B1132" s="75"/>
      <c r="C1132" s="39"/>
      <c r="D1132" s="38"/>
      <c r="E1132" s="39"/>
      <c r="F1132" s="39"/>
      <c r="G1132" s="39"/>
      <c r="H1132" s="39"/>
      <c r="I1132" s="39"/>
      <c r="J1132" s="39"/>
      <c r="K1132" s="39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75"/>
      <c r="AA1132" s="101"/>
      <c r="AB1132" s="101"/>
      <c r="AC1132" s="101"/>
      <c r="AD1132" s="101"/>
      <c r="AE1132" s="38"/>
      <c r="AF1132" s="38"/>
      <c r="AG1132" s="38"/>
      <c r="AH1132" s="38"/>
      <c r="AI1132" s="101"/>
      <c r="AJ1132" s="101"/>
      <c r="AK1132" s="101"/>
      <c r="AL1132" s="75"/>
      <c r="AM1132" s="39"/>
      <c r="AN1132" s="27"/>
      <c r="AO1132" s="27"/>
      <c r="AP1132" s="27"/>
      <c r="AQ1132" s="27" t="str">
        <f t="shared" si="555"/>
        <v/>
      </c>
      <c r="AR1132" s="27" t="str">
        <f t="shared" si="556"/>
        <v/>
      </c>
      <c r="AS1132" s="27" t="str">
        <f t="shared" si="557"/>
        <v/>
      </c>
      <c r="AT1132" s="27" t="e">
        <f>IF(#REF!&lt;&gt;"",IF(ABS(#REF!)&lt;10,"S"&amp;RIGHT(#REF!,1)&amp;",","S"&amp;#REF!&amp;","),"")</f>
        <v>#REF!</v>
      </c>
      <c r="AU1132" s="27" t="e">
        <f>IF(#REF!&lt;&gt;"",IF(ABS(#REF!)&lt;10,"S"&amp;RIGHT(#REF!,1)&amp;",","S"&amp;#REF!&amp;","),"")</f>
        <v>#REF!</v>
      </c>
      <c r="AV1132" s="27" t="e">
        <f>IF(#REF!&lt;&gt;"",IF(ABS(#REF!)&lt;10,"S"&amp;RIGHT(#REF!,1)&amp;",","S"&amp;#REF!&amp;","),"")</f>
        <v>#REF!</v>
      </c>
      <c r="AW1132" s="27" t="e">
        <f>IF(#REF!&lt;&gt;"",IF(ABS(#REF!)&lt;10,"S"&amp;RIGHT(#REF!,1)&amp;",","S"&amp;#REF!&amp;","),"")</f>
        <v>#REF!</v>
      </c>
      <c r="AX1132" s="27" t="e">
        <f>IF(#REF!&lt;&gt;"",IF(ABS(#REF!)&lt;10,"S"&amp;RIGHT(#REF!,1)&amp;",","S"&amp;#REF!&amp;","),"")</f>
        <v>#REF!</v>
      </c>
      <c r="AY1132" s="27" t="e">
        <f>IF(#REF!&lt;&gt;"",IF(ABS(#REF!)&lt;10,"S"&amp;RIGHT(#REF!,1)&amp;",","S"&amp;#REF!&amp;","),"")</f>
        <v>#REF!</v>
      </c>
      <c r="AZ1132" s="27" t="e">
        <f>IF(#REF!&lt;&gt;"",IF(ABS(#REF!)&lt;10,"S"&amp;RIGHT(#REF!,1)&amp;",","S"&amp;#REF!&amp;","),"")</f>
        <v>#REF!</v>
      </c>
      <c r="BA1132" s="27" t="e">
        <f>IF(#REF!&lt;&gt;"",IF(ABS(#REF!)&lt;10,"S"&amp;RIGHT(#REF!,1)&amp;",","S"&amp;#REF!&amp;","),"")</f>
        <v>#REF!</v>
      </c>
      <c r="BB1132" s="27" t="e">
        <f>IF(#REF!&lt;&gt;"",IF(ABS(#REF!)&lt;10,"S"&amp;RIGHT(#REF!,1)&amp;",","S"&amp;#REF!&amp;","),"")</f>
        <v>#REF!</v>
      </c>
      <c r="BC1132" s="27"/>
      <c r="BD1132" s="27"/>
      <c r="BE1132" s="27"/>
      <c r="BF1132" s="27"/>
      <c r="BG1132" s="27"/>
      <c r="BH1132" s="27"/>
      <c r="BI1132" s="27" t="str">
        <f t="shared" si="552"/>
        <v/>
      </c>
      <c r="BJ1132" s="27" t="str">
        <f t="shared" si="553"/>
        <v/>
      </c>
      <c r="BK1132" s="27" t="str">
        <f t="shared" si="554"/>
        <v/>
      </c>
      <c r="BL1132" s="27" t="e">
        <f>IF(#REF!="","",CONCATENATE($L1132,","))</f>
        <v>#REF!</v>
      </c>
      <c r="BM1132" s="27" t="e">
        <f>IF(#REF!="","",CONCATENATE($L1132,","))</f>
        <v>#REF!</v>
      </c>
      <c r="BN1132" s="27" t="e">
        <f>IF(#REF!="","",CONCATENATE($L1132,","))</f>
        <v>#REF!</v>
      </c>
      <c r="BO1132" s="27" t="e">
        <f>IF(#REF!="","",CONCATENATE($L1132,","))</f>
        <v>#REF!</v>
      </c>
      <c r="BP1132" s="27" t="e">
        <f>IF(#REF!="","",CONCATENATE($L1132,","))</f>
        <v>#REF!</v>
      </c>
      <c r="BQ1132" s="27" t="e">
        <f>IF(#REF!="","",CONCATENATE($L1132,","))</f>
        <v>#REF!</v>
      </c>
      <c r="BR1132" s="27" t="e">
        <f>IF(#REF!="","",CONCATENATE($L1132,","))</f>
        <v>#REF!</v>
      </c>
      <c r="BS1132" s="27" t="e">
        <f>IF(#REF!="","",CONCATENATE($L1132,","))</f>
        <v>#REF!</v>
      </c>
      <c r="BT1132" s="27" t="e">
        <f>IF(#REF!="","",CONCATENATE($L1132,","))</f>
        <v>#REF!</v>
      </c>
      <c r="BU1132" s="40"/>
      <c r="BV1132" s="40"/>
      <c r="BW1132"/>
      <c r="BX1132"/>
      <c r="BY1132"/>
      <c r="BZ1132"/>
      <c r="CA1132"/>
      <c r="CB1132" s="40"/>
      <c r="CC1132" s="7"/>
      <c r="CD1132" s="25"/>
      <c r="CE1132" s="25"/>
      <c r="CF1132" s="25"/>
      <c r="CG1132" s="38"/>
      <c r="CH1132" s="25"/>
      <c r="CI1132" s="38"/>
      <c r="CJ1132" s="25"/>
      <c r="CK1132" s="25"/>
      <c r="CL1132" s="25"/>
      <c r="CM1132" s="25"/>
      <c r="CN1132" s="38"/>
      <c r="CO1132" s="38"/>
      <c r="CP1132" s="25"/>
      <c r="CQ1132" s="25"/>
      <c r="CR1132" s="35"/>
      <c r="CS1132" s="38"/>
      <c r="CT1132" s="25"/>
      <c r="CX1132" s="25"/>
      <c r="CY1132" s="35"/>
    </row>
    <row r="1133" spans="1:103" s="26" customFormat="1">
      <c r="A1133" s="132"/>
      <c r="B1133" s="75"/>
      <c r="C1133" s="39"/>
      <c r="D1133" s="38"/>
      <c r="E1133" s="39"/>
      <c r="F1133" s="39"/>
      <c r="G1133" s="39"/>
      <c r="H1133" s="39"/>
      <c r="I1133" s="39"/>
      <c r="J1133" s="39"/>
      <c r="K1133" s="39"/>
      <c r="L1133" s="38"/>
      <c r="M1133" s="38"/>
      <c r="N1133" s="38"/>
      <c r="O1133" s="38"/>
      <c r="P1133" s="38"/>
      <c r="Q1133" s="38"/>
      <c r="R1133" s="38"/>
      <c r="S1133" s="38"/>
      <c r="T1133" s="38"/>
      <c r="U1133" s="38"/>
      <c r="V1133" s="38"/>
      <c r="W1133" s="38"/>
      <c r="X1133" s="38"/>
      <c r="Y1133" s="38"/>
      <c r="Z1133" s="75"/>
      <c r="AA1133" s="101"/>
      <c r="AB1133" s="101"/>
      <c r="AC1133" s="101"/>
      <c r="AD1133" s="101"/>
      <c r="AE1133" s="38"/>
      <c r="AF1133" s="38"/>
      <c r="AG1133" s="38"/>
      <c r="AH1133" s="38"/>
      <c r="AI1133" s="101"/>
      <c r="AJ1133" s="101"/>
      <c r="AK1133" s="101"/>
      <c r="AL1133" s="75"/>
      <c r="AM1133" s="39"/>
      <c r="AN1133" s="27"/>
      <c r="AO1133" s="27"/>
      <c r="AP1133" s="27"/>
      <c r="AQ1133" s="27" t="str">
        <f t="shared" si="555"/>
        <v/>
      </c>
      <c r="AR1133" s="27" t="str">
        <f t="shared" si="556"/>
        <v/>
      </c>
      <c r="AS1133" s="27" t="str">
        <f t="shared" si="557"/>
        <v/>
      </c>
      <c r="AT1133" s="27" t="e">
        <f>IF(#REF!&lt;&gt;"",IF(ABS(#REF!)&lt;10,"S"&amp;RIGHT(#REF!,1)&amp;",","S"&amp;#REF!&amp;","),"")</f>
        <v>#REF!</v>
      </c>
      <c r="AU1133" s="27" t="e">
        <f>IF(#REF!&lt;&gt;"",IF(ABS(#REF!)&lt;10,"S"&amp;RIGHT(#REF!,1)&amp;",","S"&amp;#REF!&amp;","),"")</f>
        <v>#REF!</v>
      </c>
      <c r="AV1133" s="27" t="e">
        <f>IF(#REF!&lt;&gt;"",IF(ABS(#REF!)&lt;10,"S"&amp;RIGHT(#REF!,1)&amp;",","S"&amp;#REF!&amp;","),"")</f>
        <v>#REF!</v>
      </c>
      <c r="AW1133" s="27" t="e">
        <f>IF(#REF!&lt;&gt;"",IF(ABS(#REF!)&lt;10,"S"&amp;RIGHT(#REF!,1)&amp;",","S"&amp;#REF!&amp;","),"")</f>
        <v>#REF!</v>
      </c>
      <c r="AX1133" s="27" t="e">
        <f>IF(#REF!&lt;&gt;"",IF(ABS(#REF!)&lt;10,"S"&amp;RIGHT(#REF!,1)&amp;",","S"&amp;#REF!&amp;","),"")</f>
        <v>#REF!</v>
      </c>
      <c r="AY1133" s="27" t="e">
        <f>IF(#REF!&lt;&gt;"",IF(ABS(#REF!)&lt;10,"S"&amp;RIGHT(#REF!,1)&amp;",","S"&amp;#REF!&amp;","),"")</f>
        <v>#REF!</v>
      </c>
      <c r="AZ1133" s="27" t="e">
        <f>IF(#REF!&lt;&gt;"",IF(ABS(#REF!)&lt;10,"S"&amp;RIGHT(#REF!,1)&amp;",","S"&amp;#REF!&amp;","),"")</f>
        <v>#REF!</v>
      </c>
      <c r="BA1133" s="27" t="e">
        <f>IF(#REF!&lt;&gt;"",IF(ABS(#REF!)&lt;10,"S"&amp;RIGHT(#REF!,1)&amp;",","S"&amp;#REF!&amp;","),"")</f>
        <v>#REF!</v>
      </c>
      <c r="BB1133" s="27" t="e">
        <f>IF(#REF!&lt;&gt;"",IF(ABS(#REF!)&lt;10,"S"&amp;RIGHT(#REF!,1)&amp;",","S"&amp;#REF!&amp;","),"")</f>
        <v>#REF!</v>
      </c>
      <c r="BC1133" s="27"/>
      <c r="BD1133" s="27"/>
      <c r="BE1133" s="27"/>
      <c r="BF1133" s="27"/>
      <c r="BG1133" s="27"/>
      <c r="BH1133" s="27"/>
      <c r="BI1133" s="27" t="str">
        <f t="shared" si="552"/>
        <v/>
      </c>
      <c r="BJ1133" s="27" t="str">
        <f t="shared" si="553"/>
        <v/>
      </c>
      <c r="BK1133" s="27" t="str">
        <f t="shared" si="554"/>
        <v/>
      </c>
      <c r="BL1133" s="27" t="e">
        <f>IF(#REF!="","",CONCATENATE($L1133,","))</f>
        <v>#REF!</v>
      </c>
      <c r="BM1133" s="27" t="e">
        <f>IF(#REF!="","",CONCATENATE($L1133,","))</f>
        <v>#REF!</v>
      </c>
      <c r="BN1133" s="27" t="e">
        <f>IF(#REF!="","",CONCATENATE($L1133,","))</f>
        <v>#REF!</v>
      </c>
      <c r="BO1133" s="27" t="e">
        <f>IF(#REF!="","",CONCATENATE($L1133,","))</f>
        <v>#REF!</v>
      </c>
      <c r="BP1133" s="27" t="e">
        <f>IF(#REF!="","",CONCATENATE($L1133,","))</f>
        <v>#REF!</v>
      </c>
      <c r="BQ1133" s="27" t="e">
        <f>IF(#REF!="","",CONCATENATE($L1133,","))</f>
        <v>#REF!</v>
      </c>
      <c r="BR1133" s="27" t="e">
        <f>IF(#REF!="","",CONCATENATE($L1133,","))</f>
        <v>#REF!</v>
      </c>
      <c r="BS1133" s="27" t="e">
        <f>IF(#REF!="","",CONCATENATE($L1133,","))</f>
        <v>#REF!</v>
      </c>
      <c r="BT1133" s="27" t="e">
        <f>IF(#REF!="","",CONCATENATE($L1133,","))</f>
        <v>#REF!</v>
      </c>
      <c r="BU1133" s="40"/>
      <c r="BV1133" s="40"/>
      <c r="BW1133"/>
      <c r="BX1133"/>
      <c r="BY1133"/>
      <c r="BZ1133"/>
      <c r="CA1133"/>
      <c r="CB1133" s="40"/>
      <c r="CC1133" s="7"/>
      <c r="CD1133" s="25"/>
      <c r="CE1133" s="25"/>
      <c r="CF1133" s="25"/>
      <c r="CG1133" s="38"/>
      <c r="CH1133" s="25"/>
      <c r="CI1133" s="38"/>
      <c r="CJ1133" s="25"/>
      <c r="CK1133" s="25"/>
      <c r="CL1133" s="25"/>
      <c r="CM1133" s="25"/>
      <c r="CN1133" s="38"/>
      <c r="CO1133" s="38"/>
      <c r="CP1133" s="25"/>
      <c r="CQ1133" s="25"/>
      <c r="CR1133" s="35"/>
      <c r="CS1133" s="38"/>
      <c r="CT1133" s="25"/>
      <c r="CX1133" s="25"/>
      <c r="CY1133" s="35"/>
    </row>
    <row r="1134" spans="1:103" s="26" customFormat="1">
      <c r="A1134" s="132"/>
      <c r="B1134" s="75"/>
      <c r="C1134" s="39"/>
      <c r="D1134" s="38"/>
      <c r="E1134" s="39"/>
      <c r="F1134" s="39"/>
      <c r="G1134" s="39"/>
      <c r="H1134" s="39"/>
      <c r="I1134" s="39"/>
      <c r="J1134" s="39"/>
      <c r="K1134" s="39"/>
      <c r="L1134" s="38"/>
      <c r="M1134" s="38"/>
      <c r="N1134" s="38"/>
      <c r="O1134" s="38"/>
      <c r="P1134" s="38"/>
      <c r="Q1134" s="38"/>
      <c r="R1134" s="38"/>
      <c r="S1134" s="38"/>
      <c r="T1134" s="38"/>
      <c r="U1134" s="38"/>
      <c r="V1134" s="38"/>
      <c r="W1134" s="38"/>
      <c r="X1134" s="38"/>
      <c r="Y1134" s="38"/>
      <c r="Z1134" s="75"/>
      <c r="AA1134" s="101"/>
      <c r="AB1134" s="101"/>
      <c r="AC1134" s="101"/>
      <c r="AD1134" s="101"/>
      <c r="AE1134" s="38"/>
      <c r="AF1134" s="38"/>
      <c r="AG1134" s="38"/>
      <c r="AH1134" s="38"/>
      <c r="AI1134" s="101"/>
      <c r="AJ1134" s="101"/>
      <c r="AK1134" s="101"/>
      <c r="AL1134" s="75"/>
      <c r="AM1134" s="39"/>
      <c r="AN1134" s="27"/>
      <c r="AO1134" s="27"/>
      <c r="AP1134" s="27"/>
      <c r="AQ1134" s="27" t="str">
        <f t="shared" si="555"/>
        <v/>
      </c>
      <c r="AR1134" s="27" t="str">
        <f t="shared" si="556"/>
        <v/>
      </c>
      <c r="AS1134" s="27" t="str">
        <f t="shared" si="557"/>
        <v/>
      </c>
      <c r="AT1134" s="27" t="e">
        <f>IF(#REF!&lt;&gt;"",IF(ABS(#REF!)&lt;10,"S"&amp;RIGHT(#REF!,1)&amp;",","S"&amp;#REF!&amp;","),"")</f>
        <v>#REF!</v>
      </c>
      <c r="AU1134" s="27" t="e">
        <f>IF(#REF!&lt;&gt;"",IF(ABS(#REF!)&lt;10,"S"&amp;RIGHT(#REF!,1)&amp;",","S"&amp;#REF!&amp;","),"")</f>
        <v>#REF!</v>
      </c>
      <c r="AV1134" s="27" t="e">
        <f>IF(#REF!&lt;&gt;"",IF(ABS(#REF!)&lt;10,"S"&amp;RIGHT(#REF!,1)&amp;",","S"&amp;#REF!&amp;","),"")</f>
        <v>#REF!</v>
      </c>
      <c r="AW1134" s="27" t="e">
        <f>IF(#REF!&lt;&gt;"",IF(ABS(#REF!)&lt;10,"S"&amp;RIGHT(#REF!,1)&amp;",","S"&amp;#REF!&amp;","),"")</f>
        <v>#REF!</v>
      </c>
      <c r="AX1134" s="27" t="e">
        <f>IF(#REF!&lt;&gt;"",IF(ABS(#REF!)&lt;10,"S"&amp;RIGHT(#REF!,1)&amp;",","S"&amp;#REF!&amp;","),"")</f>
        <v>#REF!</v>
      </c>
      <c r="AY1134" s="27" t="e">
        <f>IF(#REF!&lt;&gt;"",IF(ABS(#REF!)&lt;10,"S"&amp;RIGHT(#REF!,1)&amp;",","S"&amp;#REF!&amp;","),"")</f>
        <v>#REF!</v>
      </c>
      <c r="AZ1134" s="27" t="e">
        <f>IF(#REF!&lt;&gt;"",IF(ABS(#REF!)&lt;10,"S"&amp;RIGHT(#REF!,1)&amp;",","S"&amp;#REF!&amp;","),"")</f>
        <v>#REF!</v>
      </c>
      <c r="BA1134" s="27" t="e">
        <f>IF(#REF!&lt;&gt;"",IF(ABS(#REF!)&lt;10,"S"&amp;RIGHT(#REF!,1)&amp;",","S"&amp;#REF!&amp;","),"")</f>
        <v>#REF!</v>
      </c>
      <c r="BB1134" s="27" t="e">
        <f>IF(#REF!&lt;&gt;"",IF(ABS(#REF!)&lt;10,"S"&amp;RIGHT(#REF!,1)&amp;",","S"&amp;#REF!&amp;","),"")</f>
        <v>#REF!</v>
      </c>
      <c r="BC1134" s="27"/>
      <c r="BD1134" s="27"/>
      <c r="BE1134" s="27"/>
      <c r="BF1134" s="27"/>
      <c r="BG1134" s="27"/>
      <c r="BH1134" s="27"/>
      <c r="BI1134" s="27" t="str">
        <f t="shared" si="552"/>
        <v/>
      </c>
      <c r="BJ1134" s="27" t="str">
        <f t="shared" si="553"/>
        <v/>
      </c>
      <c r="BK1134" s="27" t="str">
        <f t="shared" si="554"/>
        <v/>
      </c>
      <c r="BL1134" s="27" t="e">
        <f>IF(#REF!="","",CONCATENATE($L1134,","))</f>
        <v>#REF!</v>
      </c>
      <c r="BM1134" s="27" t="e">
        <f>IF(#REF!="","",CONCATENATE($L1134,","))</f>
        <v>#REF!</v>
      </c>
      <c r="BN1134" s="27" t="e">
        <f>IF(#REF!="","",CONCATENATE($L1134,","))</f>
        <v>#REF!</v>
      </c>
      <c r="BO1134" s="27" t="e">
        <f>IF(#REF!="","",CONCATENATE($L1134,","))</f>
        <v>#REF!</v>
      </c>
      <c r="BP1134" s="27" t="e">
        <f>IF(#REF!="","",CONCATENATE($L1134,","))</f>
        <v>#REF!</v>
      </c>
      <c r="BQ1134" s="27" t="e">
        <f>IF(#REF!="","",CONCATENATE($L1134,","))</f>
        <v>#REF!</v>
      </c>
      <c r="BR1134" s="27" t="e">
        <f>IF(#REF!="","",CONCATENATE($L1134,","))</f>
        <v>#REF!</v>
      </c>
      <c r="BS1134" s="27" t="e">
        <f>IF(#REF!="","",CONCATENATE($L1134,","))</f>
        <v>#REF!</v>
      </c>
      <c r="BT1134" s="27" t="e">
        <f>IF(#REF!="","",CONCATENATE($L1134,","))</f>
        <v>#REF!</v>
      </c>
      <c r="BU1134" s="40"/>
      <c r="BV1134" s="40"/>
      <c r="BW1134"/>
      <c r="BX1134"/>
      <c r="BY1134"/>
      <c r="BZ1134"/>
      <c r="CA1134"/>
      <c r="CB1134" s="40"/>
      <c r="CC1134" s="7"/>
      <c r="CD1134" s="25"/>
      <c r="CE1134" s="25"/>
      <c r="CF1134" s="25"/>
      <c r="CG1134" s="38"/>
      <c r="CH1134" s="25"/>
      <c r="CI1134" s="38"/>
      <c r="CJ1134" s="25"/>
      <c r="CK1134" s="25"/>
      <c r="CL1134" s="25"/>
      <c r="CM1134" s="25"/>
      <c r="CN1134" s="38"/>
      <c r="CO1134" s="38"/>
      <c r="CP1134" s="25"/>
      <c r="CQ1134" s="25"/>
      <c r="CR1134" s="35"/>
      <c r="CS1134" s="38"/>
      <c r="CT1134" s="25"/>
      <c r="CX1134" s="25"/>
      <c r="CY1134" s="35"/>
    </row>
    <row r="1135" spans="1:103" s="26" customFormat="1">
      <c r="A1135" s="132"/>
      <c r="B1135" s="75"/>
      <c r="C1135" s="39"/>
      <c r="D1135" s="38"/>
      <c r="E1135" s="39"/>
      <c r="F1135" s="39"/>
      <c r="G1135" s="39"/>
      <c r="H1135" s="39"/>
      <c r="I1135" s="39"/>
      <c r="J1135" s="39"/>
      <c r="K1135" s="39"/>
      <c r="L1135" s="38"/>
      <c r="M1135" s="38"/>
      <c r="N1135" s="38"/>
      <c r="O1135" s="38"/>
      <c r="P1135" s="38"/>
      <c r="Q1135" s="38"/>
      <c r="R1135" s="38"/>
      <c r="S1135" s="38"/>
      <c r="T1135" s="38"/>
      <c r="U1135" s="38"/>
      <c r="V1135" s="38"/>
      <c r="W1135" s="38"/>
      <c r="X1135" s="38"/>
      <c r="Y1135" s="38"/>
      <c r="Z1135" s="75"/>
      <c r="AA1135" s="101"/>
      <c r="AB1135" s="101"/>
      <c r="AC1135" s="101"/>
      <c r="AD1135" s="101"/>
      <c r="AE1135" s="38"/>
      <c r="AF1135" s="38"/>
      <c r="AG1135" s="38"/>
      <c r="AH1135" s="38"/>
      <c r="AI1135" s="101"/>
      <c r="AJ1135" s="101"/>
      <c r="AK1135" s="101"/>
      <c r="AL1135" s="75"/>
      <c r="AM1135" s="39"/>
      <c r="AN1135" s="27"/>
      <c r="AO1135" s="27"/>
      <c r="AP1135" s="27"/>
      <c r="AQ1135" s="27" t="str">
        <f t="shared" si="555"/>
        <v/>
      </c>
      <c r="AR1135" s="27" t="str">
        <f t="shared" si="556"/>
        <v/>
      </c>
      <c r="AS1135" s="27" t="str">
        <f t="shared" si="557"/>
        <v/>
      </c>
      <c r="AT1135" s="27" t="e">
        <f>IF(#REF!&lt;&gt;"",IF(ABS(#REF!)&lt;10,"S"&amp;RIGHT(#REF!,1)&amp;",","S"&amp;#REF!&amp;","),"")</f>
        <v>#REF!</v>
      </c>
      <c r="AU1135" s="27" t="e">
        <f>IF(#REF!&lt;&gt;"",IF(ABS(#REF!)&lt;10,"S"&amp;RIGHT(#REF!,1)&amp;",","S"&amp;#REF!&amp;","),"")</f>
        <v>#REF!</v>
      </c>
      <c r="AV1135" s="27" t="e">
        <f>IF(#REF!&lt;&gt;"",IF(ABS(#REF!)&lt;10,"S"&amp;RIGHT(#REF!,1)&amp;",","S"&amp;#REF!&amp;","),"")</f>
        <v>#REF!</v>
      </c>
      <c r="AW1135" s="27" t="e">
        <f>IF(#REF!&lt;&gt;"",IF(ABS(#REF!)&lt;10,"S"&amp;RIGHT(#REF!,1)&amp;",","S"&amp;#REF!&amp;","),"")</f>
        <v>#REF!</v>
      </c>
      <c r="AX1135" s="27" t="e">
        <f>IF(#REF!&lt;&gt;"",IF(ABS(#REF!)&lt;10,"S"&amp;RIGHT(#REF!,1)&amp;",","S"&amp;#REF!&amp;","),"")</f>
        <v>#REF!</v>
      </c>
      <c r="AY1135" s="27" t="e">
        <f>IF(#REF!&lt;&gt;"",IF(ABS(#REF!)&lt;10,"S"&amp;RIGHT(#REF!,1)&amp;",","S"&amp;#REF!&amp;","),"")</f>
        <v>#REF!</v>
      </c>
      <c r="AZ1135" s="27" t="e">
        <f>IF(#REF!&lt;&gt;"",IF(ABS(#REF!)&lt;10,"S"&amp;RIGHT(#REF!,1)&amp;",","S"&amp;#REF!&amp;","),"")</f>
        <v>#REF!</v>
      </c>
      <c r="BA1135" s="27" t="e">
        <f>IF(#REF!&lt;&gt;"",IF(ABS(#REF!)&lt;10,"S"&amp;RIGHT(#REF!,1)&amp;",","S"&amp;#REF!&amp;","),"")</f>
        <v>#REF!</v>
      </c>
      <c r="BB1135" s="27" t="e">
        <f>IF(#REF!&lt;&gt;"",IF(ABS(#REF!)&lt;10,"S"&amp;RIGHT(#REF!,1)&amp;",","S"&amp;#REF!&amp;","),"")</f>
        <v>#REF!</v>
      </c>
      <c r="BC1135" s="27"/>
      <c r="BD1135" s="27"/>
      <c r="BE1135" s="27"/>
      <c r="BF1135" s="27"/>
      <c r="BG1135" s="27"/>
      <c r="BH1135" s="27"/>
      <c r="BI1135" s="27" t="str">
        <f t="shared" si="552"/>
        <v/>
      </c>
      <c r="BJ1135" s="27" t="str">
        <f t="shared" si="553"/>
        <v/>
      </c>
      <c r="BK1135" s="27" t="str">
        <f t="shared" si="554"/>
        <v/>
      </c>
      <c r="BL1135" s="27" t="e">
        <f>IF(#REF!="","",CONCATENATE($L1135,","))</f>
        <v>#REF!</v>
      </c>
      <c r="BM1135" s="27" t="e">
        <f>IF(#REF!="","",CONCATENATE($L1135,","))</f>
        <v>#REF!</v>
      </c>
      <c r="BN1135" s="27" t="e">
        <f>IF(#REF!="","",CONCATENATE($L1135,","))</f>
        <v>#REF!</v>
      </c>
      <c r="BO1135" s="27" t="e">
        <f>IF(#REF!="","",CONCATENATE($L1135,","))</f>
        <v>#REF!</v>
      </c>
      <c r="BP1135" s="27" t="e">
        <f>IF(#REF!="","",CONCATENATE($L1135,","))</f>
        <v>#REF!</v>
      </c>
      <c r="BQ1135" s="27" t="e">
        <f>IF(#REF!="","",CONCATENATE($L1135,","))</f>
        <v>#REF!</v>
      </c>
      <c r="BR1135" s="27" t="e">
        <f>IF(#REF!="","",CONCATENATE($L1135,","))</f>
        <v>#REF!</v>
      </c>
      <c r="BS1135" s="27" t="e">
        <f>IF(#REF!="","",CONCATENATE($L1135,","))</f>
        <v>#REF!</v>
      </c>
      <c r="BT1135" s="27" t="e">
        <f>IF(#REF!="","",CONCATENATE($L1135,","))</f>
        <v>#REF!</v>
      </c>
      <c r="BU1135" s="40"/>
      <c r="BV1135" s="40"/>
      <c r="BW1135"/>
      <c r="BX1135"/>
      <c r="BY1135"/>
      <c r="BZ1135"/>
      <c r="CA1135"/>
      <c r="CB1135" s="40"/>
      <c r="CC1135" s="7"/>
      <c r="CD1135" s="25"/>
      <c r="CE1135" s="25"/>
      <c r="CF1135" s="25"/>
      <c r="CG1135" s="38"/>
      <c r="CH1135" s="25"/>
      <c r="CI1135" s="38"/>
      <c r="CJ1135" s="25"/>
      <c r="CK1135" s="25"/>
      <c r="CL1135" s="25"/>
      <c r="CM1135" s="25"/>
      <c r="CN1135" s="38"/>
      <c r="CO1135" s="38"/>
      <c r="CP1135" s="25"/>
      <c r="CQ1135" s="25"/>
      <c r="CR1135" s="35"/>
      <c r="CS1135" s="38"/>
      <c r="CT1135" s="25"/>
      <c r="CX1135" s="25"/>
      <c r="CY1135" s="35"/>
    </row>
    <row r="1136" spans="1:103" s="26" customFormat="1">
      <c r="A1136" s="132"/>
      <c r="B1136" s="75"/>
      <c r="C1136" s="39"/>
      <c r="D1136" s="38"/>
      <c r="E1136" s="39"/>
      <c r="F1136" s="39"/>
      <c r="G1136" s="39"/>
      <c r="H1136" s="39"/>
      <c r="I1136" s="39"/>
      <c r="J1136" s="39"/>
      <c r="K1136" s="39"/>
      <c r="L1136" s="38"/>
      <c r="M1136" s="38"/>
      <c r="N1136" s="38"/>
      <c r="O1136" s="38"/>
      <c r="P1136" s="38"/>
      <c r="Q1136" s="38"/>
      <c r="R1136" s="38"/>
      <c r="S1136" s="38"/>
      <c r="T1136" s="38"/>
      <c r="U1136" s="38"/>
      <c r="V1136" s="38"/>
      <c r="W1136" s="38"/>
      <c r="X1136" s="38"/>
      <c r="Y1136" s="38"/>
      <c r="Z1136" s="75"/>
      <c r="AA1136" s="101"/>
      <c r="AB1136" s="101"/>
      <c r="AC1136" s="101"/>
      <c r="AD1136" s="101"/>
      <c r="AE1136" s="38"/>
      <c r="AF1136" s="38"/>
      <c r="AG1136" s="38"/>
      <c r="AH1136" s="38"/>
      <c r="AI1136" s="101"/>
      <c r="AJ1136" s="101"/>
      <c r="AK1136" s="101"/>
      <c r="AL1136" s="75"/>
      <c r="AM1136" s="39"/>
      <c r="AN1136" s="27"/>
      <c r="AO1136" s="27"/>
      <c r="AP1136" s="27"/>
      <c r="AQ1136" s="27" t="str">
        <f t="shared" si="555"/>
        <v/>
      </c>
      <c r="AR1136" s="27" t="str">
        <f t="shared" si="556"/>
        <v/>
      </c>
      <c r="AS1136" s="27" t="str">
        <f t="shared" si="557"/>
        <v/>
      </c>
      <c r="AT1136" s="27" t="e">
        <f>IF(#REF!&lt;&gt;"",IF(ABS(#REF!)&lt;10,"S"&amp;RIGHT(#REF!,1)&amp;",","S"&amp;#REF!&amp;","),"")</f>
        <v>#REF!</v>
      </c>
      <c r="AU1136" s="27" t="e">
        <f>IF(#REF!&lt;&gt;"",IF(ABS(#REF!)&lt;10,"S"&amp;RIGHT(#REF!,1)&amp;",","S"&amp;#REF!&amp;","),"")</f>
        <v>#REF!</v>
      </c>
      <c r="AV1136" s="27" t="e">
        <f>IF(#REF!&lt;&gt;"",IF(ABS(#REF!)&lt;10,"S"&amp;RIGHT(#REF!,1)&amp;",","S"&amp;#REF!&amp;","),"")</f>
        <v>#REF!</v>
      </c>
      <c r="AW1136" s="27" t="e">
        <f>IF(#REF!&lt;&gt;"",IF(ABS(#REF!)&lt;10,"S"&amp;RIGHT(#REF!,1)&amp;",","S"&amp;#REF!&amp;","),"")</f>
        <v>#REF!</v>
      </c>
      <c r="AX1136" s="27" t="e">
        <f>IF(#REF!&lt;&gt;"",IF(ABS(#REF!)&lt;10,"S"&amp;RIGHT(#REF!,1)&amp;",","S"&amp;#REF!&amp;","),"")</f>
        <v>#REF!</v>
      </c>
      <c r="AY1136" s="27" t="e">
        <f>IF(#REF!&lt;&gt;"",IF(ABS(#REF!)&lt;10,"S"&amp;RIGHT(#REF!,1)&amp;",","S"&amp;#REF!&amp;","),"")</f>
        <v>#REF!</v>
      </c>
      <c r="AZ1136" s="27" t="e">
        <f>IF(#REF!&lt;&gt;"",IF(ABS(#REF!)&lt;10,"S"&amp;RIGHT(#REF!,1)&amp;",","S"&amp;#REF!&amp;","),"")</f>
        <v>#REF!</v>
      </c>
      <c r="BA1136" s="27" t="e">
        <f>IF(#REF!&lt;&gt;"",IF(ABS(#REF!)&lt;10,"S"&amp;RIGHT(#REF!,1)&amp;",","S"&amp;#REF!&amp;","),"")</f>
        <v>#REF!</v>
      </c>
      <c r="BB1136" s="27" t="e">
        <f>IF(#REF!&lt;&gt;"",IF(ABS(#REF!)&lt;10,"S"&amp;RIGHT(#REF!,1)&amp;",","S"&amp;#REF!&amp;","),"")</f>
        <v>#REF!</v>
      </c>
      <c r="BC1136" s="27"/>
      <c r="BD1136" s="27"/>
      <c r="BE1136" s="27"/>
      <c r="BF1136" s="27"/>
      <c r="BG1136" s="27"/>
      <c r="BH1136" s="27"/>
      <c r="BI1136" s="27" t="str">
        <f t="shared" si="552"/>
        <v/>
      </c>
      <c r="BJ1136" s="27" t="str">
        <f t="shared" si="553"/>
        <v/>
      </c>
      <c r="BK1136" s="27" t="str">
        <f t="shared" si="554"/>
        <v/>
      </c>
      <c r="BL1136" s="27" t="e">
        <f>IF(#REF!="","",CONCATENATE($L1136,","))</f>
        <v>#REF!</v>
      </c>
      <c r="BM1136" s="27" t="e">
        <f>IF(#REF!="","",CONCATENATE($L1136,","))</f>
        <v>#REF!</v>
      </c>
      <c r="BN1136" s="27" t="e">
        <f>IF(#REF!="","",CONCATENATE($L1136,","))</f>
        <v>#REF!</v>
      </c>
      <c r="BO1136" s="27" t="e">
        <f>IF(#REF!="","",CONCATENATE($L1136,","))</f>
        <v>#REF!</v>
      </c>
      <c r="BP1136" s="27" t="e">
        <f>IF(#REF!="","",CONCATENATE($L1136,","))</f>
        <v>#REF!</v>
      </c>
      <c r="BQ1136" s="27" t="e">
        <f>IF(#REF!="","",CONCATENATE($L1136,","))</f>
        <v>#REF!</v>
      </c>
      <c r="BR1136" s="27" t="e">
        <f>IF(#REF!="","",CONCATENATE($L1136,","))</f>
        <v>#REF!</v>
      </c>
      <c r="BS1136" s="27" t="e">
        <f>IF(#REF!="","",CONCATENATE($L1136,","))</f>
        <v>#REF!</v>
      </c>
      <c r="BT1136" s="27" t="e">
        <f>IF(#REF!="","",CONCATENATE($L1136,","))</f>
        <v>#REF!</v>
      </c>
      <c r="BU1136" s="40"/>
      <c r="BV1136" s="40"/>
      <c r="BW1136"/>
      <c r="BX1136"/>
      <c r="BY1136"/>
      <c r="BZ1136"/>
      <c r="CA1136"/>
      <c r="CB1136" s="40"/>
      <c r="CC1136" s="7"/>
      <c r="CD1136" s="25"/>
      <c r="CE1136" s="25"/>
      <c r="CF1136" s="25"/>
      <c r="CG1136" s="38"/>
      <c r="CH1136" s="25"/>
      <c r="CI1136" s="38"/>
      <c r="CJ1136" s="25"/>
      <c r="CK1136" s="25"/>
      <c r="CL1136" s="25"/>
      <c r="CM1136" s="25"/>
      <c r="CN1136" s="38"/>
      <c r="CO1136" s="38"/>
      <c r="CP1136" s="25"/>
      <c r="CQ1136" s="25"/>
      <c r="CR1136" s="35"/>
      <c r="CS1136" s="38"/>
      <c r="CT1136" s="25"/>
      <c r="CX1136" s="25"/>
      <c r="CY1136" s="35"/>
    </row>
    <row r="1137" spans="1:103" s="26" customFormat="1">
      <c r="A1137" s="132"/>
      <c r="B1137" s="75"/>
      <c r="C1137" s="39"/>
      <c r="D1137" s="38"/>
      <c r="E1137" s="39"/>
      <c r="F1137" s="39"/>
      <c r="G1137" s="39"/>
      <c r="H1137" s="39"/>
      <c r="I1137" s="39"/>
      <c r="J1137" s="39"/>
      <c r="K1137" s="39"/>
      <c r="L1137" s="38"/>
      <c r="M1137" s="38"/>
      <c r="N1137" s="38"/>
      <c r="O1137" s="38"/>
      <c r="P1137" s="38"/>
      <c r="Q1137" s="38"/>
      <c r="R1137" s="38"/>
      <c r="S1137" s="38"/>
      <c r="T1137" s="38"/>
      <c r="U1137" s="38"/>
      <c r="V1137" s="38"/>
      <c r="W1137" s="38"/>
      <c r="X1137" s="38"/>
      <c r="Y1137" s="38"/>
      <c r="Z1137" s="75"/>
      <c r="AA1137" s="101"/>
      <c r="AB1137" s="101"/>
      <c r="AC1137" s="101"/>
      <c r="AD1137" s="101"/>
      <c r="AE1137" s="38"/>
      <c r="AF1137" s="38"/>
      <c r="AG1137" s="38"/>
      <c r="AH1137" s="38"/>
      <c r="AI1137" s="101"/>
      <c r="AJ1137" s="101"/>
      <c r="AK1137" s="101"/>
      <c r="AL1137" s="75"/>
      <c r="AM1137" s="39"/>
      <c r="AN1137" s="27"/>
      <c r="AO1137" s="27"/>
      <c r="AP1137" s="27"/>
      <c r="AQ1137" s="27" t="str">
        <f t="shared" si="555"/>
        <v/>
      </c>
      <c r="AR1137" s="27" t="str">
        <f t="shared" si="556"/>
        <v/>
      </c>
      <c r="AS1137" s="27" t="str">
        <f t="shared" si="557"/>
        <v/>
      </c>
      <c r="AT1137" s="27" t="e">
        <f>IF(#REF!&lt;&gt;"",IF(ABS(#REF!)&lt;10,"S"&amp;RIGHT(#REF!,1)&amp;",","S"&amp;#REF!&amp;","),"")</f>
        <v>#REF!</v>
      </c>
      <c r="AU1137" s="27" t="e">
        <f>IF(#REF!&lt;&gt;"",IF(ABS(#REF!)&lt;10,"S"&amp;RIGHT(#REF!,1)&amp;",","S"&amp;#REF!&amp;","),"")</f>
        <v>#REF!</v>
      </c>
      <c r="AV1137" s="27" t="e">
        <f>IF(#REF!&lt;&gt;"",IF(ABS(#REF!)&lt;10,"S"&amp;RIGHT(#REF!,1)&amp;",","S"&amp;#REF!&amp;","),"")</f>
        <v>#REF!</v>
      </c>
      <c r="AW1137" s="27" t="e">
        <f>IF(#REF!&lt;&gt;"",IF(ABS(#REF!)&lt;10,"S"&amp;RIGHT(#REF!,1)&amp;",","S"&amp;#REF!&amp;","),"")</f>
        <v>#REF!</v>
      </c>
      <c r="AX1137" s="27" t="e">
        <f>IF(#REF!&lt;&gt;"",IF(ABS(#REF!)&lt;10,"S"&amp;RIGHT(#REF!,1)&amp;",","S"&amp;#REF!&amp;","),"")</f>
        <v>#REF!</v>
      </c>
      <c r="AY1137" s="27" t="e">
        <f>IF(#REF!&lt;&gt;"",IF(ABS(#REF!)&lt;10,"S"&amp;RIGHT(#REF!,1)&amp;",","S"&amp;#REF!&amp;","),"")</f>
        <v>#REF!</v>
      </c>
      <c r="AZ1137" s="27" t="e">
        <f>IF(#REF!&lt;&gt;"",IF(ABS(#REF!)&lt;10,"S"&amp;RIGHT(#REF!,1)&amp;",","S"&amp;#REF!&amp;","),"")</f>
        <v>#REF!</v>
      </c>
      <c r="BA1137" s="27" t="e">
        <f>IF(#REF!&lt;&gt;"",IF(ABS(#REF!)&lt;10,"S"&amp;RIGHT(#REF!,1)&amp;",","S"&amp;#REF!&amp;","),"")</f>
        <v>#REF!</v>
      </c>
      <c r="BB1137" s="27" t="e">
        <f>IF(#REF!&lt;&gt;"",IF(ABS(#REF!)&lt;10,"S"&amp;RIGHT(#REF!,1)&amp;",","S"&amp;#REF!&amp;","),"")</f>
        <v>#REF!</v>
      </c>
      <c r="BC1137" s="27"/>
      <c r="BD1137" s="27"/>
      <c r="BE1137" s="27"/>
      <c r="BF1137" s="27"/>
      <c r="BG1137" s="27"/>
      <c r="BH1137" s="27"/>
      <c r="BI1137" s="27" t="str">
        <f t="shared" si="552"/>
        <v/>
      </c>
      <c r="BJ1137" s="27" t="str">
        <f t="shared" si="553"/>
        <v/>
      </c>
      <c r="BK1137" s="27" t="str">
        <f t="shared" si="554"/>
        <v/>
      </c>
      <c r="BL1137" s="27" t="e">
        <f>IF(#REF!="","",CONCATENATE($L1137,","))</f>
        <v>#REF!</v>
      </c>
      <c r="BM1137" s="27" t="e">
        <f>IF(#REF!="","",CONCATENATE($L1137,","))</f>
        <v>#REF!</v>
      </c>
      <c r="BN1137" s="27" t="e">
        <f>IF(#REF!="","",CONCATENATE($L1137,","))</f>
        <v>#REF!</v>
      </c>
      <c r="BO1137" s="27" t="e">
        <f>IF(#REF!="","",CONCATENATE($L1137,","))</f>
        <v>#REF!</v>
      </c>
      <c r="BP1137" s="27" t="e">
        <f>IF(#REF!="","",CONCATENATE($L1137,","))</f>
        <v>#REF!</v>
      </c>
      <c r="BQ1137" s="27" t="e">
        <f>IF(#REF!="","",CONCATENATE($L1137,","))</f>
        <v>#REF!</v>
      </c>
      <c r="BR1137" s="27" t="e">
        <f>IF(#REF!="","",CONCATENATE($L1137,","))</f>
        <v>#REF!</v>
      </c>
      <c r="BS1137" s="27" t="e">
        <f>IF(#REF!="","",CONCATENATE($L1137,","))</f>
        <v>#REF!</v>
      </c>
      <c r="BT1137" s="27" t="e">
        <f>IF(#REF!="","",CONCATENATE($L1137,","))</f>
        <v>#REF!</v>
      </c>
      <c r="BU1137" s="40"/>
      <c r="BV1137" s="40"/>
      <c r="BW1137"/>
      <c r="BX1137"/>
      <c r="BY1137"/>
      <c r="BZ1137"/>
      <c r="CA1137"/>
      <c r="CB1137" s="40"/>
      <c r="CC1137" s="7"/>
      <c r="CD1137" s="25"/>
      <c r="CE1137" s="25"/>
      <c r="CF1137" s="25"/>
      <c r="CG1137" s="38"/>
      <c r="CH1137" s="25"/>
      <c r="CI1137" s="38"/>
      <c r="CJ1137" s="25"/>
      <c r="CK1137" s="25"/>
      <c r="CL1137" s="25"/>
      <c r="CM1137" s="25"/>
      <c r="CN1137" s="38"/>
      <c r="CO1137" s="38"/>
      <c r="CP1137" s="25"/>
      <c r="CQ1137" s="25"/>
      <c r="CR1137" s="35"/>
      <c r="CS1137" s="38"/>
      <c r="CT1137" s="25"/>
      <c r="CX1137" s="25"/>
      <c r="CY1137" s="35"/>
    </row>
    <row r="1138" spans="1:103" s="26" customFormat="1">
      <c r="A1138" s="132"/>
      <c r="B1138" s="75"/>
      <c r="C1138" s="39"/>
      <c r="D1138" s="38"/>
      <c r="E1138" s="39"/>
      <c r="F1138" s="39"/>
      <c r="G1138" s="39"/>
      <c r="H1138" s="39"/>
      <c r="I1138" s="39"/>
      <c r="J1138" s="39"/>
      <c r="K1138" s="39"/>
      <c r="L1138" s="38"/>
      <c r="M1138" s="38"/>
      <c r="N1138" s="38"/>
      <c r="O1138" s="38"/>
      <c r="P1138" s="38"/>
      <c r="Q1138" s="38"/>
      <c r="R1138" s="38"/>
      <c r="S1138" s="38"/>
      <c r="T1138" s="38"/>
      <c r="U1138" s="38"/>
      <c r="V1138" s="38"/>
      <c r="W1138" s="38"/>
      <c r="X1138" s="38"/>
      <c r="Y1138" s="38"/>
      <c r="Z1138" s="75"/>
      <c r="AA1138" s="101"/>
      <c r="AB1138" s="101"/>
      <c r="AC1138" s="101"/>
      <c r="AD1138" s="101"/>
      <c r="AE1138" s="38"/>
      <c r="AF1138" s="38"/>
      <c r="AG1138" s="38"/>
      <c r="AH1138" s="38"/>
      <c r="AI1138" s="101"/>
      <c r="AJ1138" s="101"/>
      <c r="AK1138" s="101"/>
      <c r="AL1138" s="75"/>
      <c r="AM1138" s="39"/>
      <c r="AN1138" s="27"/>
      <c r="AO1138" s="27"/>
      <c r="AP1138" s="27"/>
      <c r="AQ1138" s="27" t="str">
        <f t="shared" si="555"/>
        <v/>
      </c>
      <c r="AR1138" s="27" t="str">
        <f t="shared" si="556"/>
        <v/>
      </c>
      <c r="AS1138" s="27" t="str">
        <f t="shared" si="557"/>
        <v/>
      </c>
      <c r="AT1138" s="27" t="e">
        <f>IF(#REF!&lt;&gt;"",IF(ABS(#REF!)&lt;10,"S"&amp;RIGHT(#REF!,1)&amp;",","S"&amp;#REF!&amp;","),"")</f>
        <v>#REF!</v>
      </c>
      <c r="AU1138" s="27" t="e">
        <f>IF(#REF!&lt;&gt;"",IF(ABS(#REF!)&lt;10,"S"&amp;RIGHT(#REF!,1)&amp;",","S"&amp;#REF!&amp;","),"")</f>
        <v>#REF!</v>
      </c>
      <c r="AV1138" s="27" t="e">
        <f>IF(#REF!&lt;&gt;"",IF(ABS(#REF!)&lt;10,"S"&amp;RIGHT(#REF!,1)&amp;",","S"&amp;#REF!&amp;","),"")</f>
        <v>#REF!</v>
      </c>
      <c r="AW1138" s="27" t="e">
        <f>IF(#REF!&lt;&gt;"",IF(ABS(#REF!)&lt;10,"S"&amp;RIGHT(#REF!,1)&amp;",","S"&amp;#REF!&amp;","),"")</f>
        <v>#REF!</v>
      </c>
      <c r="AX1138" s="27" t="e">
        <f>IF(#REF!&lt;&gt;"",IF(ABS(#REF!)&lt;10,"S"&amp;RIGHT(#REF!,1)&amp;",","S"&amp;#REF!&amp;","),"")</f>
        <v>#REF!</v>
      </c>
      <c r="AY1138" s="27" t="e">
        <f>IF(#REF!&lt;&gt;"",IF(ABS(#REF!)&lt;10,"S"&amp;RIGHT(#REF!,1)&amp;",","S"&amp;#REF!&amp;","),"")</f>
        <v>#REF!</v>
      </c>
      <c r="AZ1138" s="27" t="e">
        <f>IF(#REF!&lt;&gt;"",IF(ABS(#REF!)&lt;10,"S"&amp;RIGHT(#REF!,1)&amp;",","S"&amp;#REF!&amp;","),"")</f>
        <v>#REF!</v>
      </c>
      <c r="BA1138" s="27" t="e">
        <f>IF(#REF!&lt;&gt;"",IF(ABS(#REF!)&lt;10,"S"&amp;RIGHT(#REF!,1)&amp;",","S"&amp;#REF!&amp;","),"")</f>
        <v>#REF!</v>
      </c>
      <c r="BB1138" s="27" t="e">
        <f>IF(#REF!&lt;&gt;"",IF(ABS(#REF!)&lt;10,"S"&amp;RIGHT(#REF!,1)&amp;",","S"&amp;#REF!&amp;","),"")</f>
        <v>#REF!</v>
      </c>
      <c r="BC1138" s="27"/>
      <c r="BD1138" s="27"/>
      <c r="BE1138" s="27"/>
      <c r="BF1138" s="27"/>
      <c r="BG1138" s="27"/>
      <c r="BH1138" s="27"/>
      <c r="BI1138" s="27" t="str">
        <f t="shared" si="552"/>
        <v/>
      </c>
      <c r="BJ1138" s="27" t="str">
        <f t="shared" si="553"/>
        <v/>
      </c>
      <c r="BK1138" s="27" t="str">
        <f t="shared" si="554"/>
        <v/>
      </c>
      <c r="BL1138" s="27" t="e">
        <f>IF(#REF!="","",CONCATENATE($L1138,","))</f>
        <v>#REF!</v>
      </c>
      <c r="BM1138" s="27" t="e">
        <f>IF(#REF!="","",CONCATENATE($L1138,","))</f>
        <v>#REF!</v>
      </c>
      <c r="BN1138" s="27" t="e">
        <f>IF(#REF!="","",CONCATENATE($L1138,","))</f>
        <v>#REF!</v>
      </c>
      <c r="BO1138" s="27" t="e">
        <f>IF(#REF!="","",CONCATENATE($L1138,","))</f>
        <v>#REF!</v>
      </c>
      <c r="BP1138" s="27" t="e">
        <f>IF(#REF!="","",CONCATENATE($L1138,","))</f>
        <v>#REF!</v>
      </c>
      <c r="BQ1138" s="27" t="e">
        <f>IF(#REF!="","",CONCATENATE($L1138,","))</f>
        <v>#REF!</v>
      </c>
      <c r="BR1138" s="27" t="e">
        <f>IF(#REF!="","",CONCATENATE($L1138,","))</f>
        <v>#REF!</v>
      </c>
      <c r="BS1138" s="27" t="e">
        <f>IF(#REF!="","",CONCATENATE($L1138,","))</f>
        <v>#REF!</v>
      </c>
      <c r="BT1138" s="27" t="e">
        <f>IF(#REF!="","",CONCATENATE($L1138,","))</f>
        <v>#REF!</v>
      </c>
      <c r="BU1138" s="40"/>
      <c r="BV1138" s="40"/>
      <c r="BW1138"/>
      <c r="BX1138"/>
      <c r="BY1138"/>
      <c r="BZ1138"/>
      <c r="CA1138"/>
      <c r="CB1138" s="40"/>
      <c r="CC1138" s="7"/>
      <c r="CD1138" s="25"/>
      <c r="CE1138" s="25"/>
      <c r="CF1138" s="25"/>
      <c r="CG1138" s="38"/>
      <c r="CH1138" s="25"/>
      <c r="CI1138" s="38"/>
      <c r="CJ1138" s="25"/>
      <c r="CK1138" s="25"/>
      <c r="CL1138" s="25"/>
      <c r="CM1138" s="25"/>
      <c r="CN1138" s="38"/>
      <c r="CO1138" s="38"/>
      <c r="CP1138" s="25"/>
      <c r="CQ1138" s="25"/>
      <c r="CR1138" s="35"/>
      <c r="CS1138" s="38"/>
      <c r="CT1138" s="25"/>
      <c r="CX1138" s="25"/>
      <c r="CY1138" s="35"/>
    </row>
    <row r="1139" spans="1:103" s="26" customFormat="1">
      <c r="A1139" s="42"/>
      <c r="B1139" s="75"/>
      <c r="C1139" s="39"/>
      <c r="D1139" s="38"/>
      <c r="E1139" s="39"/>
      <c r="F1139" s="39"/>
      <c r="G1139" s="39"/>
      <c r="H1139" s="39"/>
      <c r="I1139" s="39"/>
      <c r="J1139" s="39"/>
      <c r="K1139" s="39"/>
      <c r="L1139" s="38"/>
      <c r="M1139" s="38"/>
      <c r="N1139" s="38"/>
      <c r="O1139" s="38"/>
      <c r="P1139" s="38"/>
      <c r="Q1139" s="38"/>
      <c r="R1139" s="38"/>
      <c r="S1139" s="38"/>
      <c r="T1139" s="38"/>
      <c r="U1139" s="38"/>
      <c r="V1139" s="38"/>
      <c r="W1139" s="38"/>
      <c r="X1139" s="38"/>
      <c r="Y1139" s="38"/>
      <c r="Z1139" s="75"/>
      <c r="AA1139" s="101"/>
      <c r="AB1139" s="101"/>
      <c r="AC1139" s="101"/>
      <c r="AD1139" s="101"/>
      <c r="AE1139" s="38"/>
      <c r="AF1139" s="38"/>
      <c r="AG1139" s="38"/>
      <c r="AH1139" s="38"/>
      <c r="AI1139" s="101"/>
      <c r="AJ1139" s="101"/>
      <c r="AK1139" s="101"/>
      <c r="AL1139" s="75"/>
      <c r="AM1139" s="39"/>
      <c r="AN1139" s="27"/>
      <c r="AO1139" s="27"/>
      <c r="AP1139" s="27"/>
      <c r="AQ1139" s="27" t="str">
        <f t="shared" si="555"/>
        <v/>
      </c>
      <c r="AR1139" s="27" t="str">
        <f t="shared" si="556"/>
        <v/>
      </c>
      <c r="AS1139" s="27" t="str">
        <f t="shared" si="557"/>
        <v/>
      </c>
      <c r="AT1139" s="27" t="e">
        <f>IF(#REF!&lt;&gt;"",IF(ABS(#REF!)&lt;10,"S"&amp;RIGHT(#REF!,1)&amp;",","S"&amp;#REF!&amp;","),"")</f>
        <v>#REF!</v>
      </c>
      <c r="AU1139" s="27" t="e">
        <f>IF(#REF!&lt;&gt;"",IF(ABS(#REF!)&lt;10,"S"&amp;RIGHT(#REF!,1)&amp;",","S"&amp;#REF!&amp;","),"")</f>
        <v>#REF!</v>
      </c>
      <c r="AV1139" s="27" t="e">
        <f>IF(#REF!&lt;&gt;"",IF(ABS(#REF!)&lt;10,"S"&amp;RIGHT(#REF!,1)&amp;",","S"&amp;#REF!&amp;","),"")</f>
        <v>#REF!</v>
      </c>
      <c r="AW1139" s="27" t="e">
        <f>IF(#REF!&lt;&gt;"",IF(ABS(#REF!)&lt;10,"S"&amp;RIGHT(#REF!,1)&amp;",","S"&amp;#REF!&amp;","),"")</f>
        <v>#REF!</v>
      </c>
      <c r="AX1139" s="27" t="e">
        <f>IF(#REF!&lt;&gt;"",IF(ABS(#REF!)&lt;10,"S"&amp;RIGHT(#REF!,1)&amp;",","S"&amp;#REF!&amp;","),"")</f>
        <v>#REF!</v>
      </c>
      <c r="AY1139" s="27" t="e">
        <f>IF(#REF!&lt;&gt;"",IF(ABS(#REF!)&lt;10,"S"&amp;RIGHT(#REF!,1)&amp;",","S"&amp;#REF!&amp;","),"")</f>
        <v>#REF!</v>
      </c>
      <c r="AZ1139" s="27" t="e">
        <f>IF(#REF!&lt;&gt;"",IF(ABS(#REF!)&lt;10,"S"&amp;RIGHT(#REF!,1)&amp;",","S"&amp;#REF!&amp;","),"")</f>
        <v>#REF!</v>
      </c>
      <c r="BA1139" s="27" t="e">
        <f>IF(#REF!&lt;&gt;"",IF(ABS(#REF!)&lt;10,"S"&amp;RIGHT(#REF!,1)&amp;",","S"&amp;#REF!&amp;","),"")</f>
        <v>#REF!</v>
      </c>
      <c r="BB1139" s="27" t="e">
        <f>IF(#REF!&lt;&gt;"",IF(ABS(#REF!)&lt;10,"S"&amp;RIGHT(#REF!,1)&amp;",","S"&amp;#REF!&amp;","),"")</f>
        <v>#REF!</v>
      </c>
      <c r="BC1139" s="27"/>
      <c r="BD1139" s="27"/>
      <c r="BE1139" s="27"/>
      <c r="BF1139" s="27"/>
      <c r="BG1139" s="27"/>
      <c r="BH1139" s="27"/>
      <c r="BI1139" s="27" t="str">
        <f t="shared" si="552"/>
        <v/>
      </c>
      <c r="BJ1139" s="27" t="str">
        <f t="shared" si="553"/>
        <v/>
      </c>
      <c r="BK1139" s="27" t="str">
        <f t="shared" si="554"/>
        <v/>
      </c>
      <c r="BL1139" s="27" t="e">
        <f>IF(#REF!="","",CONCATENATE($L1139,","))</f>
        <v>#REF!</v>
      </c>
      <c r="BM1139" s="27" t="e">
        <f>IF(#REF!="","",CONCATENATE($L1139,","))</f>
        <v>#REF!</v>
      </c>
      <c r="BN1139" s="27" t="e">
        <f>IF(#REF!="","",CONCATENATE($L1139,","))</f>
        <v>#REF!</v>
      </c>
      <c r="BO1139" s="27" t="e">
        <f>IF(#REF!="","",CONCATENATE($L1139,","))</f>
        <v>#REF!</v>
      </c>
      <c r="BP1139" s="27" t="e">
        <f>IF(#REF!="","",CONCATENATE($L1139,","))</f>
        <v>#REF!</v>
      </c>
      <c r="BQ1139" s="27" t="e">
        <f>IF(#REF!="","",CONCATENATE($L1139,","))</f>
        <v>#REF!</v>
      </c>
      <c r="BR1139" s="27" t="e">
        <f>IF(#REF!="","",CONCATENATE($L1139,","))</f>
        <v>#REF!</v>
      </c>
      <c r="BS1139" s="27" t="e">
        <f>IF(#REF!="","",CONCATENATE($L1139,","))</f>
        <v>#REF!</v>
      </c>
      <c r="BT1139" s="27" t="e">
        <f>IF(#REF!="","",CONCATENATE($L1139,","))</f>
        <v>#REF!</v>
      </c>
      <c r="BU1139" s="40"/>
      <c r="BV1139" s="40"/>
      <c r="BW1139"/>
      <c r="BX1139"/>
      <c r="BY1139"/>
      <c r="BZ1139"/>
      <c r="CA1139"/>
      <c r="CB1139" s="40"/>
      <c r="CC1139" s="7"/>
      <c r="CD1139" s="25"/>
      <c r="CE1139" s="25"/>
      <c r="CF1139" s="25"/>
      <c r="CG1139" s="38"/>
      <c r="CH1139" s="25"/>
      <c r="CI1139" s="38"/>
      <c r="CJ1139" s="25"/>
      <c r="CK1139" s="25"/>
      <c r="CL1139" s="25"/>
      <c r="CM1139" s="25"/>
      <c r="CN1139" s="38"/>
      <c r="CO1139" s="38"/>
      <c r="CP1139" s="25"/>
      <c r="CQ1139" s="25"/>
      <c r="CR1139" s="34"/>
      <c r="CS1139" s="38"/>
      <c r="CT1139" s="25"/>
      <c r="CX1139" s="25"/>
      <c r="CY1139" s="34"/>
    </row>
    <row r="1140" spans="1:103" s="26" customFormat="1">
      <c r="A1140" s="42"/>
      <c r="B1140" s="75"/>
      <c r="C1140" s="39"/>
      <c r="D1140" s="38"/>
      <c r="E1140" s="39"/>
      <c r="F1140" s="39"/>
      <c r="G1140" s="39"/>
      <c r="H1140" s="39"/>
      <c r="I1140" s="39"/>
      <c r="J1140" s="39"/>
      <c r="K1140" s="39"/>
      <c r="L1140" s="38"/>
      <c r="M1140" s="38"/>
      <c r="N1140" s="38"/>
      <c r="O1140" s="38"/>
      <c r="P1140" s="38"/>
      <c r="Q1140" s="38"/>
      <c r="R1140" s="38"/>
      <c r="S1140" s="38"/>
      <c r="T1140" s="38"/>
      <c r="U1140" s="38"/>
      <c r="V1140" s="38"/>
      <c r="W1140" s="38"/>
      <c r="X1140" s="38"/>
      <c r="Y1140" s="38"/>
      <c r="Z1140" s="75"/>
      <c r="AA1140" s="101"/>
      <c r="AB1140" s="101"/>
      <c r="AC1140" s="101"/>
      <c r="AD1140" s="101"/>
      <c r="AE1140" s="38"/>
      <c r="AF1140" s="38"/>
      <c r="AG1140" s="38"/>
      <c r="AH1140" s="38"/>
      <c r="AI1140" s="101"/>
      <c r="AJ1140" s="101"/>
      <c r="AK1140" s="101"/>
      <c r="AL1140" s="75"/>
      <c r="AM1140" s="39"/>
      <c r="AN1140" s="27"/>
      <c r="AO1140" s="27"/>
      <c r="AP1140" s="27"/>
      <c r="AQ1140" s="27" t="str">
        <f t="shared" si="555"/>
        <v/>
      </c>
      <c r="AR1140" s="27" t="str">
        <f t="shared" si="556"/>
        <v/>
      </c>
      <c r="AS1140" s="27" t="str">
        <f t="shared" si="557"/>
        <v/>
      </c>
      <c r="AT1140" s="27" t="e">
        <f>IF(#REF!&lt;&gt;"",IF(ABS(#REF!)&lt;10,"S"&amp;RIGHT(#REF!,1)&amp;",","S"&amp;#REF!&amp;","),"")</f>
        <v>#REF!</v>
      </c>
      <c r="AU1140" s="27" t="e">
        <f>IF(#REF!&lt;&gt;"",IF(ABS(#REF!)&lt;10,"S"&amp;RIGHT(#REF!,1)&amp;",","S"&amp;#REF!&amp;","),"")</f>
        <v>#REF!</v>
      </c>
      <c r="AV1140" s="27" t="e">
        <f>IF(#REF!&lt;&gt;"",IF(ABS(#REF!)&lt;10,"S"&amp;RIGHT(#REF!,1)&amp;",","S"&amp;#REF!&amp;","),"")</f>
        <v>#REF!</v>
      </c>
      <c r="AW1140" s="27" t="e">
        <f>IF(#REF!&lt;&gt;"",IF(ABS(#REF!)&lt;10,"S"&amp;RIGHT(#REF!,1)&amp;",","S"&amp;#REF!&amp;","),"")</f>
        <v>#REF!</v>
      </c>
      <c r="AX1140" s="27" t="e">
        <f>IF(#REF!&lt;&gt;"",IF(ABS(#REF!)&lt;10,"S"&amp;RIGHT(#REF!,1)&amp;",","S"&amp;#REF!&amp;","),"")</f>
        <v>#REF!</v>
      </c>
      <c r="AY1140" s="27" t="e">
        <f>IF(#REF!&lt;&gt;"",IF(ABS(#REF!)&lt;10,"S"&amp;RIGHT(#REF!,1)&amp;",","S"&amp;#REF!&amp;","),"")</f>
        <v>#REF!</v>
      </c>
      <c r="AZ1140" s="27" t="e">
        <f>IF(#REF!&lt;&gt;"",IF(ABS(#REF!)&lt;10,"S"&amp;RIGHT(#REF!,1)&amp;",","S"&amp;#REF!&amp;","),"")</f>
        <v>#REF!</v>
      </c>
      <c r="BA1140" s="27" t="e">
        <f>IF(#REF!&lt;&gt;"",IF(ABS(#REF!)&lt;10,"S"&amp;RIGHT(#REF!,1)&amp;",","S"&amp;#REF!&amp;","),"")</f>
        <v>#REF!</v>
      </c>
      <c r="BB1140" s="27" t="e">
        <f>IF(#REF!&lt;&gt;"",IF(ABS(#REF!)&lt;10,"S"&amp;RIGHT(#REF!,1)&amp;",","S"&amp;#REF!&amp;","),"")</f>
        <v>#REF!</v>
      </c>
      <c r="BC1140" s="27"/>
      <c r="BD1140" s="27"/>
      <c r="BE1140" s="27"/>
      <c r="BF1140" s="27"/>
      <c r="BG1140" s="27"/>
      <c r="BH1140" s="27"/>
      <c r="BI1140" s="27" t="str">
        <f t="shared" si="552"/>
        <v/>
      </c>
      <c r="BJ1140" s="27" t="str">
        <f t="shared" si="553"/>
        <v/>
      </c>
      <c r="BK1140" s="27" t="str">
        <f t="shared" si="554"/>
        <v/>
      </c>
      <c r="BL1140" s="27" t="e">
        <f>IF(#REF!="","",CONCATENATE($L1140,","))</f>
        <v>#REF!</v>
      </c>
      <c r="BM1140" s="27" t="e">
        <f>IF(#REF!="","",CONCATENATE($L1140,","))</f>
        <v>#REF!</v>
      </c>
      <c r="BN1140" s="27" t="e">
        <f>IF(#REF!="","",CONCATENATE($L1140,","))</f>
        <v>#REF!</v>
      </c>
      <c r="BO1140" s="27" t="e">
        <f>IF(#REF!="","",CONCATENATE($L1140,","))</f>
        <v>#REF!</v>
      </c>
      <c r="BP1140" s="27" t="e">
        <f>IF(#REF!="","",CONCATENATE($L1140,","))</f>
        <v>#REF!</v>
      </c>
      <c r="BQ1140" s="27" t="e">
        <f>IF(#REF!="","",CONCATENATE($L1140,","))</f>
        <v>#REF!</v>
      </c>
      <c r="BR1140" s="27" t="e">
        <f>IF(#REF!="","",CONCATENATE($L1140,","))</f>
        <v>#REF!</v>
      </c>
      <c r="BS1140" s="27" t="e">
        <f>IF(#REF!="","",CONCATENATE($L1140,","))</f>
        <v>#REF!</v>
      </c>
      <c r="BT1140" s="27" t="e">
        <f>IF(#REF!="","",CONCATENATE($L1140,","))</f>
        <v>#REF!</v>
      </c>
      <c r="BU1140" s="40"/>
      <c r="BV1140" s="40"/>
      <c r="BW1140"/>
      <c r="BX1140"/>
      <c r="BY1140"/>
      <c r="BZ1140"/>
      <c r="CA1140"/>
      <c r="CB1140" s="40"/>
      <c r="CC1140" s="7"/>
      <c r="CD1140" s="25"/>
      <c r="CE1140" s="25"/>
      <c r="CF1140" s="25"/>
      <c r="CG1140" s="38"/>
      <c r="CH1140" s="25"/>
      <c r="CI1140" s="38"/>
      <c r="CJ1140" s="25"/>
      <c r="CK1140" s="25"/>
      <c r="CL1140" s="25"/>
      <c r="CM1140" s="25"/>
      <c r="CN1140" s="38"/>
      <c r="CO1140" s="38"/>
      <c r="CP1140" s="25"/>
      <c r="CQ1140" s="25"/>
      <c r="CR1140" s="34"/>
      <c r="CS1140" s="38"/>
      <c r="CT1140" s="25"/>
      <c r="CX1140" s="25"/>
      <c r="CY1140" s="34"/>
    </row>
    <row r="1141" spans="1:103" s="26" customFormat="1">
      <c r="A1141" s="42"/>
      <c r="B1141" s="75"/>
      <c r="C1141" s="39"/>
      <c r="D1141" s="38"/>
      <c r="E1141" s="39"/>
      <c r="F1141" s="39"/>
      <c r="G1141" s="39"/>
      <c r="H1141" s="39"/>
      <c r="I1141" s="39"/>
      <c r="J1141" s="39"/>
      <c r="K1141" s="39"/>
      <c r="L1141" s="38"/>
      <c r="M1141" s="38"/>
      <c r="N1141" s="38"/>
      <c r="O1141" s="38"/>
      <c r="P1141" s="38"/>
      <c r="Q1141" s="38"/>
      <c r="R1141" s="38"/>
      <c r="S1141" s="38"/>
      <c r="T1141" s="38"/>
      <c r="U1141" s="38"/>
      <c r="V1141" s="38"/>
      <c r="W1141" s="38"/>
      <c r="X1141" s="38"/>
      <c r="Y1141" s="38"/>
      <c r="Z1141" s="75"/>
      <c r="AA1141" s="101"/>
      <c r="AB1141" s="101"/>
      <c r="AC1141" s="101"/>
      <c r="AD1141" s="101"/>
      <c r="AE1141" s="38"/>
      <c r="AF1141" s="38"/>
      <c r="AG1141" s="38"/>
      <c r="AH1141" s="38"/>
      <c r="AI1141" s="101"/>
      <c r="AJ1141" s="101"/>
      <c r="AK1141" s="101"/>
      <c r="AL1141" s="75"/>
      <c r="AM1141" s="39"/>
      <c r="AN1141" s="27"/>
      <c r="AO1141" s="27"/>
      <c r="AP1141" s="27"/>
      <c r="AQ1141" s="27" t="str">
        <f t="shared" si="555"/>
        <v/>
      </c>
      <c r="AR1141" s="27" t="str">
        <f t="shared" si="556"/>
        <v/>
      </c>
      <c r="AS1141" s="27" t="str">
        <f t="shared" si="557"/>
        <v/>
      </c>
      <c r="AT1141" s="27" t="e">
        <f>IF(#REF!&lt;&gt;"",IF(ABS(#REF!)&lt;10,"S"&amp;RIGHT(#REF!,1)&amp;",","S"&amp;#REF!&amp;","),"")</f>
        <v>#REF!</v>
      </c>
      <c r="AU1141" s="27" t="e">
        <f>IF(#REF!&lt;&gt;"",IF(ABS(#REF!)&lt;10,"S"&amp;RIGHT(#REF!,1)&amp;",","S"&amp;#REF!&amp;","),"")</f>
        <v>#REF!</v>
      </c>
      <c r="AV1141" s="27" t="e">
        <f>IF(#REF!&lt;&gt;"",IF(ABS(#REF!)&lt;10,"S"&amp;RIGHT(#REF!,1)&amp;",","S"&amp;#REF!&amp;","),"")</f>
        <v>#REF!</v>
      </c>
      <c r="AW1141" s="27" t="e">
        <f>IF(#REF!&lt;&gt;"",IF(ABS(#REF!)&lt;10,"S"&amp;RIGHT(#REF!,1)&amp;",","S"&amp;#REF!&amp;","),"")</f>
        <v>#REF!</v>
      </c>
      <c r="AX1141" s="27" t="e">
        <f>IF(#REF!&lt;&gt;"",IF(ABS(#REF!)&lt;10,"S"&amp;RIGHT(#REF!,1)&amp;",","S"&amp;#REF!&amp;","),"")</f>
        <v>#REF!</v>
      </c>
      <c r="AY1141" s="27" t="e">
        <f>IF(#REF!&lt;&gt;"",IF(ABS(#REF!)&lt;10,"S"&amp;RIGHT(#REF!,1)&amp;",","S"&amp;#REF!&amp;","),"")</f>
        <v>#REF!</v>
      </c>
      <c r="AZ1141" s="27" t="e">
        <f>IF(#REF!&lt;&gt;"",IF(ABS(#REF!)&lt;10,"S"&amp;RIGHT(#REF!,1)&amp;",","S"&amp;#REF!&amp;","),"")</f>
        <v>#REF!</v>
      </c>
      <c r="BA1141" s="27" t="e">
        <f>IF(#REF!&lt;&gt;"",IF(ABS(#REF!)&lt;10,"S"&amp;RIGHT(#REF!,1)&amp;",","S"&amp;#REF!&amp;","),"")</f>
        <v>#REF!</v>
      </c>
      <c r="BB1141" s="27" t="e">
        <f>IF(#REF!&lt;&gt;"",IF(ABS(#REF!)&lt;10,"S"&amp;RIGHT(#REF!,1)&amp;",","S"&amp;#REF!&amp;","),"")</f>
        <v>#REF!</v>
      </c>
      <c r="BC1141" s="27"/>
      <c r="BD1141" s="27"/>
      <c r="BE1141" s="27"/>
      <c r="BF1141" s="27"/>
      <c r="BG1141" s="27"/>
      <c r="BH1141" s="27"/>
      <c r="BI1141" s="27" t="str">
        <f t="shared" si="552"/>
        <v/>
      </c>
      <c r="BJ1141" s="27" t="str">
        <f t="shared" si="553"/>
        <v/>
      </c>
      <c r="BK1141" s="27" t="str">
        <f t="shared" si="554"/>
        <v/>
      </c>
      <c r="BL1141" s="27" t="e">
        <f>IF(#REF!="","",CONCATENATE($L1141,","))</f>
        <v>#REF!</v>
      </c>
      <c r="BM1141" s="27" t="e">
        <f>IF(#REF!="","",CONCATENATE($L1141,","))</f>
        <v>#REF!</v>
      </c>
      <c r="BN1141" s="27" t="e">
        <f>IF(#REF!="","",CONCATENATE($L1141,","))</f>
        <v>#REF!</v>
      </c>
      <c r="BO1141" s="27" t="e">
        <f>IF(#REF!="","",CONCATENATE($L1141,","))</f>
        <v>#REF!</v>
      </c>
      <c r="BP1141" s="27" t="e">
        <f>IF(#REF!="","",CONCATENATE($L1141,","))</f>
        <v>#REF!</v>
      </c>
      <c r="BQ1141" s="27" t="e">
        <f>IF(#REF!="","",CONCATENATE($L1141,","))</f>
        <v>#REF!</v>
      </c>
      <c r="BR1141" s="27" t="e">
        <f>IF(#REF!="","",CONCATENATE($L1141,","))</f>
        <v>#REF!</v>
      </c>
      <c r="BS1141" s="27" t="e">
        <f>IF(#REF!="","",CONCATENATE($L1141,","))</f>
        <v>#REF!</v>
      </c>
      <c r="BT1141" s="27" t="e">
        <f>IF(#REF!="","",CONCATENATE($L1141,","))</f>
        <v>#REF!</v>
      </c>
      <c r="BU1141" s="40"/>
      <c r="BV1141" s="40"/>
      <c r="BW1141"/>
      <c r="BX1141"/>
      <c r="BY1141"/>
      <c r="BZ1141"/>
      <c r="CA1141"/>
      <c r="CB1141" s="40"/>
      <c r="CC1141" s="7"/>
      <c r="CD1141" s="25"/>
      <c r="CE1141" s="25"/>
      <c r="CF1141" s="25"/>
      <c r="CG1141" s="38"/>
      <c r="CH1141" s="25"/>
      <c r="CI1141" s="38"/>
      <c r="CJ1141" s="25"/>
      <c r="CK1141" s="25"/>
      <c r="CL1141" s="25"/>
      <c r="CM1141" s="25"/>
      <c r="CN1141" s="38"/>
      <c r="CO1141" s="38"/>
      <c r="CP1141" s="25"/>
      <c r="CQ1141" s="25"/>
      <c r="CR1141" s="34"/>
      <c r="CS1141" s="38"/>
      <c r="CT1141" s="25"/>
      <c r="CX1141" s="25"/>
      <c r="CY1141" s="34"/>
    </row>
    <row r="1142" spans="1:103" s="26" customFormat="1">
      <c r="A1142" s="42"/>
      <c r="B1142" s="75"/>
      <c r="C1142" s="39"/>
      <c r="D1142" s="38"/>
      <c r="E1142" s="39"/>
      <c r="F1142" s="39"/>
      <c r="G1142" s="39"/>
      <c r="H1142" s="39"/>
      <c r="I1142" s="39"/>
      <c r="J1142" s="39"/>
      <c r="K1142" s="39"/>
      <c r="L1142" s="38"/>
      <c r="M1142" s="38"/>
      <c r="N1142" s="38"/>
      <c r="O1142" s="38"/>
      <c r="P1142" s="38"/>
      <c r="Q1142" s="38"/>
      <c r="R1142" s="38"/>
      <c r="S1142" s="38"/>
      <c r="T1142" s="38"/>
      <c r="U1142" s="38"/>
      <c r="V1142" s="38"/>
      <c r="W1142" s="38"/>
      <c r="X1142" s="38"/>
      <c r="Y1142" s="38"/>
      <c r="Z1142" s="75"/>
      <c r="AA1142" s="101"/>
      <c r="AB1142" s="101"/>
      <c r="AC1142" s="101"/>
      <c r="AD1142" s="101"/>
      <c r="AE1142" s="38"/>
      <c r="AF1142" s="38"/>
      <c r="AG1142" s="38"/>
      <c r="AH1142" s="38"/>
      <c r="AI1142" s="101"/>
      <c r="AJ1142" s="101"/>
      <c r="AK1142" s="101"/>
      <c r="AL1142" s="75"/>
      <c r="AM1142" s="39"/>
      <c r="AN1142" s="27"/>
      <c r="AO1142" s="27"/>
      <c r="AP1142" s="27"/>
      <c r="AQ1142" s="27" t="str">
        <f t="shared" si="555"/>
        <v/>
      </c>
      <c r="AR1142" s="27" t="str">
        <f t="shared" si="556"/>
        <v/>
      </c>
      <c r="AS1142" s="27" t="str">
        <f t="shared" si="557"/>
        <v/>
      </c>
      <c r="AT1142" s="27" t="e">
        <f>IF(#REF!&lt;&gt;"",IF(ABS(#REF!)&lt;10,"S"&amp;RIGHT(#REF!,1)&amp;",","S"&amp;#REF!&amp;","),"")</f>
        <v>#REF!</v>
      </c>
      <c r="AU1142" s="27" t="e">
        <f>IF(#REF!&lt;&gt;"",IF(ABS(#REF!)&lt;10,"S"&amp;RIGHT(#REF!,1)&amp;",","S"&amp;#REF!&amp;","),"")</f>
        <v>#REF!</v>
      </c>
      <c r="AV1142" s="27" t="e">
        <f>IF(#REF!&lt;&gt;"",IF(ABS(#REF!)&lt;10,"S"&amp;RIGHT(#REF!,1)&amp;",","S"&amp;#REF!&amp;","),"")</f>
        <v>#REF!</v>
      </c>
      <c r="AW1142" s="27" t="e">
        <f>IF(#REF!&lt;&gt;"",IF(ABS(#REF!)&lt;10,"S"&amp;RIGHT(#REF!,1)&amp;",","S"&amp;#REF!&amp;","),"")</f>
        <v>#REF!</v>
      </c>
      <c r="AX1142" s="27" t="e">
        <f>IF(#REF!&lt;&gt;"",IF(ABS(#REF!)&lt;10,"S"&amp;RIGHT(#REF!,1)&amp;",","S"&amp;#REF!&amp;","),"")</f>
        <v>#REF!</v>
      </c>
      <c r="AY1142" s="27" t="e">
        <f>IF(#REF!&lt;&gt;"",IF(ABS(#REF!)&lt;10,"S"&amp;RIGHT(#REF!,1)&amp;",","S"&amp;#REF!&amp;","),"")</f>
        <v>#REF!</v>
      </c>
      <c r="AZ1142" s="27" t="e">
        <f>IF(#REF!&lt;&gt;"",IF(ABS(#REF!)&lt;10,"S"&amp;RIGHT(#REF!,1)&amp;",","S"&amp;#REF!&amp;","),"")</f>
        <v>#REF!</v>
      </c>
      <c r="BA1142" s="27" t="e">
        <f>IF(#REF!&lt;&gt;"",IF(ABS(#REF!)&lt;10,"S"&amp;RIGHT(#REF!,1)&amp;",","S"&amp;#REF!&amp;","),"")</f>
        <v>#REF!</v>
      </c>
      <c r="BB1142" s="27" t="e">
        <f>IF(#REF!&lt;&gt;"",IF(ABS(#REF!)&lt;10,"S"&amp;RIGHT(#REF!,1)&amp;",","S"&amp;#REF!&amp;","),"")</f>
        <v>#REF!</v>
      </c>
      <c r="BC1142" s="27"/>
      <c r="BD1142" s="27"/>
      <c r="BE1142" s="27"/>
      <c r="BF1142" s="27"/>
      <c r="BG1142" s="27"/>
      <c r="BH1142" s="27"/>
      <c r="BI1142" s="27" t="str">
        <f t="shared" si="552"/>
        <v/>
      </c>
      <c r="BJ1142" s="27" t="str">
        <f t="shared" si="553"/>
        <v/>
      </c>
      <c r="BK1142" s="27" t="str">
        <f t="shared" si="554"/>
        <v/>
      </c>
      <c r="BL1142" s="27" t="e">
        <f>IF(#REF!="","",CONCATENATE($L1142,","))</f>
        <v>#REF!</v>
      </c>
      <c r="BM1142" s="27" t="e">
        <f>IF(#REF!="","",CONCATENATE($L1142,","))</f>
        <v>#REF!</v>
      </c>
      <c r="BN1142" s="27" t="e">
        <f>IF(#REF!="","",CONCATENATE($L1142,","))</f>
        <v>#REF!</v>
      </c>
      <c r="BO1142" s="27" t="e">
        <f>IF(#REF!="","",CONCATENATE($L1142,","))</f>
        <v>#REF!</v>
      </c>
      <c r="BP1142" s="27" t="e">
        <f>IF(#REF!="","",CONCATENATE($L1142,","))</f>
        <v>#REF!</v>
      </c>
      <c r="BQ1142" s="27" t="e">
        <f>IF(#REF!="","",CONCATENATE($L1142,","))</f>
        <v>#REF!</v>
      </c>
      <c r="BR1142" s="27" t="e">
        <f>IF(#REF!="","",CONCATENATE($L1142,","))</f>
        <v>#REF!</v>
      </c>
      <c r="BS1142" s="27" t="e">
        <f>IF(#REF!="","",CONCATENATE($L1142,","))</f>
        <v>#REF!</v>
      </c>
      <c r="BT1142" s="27" t="e">
        <f>IF(#REF!="","",CONCATENATE($L1142,","))</f>
        <v>#REF!</v>
      </c>
      <c r="BU1142" s="40"/>
      <c r="BV1142" s="40"/>
      <c r="BW1142"/>
      <c r="BX1142"/>
      <c r="BY1142"/>
      <c r="BZ1142"/>
      <c r="CA1142"/>
      <c r="CB1142" s="40"/>
      <c r="CC1142" s="7"/>
      <c r="CD1142" s="25"/>
      <c r="CE1142" s="25"/>
      <c r="CF1142" s="25"/>
      <c r="CG1142" s="38"/>
      <c r="CH1142" s="25"/>
      <c r="CI1142" s="38"/>
      <c r="CJ1142" s="25"/>
      <c r="CK1142" s="25"/>
      <c r="CL1142" s="25"/>
      <c r="CM1142" s="25"/>
      <c r="CN1142" s="38"/>
      <c r="CO1142" s="38"/>
      <c r="CP1142" s="25"/>
      <c r="CQ1142" s="25"/>
      <c r="CR1142" s="34"/>
      <c r="CS1142" s="38"/>
      <c r="CT1142" s="25"/>
      <c r="CX1142" s="25"/>
      <c r="CY1142" s="34"/>
    </row>
    <row r="1143" spans="1:103" s="26" customFormat="1">
      <c r="A1143" s="42"/>
      <c r="B1143" s="75"/>
      <c r="C1143" s="39"/>
      <c r="D1143" s="38"/>
      <c r="E1143" s="39"/>
      <c r="F1143" s="39"/>
      <c r="G1143" s="39"/>
      <c r="H1143" s="39"/>
      <c r="I1143" s="39"/>
      <c r="J1143" s="39"/>
      <c r="K1143" s="39"/>
      <c r="L1143" s="38"/>
      <c r="M1143" s="38"/>
      <c r="N1143" s="38"/>
      <c r="O1143" s="38"/>
      <c r="P1143" s="38"/>
      <c r="Q1143" s="38"/>
      <c r="R1143" s="38"/>
      <c r="S1143" s="38"/>
      <c r="T1143" s="38"/>
      <c r="U1143" s="38"/>
      <c r="V1143" s="38"/>
      <c r="W1143" s="38"/>
      <c r="X1143" s="38"/>
      <c r="Y1143" s="38"/>
      <c r="Z1143" s="75"/>
      <c r="AA1143" s="101"/>
      <c r="AB1143" s="101"/>
      <c r="AC1143" s="101"/>
      <c r="AD1143" s="101"/>
      <c r="AE1143" s="38"/>
      <c r="AF1143" s="38"/>
      <c r="AG1143" s="38"/>
      <c r="AH1143" s="38"/>
      <c r="AI1143" s="101"/>
      <c r="AJ1143" s="101"/>
      <c r="AK1143" s="101"/>
      <c r="AL1143" s="75"/>
      <c r="AM1143" s="39"/>
      <c r="AN1143" s="27"/>
      <c r="AO1143" s="27"/>
      <c r="AP1143" s="27"/>
      <c r="AQ1143" s="27" t="str">
        <f t="shared" si="555"/>
        <v/>
      </c>
      <c r="AR1143" s="27" t="str">
        <f t="shared" si="556"/>
        <v/>
      </c>
      <c r="AS1143" s="27" t="str">
        <f t="shared" si="557"/>
        <v/>
      </c>
      <c r="AT1143" s="27" t="e">
        <f>IF(#REF!&lt;&gt;"",IF(ABS(#REF!)&lt;10,"S"&amp;RIGHT(#REF!,1)&amp;",","S"&amp;#REF!&amp;","),"")</f>
        <v>#REF!</v>
      </c>
      <c r="AU1143" s="27" t="e">
        <f>IF(#REF!&lt;&gt;"",IF(ABS(#REF!)&lt;10,"S"&amp;RIGHT(#REF!,1)&amp;",","S"&amp;#REF!&amp;","),"")</f>
        <v>#REF!</v>
      </c>
      <c r="AV1143" s="27" t="e">
        <f>IF(#REF!&lt;&gt;"",IF(ABS(#REF!)&lt;10,"S"&amp;RIGHT(#REF!,1)&amp;",","S"&amp;#REF!&amp;","),"")</f>
        <v>#REF!</v>
      </c>
      <c r="AW1143" s="27" t="e">
        <f>IF(#REF!&lt;&gt;"",IF(ABS(#REF!)&lt;10,"S"&amp;RIGHT(#REF!,1)&amp;",","S"&amp;#REF!&amp;","),"")</f>
        <v>#REF!</v>
      </c>
      <c r="AX1143" s="27" t="e">
        <f>IF(#REF!&lt;&gt;"",IF(ABS(#REF!)&lt;10,"S"&amp;RIGHT(#REF!,1)&amp;",","S"&amp;#REF!&amp;","),"")</f>
        <v>#REF!</v>
      </c>
      <c r="AY1143" s="27" t="e">
        <f>IF(#REF!&lt;&gt;"",IF(ABS(#REF!)&lt;10,"S"&amp;RIGHT(#REF!,1)&amp;",","S"&amp;#REF!&amp;","),"")</f>
        <v>#REF!</v>
      </c>
      <c r="AZ1143" s="27" t="e">
        <f>IF(#REF!&lt;&gt;"",IF(ABS(#REF!)&lt;10,"S"&amp;RIGHT(#REF!,1)&amp;",","S"&amp;#REF!&amp;","),"")</f>
        <v>#REF!</v>
      </c>
      <c r="BA1143" s="27" t="e">
        <f>IF(#REF!&lt;&gt;"",IF(ABS(#REF!)&lt;10,"S"&amp;RIGHT(#REF!,1)&amp;",","S"&amp;#REF!&amp;","),"")</f>
        <v>#REF!</v>
      </c>
      <c r="BB1143" s="27" t="e">
        <f>IF(#REF!&lt;&gt;"",IF(ABS(#REF!)&lt;10,"S"&amp;RIGHT(#REF!,1)&amp;",","S"&amp;#REF!&amp;","),"")</f>
        <v>#REF!</v>
      </c>
      <c r="BC1143" s="27"/>
      <c r="BD1143" s="27"/>
      <c r="BE1143" s="27"/>
      <c r="BF1143" s="27"/>
      <c r="BG1143" s="27"/>
      <c r="BH1143" s="27"/>
      <c r="BI1143" s="27" t="str">
        <f t="shared" si="552"/>
        <v/>
      </c>
      <c r="BJ1143" s="27" t="str">
        <f t="shared" si="553"/>
        <v/>
      </c>
      <c r="BK1143" s="27" t="str">
        <f t="shared" si="554"/>
        <v/>
      </c>
      <c r="BL1143" s="27" t="e">
        <f>IF(#REF!="","",CONCATENATE($L1143,","))</f>
        <v>#REF!</v>
      </c>
      <c r="BM1143" s="27" t="e">
        <f>IF(#REF!="","",CONCATENATE($L1143,","))</f>
        <v>#REF!</v>
      </c>
      <c r="BN1143" s="27" t="e">
        <f>IF(#REF!="","",CONCATENATE($L1143,","))</f>
        <v>#REF!</v>
      </c>
      <c r="BO1143" s="27" t="e">
        <f>IF(#REF!="","",CONCATENATE($L1143,","))</f>
        <v>#REF!</v>
      </c>
      <c r="BP1143" s="27" t="e">
        <f>IF(#REF!="","",CONCATENATE($L1143,","))</f>
        <v>#REF!</v>
      </c>
      <c r="BQ1143" s="27" t="e">
        <f>IF(#REF!="","",CONCATENATE($L1143,","))</f>
        <v>#REF!</v>
      </c>
      <c r="BR1143" s="27" t="e">
        <f>IF(#REF!="","",CONCATENATE($L1143,","))</f>
        <v>#REF!</v>
      </c>
      <c r="BS1143" s="27" t="e">
        <f>IF(#REF!="","",CONCATENATE($L1143,","))</f>
        <v>#REF!</v>
      </c>
      <c r="BT1143" s="27" t="e">
        <f>IF(#REF!="","",CONCATENATE($L1143,","))</f>
        <v>#REF!</v>
      </c>
      <c r="BU1143" s="40"/>
      <c r="BV1143" s="40"/>
      <c r="BW1143"/>
      <c r="BX1143"/>
      <c r="BY1143"/>
      <c r="BZ1143"/>
      <c r="CA1143"/>
      <c r="CB1143" s="40"/>
      <c r="CC1143" s="7"/>
      <c r="CD1143" s="25"/>
      <c r="CE1143" s="25"/>
      <c r="CF1143" s="25"/>
      <c r="CG1143" s="38"/>
      <c r="CH1143" s="25"/>
      <c r="CI1143" s="38"/>
      <c r="CJ1143" s="25"/>
      <c r="CK1143" s="25"/>
      <c r="CL1143" s="25"/>
      <c r="CM1143" s="25"/>
      <c r="CN1143" s="38"/>
      <c r="CO1143" s="38"/>
      <c r="CP1143" s="25"/>
      <c r="CQ1143" s="25"/>
      <c r="CR1143" s="34"/>
      <c r="CS1143" s="38"/>
      <c r="CT1143" s="25"/>
      <c r="CX1143" s="25"/>
      <c r="CY1143" s="34"/>
    </row>
    <row r="1144" spans="1:103" s="26" customFormat="1">
      <c r="A1144" s="42"/>
      <c r="B1144" s="75"/>
      <c r="C1144" s="39"/>
      <c r="D1144" s="38"/>
      <c r="E1144" s="39"/>
      <c r="F1144" s="39"/>
      <c r="G1144" s="39"/>
      <c r="H1144" s="39"/>
      <c r="I1144" s="39"/>
      <c r="J1144" s="39"/>
      <c r="K1144" s="39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75"/>
      <c r="AA1144" s="101"/>
      <c r="AB1144" s="101"/>
      <c r="AC1144" s="101"/>
      <c r="AD1144" s="101"/>
      <c r="AE1144" s="38"/>
      <c r="AF1144" s="38"/>
      <c r="AG1144" s="38"/>
      <c r="AH1144" s="38"/>
      <c r="AI1144" s="101"/>
      <c r="AJ1144" s="101"/>
      <c r="AK1144" s="101"/>
      <c r="AL1144" s="75"/>
      <c r="AM1144" s="39"/>
      <c r="AN1144" s="27"/>
      <c r="AO1144" s="27"/>
      <c r="AP1144" s="27"/>
      <c r="AQ1144" s="27" t="str">
        <f t="shared" si="555"/>
        <v/>
      </c>
      <c r="AR1144" s="27" t="str">
        <f t="shared" si="556"/>
        <v/>
      </c>
      <c r="AS1144" s="27" t="str">
        <f t="shared" si="557"/>
        <v/>
      </c>
      <c r="AT1144" s="27" t="e">
        <f>IF(#REF!&lt;&gt;"",IF(ABS(#REF!)&lt;10,"S"&amp;RIGHT(#REF!,1)&amp;",","S"&amp;#REF!&amp;","),"")</f>
        <v>#REF!</v>
      </c>
      <c r="AU1144" s="27" t="e">
        <f>IF(#REF!&lt;&gt;"",IF(ABS(#REF!)&lt;10,"S"&amp;RIGHT(#REF!,1)&amp;",","S"&amp;#REF!&amp;","),"")</f>
        <v>#REF!</v>
      </c>
      <c r="AV1144" s="27" t="e">
        <f>IF(#REF!&lt;&gt;"",IF(ABS(#REF!)&lt;10,"S"&amp;RIGHT(#REF!,1)&amp;",","S"&amp;#REF!&amp;","),"")</f>
        <v>#REF!</v>
      </c>
      <c r="AW1144" s="27" t="e">
        <f>IF(#REF!&lt;&gt;"",IF(ABS(#REF!)&lt;10,"S"&amp;RIGHT(#REF!,1)&amp;",","S"&amp;#REF!&amp;","),"")</f>
        <v>#REF!</v>
      </c>
      <c r="AX1144" s="27" t="e">
        <f>IF(#REF!&lt;&gt;"",IF(ABS(#REF!)&lt;10,"S"&amp;RIGHT(#REF!,1)&amp;",","S"&amp;#REF!&amp;","),"")</f>
        <v>#REF!</v>
      </c>
      <c r="AY1144" s="27" t="e">
        <f>IF(#REF!&lt;&gt;"",IF(ABS(#REF!)&lt;10,"S"&amp;RIGHT(#REF!,1)&amp;",","S"&amp;#REF!&amp;","),"")</f>
        <v>#REF!</v>
      </c>
      <c r="AZ1144" s="27" t="e">
        <f>IF(#REF!&lt;&gt;"",IF(ABS(#REF!)&lt;10,"S"&amp;RIGHT(#REF!,1)&amp;",","S"&amp;#REF!&amp;","),"")</f>
        <v>#REF!</v>
      </c>
      <c r="BA1144" s="27" t="e">
        <f>IF(#REF!&lt;&gt;"",IF(ABS(#REF!)&lt;10,"S"&amp;RIGHT(#REF!,1)&amp;",","S"&amp;#REF!&amp;","),"")</f>
        <v>#REF!</v>
      </c>
      <c r="BB1144" s="27" t="e">
        <f>IF(#REF!&lt;&gt;"",IF(ABS(#REF!)&lt;10,"S"&amp;RIGHT(#REF!,1)&amp;",","S"&amp;#REF!&amp;","),"")</f>
        <v>#REF!</v>
      </c>
      <c r="BC1144" s="27"/>
      <c r="BD1144" s="27"/>
      <c r="BE1144" s="27"/>
      <c r="BF1144" s="27"/>
      <c r="BG1144" s="27"/>
      <c r="BH1144" s="27"/>
      <c r="BI1144" s="27" t="str">
        <f t="shared" si="552"/>
        <v/>
      </c>
      <c r="BJ1144" s="27" t="str">
        <f t="shared" si="553"/>
        <v/>
      </c>
      <c r="BK1144" s="27" t="str">
        <f t="shared" si="554"/>
        <v/>
      </c>
      <c r="BL1144" s="27" t="e">
        <f>IF(#REF!="","",CONCATENATE($L1144,","))</f>
        <v>#REF!</v>
      </c>
      <c r="BM1144" s="27" t="e">
        <f>IF(#REF!="","",CONCATENATE($L1144,","))</f>
        <v>#REF!</v>
      </c>
      <c r="BN1144" s="27" t="e">
        <f>IF(#REF!="","",CONCATENATE($L1144,","))</f>
        <v>#REF!</v>
      </c>
      <c r="BO1144" s="27" t="e">
        <f>IF(#REF!="","",CONCATENATE($L1144,","))</f>
        <v>#REF!</v>
      </c>
      <c r="BP1144" s="27" t="e">
        <f>IF(#REF!="","",CONCATENATE($L1144,","))</f>
        <v>#REF!</v>
      </c>
      <c r="BQ1144" s="27" t="e">
        <f>IF(#REF!="","",CONCATENATE($L1144,","))</f>
        <v>#REF!</v>
      </c>
      <c r="BR1144" s="27" t="e">
        <f>IF(#REF!="","",CONCATENATE($L1144,","))</f>
        <v>#REF!</v>
      </c>
      <c r="BS1144" s="27" t="e">
        <f>IF(#REF!="","",CONCATENATE($L1144,","))</f>
        <v>#REF!</v>
      </c>
      <c r="BT1144" s="27" t="e">
        <f>IF(#REF!="","",CONCATENATE($L1144,","))</f>
        <v>#REF!</v>
      </c>
      <c r="BU1144" s="40"/>
      <c r="BV1144" s="40"/>
      <c r="BW1144"/>
      <c r="BX1144"/>
      <c r="BY1144"/>
      <c r="BZ1144"/>
      <c r="CA1144"/>
      <c r="CB1144" s="40"/>
      <c r="CC1144" s="7"/>
      <c r="CD1144" s="25"/>
      <c r="CE1144" s="25"/>
      <c r="CF1144" s="25"/>
      <c r="CG1144" s="38"/>
      <c r="CH1144" s="25"/>
      <c r="CI1144" s="38"/>
      <c r="CJ1144" s="25"/>
      <c r="CK1144" s="25"/>
      <c r="CL1144" s="25"/>
      <c r="CM1144" s="25"/>
      <c r="CN1144" s="38"/>
      <c r="CO1144" s="38"/>
      <c r="CP1144" s="25"/>
      <c r="CQ1144" s="25"/>
      <c r="CR1144" s="34"/>
      <c r="CS1144" s="38"/>
      <c r="CT1144" s="25"/>
      <c r="CX1144" s="25"/>
      <c r="CY1144" s="34"/>
    </row>
    <row r="1145" spans="1:103" s="26" customFormat="1">
      <c r="A1145" s="42"/>
      <c r="B1145" s="75"/>
      <c r="C1145" s="39"/>
      <c r="D1145" s="38"/>
      <c r="E1145" s="39"/>
      <c r="F1145" s="39"/>
      <c r="G1145" s="39"/>
      <c r="H1145" s="39"/>
      <c r="I1145" s="39"/>
      <c r="J1145" s="39"/>
      <c r="K1145" s="39"/>
      <c r="L1145" s="38"/>
      <c r="M1145" s="38"/>
      <c r="N1145" s="38"/>
      <c r="O1145" s="38"/>
      <c r="P1145" s="38"/>
      <c r="Q1145" s="38"/>
      <c r="R1145" s="38"/>
      <c r="S1145" s="38"/>
      <c r="T1145" s="38"/>
      <c r="U1145" s="38"/>
      <c r="V1145" s="38"/>
      <c r="W1145" s="38"/>
      <c r="X1145" s="38"/>
      <c r="Y1145" s="38"/>
      <c r="Z1145" s="75"/>
      <c r="AA1145" s="101"/>
      <c r="AB1145" s="101"/>
      <c r="AC1145" s="101"/>
      <c r="AD1145" s="101"/>
      <c r="AE1145" s="38"/>
      <c r="AF1145" s="38"/>
      <c r="AG1145" s="38"/>
      <c r="AH1145" s="38"/>
      <c r="AI1145" s="101"/>
      <c r="AJ1145" s="101"/>
      <c r="AK1145" s="101"/>
      <c r="AL1145" s="75"/>
      <c r="AM1145" s="39"/>
      <c r="AN1145" s="27"/>
      <c r="AO1145" s="27"/>
      <c r="AP1145" s="27"/>
      <c r="AQ1145" s="27" t="str">
        <f t="shared" si="555"/>
        <v/>
      </c>
      <c r="AR1145" s="27" t="str">
        <f t="shared" si="556"/>
        <v/>
      </c>
      <c r="AS1145" s="27" t="str">
        <f t="shared" si="557"/>
        <v/>
      </c>
      <c r="AT1145" s="27" t="e">
        <f>IF(#REF!&lt;&gt;"",IF(ABS(#REF!)&lt;10,"S"&amp;RIGHT(#REF!,1)&amp;",","S"&amp;#REF!&amp;","),"")</f>
        <v>#REF!</v>
      </c>
      <c r="AU1145" s="27" t="e">
        <f>IF(#REF!&lt;&gt;"",IF(ABS(#REF!)&lt;10,"S"&amp;RIGHT(#REF!,1)&amp;",","S"&amp;#REF!&amp;","),"")</f>
        <v>#REF!</v>
      </c>
      <c r="AV1145" s="27" t="e">
        <f>IF(#REF!&lt;&gt;"",IF(ABS(#REF!)&lt;10,"S"&amp;RIGHT(#REF!,1)&amp;",","S"&amp;#REF!&amp;","),"")</f>
        <v>#REF!</v>
      </c>
      <c r="AW1145" s="27" t="e">
        <f>IF(#REF!&lt;&gt;"",IF(ABS(#REF!)&lt;10,"S"&amp;RIGHT(#REF!,1)&amp;",","S"&amp;#REF!&amp;","),"")</f>
        <v>#REF!</v>
      </c>
      <c r="AX1145" s="27" t="e">
        <f>IF(#REF!&lt;&gt;"",IF(ABS(#REF!)&lt;10,"S"&amp;RIGHT(#REF!,1)&amp;",","S"&amp;#REF!&amp;","),"")</f>
        <v>#REF!</v>
      </c>
      <c r="AY1145" s="27" t="e">
        <f>IF(#REF!&lt;&gt;"",IF(ABS(#REF!)&lt;10,"S"&amp;RIGHT(#REF!,1)&amp;",","S"&amp;#REF!&amp;","),"")</f>
        <v>#REF!</v>
      </c>
      <c r="AZ1145" s="27" t="e">
        <f>IF(#REF!&lt;&gt;"",IF(ABS(#REF!)&lt;10,"S"&amp;RIGHT(#REF!,1)&amp;",","S"&amp;#REF!&amp;","),"")</f>
        <v>#REF!</v>
      </c>
      <c r="BA1145" s="27" t="e">
        <f>IF(#REF!&lt;&gt;"",IF(ABS(#REF!)&lt;10,"S"&amp;RIGHT(#REF!,1)&amp;",","S"&amp;#REF!&amp;","),"")</f>
        <v>#REF!</v>
      </c>
      <c r="BB1145" s="27" t="e">
        <f>IF(#REF!&lt;&gt;"",IF(ABS(#REF!)&lt;10,"S"&amp;RIGHT(#REF!,1)&amp;",","S"&amp;#REF!&amp;","),"")</f>
        <v>#REF!</v>
      </c>
      <c r="BC1145" s="27"/>
      <c r="BD1145" s="27"/>
      <c r="BE1145" s="27"/>
      <c r="BF1145" s="27"/>
      <c r="BG1145" s="27"/>
      <c r="BH1145" s="27"/>
      <c r="BI1145" s="27" t="str">
        <f t="shared" si="552"/>
        <v/>
      </c>
      <c r="BJ1145" s="27" t="str">
        <f t="shared" si="553"/>
        <v/>
      </c>
      <c r="BK1145" s="27" t="str">
        <f t="shared" si="554"/>
        <v/>
      </c>
      <c r="BL1145" s="27" t="e">
        <f>IF(#REF!="","",CONCATENATE($L1145,","))</f>
        <v>#REF!</v>
      </c>
      <c r="BM1145" s="27" t="e">
        <f>IF(#REF!="","",CONCATENATE($L1145,","))</f>
        <v>#REF!</v>
      </c>
      <c r="BN1145" s="27" t="e">
        <f>IF(#REF!="","",CONCATENATE($L1145,","))</f>
        <v>#REF!</v>
      </c>
      <c r="BO1145" s="27" t="e">
        <f>IF(#REF!="","",CONCATENATE($L1145,","))</f>
        <v>#REF!</v>
      </c>
      <c r="BP1145" s="27" t="e">
        <f>IF(#REF!="","",CONCATENATE($L1145,","))</f>
        <v>#REF!</v>
      </c>
      <c r="BQ1145" s="27" t="e">
        <f>IF(#REF!="","",CONCATENATE($L1145,","))</f>
        <v>#REF!</v>
      </c>
      <c r="BR1145" s="27" t="e">
        <f>IF(#REF!="","",CONCATENATE($L1145,","))</f>
        <v>#REF!</v>
      </c>
      <c r="BS1145" s="27" t="e">
        <f>IF(#REF!="","",CONCATENATE($L1145,","))</f>
        <v>#REF!</v>
      </c>
      <c r="BT1145" s="27" t="e">
        <f>IF(#REF!="","",CONCATENATE($L1145,","))</f>
        <v>#REF!</v>
      </c>
      <c r="BU1145" s="40"/>
      <c r="BV1145" s="40"/>
      <c r="BW1145"/>
      <c r="BX1145"/>
      <c r="BY1145"/>
      <c r="BZ1145"/>
      <c r="CA1145"/>
      <c r="CB1145" s="40"/>
      <c r="CC1145" s="7"/>
      <c r="CD1145" s="25"/>
      <c r="CE1145" s="25"/>
      <c r="CF1145" s="25"/>
      <c r="CG1145" s="38"/>
      <c r="CH1145" s="25"/>
      <c r="CI1145" s="38"/>
      <c r="CJ1145" s="25"/>
      <c r="CK1145" s="25"/>
      <c r="CL1145" s="25"/>
      <c r="CM1145" s="25"/>
      <c r="CN1145" s="38"/>
      <c r="CO1145" s="38"/>
      <c r="CP1145" s="25"/>
      <c r="CQ1145" s="25"/>
      <c r="CR1145" s="34"/>
      <c r="CS1145" s="38"/>
      <c r="CT1145" s="25"/>
      <c r="CX1145" s="25"/>
      <c r="CY1145" s="34"/>
    </row>
    <row r="1146" spans="1:103" s="26" customFormat="1">
      <c r="A1146" s="42"/>
      <c r="B1146" s="75"/>
      <c r="C1146" s="39"/>
      <c r="D1146" s="38"/>
      <c r="E1146" s="39"/>
      <c r="F1146" s="39"/>
      <c r="G1146" s="39"/>
      <c r="H1146" s="39"/>
      <c r="I1146" s="39"/>
      <c r="J1146" s="39"/>
      <c r="K1146" s="39"/>
      <c r="L1146" s="38"/>
      <c r="M1146" s="38"/>
      <c r="N1146" s="38"/>
      <c r="O1146" s="38"/>
      <c r="P1146" s="38"/>
      <c r="Q1146" s="38"/>
      <c r="R1146" s="38"/>
      <c r="S1146" s="38"/>
      <c r="T1146" s="38"/>
      <c r="U1146" s="38"/>
      <c r="V1146" s="38"/>
      <c r="W1146" s="38"/>
      <c r="X1146" s="38"/>
      <c r="Y1146" s="38"/>
      <c r="Z1146" s="75"/>
      <c r="AA1146" s="101"/>
      <c r="AB1146" s="101"/>
      <c r="AC1146" s="101"/>
      <c r="AD1146" s="101"/>
      <c r="AE1146" s="38"/>
      <c r="AF1146" s="38"/>
      <c r="AG1146" s="38"/>
      <c r="AH1146" s="38"/>
      <c r="AI1146" s="101"/>
      <c r="AJ1146" s="101"/>
      <c r="AK1146" s="101"/>
      <c r="AL1146" s="75"/>
      <c r="AM1146" s="39"/>
      <c r="AN1146" s="27"/>
      <c r="AO1146" s="27"/>
      <c r="AP1146" s="27"/>
      <c r="AQ1146" s="27" t="str">
        <f t="shared" si="555"/>
        <v/>
      </c>
      <c r="AR1146" s="27" t="str">
        <f t="shared" si="556"/>
        <v/>
      </c>
      <c r="AS1146" s="27" t="str">
        <f t="shared" si="557"/>
        <v/>
      </c>
      <c r="AT1146" s="27" t="e">
        <f>IF(#REF!&lt;&gt;"",IF(ABS(#REF!)&lt;10,"S"&amp;RIGHT(#REF!,1)&amp;",","S"&amp;#REF!&amp;","),"")</f>
        <v>#REF!</v>
      </c>
      <c r="AU1146" s="27" t="e">
        <f>IF(#REF!&lt;&gt;"",IF(ABS(#REF!)&lt;10,"S"&amp;RIGHT(#REF!,1)&amp;",","S"&amp;#REF!&amp;","),"")</f>
        <v>#REF!</v>
      </c>
      <c r="AV1146" s="27" t="e">
        <f>IF(#REF!&lt;&gt;"",IF(ABS(#REF!)&lt;10,"S"&amp;RIGHT(#REF!,1)&amp;",","S"&amp;#REF!&amp;","),"")</f>
        <v>#REF!</v>
      </c>
      <c r="AW1146" s="27" t="e">
        <f>IF(#REF!&lt;&gt;"",IF(ABS(#REF!)&lt;10,"S"&amp;RIGHT(#REF!,1)&amp;",","S"&amp;#REF!&amp;","),"")</f>
        <v>#REF!</v>
      </c>
      <c r="AX1146" s="27" t="e">
        <f>IF(#REF!&lt;&gt;"",IF(ABS(#REF!)&lt;10,"S"&amp;RIGHT(#REF!,1)&amp;",","S"&amp;#REF!&amp;","),"")</f>
        <v>#REF!</v>
      </c>
      <c r="AY1146" s="27" t="e">
        <f>IF(#REF!&lt;&gt;"",IF(ABS(#REF!)&lt;10,"S"&amp;RIGHT(#REF!,1)&amp;",","S"&amp;#REF!&amp;","),"")</f>
        <v>#REF!</v>
      </c>
      <c r="AZ1146" s="27" t="e">
        <f>IF(#REF!&lt;&gt;"",IF(ABS(#REF!)&lt;10,"S"&amp;RIGHT(#REF!,1)&amp;",","S"&amp;#REF!&amp;","),"")</f>
        <v>#REF!</v>
      </c>
      <c r="BA1146" s="27" t="e">
        <f>IF(#REF!&lt;&gt;"",IF(ABS(#REF!)&lt;10,"S"&amp;RIGHT(#REF!,1)&amp;",","S"&amp;#REF!&amp;","),"")</f>
        <v>#REF!</v>
      </c>
      <c r="BB1146" s="27" t="e">
        <f>IF(#REF!&lt;&gt;"",IF(ABS(#REF!)&lt;10,"S"&amp;RIGHT(#REF!,1)&amp;",","S"&amp;#REF!&amp;","),"")</f>
        <v>#REF!</v>
      </c>
      <c r="BC1146" s="27"/>
      <c r="BD1146" s="27"/>
      <c r="BE1146" s="27"/>
      <c r="BF1146" s="27"/>
      <c r="BG1146" s="27"/>
      <c r="BH1146" s="27"/>
      <c r="BI1146" s="27" t="str">
        <f t="shared" si="552"/>
        <v/>
      </c>
      <c r="BJ1146" s="27" t="str">
        <f t="shared" si="553"/>
        <v/>
      </c>
      <c r="BK1146" s="27" t="str">
        <f t="shared" si="554"/>
        <v/>
      </c>
      <c r="BL1146" s="27" t="e">
        <f>IF(#REF!="","",CONCATENATE($L1146,","))</f>
        <v>#REF!</v>
      </c>
      <c r="BM1146" s="27" t="e">
        <f>IF(#REF!="","",CONCATENATE($L1146,","))</f>
        <v>#REF!</v>
      </c>
      <c r="BN1146" s="27" t="e">
        <f>IF(#REF!="","",CONCATENATE($L1146,","))</f>
        <v>#REF!</v>
      </c>
      <c r="BO1146" s="27" t="e">
        <f>IF(#REF!="","",CONCATENATE($L1146,","))</f>
        <v>#REF!</v>
      </c>
      <c r="BP1146" s="27" t="e">
        <f>IF(#REF!="","",CONCATENATE($L1146,","))</f>
        <v>#REF!</v>
      </c>
      <c r="BQ1146" s="27" t="e">
        <f>IF(#REF!="","",CONCATENATE($L1146,","))</f>
        <v>#REF!</v>
      </c>
      <c r="BR1146" s="27" t="e">
        <f>IF(#REF!="","",CONCATENATE($L1146,","))</f>
        <v>#REF!</v>
      </c>
      <c r="BS1146" s="27" t="e">
        <f>IF(#REF!="","",CONCATENATE($L1146,","))</f>
        <v>#REF!</v>
      </c>
      <c r="BT1146" s="27" t="e">
        <f>IF(#REF!="","",CONCATENATE($L1146,","))</f>
        <v>#REF!</v>
      </c>
      <c r="BU1146" s="40"/>
      <c r="BV1146" s="40"/>
      <c r="BW1146"/>
      <c r="BX1146"/>
      <c r="BY1146"/>
      <c r="BZ1146"/>
      <c r="CA1146"/>
      <c r="CB1146" s="40"/>
      <c r="CC1146" s="7"/>
      <c r="CD1146" s="25"/>
      <c r="CE1146" s="25"/>
      <c r="CF1146" s="25"/>
      <c r="CG1146" s="38"/>
      <c r="CH1146" s="25"/>
      <c r="CI1146" s="38"/>
      <c r="CJ1146" s="25"/>
      <c r="CK1146" s="25"/>
      <c r="CL1146" s="25"/>
      <c r="CM1146" s="25"/>
      <c r="CN1146" s="38"/>
      <c r="CO1146" s="38"/>
      <c r="CP1146" s="25"/>
      <c r="CQ1146" s="25"/>
      <c r="CR1146" s="34"/>
      <c r="CS1146" s="38"/>
      <c r="CT1146" s="25"/>
      <c r="CX1146" s="25"/>
      <c r="CY1146" s="34"/>
    </row>
    <row r="1147" spans="1:103" s="26" customFormat="1">
      <c r="A1147" s="42"/>
      <c r="B1147" s="75"/>
      <c r="C1147" s="39"/>
      <c r="D1147" s="38"/>
      <c r="E1147" s="39"/>
      <c r="F1147" s="39"/>
      <c r="G1147" s="39"/>
      <c r="H1147" s="39"/>
      <c r="I1147" s="39"/>
      <c r="J1147" s="39"/>
      <c r="K1147" s="39"/>
      <c r="L1147" s="38"/>
      <c r="M1147" s="38"/>
      <c r="N1147" s="38"/>
      <c r="O1147" s="38"/>
      <c r="P1147" s="38"/>
      <c r="Q1147" s="38"/>
      <c r="R1147" s="38"/>
      <c r="S1147" s="38"/>
      <c r="T1147" s="38"/>
      <c r="U1147" s="38"/>
      <c r="V1147" s="38"/>
      <c r="W1147" s="38"/>
      <c r="X1147" s="38"/>
      <c r="Y1147" s="38"/>
      <c r="Z1147" s="75"/>
      <c r="AA1147" s="101"/>
      <c r="AB1147" s="101"/>
      <c r="AC1147" s="101"/>
      <c r="AD1147" s="101"/>
      <c r="AE1147" s="38"/>
      <c r="AF1147" s="38"/>
      <c r="AG1147" s="38"/>
      <c r="AH1147" s="38"/>
      <c r="AI1147" s="101"/>
      <c r="AJ1147" s="101"/>
      <c r="AK1147" s="101"/>
      <c r="AL1147" s="75"/>
      <c r="AM1147" s="39"/>
      <c r="AN1147" s="27"/>
      <c r="AO1147" s="27"/>
      <c r="AP1147" s="27"/>
      <c r="AQ1147" s="27" t="str">
        <f t="shared" si="555"/>
        <v/>
      </c>
      <c r="AR1147" s="27" t="str">
        <f t="shared" si="556"/>
        <v/>
      </c>
      <c r="AS1147" s="27" t="str">
        <f t="shared" si="557"/>
        <v/>
      </c>
      <c r="AT1147" s="27" t="e">
        <f>IF(#REF!&lt;&gt;"",IF(ABS(#REF!)&lt;10,"S"&amp;RIGHT(#REF!,1)&amp;",","S"&amp;#REF!&amp;","),"")</f>
        <v>#REF!</v>
      </c>
      <c r="AU1147" s="27" t="e">
        <f>IF(#REF!&lt;&gt;"",IF(ABS(#REF!)&lt;10,"S"&amp;RIGHT(#REF!,1)&amp;",","S"&amp;#REF!&amp;","),"")</f>
        <v>#REF!</v>
      </c>
      <c r="AV1147" s="27" t="e">
        <f>IF(#REF!&lt;&gt;"",IF(ABS(#REF!)&lt;10,"S"&amp;RIGHT(#REF!,1)&amp;",","S"&amp;#REF!&amp;","),"")</f>
        <v>#REF!</v>
      </c>
      <c r="AW1147" s="27" t="e">
        <f>IF(#REF!&lt;&gt;"",IF(ABS(#REF!)&lt;10,"S"&amp;RIGHT(#REF!,1)&amp;",","S"&amp;#REF!&amp;","),"")</f>
        <v>#REF!</v>
      </c>
      <c r="AX1147" s="27" t="e">
        <f>IF(#REF!&lt;&gt;"",IF(ABS(#REF!)&lt;10,"S"&amp;RIGHT(#REF!,1)&amp;",","S"&amp;#REF!&amp;","),"")</f>
        <v>#REF!</v>
      </c>
      <c r="AY1147" s="27" t="e">
        <f>IF(#REF!&lt;&gt;"",IF(ABS(#REF!)&lt;10,"S"&amp;RIGHT(#REF!,1)&amp;",","S"&amp;#REF!&amp;","),"")</f>
        <v>#REF!</v>
      </c>
      <c r="AZ1147" s="27" t="e">
        <f>IF(#REF!&lt;&gt;"",IF(ABS(#REF!)&lt;10,"S"&amp;RIGHT(#REF!,1)&amp;",","S"&amp;#REF!&amp;","),"")</f>
        <v>#REF!</v>
      </c>
      <c r="BA1147" s="27" t="e">
        <f>IF(#REF!&lt;&gt;"",IF(ABS(#REF!)&lt;10,"S"&amp;RIGHT(#REF!,1)&amp;",","S"&amp;#REF!&amp;","),"")</f>
        <v>#REF!</v>
      </c>
      <c r="BB1147" s="27" t="e">
        <f>IF(#REF!&lt;&gt;"",IF(ABS(#REF!)&lt;10,"S"&amp;RIGHT(#REF!,1)&amp;",","S"&amp;#REF!&amp;","),"")</f>
        <v>#REF!</v>
      </c>
      <c r="BC1147" s="27"/>
      <c r="BD1147" s="27"/>
      <c r="BE1147" s="27"/>
      <c r="BF1147" s="27"/>
      <c r="BG1147" s="27"/>
      <c r="BH1147" s="27"/>
      <c r="BI1147" s="27" t="str">
        <f t="shared" si="552"/>
        <v/>
      </c>
      <c r="BJ1147" s="27" t="str">
        <f t="shared" si="553"/>
        <v/>
      </c>
      <c r="BK1147" s="27" t="str">
        <f t="shared" si="554"/>
        <v/>
      </c>
      <c r="BL1147" s="27" t="e">
        <f>IF(#REF!="","",CONCATENATE($L1147,","))</f>
        <v>#REF!</v>
      </c>
      <c r="BM1147" s="27" t="e">
        <f>IF(#REF!="","",CONCATENATE($L1147,","))</f>
        <v>#REF!</v>
      </c>
      <c r="BN1147" s="27" t="e">
        <f>IF(#REF!="","",CONCATENATE($L1147,","))</f>
        <v>#REF!</v>
      </c>
      <c r="BO1147" s="27" t="e">
        <f>IF(#REF!="","",CONCATENATE($L1147,","))</f>
        <v>#REF!</v>
      </c>
      <c r="BP1147" s="27" t="e">
        <f>IF(#REF!="","",CONCATENATE($L1147,","))</f>
        <v>#REF!</v>
      </c>
      <c r="BQ1147" s="27" t="e">
        <f>IF(#REF!="","",CONCATENATE($L1147,","))</f>
        <v>#REF!</v>
      </c>
      <c r="BR1147" s="27" t="e">
        <f>IF(#REF!="","",CONCATENATE($L1147,","))</f>
        <v>#REF!</v>
      </c>
      <c r="BS1147" s="27" t="e">
        <f>IF(#REF!="","",CONCATENATE($L1147,","))</f>
        <v>#REF!</v>
      </c>
      <c r="BT1147" s="27" t="e">
        <f>IF(#REF!="","",CONCATENATE($L1147,","))</f>
        <v>#REF!</v>
      </c>
      <c r="BU1147" s="40"/>
      <c r="BV1147" s="40"/>
      <c r="BW1147"/>
      <c r="BX1147"/>
      <c r="BY1147"/>
      <c r="BZ1147"/>
      <c r="CA1147"/>
      <c r="CB1147" s="40"/>
      <c r="CC1147" s="7"/>
      <c r="CD1147" s="25"/>
      <c r="CE1147" s="25"/>
      <c r="CF1147" s="25"/>
      <c r="CG1147" s="38"/>
      <c r="CH1147" s="25"/>
      <c r="CI1147" s="38"/>
      <c r="CJ1147" s="25"/>
      <c r="CK1147" s="25"/>
      <c r="CL1147" s="25"/>
      <c r="CM1147" s="25"/>
      <c r="CN1147" s="38"/>
      <c r="CO1147" s="38"/>
      <c r="CP1147" s="25"/>
      <c r="CQ1147" s="25"/>
      <c r="CR1147" s="34"/>
      <c r="CS1147" s="38"/>
      <c r="CT1147" s="25"/>
      <c r="CX1147" s="25"/>
      <c r="CY1147" s="34"/>
    </row>
    <row r="1148" spans="1:103" s="26" customFormat="1">
      <c r="A1148" s="42"/>
      <c r="B1148" s="75"/>
      <c r="C1148" s="39"/>
      <c r="D1148" s="38"/>
      <c r="E1148" s="39"/>
      <c r="F1148" s="39"/>
      <c r="G1148" s="39"/>
      <c r="H1148" s="39"/>
      <c r="I1148" s="39"/>
      <c r="J1148" s="39"/>
      <c r="K1148" s="39"/>
      <c r="L1148" s="38"/>
      <c r="M1148" s="38"/>
      <c r="N1148" s="38"/>
      <c r="O1148" s="38"/>
      <c r="P1148" s="38"/>
      <c r="Q1148" s="38"/>
      <c r="R1148" s="38"/>
      <c r="S1148" s="38"/>
      <c r="T1148" s="38"/>
      <c r="U1148" s="38"/>
      <c r="V1148" s="38"/>
      <c r="W1148" s="38"/>
      <c r="X1148" s="38"/>
      <c r="Y1148" s="38"/>
      <c r="Z1148" s="75"/>
      <c r="AA1148" s="101"/>
      <c r="AB1148" s="101"/>
      <c r="AC1148" s="101"/>
      <c r="AD1148" s="101"/>
      <c r="AE1148" s="38"/>
      <c r="AF1148" s="38"/>
      <c r="AG1148" s="38"/>
      <c r="AH1148" s="38"/>
      <c r="AI1148" s="101"/>
      <c r="AJ1148" s="101"/>
      <c r="AK1148" s="101"/>
      <c r="AL1148" s="75"/>
      <c r="AM1148" s="39"/>
      <c r="AN1148" s="27"/>
      <c r="AO1148" s="27"/>
      <c r="AP1148" s="27"/>
      <c r="AQ1148" s="27" t="str">
        <f t="shared" si="555"/>
        <v/>
      </c>
      <c r="AR1148" s="27" t="str">
        <f t="shared" si="556"/>
        <v/>
      </c>
      <c r="AS1148" s="27" t="str">
        <f t="shared" si="557"/>
        <v/>
      </c>
      <c r="AT1148" s="27" t="e">
        <f>IF(#REF!&lt;&gt;"",IF(ABS(#REF!)&lt;10,"S"&amp;RIGHT(#REF!,1)&amp;",","S"&amp;#REF!&amp;","),"")</f>
        <v>#REF!</v>
      </c>
      <c r="AU1148" s="27" t="e">
        <f>IF(#REF!&lt;&gt;"",IF(ABS(#REF!)&lt;10,"S"&amp;RIGHT(#REF!,1)&amp;",","S"&amp;#REF!&amp;","),"")</f>
        <v>#REF!</v>
      </c>
      <c r="AV1148" s="27" t="e">
        <f>IF(#REF!&lt;&gt;"",IF(ABS(#REF!)&lt;10,"S"&amp;RIGHT(#REF!,1)&amp;",","S"&amp;#REF!&amp;","),"")</f>
        <v>#REF!</v>
      </c>
      <c r="AW1148" s="27" t="e">
        <f>IF(#REF!&lt;&gt;"",IF(ABS(#REF!)&lt;10,"S"&amp;RIGHT(#REF!,1)&amp;",","S"&amp;#REF!&amp;","),"")</f>
        <v>#REF!</v>
      </c>
      <c r="AX1148" s="27" t="e">
        <f>IF(#REF!&lt;&gt;"",IF(ABS(#REF!)&lt;10,"S"&amp;RIGHT(#REF!,1)&amp;",","S"&amp;#REF!&amp;","),"")</f>
        <v>#REF!</v>
      </c>
      <c r="AY1148" s="27" t="e">
        <f>IF(#REF!&lt;&gt;"",IF(ABS(#REF!)&lt;10,"S"&amp;RIGHT(#REF!,1)&amp;",","S"&amp;#REF!&amp;","),"")</f>
        <v>#REF!</v>
      </c>
      <c r="AZ1148" s="27" t="e">
        <f>IF(#REF!&lt;&gt;"",IF(ABS(#REF!)&lt;10,"S"&amp;RIGHT(#REF!,1)&amp;",","S"&amp;#REF!&amp;","),"")</f>
        <v>#REF!</v>
      </c>
      <c r="BA1148" s="27" t="e">
        <f>IF(#REF!&lt;&gt;"",IF(ABS(#REF!)&lt;10,"S"&amp;RIGHT(#REF!,1)&amp;",","S"&amp;#REF!&amp;","),"")</f>
        <v>#REF!</v>
      </c>
      <c r="BB1148" s="27" t="e">
        <f>IF(#REF!&lt;&gt;"",IF(ABS(#REF!)&lt;10,"S"&amp;RIGHT(#REF!,1)&amp;",","S"&amp;#REF!&amp;","),"")</f>
        <v>#REF!</v>
      </c>
      <c r="BC1148" s="27"/>
      <c r="BD1148" s="27"/>
      <c r="BE1148" s="27"/>
      <c r="BF1148" s="27"/>
      <c r="BG1148" s="27"/>
      <c r="BH1148" s="27"/>
      <c r="BI1148" s="27" t="str">
        <f t="shared" si="552"/>
        <v/>
      </c>
      <c r="BJ1148" s="27" t="str">
        <f t="shared" si="553"/>
        <v/>
      </c>
      <c r="BK1148" s="27" t="str">
        <f t="shared" si="554"/>
        <v/>
      </c>
      <c r="BL1148" s="27" t="e">
        <f>IF(#REF!="","",CONCATENATE($L1148,","))</f>
        <v>#REF!</v>
      </c>
      <c r="BM1148" s="27" t="e">
        <f>IF(#REF!="","",CONCATENATE($L1148,","))</f>
        <v>#REF!</v>
      </c>
      <c r="BN1148" s="27" t="e">
        <f>IF(#REF!="","",CONCATENATE($L1148,","))</f>
        <v>#REF!</v>
      </c>
      <c r="BO1148" s="27" t="e">
        <f>IF(#REF!="","",CONCATENATE($L1148,","))</f>
        <v>#REF!</v>
      </c>
      <c r="BP1148" s="27" t="e">
        <f>IF(#REF!="","",CONCATENATE($L1148,","))</f>
        <v>#REF!</v>
      </c>
      <c r="BQ1148" s="27" t="e">
        <f>IF(#REF!="","",CONCATENATE($L1148,","))</f>
        <v>#REF!</v>
      </c>
      <c r="BR1148" s="27" t="e">
        <f>IF(#REF!="","",CONCATENATE($L1148,","))</f>
        <v>#REF!</v>
      </c>
      <c r="BS1148" s="27" t="e">
        <f>IF(#REF!="","",CONCATENATE($L1148,","))</f>
        <v>#REF!</v>
      </c>
      <c r="BT1148" s="27" t="e">
        <f>IF(#REF!="","",CONCATENATE($L1148,","))</f>
        <v>#REF!</v>
      </c>
      <c r="BU1148" s="40"/>
      <c r="BV1148" s="40"/>
      <c r="BW1148"/>
      <c r="BX1148"/>
      <c r="BY1148"/>
      <c r="BZ1148"/>
      <c r="CA1148"/>
      <c r="CB1148" s="40"/>
      <c r="CC1148" s="7"/>
      <c r="CD1148" s="25"/>
      <c r="CE1148" s="25"/>
      <c r="CF1148" s="25"/>
      <c r="CG1148" s="38"/>
      <c r="CH1148" s="25"/>
      <c r="CI1148" s="38"/>
      <c r="CJ1148" s="25"/>
      <c r="CK1148" s="25"/>
      <c r="CL1148" s="25"/>
      <c r="CM1148" s="25"/>
      <c r="CN1148" s="38"/>
      <c r="CO1148" s="38"/>
      <c r="CP1148" s="25"/>
      <c r="CQ1148" s="25"/>
      <c r="CR1148" s="34"/>
      <c r="CS1148" s="38"/>
      <c r="CT1148" s="25"/>
      <c r="CX1148" s="25"/>
      <c r="CY1148" s="34"/>
    </row>
    <row r="1149" spans="1:103" s="26" customFormat="1">
      <c r="A1149" s="42"/>
      <c r="B1149" s="75"/>
      <c r="C1149" s="39"/>
      <c r="D1149" s="38"/>
      <c r="E1149" s="39"/>
      <c r="F1149" s="39"/>
      <c r="G1149" s="39"/>
      <c r="H1149" s="39"/>
      <c r="I1149" s="39"/>
      <c r="J1149" s="39"/>
      <c r="K1149" s="39"/>
      <c r="L1149" s="38"/>
      <c r="M1149" s="38"/>
      <c r="N1149" s="38"/>
      <c r="O1149" s="38"/>
      <c r="P1149" s="38"/>
      <c r="Q1149" s="38"/>
      <c r="R1149" s="38"/>
      <c r="S1149" s="38"/>
      <c r="T1149" s="38"/>
      <c r="U1149" s="38"/>
      <c r="V1149" s="38"/>
      <c r="W1149" s="38"/>
      <c r="X1149" s="38"/>
      <c r="Y1149" s="38"/>
      <c r="Z1149" s="75"/>
      <c r="AA1149" s="101"/>
      <c r="AB1149" s="101"/>
      <c r="AC1149" s="101"/>
      <c r="AD1149" s="101"/>
      <c r="AE1149" s="38"/>
      <c r="AF1149" s="38"/>
      <c r="AG1149" s="38"/>
      <c r="AH1149" s="38"/>
      <c r="AI1149" s="101"/>
      <c r="AJ1149" s="101"/>
      <c r="AK1149" s="101"/>
      <c r="AL1149" s="75"/>
      <c r="AM1149" s="39"/>
      <c r="AN1149" s="27"/>
      <c r="AO1149" s="27"/>
      <c r="AP1149" s="27"/>
      <c r="AQ1149" s="27" t="str">
        <f t="shared" si="555"/>
        <v/>
      </c>
      <c r="AR1149" s="27" t="str">
        <f t="shared" si="556"/>
        <v/>
      </c>
      <c r="AS1149" s="27" t="str">
        <f t="shared" si="557"/>
        <v/>
      </c>
      <c r="AT1149" s="27" t="e">
        <f>IF(#REF!&lt;&gt;"",IF(ABS(#REF!)&lt;10,"S"&amp;RIGHT(#REF!,1)&amp;",","S"&amp;#REF!&amp;","),"")</f>
        <v>#REF!</v>
      </c>
      <c r="AU1149" s="27" t="e">
        <f>IF(#REF!&lt;&gt;"",IF(ABS(#REF!)&lt;10,"S"&amp;RIGHT(#REF!,1)&amp;",","S"&amp;#REF!&amp;","),"")</f>
        <v>#REF!</v>
      </c>
      <c r="AV1149" s="27" t="e">
        <f>IF(#REF!&lt;&gt;"",IF(ABS(#REF!)&lt;10,"S"&amp;RIGHT(#REF!,1)&amp;",","S"&amp;#REF!&amp;","),"")</f>
        <v>#REF!</v>
      </c>
      <c r="AW1149" s="27" t="e">
        <f>IF(#REF!&lt;&gt;"",IF(ABS(#REF!)&lt;10,"S"&amp;RIGHT(#REF!,1)&amp;",","S"&amp;#REF!&amp;","),"")</f>
        <v>#REF!</v>
      </c>
      <c r="AX1149" s="27" t="e">
        <f>IF(#REF!&lt;&gt;"",IF(ABS(#REF!)&lt;10,"S"&amp;RIGHT(#REF!,1)&amp;",","S"&amp;#REF!&amp;","),"")</f>
        <v>#REF!</v>
      </c>
      <c r="AY1149" s="27" t="e">
        <f>IF(#REF!&lt;&gt;"",IF(ABS(#REF!)&lt;10,"S"&amp;RIGHT(#REF!,1)&amp;",","S"&amp;#REF!&amp;","),"")</f>
        <v>#REF!</v>
      </c>
      <c r="AZ1149" s="27" t="e">
        <f>IF(#REF!&lt;&gt;"",IF(ABS(#REF!)&lt;10,"S"&amp;RIGHT(#REF!,1)&amp;",","S"&amp;#REF!&amp;","),"")</f>
        <v>#REF!</v>
      </c>
      <c r="BA1149" s="27" t="e">
        <f>IF(#REF!&lt;&gt;"",IF(ABS(#REF!)&lt;10,"S"&amp;RIGHT(#REF!,1)&amp;",","S"&amp;#REF!&amp;","),"")</f>
        <v>#REF!</v>
      </c>
      <c r="BB1149" s="27" t="e">
        <f>IF(#REF!&lt;&gt;"",IF(ABS(#REF!)&lt;10,"S"&amp;RIGHT(#REF!,1)&amp;",","S"&amp;#REF!&amp;","),"")</f>
        <v>#REF!</v>
      </c>
      <c r="BC1149" s="27"/>
      <c r="BD1149" s="27"/>
      <c r="BE1149" s="27"/>
      <c r="BF1149" s="27"/>
      <c r="BG1149" s="27"/>
      <c r="BH1149" s="27"/>
      <c r="BI1149" s="27" t="str">
        <f t="shared" si="552"/>
        <v/>
      </c>
      <c r="BJ1149" s="27" t="str">
        <f t="shared" si="553"/>
        <v/>
      </c>
      <c r="BK1149" s="27" t="str">
        <f t="shared" si="554"/>
        <v/>
      </c>
      <c r="BL1149" s="27" t="e">
        <f>IF(#REF!="","",CONCATENATE($L1149,","))</f>
        <v>#REF!</v>
      </c>
      <c r="BM1149" s="27" t="e">
        <f>IF(#REF!="","",CONCATENATE($L1149,","))</f>
        <v>#REF!</v>
      </c>
      <c r="BN1149" s="27" t="e">
        <f>IF(#REF!="","",CONCATENATE($L1149,","))</f>
        <v>#REF!</v>
      </c>
      <c r="BO1149" s="27" t="e">
        <f>IF(#REF!="","",CONCATENATE($L1149,","))</f>
        <v>#REF!</v>
      </c>
      <c r="BP1149" s="27" t="e">
        <f>IF(#REF!="","",CONCATENATE($L1149,","))</f>
        <v>#REF!</v>
      </c>
      <c r="BQ1149" s="27" t="e">
        <f>IF(#REF!="","",CONCATENATE($L1149,","))</f>
        <v>#REF!</v>
      </c>
      <c r="BR1149" s="27" t="e">
        <f>IF(#REF!="","",CONCATENATE($L1149,","))</f>
        <v>#REF!</v>
      </c>
      <c r="BS1149" s="27" t="e">
        <f>IF(#REF!="","",CONCATENATE($L1149,","))</f>
        <v>#REF!</v>
      </c>
      <c r="BT1149" s="27" t="e">
        <f>IF(#REF!="","",CONCATENATE($L1149,","))</f>
        <v>#REF!</v>
      </c>
      <c r="BU1149" s="40"/>
      <c r="BV1149" s="40"/>
      <c r="BW1149"/>
      <c r="BX1149"/>
      <c r="BY1149"/>
      <c r="BZ1149"/>
      <c r="CA1149"/>
      <c r="CB1149" s="40"/>
      <c r="CC1149" s="7"/>
      <c r="CD1149" s="25"/>
      <c r="CE1149" s="25"/>
      <c r="CF1149" s="25"/>
      <c r="CG1149" s="38"/>
      <c r="CH1149" s="25"/>
      <c r="CI1149" s="38"/>
      <c r="CJ1149" s="25"/>
      <c r="CK1149" s="25"/>
      <c r="CL1149" s="25"/>
      <c r="CM1149" s="25"/>
      <c r="CN1149" s="38"/>
      <c r="CO1149" s="38"/>
      <c r="CP1149" s="25"/>
      <c r="CQ1149" s="25"/>
      <c r="CR1149" s="34"/>
      <c r="CS1149" s="38"/>
      <c r="CT1149" s="25"/>
      <c r="CX1149" s="25"/>
      <c r="CY1149" s="34"/>
    </row>
    <row r="1150" spans="1:103" s="26" customFormat="1">
      <c r="A1150" s="42"/>
      <c r="B1150" s="75"/>
      <c r="C1150" s="39"/>
      <c r="D1150" s="38"/>
      <c r="E1150" s="39"/>
      <c r="F1150" s="39"/>
      <c r="G1150" s="39"/>
      <c r="H1150" s="39"/>
      <c r="I1150" s="39"/>
      <c r="J1150" s="39"/>
      <c r="K1150" s="39"/>
      <c r="L1150" s="38"/>
      <c r="M1150" s="38"/>
      <c r="N1150" s="38"/>
      <c r="O1150" s="38"/>
      <c r="P1150" s="38"/>
      <c r="Q1150" s="38"/>
      <c r="R1150" s="38"/>
      <c r="S1150" s="38"/>
      <c r="T1150" s="38"/>
      <c r="U1150" s="38"/>
      <c r="V1150" s="38"/>
      <c r="W1150" s="38"/>
      <c r="X1150" s="38"/>
      <c r="Y1150" s="38"/>
      <c r="Z1150" s="75"/>
      <c r="AA1150" s="101"/>
      <c r="AB1150" s="101"/>
      <c r="AC1150" s="101"/>
      <c r="AD1150" s="101"/>
      <c r="AE1150" s="38"/>
      <c r="AF1150" s="38"/>
      <c r="AG1150" s="38"/>
      <c r="AH1150" s="38"/>
      <c r="AI1150" s="101"/>
      <c r="AJ1150" s="101"/>
      <c r="AK1150" s="101"/>
      <c r="AL1150" s="75"/>
      <c r="AM1150" s="39"/>
      <c r="AN1150" s="27"/>
      <c r="AO1150" s="27"/>
      <c r="AP1150" s="27"/>
      <c r="AQ1150" s="27" t="str">
        <f t="shared" si="555"/>
        <v/>
      </c>
      <c r="AR1150" s="27" t="str">
        <f t="shared" si="556"/>
        <v/>
      </c>
      <c r="AS1150" s="27" t="str">
        <f t="shared" si="557"/>
        <v/>
      </c>
      <c r="AT1150" s="27" t="e">
        <f>IF(#REF!&lt;&gt;"",IF(ABS(#REF!)&lt;10,"S"&amp;RIGHT(#REF!,1)&amp;",","S"&amp;#REF!&amp;","),"")</f>
        <v>#REF!</v>
      </c>
      <c r="AU1150" s="27" t="e">
        <f>IF(#REF!&lt;&gt;"",IF(ABS(#REF!)&lt;10,"S"&amp;RIGHT(#REF!,1)&amp;",","S"&amp;#REF!&amp;","),"")</f>
        <v>#REF!</v>
      </c>
      <c r="AV1150" s="27" t="e">
        <f>IF(#REF!&lt;&gt;"",IF(ABS(#REF!)&lt;10,"S"&amp;RIGHT(#REF!,1)&amp;",","S"&amp;#REF!&amp;","),"")</f>
        <v>#REF!</v>
      </c>
      <c r="AW1150" s="27" t="e">
        <f>IF(#REF!&lt;&gt;"",IF(ABS(#REF!)&lt;10,"S"&amp;RIGHT(#REF!,1)&amp;",","S"&amp;#REF!&amp;","),"")</f>
        <v>#REF!</v>
      </c>
      <c r="AX1150" s="27" t="e">
        <f>IF(#REF!&lt;&gt;"",IF(ABS(#REF!)&lt;10,"S"&amp;RIGHT(#REF!,1)&amp;",","S"&amp;#REF!&amp;","),"")</f>
        <v>#REF!</v>
      </c>
      <c r="AY1150" s="27" t="e">
        <f>IF(#REF!&lt;&gt;"",IF(ABS(#REF!)&lt;10,"S"&amp;RIGHT(#REF!,1)&amp;",","S"&amp;#REF!&amp;","),"")</f>
        <v>#REF!</v>
      </c>
      <c r="AZ1150" s="27" t="e">
        <f>IF(#REF!&lt;&gt;"",IF(ABS(#REF!)&lt;10,"S"&amp;RIGHT(#REF!,1)&amp;",","S"&amp;#REF!&amp;","),"")</f>
        <v>#REF!</v>
      </c>
      <c r="BA1150" s="27" t="e">
        <f>IF(#REF!&lt;&gt;"",IF(ABS(#REF!)&lt;10,"S"&amp;RIGHT(#REF!,1)&amp;",","S"&amp;#REF!&amp;","),"")</f>
        <v>#REF!</v>
      </c>
      <c r="BB1150" s="27" t="e">
        <f>IF(#REF!&lt;&gt;"",IF(ABS(#REF!)&lt;10,"S"&amp;RIGHT(#REF!,1)&amp;",","S"&amp;#REF!&amp;","),"")</f>
        <v>#REF!</v>
      </c>
      <c r="BC1150" s="27"/>
      <c r="BD1150" s="27"/>
      <c r="BE1150" s="27"/>
      <c r="BF1150" s="27"/>
      <c r="BG1150" s="27"/>
      <c r="BH1150" s="27"/>
      <c r="BI1150" s="27" t="str">
        <f t="shared" si="552"/>
        <v/>
      </c>
      <c r="BJ1150" s="27" t="str">
        <f t="shared" si="553"/>
        <v/>
      </c>
      <c r="BK1150" s="27" t="str">
        <f t="shared" si="554"/>
        <v/>
      </c>
      <c r="BL1150" s="27" t="e">
        <f>IF(#REF!="","",CONCATENATE($L1150,","))</f>
        <v>#REF!</v>
      </c>
      <c r="BM1150" s="27" t="e">
        <f>IF(#REF!="","",CONCATENATE($L1150,","))</f>
        <v>#REF!</v>
      </c>
      <c r="BN1150" s="27" t="e">
        <f>IF(#REF!="","",CONCATENATE($L1150,","))</f>
        <v>#REF!</v>
      </c>
      <c r="BO1150" s="27" t="e">
        <f>IF(#REF!="","",CONCATENATE($L1150,","))</f>
        <v>#REF!</v>
      </c>
      <c r="BP1150" s="27" t="e">
        <f>IF(#REF!="","",CONCATENATE($L1150,","))</f>
        <v>#REF!</v>
      </c>
      <c r="BQ1150" s="27" t="e">
        <f>IF(#REF!="","",CONCATENATE($L1150,","))</f>
        <v>#REF!</v>
      </c>
      <c r="BR1150" s="27" t="e">
        <f>IF(#REF!="","",CONCATENATE($L1150,","))</f>
        <v>#REF!</v>
      </c>
      <c r="BS1150" s="27" t="e">
        <f>IF(#REF!="","",CONCATENATE($L1150,","))</f>
        <v>#REF!</v>
      </c>
      <c r="BT1150" s="27" t="e">
        <f>IF(#REF!="","",CONCATENATE($L1150,","))</f>
        <v>#REF!</v>
      </c>
      <c r="BU1150" s="40"/>
      <c r="BV1150" s="40"/>
      <c r="BW1150"/>
      <c r="BX1150"/>
      <c r="BY1150"/>
      <c r="BZ1150"/>
      <c r="CA1150"/>
      <c r="CB1150" s="40"/>
      <c r="CC1150" s="7"/>
      <c r="CD1150" s="25"/>
      <c r="CE1150" s="25"/>
      <c r="CF1150" s="25"/>
      <c r="CG1150" s="38"/>
      <c r="CH1150" s="25"/>
      <c r="CI1150" s="38"/>
      <c r="CJ1150" s="25"/>
      <c r="CK1150" s="25"/>
      <c r="CL1150" s="25"/>
      <c r="CM1150" s="25"/>
      <c r="CN1150" s="38"/>
      <c r="CO1150" s="38"/>
      <c r="CP1150" s="25"/>
      <c r="CQ1150" s="25"/>
      <c r="CR1150" s="34"/>
      <c r="CS1150" s="38"/>
      <c r="CT1150" s="25"/>
      <c r="CX1150" s="25"/>
      <c r="CY1150" s="34"/>
    </row>
    <row r="1151" spans="1:103" s="26" customFormat="1">
      <c r="A1151" s="42"/>
      <c r="B1151" s="75"/>
      <c r="C1151" s="39"/>
      <c r="D1151" s="38"/>
      <c r="E1151" s="39"/>
      <c r="F1151" s="39"/>
      <c r="G1151" s="39"/>
      <c r="H1151" s="39"/>
      <c r="I1151" s="39"/>
      <c r="J1151" s="39"/>
      <c r="K1151" s="39"/>
      <c r="L1151" s="38"/>
      <c r="M1151" s="38"/>
      <c r="N1151" s="38"/>
      <c r="O1151" s="38"/>
      <c r="P1151" s="38"/>
      <c r="Q1151" s="38"/>
      <c r="R1151" s="38"/>
      <c r="S1151" s="38"/>
      <c r="T1151" s="38"/>
      <c r="U1151" s="38"/>
      <c r="V1151" s="38"/>
      <c r="W1151" s="38"/>
      <c r="X1151" s="38"/>
      <c r="Y1151" s="38"/>
      <c r="Z1151" s="75"/>
      <c r="AA1151" s="101"/>
      <c r="AB1151" s="101"/>
      <c r="AC1151" s="101"/>
      <c r="AD1151" s="101"/>
      <c r="AE1151" s="38"/>
      <c r="AF1151" s="38"/>
      <c r="AG1151" s="38"/>
      <c r="AH1151" s="38"/>
      <c r="AI1151" s="101"/>
      <c r="AJ1151" s="101"/>
      <c r="AK1151" s="101"/>
      <c r="AL1151" s="75"/>
      <c r="AM1151" s="39"/>
      <c r="AN1151" s="27"/>
      <c r="AO1151" s="27"/>
      <c r="AP1151" s="27"/>
      <c r="AQ1151" s="27" t="str">
        <f t="shared" si="555"/>
        <v/>
      </c>
      <c r="AR1151" s="27" t="str">
        <f t="shared" si="556"/>
        <v/>
      </c>
      <c r="AS1151" s="27" t="str">
        <f t="shared" si="557"/>
        <v/>
      </c>
      <c r="AT1151" s="27" t="e">
        <f>IF(#REF!&lt;&gt;"",IF(ABS(#REF!)&lt;10,"S"&amp;RIGHT(#REF!,1)&amp;",","S"&amp;#REF!&amp;","),"")</f>
        <v>#REF!</v>
      </c>
      <c r="AU1151" s="27" t="e">
        <f>IF(#REF!&lt;&gt;"",IF(ABS(#REF!)&lt;10,"S"&amp;RIGHT(#REF!,1)&amp;",","S"&amp;#REF!&amp;","),"")</f>
        <v>#REF!</v>
      </c>
      <c r="AV1151" s="27" t="e">
        <f>IF(#REF!&lt;&gt;"",IF(ABS(#REF!)&lt;10,"S"&amp;RIGHT(#REF!,1)&amp;",","S"&amp;#REF!&amp;","),"")</f>
        <v>#REF!</v>
      </c>
      <c r="AW1151" s="27" t="e">
        <f>IF(#REF!&lt;&gt;"",IF(ABS(#REF!)&lt;10,"S"&amp;RIGHT(#REF!,1)&amp;",","S"&amp;#REF!&amp;","),"")</f>
        <v>#REF!</v>
      </c>
      <c r="AX1151" s="27" t="e">
        <f>IF(#REF!&lt;&gt;"",IF(ABS(#REF!)&lt;10,"S"&amp;RIGHT(#REF!,1)&amp;",","S"&amp;#REF!&amp;","),"")</f>
        <v>#REF!</v>
      </c>
      <c r="AY1151" s="27" t="e">
        <f>IF(#REF!&lt;&gt;"",IF(ABS(#REF!)&lt;10,"S"&amp;RIGHT(#REF!,1)&amp;",","S"&amp;#REF!&amp;","),"")</f>
        <v>#REF!</v>
      </c>
      <c r="AZ1151" s="27" t="e">
        <f>IF(#REF!&lt;&gt;"",IF(ABS(#REF!)&lt;10,"S"&amp;RIGHT(#REF!,1)&amp;",","S"&amp;#REF!&amp;","),"")</f>
        <v>#REF!</v>
      </c>
      <c r="BA1151" s="27" t="e">
        <f>IF(#REF!&lt;&gt;"",IF(ABS(#REF!)&lt;10,"S"&amp;RIGHT(#REF!,1)&amp;",","S"&amp;#REF!&amp;","),"")</f>
        <v>#REF!</v>
      </c>
      <c r="BB1151" s="27" t="e">
        <f>IF(#REF!&lt;&gt;"",IF(ABS(#REF!)&lt;10,"S"&amp;RIGHT(#REF!,1)&amp;",","S"&amp;#REF!&amp;","),"")</f>
        <v>#REF!</v>
      </c>
      <c r="BC1151" s="27"/>
      <c r="BD1151" s="27"/>
      <c r="BE1151" s="27"/>
      <c r="BF1151" s="27"/>
      <c r="BG1151" s="27"/>
      <c r="BH1151" s="27"/>
      <c r="BI1151" s="27" t="str">
        <f t="shared" si="552"/>
        <v/>
      </c>
      <c r="BJ1151" s="27" t="str">
        <f t="shared" si="553"/>
        <v/>
      </c>
      <c r="BK1151" s="27" t="str">
        <f t="shared" si="554"/>
        <v/>
      </c>
      <c r="BL1151" s="27" t="e">
        <f>IF(#REF!="","",CONCATENATE($L1151,","))</f>
        <v>#REF!</v>
      </c>
      <c r="BM1151" s="27" t="e">
        <f>IF(#REF!="","",CONCATENATE($L1151,","))</f>
        <v>#REF!</v>
      </c>
      <c r="BN1151" s="27" t="e">
        <f>IF(#REF!="","",CONCATENATE($L1151,","))</f>
        <v>#REF!</v>
      </c>
      <c r="BO1151" s="27" t="e">
        <f>IF(#REF!="","",CONCATENATE($L1151,","))</f>
        <v>#REF!</v>
      </c>
      <c r="BP1151" s="27" t="e">
        <f>IF(#REF!="","",CONCATENATE($L1151,","))</f>
        <v>#REF!</v>
      </c>
      <c r="BQ1151" s="27" t="e">
        <f>IF(#REF!="","",CONCATENATE($L1151,","))</f>
        <v>#REF!</v>
      </c>
      <c r="BR1151" s="27" t="e">
        <f>IF(#REF!="","",CONCATENATE($L1151,","))</f>
        <v>#REF!</v>
      </c>
      <c r="BS1151" s="27" t="e">
        <f>IF(#REF!="","",CONCATENATE($L1151,","))</f>
        <v>#REF!</v>
      </c>
      <c r="BT1151" s="27" t="e">
        <f>IF(#REF!="","",CONCATENATE($L1151,","))</f>
        <v>#REF!</v>
      </c>
      <c r="BU1151" s="40"/>
      <c r="BV1151" s="40"/>
      <c r="BW1151"/>
      <c r="BX1151"/>
      <c r="BY1151"/>
      <c r="BZ1151"/>
      <c r="CA1151"/>
      <c r="CB1151" s="40"/>
      <c r="CC1151" s="7"/>
      <c r="CD1151" s="25"/>
      <c r="CE1151" s="25"/>
      <c r="CF1151" s="25"/>
      <c r="CG1151" s="38"/>
      <c r="CH1151" s="25"/>
      <c r="CI1151" s="38"/>
      <c r="CJ1151" s="25"/>
      <c r="CK1151" s="25"/>
      <c r="CL1151" s="25"/>
      <c r="CM1151" s="25"/>
      <c r="CN1151" s="38"/>
      <c r="CO1151" s="38"/>
      <c r="CP1151" s="25"/>
      <c r="CQ1151" s="25"/>
      <c r="CR1151" s="34"/>
      <c r="CS1151" s="38"/>
      <c r="CT1151" s="25"/>
      <c r="CX1151" s="25"/>
      <c r="CY1151" s="34"/>
    </row>
    <row r="1152" spans="1:103" s="26" customFormat="1">
      <c r="A1152" s="42"/>
      <c r="B1152" s="75"/>
      <c r="C1152" s="39"/>
      <c r="D1152" s="38"/>
      <c r="E1152" s="39"/>
      <c r="F1152" s="39"/>
      <c r="G1152" s="39"/>
      <c r="H1152" s="39"/>
      <c r="I1152" s="39"/>
      <c r="J1152" s="39"/>
      <c r="K1152" s="39"/>
      <c r="L1152" s="38"/>
      <c r="M1152" s="38"/>
      <c r="N1152" s="38"/>
      <c r="O1152" s="38"/>
      <c r="P1152" s="38"/>
      <c r="Q1152" s="38"/>
      <c r="R1152" s="38"/>
      <c r="S1152" s="38"/>
      <c r="T1152" s="38"/>
      <c r="U1152" s="38"/>
      <c r="V1152" s="38"/>
      <c r="W1152" s="38"/>
      <c r="X1152" s="38"/>
      <c r="Y1152" s="38"/>
      <c r="Z1152" s="75"/>
      <c r="AA1152" s="101"/>
      <c r="AB1152" s="101"/>
      <c r="AC1152" s="101"/>
      <c r="AD1152" s="101"/>
      <c r="AE1152" s="38"/>
      <c r="AF1152" s="38"/>
      <c r="AG1152" s="38"/>
      <c r="AH1152" s="38"/>
      <c r="AI1152" s="101"/>
      <c r="AJ1152" s="101"/>
      <c r="AK1152" s="101"/>
      <c r="AL1152" s="75"/>
      <c r="AM1152" s="39"/>
      <c r="AN1152" s="27"/>
      <c r="AO1152" s="27"/>
      <c r="AP1152" s="27"/>
      <c r="AQ1152" s="27" t="str">
        <f t="shared" si="555"/>
        <v/>
      </c>
      <c r="AR1152" s="27" t="str">
        <f t="shared" si="556"/>
        <v/>
      </c>
      <c r="AS1152" s="27" t="str">
        <f t="shared" si="557"/>
        <v/>
      </c>
      <c r="AT1152" s="27" t="e">
        <f>IF(#REF!&lt;&gt;"",IF(ABS(#REF!)&lt;10,"S"&amp;RIGHT(#REF!,1)&amp;",","S"&amp;#REF!&amp;","),"")</f>
        <v>#REF!</v>
      </c>
      <c r="AU1152" s="27" t="e">
        <f>IF(#REF!&lt;&gt;"",IF(ABS(#REF!)&lt;10,"S"&amp;RIGHT(#REF!,1)&amp;",","S"&amp;#REF!&amp;","),"")</f>
        <v>#REF!</v>
      </c>
      <c r="AV1152" s="27" t="e">
        <f>IF(#REF!&lt;&gt;"",IF(ABS(#REF!)&lt;10,"S"&amp;RIGHT(#REF!,1)&amp;",","S"&amp;#REF!&amp;","),"")</f>
        <v>#REF!</v>
      </c>
      <c r="AW1152" s="27" t="e">
        <f>IF(#REF!&lt;&gt;"",IF(ABS(#REF!)&lt;10,"S"&amp;RIGHT(#REF!,1)&amp;",","S"&amp;#REF!&amp;","),"")</f>
        <v>#REF!</v>
      </c>
      <c r="AX1152" s="27" t="e">
        <f>IF(#REF!&lt;&gt;"",IF(ABS(#REF!)&lt;10,"S"&amp;RIGHT(#REF!,1)&amp;",","S"&amp;#REF!&amp;","),"")</f>
        <v>#REF!</v>
      </c>
      <c r="AY1152" s="27" t="e">
        <f>IF(#REF!&lt;&gt;"",IF(ABS(#REF!)&lt;10,"S"&amp;RIGHT(#REF!,1)&amp;",","S"&amp;#REF!&amp;","),"")</f>
        <v>#REF!</v>
      </c>
      <c r="AZ1152" s="27" t="e">
        <f>IF(#REF!&lt;&gt;"",IF(ABS(#REF!)&lt;10,"S"&amp;RIGHT(#REF!,1)&amp;",","S"&amp;#REF!&amp;","),"")</f>
        <v>#REF!</v>
      </c>
      <c r="BA1152" s="27" t="e">
        <f>IF(#REF!&lt;&gt;"",IF(ABS(#REF!)&lt;10,"S"&amp;RIGHT(#REF!,1)&amp;",","S"&amp;#REF!&amp;","),"")</f>
        <v>#REF!</v>
      </c>
      <c r="BB1152" s="27" t="e">
        <f>IF(#REF!&lt;&gt;"",IF(ABS(#REF!)&lt;10,"S"&amp;RIGHT(#REF!,1)&amp;",","S"&amp;#REF!&amp;","),"")</f>
        <v>#REF!</v>
      </c>
      <c r="BC1152" s="27"/>
      <c r="BD1152" s="27"/>
      <c r="BE1152" s="27"/>
      <c r="BF1152" s="27"/>
      <c r="BG1152" s="27"/>
      <c r="BH1152" s="27"/>
      <c r="BI1152" s="27" t="str">
        <f t="shared" si="552"/>
        <v/>
      </c>
      <c r="BJ1152" s="27" t="str">
        <f t="shared" si="553"/>
        <v/>
      </c>
      <c r="BK1152" s="27" t="str">
        <f t="shared" si="554"/>
        <v/>
      </c>
      <c r="BL1152" s="27" t="e">
        <f>IF(#REF!="","",CONCATENATE($L1152,","))</f>
        <v>#REF!</v>
      </c>
      <c r="BM1152" s="27" t="e">
        <f>IF(#REF!="","",CONCATENATE($L1152,","))</f>
        <v>#REF!</v>
      </c>
      <c r="BN1152" s="27" t="e">
        <f>IF(#REF!="","",CONCATENATE($L1152,","))</f>
        <v>#REF!</v>
      </c>
      <c r="BO1152" s="27" t="e">
        <f>IF(#REF!="","",CONCATENATE($L1152,","))</f>
        <v>#REF!</v>
      </c>
      <c r="BP1152" s="27" t="e">
        <f>IF(#REF!="","",CONCATENATE($L1152,","))</f>
        <v>#REF!</v>
      </c>
      <c r="BQ1152" s="27" t="e">
        <f>IF(#REF!="","",CONCATENATE($L1152,","))</f>
        <v>#REF!</v>
      </c>
      <c r="BR1152" s="27" t="e">
        <f>IF(#REF!="","",CONCATENATE($L1152,","))</f>
        <v>#REF!</v>
      </c>
      <c r="BS1152" s="27" t="e">
        <f>IF(#REF!="","",CONCATENATE($L1152,","))</f>
        <v>#REF!</v>
      </c>
      <c r="BT1152" s="27" t="e">
        <f>IF(#REF!="","",CONCATENATE($L1152,","))</f>
        <v>#REF!</v>
      </c>
      <c r="BU1152" s="40"/>
      <c r="BV1152" s="40"/>
      <c r="BW1152"/>
      <c r="BX1152"/>
      <c r="BY1152"/>
      <c r="BZ1152"/>
      <c r="CA1152"/>
      <c r="CB1152" s="40"/>
      <c r="CC1152" s="7"/>
      <c r="CD1152" s="25"/>
      <c r="CE1152" s="25"/>
      <c r="CF1152" s="25"/>
      <c r="CG1152" s="38"/>
      <c r="CH1152" s="25"/>
      <c r="CI1152" s="38"/>
      <c r="CJ1152" s="25"/>
      <c r="CK1152" s="25"/>
      <c r="CL1152" s="25"/>
      <c r="CM1152" s="25"/>
      <c r="CN1152" s="38"/>
      <c r="CO1152" s="38"/>
      <c r="CP1152" s="25"/>
      <c r="CQ1152" s="25"/>
      <c r="CR1152" s="34"/>
      <c r="CS1152" s="38"/>
      <c r="CT1152" s="25"/>
      <c r="CX1152" s="25"/>
      <c r="CY1152" s="34"/>
    </row>
    <row r="1153" spans="1:103" s="26" customFormat="1">
      <c r="A1153" s="42"/>
      <c r="B1153" s="75"/>
      <c r="C1153" s="39"/>
      <c r="D1153" s="38"/>
      <c r="E1153" s="39"/>
      <c r="F1153" s="39"/>
      <c r="G1153" s="39"/>
      <c r="H1153" s="39"/>
      <c r="I1153" s="39"/>
      <c r="J1153" s="39"/>
      <c r="K1153" s="39"/>
      <c r="L1153" s="38"/>
      <c r="M1153" s="38"/>
      <c r="N1153" s="38"/>
      <c r="O1153" s="38"/>
      <c r="P1153" s="38"/>
      <c r="Q1153" s="38"/>
      <c r="R1153" s="38"/>
      <c r="S1153" s="38"/>
      <c r="T1153" s="38"/>
      <c r="U1153" s="38"/>
      <c r="V1153" s="38"/>
      <c r="W1153" s="38"/>
      <c r="X1153" s="38"/>
      <c r="Y1153" s="38"/>
      <c r="Z1153" s="75"/>
      <c r="AA1153" s="101"/>
      <c r="AB1153" s="101"/>
      <c r="AC1153" s="101"/>
      <c r="AD1153" s="101"/>
      <c r="AE1153" s="38"/>
      <c r="AF1153" s="38"/>
      <c r="AG1153" s="38"/>
      <c r="AH1153" s="38"/>
      <c r="AI1153" s="101"/>
      <c r="AJ1153" s="101"/>
      <c r="AK1153" s="101"/>
      <c r="AL1153" s="75"/>
      <c r="AM1153" s="39"/>
      <c r="AN1153" s="27"/>
      <c r="AO1153" s="27"/>
      <c r="AP1153" s="27"/>
      <c r="AQ1153" s="27" t="str">
        <f t="shared" si="555"/>
        <v/>
      </c>
      <c r="AR1153" s="27" t="str">
        <f t="shared" si="556"/>
        <v/>
      </c>
      <c r="AS1153" s="27" t="str">
        <f t="shared" si="557"/>
        <v/>
      </c>
      <c r="AT1153" s="27" t="e">
        <f>IF(#REF!&lt;&gt;"",IF(ABS(#REF!)&lt;10,"S"&amp;RIGHT(#REF!,1)&amp;",","S"&amp;#REF!&amp;","),"")</f>
        <v>#REF!</v>
      </c>
      <c r="AU1153" s="27" t="e">
        <f>IF(#REF!&lt;&gt;"",IF(ABS(#REF!)&lt;10,"S"&amp;RIGHT(#REF!,1)&amp;",","S"&amp;#REF!&amp;","),"")</f>
        <v>#REF!</v>
      </c>
      <c r="AV1153" s="27" t="e">
        <f>IF(#REF!&lt;&gt;"",IF(ABS(#REF!)&lt;10,"S"&amp;RIGHT(#REF!,1)&amp;",","S"&amp;#REF!&amp;","),"")</f>
        <v>#REF!</v>
      </c>
      <c r="AW1153" s="27" t="e">
        <f>IF(#REF!&lt;&gt;"",IF(ABS(#REF!)&lt;10,"S"&amp;RIGHT(#REF!,1)&amp;",","S"&amp;#REF!&amp;","),"")</f>
        <v>#REF!</v>
      </c>
      <c r="AX1153" s="27" t="e">
        <f>IF(#REF!&lt;&gt;"",IF(ABS(#REF!)&lt;10,"S"&amp;RIGHT(#REF!,1)&amp;",","S"&amp;#REF!&amp;","),"")</f>
        <v>#REF!</v>
      </c>
      <c r="AY1153" s="27" t="e">
        <f>IF(#REF!&lt;&gt;"",IF(ABS(#REF!)&lt;10,"S"&amp;RIGHT(#REF!,1)&amp;",","S"&amp;#REF!&amp;","),"")</f>
        <v>#REF!</v>
      </c>
      <c r="AZ1153" s="27" t="e">
        <f>IF(#REF!&lt;&gt;"",IF(ABS(#REF!)&lt;10,"S"&amp;RIGHT(#REF!,1)&amp;",","S"&amp;#REF!&amp;","),"")</f>
        <v>#REF!</v>
      </c>
      <c r="BA1153" s="27" t="e">
        <f>IF(#REF!&lt;&gt;"",IF(ABS(#REF!)&lt;10,"S"&amp;RIGHT(#REF!,1)&amp;",","S"&amp;#REF!&amp;","),"")</f>
        <v>#REF!</v>
      </c>
      <c r="BB1153" s="27" t="e">
        <f>IF(#REF!&lt;&gt;"",IF(ABS(#REF!)&lt;10,"S"&amp;RIGHT(#REF!,1)&amp;",","S"&amp;#REF!&amp;","),"")</f>
        <v>#REF!</v>
      </c>
      <c r="BC1153" s="27"/>
      <c r="BD1153" s="27"/>
      <c r="BE1153" s="27"/>
      <c r="BF1153" s="27"/>
      <c r="BG1153" s="27"/>
      <c r="BH1153" s="27"/>
      <c r="BI1153" s="27" t="str">
        <f t="shared" si="552"/>
        <v/>
      </c>
      <c r="BJ1153" s="27" t="str">
        <f t="shared" si="553"/>
        <v/>
      </c>
      <c r="BK1153" s="27" t="str">
        <f t="shared" si="554"/>
        <v/>
      </c>
      <c r="BL1153" s="27" t="e">
        <f>IF(#REF!="","",CONCATENATE($L1153,","))</f>
        <v>#REF!</v>
      </c>
      <c r="BM1153" s="27" t="e">
        <f>IF(#REF!="","",CONCATENATE($L1153,","))</f>
        <v>#REF!</v>
      </c>
      <c r="BN1153" s="27" t="e">
        <f>IF(#REF!="","",CONCATENATE($L1153,","))</f>
        <v>#REF!</v>
      </c>
      <c r="BO1153" s="27" t="e">
        <f>IF(#REF!="","",CONCATENATE($L1153,","))</f>
        <v>#REF!</v>
      </c>
      <c r="BP1153" s="27" t="e">
        <f>IF(#REF!="","",CONCATENATE($L1153,","))</f>
        <v>#REF!</v>
      </c>
      <c r="BQ1153" s="27" t="e">
        <f>IF(#REF!="","",CONCATENATE($L1153,","))</f>
        <v>#REF!</v>
      </c>
      <c r="BR1153" s="27" t="e">
        <f>IF(#REF!="","",CONCATENATE($L1153,","))</f>
        <v>#REF!</v>
      </c>
      <c r="BS1153" s="27" t="e">
        <f>IF(#REF!="","",CONCATENATE($L1153,","))</f>
        <v>#REF!</v>
      </c>
      <c r="BT1153" s="27" t="e">
        <f>IF(#REF!="","",CONCATENATE($L1153,","))</f>
        <v>#REF!</v>
      </c>
      <c r="BU1153" s="40"/>
      <c r="BV1153" s="40"/>
      <c r="BW1153"/>
      <c r="BX1153"/>
      <c r="BY1153"/>
      <c r="BZ1153"/>
      <c r="CA1153"/>
      <c r="CB1153" s="40"/>
      <c r="CC1153" s="7"/>
      <c r="CD1153" s="25"/>
      <c r="CE1153" s="25"/>
      <c r="CF1153" s="25"/>
      <c r="CG1153" s="38"/>
      <c r="CH1153" s="25"/>
      <c r="CI1153" s="38"/>
      <c r="CJ1153" s="25"/>
      <c r="CK1153" s="25"/>
      <c r="CL1153" s="25"/>
      <c r="CM1153" s="25"/>
      <c r="CN1153" s="38"/>
      <c r="CO1153" s="38"/>
      <c r="CP1153" s="25"/>
      <c r="CQ1153" s="25"/>
      <c r="CR1153" s="34"/>
      <c r="CS1153" s="38"/>
      <c r="CT1153" s="25"/>
      <c r="CX1153" s="25"/>
      <c r="CY1153" s="34"/>
    </row>
    <row r="1154" spans="1:103" s="26" customFormat="1">
      <c r="A1154" s="42"/>
      <c r="B1154" s="75"/>
      <c r="C1154" s="39"/>
      <c r="D1154" s="38"/>
      <c r="E1154" s="39"/>
      <c r="F1154" s="39"/>
      <c r="G1154" s="39"/>
      <c r="H1154" s="39"/>
      <c r="I1154" s="39"/>
      <c r="J1154" s="39"/>
      <c r="K1154" s="39"/>
      <c r="L1154" s="38"/>
      <c r="M1154" s="38"/>
      <c r="N1154" s="38"/>
      <c r="O1154" s="38"/>
      <c r="P1154" s="38"/>
      <c r="Q1154" s="38"/>
      <c r="R1154" s="38"/>
      <c r="S1154" s="38"/>
      <c r="T1154" s="38"/>
      <c r="U1154" s="38"/>
      <c r="V1154" s="38"/>
      <c r="W1154" s="38"/>
      <c r="X1154" s="38"/>
      <c r="Y1154" s="38"/>
      <c r="Z1154" s="75"/>
      <c r="AA1154" s="101"/>
      <c r="AB1154" s="101"/>
      <c r="AC1154" s="101"/>
      <c r="AD1154" s="101"/>
      <c r="AE1154" s="38"/>
      <c r="AF1154" s="38"/>
      <c r="AG1154" s="38"/>
      <c r="AH1154" s="38"/>
      <c r="AI1154" s="101"/>
      <c r="AJ1154" s="101"/>
      <c r="AK1154" s="101"/>
      <c r="AL1154" s="75"/>
      <c r="AM1154" s="39"/>
      <c r="AN1154" s="27"/>
      <c r="AO1154" s="27"/>
      <c r="AP1154" s="27"/>
      <c r="AQ1154" s="27" t="str">
        <f t="shared" si="555"/>
        <v/>
      </c>
      <c r="AR1154" s="27" t="str">
        <f t="shared" si="556"/>
        <v/>
      </c>
      <c r="AS1154" s="27" t="str">
        <f t="shared" si="557"/>
        <v/>
      </c>
      <c r="AT1154" s="27" t="e">
        <f>IF(#REF!&lt;&gt;"",IF(ABS(#REF!)&lt;10,"S"&amp;RIGHT(#REF!,1)&amp;",","S"&amp;#REF!&amp;","),"")</f>
        <v>#REF!</v>
      </c>
      <c r="AU1154" s="27" t="e">
        <f>IF(#REF!&lt;&gt;"",IF(ABS(#REF!)&lt;10,"S"&amp;RIGHT(#REF!,1)&amp;",","S"&amp;#REF!&amp;","),"")</f>
        <v>#REF!</v>
      </c>
      <c r="AV1154" s="27" t="e">
        <f>IF(#REF!&lt;&gt;"",IF(ABS(#REF!)&lt;10,"S"&amp;RIGHT(#REF!,1)&amp;",","S"&amp;#REF!&amp;","),"")</f>
        <v>#REF!</v>
      </c>
      <c r="AW1154" s="27" t="e">
        <f>IF(#REF!&lt;&gt;"",IF(ABS(#REF!)&lt;10,"S"&amp;RIGHT(#REF!,1)&amp;",","S"&amp;#REF!&amp;","),"")</f>
        <v>#REF!</v>
      </c>
      <c r="AX1154" s="27" t="e">
        <f>IF(#REF!&lt;&gt;"",IF(ABS(#REF!)&lt;10,"S"&amp;RIGHT(#REF!,1)&amp;",","S"&amp;#REF!&amp;","),"")</f>
        <v>#REF!</v>
      </c>
      <c r="AY1154" s="27" t="e">
        <f>IF(#REF!&lt;&gt;"",IF(ABS(#REF!)&lt;10,"S"&amp;RIGHT(#REF!,1)&amp;",","S"&amp;#REF!&amp;","),"")</f>
        <v>#REF!</v>
      </c>
      <c r="AZ1154" s="27" t="e">
        <f>IF(#REF!&lt;&gt;"",IF(ABS(#REF!)&lt;10,"S"&amp;RIGHT(#REF!,1)&amp;",","S"&amp;#REF!&amp;","),"")</f>
        <v>#REF!</v>
      </c>
      <c r="BA1154" s="27" t="e">
        <f>IF(#REF!&lt;&gt;"",IF(ABS(#REF!)&lt;10,"S"&amp;RIGHT(#REF!,1)&amp;",","S"&amp;#REF!&amp;","),"")</f>
        <v>#REF!</v>
      </c>
      <c r="BB1154" s="27" t="e">
        <f>IF(#REF!&lt;&gt;"",IF(ABS(#REF!)&lt;10,"S"&amp;RIGHT(#REF!,1)&amp;",","S"&amp;#REF!&amp;","),"")</f>
        <v>#REF!</v>
      </c>
      <c r="BC1154" s="27"/>
      <c r="BD1154" s="27"/>
      <c r="BE1154" s="27"/>
      <c r="BF1154" s="27"/>
      <c r="BG1154" s="27"/>
      <c r="BH1154" s="27"/>
      <c r="BI1154" s="27" t="str">
        <f t="shared" si="552"/>
        <v/>
      </c>
      <c r="BJ1154" s="27" t="str">
        <f t="shared" si="553"/>
        <v/>
      </c>
      <c r="BK1154" s="27" t="str">
        <f t="shared" si="554"/>
        <v/>
      </c>
      <c r="BL1154" s="27" t="e">
        <f>IF(#REF!="","",CONCATENATE($L1154,","))</f>
        <v>#REF!</v>
      </c>
      <c r="BM1154" s="27" t="e">
        <f>IF(#REF!="","",CONCATENATE($L1154,","))</f>
        <v>#REF!</v>
      </c>
      <c r="BN1154" s="27" t="e">
        <f>IF(#REF!="","",CONCATENATE($L1154,","))</f>
        <v>#REF!</v>
      </c>
      <c r="BO1154" s="27" t="e">
        <f>IF(#REF!="","",CONCATENATE($L1154,","))</f>
        <v>#REF!</v>
      </c>
      <c r="BP1154" s="27" t="e">
        <f>IF(#REF!="","",CONCATENATE($L1154,","))</f>
        <v>#REF!</v>
      </c>
      <c r="BQ1154" s="27" t="e">
        <f>IF(#REF!="","",CONCATENATE($L1154,","))</f>
        <v>#REF!</v>
      </c>
      <c r="BR1154" s="27" t="e">
        <f>IF(#REF!="","",CONCATENATE($L1154,","))</f>
        <v>#REF!</v>
      </c>
      <c r="BS1154" s="27" t="e">
        <f>IF(#REF!="","",CONCATENATE($L1154,","))</f>
        <v>#REF!</v>
      </c>
      <c r="BT1154" s="27" t="e">
        <f>IF(#REF!="","",CONCATENATE($L1154,","))</f>
        <v>#REF!</v>
      </c>
      <c r="BU1154" s="40"/>
      <c r="BV1154" s="40"/>
      <c r="BW1154"/>
      <c r="BX1154"/>
      <c r="BY1154"/>
      <c r="BZ1154"/>
      <c r="CA1154"/>
      <c r="CB1154" s="40"/>
      <c r="CC1154" s="7"/>
      <c r="CD1154" s="25"/>
      <c r="CE1154" s="25"/>
      <c r="CF1154" s="25"/>
      <c r="CG1154" s="38"/>
      <c r="CH1154" s="25"/>
      <c r="CI1154" s="38"/>
      <c r="CJ1154" s="25"/>
      <c r="CK1154" s="25"/>
      <c r="CL1154" s="25"/>
      <c r="CM1154" s="25"/>
      <c r="CN1154" s="38"/>
      <c r="CO1154" s="38"/>
      <c r="CP1154" s="25"/>
      <c r="CQ1154" s="25"/>
      <c r="CR1154" s="34"/>
      <c r="CS1154" s="38"/>
      <c r="CT1154" s="25"/>
      <c r="CX1154" s="25"/>
      <c r="CY1154" s="34"/>
    </row>
    <row r="1155" spans="1:103" s="26" customFormat="1">
      <c r="A1155" s="42"/>
      <c r="B1155" s="75"/>
      <c r="C1155" s="39"/>
      <c r="D1155" s="38"/>
      <c r="E1155" s="39"/>
      <c r="F1155" s="39"/>
      <c r="G1155" s="39"/>
      <c r="H1155" s="39"/>
      <c r="I1155" s="39"/>
      <c r="J1155" s="39"/>
      <c r="K1155" s="39"/>
      <c r="L1155" s="38"/>
      <c r="M1155" s="38"/>
      <c r="N1155" s="38"/>
      <c r="O1155" s="38"/>
      <c r="P1155" s="38"/>
      <c r="Q1155" s="38"/>
      <c r="R1155" s="38"/>
      <c r="S1155" s="38"/>
      <c r="T1155" s="38"/>
      <c r="U1155" s="38"/>
      <c r="V1155" s="38"/>
      <c r="W1155" s="38"/>
      <c r="X1155" s="38"/>
      <c r="Y1155" s="38"/>
      <c r="Z1155" s="75"/>
      <c r="AA1155" s="101"/>
      <c r="AB1155" s="101"/>
      <c r="AC1155" s="101"/>
      <c r="AD1155" s="101"/>
      <c r="AE1155" s="38"/>
      <c r="AF1155" s="38"/>
      <c r="AG1155" s="38"/>
      <c r="AH1155" s="38"/>
      <c r="AI1155" s="101"/>
      <c r="AJ1155" s="101"/>
      <c r="AK1155" s="101"/>
      <c r="AL1155" s="75"/>
      <c r="AM1155" s="39"/>
      <c r="AN1155" s="27"/>
      <c r="AO1155" s="27"/>
      <c r="AP1155" s="27"/>
      <c r="AQ1155" s="27" t="str">
        <f t="shared" si="555"/>
        <v/>
      </c>
      <c r="AR1155" s="27" t="str">
        <f t="shared" si="556"/>
        <v/>
      </c>
      <c r="AS1155" s="27" t="str">
        <f t="shared" si="557"/>
        <v/>
      </c>
      <c r="AT1155" s="27" t="e">
        <f>IF(#REF!&lt;&gt;"",IF(ABS(#REF!)&lt;10,"S"&amp;RIGHT(#REF!,1)&amp;",","S"&amp;#REF!&amp;","),"")</f>
        <v>#REF!</v>
      </c>
      <c r="AU1155" s="27" t="e">
        <f>IF(#REF!&lt;&gt;"",IF(ABS(#REF!)&lt;10,"S"&amp;RIGHT(#REF!,1)&amp;",","S"&amp;#REF!&amp;","),"")</f>
        <v>#REF!</v>
      </c>
      <c r="AV1155" s="27" t="e">
        <f>IF(#REF!&lt;&gt;"",IF(ABS(#REF!)&lt;10,"S"&amp;RIGHT(#REF!,1)&amp;",","S"&amp;#REF!&amp;","),"")</f>
        <v>#REF!</v>
      </c>
      <c r="AW1155" s="27" t="e">
        <f>IF(#REF!&lt;&gt;"",IF(ABS(#REF!)&lt;10,"S"&amp;RIGHT(#REF!,1)&amp;",","S"&amp;#REF!&amp;","),"")</f>
        <v>#REF!</v>
      </c>
      <c r="AX1155" s="27" t="e">
        <f>IF(#REF!&lt;&gt;"",IF(ABS(#REF!)&lt;10,"S"&amp;RIGHT(#REF!,1)&amp;",","S"&amp;#REF!&amp;","),"")</f>
        <v>#REF!</v>
      </c>
      <c r="AY1155" s="27" t="e">
        <f>IF(#REF!&lt;&gt;"",IF(ABS(#REF!)&lt;10,"S"&amp;RIGHT(#REF!,1)&amp;",","S"&amp;#REF!&amp;","),"")</f>
        <v>#REF!</v>
      </c>
      <c r="AZ1155" s="27" t="e">
        <f>IF(#REF!&lt;&gt;"",IF(ABS(#REF!)&lt;10,"S"&amp;RIGHT(#REF!,1)&amp;",","S"&amp;#REF!&amp;","),"")</f>
        <v>#REF!</v>
      </c>
      <c r="BA1155" s="27" t="e">
        <f>IF(#REF!&lt;&gt;"",IF(ABS(#REF!)&lt;10,"S"&amp;RIGHT(#REF!,1)&amp;",","S"&amp;#REF!&amp;","),"")</f>
        <v>#REF!</v>
      </c>
      <c r="BB1155" s="27" t="e">
        <f>IF(#REF!&lt;&gt;"",IF(ABS(#REF!)&lt;10,"S"&amp;RIGHT(#REF!,1)&amp;",","S"&amp;#REF!&amp;","),"")</f>
        <v>#REF!</v>
      </c>
      <c r="BC1155" s="27"/>
      <c r="BD1155" s="27"/>
      <c r="BE1155" s="27"/>
      <c r="BF1155" s="27"/>
      <c r="BG1155" s="27"/>
      <c r="BH1155" s="27"/>
      <c r="BI1155" s="27" t="str">
        <f t="shared" si="552"/>
        <v/>
      </c>
      <c r="BJ1155" s="27" t="str">
        <f t="shared" si="553"/>
        <v/>
      </c>
      <c r="BK1155" s="27" t="str">
        <f t="shared" si="554"/>
        <v/>
      </c>
      <c r="BL1155" s="27" t="e">
        <f>IF(#REF!="","",CONCATENATE($L1155,","))</f>
        <v>#REF!</v>
      </c>
      <c r="BM1155" s="27" t="e">
        <f>IF(#REF!="","",CONCATENATE($L1155,","))</f>
        <v>#REF!</v>
      </c>
      <c r="BN1155" s="27" t="e">
        <f>IF(#REF!="","",CONCATENATE($L1155,","))</f>
        <v>#REF!</v>
      </c>
      <c r="BO1155" s="27" t="e">
        <f>IF(#REF!="","",CONCATENATE($L1155,","))</f>
        <v>#REF!</v>
      </c>
      <c r="BP1155" s="27" t="e">
        <f>IF(#REF!="","",CONCATENATE($L1155,","))</f>
        <v>#REF!</v>
      </c>
      <c r="BQ1155" s="27" t="e">
        <f>IF(#REF!="","",CONCATENATE($L1155,","))</f>
        <v>#REF!</v>
      </c>
      <c r="BR1155" s="27" t="e">
        <f>IF(#REF!="","",CONCATENATE($L1155,","))</f>
        <v>#REF!</v>
      </c>
      <c r="BS1155" s="27" t="e">
        <f>IF(#REF!="","",CONCATENATE($L1155,","))</f>
        <v>#REF!</v>
      </c>
      <c r="BT1155" s="27" t="e">
        <f>IF(#REF!="","",CONCATENATE($L1155,","))</f>
        <v>#REF!</v>
      </c>
      <c r="BU1155" s="40"/>
      <c r="BV1155" s="40"/>
      <c r="BW1155"/>
      <c r="BX1155"/>
      <c r="BY1155"/>
      <c r="BZ1155"/>
      <c r="CA1155"/>
      <c r="CB1155" s="40"/>
      <c r="CC1155" s="7"/>
      <c r="CD1155" s="25"/>
      <c r="CE1155" s="25"/>
      <c r="CF1155" s="25"/>
      <c r="CG1155" s="38"/>
      <c r="CH1155" s="25"/>
      <c r="CI1155" s="38"/>
      <c r="CJ1155" s="25"/>
      <c r="CK1155" s="25"/>
      <c r="CL1155" s="25"/>
      <c r="CM1155" s="25"/>
      <c r="CN1155" s="38"/>
      <c r="CO1155" s="38"/>
      <c r="CP1155" s="25"/>
      <c r="CQ1155" s="25"/>
      <c r="CR1155" s="34"/>
      <c r="CS1155" s="38"/>
      <c r="CT1155" s="25"/>
      <c r="CX1155" s="25"/>
      <c r="CY1155" s="34"/>
    </row>
    <row r="1156" spans="1:103" s="26" customFormat="1">
      <c r="A1156" s="42"/>
      <c r="B1156" s="75"/>
      <c r="C1156" s="39"/>
      <c r="D1156" s="38"/>
      <c r="E1156" s="39"/>
      <c r="F1156" s="39"/>
      <c r="G1156" s="39"/>
      <c r="H1156" s="39"/>
      <c r="I1156" s="39"/>
      <c r="J1156" s="39"/>
      <c r="K1156" s="39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  <c r="Y1156" s="38"/>
      <c r="Z1156" s="75"/>
      <c r="AA1156" s="101"/>
      <c r="AB1156" s="101"/>
      <c r="AC1156" s="101"/>
      <c r="AD1156" s="101"/>
      <c r="AE1156" s="38"/>
      <c r="AF1156" s="38"/>
      <c r="AG1156" s="38"/>
      <c r="AH1156" s="38"/>
      <c r="AI1156" s="101"/>
      <c r="AJ1156" s="101"/>
      <c r="AK1156" s="101"/>
      <c r="AL1156" s="75"/>
      <c r="AM1156" s="39"/>
      <c r="AN1156" s="27"/>
      <c r="AO1156" s="27"/>
      <c r="AP1156" s="27"/>
      <c r="AQ1156" s="27" t="str">
        <f t="shared" si="555"/>
        <v/>
      </c>
      <c r="AR1156" s="27" t="str">
        <f t="shared" si="556"/>
        <v/>
      </c>
      <c r="AS1156" s="27" t="str">
        <f t="shared" si="557"/>
        <v/>
      </c>
      <c r="AT1156" s="27" t="e">
        <f>IF(#REF!&lt;&gt;"",IF(ABS(#REF!)&lt;10,"S"&amp;RIGHT(#REF!,1)&amp;",","S"&amp;#REF!&amp;","),"")</f>
        <v>#REF!</v>
      </c>
      <c r="AU1156" s="27" t="e">
        <f>IF(#REF!&lt;&gt;"",IF(ABS(#REF!)&lt;10,"S"&amp;RIGHT(#REF!,1)&amp;",","S"&amp;#REF!&amp;","),"")</f>
        <v>#REF!</v>
      </c>
      <c r="AV1156" s="27" t="e">
        <f>IF(#REF!&lt;&gt;"",IF(ABS(#REF!)&lt;10,"S"&amp;RIGHT(#REF!,1)&amp;",","S"&amp;#REF!&amp;","),"")</f>
        <v>#REF!</v>
      </c>
      <c r="AW1156" s="27" t="e">
        <f>IF(#REF!&lt;&gt;"",IF(ABS(#REF!)&lt;10,"S"&amp;RIGHT(#REF!,1)&amp;",","S"&amp;#REF!&amp;","),"")</f>
        <v>#REF!</v>
      </c>
      <c r="AX1156" s="27" t="e">
        <f>IF(#REF!&lt;&gt;"",IF(ABS(#REF!)&lt;10,"S"&amp;RIGHT(#REF!,1)&amp;",","S"&amp;#REF!&amp;","),"")</f>
        <v>#REF!</v>
      </c>
      <c r="AY1156" s="27" t="e">
        <f>IF(#REF!&lt;&gt;"",IF(ABS(#REF!)&lt;10,"S"&amp;RIGHT(#REF!,1)&amp;",","S"&amp;#REF!&amp;","),"")</f>
        <v>#REF!</v>
      </c>
      <c r="AZ1156" s="27" t="e">
        <f>IF(#REF!&lt;&gt;"",IF(ABS(#REF!)&lt;10,"S"&amp;RIGHT(#REF!,1)&amp;",","S"&amp;#REF!&amp;","),"")</f>
        <v>#REF!</v>
      </c>
      <c r="BA1156" s="27" t="e">
        <f>IF(#REF!&lt;&gt;"",IF(ABS(#REF!)&lt;10,"S"&amp;RIGHT(#REF!,1)&amp;",","S"&amp;#REF!&amp;","),"")</f>
        <v>#REF!</v>
      </c>
      <c r="BB1156" s="27" t="e">
        <f>IF(#REF!&lt;&gt;"",IF(ABS(#REF!)&lt;10,"S"&amp;RIGHT(#REF!,1)&amp;",","S"&amp;#REF!&amp;","),"")</f>
        <v>#REF!</v>
      </c>
      <c r="BC1156" s="27"/>
      <c r="BD1156" s="27"/>
      <c r="BE1156" s="27"/>
      <c r="BF1156" s="27"/>
      <c r="BG1156" s="27"/>
      <c r="BH1156" s="27"/>
      <c r="BI1156" s="27" t="str">
        <f t="shared" si="552"/>
        <v/>
      </c>
      <c r="BJ1156" s="27" t="str">
        <f t="shared" si="553"/>
        <v/>
      </c>
      <c r="BK1156" s="27" t="str">
        <f t="shared" si="554"/>
        <v/>
      </c>
      <c r="BL1156" s="27" t="e">
        <f>IF(#REF!="","",CONCATENATE($L1156,","))</f>
        <v>#REF!</v>
      </c>
      <c r="BM1156" s="27" t="e">
        <f>IF(#REF!="","",CONCATENATE($L1156,","))</f>
        <v>#REF!</v>
      </c>
      <c r="BN1156" s="27" t="e">
        <f>IF(#REF!="","",CONCATENATE($L1156,","))</f>
        <v>#REF!</v>
      </c>
      <c r="BO1156" s="27" t="e">
        <f>IF(#REF!="","",CONCATENATE($L1156,","))</f>
        <v>#REF!</v>
      </c>
      <c r="BP1156" s="27" t="e">
        <f>IF(#REF!="","",CONCATENATE($L1156,","))</f>
        <v>#REF!</v>
      </c>
      <c r="BQ1156" s="27" t="e">
        <f>IF(#REF!="","",CONCATENATE($L1156,","))</f>
        <v>#REF!</v>
      </c>
      <c r="BR1156" s="27" t="e">
        <f>IF(#REF!="","",CONCATENATE($L1156,","))</f>
        <v>#REF!</v>
      </c>
      <c r="BS1156" s="27" t="e">
        <f>IF(#REF!="","",CONCATENATE($L1156,","))</f>
        <v>#REF!</v>
      </c>
      <c r="BT1156" s="27" t="e">
        <f>IF(#REF!="","",CONCATENATE($L1156,","))</f>
        <v>#REF!</v>
      </c>
      <c r="BU1156" s="40"/>
      <c r="BV1156" s="40"/>
      <c r="BW1156"/>
      <c r="BX1156"/>
      <c r="BY1156"/>
      <c r="BZ1156"/>
      <c r="CA1156"/>
      <c r="CB1156" s="40"/>
      <c r="CC1156" s="7"/>
      <c r="CD1156" s="25"/>
      <c r="CE1156" s="25"/>
      <c r="CF1156" s="25"/>
      <c r="CG1156" s="38"/>
      <c r="CH1156" s="25"/>
      <c r="CI1156" s="38"/>
      <c r="CJ1156" s="25"/>
      <c r="CK1156" s="25"/>
      <c r="CL1156" s="25"/>
      <c r="CM1156" s="25"/>
      <c r="CN1156" s="38"/>
      <c r="CO1156" s="38"/>
      <c r="CP1156" s="25"/>
      <c r="CQ1156" s="25"/>
      <c r="CR1156" s="34"/>
      <c r="CS1156" s="38"/>
      <c r="CT1156" s="25"/>
      <c r="CX1156" s="25"/>
      <c r="CY1156" s="34"/>
    </row>
    <row r="1157" spans="1:103" s="26" customFormat="1">
      <c r="A1157" s="42"/>
      <c r="B1157" s="75"/>
      <c r="C1157" s="39"/>
      <c r="D1157" s="38"/>
      <c r="E1157" s="39"/>
      <c r="F1157" s="39"/>
      <c r="G1157" s="39"/>
      <c r="H1157" s="39"/>
      <c r="I1157" s="39"/>
      <c r="J1157" s="39"/>
      <c r="K1157" s="39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  <c r="Y1157" s="38"/>
      <c r="Z1157" s="75"/>
      <c r="AA1157" s="101"/>
      <c r="AB1157" s="101"/>
      <c r="AC1157" s="101"/>
      <c r="AD1157" s="101"/>
      <c r="AE1157" s="38"/>
      <c r="AF1157" s="38"/>
      <c r="AG1157" s="38"/>
      <c r="AH1157" s="38"/>
      <c r="AI1157" s="101"/>
      <c r="AJ1157" s="101"/>
      <c r="AK1157" s="101"/>
      <c r="AL1157" s="75"/>
      <c r="AM1157" s="39"/>
      <c r="AN1157" s="27"/>
      <c r="AO1157" s="27"/>
      <c r="AP1157" s="27"/>
      <c r="AQ1157" s="27" t="str">
        <f t="shared" si="555"/>
        <v/>
      </c>
      <c r="AR1157" s="27" t="str">
        <f t="shared" si="556"/>
        <v/>
      </c>
      <c r="AS1157" s="27" t="str">
        <f t="shared" si="557"/>
        <v/>
      </c>
      <c r="AT1157" s="27" t="e">
        <f>IF(#REF!&lt;&gt;"",IF(ABS(#REF!)&lt;10,"S"&amp;RIGHT(#REF!,1)&amp;",","S"&amp;#REF!&amp;","),"")</f>
        <v>#REF!</v>
      </c>
      <c r="AU1157" s="27" t="e">
        <f>IF(#REF!&lt;&gt;"",IF(ABS(#REF!)&lt;10,"S"&amp;RIGHT(#REF!,1)&amp;",","S"&amp;#REF!&amp;","),"")</f>
        <v>#REF!</v>
      </c>
      <c r="AV1157" s="27" t="e">
        <f>IF(#REF!&lt;&gt;"",IF(ABS(#REF!)&lt;10,"S"&amp;RIGHT(#REF!,1)&amp;",","S"&amp;#REF!&amp;","),"")</f>
        <v>#REF!</v>
      </c>
      <c r="AW1157" s="27" t="e">
        <f>IF(#REF!&lt;&gt;"",IF(ABS(#REF!)&lt;10,"S"&amp;RIGHT(#REF!,1)&amp;",","S"&amp;#REF!&amp;","),"")</f>
        <v>#REF!</v>
      </c>
      <c r="AX1157" s="27" t="e">
        <f>IF(#REF!&lt;&gt;"",IF(ABS(#REF!)&lt;10,"S"&amp;RIGHT(#REF!,1)&amp;",","S"&amp;#REF!&amp;","),"")</f>
        <v>#REF!</v>
      </c>
      <c r="AY1157" s="27" t="e">
        <f>IF(#REF!&lt;&gt;"",IF(ABS(#REF!)&lt;10,"S"&amp;RIGHT(#REF!,1)&amp;",","S"&amp;#REF!&amp;","),"")</f>
        <v>#REF!</v>
      </c>
      <c r="AZ1157" s="27" t="e">
        <f>IF(#REF!&lt;&gt;"",IF(ABS(#REF!)&lt;10,"S"&amp;RIGHT(#REF!,1)&amp;",","S"&amp;#REF!&amp;","),"")</f>
        <v>#REF!</v>
      </c>
      <c r="BA1157" s="27" t="e">
        <f>IF(#REF!&lt;&gt;"",IF(ABS(#REF!)&lt;10,"S"&amp;RIGHT(#REF!,1)&amp;",","S"&amp;#REF!&amp;","),"")</f>
        <v>#REF!</v>
      </c>
      <c r="BB1157" s="27" t="e">
        <f>IF(#REF!&lt;&gt;"",IF(ABS(#REF!)&lt;10,"S"&amp;RIGHT(#REF!,1)&amp;",","S"&amp;#REF!&amp;","),"")</f>
        <v>#REF!</v>
      </c>
      <c r="BC1157" s="27"/>
      <c r="BD1157" s="27"/>
      <c r="BE1157" s="27"/>
      <c r="BF1157" s="27"/>
      <c r="BG1157" s="27"/>
      <c r="BH1157" s="27"/>
      <c r="BI1157" s="27" t="str">
        <f t="shared" si="552"/>
        <v/>
      </c>
      <c r="BJ1157" s="27" t="str">
        <f t="shared" si="553"/>
        <v/>
      </c>
      <c r="BK1157" s="27" t="str">
        <f t="shared" si="554"/>
        <v/>
      </c>
      <c r="BL1157" s="27" t="e">
        <f>IF(#REF!="","",CONCATENATE($L1157,","))</f>
        <v>#REF!</v>
      </c>
      <c r="BM1157" s="27" t="e">
        <f>IF(#REF!="","",CONCATENATE($L1157,","))</f>
        <v>#REF!</v>
      </c>
      <c r="BN1157" s="27" t="e">
        <f>IF(#REF!="","",CONCATENATE($L1157,","))</f>
        <v>#REF!</v>
      </c>
      <c r="BO1157" s="27" t="e">
        <f>IF(#REF!="","",CONCATENATE($L1157,","))</f>
        <v>#REF!</v>
      </c>
      <c r="BP1157" s="27" t="e">
        <f>IF(#REF!="","",CONCATENATE($L1157,","))</f>
        <v>#REF!</v>
      </c>
      <c r="BQ1157" s="27" t="e">
        <f>IF(#REF!="","",CONCATENATE($L1157,","))</f>
        <v>#REF!</v>
      </c>
      <c r="BR1157" s="27" t="e">
        <f>IF(#REF!="","",CONCATENATE($L1157,","))</f>
        <v>#REF!</v>
      </c>
      <c r="BS1157" s="27" t="e">
        <f>IF(#REF!="","",CONCATENATE($L1157,","))</f>
        <v>#REF!</v>
      </c>
      <c r="BT1157" s="27" t="e">
        <f>IF(#REF!="","",CONCATENATE($L1157,","))</f>
        <v>#REF!</v>
      </c>
      <c r="BU1157" s="40"/>
      <c r="BV1157" s="40"/>
      <c r="BW1157"/>
      <c r="BX1157"/>
      <c r="BY1157"/>
      <c r="BZ1157"/>
      <c r="CA1157"/>
      <c r="CB1157" s="40"/>
      <c r="CC1157" s="7"/>
      <c r="CD1157" s="25"/>
      <c r="CE1157" s="25"/>
      <c r="CF1157" s="25"/>
      <c r="CG1157" s="38"/>
      <c r="CH1157" s="25"/>
      <c r="CI1157" s="38"/>
      <c r="CJ1157" s="25"/>
      <c r="CK1157" s="25"/>
      <c r="CL1157" s="25"/>
      <c r="CM1157" s="25"/>
      <c r="CN1157" s="38"/>
      <c r="CO1157" s="38"/>
      <c r="CP1157" s="25"/>
      <c r="CQ1157" s="25"/>
      <c r="CR1157" s="34"/>
      <c r="CS1157" s="38"/>
      <c r="CT1157" s="25"/>
      <c r="CX1157" s="25"/>
      <c r="CY1157" s="34"/>
    </row>
    <row r="1158" spans="1:103" s="26" customFormat="1">
      <c r="A1158" s="42"/>
      <c r="B1158" s="75"/>
      <c r="C1158" s="39"/>
      <c r="D1158" s="38"/>
      <c r="E1158" s="39"/>
      <c r="F1158" s="39"/>
      <c r="G1158" s="39"/>
      <c r="H1158" s="39"/>
      <c r="I1158" s="39"/>
      <c r="J1158" s="39"/>
      <c r="K1158" s="39"/>
      <c r="L1158" s="38"/>
      <c r="M1158" s="38"/>
      <c r="N1158" s="38"/>
      <c r="O1158" s="38"/>
      <c r="P1158" s="38"/>
      <c r="Q1158" s="38"/>
      <c r="R1158" s="38"/>
      <c r="S1158" s="38"/>
      <c r="T1158" s="38"/>
      <c r="U1158" s="38"/>
      <c r="V1158" s="38"/>
      <c r="W1158" s="38"/>
      <c r="X1158" s="38"/>
      <c r="Y1158" s="38"/>
      <c r="Z1158" s="75"/>
      <c r="AA1158" s="101"/>
      <c r="AB1158" s="101"/>
      <c r="AC1158" s="101"/>
      <c r="AD1158" s="101"/>
      <c r="AE1158" s="38"/>
      <c r="AF1158" s="38"/>
      <c r="AG1158" s="38"/>
      <c r="AH1158" s="38"/>
      <c r="AI1158" s="101"/>
      <c r="AJ1158" s="101"/>
      <c r="AK1158" s="101"/>
      <c r="AL1158" s="75"/>
      <c r="AM1158" s="39"/>
      <c r="AN1158" s="27"/>
      <c r="AO1158" s="27"/>
      <c r="AP1158" s="27"/>
      <c r="AQ1158" s="27" t="str">
        <f t="shared" si="555"/>
        <v/>
      </c>
      <c r="AR1158" s="27" t="str">
        <f t="shared" si="556"/>
        <v/>
      </c>
      <c r="AS1158" s="27" t="str">
        <f t="shared" si="557"/>
        <v/>
      </c>
      <c r="AT1158" s="27" t="e">
        <f>IF(#REF!&lt;&gt;"",IF(ABS(#REF!)&lt;10,"S"&amp;RIGHT(#REF!,1)&amp;",","S"&amp;#REF!&amp;","),"")</f>
        <v>#REF!</v>
      </c>
      <c r="AU1158" s="27" t="e">
        <f>IF(#REF!&lt;&gt;"",IF(ABS(#REF!)&lt;10,"S"&amp;RIGHT(#REF!,1)&amp;",","S"&amp;#REF!&amp;","),"")</f>
        <v>#REF!</v>
      </c>
      <c r="AV1158" s="27" t="e">
        <f>IF(#REF!&lt;&gt;"",IF(ABS(#REF!)&lt;10,"S"&amp;RIGHT(#REF!,1)&amp;",","S"&amp;#REF!&amp;","),"")</f>
        <v>#REF!</v>
      </c>
      <c r="AW1158" s="27" t="e">
        <f>IF(#REF!&lt;&gt;"",IF(ABS(#REF!)&lt;10,"S"&amp;RIGHT(#REF!,1)&amp;",","S"&amp;#REF!&amp;","),"")</f>
        <v>#REF!</v>
      </c>
      <c r="AX1158" s="27" t="e">
        <f>IF(#REF!&lt;&gt;"",IF(ABS(#REF!)&lt;10,"S"&amp;RIGHT(#REF!,1)&amp;",","S"&amp;#REF!&amp;","),"")</f>
        <v>#REF!</v>
      </c>
      <c r="AY1158" s="27" t="e">
        <f>IF(#REF!&lt;&gt;"",IF(ABS(#REF!)&lt;10,"S"&amp;RIGHT(#REF!,1)&amp;",","S"&amp;#REF!&amp;","),"")</f>
        <v>#REF!</v>
      </c>
      <c r="AZ1158" s="27" t="e">
        <f>IF(#REF!&lt;&gt;"",IF(ABS(#REF!)&lt;10,"S"&amp;RIGHT(#REF!,1)&amp;",","S"&amp;#REF!&amp;","),"")</f>
        <v>#REF!</v>
      </c>
      <c r="BA1158" s="27" t="e">
        <f>IF(#REF!&lt;&gt;"",IF(ABS(#REF!)&lt;10,"S"&amp;RIGHT(#REF!,1)&amp;",","S"&amp;#REF!&amp;","),"")</f>
        <v>#REF!</v>
      </c>
      <c r="BB1158" s="27" t="e">
        <f>IF(#REF!&lt;&gt;"",IF(ABS(#REF!)&lt;10,"S"&amp;RIGHT(#REF!,1)&amp;",","S"&amp;#REF!&amp;","),"")</f>
        <v>#REF!</v>
      </c>
      <c r="BC1158" s="27"/>
      <c r="BD1158" s="27"/>
      <c r="BE1158" s="27"/>
      <c r="BF1158" s="27"/>
      <c r="BG1158" s="27"/>
      <c r="BH1158" s="27"/>
      <c r="BI1158" s="27" t="str">
        <f t="shared" si="552"/>
        <v/>
      </c>
      <c r="BJ1158" s="27" t="str">
        <f t="shared" si="553"/>
        <v/>
      </c>
      <c r="BK1158" s="27" t="str">
        <f t="shared" si="554"/>
        <v/>
      </c>
      <c r="BL1158" s="27" t="e">
        <f>IF(#REF!="","",CONCATENATE($L1158,","))</f>
        <v>#REF!</v>
      </c>
      <c r="BM1158" s="27" t="e">
        <f>IF(#REF!="","",CONCATENATE($L1158,","))</f>
        <v>#REF!</v>
      </c>
      <c r="BN1158" s="27" t="e">
        <f>IF(#REF!="","",CONCATENATE($L1158,","))</f>
        <v>#REF!</v>
      </c>
      <c r="BO1158" s="27" t="e">
        <f>IF(#REF!="","",CONCATENATE($L1158,","))</f>
        <v>#REF!</v>
      </c>
      <c r="BP1158" s="27" t="e">
        <f>IF(#REF!="","",CONCATENATE($L1158,","))</f>
        <v>#REF!</v>
      </c>
      <c r="BQ1158" s="27" t="e">
        <f>IF(#REF!="","",CONCATENATE($L1158,","))</f>
        <v>#REF!</v>
      </c>
      <c r="BR1158" s="27" t="e">
        <f>IF(#REF!="","",CONCATENATE($L1158,","))</f>
        <v>#REF!</v>
      </c>
      <c r="BS1158" s="27" t="e">
        <f>IF(#REF!="","",CONCATENATE($L1158,","))</f>
        <v>#REF!</v>
      </c>
      <c r="BT1158" s="27" t="e">
        <f>IF(#REF!="","",CONCATENATE($L1158,","))</f>
        <v>#REF!</v>
      </c>
      <c r="BU1158" s="40"/>
      <c r="BV1158" s="40"/>
      <c r="BW1158"/>
      <c r="BX1158"/>
      <c r="BY1158"/>
      <c r="BZ1158"/>
      <c r="CA1158"/>
      <c r="CB1158" s="40"/>
      <c r="CC1158" s="7"/>
      <c r="CD1158" s="25"/>
      <c r="CE1158" s="25"/>
      <c r="CF1158" s="25"/>
      <c r="CG1158" s="38"/>
      <c r="CH1158" s="25"/>
      <c r="CI1158" s="38"/>
      <c r="CJ1158" s="25"/>
      <c r="CK1158" s="25"/>
      <c r="CL1158" s="25"/>
      <c r="CM1158" s="25"/>
      <c r="CN1158" s="38"/>
      <c r="CO1158" s="38"/>
      <c r="CP1158" s="25"/>
      <c r="CQ1158" s="25"/>
      <c r="CR1158" s="34"/>
      <c r="CS1158" s="38"/>
      <c r="CT1158" s="25"/>
      <c r="CX1158" s="25"/>
      <c r="CY1158" s="34"/>
    </row>
    <row r="1159" spans="1:103" s="26" customFormat="1">
      <c r="A1159" s="42"/>
      <c r="B1159" s="75"/>
      <c r="C1159" s="39"/>
      <c r="D1159" s="38"/>
      <c r="E1159" s="39"/>
      <c r="F1159" s="39"/>
      <c r="G1159" s="39"/>
      <c r="H1159" s="39"/>
      <c r="I1159" s="39"/>
      <c r="J1159" s="39"/>
      <c r="K1159" s="39"/>
      <c r="L1159" s="38"/>
      <c r="M1159" s="38"/>
      <c r="N1159" s="38"/>
      <c r="O1159" s="38"/>
      <c r="P1159" s="38"/>
      <c r="Q1159" s="38"/>
      <c r="R1159" s="38"/>
      <c r="S1159" s="38"/>
      <c r="T1159" s="38"/>
      <c r="U1159" s="38"/>
      <c r="V1159" s="38"/>
      <c r="W1159" s="38"/>
      <c r="X1159" s="38"/>
      <c r="Y1159" s="38"/>
      <c r="Z1159" s="75"/>
      <c r="AA1159" s="101"/>
      <c r="AB1159" s="101"/>
      <c r="AC1159" s="101"/>
      <c r="AD1159" s="101"/>
      <c r="AE1159" s="38"/>
      <c r="AF1159" s="38"/>
      <c r="AG1159" s="38"/>
      <c r="AH1159" s="38"/>
      <c r="AI1159" s="101"/>
      <c r="AJ1159" s="101"/>
      <c r="AK1159" s="101"/>
      <c r="AL1159" s="75"/>
      <c r="AM1159" s="39"/>
      <c r="AN1159" s="27"/>
      <c r="AO1159" s="27"/>
      <c r="AP1159" s="27"/>
      <c r="AQ1159" s="27" t="str">
        <f t="shared" si="555"/>
        <v/>
      </c>
      <c r="AR1159" s="27" t="str">
        <f t="shared" si="556"/>
        <v/>
      </c>
      <c r="AS1159" s="27" t="str">
        <f t="shared" si="557"/>
        <v/>
      </c>
      <c r="AT1159" s="27" t="e">
        <f>IF(#REF!&lt;&gt;"",IF(ABS(#REF!)&lt;10,"S"&amp;RIGHT(#REF!,1)&amp;",","S"&amp;#REF!&amp;","),"")</f>
        <v>#REF!</v>
      </c>
      <c r="AU1159" s="27" t="e">
        <f>IF(#REF!&lt;&gt;"",IF(ABS(#REF!)&lt;10,"S"&amp;RIGHT(#REF!,1)&amp;",","S"&amp;#REF!&amp;","),"")</f>
        <v>#REF!</v>
      </c>
      <c r="AV1159" s="27" t="e">
        <f>IF(#REF!&lt;&gt;"",IF(ABS(#REF!)&lt;10,"S"&amp;RIGHT(#REF!,1)&amp;",","S"&amp;#REF!&amp;","),"")</f>
        <v>#REF!</v>
      </c>
      <c r="AW1159" s="27" t="e">
        <f>IF(#REF!&lt;&gt;"",IF(ABS(#REF!)&lt;10,"S"&amp;RIGHT(#REF!,1)&amp;",","S"&amp;#REF!&amp;","),"")</f>
        <v>#REF!</v>
      </c>
      <c r="AX1159" s="27" t="e">
        <f>IF(#REF!&lt;&gt;"",IF(ABS(#REF!)&lt;10,"S"&amp;RIGHT(#REF!,1)&amp;",","S"&amp;#REF!&amp;","),"")</f>
        <v>#REF!</v>
      </c>
      <c r="AY1159" s="27" t="e">
        <f>IF(#REF!&lt;&gt;"",IF(ABS(#REF!)&lt;10,"S"&amp;RIGHT(#REF!,1)&amp;",","S"&amp;#REF!&amp;","),"")</f>
        <v>#REF!</v>
      </c>
      <c r="AZ1159" s="27" t="e">
        <f>IF(#REF!&lt;&gt;"",IF(ABS(#REF!)&lt;10,"S"&amp;RIGHT(#REF!,1)&amp;",","S"&amp;#REF!&amp;","),"")</f>
        <v>#REF!</v>
      </c>
      <c r="BA1159" s="27" t="e">
        <f>IF(#REF!&lt;&gt;"",IF(ABS(#REF!)&lt;10,"S"&amp;RIGHT(#REF!,1)&amp;",","S"&amp;#REF!&amp;","),"")</f>
        <v>#REF!</v>
      </c>
      <c r="BB1159" s="27" t="e">
        <f>IF(#REF!&lt;&gt;"",IF(ABS(#REF!)&lt;10,"S"&amp;RIGHT(#REF!,1)&amp;",","S"&amp;#REF!&amp;","),"")</f>
        <v>#REF!</v>
      </c>
      <c r="BC1159" s="27"/>
      <c r="BD1159" s="27"/>
      <c r="BE1159" s="27"/>
      <c r="BF1159" s="27"/>
      <c r="BG1159" s="27"/>
      <c r="BH1159" s="27"/>
      <c r="BI1159" s="27" t="str">
        <f t="shared" si="552"/>
        <v/>
      </c>
      <c r="BJ1159" s="27" t="str">
        <f t="shared" si="553"/>
        <v/>
      </c>
      <c r="BK1159" s="27" t="str">
        <f t="shared" si="554"/>
        <v/>
      </c>
      <c r="BL1159" s="27" t="e">
        <f>IF(#REF!="","",CONCATENATE($L1159,","))</f>
        <v>#REF!</v>
      </c>
      <c r="BM1159" s="27" t="e">
        <f>IF(#REF!="","",CONCATENATE($L1159,","))</f>
        <v>#REF!</v>
      </c>
      <c r="BN1159" s="27" t="e">
        <f>IF(#REF!="","",CONCATENATE($L1159,","))</f>
        <v>#REF!</v>
      </c>
      <c r="BO1159" s="27" t="e">
        <f>IF(#REF!="","",CONCATENATE($L1159,","))</f>
        <v>#REF!</v>
      </c>
      <c r="BP1159" s="27" t="e">
        <f>IF(#REF!="","",CONCATENATE($L1159,","))</f>
        <v>#REF!</v>
      </c>
      <c r="BQ1159" s="27" t="e">
        <f>IF(#REF!="","",CONCATENATE($L1159,","))</f>
        <v>#REF!</v>
      </c>
      <c r="BR1159" s="27" t="e">
        <f>IF(#REF!="","",CONCATENATE($L1159,","))</f>
        <v>#REF!</v>
      </c>
      <c r="BS1159" s="27" t="e">
        <f>IF(#REF!="","",CONCATENATE($L1159,","))</f>
        <v>#REF!</v>
      </c>
      <c r="BT1159" s="27" t="e">
        <f>IF(#REF!="","",CONCATENATE($L1159,","))</f>
        <v>#REF!</v>
      </c>
      <c r="BU1159" s="40"/>
      <c r="BV1159" s="40"/>
      <c r="BW1159"/>
      <c r="BX1159"/>
      <c r="BY1159"/>
      <c r="BZ1159"/>
      <c r="CA1159"/>
      <c r="CB1159" s="40"/>
      <c r="CC1159" s="7"/>
      <c r="CD1159" s="25"/>
      <c r="CE1159" s="25"/>
      <c r="CF1159" s="25"/>
      <c r="CG1159" s="38"/>
      <c r="CH1159" s="25"/>
      <c r="CI1159" s="38"/>
      <c r="CJ1159" s="25"/>
      <c r="CK1159" s="25"/>
      <c r="CL1159" s="25"/>
      <c r="CM1159" s="25"/>
      <c r="CN1159" s="38"/>
      <c r="CO1159" s="38"/>
      <c r="CP1159" s="25"/>
      <c r="CQ1159" s="25"/>
      <c r="CR1159" s="34"/>
      <c r="CS1159" s="38"/>
      <c r="CT1159" s="25"/>
      <c r="CX1159" s="25"/>
      <c r="CY1159" s="34"/>
    </row>
    <row r="1160" spans="1:103" s="26" customFormat="1">
      <c r="A1160" s="42"/>
      <c r="B1160" s="75"/>
      <c r="C1160" s="39"/>
      <c r="D1160" s="38"/>
      <c r="E1160" s="39"/>
      <c r="F1160" s="39"/>
      <c r="G1160" s="39"/>
      <c r="H1160" s="39"/>
      <c r="I1160" s="39"/>
      <c r="J1160" s="39"/>
      <c r="K1160" s="39"/>
      <c r="L1160" s="38"/>
      <c r="M1160" s="38"/>
      <c r="N1160" s="38"/>
      <c r="O1160" s="38"/>
      <c r="P1160" s="38"/>
      <c r="Q1160" s="38"/>
      <c r="R1160" s="38"/>
      <c r="S1160" s="38"/>
      <c r="T1160" s="38"/>
      <c r="U1160" s="38"/>
      <c r="V1160" s="38"/>
      <c r="W1160" s="38"/>
      <c r="X1160" s="38"/>
      <c r="Y1160" s="38"/>
      <c r="Z1160" s="75"/>
      <c r="AA1160" s="101"/>
      <c r="AB1160" s="101"/>
      <c r="AC1160" s="101"/>
      <c r="AD1160" s="101"/>
      <c r="AE1160" s="38"/>
      <c r="AF1160" s="38"/>
      <c r="AG1160" s="38"/>
      <c r="AH1160" s="38"/>
      <c r="AI1160" s="101"/>
      <c r="AJ1160" s="101"/>
      <c r="AK1160" s="101"/>
      <c r="AL1160" s="75"/>
      <c r="AM1160" s="39"/>
      <c r="AN1160" s="27"/>
      <c r="AO1160" s="27"/>
      <c r="AP1160" s="27"/>
      <c r="AQ1160" s="27" t="str">
        <f t="shared" si="555"/>
        <v/>
      </c>
      <c r="AR1160" s="27" t="str">
        <f t="shared" si="556"/>
        <v/>
      </c>
      <c r="AS1160" s="27" t="str">
        <f t="shared" si="557"/>
        <v/>
      </c>
      <c r="AT1160" s="27" t="e">
        <f>IF(#REF!&lt;&gt;"",IF(ABS(#REF!)&lt;10,"S"&amp;RIGHT(#REF!,1)&amp;",","S"&amp;#REF!&amp;","),"")</f>
        <v>#REF!</v>
      </c>
      <c r="AU1160" s="27" t="e">
        <f>IF(#REF!&lt;&gt;"",IF(ABS(#REF!)&lt;10,"S"&amp;RIGHT(#REF!,1)&amp;",","S"&amp;#REF!&amp;","),"")</f>
        <v>#REF!</v>
      </c>
      <c r="AV1160" s="27" t="e">
        <f>IF(#REF!&lt;&gt;"",IF(ABS(#REF!)&lt;10,"S"&amp;RIGHT(#REF!,1)&amp;",","S"&amp;#REF!&amp;","),"")</f>
        <v>#REF!</v>
      </c>
      <c r="AW1160" s="27" t="e">
        <f>IF(#REF!&lt;&gt;"",IF(ABS(#REF!)&lt;10,"S"&amp;RIGHT(#REF!,1)&amp;",","S"&amp;#REF!&amp;","),"")</f>
        <v>#REF!</v>
      </c>
      <c r="AX1160" s="27" t="e">
        <f>IF(#REF!&lt;&gt;"",IF(ABS(#REF!)&lt;10,"S"&amp;RIGHT(#REF!,1)&amp;",","S"&amp;#REF!&amp;","),"")</f>
        <v>#REF!</v>
      </c>
      <c r="AY1160" s="27" t="e">
        <f>IF(#REF!&lt;&gt;"",IF(ABS(#REF!)&lt;10,"S"&amp;RIGHT(#REF!,1)&amp;",","S"&amp;#REF!&amp;","),"")</f>
        <v>#REF!</v>
      </c>
      <c r="AZ1160" s="27" t="e">
        <f>IF(#REF!&lt;&gt;"",IF(ABS(#REF!)&lt;10,"S"&amp;RIGHT(#REF!,1)&amp;",","S"&amp;#REF!&amp;","),"")</f>
        <v>#REF!</v>
      </c>
      <c r="BA1160" s="27" t="e">
        <f>IF(#REF!&lt;&gt;"",IF(ABS(#REF!)&lt;10,"S"&amp;RIGHT(#REF!,1)&amp;",","S"&amp;#REF!&amp;","),"")</f>
        <v>#REF!</v>
      </c>
      <c r="BB1160" s="27" t="e">
        <f>IF(#REF!&lt;&gt;"",IF(ABS(#REF!)&lt;10,"S"&amp;RIGHT(#REF!,1)&amp;",","S"&amp;#REF!&amp;","),"")</f>
        <v>#REF!</v>
      </c>
      <c r="BC1160" s="27"/>
      <c r="BD1160" s="27"/>
      <c r="BE1160" s="27"/>
      <c r="BF1160" s="27"/>
      <c r="BG1160" s="27"/>
      <c r="BH1160" s="27"/>
      <c r="BI1160" s="27" t="str">
        <f t="shared" si="552"/>
        <v/>
      </c>
      <c r="BJ1160" s="27" t="str">
        <f t="shared" si="553"/>
        <v/>
      </c>
      <c r="BK1160" s="27" t="str">
        <f t="shared" si="554"/>
        <v/>
      </c>
      <c r="BL1160" s="27" t="e">
        <f>IF(#REF!="","",CONCATENATE($L1160,","))</f>
        <v>#REF!</v>
      </c>
      <c r="BM1160" s="27" t="e">
        <f>IF(#REF!="","",CONCATENATE($L1160,","))</f>
        <v>#REF!</v>
      </c>
      <c r="BN1160" s="27" t="e">
        <f>IF(#REF!="","",CONCATENATE($L1160,","))</f>
        <v>#REF!</v>
      </c>
      <c r="BO1160" s="27" t="e">
        <f>IF(#REF!="","",CONCATENATE($L1160,","))</f>
        <v>#REF!</v>
      </c>
      <c r="BP1160" s="27" t="e">
        <f>IF(#REF!="","",CONCATENATE($L1160,","))</f>
        <v>#REF!</v>
      </c>
      <c r="BQ1160" s="27" t="e">
        <f>IF(#REF!="","",CONCATENATE($L1160,","))</f>
        <v>#REF!</v>
      </c>
      <c r="BR1160" s="27" t="e">
        <f>IF(#REF!="","",CONCATENATE($L1160,","))</f>
        <v>#REF!</v>
      </c>
      <c r="BS1160" s="27" t="e">
        <f>IF(#REF!="","",CONCATENATE($L1160,","))</f>
        <v>#REF!</v>
      </c>
      <c r="BT1160" s="27" t="e">
        <f>IF(#REF!="","",CONCATENATE($L1160,","))</f>
        <v>#REF!</v>
      </c>
      <c r="BU1160" s="40"/>
      <c r="BV1160" s="40"/>
      <c r="BW1160"/>
      <c r="BX1160"/>
      <c r="BY1160"/>
      <c r="BZ1160"/>
      <c r="CA1160"/>
      <c r="CB1160" s="40"/>
      <c r="CC1160" s="7"/>
      <c r="CD1160" s="25"/>
      <c r="CE1160" s="25"/>
      <c r="CF1160" s="25"/>
      <c r="CG1160" s="38"/>
      <c r="CH1160" s="25"/>
      <c r="CI1160" s="38"/>
      <c r="CJ1160" s="25"/>
      <c r="CK1160" s="25"/>
      <c r="CL1160" s="25"/>
      <c r="CM1160" s="25"/>
      <c r="CN1160" s="38"/>
      <c r="CO1160" s="38"/>
      <c r="CP1160" s="25"/>
      <c r="CQ1160" s="25"/>
      <c r="CR1160" s="34"/>
      <c r="CS1160" s="38"/>
      <c r="CT1160" s="25"/>
      <c r="CX1160" s="25"/>
      <c r="CY1160" s="34"/>
    </row>
    <row r="1161" spans="1:103" s="26" customFormat="1">
      <c r="A1161" s="42"/>
      <c r="B1161" s="75"/>
      <c r="C1161" s="39"/>
      <c r="D1161" s="38"/>
      <c r="E1161" s="39"/>
      <c r="F1161" s="39"/>
      <c r="G1161" s="39"/>
      <c r="H1161" s="39"/>
      <c r="I1161" s="39"/>
      <c r="J1161" s="39"/>
      <c r="K1161" s="39"/>
      <c r="L1161" s="38"/>
      <c r="M1161" s="38"/>
      <c r="N1161" s="38"/>
      <c r="O1161" s="38"/>
      <c r="P1161" s="38"/>
      <c r="Q1161" s="38"/>
      <c r="R1161" s="38"/>
      <c r="S1161" s="38"/>
      <c r="T1161" s="38"/>
      <c r="U1161" s="38"/>
      <c r="V1161" s="38"/>
      <c r="W1161" s="38"/>
      <c r="X1161" s="38"/>
      <c r="Y1161" s="38"/>
      <c r="Z1161" s="75"/>
      <c r="AA1161" s="101"/>
      <c r="AB1161" s="101"/>
      <c r="AC1161" s="101"/>
      <c r="AD1161" s="101"/>
      <c r="AE1161" s="38"/>
      <c r="AF1161" s="38"/>
      <c r="AG1161" s="38"/>
      <c r="AH1161" s="38"/>
      <c r="AI1161" s="101"/>
      <c r="AJ1161" s="101"/>
      <c r="AK1161" s="101"/>
      <c r="AL1161" s="75"/>
      <c r="AM1161" s="39"/>
      <c r="AN1161" s="27"/>
      <c r="AO1161" s="27"/>
      <c r="AP1161" s="27"/>
      <c r="AQ1161" s="27" t="str">
        <f t="shared" si="555"/>
        <v/>
      </c>
      <c r="AR1161" s="27" t="str">
        <f t="shared" si="556"/>
        <v/>
      </c>
      <c r="AS1161" s="27" t="str">
        <f t="shared" si="557"/>
        <v/>
      </c>
      <c r="AT1161" s="27" t="e">
        <f>IF(#REF!&lt;&gt;"",IF(ABS(#REF!)&lt;10,"S"&amp;RIGHT(#REF!,1)&amp;",","S"&amp;#REF!&amp;","),"")</f>
        <v>#REF!</v>
      </c>
      <c r="AU1161" s="27" t="e">
        <f>IF(#REF!&lt;&gt;"",IF(ABS(#REF!)&lt;10,"S"&amp;RIGHT(#REF!,1)&amp;",","S"&amp;#REF!&amp;","),"")</f>
        <v>#REF!</v>
      </c>
      <c r="AV1161" s="27" t="e">
        <f>IF(#REF!&lt;&gt;"",IF(ABS(#REF!)&lt;10,"S"&amp;RIGHT(#REF!,1)&amp;",","S"&amp;#REF!&amp;","),"")</f>
        <v>#REF!</v>
      </c>
      <c r="AW1161" s="27" t="e">
        <f>IF(#REF!&lt;&gt;"",IF(ABS(#REF!)&lt;10,"S"&amp;RIGHT(#REF!,1)&amp;",","S"&amp;#REF!&amp;","),"")</f>
        <v>#REF!</v>
      </c>
      <c r="AX1161" s="27" t="e">
        <f>IF(#REF!&lt;&gt;"",IF(ABS(#REF!)&lt;10,"S"&amp;RIGHT(#REF!,1)&amp;",","S"&amp;#REF!&amp;","),"")</f>
        <v>#REF!</v>
      </c>
      <c r="AY1161" s="27" t="e">
        <f>IF(#REF!&lt;&gt;"",IF(ABS(#REF!)&lt;10,"S"&amp;RIGHT(#REF!,1)&amp;",","S"&amp;#REF!&amp;","),"")</f>
        <v>#REF!</v>
      </c>
      <c r="AZ1161" s="27" t="e">
        <f>IF(#REF!&lt;&gt;"",IF(ABS(#REF!)&lt;10,"S"&amp;RIGHT(#REF!,1)&amp;",","S"&amp;#REF!&amp;","),"")</f>
        <v>#REF!</v>
      </c>
      <c r="BA1161" s="27" t="e">
        <f>IF(#REF!&lt;&gt;"",IF(ABS(#REF!)&lt;10,"S"&amp;RIGHT(#REF!,1)&amp;",","S"&amp;#REF!&amp;","),"")</f>
        <v>#REF!</v>
      </c>
      <c r="BB1161" s="27" t="e">
        <f>IF(#REF!&lt;&gt;"",IF(ABS(#REF!)&lt;10,"S"&amp;RIGHT(#REF!,1)&amp;",","S"&amp;#REF!&amp;","),"")</f>
        <v>#REF!</v>
      </c>
      <c r="BC1161" s="27"/>
      <c r="BD1161" s="27"/>
      <c r="BE1161" s="27"/>
      <c r="BF1161" s="27"/>
      <c r="BG1161" s="27"/>
      <c r="BH1161" s="27"/>
      <c r="BI1161" s="27" t="str">
        <f t="shared" si="552"/>
        <v/>
      </c>
      <c r="BJ1161" s="27" t="str">
        <f t="shared" si="553"/>
        <v/>
      </c>
      <c r="BK1161" s="27" t="str">
        <f t="shared" si="554"/>
        <v/>
      </c>
      <c r="BL1161" s="27" t="e">
        <f>IF(#REF!="","",CONCATENATE($L1161,","))</f>
        <v>#REF!</v>
      </c>
      <c r="BM1161" s="27" t="e">
        <f>IF(#REF!="","",CONCATENATE($L1161,","))</f>
        <v>#REF!</v>
      </c>
      <c r="BN1161" s="27" t="e">
        <f>IF(#REF!="","",CONCATENATE($L1161,","))</f>
        <v>#REF!</v>
      </c>
      <c r="BO1161" s="27" t="e">
        <f>IF(#REF!="","",CONCATENATE($L1161,","))</f>
        <v>#REF!</v>
      </c>
      <c r="BP1161" s="27" t="e">
        <f>IF(#REF!="","",CONCATENATE($L1161,","))</f>
        <v>#REF!</v>
      </c>
      <c r="BQ1161" s="27" t="e">
        <f>IF(#REF!="","",CONCATENATE($L1161,","))</f>
        <v>#REF!</v>
      </c>
      <c r="BR1161" s="27" t="e">
        <f>IF(#REF!="","",CONCATENATE($L1161,","))</f>
        <v>#REF!</v>
      </c>
      <c r="BS1161" s="27" t="e">
        <f>IF(#REF!="","",CONCATENATE($L1161,","))</f>
        <v>#REF!</v>
      </c>
      <c r="BT1161" s="27" t="e">
        <f>IF(#REF!="","",CONCATENATE($L1161,","))</f>
        <v>#REF!</v>
      </c>
      <c r="BU1161" s="40"/>
      <c r="BV1161" s="40"/>
      <c r="BW1161"/>
      <c r="BX1161"/>
      <c r="BY1161"/>
      <c r="BZ1161"/>
      <c r="CA1161"/>
      <c r="CB1161" s="40"/>
      <c r="CC1161" s="7"/>
      <c r="CD1161" s="25"/>
      <c r="CE1161" s="25"/>
      <c r="CF1161" s="25"/>
      <c r="CG1161" s="38"/>
      <c r="CH1161" s="25"/>
      <c r="CI1161" s="38"/>
      <c r="CJ1161" s="25"/>
      <c r="CK1161" s="25"/>
      <c r="CL1161" s="25"/>
      <c r="CM1161" s="25"/>
      <c r="CN1161" s="38"/>
      <c r="CO1161" s="38"/>
      <c r="CP1161" s="25"/>
      <c r="CQ1161" s="25"/>
      <c r="CR1161" s="34"/>
      <c r="CS1161" s="38"/>
      <c r="CT1161" s="25"/>
      <c r="CX1161" s="25"/>
      <c r="CY1161" s="34"/>
    </row>
    <row r="1162" spans="1:103" s="26" customFormat="1">
      <c r="A1162" s="42"/>
      <c r="B1162" s="75"/>
      <c r="C1162" s="39"/>
      <c r="D1162" s="38"/>
      <c r="E1162" s="39"/>
      <c r="F1162" s="39"/>
      <c r="G1162" s="39"/>
      <c r="H1162" s="39"/>
      <c r="I1162" s="39"/>
      <c r="J1162" s="39"/>
      <c r="K1162" s="39"/>
      <c r="L1162" s="38"/>
      <c r="M1162" s="38"/>
      <c r="N1162" s="38"/>
      <c r="O1162" s="38"/>
      <c r="P1162" s="38"/>
      <c r="Q1162" s="38"/>
      <c r="R1162" s="38"/>
      <c r="S1162" s="38"/>
      <c r="T1162" s="38"/>
      <c r="U1162" s="38"/>
      <c r="V1162" s="38"/>
      <c r="W1162" s="38"/>
      <c r="X1162" s="38"/>
      <c r="Y1162" s="38"/>
      <c r="Z1162" s="75"/>
      <c r="AA1162" s="101"/>
      <c r="AB1162" s="101"/>
      <c r="AC1162" s="101"/>
      <c r="AD1162" s="101"/>
      <c r="AE1162" s="38"/>
      <c r="AF1162" s="38"/>
      <c r="AG1162" s="38"/>
      <c r="AH1162" s="38"/>
      <c r="AI1162" s="101"/>
      <c r="AJ1162" s="101"/>
      <c r="AK1162" s="101"/>
      <c r="AL1162" s="75"/>
      <c r="AM1162" s="39"/>
      <c r="AN1162" s="27"/>
      <c r="AO1162" s="27"/>
      <c r="AP1162" s="27"/>
      <c r="AQ1162" s="27" t="str">
        <f t="shared" si="555"/>
        <v/>
      </c>
      <c r="AR1162" s="27" t="str">
        <f t="shared" si="556"/>
        <v/>
      </c>
      <c r="AS1162" s="27" t="str">
        <f t="shared" si="557"/>
        <v/>
      </c>
      <c r="AT1162" s="27" t="e">
        <f>IF(#REF!&lt;&gt;"",IF(ABS(#REF!)&lt;10,"S"&amp;RIGHT(#REF!,1)&amp;",","S"&amp;#REF!&amp;","),"")</f>
        <v>#REF!</v>
      </c>
      <c r="AU1162" s="27" t="e">
        <f>IF(#REF!&lt;&gt;"",IF(ABS(#REF!)&lt;10,"S"&amp;RIGHT(#REF!,1)&amp;",","S"&amp;#REF!&amp;","),"")</f>
        <v>#REF!</v>
      </c>
      <c r="AV1162" s="27" t="e">
        <f>IF(#REF!&lt;&gt;"",IF(ABS(#REF!)&lt;10,"S"&amp;RIGHT(#REF!,1)&amp;",","S"&amp;#REF!&amp;","),"")</f>
        <v>#REF!</v>
      </c>
      <c r="AW1162" s="27" t="e">
        <f>IF(#REF!&lt;&gt;"",IF(ABS(#REF!)&lt;10,"S"&amp;RIGHT(#REF!,1)&amp;",","S"&amp;#REF!&amp;","),"")</f>
        <v>#REF!</v>
      </c>
      <c r="AX1162" s="27" t="e">
        <f>IF(#REF!&lt;&gt;"",IF(ABS(#REF!)&lt;10,"S"&amp;RIGHT(#REF!,1)&amp;",","S"&amp;#REF!&amp;","),"")</f>
        <v>#REF!</v>
      </c>
      <c r="AY1162" s="27" t="e">
        <f>IF(#REF!&lt;&gt;"",IF(ABS(#REF!)&lt;10,"S"&amp;RIGHT(#REF!,1)&amp;",","S"&amp;#REF!&amp;","),"")</f>
        <v>#REF!</v>
      </c>
      <c r="AZ1162" s="27" t="e">
        <f>IF(#REF!&lt;&gt;"",IF(ABS(#REF!)&lt;10,"S"&amp;RIGHT(#REF!,1)&amp;",","S"&amp;#REF!&amp;","),"")</f>
        <v>#REF!</v>
      </c>
      <c r="BA1162" s="27" t="e">
        <f>IF(#REF!&lt;&gt;"",IF(ABS(#REF!)&lt;10,"S"&amp;RIGHT(#REF!,1)&amp;",","S"&amp;#REF!&amp;","),"")</f>
        <v>#REF!</v>
      </c>
      <c r="BB1162" s="27" t="e">
        <f>IF(#REF!&lt;&gt;"",IF(ABS(#REF!)&lt;10,"S"&amp;RIGHT(#REF!,1)&amp;",","S"&amp;#REF!&amp;","),"")</f>
        <v>#REF!</v>
      </c>
      <c r="BC1162" s="27"/>
      <c r="BD1162" s="27"/>
      <c r="BE1162" s="27"/>
      <c r="BF1162" s="27"/>
      <c r="BG1162" s="27"/>
      <c r="BH1162" s="27"/>
      <c r="BI1162" s="27" t="str">
        <f t="shared" si="552"/>
        <v/>
      </c>
      <c r="BJ1162" s="27" t="str">
        <f t="shared" si="553"/>
        <v/>
      </c>
      <c r="BK1162" s="27" t="str">
        <f t="shared" si="554"/>
        <v/>
      </c>
      <c r="BL1162" s="27" t="e">
        <f>IF(#REF!="","",CONCATENATE($L1162,","))</f>
        <v>#REF!</v>
      </c>
      <c r="BM1162" s="27" t="e">
        <f>IF(#REF!="","",CONCATENATE($L1162,","))</f>
        <v>#REF!</v>
      </c>
      <c r="BN1162" s="27" t="e">
        <f>IF(#REF!="","",CONCATENATE($L1162,","))</f>
        <v>#REF!</v>
      </c>
      <c r="BO1162" s="27" t="e">
        <f>IF(#REF!="","",CONCATENATE($L1162,","))</f>
        <v>#REF!</v>
      </c>
      <c r="BP1162" s="27" t="e">
        <f>IF(#REF!="","",CONCATENATE($L1162,","))</f>
        <v>#REF!</v>
      </c>
      <c r="BQ1162" s="27" t="e">
        <f>IF(#REF!="","",CONCATENATE($L1162,","))</f>
        <v>#REF!</v>
      </c>
      <c r="BR1162" s="27" t="e">
        <f>IF(#REF!="","",CONCATENATE($L1162,","))</f>
        <v>#REF!</v>
      </c>
      <c r="BS1162" s="27" t="e">
        <f>IF(#REF!="","",CONCATENATE($L1162,","))</f>
        <v>#REF!</v>
      </c>
      <c r="BT1162" s="27" t="e">
        <f>IF(#REF!="","",CONCATENATE($L1162,","))</f>
        <v>#REF!</v>
      </c>
      <c r="BU1162" s="40"/>
      <c r="BV1162" s="40"/>
      <c r="BW1162"/>
      <c r="BX1162"/>
      <c r="BY1162"/>
      <c r="BZ1162"/>
      <c r="CA1162"/>
      <c r="CB1162" s="40"/>
      <c r="CC1162" s="7"/>
      <c r="CD1162" s="25"/>
      <c r="CE1162" s="25"/>
      <c r="CF1162" s="25"/>
      <c r="CG1162" s="38"/>
      <c r="CH1162" s="25"/>
      <c r="CI1162" s="38"/>
      <c r="CJ1162" s="25"/>
      <c r="CK1162" s="25"/>
      <c r="CL1162" s="25"/>
      <c r="CM1162" s="25"/>
      <c r="CN1162" s="38"/>
      <c r="CO1162" s="38"/>
      <c r="CP1162" s="25"/>
      <c r="CQ1162" s="25"/>
      <c r="CR1162" s="34"/>
      <c r="CS1162" s="38"/>
      <c r="CT1162" s="25"/>
      <c r="CX1162" s="25"/>
      <c r="CY1162" s="34"/>
    </row>
    <row r="1163" spans="1:103" s="26" customFormat="1">
      <c r="A1163" s="42"/>
      <c r="B1163" s="75"/>
      <c r="C1163" s="39"/>
      <c r="D1163" s="38"/>
      <c r="E1163" s="39"/>
      <c r="F1163" s="39"/>
      <c r="G1163" s="39"/>
      <c r="H1163" s="39"/>
      <c r="I1163" s="39"/>
      <c r="J1163" s="39"/>
      <c r="K1163" s="39"/>
      <c r="L1163" s="38"/>
      <c r="M1163" s="38"/>
      <c r="N1163" s="38"/>
      <c r="O1163" s="38"/>
      <c r="P1163" s="38"/>
      <c r="Q1163" s="38"/>
      <c r="R1163" s="38"/>
      <c r="S1163" s="38"/>
      <c r="T1163" s="38"/>
      <c r="U1163" s="38"/>
      <c r="V1163" s="38"/>
      <c r="W1163" s="38"/>
      <c r="X1163" s="38"/>
      <c r="Y1163" s="38"/>
      <c r="Z1163" s="75"/>
      <c r="AA1163" s="101"/>
      <c r="AB1163" s="101"/>
      <c r="AC1163" s="101"/>
      <c r="AD1163" s="101"/>
      <c r="AE1163" s="38"/>
      <c r="AF1163" s="38"/>
      <c r="AG1163" s="38"/>
      <c r="AH1163" s="38"/>
      <c r="AI1163" s="101"/>
      <c r="AJ1163" s="101"/>
      <c r="AK1163" s="101"/>
      <c r="AL1163" s="75"/>
      <c r="AM1163" s="39"/>
      <c r="AN1163" s="27"/>
      <c r="AO1163" s="27"/>
      <c r="AP1163" s="27"/>
      <c r="AQ1163" s="27" t="str">
        <f t="shared" si="555"/>
        <v/>
      </c>
      <c r="AR1163" s="27" t="str">
        <f t="shared" si="556"/>
        <v/>
      </c>
      <c r="AS1163" s="27" t="str">
        <f t="shared" si="557"/>
        <v/>
      </c>
      <c r="AT1163" s="27" t="e">
        <f>IF(#REF!&lt;&gt;"",IF(ABS(#REF!)&lt;10,"S"&amp;RIGHT(#REF!,1)&amp;",","S"&amp;#REF!&amp;","),"")</f>
        <v>#REF!</v>
      </c>
      <c r="AU1163" s="27" t="e">
        <f>IF(#REF!&lt;&gt;"",IF(ABS(#REF!)&lt;10,"S"&amp;RIGHT(#REF!,1)&amp;",","S"&amp;#REF!&amp;","),"")</f>
        <v>#REF!</v>
      </c>
      <c r="AV1163" s="27" t="e">
        <f>IF(#REF!&lt;&gt;"",IF(ABS(#REF!)&lt;10,"S"&amp;RIGHT(#REF!,1)&amp;",","S"&amp;#REF!&amp;","),"")</f>
        <v>#REF!</v>
      </c>
      <c r="AW1163" s="27" t="e">
        <f>IF(#REF!&lt;&gt;"",IF(ABS(#REF!)&lt;10,"S"&amp;RIGHT(#REF!,1)&amp;",","S"&amp;#REF!&amp;","),"")</f>
        <v>#REF!</v>
      </c>
      <c r="AX1163" s="27" t="e">
        <f>IF(#REF!&lt;&gt;"",IF(ABS(#REF!)&lt;10,"S"&amp;RIGHT(#REF!,1)&amp;",","S"&amp;#REF!&amp;","),"")</f>
        <v>#REF!</v>
      </c>
      <c r="AY1163" s="27" t="e">
        <f>IF(#REF!&lt;&gt;"",IF(ABS(#REF!)&lt;10,"S"&amp;RIGHT(#REF!,1)&amp;",","S"&amp;#REF!&amp;","),"")</f>
        <v>#REF!</v>
      </c>
      <c r="AZ1163" s="27" t="e">
        <f>IF(#REF!&lt;&gt;"",IF(ABS(#REF!)&lt;10,"S"&amp;RIGHT(#REF!,1)&amp;",","S"&amp;#REF!&amp;","),"")</f>
        <v>#REF!</v>
      </c>
      <c r="BA1163" s="27" t="e">
        <f>IF(#REF!&lt;&gt;"",IF(ABS(#REF!)&lt;10,"S"&amp;RIGHT(#REF!,1)&amp;",","S"&amp;#REF!&amp;","),"")</f>
        <v>#REF!</v>
      </c>
      <c r="BB1163" s="27" t="e">
        <f>IF(#REF!&lt;&gt;"",IF(ABS(#REF!)&lt;10,"S"&amp;RIGHT(#REF!,1)&amp;",","S"&amp;#REF!&amp;","),"")</f>
        <v>#REF!</v>
      </c>
      <c r="BC1163" s="27"/>
      <c r="BD1163" s="27"/>
      <c r="BE1163" s="27"/>
      <c r="BF1163" s="27"/>
      <c r="BG1163" s="27"/>
      <c r="BH1163" s="27"/>
      <c r="BI1163" s="27" t="str">
        <f t="shared" si="552"/>
        <v/>
      </c>
      <c r="BJ1163" s="27" t="str">
        <f t="shared" si="553"/>
        <v/>
      </c>
      <c r="BK1163" s="27" t="str">
        <f t="shared" si="554"/>
        <v/>
      </c>
      <c r="BL1163" s="27" t="e">
        <f>IF(#REF!="","",CONCATENATE($L1163,","))</f>
        <v>#REF!</v>
      </c>
      <c r="BM1163" s="27" t="e">
        <f>IF(#REF!="","",CONCATENATE($L1163,","))</f>
        <v>#REF!</v>
      </c>
      <c r="BN1163" s="27" t="e">
        <f>IF(#REF!="","",CONCATENATE($L1163,","))</f>
        <v>#REF!</v>
      </c>
      <c r="BO1163" s="27" t="e">
        <f>IF(#REF!="","",CONCATENATE($L1163,","))</f>
        <v>#REF!</v>
      </c>
      <c r="BP1163" s="27" t="e">
        <f>IF(#REF!="","",CONCATENATE($L1163,","))</f>
        <v>#REF!</v>
      </c>
      <c r="BQ1163" s="27" t="e">
        <f>IF(#REF!="","",CONCATENATE($L1163,","))</f>
        <v>#REF!</v>
      </c>
      <c r="BR1163" s="27" t="e">
        <f>IF(#REF!="","",CONCATENATE($L1163,","))</f>
        <v>#REF!</v>
      </c>
      <c r="BS1163" s="27" t="e">
        <f>IF(#REF!="","",CONCATENATE($L1163,","))</f>
        <v>#REF!</v>
      </c>
      <c r="BT1163" s="27" t="e">
        <f>IF(#REF!="","",CONCATENATE($L1163,","))</f>
        <v>#REF!</v>
      </c>
      <c r="BU1163" s="40"/>
      <c r="BV1163" s="40"/>
      <c r="BW1163"/>
      <c r="BX1163"/>
      <c r="BY1163"/>
      <c r="BZ1163"/>
      <c r="CA1163"/>
      <c r="CB1163" s="40"/>
      <c r="CC1163" s="7"/>
      <c r="CD1163" s="25"/>
      <c r="CE1163" s="25"/>
      <c r="CF1163" s="25"/>
      <c r="CG1163" s="38"/>
      <c r="CH1163" s="25"/>
      <c r="CI1163" s="38"/>
      <c r="CJ1163" s="25"/>
      <c r="CK1163" s="25"/>
      <c r="CL1163" s="25"/>
      <c r="CM1163" s="25"/>
      <c r="CN1163" s="38"/>
      <c r="CO1163" s="38"/>
      <c r="CP1163" s="25"/>
      <c r="CQ1163" s="25"/>
      <c r="CR1163" s="34"/>
      <c r="CS1163" s="38"/>
      <c r="CT1163" s="25"/>
      <c r="CX1163" s="25"/>
      <c r="CY1163" s="34"/>
    </row>
    <row r="1164" spans="1:103" s="26" customFormat="1">
      <c r="A1164" s="42"/>
      <c r="B1164" s="75"/>
      <c r="C1164" s="39"/>
      <c r="D1164" s="38"/>
      <c r="E1164" s="39"/>
      <c r="F1164" s="39"/>
      <c r="G1164" s="39"/>
      <c r="H1164" s="39"/>
      <c r="I1164" s="39"/>
      <c r="J1164" s="39"/>
      <c r="K1164" s="39"/>
      <c r="L1164" s="38"/>
      <c r="M1164" s="38"/>
      <c r="N1164" s="38"/>
      <c r="O1164" s="38"/>
      <c r="P1164" s="38"/>
      <c r="Q1164" s="38"/>
      <c r="R1164" s="38"/>
      <c r="S1164" s="38"/>
      <c r="T1164" s="38"/>
      <c r="U1164" s="38"/>
      <c r="V1164" s="38"/>
      <c r="W1164" s="38"/>
      <c r="X1164" s="38"/>
      <c r="Y1164" s="38"/>
      <c r="Z1164" s="75"/>
      <c r="AA1164" s="101"/>
      <c r="AB1164" s="101"/>
      <c r="AC1164" s="101"/>
      <c r="AD1164" s="101"/>
      <c r="AE1164" s="38"/>
      <c r="AF1164" s="38"/>
      <c r="AG1164" s="38"/>
      <c r="AH1164" s="38"/>
      <c r="AI1164" s="101"/>
      <c r="AJ1164" s="101"/>
      <c r="AK1164" s="101"/>
      <c r="AL1164" s="75"/>
      <c r="AM1164" s="39"/>
      <c r="AN1164" s="27"/>
      <c r="AO1164" s="27"/>
      <c r="AP1164" s="27"/>
      <c r="AQ1164" s="27" t="str">
        <f t="shared" si="555"/>
        <v/>
      </c>
      <c r="AR1164" s="27" t="str">
        <f t="shared" si="556"/>
        <v/>
      </c>
      <c r="AS1164" s="27" t="str">
        <f t="shared" si="557"/>
        <v/>
      </c>
      <c r="AT1164" s="27" t="e">
        <f>IF(#REF!&lt;&gt;"",IF(ABS(#REF!)&lt;10,"S"&amp;RIGHT(#REF!,1)&amp;",","S"&amp;#REF!&amp;","),"")</f>
        <v>#REF!</v>
      </c>
      <c r="AU1164" s="27" t="e">
        <f>IF(#REF!&lt;&gt;"",IF(ABS(#REF!)&lt;10,"S"&amp;RIGHT(#REF!,1)&amp;",","S"&amp;#REF!&amp;","),"")</f>
        <v>#REF!</v>
      </c>
      <c r="AV1164" s="27" t="e">
        <f>IF(#REF!&lt;&gt;"",IF(ABS(#REF!)&lt;10,"S"&amp;RIGHT(#REF!,1)&amp;",","S"&amp;#REF!&amp;","),"")</f>
        <v>#REF!</v>
      </c>
      <c r="AW1164" s="27" t="e">
        <f>IF(#REF!&lt;&gt;"",IF(ABS(#REF!)&lt;10,"S"&amp;RIGHT(#REF!,1)&amp;",","S"&amp;#REF!&amp;","),"")</f>
        <v>#REF!</v>
      </c>
      <c r="AX1164" s="27" t="e">
        <f>IF(#REF!&lt;&gt;"",IF(ABS(#REF!)&lt;10,"S"&amp;RIGHT(#REF!,1)&amp;",","S"&amp;#REF!&amp;","),"")</f>
        <v>#REF!</v>
      </c>
      <c r="AY1164" s="27" t="e">
        <f>IF(#REF!&lt;&gt;"",IF(ABS(#REF!)&lt;10,"S"&amp;RIGHT(#REF!,1)&amp;",","S"&amp;#REF!&amp;","),"")</f>
        <v>#REF!</v>
      </c>
      <c r="AZ1164" s="27" t="e">
        <f>IF(#REF!&lt;&gt;"",IF(ABS(#REF!)&lt;10,"S"&amp;RIGHT(#REF!,1)&amp;",","S"&amp;#REF!&amp;","),"")</f>
        <v>#REF!</v>
      </c>
      <c r="BA1164" s="27" t="e">
        <f>IF(#REF!&lt;&gt;"",IF(ABS(#REF!)&lt;10,"S"&amp;RIGHT(#REF!,1)&amp;",","S"&amp;#REF!&amp;","),"")</f>
        <v>#REF!</v>
      </c>
      <c r="BB1164" s="27" t="e">
        <f>IF(#REF!&lt;&gt;"",IF(ABS(#REF!)&lt;10,"S"&amp;RIGHT(#REF!,1)&amp;",","S"&amp;#REF!&amp;","),"")</f>
        <v>#REF!</v>
      </c>
      <c r="BC1164" s="27"/>
      <c r="BD1164" s="27"/>
      <c r="BE1164" s="27"/>
      <c r="BF1164" s="27"/>
      <c r="BG1164" s="27"/>
      <c r="BH1164" s="27"/>
      <c r="BI1164" s="27" t="str">
        <f t="shared" si="552"/>
        <v/>
      </c>
      <c r="BJ1164" s="27" t="str">
        <f t="shared" si="553"/>
        <v/>
      </c>
      <c r="BK1164" s="27" t="str">
        <f t="shared" si="554"/>
        <v/>
      </c>
      <c r="BL1164" s="27" t="e">
        <f>IF(#REF!="","",CONCATENATE($L1164,","))</f>
        <v>#REF!</v>
      </c>
      <c r="BM1164" s="27" t="e">
        <f>IF(#REF!="","",CONCATENATE($L1164,","))</f>
        <v>#REF!</v>
      </c>
      <c r="BN1164" s="27" t="e">
        <f>IF(#REF!="","",CONCATENATE($L1164,","))</f>
        <v>#REF!</v>
      </c>
      <c r="BO1164" s="27" t="e">
        <f>IF(#REF!="","",CONCATENATE($L1164,","))</f>
        <v>#REF!</v>
      </c>
      <c r="BP1164" s="27" t="e">
        <f>IF(#REF!="","",CONCATENATE($L1164,","))</f>
        <v>#REF!</v>
      </c>
      <c r="BQ1164" s="27" t="e">
        <f>IF(#REF!="","",CONCATENATE($L1164,","))</f>
        <v>#REF!</v>
      </c>
      <c r="BR1164" s="27" t="e">
        <f>IF(#REF!="","",CONCATENATE($L1164,","))</f>
        <v>#REF!</v>
      </c>
      <c r="BS1164" s="27" t="e">
        <f>IF(#REF!="","",CONCATENATE($L1164,","))</f>
        <v>#REF!</v>
      </c>
      <c r="BT1164" s="27" t="e">
        <f>IF(#REF!="","",CONCATENATE($L1164,","))</f>
        <v>#REF!</v>
      </c>
      <c r="BU1164" s="40"/>
      <c r="BV1164" s="40"/>
      <c r="BW1164"/>
      <c r="BX1164"/>
      <c r="BY1164"/>
      <c r="BZ1164"/>
      <c r="CA1164"/>
      <c r="CB1164" s="40"/>
      <c r="CC1164" s="7"/>
      <c r="CD1164" s="25"/>
      <c r="CE1164" s="25"/>
      <c r="CF1164" s="25"/>
      <c r="CG1164" s="38"/>
      <c r="CH1164" s="25"/>
      <c r="CI1164" s="38"/>
      <c r="CJ1164" s="25"/>
      <c r="CK1164" s="25"/>
      <c r="CL1164" s="25"/>
      <c r="CM1164" s="25"/>
      <c r="CN1164" s="38"/>
      <c r="CO1164" s="38"/>
      <c r="CP1164" s="25"/>
      <c r="CQ1164" s="25"/>
      <c r="CR1164" s="34"/>
      <c r="CS1164" s="38"/>
      <c r="CT1164" s="25"/>
      <c r="CX1164" s="25"/>
      <c r="CY1164" s="34"/>
    </row>
    <row r="1165" spans="1:103" s="26" customFormat="1">
      <c r="A1165" s="42"/>
      <c r="B1165" s="75"/>
      <c r="C1165" s="39"/>
      <c r="D1165" s="38"/>
      <c r="E1165" s="39"/>
      <c r="F1165" s="39"/>
      <c r="G1165" s="39"/>
      <c r="H1165" s="39"/>
      <c r="I1165" s="39"/>
      <c r="J1165" s="39"/>
      <c r="K1165" s="39"/>
      <c r="L1165" s="38"/>
      <c r="M1165" s="38"/>
      <c r="N1165" s="38"/>
      <c r="O1165" s="38"/>
      <c r="P1165" s="38"/>
      <c r="Q1165" s="38"/>
      <c r="R1165" s="38"/>
      <c r="S1165" s="38"/>
      <c r="T1165" s="38"/>
      <c r="U1165" s="38"/>
      <c r="V1165" s="38"/>
      <c r="W1165" s="38"/>
      <c r="X1165" s="38"/>
      <c r="Y1165" s="38"/>
      <c r="Z1165" s="75"/>
      <c r="AA1165" s="101"/>
      <c r="AB1165" s="101"/>
      <c r="AC1165" s="101"/>
      <c r="AD1165" s="101"/>
      <c r="AE1165" s="38"/>
      <c r="AF1165" s="38"/>
      <c r="AG1165" s="38"/>
      <c r="AH1165" s="38"/>
      <c r="AI1165" s="101"/>
      <c r="AJ1165" s="101"/>
      <c r="AK1165" s="101"/>
      <c r="AL1165" s="75"/>
      <c r="AM1165" s="39"/>
      <c r="AN1165" s="27"/>
      <c r="AO1165" s="27"/>
      <c r="AP1165" s="27"/>
      <c r="AQ1165" s="27" t="str">
        <f t="shared" si="555"/>
        <v/>
      </c>
      <c r="AR1165" s="27" t="str">
        <f t="shared" si="556"/>
        <v/>
      </c>
      <c r="AS1165" s="27" t="str">
        <f t="shared" si="557"/>
        <v/>
      </c>
      <c r="AT1165" s="27" t="e">
        <f>IF(#REF!&lt;&gt;"",IF(ABS(#REF!)&lt;10,"S"&amp;RIGHT(#REF!,1)&amp;",","S"&amp;#REF!&amp;","),"")</f>
        <v>#REF!</v>
      </c>
      <c r="AU1165" s="27" t="e">
        <f>IF(#REF!&lt;&gt;"",IF(ABS(#REF!)&lt;10,"S"&amp;RIGHT(#REF!,1)&amp;",","S"&amp;#REF!&amp;","),"")</f>
        <v>#REF!</v>
      </c>
      <c r="AV1165" s="27" t="e">
        <f>IF(#REF!&lt;&gt;"",IF(ABS(#REF!)&lt;10,"S"&amp;RIGHT(#REF!,1)&amp;",","S"&amp;#REF!&amp;","),"")</f>
        <v>#REF!</v>
      </c>
      <c r="AW1165" s="27" t="e">
        <f>IF(#REF!&lt;&gt;"",IF(ABS(#REF!)&lt;10,"S"&amp;RIGHT(#REF!,1)&amp;",","S"&amp;#REF!&amp;","),"")</f>
        <v>#REF!</v>
      </c>
      <c r="AX1165" s="27" t="e">
        <f>IF(#REF!&lt;&gt;"",IF(ABS(#REF!)&lt;10,"S"&amp;RIGHT(#REF!,1)&amp;",","S"&amp;#REF!&amp;","),"")</f>
        <v>#REF!</v>
      </c>
      <c r="AY1165" s="27" t="e">
        <f>IF(#REF!&lt;&gt;"",IF(ABS(#REF!)&lt;10,"S"&amp;RIGHT(#REF!,1)&amp;",","S"&amp;#REF!&amp;","),"")</f>
        <v>#REF!</v>
      </c>
      <c r="AZ1165" s="27" t="e">
        <f>IF(#REF!&lt;&gt;"",IF(ABS(#REF!)&lt;10,"S"&amp;RIGHT(#REF!,1)&amp;",","S"&amp;#REF!&amp;","),"")</f>
        <v>#REF!</v>
      </c>
      <c r="BA1165" s="27" t="e">
        <f>IF(#REF!&lt;&gt;"",IF(ABS(#REF!)&lt;10,"S"&amp;RIGHT(#REF!,1)&amp;",","S"&amp;#REF!&amp;","),"")</f>
        <v>#REF!</v>
      </c>
      <c r="BB1165" s="27" t="e">
        <f>IF(#REF!&lt;&gt;"",IF(ABS(#REF!)&lt;10,"S"&amp;RIGHT(#REF!,1)&amp;",","S"&amp;#REF!&amp;","),"")</f>
        <v>#REF!</v>
      </c>
      <c r="BC1165" s="27"/>
      <c r="BD1165" s="27"/>
      <c r="BE1165" s="27"/>
      <c r="BF1165" s="27"/>
      <c r="BG1165" s="27"/>
      <c r="BH1165" s="27"/>
      <c r="BI1165" s="27" t="str">
        <f t="shared" si="552"/>
        <v/>
      </c>
      <c r="BJ1165" s="27" t="str">
        <f t="shared" si="553"/>
        <v/>
      </c>
      <c r="BK1165" s="27" t="str">
        <f t="shared" si="554"/>
        <v/>
      </c>
      <c r="BL1165" s="27" t="e">
        <f>IF(#REF!="","",CONCATENATE($L1165,","))</f>
        <v>#REF!</v>
      </c>
      <c r="BM1165" s="27" t="e">
        <f>IF(#REF!="","",CONCATENATE($L1165,","))</f>
        <v>#REF!</v>
      </c>
      <c r="BN1165" s="27" t="e">
        <f>IF(#REF!="","",CONCATENATE($L1165,","))</f>
        <v>#REF!</v>
      </c>
      <c r="BO1165" s="27" t="e">
        <f>IF(#REF!="","",CONCATENATE($L1165,","))</f>
        <v>#REF!</v>
      </c>
      <c r="BP1165" s="27" t="e">
        <f>IF(#REF!="","",CONCATENATE($L1165,","))</f>
        <v>#REF!</v>
      </c>
      <c r="BQ1165" s="27" t="e">
        <f>IF(#REF!="","",CONCATENATE($L1165,","))</f>
        <v>#REF!</v>
      </c>
      <c r="BR1165" s="27" t="e">
        <f>IF(#REF!="","",CONCATENATE($L1165,","))</f>
        <v>#REF!</v>
      </c>
      <c r="BS1165" s="27" t="e">
        <f>IF(#REF!="","",CONCATENATE($L1165,","))</f>
        <v>#REF!</v>
      </c>
      <c r="BT1165" s="27" t="e">
        <f>IF(#REF!="","",CONCATENATE($L1165,","))</f>
        <v>#REF!</v>
      </c>
      <c r="BU1165" s="40"/>
      <c r="BV1165" s="40"/>
      <c r="BW1165"/>
      <c r="BX1165"/>
      <c r="BY1165"/>
      <c r="BZ1165"/>
      <c r="CA1165"/>
      <c r="CB1165" s="40"/>
      <c r="CC1165" s="7"/>
      <c r="CD1165" s="25"/>
      <c r="CE1165" s="25"/>
      <c r="CF1165" s="25"/>
      <c r="CG1165" s="38"/>
      <c r="CH1165" s="25"/>
      <c r="CI1165" s="38"/>
      <c r="CJ1165" s="25"/>
      <c r="CK1165" s="25"/>
      <c r="CL1165" s="25"/>
      <c r="CM1165" s="25"/>
      <c r="CN1165" s="38"/>
      <c r="CO1165" s="38"/>
      <c r="CP1165" s="25"/>
      <c r="CQ1165" s="25"/>
      <c r="CR1165" s="34"/>
      <c r="CS1165" s="38"/>
      <c r="CT1165" s="25"/>
      <c r="CX1165" s="25"/>
      <c r="CY1165" s="34"/>
    </row>
    <row r="1166" spans="1:103" s="26" customFormat="1">
      <c r="A1166" s="42"/>
      <c r="B1166" s="75"/>
      <c r="C1166" s="39"/>
      <c r="D1166" s="38"/>
      <c r="E1166" s="39"/>
      <c r="F1166" s="39"/>
      <c r="G1166" s="39"/>
      <c r="H1166" s="39"/>
      <c r="I1166" s="39"/>
      <c r="J1166" s="39"/>
      <c r="K1166" s="39"/>
      <c r="L1166" s="38"/>
      <c r="M1166" s="38"/>
      <c r="N1166" s="38"/>
      <c r="O1166" s="38"/>
      <c r="P1166" s="38"/>
      <c r="Q1166" s="38"/>
      <c r="R1166" s="38"/>
      <c r="S1166" s="38"/>
      <c r="T1166" s="38"/>
      <c r="U1166" s="38"/>
      <c r="V1166" s="38"/>
      <c r="W1166" s="38"/>
      <c r="X1166" s="38"/>
      <c r="Y1166" s="38"/>
      <c r="Z1166" s="75"/>
      <c r="AA1166" s="101"/>
      <c r="AB1166" s="101"/>
      <c r="AC1166" s="101"/>
      <c r="AD1166" s="101"/>
      <c r="AE1166" s="38"/>
      <c r="AF1166" s="38"/>
      <c r="AG1166" s="38"/>
      <c r="AH1166" s="38"/>
      <c r="AI1166" s="101"/>
      <c r="AJ1166" s="101"/>
      <c r="AK1166" s="101"/>
      <c r="AL1166" s="75"/>
      <c r="AM1166" s="39"/>
      <c r="AN1166" s="27"/>
      <c r="AO1166" s="27"/>
      <c r="AP1166" s="27"/>
      <c r="AQ1166" s="27" t="str">
        <f t="shared" si="555"/>
        <v/>
      </c>
      <c r="AR1166" s="27" t="str">
        <f t="shared" si="556"/>
        <v/>
      </c>
      <c r="AS1166" s="27" t="str">
        <f t="shared" si="557"/>
        <v/>
      </c>
      <c r="AT1166" s="27" t="e">
        <f>IF(#REF!&lt;&gt;"",IF(ABS(#REF!)&lt;10,"S"&amp;RIGHT(#REF!,1)&amp;",","S"&amp;#REF!&amp;","),"")</f>
        <v>#REF!</v>
      </c>
      <c r="AU1166" s="27" t="e">
        <f>IF(#REF!&lt;&gt;"",IF(ABS(#REF!)&lt;10,"S"&amp;RIGHT(#REF!,1)&amp;",","S"&amp;#REF!&amp;","),"")</f>
        <v>#REF!</v>
      </c>
      <c r="AV1166" s="27" t="e">
        <f>IF(#REF!&lt;&gt;"",IF(ABS(#REF!)&lt;10,"S"&amp;RIGHT(#REF!,1)&amp;",","S"&amp;#REF!&amp;","),"")</f>
        <v>#REF!</v>
      </c>
      <c r="AW1166" s="27" t="e">
        <f>IF(#REF!&lt;&gt;"",IF(ABS(#REF!)&lt;10,"S"&amp;RIGHT(#REF!,1)&amp;",","S"&amp;#REF!&amp;","),"")</f>
        <v>#REF!</v>
      </c>
      <c r="AX1166" s="27" t="e">
        <f>IF(#REF!&lt;&gt;"",IF(ABS(#REF!)&lt;10,"S"&amp;RIGHT(#REF!,1)&amp;",","S"&amp;#REF!&amp;","),"")</f>
        <v>#REF!</v>
      </c>
      <c r="AY1166" s="27" t="e">
        <f>IF(#REF!&lt;&gt;"",IF(ABS(#REF!)&lt;10,"S"&amp;RIGHT(#REF!,1)&amp;",","S"&amp;#REF!&amp;","),"")</f>
        <v>#REF!</v>
      </c>
      <c r="AZ1166" s="27" t="e">
        <f>IF(#REF!&lt;&gt;"",IF(ABS(#REF!)&lt;10,"S"&amp;RIGHT(#REF!,1)&amp;",","S"&amp;#REF!&amp;","),"")</f>
        <v>#REF!</v>
      </c>
      <c r="BA1166" s="27" t="e">
        <f>IF(#REF!&lt;&gt;"",IF(ABS(#REF!)&lt;10,"S"&amp;RIGHT(#REF!,1)&amp;",","S"&amp;#REF!&amp;","),"")</f>
        <v>#REF!</v>
      </c>
      <c r="BB1166" s="27" t="e">
        <f>IF(#REF!&lt;&gt;"",IF(ABS(#REF!)&lt;10,"S"&amp;RIGHT(#REF!,1)&amp;",","S"&amp;#REF!&amp;","),"")</f>
        <v>#REF!</v>
      </c>
      <c r="BC1166" s="27"/>
      <c r="BD1166" s="27"/>
      <c r="BE1166" s="27"/>
      <c r="BF1166" s="27"/>
      <c r="BG1166" s="27"/>
      <c r="BH1166" s="27"/>
      <c r="BI1166" s="27" t="str">
        <f t="shared" si="552"/>
        <v/>
      </c>
      <c r="BJ1166" s="27" t="str">
        <f t="shared" si="553"/>
        <v/>
      </c>
      <c r="BK1166" s="27" t="str">
        <f t="shared" si="554"/>
        <v/>
      </c>
      <c r="BL1166" s="27" t="e">
        <f>IF(#REF!="","",CONCATENATE($L1166,","))</f>
        <v>#REF!</v>
      </c>
      <c r="BM1166" s="27" t="e">
        <f>IF(#REF!="","",CONCATENATE($L1166,","))</f>
        <v>#REF!</v>
      </c>
      <c r="BN1166" s="27" t="e">
        <f>IF(#REF!="","",CONCATENATE($L1166,","))</f>
        <v>#REF!</v>
      </c>
      <c r="BO1166" s="27" t="e">
        <f>IF(#REF!="","",CONCATENATE($L1166,","))</f>
        <v>#REF!</v>
      </c>
      <c r="BP1166" s="27" t="e">
        <f>IF(#REF!="","",CONCATENATE($L1166,","))</f>
        <v>#REF!</v>
      </c>
      <c r="BQ1166" s="27" t="e">
        <f>IF(#REF!="","",CONCATENATE($L1166,","))</f>
        <v>#REF!</v>
      </c>
      <c r="BR1166" s="27" t="e">
        <f>IF(#REF!="","",CONCATENATE($L1166,","))</f>
        <v>#REF!</v>
      </c>
      <c r="BS1166" s="27" t="e">
        <f>IF(#REF!="","",CONCATENATE($L1166,","))</f>
        <v>#REF!</v>
      </c>
      <c r="BT1166" s="27" t="e">
        <f>IF(#REF!="","",CONCATENATE($L1166,","))</f>
        <v>#REF!</v>
      </c>
      <c r="BU1166" s="40"/>
      <c r="BV1166" s="40"/>
      <c r="BW1166"/>
      <c r="BX1166"/>
      <c r="BY1166"/>
      <c r="BZ1166"/>
      <c r="CA1166"/>
      <c r="CB1166" s="40"/>
      <c r="CC1166" s="7"/>
      <c r="CD1166" s="25"/>
      <c r="CE1166" s="25"/>
      <c r="CF1166" s="25"/>
      <c r="CG1166" s="38"/>
      <c r="CH1166" s="25"/>
      <c r="CI1166" s="38"/>
      <c r="CJ1166" s="25"/>
      <c r="CK1166" s="25"/>
      <c r="CL1166" s="25"/>
      <c r="CM1166" s="25"/>
      <c r="CN1166" s="38"/>
      <c r="CO1166" s="38"/>
      <c r="CP1166" s="25"/>
      <c r="CQ1166" s="25"/>
      <c r="CR1166" s="34"/>
      <c r="CS1166" s="38"/>
      <c r="CT1166" s="25"/>
      <c r="CX1166" s="25"/>
      <c r="CY1166" s="34"/>
    </row>
    <row r="1167" spans="1:103" s="26" customFormat="1">
      <c r="A1167" s="42"/>
      <c r="B1167" s="75"/>
      <c r="C1167" s="39"/>
      <c r="D1167" s="38"/>
      <c r="E1167" s="39"/>
      <c r="F1167" s="39"/>
      <c r="G1167" s="39"/>
      <c r="H1167" s="39"/>
      <c r="I1167" s="39"/>
      <c r="J1167" s="39"/>
      <c r="K1167" s="39"/>
      <c r="L1167" s="38"/>
      <c r="M1167" s="38"/>
      <c r="N1167" s="38"/>
      <c r="O1167" s="38"/>
      <c r="P1167" s="38"/>
      <c r="Q1167" s="38"/>
      <c r="R1167" s="38"/>
      <c r="S1167" s="38"/>
      <c r="T1167" s="38"/>
      <c r="U1167" s="38"/>
      <c r="V1167" s="38"/>
      <c r="W1167" s="38"/>
      <c r="X1167" s="38"/>
      <c r="Y1167" s="38"/>
      <c r="Z1167" s="75"/>
      <c r="AA1167" s="101"/>
      <c r="AB1167" s="101"/>
      <c r="AC1167" s="101"/>
      <c r="AD1167" s="101"/>
      <c r="AE1167" s="38"/>
      <c r="AF1167" s="38"/>
      <c r="AG1167" s="38"/>
      <c r="AH1167" s="38"/>
      <c r="AI1167" s="101"/>
      <c r="AJ1167" s="101"/>
      <c r="AK1167" s="101"/>
      <c r="AL1167" s="75"/>
      <c r="AM1167" s="39"/>
      <c r="AN1167" s="27"/>
      <c r="AO1167" s="27"/>
      <c r="AP1167" s="27"/>
      <c r="AQ1167" s="27" t="str">
        <f t="shared" si="555"/>
        <v/>
      </c>
      <c r="AR1167" s="27" t="str">
        <f t="shared" si="556"/>
        <v/>
      </c>
      <c r="AS1167" s="27" t="str">
        <f t="shared" si="557"/>
        <v/>
      </c>
      <c r="AT1167" s="27" t="e">
        <f>IF(#REF!&lt;&gt;"",IF(ABS(#REF!)&lt;10,"S"&amp;RIGHT(#REF!,1)&amp;",","S"&amp;#REF!&amp;","),"")</f>
        <v>#REF!</v>
      </c>
      <c r="AU1167" s="27" t="e">
        <f>IF(#REF!&lt;&gt;"",IF(ABS(#REF!)&lt;10,"S"&amp;RIGHT(#REF!,1)&amp;",","S"&amp;#REF!&amp;","),"")</f>
        <v>#REF!</v>
      </c>
      <c r="AV1167" s="27" t="e">
        <f>IF(#REF!&lt;&gt;"",IF(ABS(#REF!)&lt;10,"S"&amp;RIGHT(#REF!,1)&amp;",","S"&amp;#REF!&amp;","),"")</f>
        <v>#REF!</v>
      </c>
      <c r="AW1167" s="27" t="e">
        <f>IF(#REF!&lt;&gt;"",IF(ABS(#REF!)&lt;10,"S"&amp;RIGHT(#REF!,1)&amp;",","S"&amp;#REF!&amp;","),"")</f>
        <v>#REF!</v>
      </c>
      <c r="AX1167" s="27" t="e">
        <f>IF(#REF!&lt;&gt;"",IF(ABS(#REF!)&lt;10,"S"&amp;RIGHT(#REF!,1)&amp;",","S"&amp;#REF!&amp;","),"")</f>
        <v>#REF!</v>
      </c>
      <c r="AY1167" s="27" t="e">
        <f>IF(#REF!&lt;&gt;"",IF(ABS(#REF!)&lt;10,"S"&amp;RIGHT(#REF!,1)&amp;",","S"&amp;#REF!&amp;","),"")</f>
        <v>#REF!</v>
      </c>
      <c r="AZ1167" s="27" t="e">
        <f>IF(#REF!&lt;&gt;"",IF(ABS(#REF!)&lt;10,"S"&amp;RIGHT(#REF!,1)&amp;",","S"&amp;#REF!&amp;","),"")</f>
        <v>#REF!</v>
      </c>
      <c r="BA1167" s="27" t="e">
        <f>IF(#REF!&lt;&gt;"",IF(ABS(#REF!)&lt;10,"S"&amp;RIGHT(#REF!,1)&amp;",","S"&amp;#REF!&amp;","),"")</f>
        <v>#REF!</v>
      </c>
      <c r="BB1167" s="27" t="e">
        <f>IF(#REF!&lt;&gt;"",IF(ABS(#REF!)&lt;10,"S"&amp;RIGHT(#REF!,1)&amp;",","S"&amp;#REF!&amp;","),"")</f>
        <v>#REF!</v>
      </c>
      <c r="BC1167" s="27"/>
      <c r="BD1167" s="27"/>
      <c r="BE1167" s="27"/>
      <c r="BF1167" s="27"/>
      <c r="BG1167" s="27"/>
      <c r="BH1167" s="27"/>
      <c r="BI1167" s="27" t="str">
        <f t="shared" si="552"/>
        <v/>
      </c>
      <c r="BJ1167" s="27" t="str">
        <f t="shared" si="553"/>
        <v/>
      </c>
      <c r="BK1167" s="27" t="str">
        <f t="shared" si="554"/>
        <v/>
      </c>
      <c r="BL1167" s="27" t="e">
        <f>IF(#REF!="","",CONCATENATE($L1167,","))</f>
        <v>#REF!</v>
      </c>
      <c r="BM1167" s="27" t="e">
        <f>IF(#REF!="","",CONCATENATE($L1167,","))</f>
        <v>#REF!</v>
      </c>
      <c r="BN1167" s="27" t="e">
        <f>IF(#REF!="","",CONCATENATE($L1167,","))</f>
        <v>#REF!</v>
      </c>
      <c r="BO1167" s="27" t="e">
        <f>IF(#REF!="","",CONCATENATE($L1167,","))</f>
        <v>#REF!</v>
      </c>
      <c r="BP1167" s="27" t="e">
        <f>IF(#REF!="","",CONCATENATE($L1167,","))</f>
        <v>#REF!</v>
      </c>
      <c r="BQ1167" s="27" t="e">
        <f>IF(#REF!="","",CONCATENATE($L1167,","))</f>
        <v>#REF!</v>
      </c>
      <c r="BR1167" s="27" t="e">
        <f>IF(#REF!="","",CONCATENATE($L1167,","))</f>
        <v>#REF!</v>
      </c>
      <c r="BS1167" s="27" t="e">
        <f>IF(#REF!="","",CONCATENATE($L1167,","))</f>
        <v>#REF!</v>
      </c>
      <c r="BT1167" s="27" t="e">
        <f>IF(#REF!="","",CONCATENATE($L1167,","))</f>
        <v>#REF!</v>
      </c>
      <c r="BU1167" s="40"/>
      <c r="BV1167" s="40"/>
      <c r="BW1167"/>
      <c r="BX1167"/>
      <c r="BY1167"/>
      <c r="BZ1167"/>
      <c r="CA1167"/>
      <c r="CB1167" s="40"/>
      <c r="CC1167" s="7"/>
      <c r="CD1167" s="25"/>
      <c r="CE1167" s="25"/>
      <c r="CF1167" s="25"/>
      <c r="CG1167" s="38"/>
      <c r="CH1167" s="25"/>
      <c r="CI1167" s="38"/>
      <c r="CJ1167" s="25"/>
      <c r="CK1167" s="25"/>
      <c r="CL1167" s="25"/>
      <c r="CM1167" s="25"/>
      <c r="CN1167" s="38"/>
      <c r="CO1167" s="38"/>
      <c r="CP1167" s="25"/>
      <c r="CQ1167" s="25"/>
      <c r="CR1167" s="34"/>
      <c r="CS1167" s="38"/>
      <c r="CT1167" s="25"/>
      <c r="CX1167" s="25"/>
      <c r="CY1167" s="34"/>
    </row>
    <row r="1168" spans="1:103" s="26" customFormat="1">
      <c r="A1168" s="42"/>
      <c r="B1168" s="75"/>
      <c r="C1168" s="39"/>
      <c r="D1168" s="38"/>
      <c r="E1168" s="39"/>
      <c r="F1168" s="39"/>
      <c r="G1168" s="39"/>
      <c r="H1168" s="39"/>
      <c r="I1168" s="39"/>
      <c r="J1168" s="39"/>
      <c r="K1168" s="39"/>
      <c r="L1168" s="38"/>
      <c r="M1168" s="38"/>
      <c r="N1168" s="38"/>
      <c r="O1168" s="38"/>
      <c r="P1168" s="38"/>
      <c r="Q1168" s="38"/>
      <c r="R1168" s="38"/>
      <c r="S1168" s="38"/>
      <c r="T1168" s="38"/>
      <c r="U1168" s="38"/>
      <c r="V1168" s="38"/>
      <c r="W1168" s="38"/>
      <c r="X1168" s="38"/>
      <c r="Y1168" s="38"/>
      <c r="Z1168" s="75"/>
      <c r="AA1168" s="101"/>
      <c r="AB1168" s="101"/>
      <c r="AC1168" s="101"/>
      <c r="AD1168" s="101"/>
      <c r="AE1168" s="38"/>
      <c r="AF1168" s="38"/>
      <c r="AG1168" s="38"/>
      <c r="AH1168" s="38"/>
      <c r="AI1168" s="101"/>
      <c r="AJ1168" s="101"/>
      <c r="AK1168" s="101"/>
      <c r="AL1168" s="75"/>
      <c r="AM1168" s="39"/>
      <c r="AN1168" s="27"/>
      <c r="AO1168" s="27"/>
      <c r="AP1168" s="27"/>
      <c r="AQ1168" s="27" t="str">
        <f t="shared" si="555"/>
        <v/>
      </c>
      <c r="AR1168" s="27" t="str">
        <f t="shared" si="556"/>
        <v/>
      </c>
      <c r="AS1168" s="27" t="str">
        <f t="shared" si="557"/>
        <v/>
      </c>
      <c r="AT1168" s="27" t="e">
        <f>IF(#REF!&lt;&gt;"",IF(ABS(#REF!)&lt;10,"S"&amp;RIGHT(#REF!,1)&amp;",","S"&amp;#REF!&amp;","),"")</f>
        <v>#REF!</v>
      </c>
      <c r="AU1168" s="27" t="e">
        <f>IF(#REF!&lt;&gt;"",IF(ABS(#REF!)&lt;10,"S"&amp;RIGHT(#REF!,1)&amp;",","S"&amp;#REF!&amp;","),"")</f>
        <v>#REF!</v>
      </c>
      <c r="AV1168" s="27" t="e">
        <f>IF(#REF!&lt;&gt;"",IF(ABS(#REF!)&lt;10,"S"&amp;RIGHT(#REF!,1)&amp;",","S"&amp;#REF!&amp;","),"")</f>
        <v>#REF!</v>
      </c>
      <c r="AW1168" s="27" t="e">
        <f>IF(#REF!&lt;&gt;"",IF(ABS(#REF!)&lt;10,"S"&amp;RIGHT(#REF!,1)&amp;",","S"&amp;#REF!&amp;","),"")</f>
        <v>#REF!</v>
      </c>
      <c r="AX1168" s="27" t="e">
        <f>IF(#REF!&lt;&gt;"",IF(ABS(#REF!)&lt;10,"S"&amp;RIGHT(#REF!,1)&amp;",","S"&amp;#REF!&amp;","),"")</f>
        <v>#REF!</v>
      </c>
      <c r="AY1168" s="27" t="e">
        <f>IF(#REF!&lt;&gt;"",IF(ABS(#REF!)&lt;10,"S"&amp;RIGHT(#REF!,1)&amp;",","S"&amp;#REF!&amp;","),"")</f>
        <v>#REF!</v>
      </c>
      <c r="AZ1168" s="27" t="e">
        <f>IF(#REF!&lt;&gt;"",IF(ABS(#REF!)&lt;10,"S"&amp;RIGHT(#REF!,1)&amp;",","S"&amp;#REF!&amp;","),"")</f>
        <v>#REF!</v>
      </c>
      <c r="BA1168" s="27" t="e">
        <f>IF(#REF!&lt;&gt;"",IF(ABS(#REF!)&lt;10,"S"&amp;RIGHT(#REF!,1)&amp;",","S"&amp;#REF!&amp;","),"")</f>
        <v>#REF!</v>
      </c>
      <c r="BB1168" s="27" t="e">
        <f>IF(#REF!&lt;&gt;"",IF(ABS(#REF!)&lt;10,"S"&amp;RIGHT(#REF!,1)&amp;",","S"&amp;#REF!&amp;","),"")</f>
        <v>#REF!</v>
      </c>
      <c r="BC1168" s="27"/>
      <c r="BD1168" s="27"/>
      <c r="BE1168" s="27"/>
      <c r="BF1168" s="27"/>
      <c r="BG1168" s="27"/>
      <c r="BH1168" s="27"/>
      <c r="BI1168" s="27" t="str">
        <f t="shared" si="552"/>
        <v/>
      </c>
      <c r="BJ1168" s="27" t="str">
        <f t="shared" si="553"/>
        <v/>
      </c>
      <c r="BK1168" s="27" t="str">
        <f t="shared" si="554"/>
        <v/>
      </c>
      <c r="BL1168" s="27" t="e">
        <f>IF(#REF!="","",CONCATENATE($L1168,","))</f>
        <v>#REF!</v>
      </c>
      <c r="BM1168" s="27" t="e">
        <f>IF(#REF!="","",CONCATENATE($L1168,","))</f>
        <v>#REF!</v>
      </c>
      <c r="BN1168" s="27" t="e">
        <f>IF(#REF!="","",CONCATENATE($L1168,","))</f>
        <v>#REF!</v>
      </c>
      <c r="BO1168" s="27" t="e">
        <f>IF(#REF!="","",CONCATENATE($L1168,","))</f>
        <v>#REF!</v>
      </c>
      <c r="BP1168" s="27" t="e">
        <f>IF(#REF!="","",CONCATENATE($L1168,","))</f>
        <v>#REF!</v>
      </c>
      <c r="BQ1168" s="27" t="e">
        <f>IF(#REF!="","",CONCATENATE($L1168,","))</f>
        <v>#REF!</v>
      </c>
      <c r="BR1168" s="27" t="e">
        <f>IF(#REF!="","",CONCATENATE($L1168,","))</f>
        <v>#REF!</v>
      </c>
      <c r="BS1168" s="27" t="e">
        <f>IF(#REF!="","",CONCATENATE($L1168,","))</f>
        <v>#REF!</v>
      </c>
      <c r="BT1168" s="27" t="e">
        <f>IF(#REF!="","",CONCATENATE($L1168,","))</f>
        <v>#REF!</v>
      </c>
      <c r="BU1168" s="40"/>
      <c r="BV1168" s="40"/>
      <c r="BW1168"/>
      <c r="BX1168"/>
      <c r="BY1168"/>
      <c r="BZ1168"/>
      <c r="CA1168"/>
      <c r="CB1168" s="40"/>
      <c r="CC1168" s="7"/>
      <c r="CD1168" s="25"/>
      <c r="CE1168" s="25"/>
      <c r="CF1168" s="25"/>
      <c r="CG1168" s="38"/>
      <c r="CH1168" s="25"/>
      <c r="CI1168" s="38"/>
      <c r="CJ1168" s="25"/>
      <c r="CK1168" s="25"/>
      <c r="CL1168" s="25"/>
      <c r="CM1168" s="25"/>
      <c r="CN1168" s="38"/>
      <c r="CO1168" s="38"/>
      <c r="CP1168" s="25"/>
      <c r="CQ1168" s="25"/>
      <c r="CR1168" s="34"/>
      <c r="CS1168" s="38"/>
      <c r="CT1168" s="25"/>
      <c r="CX1168" s="25"/>
      <c r="CY1168" s="34"/>
    </row>
    <row r="1169" spans="1:103" s="26" customFormat="1">
      <c r="A1169" s="42"/>
      <c r="B1169" s="75"/>
      <c r="C1169" s="39"/>
      <c r="D1169" s="38"/>
      <c r="E1169" s="39"/>
      <c r="F1169" s="39"/>
      <c r="G1169" s="39"/>
      <c r="H1169" s="39"/>
      <c r="I1169" s="39"/>
      <c r="J1169" s="39"/>
      <c r="K1169" s="39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  <c r="Y1169" s="38"/>
      <c r="Z1169" s="75"/>
      <c r="AA1169" s="101"/>
      <c r="AB1169" s="101"/>
      <c r="AC1169" s="101"/>
      <c r="AD1169" s="101"/>
      <c r="AE1169" s="38"/>
      <c r="AF1169" s="38"/>
      <c r="AG1169" s="38"/>
      <c r="AH1169" s="38"/>
      <c r="AI1169" s="101"/>
      <c r="AJ1169" s="101"/>
      <c r="AK1169" s="101"/>
      <c r="AL1169" s="75"/>
      <c r="AM1169" s="39"/>
      <c r="AN1169" s="27"/>
      <c r="AO1169" s="27"/>
      <c r="AP1169" s="27"/>
      <c r="AQ1169" s="27" t="str">
        <f t="shared" si="555"/>
        <v/>
      </c>
      <c r="AR1169" s="27" t="str">
        <f t="shared" si="556"/>
        <v/>
      </c>
      <c r="AS1169" s="27" t="str">
        <f t="shared" si="557"/>
        <v/>
      </c>
      <c r="AT1169" s="27" t="e">
        <f>IF(#REF!&lt;&gt;"",IF(ABS(#REF!)&lt;10,"S"&amp;RIGHT(#REF!,1)&amp;",","S"&amp;#REF!&amp;","),"")</f>
        <v>#REF!</v>
      </c>
      <c r="AU1169" s="27" t="e">
        <f>IF(#REF!&lt;&gt;"",IF(ABS(#REF!)&lt;10,"S"&amp;RIGHT(#REF!,1)&amp;",","S"&amp;#REF!&amp;","),"")</f>
        <v>#REF!</v>
      </c>
      <c r="AV1169" s="27" t="e">
        <f>IF(#REF!&lt;&gt;"",IF(ABS(#REF!)&lt;10,"S"&amp;RIGHT(#REF!,1)&amp;",","S"&amp;#REF!&amp;","),"")</f>
        <v>#REF!</v>
      </c>
      <c r="AW1169" s="27" t="e">
        <f>IF(#REF!&lt;&gt;"",IF(ABS(#REF!)&lt;10,"S"&amp;RIGHT(#REF!,1)&amp;",","S"&amp;#REF!&amp;","),"")</f>
        <v>#REF!</v>
      </c>
      <c r="AX1169" s="27" t="e">
        <f>IF(#REF!&lt;&gt;"",IF(ABS(#REF!)&lt;10,"S"&amp;RIGHT(#REF!,1)&amp;",","S"&amp;#REF!&amp;","),"")</f>
        <v>#REF!</v>
      </c>
      <c r="AY1169" s="27" t="e">
        <f>IF(#REF!&lt;&gt;"",IF(ABS(#REF!)&lt;10,"S"&amp;RIGHT(#REF!,1)&amp;",","S"&amp;#REF!&amp;","),"")</f>
        <v>#REF!</v>
      </c>
      <c r="AZ1169" s="27" t="e">
        <f>IF(#REF!&lt;&gt;"",IF(ABS(#REF!)&lt;10,"S"&amp;RIGHT(#REF!,1)&amp;",","S"&amp;#REF!&amp;","),"")</f>
        <v>#REF!</v>
      </c>
      <c r="BA1169" s="27" t="e">
        <f>IF(#REF!&lt;&gt;"",IF(ABS(#REF!)&lt;10,"S"&amp;RIGHT(#REF!,1)&amp;",","S"&amp;#REF!&amp;","),"")</f>
        <v>#REF!</v>
      </c>
      <c r="BB1169" s="27" t="e">
        <f>IF(#REF!&lt;&gt;"",IF(ABS(#REF!)&lt;10,"S"&amp;RIGHT(#REF!,1)&amp;",","S"&amp;#REF!&amp;","),"")</f>
        <v>#REF!</v>
      </c>
      <c r="BC1169" s="27"/>
      <c r="BD1169" s="27"/>
      <c r="BE1169" s="27"/>
      <c r="BF1169" s="27"/>
      <c r="BG1169" s="27"/>
      <c r="BH1169" s="27"/>
      <c r="BI1169" s="27" t="str">
        <f t="shared" si="552"/>
        <v/>
      </c>
      <c r="BJ1169" s="27" t="str">
        <f t="shared" si="553"/>
        <v/>
      </c>
      <c r="BK1169" s="27" t="str">
        <f t="shared" si="554"/>
        <v/>
      </c>
      <c r="BL1169" s="27" t="e">
        <f>IF(#REF!="","",CONCATENATE($L1169,","))</f>
        <v>#REF!</v>
      </c>
      <c r="BM1169" s="27" t="e">
        <f>IF(#REF!="","",CONCATENATE($L1169,","))</f>
        <v>#REF!</v>
      </c>
      <c r="BN1169" s="27" t="e">
        <f>IF(#REF!="","",CONCATENATE($L1169,","))</f>
        <v>#REF!</v>
      </c>
      <c r="BO1169" s="27" t="e">
        <f>IF(#REF!="","",CONCATENATE($L1169,","))</f>
        <v>#REF!</v>
      </c>
      <c r="BP1169" s="27" t="e">
        <f>IF(#REF!="","",CONCATENATE($L1169,","))</f>
        <v>#REF!</v>
      </c>
      <c r="BQ1169" s="27" t="e">
        <f>IF(#REF!="","",CONCATENATE($L1169,","))</f>
        <v>#REF!</v>
      </c>
      <c r="BR1169" s="27" t="e">
        <f>IF(#REF!="","",CONCATENATE($L1169,","))</f>
        <v>#REF!</v>
      </c>
      <c r="BS1169" s="27" t="e">
        <f>IF(#REF!="","",CONCATENATE($L1169,","))</f>
        <v>#REF!</v>
      </c>
      <c r="BT1169" s="27" t="e">
        <f>IF(#REF!="","",CONCATENATE($L1169,","))</f>
        <v>#REF!</v>
      </c>
      <c r="BU1169" s="40"/>
      <c r="BV1169" s="40"/>
      <c r="BW1169"/>
      <c r="BX1169"/>
      <c r="BY1169"/>
      <c r="BZ1169"/>
      <c r="CA1169"/>
      <c r="CB1169" s="40"/>
      <c r="CC1169" s="7"/>
      <c r="CD1169" s="25"/>
      <c r="CE1169" s="25"/>
      <c r="CF1169" s="25"/>
      <c r="CG1169" s="38"/>
      <c r="CH1169" s="25"/>
      <c r="CI1169" s="38"/>
      <c r="CJ1169" s="25"/>
      <c r="CK1169" s="25"/>
      <c r="CL1169" s="25"/>
      <c r="CM1169" s="25"/>
      <c r="CN1169" s="38"/>
      <c r="CO1169" s="38"/>
      <c r="CP1169" s="25"/>
      <c r="CQ1169" s="25"/>
      <c r="CR1169" s="34"/>
      <c r="CS1169" s="38"/>
      <c r="CT1169" s="25"/>
      <c r="CX1169" s="25"/>
      <c r="CY1169" s="34"/>
    </row>
    <row r="1170" spans="1:103" s="26" customFormat="1">
      <c r="A1170" s="42"/>
      <c r="B1170" s="75"/>
      <c r="C1170" s="39"/>
      <c r="D1170" s="38"/>
      <c r="E1170" s="39"/>
      <c r="F1170" s="39"/>
      <c r="G1170" s="39"/>
      <c r="H1170" s="39"/>
      <c r="I1170" s="39"/>
      <c r="J1170" s="39"/>
      <c r="K1170" s="39"/>
      <c r="L1170" s="38"/>
      <c r="M1170" s="38"/>
      <c r="N1170" s="38"/>
      <c r="O1170" s="38"/>
      <c r="P1170" s="38"/>
      <c r="Q1170" s="38"/>
      <c r="R1170" s="38"/>
      <c r="S1170" s="38"/>
      <c r="T1170" s="38"/>
      <c r="U1170" s="38"/>
      <c r="V1170" s="38"/>
      <c r="W1170" s="38"/>
      <c r="X1170" s="38"/>
      <c r="Y1170" s="38"/>
      <c r="Z1170" s="75"/>
      <c r="AA1170" s="101"/>
      <c r="AB1170" s="101"/>
      <c r="AC1170" s="101"/>
      <c r="AD1170" s="101"/>
      <c r="AE1170" s="38"/>
      <c r="AF1170" s="38"/>
      <c r="AG1170" s="38"/>
      <c r="AH1170" s="38"/>
      <c r="AI1170" s="101"/>
      <c r="AJ1170" s="101"/>
      <c r="AK1170" s="101"/>
      <c r="AL1170" s="75"/>
      <c r="AM1170" s="39"/>
      <c r="AN1170" s="27"/>
      <c r="AO1170" s="27"/>
      <c r="AP1170" s="27"/>
      <c r="AQ1170" s="27" t="str">
        <f t="shared" si="555"/>
        <v/>
      </c>
      <c r="AR1170" s="27" t="str">
        <f t="shared" si="556"/>
        <v/>
      </c>
      <c r="AS1170" s="27" t="str">
        <f t="shared" si="557"/>
        <v/>
      </c>
      <c r="AT1170" s="27" t="e">
        <f>IF(#REF!&lt;&gt;"",IF(ABS(#REF!)&lt;10,"S"&amp;RIGHT(#REF!,1)&amp;",","S"&amp;#REF!&amp;","),"")</f>
        <v>#REF!</v>
      </c>
      <c r="AU1170" s="27" t="e">
        <f>IF(#REF!&lt;&gt;"",IF(ABS(#REF!)&lt;10,"S"&amp;RIGHT(#REF!,1)&amp;",","S"&amp;#REF!&amp;","),"")</f>
        <v>#REF!</v>
      </c>
      <c r="AV1170" s="27" t="e">
        <f>IF(#REF!&lt;&gt;"",IF(ABS(#REF!)&lt;10,"S"&amp;RIGHT(#REF!,1)&amp;",","S"&amp;#REF!&amp;","),"")</f>
        <v>#REF!</v>
      </c>
      <c r="AW1170" s="27" t="e">
        <f>IF(#REF!&lt;&gt;"",IF(ABS(#REF!)&lt;10,"S"&amp;RIGHT(#REF!,1)&amp;",","S"&amp;#REF!&amp;","),"")</f>
        <v>#REF!</v>
      </c>
      <c r="AX1170" s="27" t="e">
        <f>IF(#REF!&lt;&gt;"",IF(ABS(#REF!)&lt;10,"S"&amp;RIGHT(#REF!,1)&amp;",","S"&amp;#REF!&amp;","),"")</f>
        <v>#REF!</v>
      </c>
      <c r="AY1170" s="27" t="e">
        <f>IF(#REF!&lt;&gt;"",IF(ABS(#REF!)&lt;10,"S"&amp;RIGHT(#REF!,1)&amp;",","S"&amp;#REF!&amp;","),"")</f>
        <v>#REF!</v>
      </c>
      <c r="AZ1170" s="27" t="e">
        <f>IF(#REF!&lt;&gt;"",IF(ABS(#REF!)&lt;10,"S"&amp;RIGHT(#REF!,1)&amp;",","S"&amp;#REF!&amp;","),"")</f>
        <v>#REF!</v>
      </c>
      <c r="BA1170" s="27" t="e">
        <f>IF(#REF!&lt;&gt;"",IF(ABS(#REF!)&lt;10,"S"&amp;RIGHT(#REF!,1)&amp;",","S"&amp;#REF!&amp;","),"")</f>
        <v>#REF!</v>
      </c>
      <c r="BB1170" s="27" t="e">
        <f>IF(#REF!&lt;&gt;"",IF(ABS(#REF!)&lt;10,"S"&amp;RIGHT(#REF!,1)&amp;",","S"&amp;#REF!&amp;","),"")</f>
        <v>#REF!</v>
      </c>
      <c r="BC1170" s="27"/>
      <c r="BD1170" s="27"/>
      <c r="BE1170" s="27"/>
      <c r="BF1170" s="27"/>
      <c r="BG1170" s="27"/>
      <c r="BH1170" s="27"/>
      <c r="BI1170" s="27" t="str">
        <f t="shared" si="552"/>
        <v/>
      </c>
      <c r="BJ1170" s="27" t="str">
        <f t="shared" si="553"/>
        <v/>
      </c>
      <c r="BK1170" s="27" t="str">
        <f t="shared" si="554"/>
        <v/>
      </c>
      <c r="BL1170" s="27" t="e">
        <f>IF(#REF!="","",CONCATENATE($L1170,","))</f>
        <v>#REF!</v>
      </c>
      <c r="BM1170" s="27" t="e">
        <f>IF(#REF!="","",CONCATENATE($L1170,","))</f>
        <v>#REF!</v>
      </c>
      <c r="BN1170" s="27" t="e">
        <f>IF(#REF!="","",CONCATENATE($L1170,","))</f>
        <v>#REF!</v>
      </c>
      <c r="BO1170" s="27" t="e">
        <f>IF(#REF!="","",CONCATENATE($L1170,","))</f>
        <v>#REF!</v>
      </c>
      <c r="BP1170" s="27" t="e">
        <f>IF(#REF!="","",CONCATENATE($L1170,","))</f>
        <v>#REF!</v>
      </c>
      <c r="BQ1170" s="27" t="e">
        <f>IF(#REF!="","",CONCATENATE($L1170,","))</f>
        <v>#REF!</v>
      </c>
      <c r="BR1170" s="27" t="e">
        <f>IF(#REF!="","",CONCATENATE($L1170,","))</f>
        <v>#REF!</v>
      </c>
      <c r="BS1170" s="27" t="e">
        <f>IF(#REF!="","",CONCATENATE($L1170,","))</f>
        <v>#REF!</v>
      </c>
      <c r="BT1170" s="27" t="e">
        <f>IF(#REF!="","",CONCATENATE($L1170,","))</f>
        <v>#REF!</v>
      </c>
      <c r="BU1170" s="40"/>
      <c r="BV1170" s="40"/>
      <c r="BW1170"/>
      <c r="BX1170"/>
      <c r="BY1170"/>
      <c r="BZ1170"/>
      <c r="CA1170"/>
      <c r="CB1170" s="40"/>
      <c r="CC1170" s="7"/>
      <c r="CD1170" s="25"/>
      <c r="CE1170" s="25"/>
      <c r="CF1170" s="25"/>
      <c r="CG1170" s="38"/>
      <c r="CH1170" s="25"/>
      <c r="CI1170" s="38"/>
      <c r="CJ1170" s="25"/>
      <c r="CK1170" s="25"/>
      <c r="CL1170" s="25"/>
      <c r="CM1170" s="25"/>
      <c r="CN1170" s="38"/>
      <c r="CO1170" s="38"/>
      <c r="CP1170" s="25"/>
      <c r="CQ1170" s="25"/>
      <c r="CR1170" s="34"/>
      <c r="CS1170" s="38"/>
      <c r="CT1170" s="25"/>
      <c r="CX1170" s="25"/>
      <c r="CY1170" s="34"/>
    </row>
    <row r="1171" spans="1:103" s="26" customFormat="1">
      <c r="A1171" s="42"/>
      <c r="B1171" s="75"/>
      <c r="C1171" s="39"/>
      <c r="D1171" s="38"/>
      <c r="E1171" s="39"/>
      <c r="F1171" s="39"/>
      <c r="G1171" s="39"/>
      <c r="H1171" s="39"/>
      <c r="I1171" s="39"/>
      <c r="J1171" s="39"/>
      <c r="K1171" s="39"/>
      <c r="L1171" s="38"/>
      <c r="M1171" s="38"/>
      <c r="N1171" s="38"/>
      <c r="O1171" s="38"/>
      <c r="P1171" s="38"/>
      <c r="Q1171" s="38"/>
      <c r="R1171" s="38"/>
      <c r="S1171" s="38"/>
      <c r="T1171" s="38"/>
      <c r="U1171" s="38"/>
      <c r="V1171" s="38"/>
      <c r="W1171" s="38"/>
      <c r="X1171" s="38"/>
      <c r="Y1171" s="38"/>
      <c r="Z1171" s="75"/>
      <c r="AA1171" s="101"/>
      <c r="AB1171" s="101"/>
      <c r="AC1171" s="101"/>
      <c r="AD1171" s="101"/>
      <c r="AE1171" s="38"/>
      <c r="AF1171" s="38"/>
      <c r="AG1171" s="38"/>
      <c r="AH1171" s="38"/>
      <c r="AI1171" s="101"/>
      <c r="AJ1171" s="101"/>
      <c r="AK1171" s="101"/>
      <c r="AL1171" s="75"/>
      <c r="AM1171" s="39"/>
      <c r="AN1171" s="27"/>
      <c r="AO1171" s="27"/>
      <c r="AP1171" s="27"/>
      <c r="AQ1171" s="27" t="str">
        <f t="shared" si="555"/>
        <v/>
      </c>
      <c r="AR1171" s="27" t="str">
        <f t="shared" si="556"/>
        <v/>
      </c>
      <c r="AS1171" s="27" t="str">
        <f t="shared" si="557"/>
        <v/>
      </c>
      <c r="AT1171" s="27" t="e">
        <f>IF(#REF!&lt;&gt;"",IF(ABS(#REF!)&lt;10,"S"&amp;RIGHT(#REF!,1)&amp;",","S"&amp;#REF!&amp;","),"")</f>
        <v>#REF!</v>
      </c>
      <c r="AU1171" s="27" t="e">
        <f>IF(#REF!&lt;&gt;"",IF(ABS(#REF!)&lt;10,"S"&amp;RIGHT(#REF!,1)&amp;",","S"&amp;#REF!&amp;","),"")</f>
        <v>#REF!</v>
      </c>
      <c r="AV1171" s="27" t="e">
        <f>IF(#REF!&lt;&gt;"",IF(ABS(#REF!)&lt;10,"S"&amp;RIGHT(#REF!,1)&amp;",","S"&amp;#REF!&amp;","),"")</f>
        <v>#REF!</v>
      </c>
      <c r="AW1171" s="27" t="e">
        <f>IF(#REF!&lt;&gt;"",IF(ABS(#REF!)&lt;10,"S"&amp;RIGHT(#REF!,1)&amp;",","S"&amp;#REF!&amp;","),"")</f>
        <v>#REF!</v>
      </c>
      <c r="AX1171" s="27" t="e">
        <f>IF(#REF!&lt;&gt;"",IF(ABS(#REF!)&lt;10,"S"&amp;RIGHT(#REF!,1)&amp;",","S"&amp;#REF!&amp;","),"")</f>
        <v>#REF!</v>
      </c>
      <c r="AY1171" s="27" t="e">
        <f>IF(#REF!&lt;&gt;"",IF(ABS(#REF!)&lt;10,"S"&amp;RIGHT(#REF!,1)&amp;",","S"&amp;#REF!&amp;","),"")</f>
        <v>#REF!</v>
      </c>
      <c r="AZ1171" s="27" t="e">
        <f>IF(#REF!&lt;&gt;"",IF(ABS(#REF!)&lt;10,"S"&amp;RIGHT(#REF!,1)&amp;",","S"&amp;#REF!&amp;","),"")</f>
        <v>#REF!</v>
      </c>
      <c r="BA1171" s="27" t="e">
        <f>IF(#REF!&lt;&gt;"",IF(ABS(#REF!)&lt;10,"S"&amp;RIGHT(#REF!,1)&amp;",","S"&amp;#REF!&amp;","),"")</f>
        <v>#REF!</v>
      </c>
      <c r="BB1171" s="27" t="e">
        <f>IF(#REF!&lt;&gt;"",IF(ABS(#REF!)&lt;10,"S"&amp;RIGHT(#REF!,1)&amp;",","S"&amp;#REF!&amp;","),"")</f>
        <v>#REF!</v>
      </c>
      <c r="BC1171" s="27"/>
      <c r="BD1171" s="27"/>
      <c r="BE1171" s="27"/>
      <c r="BF1171" s="27"/>
      <c r="BG1171" s="27"/>
      <c r="BH1171" s="27"/>
      <c r="BI1171" s="27" t="str">
        <f t="shared" si="552"/>
        <v/>
      </c>
      <c r="BJ1171" s="27" t="str">
        <f t="shared" si="553"/>
        <v/>
      </c>
      <c r="BK1171" s="27" t="str">
        <f t="shared" si="554"/>
        <v/>
      </c>
      <c r="BL1171" s="27" t="e">
        <f>IF(#REF!="","",CONCATENATE($L1171,","))</f>
        <v>#REF!</v>
      </c>
      <c r="BM1171" s="27" t="e">
        <f>IF(#REF!="","",CONCATENATE($L1171,","))</f>
        <v>#REF!</v>
      </c>
      <c r="BN1171" s="27" t="e">
        <f>IF(#REF!="","",CONCATENATE($L1171,","))</f>
        <v>#REF!</v>
      </c>
      <c r="BO1171" s="27" t="e">
        <f>IF(#REF!="","",CONCATENATE($L1171,","))</f>
        <v>#REF!</v>
      </c>
      <c r="BP1171" s="27" t="e">
        <f>IF(#REF!="","",CONCATENATE($L1171,","))</f>
        <v>#REF!</v>
      </c>
      <c r="BQ1171" s="27" t="e">
        <f>IF(#REF!="","",CONCATENATE($L1171,","))</f>
        <v>#REF!</v>
      </c>
      <c r="BR1171" s="27" t="e">
        <f>IF(#REF!="","",CONCATENATE($L1171,","))</f>
        <v>#REF!</v>
      </c>
      <c r="BS1171" s="27" t="e">
        <f>IF(#REF!="","",CONCATENATE($L1171,","))</f>
        <v>#REF!</v>
      </c>
      <c r="BT1171" s="27" t="e">
        <f>IF(#REF!="","",CONCATENATE($L1171,","))</f>
        <v>#REF!</v>
      </c>
      <c r="BU1171" s="40"/>
      <c r="BV1171" s="40"/>
      <c r="BW1171"/>
      <c r="BX1171"/>
      <c r="BY1171"/>
      <c r="BZ1171"/>
      <c r="CA1171"/>
      <c r="CB1171" s="40"/>
      <c r="CC1171" s="7"/>
      <c r="CD1171" s="25"/>
      <c r="CE1171" s="25"/>
      <c r="CF1171" s="25"/>
      <c r="CG1171" s="38"/>
      <c r="CH1171" s="25"/>
      <c r="CI1171" s="38"/>
      <c r="CJ1171" s="25"/>
      <c r="CK1171" s="25"/>
      <c r="CL1171" s="25"/>
      <c r="CM1171" s="25"/>
      <c r="CN1171" s="38"/>
      <c r="CO1171" s="38"/>
      <c r="CP1171" s="25"/>
      <c r="CQ1171" s="25"/>
      <c r="CR1171" s="34"/>
      <c r="CS1171" s="38"/>
      <c r="CT1171" s="25"/>
      <c r="CX1171" s="25"/>
      <c r="CY1171" s="34"/>
    </row>
    <row r="1172" spans="1:103" s="26" customFormat="1">
      <c r="A1172" s="42"/>
      <c r="B1172" s="75"/>
      <c r="C1172" s="39"/>
      <c r="D1172" s="38"/>
      <c r="E1172" s="39"/>
      <c r="F1172" s="39"/>
      <c r="G1172" s="39"/>
      <c r="H1172" s="39"/>
      <c r="I1172" s="39"/>
      <c r="J1172" s="39"/>
      <c r="K1172" s="39"/>
      <c r="L1172" s="38"/>
      <c r="M1172" s="38"/>
      <c r="N1172" s="38"/>
      <c r="O1172" s="38"/>
      <c r="P1172" s="38"/>
      <c r="Q1172" s="38"/>
      <c r="R1172" s="38"/>
      <c r="S1172" s="38"/>
      <c r="T1172" s="38"/>
      <c r="U1172" s="38"/>
      <c r="V1172" s="38"/>
      <c r="W1172" s="38"/>
      <c r="X1172" s="38"/>
      <c r="Y1172" s="38"/>
      <c r="Z1172" s="75"/>
      <c r="AA1172" s="101"/>
      <c r="AB1172" s="101"/>
      <c r="AC1172" s="101"/>
      <c r="AD1172" s="101"/>
      <c r="AE1172" s="38"/>
      <c r="AF1172" s="38"/>
      <c r="AG1172" s="38"/>
      <c r="AH1172" s="38"/>
      <c r="AI1172" s="101"/>
      <c r="AJ1172" s="101"/>
      <c r="AK1172" s="101"/>
      <c r="AL1172" s="75"/>
      <c r="AM1172" s="39"/>
      <c r="AN1172" s="27"/>
      <c r="AO1172" s="27"/>
      <c r="AP1172" s="27"/>
      <c r="AQ1172" s="27" t="str">
        <f t="shared" si="555"/>
        <v/>
      </c>
      <c r="AR1172" s="27" t="str">
        <f t="shared" si="556"/>
        <v/>
      </c>
      <c r="AS1172" s="27" t="str">
        <f t="shared" si="557"/>
        <v/>
      </c>
      <c r="AT1172" s="27" t="e">
        <f>IF(#REF!&lt;&gt;"",IF(ABS(#REF!)&lt;10,"S"&amp;RIGHT(#REF!,1)&amp;",","S"&amp;#REF!&amp;","),"")</f>
        <v>#REF!</v>
      </c>
      <c r="AU1172" s="27" t="e">
        <f>IF(#REF!&lt;&gt;"",IF(ABS(#REF!)&lt;10,"S"&amp;RIGHT(#REF!,1)&amp;",","S"&amp;#REF!&amp;","),"")</f>
        <v>#REF!</v>
      </c>
      <c r="AV1172" s="27" t="e">
        <f>IF(#REF!&lt;&gt;"",IF(ABS(#REF!)&lt;10,"S"&amp;RIGHT(#REF!,1)&amp;",","S"&amp;#REF!&amp;","),"")</f>
        <v>#REF!</v>
      </c>
      <c r="AW1172" s="27" t="e">
        <f>IF(#REF!&lt;&gt;"",IF(ABS(#REF!)&lt;10,"S"&amp;RIGHT(#REF!,1)&amp;",","S"&amp;#REF!&amp;","),"")</f>
        <v>#REF!</v>
      </c>
      <c r="AX1172" s="27" t="e">
        <f>IF(#REF!&lt;&gt;"",IF(ABS(#REF!)&lt;10,"S"&amp;RIGHT(#REF!,1)&amp;",","S"&amp;#REF!&amp;","),"")</f>
        <v>#REF!</v>
      </c>
      <c r="AY1172" s="27" t="e">
        <f>IF(#REF!&lt;&gt;"",IF(ABS(#REF!)&lt;10,"S"&amp;RIGHT(#REF!,1)&amp;",","S"&amp;#REF!&amp;","),"")</f>
        <v>#REF!</v>
      </c>
      <c r="AZ1172" s="27" t="e">
        <f>IF(#REF!&lt;&gt;"",IF(ABS(#REF!)&lt;10,"S"&amp;RIGHT(#REF!,1)&amp;",","S"&amp;#REF!&amp;","),"")</f>
        <v>#REF!</v>
      </c>
      <c r="BA1172" s="27" t="e">
        <f>IF(#REF!&lt;&gt;"",IF(ABS(#REF!)&lt;10,"S"&amp;RIGHT(#REF!,1)&amp;",","S"&amp;#REF!&amp;","),"")</f>
        <v>#REF!</v>
      </c>
      <c r="BB1172" s="27" t="e">
        <f>IF(#REF!&lt;&gt;"",IF(ABS(#REF!)&lt;10,"S"&amp;RIGHT(#REF!,1)&amp;",","S"&amp;#REF!&amp;","),"")</f>
        <v>#REF!</v>
      </c>
      <c r="BC1172" s="27"/>
      <c r="BD1172" s="27"/>
      <c r="BE1172" s="27"/>
      <c r="BF1172" s="27"/>
      <c r="BG1172" s="27"/>
      <c r="BH1172" s="27"/>
      <c r="BI1172" s="27" t="str">
        <f t="shared" si="552"/>
        <v/>
      </c>
      <c r="BJ1172" s="27" t="str">
        <f t="shared" si="553"/>
        <v/>
      </c>
      <c r="BK1172" s="27" t="str">
        <f t="shared" si="554"/>
        <v/>
      </c>
      <c r="BL1172" s="27" t="e">
        <f>IF(#REF!="","",CONCATENATE($L1172,","))</f>
        <v>#REF!</v>
      </c>
      <c r="BM1172" s="27" t="e">
        <f>IF(#REF!="","",CONCATENATE($L1172,","))</f>
        <v>#REF!</v>
      </c>
      <c r="BN1172" s="27" t="e">
        <f>IF(#REF!="","",CONCATENATE($L1172,","))</f>
        <v>#REF!</v>
      </c>
      <c r="BO1172" s="27" t="e">
        <f>IF(#REF!="","",CONCATENATE($L1172,","))</f>
        <v>#REF!</v>
      </c>
      <c r="BP1172" s="27" t="e">
        <f>IF(#REF!="","",CONCATENATE($L1172,","))</f>
        <v>#REF!</v>
      </c>
      <c r="BQ1172" s="27" t="e">
        <f>IF(#REF!="","",CONCATENATE($L1172,","))</f>
        <v>#REF!</v>
      </c>
      <c r="BR1172" s="27" t="e">
        <f>IF(#REF!="","",CONCATENATE($L1172,","))</f>
        <v>#REF!</v>
      </c>
      <c r="BS1172" s="27" t="e">
        <f>IF(#REF!="","",CONCATENATE($L1172,","))</f>
        <v>#REF!</v>
      </c>
      <c r="BT1172" s="27" t="e">
        <f>IF(#REF!="","",CONCATENATE($L1172,","))</f>
        <v>#REF!</v>
      </c>
      <c r="BU1172" s="40"/>
      <c r="BV1172" s="40"/>
      <c r="BW1172"/>
      <c r="BX1172"/>
      <c r="BY1172"/>
      <c r="BZ1172"/>
      <c r="CA1172"/>
      <c r="CB1172" s="40"/>
      <c r="CC1172" s="7"/>
      <c r="CD1172" s="25"/>
      <c r="CE1172" s="25"/>
      <c r="CF1172" s="25"/>
      <c r="CG1172" s="38"/>
      <c r="CH1172" s="25"/>
      <c r="CI1172" s="38"/>
      <c r="CJ1172" s="25"/>
      <c r="CK1172" s="25"/>
      <c r="CL1172" s="25"/>
      <c r="CM1172" s="25"/>
      <c r="CN1172" s="38"/>
      <c r="CO1172" s="38"/>
      <c r="CP1172" s="25"/>
      <c r="CQ1172" s="25"/>
      <c r="CR1172" s="34"/>
      <c r="CS1172" s="38"/>
      <c r="CT1172" s="25"/>
      <c r="CX1172" s="25"/>
      <c r="CY1172" s="34"/>
    </row>
    <row r="1173" spans="1:103" s="26" customFormat="1">
      <c r="A1173" s="42"/>
      <c r="B1173" s="75"/>
      <c r="C1173" s="39"/>
      <c r="D1173" s="38"/>
      <c r="E1173" s="39"/>
      <c r="F1173" s="39"/>
      <c r="G1173" s="39"/>
      <c r="H1173" s="39"/>
      <c r="I1173" s="39"/>
      <c r="J1173" s="39"/>
      <c r="K1173" s="39"/>
      <c r="L1173" s="38"/>
      <c r="M1173" s="38"/>
      <c r="N1173" s="38"/>
      <c r="O1173" s="38"/>
      <c r="P1173" s="38"/>
      <c r="Q1173" s="38"/>
      <c r="R1173" s="38"/>
      <c r="S1173" s="38"/>
      <c r="T1173" s="38"/>
      <c r="U1173" s="38"/>
      <c r="V1173" s="38"/>
      <c r="W1173" s="38"/>
      <c r="X1173" s="38"/>
      <c r="Y1173" s="38"/>
      <c r="Z1173" s="75"/>
      <c r="AA1173" s="101"/>
      <c r="AB1173" s="101"/>
      <c r="AC1173" s="101"/>
      <c r="AD1173" s="101"/>
      <c r="AE1173" s="38"/>
      <c r="AF1173" s="38"/>
      <c r="AG1173" s="38"/>
      <c r="AH1173" s="38"/>
      <c r="AI1173" s="101"/>
      <c r="AJ1173" s="101"/>
      <c r="AK1173" s="101"/>
      <c r="AL1173" s="75"/>
      <c r="AM1173" s="39"/>
      <c r="AN1173" s="27"/>
      <c r="AO1173" s="27"/>
      <c r="AP1173" s="27"/>
      <c r="AQ1173" s="27" t="str">
        <f t="shared" si="555"/>
        <v/>
      </c>
      <c r="AR1173" s="27" t="str">
        <f t="shared" si="556"/>
        <v/>
      </c>
      <c r="AS1173" s="27" t="str">
        <f t="shared" si="557"/>
        <v/>
      </c>
      <c r="AT1173" s="27" t="e">
        <f>IF(#REF!&lt;&gt;"",IF(ABS(#REF!)&lt;10,"S"&amp;RIGHT(#REF!,1)&amp;",","S"&amp;#REF!&amp;","),"")</f>
        <v>#REF!</v>
      </c>
      <c r="AU1173" s="27" t="e">
        <f>IF(#REF!&lt;&gt;"",IF(ABS(#REF!)&lt;10,"S"&amp;RIGHT(#REF!,1)&amp;",","S"&amp;#REF!&amp;","),"")</f>
        <v>#REF!</v>
      </c>
      <c r="AV1173" s="27" t="e">
        <f>IF(#REF!&lt;&gt;"",IF(ABS(#REF!)&lt;10,"S"&amp;RIGHT(#REF!,1)&amp;",","S"&amp;#REF!&amp;","),"")</f>
        <v>#REF!</v>
      </c>
      <c r="AW1173" s="27" t="e">
        <f>IF(#REF!&lt;&gt;"",IF(ABS(#REF!)&lt;10,"S"&amp;RIGHT(#REF!,1)&amp;",","S"&amp;#REF!&amp;","),"")</f>
        <v>#REF!</v>
      </c>
      <c r="AX1173" s="27" t="e">
        <f>IF(#REF!&lt;&gt;"",IF(ABS(#REF!)&lt;10,"S"&amp;RIGHT(#REF!,1)&amp;",","S"&amp;#REF!&amp;","),"")</f>
        <v>#REF!</v>
      </c>
      <c r="AY1173" s="27" t="e">
        <f>IF(#REF!&lt;&gt;"",IF(ABS(#REF!)&lt;10,"S"&amp;RIGHT(#REF!,1)&amp;",","S"&amp;#REF!&amp;","),"")</f>
        <v>#REF!</v>
      </c>
      <c r="AZ1173" s="27" t="e">
        <f>IF(#REF!&lt;&gt;"",IF(ABS(#REF!)&lt;10,"S"&amp;RIGHT(#REF!,1)&amp;",","S"&amp;#REF!&amp;","),"")</f>
        <v>#REF!</v>
      </c>
      <c r="BA1173" s="27" t="e">
        <f>IF(#REF!&lt;&gt;"",IF(ABS(#REF!)&lt;10,"S"&amp;RIGHT(#REF!,1)&amp;",","S"&amp;#REF!&amp;","),"")</f>
        <v>#REF!</v>
      </c>
      <c r="BB1173" s="27" t="e">
        <f>IF(#REF!&lt;&gt;"",IF(ABS(#REF!)&lt;10,"S"&amp;RIGHT(#REF!,1)&amp;",","S"&amp;#REF!&amp;","),"")</f>
        <v>#REF!</v>
      </c>
      <c r="BC1173" s="27"/>
      <c r="BD1173" s="27"/>
      <c r="BE1173" s="27"/>
      <c r="BF1173" s="27"/>
      <c r="BG1173" s="27"/>
      <c r="BH1173" s="27"/>
      <c r="BI1173" s="27" t="str">
        <f t="shared" si="552"/>
        <v/>
      </c>
      <c r="BJ1173" s="27" t="str">
        <f t="shared" si="553"/>
        <v/>
      </c>
      <c r="BK1173" s="27" t="str">
        <f t="shared" si="554"/>
        <v/>
      </c>
      <c r="BL1173" s="27" t="e">
        <f>IF(#REF!="","",CONCATENATE($L1173,","))</f>
        <v>#REF!</v>
      </c>
      <c r="BM1173" s="27" t="e">
        <f>IF(#REF!="","",CONCATENATE($L1173,","))</f>
        <v>#REF!</v>
      </c>
      <c r="BN1173" s="27" t="e">
        <f>IF(#REF!="","",CONCATENATE($L1173,","))</f>
        <v>#REF!</v>
      </c>
      <c r="BO1173" s="27" t="e">
        <f>IF(#REF!="","",CONCATENATE($L1173,","))</f>
        <v>#REF!</v>
      </c>
      <c r="BP1173" s="27" t="e">
        <f>IF(#REF!="","",CONCATENATE($L1173,","))</f>
        <v>#REF!</v>
      </c>
      <c r="BQ1173" s="27" t="e">
        <f>IF(#REF!="","",CONCATENATE($L1173,","))</f>
        <v>#REF!</v>
      </c>
      <c r="BR1173" s="27" t="e">
        <f>IF(#REF!="","",CONCATENATE($L1173,","))</f>
        <v>#REF!</v>
      </c>
      <c r="BS1173" s="27" t="e">
        <f>IF(#REF!="","",CONCATENATE($L1173,","))</f>
        <v>#REF!</v>
      </c>
      <c r="BT1173" s="27" t="e">
        <f>IF(#REF!="","",CONCATENATE($L1173,","))</f>
        <v>#REF!</v>
      </c>
      <c r="BU1173" s="40"/>
      <c r="BV1173" s="40"/>
      <c r="BW1173"/>
      <c r="BX1173"/>
      <c r="BY1173"/>
      <c r="BZ1173"/>
      <c r="CA1173"/>
      <c r="CB1173" s="40"/>
      <c r="CC1173" s="7"/>
      <c r="CD1173" s="25"/>
      <c r="CE1173" s="25"/>
      <c r="CF1173" s="25"/>
      <c r="CG1173" s="38"/>
      <c r="CH1173" s="25"/>
      <c r="CI1173" s="38"/>
      <c r="CJ1173" s="25"/>
      <c r="CK1173" s="25"/>
      <c r="CL1173" s="25"/>
      <c r="CM1173" s="25"/>
      <c r="CN1173" s="38"/>
      <c r="CO1173" s="38"/>
      <c r="CP1173" s="25"/>
      <c r="CQ1173" s="25"/>
      <c r="CR1173" s="34"/>
      <c r="CS1173" s="38"/>
      <c r="CT1173" s="25"/>
      <c r="CX1173" s="25"/>
      <c r="CY1173" s="34"/>
    </row>
    <row r="1174" spans="1:103" s="26" customFormat="1">
      <c r="A1174" s="42"/>
      <c r="B1174" s="75"/>
      <c r="C1174" s="39"/>
      <c r="D1174" s="38"/>
      <c r="E1174" s="39"/>
      <c r="F1174" s="39"/>
      <c r="G1174" s="39"/>
      <c r="H1174" s="39"/>
      <c r="I1174" s="39"/>
      <c r="J1174" s="39"/>
      <c r="K1174" s="39"/>
      <c r="L1174" s="38"/>
      <c r="M1174" s="38"/>
      <c r="N1174" s="38"/>
      <c r="O1174" s="38"/>
      <c r="P1174" s="38"/>
      <c r="Q1174" s="38"/>
      <c r="R1174" s="38"/>
      <c r="S1174" s="38"/>
      <c r="T1174" s="38"/>
      <c r="U1174" s="38"/>
      <c r="V1174" s="38"/>
      <c r="W1174" s="38"/>
      <c r="X1174" s="38"/>
      <c r="Y1174" s="38"/>
      <c r="Z1174" s="75"/>
      <c r="AA1174" s="101"/>
      <c r="AB1174" s="101"/>
      <c r="AC1174" s="101"/>
      <c r="AD1174" s="101"/>
      <c r="AE1174" s="38"/>
      <c r="AF1174" s="38"/>
      <c r="AG1174" s="38"/>
      <c r="AH1174" s="38"/>
      <c r="AI1174" s="101"/>
      <c r="AJ1174" s="101"/>
      <c r="AK1174" s="101"/>
      <c r="AL1174" s="75"/>
      <c r="AM1174" s="39"/>
      <c r="AN1174" s="27"/>
      <c r="AO1174" s="27"/>
      <c r="AP1174" s="27"/>
      <c r="AQ1174" s="27" t="str">
        <f t="shared" si="555"/>
        <v/>
      </c>
      <c r="AR1174" s="27" t="str">
        <f t="shared" si="556"/>
        <v/>
      </c>
      <c r="AS1174" s="27" t="str">
        <f t="shared" si="557"/>
        <v/>
      </c>
      <c r="AT1174" s="27" t="e">
        <f>IF(#REF!&lt;&gt;"",IF(ABS(#REF!)&lt;10,"S"&amp;RIGHT(#REF!,1)&amp;",","S"&amp;#REF!&amp;","),"")</f>
        <v>#REF!</v>
      </c>
      <c r="AU1174" s="27" t="e">
        <f>IF(#REF!&lt;&gt;"",IF(ABS(#REF!)&lt;10,"S"&amp;RIGHT(#REF!,1)&amp;",","S"&amp;#REF!&amp;","),"")</f>
        <v>#REF!</v>
      </c>
      <c r="AV1174" s="27" t="e">
        <f>IF(#REF!&lt;&gt;"",IF(ABS(#REF!)&lt;10,"S"&amp;RIGHT(#REF!,1)&amp;",","S"&amp;#REF!&amp;","),"")</f>
        <v>#REF!</v>
      </c>
      <c r="AW1174" s="27" t="e">
        <f>IF(#REF!&lt;&gt;"",IF(ABS(#REF!)&lt;10,"S"&amp;RIGHT(#REF!,1)&amp;",","S"&amp;#REF!&amp;","),"")</f>
        <v>#REF!</v>
      </c>
      <c r="AX1174" s="27" t="e">
        <f>IF(#REF!&lt;&gt;"",IF(ABS(#REF!)&lt;10,"S"&amp;RIGHT(#REF!,1)&amp;",","S"&amp;#REF!&amp;","),"")</f>
        <v>#REF!</v>
      </c>
      <c r="AY1174" s="27" t="e">
        <f>IF(#REF!&lt;&gt;"",IF(ABS(#REF!)&lt;10,"S"&amp;RIGHT(#REF!,1)&amp;",","S"&amp;#REF!&amp;","),"")</f>
        <v>#REF!</v>
      </c>
      <c r="AZ1174" s="27" t="e">
        <f>IF(#REF!&lt;&gt;"",IF(ABS(#REF!)&lt;10,"S"&amp;RIGHT(#REF!,1)&amp;",","S"&amp;#REF!&amp;","),"")</f>
        <v>#REF!</v>
      </c>
      <c r="BA1174" s="27" t="e">
        <f>IF(#REF!&lt;&gt;"",IF(ABS(#REF!)&lt;10,"S"&amp;RIGHT(#REF!,1)&amp;",","S"&amp;#REF!&amp;","),"")</f>
        <v>#REF!</v>
      </c>
      <c r="BB1174" s="27" t="e">
        <f>IF(#REF!&lt;&gt;"",IF(ABS(#REF!)&lt;10,"S"&amp;RIGHT(#REF!,1)&amp;",","S"&amp;#REF!&amp;","),"")</f>
        <v>#REF!</v>
      </c>
      <c r="BC1174" s="27"/>
      <c r="BD1174" s="27"/>
      <c r="BE1174" s="27"/>
      <c r="BF1174" s="27"/>
      <c r="BG1174" s="27"/>
      <c r="BH1174" s="27"/>
      <c r="BI1174" s="27" t="str">
        <f t="shared" si="552"/>
        <v/>
      </c>
      <c r="BJ1174" s="27" t="str">
        <f t="shared" si="553"/>
        <v/>
      </c>
      <c r="BK1174" s="27" t="str">
        <f t="shared" si="554"/>
        <v/>
      </c>
      <c r="BL1174" s="27" t="e">
        <f>IF(#REF!="","",CONCATENATE($L1174,","))</f>
        <v>#REF!</v>
      </c>
      <c r="BM1174" s="27" t="e">
        <f>IF(#REF!="","",CONCATENATE($L1174,","))</f>
        <v>#REF!</v>
      </c>
      <c r="BN1174" s="27" t="e">
        <f>IF(#REF!="","",CONCATENATE($L1174,","))</f>
        <v>#REF!</v>
      </c>
      <c r="BO1174" s="27" t="e">
        <f>IF(#REF!="","",CONCATENATE($L1174,","))</f>
        <v>#REF!</v>
      </c>
      <c r="BP1174" s="27" t="e">
        <f>IF(#REF!="","",CONCATENATE($L1174,","))</f>
        <v>#REF!</v>
      </c>
      <c r="BQ1174" s="27" t="e">
        <f>IF(#REF!="","",CONCATENATE($L1174,","))</f>
        <v>#REF!</v>
      </c>
      <c r="BR1174" s="27" t="e">
        <f>IF(#REF!="","",CONCATENATE($L1174,","))</f>
        <v>#REF!</v>
      </c>
      <c r="BS1174" s="27" t="e">
        <f>IF(#REF!="","",CONCATENATE($L1174,","))</f>
        <v>#REF!</v>
      </c>
      <c r="BT1174" s="27" t="e">
        <f>IF(#REF!="","",CONCATENATE($L1174,","))</f>
        <v>#REF!</v>
      </c>
      <c r="BU1174" s="40"/>
      <c r="BV1174" s="40"/>
      <c r="BW1174"/>
      <c r="BX1174"/>
      <c r="BY1174"/>
      <c r="BZ1174"/>
      <c r="CA1174"/>
      <c r="CB1174" s="40"/>
      <c r="CC1174" s="7"/>
      <c r="CD1174" s="25"/>
      <c r="CE1174" s="25"/>
      <c r="CF1174" s="25"/>
      <c r="CG1174" s="38"/>
      <c r="CH1174" s="25"/>
      <c r="CI1174" s="38"/>
      <c r="CJ1174" s="25"/>
      <c r="CK1174" s="25"/>
      <c r="CL1174" s="25"/>
      <c r="CM1174" s="25"/>
      <c r="CN1174" s="38"/>
      <c r="CO1174" s="38"/>
      <c r="CP1174" s="25"/>
      <c r="CQ1174" s="25"/>
      <c r="CR1174" s="34"/>
      <c r="CS1174" s="38"/>
      <c r="CT1174" s="25"/>
      <c r="CX1174" s="25"/>
      <c r="CY1174" s="34"/>
    </row>
    <row r="1175" spans="1:103" s="26" customFormat="1">
      <c r="A1175" s="42"/>
      <c r="B1175" s="75"/>
      <c r="C1175" s="39"/>
      <c r="D1175" s="38"/>
      <c r="E1175" s="39"/>
      <c r="F1175" s="39"/>
      <c r="G1175" s="39"/>
      <c r="H1175" s="39"/>
      <c r="I1175" s="39"/>
      <c r="J1175" s="39"/>
      <c r="K1175" s="39"/>
      <c r="L1175" s="38"/>
      <c r="M1175" s="38"/>
      <c r="N1175" s="38"/>
      <c r="O1175" s="38"/>
      <c r="P1175" s="38"/>
      <c r="Q1175" s="38"/>
      <c r="R1175" s="38"/>
      <c r="S1175" s="38"/>
      <c r="T1175" s="38"/>
      <c r="U1175" s="38"/>
      <c r="V1175" s="38"/>
      <c r="W1175" s="38"/>
      <c r="X1175" s="38"/>
      <c r="Y1175" s="38"/>
      <c r="Z1175" s="75"/>
      <c r="AA1175" s="101"/>
      <c r="AB1175" s="101"/>
      <c r="AC1175" s="101"/>
      <c r="AD1175" s="101"/>
      <c r="AE1175" s="38"/>
      <c r="AF1175" s="38"/>
      <c r="AG1175" s="38"/>
      <c r="AH1175" s="38"/>
      <c r="AI1175" s="101"/>
      <c r="AJ1175" s="101"/>
      <c r="AK1175" s="101"/>
      <c r="AL1175" s="75"/>
      <c r="AM1175" s="39"/>
      <c r="AN1175" s="27"/>
      <c r="AO1175" s="27"/>
      <c r="AP1175" s="27"/>
      <c r="AQ1175" s="27" t="str">
        <f t="shared" si="555"/>
        <v/>
      </c>
      <c r="AR1175" s="27" t="str">
        <f t="shared" si="556"/>
        <v/>
      </c>
      <c r="AS1175" s="27" t="str">
        <f t="shared" si="557"/>
        <v/>
      </c>
      <c r="AT1175" s="27" t="e">
        <f>IF(#REF!&lt;&gt;"",IF(ABS(#REF!)&lt;10,"S"&amp;RIGHT(#REF!,1)&amp;",","S"&amp;#REF!&amp;","),"")</f>
        <v>#REF!</v>
      </c>
      <c r="AU1175" s="27" t="e">
        <f>IF(#REF!&lt;&gt;"",IF(ABS(#REF!)&lt;10,"S"&amp;RIGHT(#REF!,1)&amp;",","S"&amp;#REF!&amp;","),"")</f>
        <v>#REF!</v>
      </c>
      <c r="AV1175" s="27" t="e">
        <f>IF(#REF!&lt;&gt;"",IF(ABS(#REF!)&lt;10,"S"&amp;RIGHT(#REF!,1)&amp;",","S"&amp;#REF!&amp;","),"")</f>
        <v>#REF!</v>
      </c>
      <c r="AW1175" s="27" t="e">
        <f>IF(#REF!&lt;&gt;"",IF(ABS(#REF!)&lt;10,"S"&amp;RIGHT(#REF!,1)&amp;",","S"&amp;#REF!&amp;","),"")</f>
        <v>#REF!</v>
      </c>
      <c r="AX1175" s="27" t="e">
        <f>IF(#REF!&lt;&gt;"",IF(ABS(#REF!)&lt;10,"S"&amp;RIGHT(#REF!,1)&amp;",","S"&amp;#REF!&amp;","),"")</f>
        <v>#REF!</v>
      </c>
      <c r="AY1175" s="27" t="e">
        <f>IF(#REF!&lt;&gt;"",IF(ABS(#REF!)&lt;10,"S"&amp;RIGHT(#REF!,1)&amp;",","S"&amp;#REF!&amp;","),"")</f>
        <v>#REF!</v>
      </c>
      <c r="AZ1175" s="27" t="e">
        <f>IF(#REF!&lt;&gt;"",IF(ABS(#REF!)&lt;10,"S"&amp;RIGHT(#REF!,1)&amp;",","S"&amp;#REF!&amp;","),"")</f>
        <v>#REF!</v>
      </c>
      <c r="BA1175" s="27" t="e">
        <f>IF(#REF!&lt;&gt;"",IF(ABS(#REF!)&lt;10,"S"&amp;RIGHT(#REF!,1)&amp;",","S"&amp;#REF!&amp;","),"")</f>
        <v>#REF!</v>
      </c>
      <c r="BB1175" s="27" t="e">
        <f>IF(#REF!&lt;&gt;"",IF(ABS(#REF!)&lt;10,"S"&amp;RIGHT(#REF!,1)&amp;",","S"&amp;#REF!&amp;","),"")</f>
        <v>#REF!</v>
      </c>
      <c r="BC1175" s="27"/>
      <c r="BD1175" s="27"/>
      <c r="BE1175" s="27"/>
      <c r="BF1175" s="27"/>
      <c r="BG1175" s="27"/>
      <c r="BH1175" s="27"/>
      <c r="BI1175" s="27" t="str">
        <f t="shared" si="552"/>
        <v/>
      </c>
      <c r="BJ1175" s="27" t="str">
        <f t="shared" si="553"/>
        <v/>
      </c>
      <c r="BK1175" s="27" t="str">
        <f t="shared" si="554"/>
        <v/>
      </c>
      <c r="BL1175" s="27" t="e">
        <f>IF(#REF!="","",CONCATENATE($L1175,","))</f>
        <v>#REF!</v>
      </c>
      <c r="BM1175" s="27" t="e">
        <f>IF(#REF!="","",CONCATENATE($L1175,","))</f>
        <v>#REF!</v>
      </c>
      <c r="BN1175" s="27" t="e">
        <f>IF(#REF!="","",CONCATENATE($L1175,","))</f>
        <v>#REF!</v>
      </c>
      <c r="BO1175" s="27" t="e">
        <f>IF(#REF!="","",CONCATENATE($L1175,","))</f>
        <v>#REF!</v>
      </c>
      <c r="BP1175" s="27" t="e">
        <f>IF(#REF!="","",CONCATENATE($L1175,","))</f>
        <v>#REF!</v>
      </c>
      <c r="BQ1175" s="27" t="e">
        <f>IF(#REF!="","",CONCATENATE($L1175,","))</f>
        <v>#REF!</v>
      </c>
      <c r="BR1175" s="27" t="e">
        <f>IF(#REF!="","",CONCATENATE($L1175,","))</f>
        <v>#REF!</v>
      </c>
      <c r="BS1175" s="27" t="e">
        <f>IF(#REF!="","",CONCATENATE($L1175,","))</f>
        <v>#REF!</v>
      </c>
      <c r="BT1175" s="27" t="e">
        <f>IF(#REF!="","",CONCATENATE($L1175,","))</f>
        <v>#REF!</v>
      </c>
      <c r="BU1175" s="40"/>
      <c r="BV1175" s="40"/>
      <c r="BW1175"/>
      <c r="BX1175"/>
      <c r="BY1175"/>
      <c r="BZ1175"/>
      <c r="CA1175"/>
      <c r="CB1175" s="40"/>
      <c r="CC1175" s="7"/>
      <c r="CD1175" s="25"/>
      <c r="CE1175" s="25"/>
      <c r="CF1175" s="25"/>
      <c r="CG1175" s="38"/>
      <c r="CH1175" s="25"/>
      <c r="CI1175" s="38"/>
      <c r="CJ1175" s="25"/>
      <c r="CK1175" s="25"/>
      <c r="CL1175" s="25"/>
      <c r="CM1175" s="25"/>
      <c r="CN1175" s="38"/>
      <c r="CO1175" s="38"/>
      <c r="CP1175" s="25"/>
      <c r="CQ1175" s="25"/>
      <c r="CR1175" s="34"/>
      <c r="CS1175" s="38"/>
      <c r="CT1175" s="25"/>
      <c r="CX1175" s="25"/>
      <c r="CY1175" s="34"/>
    </row>
    <row r="1176" spans="1:103" s="26" customFormat="1">
      <c r="A1176" s="42"/>
      <c r="B1176" s="75"/>
      <c r="C1176" s="39"/>
      <c r="D1176" s="38"/>
      <c r="E1176" s="39"/>
      <c r="F1176" s="39"/>
      <c r="G1176" s="39"/>
      <c r="H1176" s="39"/>
      <c r="I1176" s="39"/>
      <c r="J1176" s="39"/>
      <c r="K1176" s="39"/>
      <c r="L1176" s="38"/>
      <c r="M1176" s="38"/>
      <c r="N1176" s="38"/>
      <c r="O1176" s="38"/>
      <c r="P1176" s="38"/>
      <c r="Q1176" s="38"/>
      <c r="R1176" s="38"/>
      <c r="S1176" s="38"/>
      <c r="T1176" s="38"/>
      <c r="U1176" s="38"/>
      <c r="V1176" s="38"/>
      <c r="W1176" s="38"/>
      <c r="X1176" s="38"/>
      <c r="Y1176" s="38"/>
      <c r="Z1176" s="75"/>
      <c r="AA1176" s="101"/>
      <c r="AB1176" s="101"/>
      <c r="AC1176" s="101"/>
      <c r="AD1176" s="101"/>
      <c r="AE1176" s="38"/>
      <c r="AF1176" s="38"/>
      <c r="AG1176" s="38"/>
      <c r="AH1176" s="38"/>
      <c r="AI1176" s="101"/>
      <c r="AJ1176" s="101"/>
      <c r="AK1176" s="101"/>
      <c r="AL1176" s="75"/>
      <c r="AM1176" s="39"/>
      <c r="AN1176" s="27"/>
      <c r="AO1176" s="27"/>
      <c r="AP1176" s="27"/>
      <c r="AQ1176" s="27" t="str">
        <f t="shared" si="555"/>
        <v/>
      </c>
      <c r="AR1176" s="27" t="str">
        <f t="shared" si="556"/>
        <v/>
      </c>
      <c r="AS1176" s="27" t="str">
        <f t="shared" si="557"/>
        <v/>
      </c>
      <c r="AT1176" s="27" t="e">
        <f>IF(#REF!&lt;&gt;"",IF(ABS(#REF!)&lt;10,"S"&amp;RIGHT(#REF!,1)&amp;",","S"&amp;#REF!&amp;","),"")</f>
        <v>#REF!</v>
      </c>
      <c r="AU1176" s="27" t="e">
        <f>IF(#REF!&lt;&gt;"",IF(ABS(#REF!)&lt;10,"S"&amp;RIGHT(#REF!,1)&amp;",","S"&amp;#REF!&amp;","),"")</f>
        <v>#REF!</v>
      </c>
      <c r="AV1176" s="27" t="e">
        <f>IF(#REF!&lt;&gt;"",IF(ABS(#REF!)&lt;10,"S"&amp;RIGHT(#REF!,1)&amp;",","S"&amp;#REF!&amp;","),"")</f>
        <v>#REF!</v>
      </c>
      <c r="AW1176" s="27" t="e">
        <f>IF(#REF!&lt;&gt;"",IF(ABS(#REF!)&lt;10,"S"&amp;RIGHT(#REF!,1)&amp;",","S"&amp;#REF!&amp;","),"")</f>
        <v>#REF!</v>
      </c>
      <c r="AX1176" s="27" t="e">
        <f>IF(#REF!&lt;&gt;"",IF(ABS(#REF!)&lt;10,"S"&amp;RIGHT(#REF!,1)&amp;",","S"&amp;#REF!&amp;","),"")</f>
        <v>#REF!</v>
      </c>
      <c r="AY1176" s="27" t="e">
        <f>IF(#REF!&lt;&gt;"",IF(ABS(#REF!)&lt;10,"S"&amp;RIGHT(#REF!,1)&amp;",","S"&amp;#REF!&amp;","),"")</f>
        <v>#REF!</v>
      </c>
      <c r="AZ1176" s="27" t="e">
        <f>IF(#REF!&lt;&gt;"",IF(ABS(#REF!)&lt;10,"S"&amp;RIGHT(#REF!,1)&amp;",","S"&amp;#REF!&amp;","),"")</f>
        <v>#REF!</v>
      </c>
      <c r="BA1176" s="27" t="e">
        <f>IF(#REF!&lt;&gt;"",IF(ABS(#REF!)&lt;10,"S"&amp;RIGHT(#REF!,1)&amp;",","S"&amp;#REF!&amp;","),"")</f>
        <v>#REF!</v>
      </c>
      <c r="BB1176" s="27" t="e">
        <f>IF(#REF!&lt;&gt;"",IF(ABS(#REF!)&lt;10,"S"&amp;RIGHT(#REF!,1)&amp;",","S"&amp;#REF!&amp;","),"")</f>
        <v>#REF!</v>
      </c>
      <c r="BC1176" s="27"/>
      <c r="BD1176" s="27"/>
      <c r="BE1176" s="27"/>
      <c r="BF1176" s="27"/>
      <c r="BG1176" s="27"/>
      <c r="BH1176" s="27"/>
      <c r="BI1176" s="27" t="str">
        <f t="shared" ref="BI1176:BI1239" si="558">IF(M1176="","",CONCATENATE($L1176,","))</f>
        <v/>
      </c>
      <c r="BJ1176" s="27" t="str">
        <f t="shared" ref="BJ1176:BJ1239" si="559">IF(P1176="","",CONCATENATE($L1176,","))</f>
        <v/>
      </c>
      <c r="BK1176" s="27" t="str">
        <f t="shared" ref="BK1176:BK1239" si="560">IF(R1176="","",CONCATENATE($L1176,","))</f>
        <v/>
      </c>
      <c r="BL1176" s="27" t="e">
        <f>IF(#REF!="","",CONCATENATE($L1176,","))</f>
        <v>#REF!</v>
      </c>
      <c r="BM1176" s="27" t="e">
        <f>IF(#REF!="","",CONCATENATE($L1176,","))</f>
        <v>#REF!</v>
      </c>
      <c r="BN1176" s="27" t="e">
        <f>IF(#REF!="","",CONCATENATE($L1176,","))</f>
        <v>#REF!</v>
      </c>
      <c r="BO1176" s="27" t="e">
        <f>IF(#REF!="","",CONCATENATE($L1176,","))</f>
        <v>#REF!</v>
      </c>
      <c r="BP1176" s="27" t="e">
        <f>IF(#REF!="","",CONCATENATE($L1176,","))</f>
        <v>#REF!</v>
      </c>
      <c r="BQ1176" s="27" t="e">
        <f>IF(#REF!="","",CONCATENATE($L1176,","))</f>
        <v>#REF!</v>
      </c>
      <c r="BR1176" s="27" t="e">
        <f>IF(#REF!="","",CONCATENATE($L1176,","))</f>
        <v>#REF!</v>
      </c>
      <c r="BS1176" s="27" t="e">
        <f>IF(#REF!="","",CONCATENATE($L1176,","))</f>
        <v>#REF!</v>
      </c>
      <c r="BT1176" s="27" t="e">
        <f>IF(#REF!="","",CONCATENATE($L1176,","))</f>
        <v>#REF!</v>
      </c>
      <c r="BU1176" s="40"/>
      <c r="BV1176" s="40"/>
      <c r="BW1176"/>
      <c r="BX1176"/>
      <c r="BY1176"/>
      <c r="BZ1176"/>
      <c r="CA1176"/>
      <c r="CB1176" s="40"/>
      <c r="CC1176" s="7"/>
      <c r="CD1176" s="25"/>
      <c r="CE1176" s="25"/>
      <c r="CF1176" s="25"/>
      <c r="CG1176" s="38"/>
      <c r="CH1176" s="25"/>
      <c r="CI1176" s="38"/>
      <c r="CJ1176" s="25"/>
      <c r="CK1176" s="25"/>
      <c r="CL1176" s="25"/>
      <c r="CM1176" s="25"/>
      <c r="CN1176" s="38"/>
      <c r="CO1176" s="38"/>
      <c r="CP1176" s="25"/>
      <c r="CQ1176" s="25"/>
      <c r="CR1176" s="34"/>
      <c r="CS1176" s="38"/>
      <c r="CT1176" s="25"/>
      <c r="CX1176" s="25"/>
      <c r="CY1176" s="34"/>
    </row>
    <row r="1177" spans="1:103" s="26" customFormat="1">
      <c r="A1177" s="42"/>
      <c r="B1177" s="75"/>
      <c r="C1177" s="39"/>
      <c r="D1177" s="38"/>
      <c r="E1177" s="39"/>
      <c r="F1177" s="39"/>
      <c r="G1177" s="39"/>
      <c r="H1177" s="39"/>
      <c r="I1177" s="39"/>
      <c r="J1177" s="39"/>
      <c r="K1177" s="39"/>
      <c r="L1177" s="38"/>
      <c r="M1177" s="38"/>
      <c r="N1177" s="38"/>
      <c r="O1177" s="38"/>
      <c r="P1177" s="38"/>
      <c r="Q1177" s="38"/>
      <c r="R1177" s="38"/>
      <c r="S1177" s="38"/>
      <c r="T1177" s="38"/>
      <c r="U1177" s="38"/>
      <c r="V1177" s="38"/>
      <c r="W1177" s="38"/>
      <c r="X1177" s="38"/>
      <c r="Y1177" s="38"/>
      <c r="Z1177" s="75"/>
      <c r="AA1177" s="101"/>
      <c r="AB1177" s="101"/>
      <c r="AC1177" s="101"/>
      <c r="AD1177" s="101"/>
      <c r="AE1177" s="38"/>
      <c r="AF1177" s="38"/>
      <c r="AG1177" s="38"/>
      <c r="AH1177" s="38"/>
      <c r="AI1177" s="101"/>
      <c r="AJ1177" s="101"/>
      <c r="AK1177" s="101"/>
      <c r="AL1177" s="75"/>
      <c r="AM1177" s="39"/>
      <c r="AN1177" s="27"/>
      <c r="AO1177" s="27"/>
      <c r="AP1177" s="27"/>
      <c r="AQ1177" s="27" t="str">
        <f t="shared" ref="AQ1177:AQ1240" si="561">IF(M1177&lt;&gt;"",IF(ABS(M1177)&lt;10,"S"&amp;RIGHT(M1177,1)&amp;",","S"&amp;M1177&amp;","),"")</f>
        <v/>
      </c>
      <c r="AR1177" s="27" t="str">
        <f t="shared" ref="AR1177:AR1240" si="562">IF(P1177&lt;&gt;"",IF(ABS(P1177)&lt;10,"S"&amp;RIGHT(P1177,1)&amp;",","S"&amp;P1177&amp;","),"")</f>
        <v/>
      </c>
      <c r="AS1177" s="27" t="str">
        <f t="shared" ref="AS1177:AS1240" si="563">IF(R1177&lt;&gt;"",IF(ABS(R1177)&lt;10,"S"&amp;RIGHT(R1177,1)&amp;",","S"&amp;R1177&amp;","),"")</f>
        <v/>
      </c>
      <c r="AT1177" s="27" t="e">
        <f>IF(#REF!&lt;&gt;"",IF(ABS(#REF!)&lt;10,"S"&amp;RIGHT(#REF!,1)&amp;",","S"&amp;#REF!&amp;","),"")</f>
        <v>#REF!</v>
      </c>
      <c r="AU1177" s="27" t="e">
        <f>IF(#REF!&lt;&gt;"",IF(ABS(#REF!)&lt;10,"S"&amp;RIGHT(#REF!,1)&amp;",","S"&amp;#REF!&amp;","),"")</f>
        <v>#REF!</v>
      </c>
      <c r="AV1177" s="27" t="e">
        <f>IF(#REF!&lt;&gt;"",IF(ABS(#REF!)&lt;10,"S"&amp;RIGHT(#REF!,1)&amp;",","S"&amp;#REF!&amp;","),"")</f>
        <v>#REF!</v>
      </c>
      <c r="AW1177" s="27" t="e">
        <f>IF(#REF!&lt;&gt;"",IF(ABS(#REF!)&lt;10,"S"&amp;RIGHT(#REF!,1)&amp;",","S"&amp;#REF!&amp;","),"")</f>
        <v>#REF!</v>
      </c>
      <c r="AX1177" s="27" t="e">
        <f>IF(#REF!&lt;&gt;"",IF(ABS(#REF!)&lt;10,"S"&amp;RIGHT(#REF!,1)&amp;",","S"&amp;#REF!&amp;","),"")</f>
        <v>#REF!</v>
      </c>
      <c r="AY1177" s="27" t="e">
        <f>IF(#REF!&lt;&gt;"",IF(ABS(#REF!)&lt;10,"S"&amp;RIGHT(#REF!,1)&amp;",","S"&amp;#REF!&amp;","),"")</f>
        <v>#REF!</v>
      </c>
      <c r="AZ1177" s="27" t="e">
        <f>IF(#REF!&lt;&gt;"",IF(ABS(#REF!)&lt;10,"S"&amp;RIGHT(#REF!,1)&amp;",","S"&amp;#REF!&amp;","),"")</f>
        <v>#REF!</v>
      </c>
      <c r="BA1177" s="27" t="e">
        <f>IF(#REF!&lt;&gt;"",IF(ABS(#REF!)&lt;10,"S"&amp;RIGHT(#REF!,1)&amp;",","S"&amp;#REF!&amp;","),"")</f>
        <v>#REF!</v>
      </c>
      <c r="BB1177" s="27" t="e">
        <f>IF(#REF!&lt;&gt;"",IF(ABS(#REF!)&lt;10,"S"&amp;RIGHT(#REF!,1)&amp;",","S"&amp;#REF!&amp;","),"")</f>
        <v>#REF!</v>
      </c>
      <c r="BC1177" s="27"/>
      <c r="BD1177" s="27"/>
      <c r="BE1177" s="27"/>
      <c r="BF1177" s="27"/>
      <c r="BG1177" s="27"/>
      <c r="BH1177" s="27"/>
      <c r="BI1177" s="27" t="str">
        <f t="shared" si="558"/>
        <v/>
      </c>
      <c r="BJ1177" s="27" t="str">
        <f t="shared" si="559"/>
        <v/>
      </c>
      <c r="BK1177" s="27" t="str">
        <f t="shared" si="560"/>
        <v/>
      </c>
      <c r="BL1177" s="27" t="e">
        <f>IF(#REF!="","",CONCATENATE($L1177,","))</f>
        <v>#REF!</v>
      </c>
      <c r="BM1177" s="27" t="e">
        <f>IF(#REF!="","",CONCATENATE($L1177,","))</f>
        <v>#REF!</v>
      </c>
      <c r="BN1177" s="27" t="e">
        <f>IF(#REF!="","",CONCATENATE($L1177,","))</f>
        <v>#REF!</v>
      </c>
      <c r="BO1177" s="27" t="e">
        <f>IF(#REF!="","",CONCATENATE($L1177,","))</f>
        <v>#REF!</v>
      </c>
      <c r="BP1177" s="27" t="e">
        <f>IF(#REF!="","",CONCATENATE($L1177,","))</f>
        <v>#REF!</v>
      </c>
      <c r="BQ1177" s="27" t="e">
        <f>IF(#REF!="","",CONCATENATE($L1177,","))</f>
        <v>#REF!</v>
      </c>
      <c r="BR1177" s="27" t="e">
        <f>IF(#REF!="","",CONCATENATE($L1177,","))</f>
        <v>#REF!</v>
      </c>
      <c r="BS1177" s="27" t="e">
        <f>IF(#REF!="","",CONCATENATE($L1177,","))</f>
        <v>#REF!</v>
      </c>
      <c r="BT1177" s="27" t="e">
        <f>IF(#REF!="","",CONCATENATE($L1177,","))</f>
        <v>#REF!</v>
      </c>
      <c r="BU1177" s="40"/>
      <c r="BV1177" s="40"/>
      <c r="BW1177"/>
      <c r="BX1177"/>
      <c r="BY1177"/>
      <c r="BZ1177"/>
      <c r="CA1177"/>
      <c r="CB1177" s="40"/>
      <c r="CC1177" s="7"/>
      <c r="CD1177" s="25"/>
      <c r="CE1177" s="25"/>
      <c r="CF1177" s="25"/>
      <c r="CG1177" s="38"/>
      <c r="CH1177" s="25"/>
      <c r="CI1177" s="38"/>
      <c r="CJ1177" s="25"/>
      <c r="CK1177" s="25"/>
      <c r="CL1177" s="25"/>
      <c r="CM1177" s="25"/>
      <c r="CN1177" s="38"/>
      <c r="CO1177" s="38"/>
      <c r="CP1177" s="25"/>
      <c r="CQ1177" s="25"/>
      <c r="CR1177" s="34"/>
      <c r="CS1177" s="38"/>
      <c r="CT1177" s="25"/>
      <c r="CX1177" s="25"/>
      <c r="CY1177" s="34"/>
    </row>
    <row r="1178" spans="1:103" s="26" customFormat="1">
      <c r="A1178" s="42"/>
      <c r="B1178" s="75"/>
      <c r="C1178" s="39"/>
      <c r="D1178" s="38"/>
      <c r="E1178" s="39"/>
      <c r="F1178" s="39"/>
      <c r="G1178" s="39"/>
      <c r="H1178" s="39"/>
      <c r="I1178" s="39"/>
      <c r="J1178" s="39"/>
      <c r="K1178" s="39"/>
      <c r="L1178" s="38"/>
      <c r="M1178" s="38"/>
      <c r="N1178" s="38"/>
      <c r="O1178" s="38"/>
      <c r="P1178" s="38"/>
      <c r="Q1178" s="38"/>
      <c r="R1178" s="38"/>
      <c r="S1178" s="38"/>
      <c r="T1178" s="38"/>
      <c r="U1178" s="38"/>
      <c r="V1178" s="38"/>
      <c r="W1178" s="38"/>
      <c r="X1178" s="38"/>
      <c r="Y1178" s="38"/>
      <c r="Z1178" s="75"/>
      <c r="AA1178" s="101"/>
      <c r="AB1178" s="101"/>
      <c r="AC1178" s="101"/>
      <c r="AD1178" s="101"/>
      <c r="AE1178" s="38"/>
      <c r="AF1178" s="38"/>
      <c r="AG1178" s="38"/>
      <c r="AH1178" s="38"/>
      <c r="AI1178" s="101"/>
      <c r="AJ1178" s="101"/>
      <c r="AK1178" s="101"/>
      <c r="AL1178" s="75"/>
      <c r="AM1178" s="39"/>
      <c r="AN1178" s="27"/>
      <c r="AO1178" s="27"/>
      <c r="AP1178" s="27"/>
      <c r="AQ1178" s="27" t="str">
        <f t="shared" si="561"/>
        <v/>
      </c>
      <c r="AR1178" s="27" t="str">
        <f t="shared" si="562"/>
        <v/>
      </c>
      <c r="AS1178" s="27" t="str">
        <f t="shared" si="563"/>
        <v/>
      </c>
      <c r="AT1178" s="27" t="e">
        <f>IF(#REF!&lt;&gt;"",IF(ABS(#REF!)&lt;10,"S"&amp;RIGHT(#REF!,1)&amp;",","S"&amp;#REF!&amp;","),"")</f>
        <v>#REF!</v>
      </c>
      <c r="AU1178" s="27" t="e">
        <f>IF(#REF!&lt;&gt;"",IF(ABS(#REF!)&lt;10,"S"&amp;RIGHT(#REF!,1)&amp;",","S"&amp;#REF!&amp;","),"")</f>
        <v>#REF!</v>
      </c>
      <c r="AV1178" s="27" t="e">
        <f>IF(#REF!&lt;&gt;"",IF(ABS(#REF!)&lt;10,"S"&amp;RIGHT(#REF!,1)&amp;",","S"&amp;#REF!&amp;","),"")</f>
        <v>#REF!</v>
      </c>
      <c r="AW1178" s="27" t="e">
        <f>IF(#REF!&lt;&gt;"",IF(ABS(#REF!)&lt;10,"S"&amp;RIGHT(#REF!,1)&amp;",","S"&amp;#REF!&amp;","),"")</f>
        <v>#REF!</v>
      </c>
      <c r="AX1178" s="27" t="e">
        <f>IF(#REF!&lt;&gt;"",IF(ABS(#REF!)&lt;10,"S"&amp;RIGHT(#REF!,1)&amp;",","S"&amp;#REF!&amp;","),"")</f>
        <v>#REF!</v>
      </c>
      <c r="AY1178" s="27" t="e">
        <f>IF(#REF!&lt;&gt;"",IF(ABS(#REF!)&lt;10,"S"&amp;RIGHT(#REF!,1)&amp;",","S"&amp;#REF!&amp;","),"")</f>
        <v>#REF!</v>
      </c>
      <c r="AZ1178" s="27" t="e">
        <f>IF(#REF!&lt;&gt;"",IF(ABS(#REF!)&lt;10,"S"&amp;RIGHT(#REF!,1)&amp;",","S"&amp;#REF!&amp;","),"")</f>
        <v>#REF!</v>
      </c>
      <c r="BA1178" s="27" t="e">
        <f>IF(#REF!&lt;&gt;"",IF(ABS(#REF!)&lt;10,"S"&amp;RIGHT(#REF!,1)&amp;",","S"&amp;#REF!&amp;","),"")</f>
        <v>#REF!</v>
      </c>
      <c r="BB1178" s="27" t="e">
        <f>IF(#REF!&lt;&gt;"",IF(ABS(#REF!)&lt;10,"S"&amp;RIGHT(#REF!,1)&amp;",","S"&amp;#REF!&amp;","),"")</f>
        <v>#REF!</v>
      </c>
      <c r="BC1178" s="27"/>
      <c r="BD1178" s="27"/>
      <c r="BE1178" s="27"/>
      <c r="BF1178" s="27"/>
      <c r="BG1178" s="27"/>
      <c r="BH1178" s="27"/>
      <c r="BI1178" s="27" t="str">
        <f t="shared" si="558"/>
        <v/>
      </c>
      <c r="BJ1178" s="27" t="str">
        <f t="shared" si="559"/>
        <v/>
      </c>
      <c r="BK1178" s="27" t="str">
        <f t="shared" si="560"/>
        <v/>
      </c>
      <c r="BL1178" s="27" t="e">
        <f>IF(#REF!="","",CONCATENATE($L1178,","))</f>
        <v>#REF!</v>
      </c>
      <c r="BM1178" s="27" t="e">
        <f>IF(#REF!="","",CONCATENATE($L1178,","))</f>
        <v>#REF!</v>
      </c>
      <c r="BN1178" s="27" t="e">
        <f>IF(#REF!="","",CONCATENATE($L1178,","))</f>
        <v>#REF!</v>
      </c>
      <c r="BO1178" s="27" t="e">
        <f>IF(#REF!="","",CONCATENATE($L1178,","))</f>
        <v>#REF!</v>
      </c>
      <c r="BP1178" s="27" t="e">
        <f>IF(#REF!="","",CONCATENATE($L1178,","))</f>
        <v>#REF!</v>
      </c>
      <c r="BQ1178" s="27" t="e">
        <f>IF(#REF!="","",CONCATENATE($L1178,","))</f>
        <v>#REF!</v>
      </c>
      <c r="BR1178" s="27" t="e">
        <f>IF(#REF!="","",CONCATENATE($L1178,","))</f>
        <v>#REF!</v>
      </c>
      <c r="BS1178" s="27" t="e">
        <f>IF(#REF!="","",CONCATENATE($L1178,","))</f>
        <v>#REF!</v>
      </c>
      <c r="BT1178" s="27" t="e">
        <f>IF(#REF!="","",CONCATENATE($L1178,","))</f>
        <v>#REF!</v>
      </c>
      <c r="BU1178" s="40"/>
      <c r="BV1178" s="40"/>
      <c r="BW1178"/>
      <c r="BX1178"/>
      <c r="BY1178"/>
      <c r="BZ1178"/>
      <c r="CA1178"/>
      <c r="CB1178" s="40"/>
      <c r="CC1178" s="7"/>
      <c r="CD1178" s="25"/>
      <c r="CE1178" s="25"/>
      <c r="CF1178" s="25"/>
      <c r="CG1178" s="38"/>
      <c r="CH1178" s="25"/>
      <c r="CI1178" s="38"/>
      <c r="CJ1178" s="25"/>
      <c r="CK1178" s="25"/>
      <c r="CL1178" s="25"/>
      <c r="CM1178" s="25"/>
      <c r="CN1178" s="38"/>
      <c r="CO1178" s="38"/>
      <c r="CP1178" s="25"/>
      <c r="CQ1178" s="25"/>
      <c r="CR1178" s="34"/>
      <c r="CS1178" s="38"/>
      <c r="CT1178" s="25"/>
      <c r="CX1178" s="25"/>
      <c r="CY1178" s="34"/>
    </row>
    <row r="1179" spans="1:103" s="26" customFormat="1">
      <c r="A1179" s="42"/>
      <c r="B1179" s="75"/>
      <c r="C1179" s="39"/>
      <c r="D1179" s="38"/>
      <c r="E1179" s="39"/>
      <c r="F1179" s="39"/>
      <c r="G1179" s="39"/>
      <c r="H1179" s="39"/>
      <c r="I1179" s="39"/>
      <c r="J1179" s="39"/>
      <c r="K1179" s="39"/>
      <c r="L1179" s="38"/>
      <c r="M1179" s="38"/>
      <c r="N1179" s="38"/>
      <c r="O1179" s="38"/>
      <c r="P1179" s="38"/>
      <c r="Q1179" s="38"/>
      <c r="R1179" s="38"/>
      <c r="S1179" s="38"/>
      <c r="T1179" s="38"/>
      <c r="U1179" s="38"/>
      <c r="V1179" s="38"/>
      <c r="W1179" s="38"/>
      <c r="X1179" s="38"/>
      <c r="Y1179" s="38"/>
      <c r="Z1179" s="75"/>
      <c r="AA1179" s="101"/>
      <c r="AB1179" s="101"/>
      <c r="AC1179" s="101"/>
      <c r="AD1179" s="101"/>
      <c r="AE1179" s="38"/>
      <c r="AF1179" s="38"/>
      <c r="AG1179" s="38"/>
      <c r="AH1179" s="38"/>
      <c r="AI1179" s="101"/>
      <c r="AJ1179" s="101"/>
      <c r="AK1179" s="101"/>
      <c r="AL1179" s="75"/>
      <c r="AM1179" s="39"/>
      <c r="AN1179" s="27"/>
      <c r="AO1179" s="27"/>
      <c r="AP1179" s="27"/>
      <c r="AQ1179" s="27" t="str">
        <f t="shared" si="561"/>
        <v/>
      </c>
      <c r="AR1179" s="27" t="str">
        <f t="shared" si="562"/>
        <v/>
      </c>
      <c r="AS1179" s="27" t="str">
        <f t="shared" si="563"/>
        <v/>
      </c>
      <c r="AT1179" s="27" t="e">
        <f>IF(#REF!&lt;&gt;"",IF(ABS(#REF!)&lt;10,"S"&amp;RIGHT(#REF!,1)&amp;",","S"&amp;#REF!&amp;","),"")</f>
        <v>#REF!</v>
      </c>
      <c r="AU1179" s="27" t="e">
        <f>IF(#REF!&lt;&gt;"",IF(ABS(#REF!)&lt;10,"S"&amp;RIGHT(#REF!,1)&amp;",","S"&amp;#REF!&amp;","),"")</f>
        <v>#REF!</v>
      </c>
      <c r="AV1179" s="27" t="e">
        <f>IF(#REF!&lt;&gt;"",IF(ABS(#REF!)&lt;10,"S"&amp;RIGHT(#REF!,1)&amp;",","S"&amp;#REF!&amp;","),"")</f>
        <v>#REF!</v>
      </c>
      <c r="AW1179" s="27" t="e">
        <f>IF(#REF!&lt;&gt;"",IF(ABS(#REF!)&lt;10,"S"&amp;RIGHT(#REF!,1)&amp;",","S"&amp;#REF!&amp;","),"")</f>
        <v>#REF!</v>
      </c>
      <c r="AX1179" s="27" t="e">
        <f>IF(#REF!&lt;&gt;"",IF(ABS(#REF!)&lt;10,"S"&amp;RIGHT(#REF!,1)&amp;",","S"&amp;#REF!&amp;","),"")</f>
        <v>#REF!</v>
      </c>
      <c r="AY1179" s="27" t="e">
        <f>IF(#REF!&lt;&gt;"",IF(ABS(#REF!)&lt;10,"S"&amp;RIGHT(#REF!,1)&amp;",","S"&amp;#REF!&amp;","),"")</f>
        <v>#REF!</v>
      </c>
      <c r="AZ1179" s="27" t="e">
        <f>IF(#REF!&lt;&gt;"",IF(ABS(#REF!)&lt;10,"S"&amp;RIGHT(#REF!,1)&amp;",","S"&amp;#REF!&amp;","),"")</f>
        <v>#REF!</v>
      </c>
      <c r="BA1179" s="27" t="e">
        <f>IF(#REF!&lt;&gt;"",IF(ABS(#REF!)&lt;10,"S"&amp;RIGHT(#REF!,1)&amp;",","S"&amp;#REF!&amp;","),"")</f>
        <v>#REF!</v>
      </c>
      <c r="BB1179" s="27" t="e">
        <f>IF(#REF!&lt;&gt;"",IF(ABS(#REF!)&lt;10,"S"&amp;RIGHT(#REF!,1)&amp;",","S"&amp;#REF!&amp;","),"")</f>
        <v>#REF!</v>
      </c>
      <c r="BC1179" s="27"/>
      <c r="BD1179" s="27"/>
      <c r="BE1179" s="27"/>
      <c r="BF1179" s="27"/>
      <c r="BG1179" s="27"/>
      <c r="BH1179" s="27"/>
      <c r="BI1179" s="27" t="str">
        <f t="shared" si="558"/>
        <v/>
      </c>
      <c r="BJ1179" s="27" t="str">
        <f t="shared" si="559"/>
        <v/>
      </c>
      <c r="BK1179" s="27" t="str">
        <f t="shared" si="560"/>
        <v/>
      </c>
      <c r="BL1179" s="27" t="e">
        <f>IF(#REF!="","",CONCATENATE($L1179,","))</f>
        <v>#REF!</v>
      </c>
      <c r="BM1179" s="27" t="e">
        <f>IF(#REF!="","",CONCATENATE($L1179,","))</f>
        <v>#REF!</v>
      </c>
      <c r="BN1179" s="27" t="e">
        <f>IF(#REF!="","",CONCATENATE($L1179,","))</f>
        <v>#REF!</v>
      </c>
      <c r="BO1179" s="27" t="e">
        <f>IF(#REF!="","",CONCATENATE($L1179,","))</f>
        <v>#REF!</v>
      </c>
      <c r="BP1179" s="27" t="e">
        <f>IF(#REF!="","",CONCATENATE($L1179,","))</f>
        <v>#REF!</v>
      </c>
      <c r="BQ1179" s="27" t="e">
        <f>IF(#REF!="","",CONCATENATE($L1179,","))</f>
        <v>#REF!</v>
      </c>
      <c r="BR1179" s="27" t="e">
        <f>IF(#REF!="","",CONCATENATE($L1179,","))</f>
        <v>#REF!</v>
      </c>
      <c r="BS1179" s="27" t="e">
        <f>IF(#REF!="","",CONCATENATE($L1179,","))</f>
        <v>#REF!</v>
      </c>
      <c r="BT1179" s="27" t="e">
        <f>IF(#REF!="","",CONCATENATE($L1179,","))</f>
        <v>#REF!</v>
      </c>
      <c r="BU1179" s="40"/>
      <c r="BV1179" s="40"/>
      <c r="BW1179"/>
      <c r="BX1179"/>
      <c r="BY1179"/>
      <c r="BZ1179"/>
      <c r="CA1179"/>
      <c r="CB1179" s="40"/>
      <c r="CC1179" s="7"/>
      <c r="CD1179" s="25"/>
      <c r="CE1179" s="25"/>
      <c r="CF1179" s="25"/>
      <c r="CG1179" s="38"/>
      <c r="CH1179" s="25"/>
      <c r="CI1179" s="38"/>
      <c r="CJ1179" s="25"/>
      <c r="CK1179" s="25"/>
      <c r="CL1179" s="25"/>
      <c r="CM1179" s="25"/>
      <c r="CN1179" s="38"/>
      <c r="CO1179" s="38"/>
      <c r="CP1179" s="25"/>
      <c r="CQ1179" s="25"/>
      <c r="CR1179" s="34"/>
      <c r="CS1179" s="38"/>
      <c r="CT1179" s="25"/>
      <c r="CX1179" s="25"/>
      <c r="CY1179" s="34"/>
    </row>
    <row r="1180" spans="1:103" s="26" customFormat="1">
      <c r="A1180" s="42"/>
      <c r="B1180" s="75"/>
      <c r="C1180" s="39"/>
      <c r="D1180" s="38"/>
      <c r="E1180" s="39"/>
      <c r="F1180" s="39"/>
      <c r="G1180" s="39"/>
      <c r="H1180" s="39"/>
      <c r="I1180" s="39"/>
      <c r="J1180" s="39"/>
      <c r="K1180" s="39"/>
      <c r="L1180" s="38"/>
      <c r="M1180" s="38"/>
      <c r="N1180" s="38"/>
      <c r="O1180" s="38"/>
      <c r="P1180" s="38"/>
      <c r="Q1180" s="38"/>
      <c r="R1180" s="38"/>
      <c r="S1180" s="38"/>
      <c r="T1180" s="38"/>
      <c r="U1180" s="38"/>
      <c r="V1180" s="38"/>
      <c r="W1180" s="38"/>
      <c r="X1180" s="38"/>
      <c r="Y1180" s="38"/>
      <c r="Z1180" s="75"/>
      <c r="AA1180" s="101"/>
      <c r="AB1180" s="101"/>
      <c r="AC1180" s="101"/>
      <c r="AD1180" s="101"/>
      <c r="AE1180" s="38"/>
      <c r="AF1180" s="38"/>
      <c r="AG1180" s="38"/>
      <c r="AH1180" s="38"/>
      <c r="AI1180" s="101"/>
      <c r="AJ1180" s="101"/>
      <c r="AK1180" s="101"/>
      <c r="AL1180" s="75"/>
      <c r="AM1180" s="39"/>
      <c r="AN1180" s="27"/>
      <c r="AO1180" s="27"/>
      <c r="AP1180" s="27"/>
      <c r="AQ1180" s="27" t="str">
        <f t="shared" si="561"/>
        <v/>
      </c>
      <c r="AR1180" s="27" t="str">
        <f t="shared" si="562"/>
        <v/>
      </c>
      <c r="AS1180" s="27" t="str">
        <f t="shared" si="563"/>
        <v/>
      </c>
      <c r="AT1180" s="27" t="e">
        <f>IF(#REF!&lt;&gt;"",IF(ABS(#REF!)&lt;10,"S"&amp;RIGHT(#REF!,1)&amp;",","S"&amp;#REF!&amp;","),"")</f>
        <v>#REF!</v>
      </c>
      <c r="AU1180" s="27" t="e">
        <f>IF(#REF!&lt;&gt;"",IF(ABS(#REF!)&lt;10,"S"&amp;RIGHT(#REF!,1)&amp;",","S"&amp;#REF!&amp;","),"")</f>
        <v>#REF!</v>
      </c>
      <c r="AV1180" s="27" t="e">
        <f>IF(#REF!&lt;&gt;"",IF(ABS(#REF!)&lt;10,"S"&amp;RIGHT(#REF!,1)&amp;",","S"&amp;#REF!&amp;","),"")</f>
        <v>#REF!</v>
      </c>
      <c r="AW1180" s="27" t="e">
        <f>IF(#REF!&lt;&gt;"",IF(ABS(#REF!)&lt;10,"S"&amp;RIGHT(#REF!,1)&amp;",","S"&amp;#REF!&amp;","),"")</f>
        <v>#REF!</v>
      </c>
      <c r="AX1180" s="27" t="e">
        <f>IF(#REF!&lt;&gt;"",IF(ABS(#REF!)&lt;10,"S"&amp;RIGHT(#REF!,1)&amp;",","S"&amp;#REF!&amp;","),"")</f>
        <v>#REF!</v>
      </c>
      <c r="AY1180" s="27" t="e">
        <f>IF(#REF!&lt;&gt;"",IF(ABS(#REF!)&lt;10,"S"&amp;RIGHT(#REF!,1)&amp;",","S"&amp;#REF!&amp;","),"")</f>
        <v>#REF!</v>
      </c>
      <c r="AZ1180" s="27" t="e">
        <f>IF(#REF!&lt;&gt;"",IF(ABS(#REF!)&lt;10,"S"&amp;RIGHT(#REF!,1)&amp;",","S"&amp;#REF!&amp;","),"")</f>
        <v>#REF!</v>
      </c>
      <c r="BA1180" s="27" t="e">
        <f>IF(#REF!&lt;&gt;"",IF(ABS(#REF!)&lt;10,"S"&amp;RIGHT(#REF!,1)&amp;",","S"&amp;#REF!&amp;","),"")</f>
        <v>#REF!</v>
      </c>
      <c r="BB1180" s="27" t="e">
        <f>IF(#REF!&lt;&gt;"",IF(ABS(#REF!)&lt;10,"S"&amp;RIGHT(#REF!,1)&amp;",","S"&amp;#REF!&amp;","),"")</f>
        <v>#REF!</v>
      </c>
      <c r="BC1180" s="27"/>
      <c r="BD1180" s="27"/>
      <c r="BE1180" s="27"/>
      <c r="BF1180" s="27"/>
      <c r="BG1180" s="27"/>
      <c r="BH1180" s="27"/>
      <c r="BI1180" s="27" t="str">
        <f t="shared" si="558"/>
        <v/>
      </c>
      <c r="BJ1180" s="27" t="str">
        <f t="shared" si="559"/>
        <v/>
      </c>
      <c r="BK1180" s="27" t="str">
        <f t="shared" si="560"/>
        <v/>
      </c>
      <c r="BL1180" s="27" t="e">
        <f>IF(#REF!="","",CONCATENATE($L1180,","))</f>
        <v>#REF!</v>
      </c>
      <c r="BM1180" s="27" t="e">
        <f>IF(#REF!="","",CONCATENATE($L1180,","))</f>
        <v>#REF!</v>
      </c>
      <c r="BN1180" s="27" t="e">
        <f>IF(#REF!="","",CONCATENATE($L1180,","))</f>
        <v>#REF!</v>
      </c>
      <c r="BO1180" s="27" t="e">
        <f>IF(#REF!="","",CONCATENATE($L1180,","))</f>
        <v>#REF!</v>
      </c>
      <c r="BP1180" s="27" t="e">
        <f>IF(#REF!="","",CONCATENATE($L1180,","))</f>
        <v>#REF!</v>
      </c>
      <c r="BQ1180" s="27" t="e">
        <f>IF(#REF!="","",CONCATENATE($L1180,","))</f>
        <v>#REF!</v>
      </c>
      <c r="BR1180" s="27" t="e">
        <f>IF(#REF!="","",CONCATENATE($L1180,","))</f>
        <v>#REF!</v>
      </c>
      <c r="BS1180" s="27" t="e">
        <f>IF(#REF!="","",CONCATENATE($L1180,","))</f>
        <v>#REF!</v>
      </c>
      <c r="BT1180" s="27" t="e">
        <f>IF(#REF!="","",CONCATENATE($L1180,","))</f>
        <v>#REF!</v>
      </c>
      <c r="BU1180" s="40"/>
      <c r="BV1180" s="40"/>
      <c r="BW1180"/>
      <c r="BX1180"/>
      <c r="BY1180"/>
      <c r="BZ1180"/>
      <c r="CA1180"/>
      <c r="CB1180" s="40"/>
      <c r="CC1180" s="7"/>
      <c r="CD1180" s="25"/>
      <c r="CE1180" s="25"/>
      <c r="CF1180" s="25"/>
      <c r="CG1180" s="38"/>
      <c r="CH1180" s="25"/>
      <c r="CI1180" s="38"/>
      <c r="CJ1180" s="25"/>
      <c r="CK1180" s="25"/>
      <c r="CL1180" s="25"/>
      <c r="CM1180" s="25"/>
      <c r="CN1180" s="38"/>
      <c r="CO1180" s="38"/>
      <c r="CP1180" s="25"/>
      <c r="CQ1180" s="25"/>
      <c r="CR1180" s="34"/>
      <c r="CS1180" s="38"/>
      <c r="CT1180" s="25"/>
      <c r="CX1180" s="25"/>
      <c r="CY1180" s="34"/>
    </row>
    <row r="1181" spans="1:103" s="26" customFormat="1">
      <c r="A1181" s="42"/>
      <c r="B1181" s="75"/>
      <c r="C1181" s="39"/>
      <c r="D1181" s="38"/>
      <c r="E1181" s="39"/>
      <c r="F1181" s="39"/>
      <c r="G1181" s="39"/>
      <c r="H1181" s="39"/>
      <c r="I1181" s="39"/>
      <c r="J1181" s="39"/>
      <c r="K1181" s="39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  <c r="Z1181" s="75"/>
      <c r="AA1181" s="101"/>
      <c r="AB1181" s="101"/>
      <c r="AC1181" s="101"/>
      <c r="AD1181" s="101"/>
      <c r="AE1181" s="38"/>
      <c r="AF1181" s="38"/>
      <c r="AG1181" s="38"/>
      <c r="AH1181" s="38"/>
      <c r="AI1181" s="101"/>
      <c r="AJ1181" s="101"/>
      <c r="AK1181" s="101"/>
      <c r="AL1181" s="75"/>
      <c r="AM1181" s="39"/>
      <c r="AN1181" s="27"/>
      <c r="AO1181" s="27"/>
      <c r="AP1181" s="27"/>
      <c r="AQ1181" s="27" t="str">
        <f t="shared" si="561"/>
        <v/>
      </c>
      <c r="AR1181" s="27" t="str">
        <f t="shared" si="562"/>
        <v/>
      </c>
      <c r="AS1181" s="27" t="str">
        <f t="shared" si="563"/>
        <v/>
      </c>
      <c r="AT1181" s="27" t="e">
        <f>IF(#REF!&lt;&gt;"",IF(ABS(#REF!)&lt;10,"S"&amp;RIGHT(#REF!,1)&amp;",","S"&amp;#REF!&amp;","),"")</f>
        <v>#REF!</v>
      </c>
      <c r="AU1181" s="27" t="e">
        <f>IF(#REF!&lt;&gt;"",IF(ABS(#REF!)&lt;10,"S"&amp;RIGHT(#REF!,1)&amp;",","S"&amp;#REF!&amp;","),"")</f>
        <v>#REF!</v>
      </c>
      <c r="AV1181" s="27" t="e">
        <f>IF(#REF!&lt;&gt;"",IF(ABS(#REF!)&lt;10,"S"&amp;RIGHT(#REF!,1)&amp;",","S"&amp;#REF!&amp;","),"")</f>
        <v>#REF!</v>
      </c>
      <c r="AW1181" s="27" t="e">
        <f>IF(#REF!&lt;&gt;"",IF(ABS(#REF!)&lt;10,"S"&amp;RIGHT(#REF!,1)&amp;",","S"&amp;#REF!&amp;","),"")</f>
        <v>#REF!</v>
      </c>
      <c r="AX1181" s="27" t="e">
        <f>IF(#REF!&lt;&gt;"",IF(ABS(#REF!)&lt;10,"S"&amp;RIGHT(#REF!,1)&amp;",","S"&amp;#REF!&amp;","),"")</f>
        <v>#REF!</v>
      </c>
      <c r="AY1181" s="27" t="e">
        <f>IF(#REF!&lt;&gt;"",IF(ABS(#REF!)&lt;10,"S"&amp;RIGHT(#REF!,1)&amp;",","S"&amp;#REF!&amp;","),"")</f>
        <v>#REF!</v>
      </c>
      <c r="AZ1181" s="27" t="e">
        <f>IF(#REF!&lt;&gt;"",IF(ABS(#REF!)&lt;10,"S"&amp;RIGHT(#REF!,1)&amp;",","S"&amp;#REF!&amp;","),"")</f>
        <v>#REF!</v>
      </c>
      <c r="BA1181" s="27" t="e">
        <f>IF(#REF!&lt;&gt;"",IF(ABS(#REF!)&lt;10,"S"&amp;RIGHT(#REF!,1)&amp;",","S"&amp;#REF!&amp;","),"")</f>
        <v>#REF!</v>
      </c>
      <c r="BB1181" s="27" t="e">
        <f>IF(#REF!&lt;&gt;"",IF(ABS(#REF!)&lt;10,"S"&amp;RIGHT(#REF!,1)&amp;",","S"&amp;#REF!&amp;","),"")</f>
        <v>#REF!</v>
      </c>
      <c r="BC1181" s="27"/>
      <c r="BD1181" s="27"/>
      <c r="BE1181" s="27"/>
      <c r="BF1181" s="27"/>
      <c r="BG1181" s="27"/>
      <c r="BH1181" s="27"/>
      <c r="BI1181" s="27" t="str">
        <f t="shared" si="558"/>
        <v/>
      </c>
      <c r="BJ1181" s="27" t="str">
        <f t="shared" si="559"/>
        <v/>
      </c>
      <c r="BK1181" s="27" t="str">
        <f t="shared" si="560"/>
        <v/>
      </c>
      <c r="BL1181" s="27" t="e">
        <f>IF(#REF!="","",CONCATENATE($L1181,","))</f>
        <v>#REF!</v>
      </c>
      <c r="BM1181" s="27" t="e">
        <f>IF(#REF!="","",CONCATENATE($L1181,","))</f>
        <v>#REF!</v>
      </c>
      <c r="BN1181" s="27" t="e">
        <f>IF(#REF!="","",CONCATENATE($L1181,","))</f>
        <v>#REF!</v>
      </c>
      <c r="BO1181" s="27" t="e">
        <f>IF(#REF!="","",CONCATENATE($L1181,","))</f>
        <v>#REF!</v>
      </c>
      <c r="BP1181" s="27" t="e">
        <f>IF(#REF!="","",CONCATENATE($L1181,","))</f>
        <v>#REF!</v>
      </c>
      <c r="BQ1181" s="27" t="e">
        <f>IF(#REF!="","",CONCATENATE($L1181,","))</f>
        <v>#REF!</v>
      </c>
      <c r="BR1181" s="27" t="e">
        <f>IF(#REF!="","",CONCATENATE($L1181,","))</f>
        <v>#REF!</v>
      </c>
      <c r="BS1181" s="27" t="e">
        <f>IF(#REF!="","",CONCATENATE($L1181,","))</f>
        <v>#REF!</v>
      </c>
      <c r="BT1181" s="27" t="e">
        <f>IF(#REF!="","",CONCATENATE($L1181,","))</f>
        <v>#REF!</v>
      </c>
      <c r="BU1181" s="40"/>
      <c r="BV1181" s="40"/>
      <c r="BW1181"/>
      <c r="BX1181"/>
      <c r="BY1181"/>
      <c r="BZ1181"/>
      <c r="CA1181"/>
      <c r="CB1181" s="40"/>
      <c r="CC1181" s="7"/>
      <c r="CD1181" s="25"/>
      <c r="CE1181" s="25"/>
      <c r="CF1181" s="25"/>
      <c r="CG1181" s="38"/>
      <c r="CH1181" s="25"/>
      <c r="CI1181" s="38"/>
      <c r="CJ1181" s="25"/>
      <c r="CK1181" s="25"/>
      <c r="CL1181" s="25"/>
      <c r="CM1181" s="25"/>
      <c r="CN1181" s="38"/>
      <c r="CO1181" s="38"/>
      <c r="CP1181" s="25"/>
      <c r="CQ1181" s="25"/>
      <c r="CR1181" s="34"/>
      <c r="CS1181" s="38"/>
      <c r="CT1181" s="25"/>
      <c r="CX1181" s="25"/>
      <c r="CY1181" s="34"/>
    </row>
    <row r="1182" spans="1:103" s="26" customFormat="1">
      <c r="A1182" s="42"/>
      <c r="B1182" s="75"/>
      <c r="C1182" s="39"/>
      <c r="D1182" s="38"/>
      <c r="E1182" s="39"/>
      <c r="F1182" s="39"/>
      <c r="G1182" s="39"/>
      <c r="H1182" s="39"/>
      <c r="I1182" s="39"/>
      <c r="J1182" s="39"/>
      <c r="K1182" s="39"/>
      <c r="L1182" s="38"/>
      <c r="M1182" s="38"/>
      <c r="N1182" s="38"/>
      <c r="O1182" s="38"/>
      <c r="P1182" s="38"/>
      <c r="Q1182" s="38"/>
      <c r="R1182" s="38"/>
      <c r="S1182" s="38"/>
      <c r="T1182" s="38"/>
      <c r="U1182" s="38"/>
      <c r="V1182" s="38"/>
      <c r="W1182" s="38"/>
      <c r="X1182" s="38"/>
      <c r="Y1182" s="38"/>
      <c r="Z1182" s="75"/>
      <c r="AA1182" s="101"/>
      <c r="AB1182" s="101"/>
      <c r="AC1182" s="101"/>
      <c r="AD1182" s="101"/>
      <c r="AE1182" s="38"/>
      <c r="AF1182" s="38"/>
      <c r="AG1182" s="38"/>
      <c r="AH1182" s="38"/>
      <c r="AI1182" s="101"/>
      <c r="AJ1182" s="101"/>
      <c r="AK1182" s="101"/>
      <c r="AL1182" s="75"/>
      <c r="AM1182" s="39"/>
      <c r="AN1182" s="27"/>
      <c r="AO1182" s="27"/>
      <c r="AP1182" s="27"/>
      <c r="AQ1182" s="27" t="str">
        <f t="shared" si="561"/>
        <v/>
      </c>
      <c r="AR1182" s="27" t="str">
        <f t="shared" si="562"/>
        <v/>
      </c>
      <c r="AS1182" s="27" t="str">
        <f t="shared" si="563"/>
        <v/>
      </c>
      <c r="AT1182" s="27" t="e">
        <f>IF(#REF!&lt;&gt;"",IF(ABS(#REF!)&lt;10,"S"&amp;RIGHT(#REF!,1)&amp;",","S"&amp;#REF!&amp;","),"")</f>
        <v>#REF!</v>
      </c>
      <c r="AU1182" s="27" t="e">
        <f>IF(#REF!&lt;&gt;"",IF(ABS(#REF!)&lt;10,"S"&amp;RIGHT(#REF!,1)&amp;",","S"&amp;#REF!&amp;","),"")</f>
        <v>#REF!</v>
      </c>
      <c r="AV1182" s="27" t="e">
        <f>IF(#REF!&lt;&gt;"",IF(ABS(#REF!)&lt;10,"S"&amp;RIGHT(#REF!,1)&amp;",","S"&amp;#REF!&amp;","),"")</f>
        <v>#REF!</v>
      </c>
      <c r="AW1182" s="27" t="e">
        <f>IF(#REF!&lt;&gt;"",IF(ABS(#REF!)&lt;10,"S"&amp;RIGHT(#REF!,1)&amp;",","S"&amp;#REF!&amp;","),"")</f>
        <v>#REF!</v>
      </c>
      <c r="AX1182" s="27" t="e">
        <f>IF(#REF!&lt;&gt;"",IF(ABS(#REF!)&lt;10,"S"&amp;RIGHT(#REF!,1)&amp;",","S"&amp;#REF!&amp;","),"")</f>
        <v>#REF!</v>
      </c>
      <c r="AY1182" s="27" t="e">
        <f>IF(#REF!&lt;&gt;"",IF(ABS(#REF!)&lt;10,"S"&amp;RIGHT(#REF!,1)&amp;",","S"&amp;#REF!&amp;","),"")</f>
        <v>#REF!</v>
      </c>
      <c r="AZ1182" s="27" t="e">
        <f>IF(#REF!&lt;&gt;"",IF(ABS(#REF!)&lt;10,"S"&amp;RIGHT(#REF!,1)&amp;",","S"&amp;#REF!&amp;","),"")</f>
        <v>#REF!</v>
      </c>
      <c r="BA1182" s="27" t="e">
        <f>IF(#REF!&lt;&gt;"",IF(ABS(#REF!)&lt;10,"S"&amp;RIGHT(#REF!,1)&amp;",","S"&amp;#REF!&amp;","),"")</f>
        <v>#REF!</v>
      </c>
      <c r="BB1182" s="27" t="e">
        <f>IF(#REF!&lt;&gt;"",IF(ABS(#REF!)&lt;10,"S"&amp;RIGHT(#REF!,1)&amp;",","S"&amp;#REF!&amp;","),"")</f>
        <v>#REF!</v>
      </c>
      <c r="BC1182" s="27"/>
      <c r="BD1182" s="27"/>
      <c r="BE1182" s="27"/>
      <c r="BF1182" s="27"/>
      <c r="BG1182" s="27"/>
      <c r="BH1182" s="27"/>
      <c r="BI1182" s="27" t="str">
        <f t="shared" si="558"/>
        <v/>
      </c>
      <c r="BJ1182" s="27" t="str">
        <f t="shared" si="559"/>
        <v/>
      </c>
      <c r="BK1182" s="27" t="str">
        <f t="shared" si="560"/>
        <v/>
      </c>
      <c r="BL1182" s="27" t="e">
        <f>IF(#REF!="","",CONCATENATE($L1182,","))</f>
        <v>#REF!</v>
      </c>
      <c r="BM1182" s="27" t="e">
        <f>IF(#REF!="","",CONCATENATE($L1182,","))</f>
        <v>#REF!</v>
      </c>
      <c r="BN1182" s="27" t="e">
        <f>IF(#REF!="","",CONCATENATE($L1182,","))</f>
        <v>#REF!</v>
      </c>
      <c r="BO1182" s="27" t="e">
        <f>IF(#REF!="","",CONCATENATE($L1182,","))</f>
        <v>#REF!</v>
      </c>
      <c r="BP1182" s="27" t="e">
        <f>IF(#REF!="","",CONCATENATE($L1182,","))</f>
        <v>#REF!</v>
      </c>
      <c r="BQ1182" s="27" t="e">
        <f>IF(#REF!="","",CONCATENATE($L1182,","))</f>
        <v>#REF!</v>
      </c>
      <c r="BR1182" s="27" t="e">
        <f>IF(#REF!="","",CONCATENATE($L1182,","))</f>
        <v>#REF!</v>
      </c>
      <c r="BS1182" s="27" t="e">
        <f>IF(#REF!="","",CONCATENATE($L1182,","))</f>
        <v>#REF!</v>
      </c>
      <c r="BT1182" s="27" t="e">
        <f>IF(#REF!="","",CONCATENATE($L1182,","))</f>
        <v>#REF!</v>
      </c>
      <c r="BU1182" s="40"/>
      <c r="BV1182" s="40"/>
      <c r="BW1182" s="70"/>
      <c r="BX1182" s="70"/>
      <c r="BY1182" s="70"/>
      <c r="BZ1182" s="70"/>
      <c r="CA1182" s="70"/>
      <c r="CB1182" s="70"/>
      <c r="CC1182" s="7"/>
      <c r="CD1182" s="25"/>
      <c r="CE1182" s="25"/>
      <c r="CF1182" s="25"/>
      <c r="CG1182" s="38"/>
      <c r="CH1182" s="25"/>
      <c r="CI1182" s="38"/>
      <c r="CJ1182" s="25"/>
      <c r="CK1182" s="25"/>
      <c r="CL1182" s="25"/>
      <c r="CM1182" s="25"/>
      <c r="CN1182" s="38"/>
      <c r="CO1182" s="38"/>
      <c r="CP1182" s="25"/>
      <c r="CQ1182" s="25"/>
      <c r="CR1182" s="34"/>
      <c r="CS1182" s="38"/>
      <c r="CT1182" s="25"/>
      <c r="CX1182" s="25"/>
      <c r="CY1182" s="34"/>
    </row>
    <row r="1183" spans="1:103" s="26" customFormat="1">
      <c r="A1183" s="42"/>
      <c r="B1183" s="75"/>
      <c r="C1183" s="39"/>
      <c r="D1183" s="38"/>
      <c r="E1183" s="39"/>
      <c r="F1183" s="39"/>
      <c r="G1183" s="39"/>
      <c r="H1183" s="39"/>
      <c r="I1183" s="39"/>
      <c r="J1183" s="39"/>
      <c r="K1183" s="39"/>
      <c r="L1183" s="38"/>
      <c r="M1183" s="38"/>
      <c r="N1183" s="38"/>
      <c r="O1183" s="38"/>
      <c r="P1183" s="38"/>
      <c r="Q1183" s="38"/>
      <c r="R1183" s="38"/>
      <c r="S1183" s="38"/>
      <c r="T1183" s="38"/>
      <c r="U1183" s="38"/>
      <c r="V1183" s="38"/>
      <c r="W1183" s="38"/>
      <c r="X1183" s="38"/>
      <c r="Y1183" s="38"/>
      <c r="Z1183" s="75"/>
      <c r="AA1183" s="101"/>
      <c r="AB1183" s="101"/>
      <c r="AC1183" s="101"/>
      <c r="AD1183" s="101"/>
      <c r="AE1183" s="38"/>
      <c r="AF1183" s="38"/>
      <c r="AG1183" s="38"/>
      <c r="AH1183" s="38"/>
      <c r="AI1183" s="101"/>
      <c r="AJ1183" s="101"/>
      <c r="AK1183" s="101"/>
      <c r="AL1183" s="75"/>
      <c r="AM1183" s="39"/>
      <c r="AN1183" s="27"/>
      <c r="AO1183" s="27"/>
      <c r="AP1183" s="27"/>
      <c r="AQ1183" s="27" t="str">
        <f t="shared" si="561"/>
        <v/>
      </c>
      <c r="AR1183" s="27" t="str">
        <f t="shared" si="562"/>
        <v/>
      </c>
      <c r="AS1183" s="27" t="str">
        <f t="shared" si="563"/>
        <v/>
      </c>
      <c r="AT1183" s="27" t="e">
        <f>IF(#REF!&lt;&gt;"",IF(ABS(#REF!)&lt;10,"S"&amp;RIGHT(#REF!,1)&amp;",","S"&amp;#REF!&amp;","),"")</f>
        <v>#REF!</v>
      </c>
      <c r="AU1183" s="27" t="e">
        <f>IF(#REF!&lt;&gt;"",IF(ABS(#REF!)&lt;10,"S"&amp;RIGHT(#REF!,1)&amp;",","S"&amp;#REF!&amp;","),"")</f>
        <v>#REF!</v>
      </c>
      <c r="AV1183" s="27" t="e">
        <f>IF(#REF!&lt;&gt;"",IF(ABS(#REF!)&lt;10,"S"&amp;RIGHT(#REF!,1)&amp;",","S"&amp;#REF!&amp;","),"")</f>
        <v>#REF!</v>
      </c>
      <c r="AW1183" s="27" t="e">
        <f>IF(#REF!&lt;&gt;"",IF(ABS(#REF!)&lt;10,"S"&amp;RIGHT(#REF!,1)&amp;",","S"&amp;#REF!&amp;","),"")</f>
        <v>#REF!</v>
      </c>
      <c r="AX1183" s="27" t="e">
        <f>IF(#REF!&lt;&gt;"",IF(ABS(#REF!)&lt;10,"S"&amp;RIGHT(#REF!,1)&amp;",","S"&amp;#REF!&amp;","),"")</f>
        <v>#REF!</v>
      </c>
      <c r="AY1183" s="27" t="e">
        <f>IF(#REF!&lt;&gt;"",IF(ABS(#REF!)&lt;10,"S"&amp;RIGHT(#REF!,1)&amp;",","S"&amp;#REF!&amp;","),"")</f>
        <v>#REF!</v>
      </c>
      <c r="AZ1183" s="27" t="e">
        <f>IF(#REF!&lt;&gt;"",IF(ABS(#REF!)&lt;10,"S"&amp;RIGHT(#REF!,1)&amp;",","S"&amp;#REF!&amp;","),"")</f>
        <v>#REF!</v>
      </c>
      <c r="BA1183" s="27" t="e">
        <f>IF(#REF!&lt;&gt;"",IF(ABS(#REF!)&lt;10,"S"&amp;RIGHT(#REF!,1)&amp;",","S"&amp;#REF!&amp;","),"")</f>
        <v>#REF!</v>
      </c>
      <c r="BB1183" s="27" t="e">
        <f>IF(#REF!&lt;&gt;"",IF(ABS(#REF!)&lt;10,"S"&amp;RIGHT(#REF!,1)&amp;",","S"&amp;#REF!&amp;","),"")</f>
        <v>#REF!</v>
      </c>
      <c r="BC1183" s="27"/>
      <c r="BD1183" s="27"/>
      <c r="BE1183" s="27"/>
      <c r="BF1183" s="27"/>
      <c r="BG1183" s="27"/>
      <c r="BH1183" s="27"/>
      <c r="BI1183" s="27" t="str">
        <f t="shared" si="558"/>
        <v/>
      </c>
      <c r="BJ1183" s="27" t="str">
        <f t="shared" si="559"/>
        <v/>
      </c>
      <c r="BK1183" s="27" t="str">
        <f t="shared" si="560"/>
        <v/>
      </c>
      <c r="BL1183" s="27" t="e">
        <f>IF(#REF!="","",CONCATENATE($L1183,","))</f>
        <v>#REF!</v>
      </c>
      <c r="BM1183" s="27" t="e">
        <f>IF(#REF!="","",CONCATENATE($L1183,","))</f>
        <v>#REF!</v>
      </c>
      <c r="BN1183" s="27" t="e">
        <f>IF(#REF!="","",CONCATENATE($L1183,","))</f>
        <v>#REF!</v>
      </c>
      <c r="BO1183" s="27" t="e">
        <f>IF(#REF!="","",CONCATENATE($L1183,","))</f>
        <v>#REF!</v>
      </c>
      <c r="BP1183" s="27" t="e">
        <f>IF(#REF!="","",CONCATENATE($L1183,","))</f>
        <v>#REF!</v>
      </c>
      <c r="BQ1183" s="27" t="e">
        <f>IF(#REF!="","",CONCATENATE($L1183,","))</f>
        <v>#REF!</v>
      </c>
      <c r="BR1183" s="27" t="e">
        <f>IF(#REF!="","",CONCATENATE($L1183,","))</f>
        <v>#REF!</v>
      </c>
      <c r="BS1183" s="27" t="e">
        <f>IF(#REF!="","",CONCATENATE($L1183,","))</f>
        <v>#REF!</v>
      </c>
      <c r="BT1183" s="27" t="e">
        <f>IF(#REF!="","",CONCATENATE($L1183,","))</f>
        <v>#REF!</v>
      </c>
      <c r="BU1183" s="40"/>
      <c r="BV1183" s="40"/>
      <c r="BW1183" s="70"/>
      <c r="BX1183" s="70"/>
      <c r="BY1183" s="70"/>
      <c r="BZ1183" s="70"/>
      <c r="CA1183" s="70"/>
      <c r="CB1183" s="70"/>
      <c r="CC1183" s="7"/>
      <c r="CD1183" s="25"/>
      <c r="CE1183" s="25"/>
      <c r="CF1183" s="25"/>
      <c r="CG1183" s="38"/>
      <c r="CH1183" s="25"/>
      <c r="CI1183" s="38"/>
      <c r="CJ1183" s="25"/>
      <c r="CK1183" s="25"/>
      <c r="CL1183" s="25"/>
      <c r="CM1183" s="25"/>
      <c r="CN1183" s="38"/>
      <c r="CO1183" s="38"/>
      <c r="CP1183" s="25"/>
      <c r="CQ1183" s="25"/>
      <c r="CR1183" s="34"/>
      <c r="CS1183" s="38"/>
      <c r="CT1183" s="25"/>
      <c r="CX1183" s="25"/>
      <c r="CY1183" s="34"/>
    </row>
    <row r="1184" spans="1:103" s="26" customFormat="1">
      <c r="A1184" s="42"/>
      <c r="B1184" s="75"/>
      <c r="C1184" s="39"/>
      <c r="D1184" s="38"/>
      <c r="E1184" s="39"/>
      <c r="F1184" s="39"/>
      <c r="G1184" s="39"/>
      <c r="H1184" s="39"/>
      <c r="I1184" s="39"/>
      <c r="J1184" s="39"/>
      <c r="K1184" s="39"/>
      <c r="L1184" s="38"/>
      <c r="M1184" s="38"/>
      <c r="N1184" s="38"/>
      <c r="O1184" s="38"/>
      <c r="P1184" s="38"/>
      <c r="Q1184" s="38"/>
      <c r="R1184" s="38"/>
      <c r="S1184" s="38"/>
      <c r="T1184" s="38"/>
      <c r="U1184" s="38"/>
      <c r="V1184" s="38"/>
      <c r="W1184" s="38"/>
      <c r="X1184" s="38"/>
      <c r="Y1184" s="38"/>
      <c r="Z1184" s="75"/>
      <c r="AA1184" s="101"/>
      <c r="AB1184" s="101"/>
      <c r="AC1184" s="101"/>
      <c r="AD1184" s="101"/>
      <c r="AE1184" s="38"/>
      <c r="AF1184" s="38"/>
      <c r="AG1184" s="38"/>
      <c r="AH1184" s="38"/>
      <c r="AI1184" s="101"/>
      <c r="AJ1184" s="101"/>
      <c r="AK1184" s="101"/>
      <c r="AL1184" s="75"/>
      <c r="AM1184" s="39"/>
      <c r="AN1184" s="27"/>
      <c r="AO1184" s="27"/>
      <c r="AP1184" s="27"/>
      <c r="AQ1184" s="27" t="str">
        <f t="shared" si="561"/>
        <v/>
      </c>
      <c r="AR1184" s="27" t="str">
        <f t="shared" si="562"/>
        <v/>
      </c>
      <c r="AS1184" s="27" t="str">
        <f t="shared" si="563"/>
        <v/>
      </c>
      <c r="AT1184" s="27" t="e">
        <f>IF(#REF!&lt;&gt;"",IF(ABS(#REF!)&lt;10,"S"&amp;RIGHT(#REF!,1)&amp;",","S"&amp;#REF!&amp;","),"")</f>
        <v>#REF!</v>
      </c>
      <c r="AU1184" s="27" t="e">
        <f>IF(#REF!&lt;&gt;"",IF(ABS(#REF!)&lt;10,"S"&amp;RIGHT(#REF!,1)&amp;",","S"&amp;#REF!&amp;","),"")</f>
        <v>#REF!</v>
      </c>
      <c r="AV1184" s="27" t="e">
        <f>IF(#REF!&lt;&gt;"",IF(ABS(#REF!)&lt;10,"S"&amp;RIGHT(#REF!,1)&amp;",","S"&amp;#REF!&amp;","),"")</f>
        <v>#REF!</v>
      </c>
      <c r="AW1184" s="27" t="e">
        <f>IF(#REF!&lt;&gt;"",IF(ABS(#REF!)&lt;10,"S"&amp;RIGHT(#REF!,1)&amp;",","S"&amp;#REF!&amp;","),"")</f>
        <v>#REF!</v>
      </c>
      <c r="AX1184" s="27" t="e">
        <f>IF(#REF!&lt;&gt;"",IF(ABS(#REF!)&lt;10,"S"&amp;RIGHT(#REF!,1)&amp;",","S"&amp;#REF!&amp;","),"")</f>
        <v>#REF!</v>
      </c>
      <c r="AY1184" s="27" t="e">
        <f>IF(#REF!&lt;&gt;"",IF(ABS(#REF!)&lt;10,"S"&amp;RIGHT(#REF!,1)&amp;",","S"&amp;#REF!&amp;","),"")</f>
        <v>#REF!</v>
      </c>
      <c r="AZ1184" s="27" t="e">
        <f>IF(#REF!&lt;&gt;"",IF(ABS(#REF!)&lt;10,"S"&amp;RIGHT(#REF!,1)&amp;",","S"&amp;#REF!&amp;","),"")</f>
        <v>#REF!</v>
      </c>
      <c r="BA1184" s="27" t="e">
        <f>IF(#REF!&lt;&gt;"",IF(ABS(#REF!)&lt;10,"S"&amp;RIGHT(#REF!,1)&amp;",","S"&amp;#REF!&amp;","),"")</f>
        <v>#REF!</v>
      </c>
      <c r="BB1184" s="27" t="e">
        <f>IF(#REF!&lt;&gt;"",IF(ABS(#REF!)&lt;10,"S"&amp;RIGHT(#REF!,1)&amp;",","S"&amp;#REF!&amp;","),"")</f>
        <v>#REF!</v>
      </c>
      <c r="BC1184" s="27"/>
      <c r="BD1184" s="27"/>
      <c r="BE1184" s="27"/>
      <c r="BF1184" s="27"/>
      <c r="BG1184" s="27"/>
      <c r="BH1184" s="27"/>
      <c r="BI1184" s="27" t="str">
        <f t="shared" si="558"/>
        <v/>
      </c>
      <c r="BJ1184" s="27" t="str">
        <f t="shared" si="559"/>
        <v/>
      </c>
      <c r="BK1184" s="27" t="str">
        <f t="shared" si="560"/>
        <v/>
      </c>
      <c r="BL1184" s="27" t="e">
        <f>IF(#REF!="","",CONCATENATE($L1184,","))</f>
        <v>#REF!</v>
      </c>
      <c r="BM1184" s="27" t="e">
        <f>IF(#REF!="","",CONCATENATE($L1184,","))</f>
        <v>#REF!</v>
      </c>
      <c r="BN1184" s="27" t="e">
        <f>IF(#REF!="","",CONCATENATE($L1184,","))</f>
        <v>#REF!</v>
      </c>
      <c r="BO1184" s="27" t="e">
        <f>IF(#REF!="","",CONCATENATE($L1184,","))</f>
        <v>#REF!</v>
      </c>
      <c r="BP1184" s="27" t="e">
        <f>IF(#REF!="","",CONCATENATE($L1184,","))</f>
        <v>#REF!</v>
      </c>
      <c r="BQ1184" s="27" t="e">
        <f>IF(#REF!="","",CONCATENATE($L1184,","))</f>
        <v>#REF!</v>
      </c>
      <c r="BR1184" s="27" t="e">
        <f>IF(#REF!="","",CONCATENATE($L1184,","))</f>
        <v>#REF!</v>
      </c>
      <c r="BS1184" s="27" t="e">
        <f>IF(#REF!="","",CONCATENATE($L1184,","))</f>
        <v>#REF!</v>
      </c>
      <c r="BT1184" s="27" t="e">
        <f>IF(#REF!="","",CONCATENATE($L1184,","))</f>
        <v>#REF!</v>
      </c>
      <c r="BU1184" s="40"/>
      <c r="BV1184" s="40"/>
      <c r="BW1184" s="70"/>
      <c r="BX1184" s="70"/>
      <c r="BY1184" s="70"/>
      <c r="BZ1184" s="70"/>
      <c r="CA1184" s="70"/>
      <c r="CB1184" s="70"/>
      <c r="CC1184" s="7"/>
      <c r="CD1184" s="25"/>
      <c r="CE1184" s="25"/>
      <c r="CF1184" s="25"/>
      <c r="CG1184" s="38"/>
      <c r="CH1184" s="25"/>
      <c r="CI1184" s="38"/>
      <c r="CJ1184" s="25"/>
      <c r="CK1184" s="25"/>
      <c r="CL1184" s="25"/>
      <c r="CM1184" s="25"/>
      <c r="CN1184" s="38"/>
      <c r="CO1184" s="38"/>
      <c r="CP1184" s="25"/>
      <c r="CQ1184" s="25"/>
      <c r="CR1184" s="34"/>
      <c r="CS1184" s="38"/>
      <c r="CT1184" s="25"/>
      <c r="CX1184" s="25"/>
      <c r="CY1184" s="34"/>
    </row>
    <row r="1185" spans="1:103" s="26" customFormat="1">
      <c r="A1185" s="42"/>
      <c r="B1185" s="75"/>
      <c r="C1185" s="39"/>
      <c r="D1185" s="38"/>
      <c r="E1185" s="39"/>
      <c r="F1185" s="39"/>
      <c r="G1185" s="39"/>
      <c r="H1185" s="39"/>
      <c r="I1185" s="39"/>
      <c r="J1185" s="39"/>
      <c r="K1185" s="39"/>
      <c r="L1185" s="38"/>
      <c r="M1185" s="38"/>
      <c r="N1185" s="38"/>
      <c r="O1185" s="38"/>
      <c r="P1185" s="38"/>
      <c r="Q1185" s="38"/>
      <c r="R1185" s="38"/>
      <c r="S1185" s="38"/>
      <c r="T1185" s="38"/>
      <c r="U1185" s="38"/>
      <c r="V1185" s="38"/>
      <c r="W1185" s="38"/>
      <c r="X1185" s="38"/>
      <c r="Y1185" s="38"/>
      <c r="Z1185" s="75"/>
      <c r="AA1185" s="101"/>
      <c r="AB1185" s="101"/>
      <c r="AC1185" s="101"/>
      <c r="AD1185" s="101"/>
      <c r="AE1185" s="38"/>
      <c r="AF1185" s="38"/>
      <c r="AG1185" s="38"/>
      <c r="AH1185" s="38"/>
      <c r="AI1185" s="101"/>
      <c r="AJ1185" s="101"/>
      <c r="AK1185" s="101"/>
      <c r="AL1185" s="75"/>
      <c r="AM1185" s="39"/>
      <c r="AN1185" s="27"/>
      <c r="AO1185" s="27"/>
      <c r="AP1185" s="27"/>
      <c r="AQ1185" s="27" t="str">
        <f t="shared" si="561"/>
        <v/>
      </c>
      <c r="AR1185" s="27" t="str">
        <f t="shared" si="562"/>
        <v/>
      </c>
      <c r="AS1185" s="27" t="str">
        <f t="shared" si="563"/>
        <v/>
      </c>
      <c r="AT1185" s="27" t="e">
        <f>IF(#REF!&lt;&gt;"",IF(ABS(#REF!)&lt;10,"S"&amp;RIGHT(#REF!,1)&amp;",","S"&amp;#REF!&amp;","),"")</f>
        <v>#REF!</v>
      </c>
      <c r="AU1185" s="27" t="e">
        <f>IF(#REF!&lt;&gt;"",IF(ABS(#REF!)&lt;10,"S"&amp;RIGHT(#REF!,1)&amp;",","S"&amp;#REF!&amp;","),"")</f>
        <v>#REF!</v>
      </c>
      <c r="AV1185" s="27" t="e">
        <f>IF(#REF!&lt;&gt;"",IF(ABS(#REF!)&lt;10,"S"&amp;RIGHT(#REF!,1)&amp;",","S"&amp;#REF!&amp;","),"")</f>
        <v>#REF!</v>
      </c>
      <c r="AW1185" s="27" t="e">
        <f>IF(#REF!&lt;&gt;"",IF(ABS(#REF!)&lt;10,"S"&amp;RIGHT(#REF!,1)&amp;",","S"&amp;#REF!&amp;","),"")</f>
        <v>#REF!</v>
      </c>
      <c r="AX1185" s="27" t="e">
        <f>IF(#REF!&lt;&gt;"",IF(ABS(#REF!)&lt;10,"S"&amp;RIGHT(#REF!,1)&amp;",","S"&amp;#REF!&amp;","),"")</f>
        <v>#REF!</v>
      </c>
      <c r="AY1185" s="27" t="e">
        <f>IF(#REF!&lt;&gt;"",IF(ABS(#REF!)&lt;10,"S"&amp;RIGHT(#REF!,1)&amp;",","S"&amp;#REF!&amp;","),"")</f>
        <v>#REF!</v>
      </c>
      <c r="AZ1185" s="27" t="e">
        <f>IF(#REF!&lt;&gt;"",IF(ABS(#REF!)&lt;10,"S"&amp;RIGHT(#REF!,1)&amp;",","S"&amp;#REF!&amp;","),"")</f>
        <v>#REF!</v>
      </c>
      <c r="BA1185" s="27" t="e">
        <f>IF(#REF!&lt;&gt;"",IF(ABS(#REF!)&lt;10,"S"&amp;RIGHT(#REF!,1)&amp;",","S"&amp;#REF!&amp;","),"")</f>
        <v>#REF!</v>
      </c>
      <c r="BB1185" s="27" t="e">
        <f>IF(#REF!&lt;&gt;"",IF(ABS(#REF!)&lt;10,"S"&amp;RIGHT(#REF!,1)&amp;",","S"&amp;#REF!&amp;","),"")</f>
        <v>#REF!</v>
      </c>
      <c r="BC1185" s="27"/>
      <c r="BD1185" s="27"/>
      <c r="BE1185" s="27"/>
      <c r="BF1185" s="27"/>
      <c r="BG1185" s="27"/>
      <c r="BH1185" s="27"/>
      <c r="BI1185" s="27" t="str">
        <f t="shared" si="558"/>
        <v/>
      </c>
      <c r="BJ1185" s="27" t="str">
        <f t="shared" si="559"/>
        <v/>
      </c>
      <c r="BK1185" s="27" t="str">
        <f t="shared" si="560"/>
        <v/>
      </c>
      <c r="BL1185" s="27" t="e">
        <f>IF(#REF!="","",CONCATENATE($L1185,","))</f>
        <v>#REF!</v>
      </c>
      <c r="BM1185" s="27" t="e">
        <f>IF(#REF!="","",CONCATENATE($L1185,","))</f>
        <v>#REF!</v>
      </c>
      <c r="BN1185" s="27" t="e">
        <f>IF(#REF!="","",CONCATENATE($L1185,","))</f>
        <v>#REF!</v>
      </c>
      <c r="BO1185" s="27" t="e">
        <f>IF(#REF!="","",CONCATENATE($L1185,","))</f>
        <v>#REF!</v>
      </c>
      <c r="BP1185" s="27" t="e">
        <f>IF(#REF!="","",CONCATENATE($L1185,","))</f>
        <v>#REF!</v>
      </c>
      <c r="BQ1185" s="27" t="e">
        <f>IF(#REF!="","",CONCATENATE($L1185,","))</f>
        <v>#REF!</v>
      </c>
      <c r="BR1185" s="27" t="e">
        <f>IF(#REF!="","",CONCATENATE($L1185,","))</f>
        <v>#REF!</v>
      </c>
      <c r="BS1185" s="27" t="e">
        <f>IF(#REF!="","",CONCATENATE($L1185,","))</f>
        <v>#REF!</v>
      </c>
      <c r="BT1185" s="27" t="e">
        <f>IF(#REF!="","",CONCATENATE($L1185,","))</f>
        <v>#REF!</v>
      </c>
      <c r="BU1185" s="40"/>
      <c r="BV1185" s="40"/>
      <c r="BW1185" s="70"/>
      <c r="BX1185" s="70"/>
      <c r="BY1185" s="70"/>
      <c r="BZ1185" s="70"/>
      <c r="CA1185" s="70"/>
      <c r="CB1185" s="70"/>
      <c r="CC1185" s="7"/>
      <c r="CD1185" s="25"/>
      <c r="CE1185" s="25"/>
      <c r="CF1185" s="25"/>
      <c r="CG1185" s="38"/>
      <c r="CH1185" s="25"/>
      <c r="CI1185" s="38"/>
      <c r="CJ1185" s="25"/>
      <c r="CK1185" s="25"/>
      <c r="CL1185" s="25"/>
      <c r="CM1185" s="25"/>
      <c r="CN1185" s="38"/>
      <c r="CO1185" s="38"/>
      <c r="CP1185" s="25"/>
      <c r="CQ1185" s="25"/>
      <c r="CR1185" s="34"/>
      <c r="CS1185" s="38"/>
      <c r="CT1185" s="25"/>
      <c r="CX1185" s="25"/>
      <c r="CY1185" s="34"/>
    </row>
    <row r="1186" spans="1:103" s="26" customFormat="1">
      <c r="A1186" s="42"/>
      <c r="B1186" s="75"/>
      <c r="C1186" s="39"/>
      <c r="D1186" s="38"/>
      <c r="E1186" s="39"/>
      <c r="F1186" s="39"/>
      <c r="G1186" s="39"/>
      <c r="H1186" s="39"/>
      <c r="I1186" s="39"/>
      <c r="J1186" s="39"/>
      <c r="K1186" s="39"/>
      <c r="L1186" s="38"/>
      <c r="M1186" s="38"/>
      <c r="N1186" s="38"/>
      <c r="O1186" s="38"/>
      <c r="P1186" s="38"/>
      <c r="Q1186" s="38"/>
      <c r="R1186" s="38"/>
      <c r="S1186" s="38"/>
      <c r="T1186" s="38"/>
      <c r="U1186" s="38"/>
      <c r="V1186" s="38"/>
      <c r="W1186" s="38"/>
      <c r="X1186" s="38"/>
      <c r="Y1186" s="38"/>
      <c r="Z1186" s="75"/>
      <c r="AA1186" s="101"/>
      <c r="AB1186" s="101"/>
      <c r="AC1186" s="101"/>
      <c r="AD1186" s="101"/>
      <c r="AE1186" s="38"/>
      <c r="AF1186" s="38"/>
      <c r="AG1186" s="38"/>
      <c r="AH1186" s="38"/>
      <c r="AI1186" s="101"/>
      <c r="AJ1186" s="101"/>
      <c r="AK1186" s="101"/>
      <c r="AL1186" s="75"/>
      <c r="AM1186" s="39"/>
      <c r="AN1186" s="27"/>
      <c r="AO1186" s="27"/>
      <c r="AP1186" s="27"/>
      <c r="AQ1186" s="27" t="str">
        <f t="shared" si="561"/>
        <v/>
      </c>
      <c r="AR1186" s="27" t="str">
        <f t="shared" si="562"/>
        <v/>
      </c>
      <c r="AS1186" s="27" t="str">
        <f t="shared" si="563"/>
        <v/>
      </c>
      <c r="AT1186" s="27" t="e">
        <f>IF(#REF!&lt;&gt;"",IF(ABS(#REF!)&lt;10,"S"&amp;RIGHT(#REF!,1)&amp;",","S"&amp;#REF!&amp;","),"")</f>
        <v>#REF!</v>
      </c>
      <c r="AU1186" s="27" t="e">
        <f>IF(#REF!&lt;&gt;"",IF(ABS(#REF!)&lt;10,"S"&amp;RIGHT(#REF!,1)&amp;",","S"&amp;#REF!&amp;","),"")</f>
        <v>#REF!</v>
      </c>
      <c r="AV1186" s="27" t="e">
        <f>IF(#REF!&lt;&gt;"",IF(ABS(#REF!)&lt;10,"S"&amp;RIGHT(#REF!,1)&amp;",","S"&amp;#REF!&amp;","),"")</f>
        <v>#REF!</v>
      </c>
      <c r="AW1186" s="27" t="e">
        <f>IF(#REF!&lt;&gt;"",IF(ABS(#REF!)&lt;10,"S"&amp;RIGHT(#REF!,1)&amp;",","S"&amp;#REF!&amp;","),"")</f>
        <v>#REF!</v>
      </c>
      <c r="AX1186" s="27" t="e">
        <f>IF(#REF!&lt;&gt;"",IF(ABS(#REF!)&lt;10,"S"&amp;RIGHT(#REF!,1)&amp;",","S"&amp;#REF!&amp;","),"")</f>
        <v>#REF!</v>
      </c>
      <c r="AY1186" s="27" t="e">
        <f>IF(#REF!&lt;&gt;"",IF(ABS(#REF!)&lt;10,"S"&amp;RIGHT(#REF!,1)&amp;",","S"&amp;#REF!&amp;","),"")</f>
        <v>#REF!</v>
      </c>
      <c r="AZ1186" s="27" t="e">
        <f>IF(#REF!&lt;&gt;"",IF(ABS(#REF!)&lt;10,"S"&amp;RIGHT(#REF!,1)&amp;",","S"&amp;#REF!&amp;","),"")</f>
        <v>#REF!</v>
      </c>
      <c r="BA1186" s="27" t="e">
        <f>IF(#REF!&lt;&gt;"",IF(ABS(#REF!)&lt;10,"S"&amp;RIGHT(#REF!,1)&amp;",","S"&amp;#REF!&amp;","),"")</f>
        <v>#REF!</v>
      </c>
      <c r="BB1186" s="27" t="e">
        <f>IF(#REF!&lt;&gt;"",IF(ABS(#REF!)&lt;10,"S"&amp;RIGHT(#REF!,1)&amp;",","S"&amp;#REF!&amp;","),"")</f>
        <v>#REF!</v>
      </c>
      <c r="BC1186" s="27"/>
      <c r="BD1186" s="27"/>
      <c r="BE1186" s="27"/>
      <c r="BF1186" s="27"/>
      <c r="BG1186" s="27"/>
      <c r="BH1186" s="27"/>
      <c r="BI1186" s="27" t="str">
        <f t="shared" si="558"/>
        <v/>
      </c>
      <c r="BJ1186" s="27" t="str">
        <f t="shared" si="559"/>
        <v/>
      </c>
      <c r="BK1186" s="27" t="str">
        <f t="shared" si="560"/>
        <v/>
      </c>
      <c r="BL1186" s="27" t="e">
        <f>IF(#REF!="","",CONCATENATE($L1186,","))</f>
        <v>#REF!</v>
      </c>
      <c r="BM1186" s="27" t="e">
        <f>IF(#REF!="","",CONCATENATE($L1186,","))</f>
        <v>#REF!</v>
      </c>
      <c r="BN1186" s="27" t="e">
        <f>IF(#REF!="","",CONCATENATE($L1186,","))</f>
        <v>#REF!</v>
      </c>
      <c r="BO1186" s="27" t="e">
        <f>IF(#REF!="","",CONCATENATE($L1186,","))</f>
        <v>#REF!</v>
      </c>
      <c r="BP1186" s="27" t="e">
        <f>IF(#REF!="","",CONCATENATE($L1186,","))</f>
        <v>#REF!</v>
      </c>
      <c r="BQ1186" s="27" t="e">
        <f>IF(#REF!="","",CONCATENATE($L1186,","))</f>
        <v>#REF!</v>
      </c>
      <c r="BR1186" s="27" t="e">
        <f>IF(#REF!="","",CONCATENATE($L1186,","))</f>
        <v>#REF!</v>
      </c>
      <c r="BS1186" s="27" t="e">
        <f>IF(#REF!="","",CONCATENATE($L1186,","))</f>
        <v>#REF!</v>
      </c>
      <c r="BT1186" s="27" t="e">
        <f>IF(#REF!="","",CONCATENATE($L1186,","))</f>
        <v>#REF!</v>
      </c>
      <c r="BU1186" s="40"/>
      <c r="BV1186" s="40"/>
      <c r="BW1186" s="70"/>
      <c r="BX1186" s="70"/>
      <c r="BY1186" s="70"/>
      <c r="BZ1186" s="70"/>
      <c r="CA1186" s="70"/>
      <c r="CB1186" s="70"/>
      <c r="CC1186" s="7"/>
      <c r="CD1186" s="25"/>
      <c r="CE1186" s="25"/>
      <c r="CF1186" s="25"/>
      <c r="CG1186" s="38"/>
      <c r="CH1186" s="25"/>
      <c r="CI1186" s="38"/>
      <c r="CJ1186" s="25"/>
      <c r="CK1186" s="25"/>
      <c r="CL1186" s="25"/>
      <c r="CM1186" s="25"/>
      <c r="CN1186" s="38"/>
      <c r="CO1186" s="38"/>
      <c r="CP1186" s="25"/>
      <c r="CQ1186" s="25"/>
      <c r="CR1186" s="34"/>
      <c r="CS1186" s="38"/>
      <c r="CT1186" s="25"/>
      <c r="CX1186" s="25"/>
      <c r="CY1186" s="34"/>
    </row>
    <row r="1187" spans="1:103" s="26" customFormat="1">
      <c r="A1187" s="42"/>
      <c r="B1187" s="75"/>
      <c r="C1187" s="39"/>
      <c r="D1187" s="38"/>
      <c r="E1187" s="39"/>
      <c r="F1187" s="39"/>
      <c r="G1187" s="39"/>
      <c r="H1187" s="39"/>
      <c r="I1187" s="39"/>
      <c r="J1187" s="39"/>
      <c r="K1187" s="39"/>
      <c r="L1187" s="38"/>
      <c r="M1187" s="38"/>
      <c r="N1187" s="38"/>
      <c r="O1187" s="38"/>
      <c r="P1187" s="38"/>
      <c r="Q1187" s="38"/>
      <c r="R1187" s="38"/>
      <c r="S1187" s="38"/>
      <c r="T1187" s="38"/>
      <c r="U1187" s="38"/>
      <c r="V1187" s="38"/>
      <c r="W1187" s="38"/>
      <c r="X1187" s="38"/>
      <c r="Y1187" s="38"/>
      <c r="Z1187" s="75"/>
      <c r="AA1187" s="101"/>
      <c r="AB1187" s="101"/>
      <c r="AC1187" s="101"/>
      <c r="AD1187" s="101"/>
      <c r="AE1187" s="38"/>
      <c r="AF1187" s="38"/>
      <c r="AG1187" s="38"/>
      <c r="AH1187" s="38"/>
      <c r="AI1187" s="101"/>
      <c r="AJ1187" s="101"/>
      <c r="AK1187" s="101"/>
      <c r="AL1187" s="75"/>
      <c r="AM1187" s="39"/>
      <c r="AN1187" s="27"/>
      <c r="AO1187" s="27"/>
      <c r="AP1187" s="27"/>
      <c r="AQ1187" s="27" t="str">
        <f t="shared" si="561"/>
        <v/>
      </c>
      <c r="AR1187" s="27" t="str">
        <f t="shared" si="562"/>
        <v/>
      </c>
      <c r="AS1187" s="27" t="str">
        <f t="shared" si="563"/>
        <v/>
      </c>
      <c r="AT1187" s="27" t="e">
        <f>IF(#REF!&lt;&gt;"",IF(ABS(#REF!)&lt;10,"S"&amp;RIGHT(#REF!,1)&amp;",","S"&amp;#REF!&amp;","),"")</f>
        <v>#REF!</v>
      </c>
      <c r="AU1187" s="27" t="e">
        <f>IF(#REF!&lt;&gt;"",IF(ABS(#REF!)&lt;10,"S"&amp;RIGHT(#REF!,1)&amp;",","S"&amp;#REF!&amp;","),"")</f>
        <v>#REF!</v>
      </c>
      <c r="AV1187" s="27" t="e">
        <f>IF(#REF!&lt;&gt;"",IF(ABS(#REF!)&lt;10,"S"&amp;RIGHT(#REF!,1)&amp;",","S"&amp;#REF!&amp;","),"")</f>
        <v>#REF!</v>
      </c>
      <c r="AW1187" s="27" t="e">
        <f>IF(#REF!&lt;&gt;"",IF(ABS(#REF!)&lt;10,"S"&amp;RIGHT(#REF!,1)&amp;",","S"&amp;#REF!&amp;","),"")</f>
        <v>#REF!</v>
      </c>
      <c r="AX1187" s="27" t="e">
        <f>IF(#REF!&lt;&gt;"",IF(ABS(#REF!)&lt;10,"S"&amp;RIGHT(#REF!,1)&amp;",","S"&amp;#REF!&amp;","),"")</f>
        <v>#REF!</v>
      </c>
      <c r="AY1187" s="27" t="e">
        <f>IF(#REF!&lt;&gt;"",IF(ABS(#REF!)&lt;10,"S"&amp;RIGHT(#REF!,1)&amp;",","S"&amp;#REF!&amp;","),"")</f>
        <v>#REF!</v>
      </c>
      <c r="AZ1187" s="27" t="e">
        <f>IF(#REF!&lt;&gt;"",IF(ABS(#REF!)&lt;10,"S"&amp;RIGHT(#REF!,1)&amp;",","S"&amp;#REF!&amp;","),"")</f>
        <v>#REF!</v>
      </c>
      <c r="BA1187" s="27" t="e">
        <f>IF(#REF!&lt;&gt;"",IF(ABS(#REF!)&lt;10,"S"&amp;RIGHT(#REF!,1)&amp;",","S"&amp;#REF!&amp;","),"")</f>
        <v>#REF!</v>
      </c>
      <c r="BB1187" s="27" t="e">
        <f>IF(#REF!&lt;&gt;"",IF(ABS(#REF!)&lt;10,"S"&amp;RIGHT(#REF!,1)&amp;",","S"&amp;#REF!&amp;","),"")</f>
        <v>#REF!</v>
      </c>
      <c r="BC1187" s="27"/>
      <c r="BD1187" s="27"/>
      <c r="BE1187" s="27"/>
      <c r="BF1187" s="27"/>
      <c r="BG1187" s="27"/>
      <c r="BH1187" s="27"/>
      <c r="BI1187" s="27" t="str">
        <f t="shared" si="558"/>
        <v/>
      </c>
      <c r="BJ1187" s="27" t="str">
        <f t="shared" si="559"/>
        <v/>
      </c>
      <c r="BK1187" s="27" t="str">
        <f t="shared" si="560"/>
        <v/>
      </c>
      <c r="BL1187" s="27" t="e">
        <f>IF(#REF!="","",CONCATENATE($L1187,","))</f>
        <v>#REF!</v>
      </c>
      <c r="BM1187" s="27" t="e">
        <f>IF(#REF!="","",CONCATENATE($L1187,","))</f>
        <v>#REF!</v>
      </c>
      <c r="BN1187" s="27" t="e">
        <f>IF(#REF!="","",CONCATENATE($L1187,","))</f>
        <v>#REF!</v>
      </c>
      <c r="BO1187" s="27" t="e">
        <f>IF(#REF!="","",CONCATENATE($L1187,","))</f>
        <v>#REF!</v>
      </c>
      <c r="BP1187" s="27" t="e">
        <f>IF(#REF!="","",CONCATENATE($L1187,","))</f>
        <v>#REF!</v>
      </c>
      <c r="BQ1187" s="27" t="e">
        <f>IF(#REF!="","",CONCATENATE($L1187,","))</f>
        <v>#REF!</v>
      </c>
      <c r="BR1187" s="27" t="e">
        <f>IF(#REF!="","",CONCATENATE($L1187,","))</f>
        <v>#REF!</v>
      </c>
      <c r="BS1187" s="27" t="e">
        <f>IF(#REF!="","",CONCATENATE($L1187,","))</f>
        <v>#REF!</v>
      </c>
      <c r="BT1187" s="27" t="e">
        <f>IF(#REF!="","",CONCATENATE($L1187,","))</f>
        <v>#REF!</v>
      </c>
      <c r="BU1187" s="40"/>
      <c r="BV1187" s="40"/>
      <c r="BW1187" s="70"/>
      <c r="BX1187" s="70"/>
      <c r="BY1187" s="70"/>
      <c r="BZ1187" s="70"/>
      <c r="CA1187" s="70"/>
      <c r="CB1187" s="70"/>
      <c r="CC1187" s="7"/>
      <c r="CD1187" s="25"/>
      <c r="CE1187" s="25"/>
      <c r="CF1187" s="25"/>
      <c r="CG1187" s="38"/>
      <c r="CH1187" s="25"/>
      <c r="CI1187" s="38"/>
      <c r="CJ1187" s="25"/>
      <c r="CK1187" s="25"/>
      <c r="CL1187" s="25"/>
      <c r="CM1187" s="25"/>
      <c r="CN1187" s="38"/>
      <c r="CO1187" s="38"/>
      <c r="CP1187" s="25"/>
      <c r="CQ1187" s="25"/>
      <c r="CR1187" s="34"/>
      <c r="CS1187" s="38"/>
      <c r="CT1187" s="25"/>
      <c r="CX1187" s="25"/>
      <c r="CY1187" s="34"/>
    </row>
    <row r="1188" spans="1:103" s="26" customFormat="1">
      <c r="A1188" s="42"/>
      <c r="B1188" s="75"/>
      <c r="C1188" s="39"/>
      <c r="D1188" s="38"/>
      <c r="E1188" s="39"/>
      <c r="F1188" s="39"/>
      <c r="G1188" s="39"/>
      <c r="H1188" s="39"/>
      <c r="I1188" s="39"/>
      <c r="J1188" s="39"/>
      <c r="K1188" s="39"/>
      <c r="L1188" s="38"/>
      <c r="M1188" s="38"/>
      <c r="N1188" s="38"/>
      <c r="O1188" s="38"/>
      <c r="P1188" s="38"/>
      <c r="Q1188" s="38"/>
      <c r="R1188" s="38"/>
      <c r="S1188" s="38"/>
      <c r="T1188" s="38"/>
      <c r="U1188" s="38"/>
      <c r="V1188" s="38"/>
      <c r="W1188" s="38"/>
      <c r="X1188" s="38"/>
      <c r="Y1188" s="38"/>
      <c r="Z1188" s="75"/>
      <c r="AA1188" s="101"/>
      <c r="AB1188" s="101"/>
      <c r="AC1188" s="101"/>
      <c r="AD1188" s="101"/>
      <c r="AE1188" s="38"/>
      <c r="AF1188" s="38"/>
      <c r="AG1188" s="38"/>
      <c r="AH1188" s="38"/>
      <c r="AI1188" s="101"/>
      <c r="AJ1188" s="101"/>
      <c r="AK1188" s="101"/>
      <c r="AL1188" s="75"/>
      <c r="AM1188" s="39"/>
      <c r="AN1188" s="27"/>
      <c r="AO1188" s="27"/>
      <c r="AP1188" s="27"/>
      <c r="AQ1188" s="27" t="str">
        <f t="shared" si="561"/>
        <v/>
      </c>
      <c r="AR1188" s="27" t="str">
        <f t="shared" si="562"/>
        <v/>
      </c>
      <c r="AS1188" s="27" t="str">
        <f t="shared" si="563"/>
        <v/>
      </c>
      <c r="AT1188" s="27" t="e">
        <f>IF(#REF!&lt;&gt;"",IF(ABS(#REF!)&lt;10,"S"&amp;RIGHT(#REF!,1)&amp;",","S"&amp;#REF!&amp;","),"")</f>
        <v>#REF!</v>
      </c>
      <c r="AU1188" s="27" t="e">
        <f>IF(#REF!&lt;&gt;"",IF(ABS(#REF!)&lt;10,"S"&amp;RIGHT(#REF!,1)&amp;",","S"&amp;#REF!&amp;","),"")</f>
        <v>#REF!</v>
      </c>
      <c r="AV1188" s="27" t="e">
        <f>IF(#REF!&lt;&gt;"",IF(ABS(#REF!)&lt;10,"S"&amp;RIGHT(#REF!,1)&amp;",","S"&amp;#REF!&amp;","),"")</f>
        <v>#REF!</v>
      </c>
      <c r="AW1188" s="27" t="e">
        <f>IF(#REF!&lt;&gt;"",IF(ABS(#REF!)&lt;10,"S"&amp;RIGHT(#REF!,1)&amp;",","S"&amp;#REF!&amp;","),"")</f>
        <v>#REF!</v>
      </c>
      <c r="AX1188" s="27" t="e">
        <f>IF(#REF!&lt;&gt;"",IF(ABS(#REF!)&lt;10,"S"&amp;RIGHT(#REF!,1)&amp;",","S"&amp;#REF!&amp;","),"")</f>
        <v>#REF!</v>
      </c>
      <c r="AY1188" s="27" t="e">
        <f>IF(#REF!&lt;&gt;"",IF(ABS(#REF!)&lt;10,"S"&amp;RIGHT(#REF!,1)&amp;",","S"&amp;#REF!&amp;","),"")</f>
        <v>#REF!</v>
      </c>
      <c r="AZ1188" s="27" t="e">
        <f>IF(#REF!&lt;&gt;"",IF(ABS(#REF!)&lt;10,"S"&amp;RIGHT(#REF!,1)&amp;",","S"&amp;#REF!&amp;","),"")</f>
        <v>#REF!</v>
      </c>
      <c r="BA1188" s="27" t="e">
        <f>IF(#REF!&lt;&gt;"",IF(ABS(#REF!)&lt;10,"S"&amp;RIGHT(#REF!,1)&amp;",","S"&amp;#REF!&amp;","),"")</f>
        <v>#REF!</v>
      </c>
      <c r="BB1188" s="27" t="e">
        <f>IF(#REF!&lt;&gt;"",IF(ABS(#REF!)&lt;10,"S"&amp;RIGHT(#REF!,1)&amp;",","S"&amp;#REF!&amp;","),"")</f>
        <v>#REF!</v>
      </c>
      <c r="BC1188" s="27"/>
      <c r="BD1188" s="27"/>
      <c r="BE1188" s="27"/>
      <c r="BF1188" s="27"/>
      <c r="BG1188" s="27"/>
      <c r="BH1188" s="27"/>
      <c r="BI1188" s="27" t="str">
        <f t="shared" si="558"/>
        <v/>
      </c>
      <c r="BJ1188" s="27" t="str">
        <f t="shared" si="559"/>
        <v/>
      </c>
      <c r="BK1188" s="27" t="str">
        <f t="shared" si="560"/>
        <v/>
      </c>
      <c r="BL1188" s="27" t="e">
        <f>IF(#REF!="","",CONCATENATE($L1188,","))</f>
        <v>#REF!</v>
      </c>
      <c r="BM1188" s="27" t="e">
        <f>IF(#REF!="","",CONCATENATE($L1188,","))</f>
        <v>#REF!</v>
      </c>
      <c r="BN1188" s="27" t="e">
        <f>IF(#REF!="","",CONCATENATE($L1188,","))</f>
        <v>#REF!</v>
      </c>
      <c r="BO1188" s="27" t="e">
        <f>IF(#REF!="","",CONCATENATE($L1188,","))</f>
        <v>#REF!</v>
      </c>
      <c r="BP1188" s="27" t="e">
        <f>IF(#REF!="","",CONCATENATE($L1188,","))</f>
        <v>#REF!</v>
      </c>
      <c r="BQ1188" s="27" t="e">
        <f>IF(#REF!="","",CONCATENATE($L1188,","))</f>
        <v>#REF!</v>
      </c>
      <c r="BR1188" s="27" t="e">
        <f>IF(#REF!="","",CONCATENATE($L1188,","))</f>
        <v>#REF!</v>
      </c>
      <c r="BS1188" s="27" t="e">
        <f>IF(#REF!="","",CONCATENATE($L1188,","))</f>
        <v>#REF!</v>
      </c>
      <c r="BT1188" s="27" t="e">
        <f>IF(#REF!="","",CONCATENATE($L1188,","))</f>
        <v>#REF!</v>
      </c>
      <c r="BU1188" s="40"/>
      <c r="BV1188" s="40"/>
      <c r="BW1188" s="70"/>
      <c r="BX1188" s="70"/>
      <c r="BY1188" s="70"/>
      <c r="BZ1188" s="70"/>
      <c r="CA1188" s="70"/>
      <c r="CB1188" s="70"/>
      <c r="CC1188" s="7"/>
      <c r="CD1188" s="25"/>
      <c r="CE1188" s="25"/>
      <c r="CF1188" s="25"/>
      <c r="CG1188" s="38"/>
      <c r="CH1188" s="25"/>
      <c r="CI1188" s="38"/>
      <c r="CJ1188" s="25"/>
      <c r="CK1188" s="25"/>
      <c r="CL1188" s="25"/>
      <c r="CM1188" s="25"/>
      <c r="CN1188" s="38"/>
      <c r="CO1188" s="38"/>
      <c r="CP1188" s="25"/>
      <c r="CQ1188" s="25"/>
      <c r="CR1188" s="34"/>
      <c r="CS1188" s="38"/>
      <c r="CT1188" s="25"/>
      <c r="CX1188" s="25"/>
      <c r="CY1188" s="34"/>
    </row>
    <row r="1189" spans="1:103" s="26" customFormat="1">
      <c r="A1189" s="42"/>
      <c r="B1189" s="75"/>
      <c r="C1189" s="39"/>
      <c r="D1189" s="38"/>
      <c r="E1189" s="39"/>
      <c r="F1189" s="39"/>
      <c r="G1189" s="39"/>
      <c r="H1189" s="39"/>
      <c r="I1189" s="39"/>
      <c r="J1189" s="39"/>
      <c r="K1189" s="39"/>
      <c r="L1189" s="38"/>
      <c r="M1189" s="38"/>
      <c r="N1189" s="38"/>
      <c r="O1189" s="38"/>
      <c r="P1189" s="38"/>
      <c r="Q1189" s="38"/>
      <c r="R1189" s="38"/>
      <c r="S1189" s="38"/>
      <c r="T1189" s="38"/>
      <c r="U1189" s="38"/>
      <c r="V1189" s="38"/>
      <c r="W1189" s="38"/>
      <c r="X1189" s="38"/>
      <c r="Y1189" s="38"/>
      <c r="Z1189" s="75"/>
      <c r="AA1189" s="101"/>
      <c r="AB1189" s="101"/>
      <c r="AC1189" s="101"/>
      <c r="AD1189" s="101"/>
      <c r="AE1189" s="38"/>
      <c r="AF1189" s="38"/>
      <c r="AG1189" s="38"/>
      <c r="AH1189" s="38"/>
      <c r="AI1189" s="101"/>
      <c r="AJ1189" s="101"/>
      <c r="AK1189" s="101"/>
      <c r="AL1189" s="75"/>
      <c r="AM1189" s="39"/>
      <c r="AN1189" s="27"/>
      <c r="AO1189" s="27"/>
      <c r="AP1189" s="27"/>
      <c r="AQ1189" s="27" t="str">
        <f t="shared" si="561"/>
        <v/>
      </c>
      <c r="AR1189" s="27" t="str">
        <f t="shared" si="562"/>
        <v/>
      </c>
      <c r="AS1189" s="27" t="str">
        <f t="shared" si="563"/>
        <v/>
      </c>
      <c r="AT1189" s="27" t="e">
        <f>IF(#REF!&lt;&gt;"",IF(ABS(#REF!)&lt;10,"S"&amp;RIGHT(#REF!,1)&amp;",","S"&amp;#REF!&amp;","),"")</f>
        <v>#REF!</v>
      </c>
      <c r="AU1189" s="27" t="e">
        <f>IF(#REF!&lt;&gt;"",IF(ABS(#REF!)&lt;10,"S"&amp;RIGHT(#REF!,1)&amp;",","S"&amp;#REF!&amp;","),"")</f>
        <v>#REF!</v>
      </c>
      <c r="AV1189" s="27" t="e">
        <f>IF(#REF!&lt;&gt;"",IF(ABS(#REF!)&lt;10,"S"&amp;RIGHT(#REF!,1)&amp;",","S"&amp;#REF!&amp;","),"")</f>
        <v>#REF!</v>
      </c>
      <c r="AW1189" s="27" t="e">
        <f>IF(#REF!&lt;&gt;"",IF(ABS(#REF!)&lt;10,"S"&amp;RIGHT(#REF!,1)&amp;",","S"&amp;#REF!&amp;","),"")</f>
        <v>#REF!</v>
      </c>
      <c r="AX1189" s="27" t="e">
        <f>IF(#REF!&lt;&gt;"",IF(ABS(#REF!)&lt;10,"S"&amp;RIGHT(#REF!,1)&amp;",","S"&amp;#REF!&amp;","),"")</f>
        <v>#REF!</v>
      </c>
      <c r="AY1189" s="27" t="e">
        <f>IF(#REF!&lt;&gt;"",IF(ABS(#REF!)&lt;10,"S"&amp;RIGHT(#REF!,1)&amp;",","S"&amp;#REF!&amp;","),"")</f>
        <v>#REF!</v>
      </c>
      <c r="AZ1189" s="27" t="e">
        <f>IF(#REF!&lt;&gt;"",IF(ABS(#REF!)&lt;10,"S"&amp;RIGHT(#REF!,1)&amp;",","S"&amp;#REF!&amp;","),"")</f>
        <v>#REF!</v>
      </c>
      <c r="BA1189" s="27" t="e">
        <f>IF(#REF!&lt;&gt;"",IF(ABS(#REF!)&lt;10,"S"&amp;RIGHT(#REF!,1)&amp;",","S"&amp;#REF!&amp;","),"")</f>
        <v>#REF!</v>
      </c>
      <c r="BB1189" s="27" t="e">
        <f>IF(#REF!&lt;&gt;"",IF(ABS(#REF!)&lt;10,"S"&amp;RIGHT(#REF!,1)&amp;",","S"&amp;#REF!&amp;","),"")</f>
        <v>#REF!</v>
      </c>
      <c r="BC1189" s="27"/>
      <c r="BD1189" s="27"/>
      <c r="BE1189" s="27"/>
      <c r="BF1189" s="27"/>
      <c r="BG1189" s="27"/>
      <c r="BH1189" s="27"/>
      <c r="BI1189" s="27" t="str">
        <f t="shared" si="558"/>
        <v/>
      </c>
      <c r="BJ1189" s="27" t="str">
        <f t="shared" si="559"/>
        <v/>
      </c>
      <c r="BK1189" s="27" t="str">
        <f t="shared" si="560"/>
        <v/>
      </c>
      <c r="BL1189" s="27" t="e">
        <f>IF(#REF!="","",CONCATENATE($L1189,","))</f>
        <v>#REF!</v>
      </c>
      <c r="BM1189" s="27" t="e">
        <f>IF(#REF!="","",CONCATENATE($L1189,","))</f>
        <v>#REF!</v>
      </c>
      <c r="BN1189" s="27" t="e">
        <f>IF(#REF!="","",CONCATENATE($L1189,","))</f>
        <v>#REF!</v>
      </c>
      <c r="BO1189" s="27" t="e">
        <f>IF(#REF!="","",CONCATENATE($L1189,","))</f>
        <v>#REF!</v>
      </c>
      <c r="BP1189" s="27" t="e">
        <f>IF(#REF!="","",CONCATENATE($L1189,","))</f>
        <v>#REF!</v>
      </c>
      <c r="BQ1189" s="27" t="e">
        <f>IF(#REF!="","",CONCATENATE($L1189,","))</f>
        <v>#REF!</v>
      </c>
      <c r="BR1189" s="27" t="e">
        <f>IF(#REF!="","",CONCATENATE($L1189,","))</f>
        <v>#REF!</v>
      </c>
      <c r="BS1189" s="27" t="e">
        <f>IF(#REF!="","",CONCATENATE($L1189,","))</f>
        <v>#REF!</v>
      </c>
      <c r="BT1189" s="27" t="e">
        <f>IF(#REF!="","",CONCATENATE($L1189,","))</f>
        <v>#REF!</v>
      </c>
      <c r="BU1189" s="40"/>
      <c r="BV1189" s="40"/>
      <c r="BW1189" s="70"/>
      <c r="BX1189" s="70"/>
      <c r="BY1189" s="70"/>
      <c r="BZ1189" s="70"/>
      <c r="CA1189" s="70"/>
      <c r="CB1189" s="70"/>
      <c r="CC1189" s="7"/>
      <c r="CD1189" s="25"/>
      <c r="CE1189" s="25"/>
      <c r="CF1189" s="25"/>
      <c r="CG1189" s="38"/>
      <c r="CH1189" s="25"/>
      <c r="CI1189" s="38"/>
      <c r="CJ1189" s="25"/>
      <c r="CK1189" s="25"/>
      <c r="CL1189" s="25"/>
      <c r="CM1189" s="25"/>
      <c r="CN1189" s="38"/>
      <c r="CO1189" s="38"/>
      <c r="CP1189" s="25"/>
      <c r="CQ1189" s="25"/>
      <c r="CR1189" s="34"/>
      <c r="CS1189" s="38"/>
      <c r="CT1189" s="25"/>
      <c r="CX1189" s="25"/>
      <c r="CY1189" s="34"/>
    </row>
    <row r="1190" spans="1:103" s="26" customFormat="1">
      <c r="A1190" s="42"/>
      <c r="B1190" s="75"/>
      <c r="C1190" s="39"/>
      <c r="D1190" s="38"/>
      <c r="E1190" s="39"/>
      <c r="F1190" s="39"/>
      <c r="G1190" s="39"/>
      <c r="H1190" s="39"/>
      <c r="I1190" s="39"/>
      <c r="J1190" s="39"/>
      <c r="K1190" s="39"/>
      <c r="L1190" s="38"/>
      <c r="M1190" s="38"/>
      <c r="N1190" s="38"/>
      <c r="O1190" s="38"/>
      <c r="P1190" s="38"/>
      <c r="Q1190" s="38"/>
      <c r="R1190" s="38"/>
      <c r="S1190" s="38"/>
      <c r="T1190" s="38"/>
      <c r="U1190" s="38"/>
      <c r="V1190" s="38"/>
      <c r="W1190" s="38"/>
      <c r="X1190" s="38"/>
      <c r="Y1190" s="38"/>
      <c r="Z1190" s="75"/>
      <c r="AA1190" s="101"/>
      <c r="AB1190" s="101"/>
      <c r="AC1190" s="101"/>
      <c r="AD1190" s="101"/>
      <c r="AE1190" s="38"/>
      <c r="AF1190" s="38"/>
      <c r="AG1190" s="38"/>
      <c r="AH1190" s="38"/>
      <c r="AI1190" s="101"/>
      <c r="AJ1190" s="101"/>
      <c r="AK1190" s="101"/>
      <c r="AL1190" s="75"/>
      <c r="AM1190" s="39"/>
      <c r="AN1190" s="27"/>
      <c r="AO1190" s="27"/>
      <c r="AP1190" s="27"/>
      <c r="AQ1190" s="27" t="str">
        <f t="shared" si="561"/>
        <v/>
      </c>
      <c r="AR1190" s="27" t="str">
        <f t="shared" si="562"/>
        <v/>
      </c>
      <c r="AS1190" s="27" t="str">
        <f t="shared" si="563"/>
        <v/>
      </c>
      <c r="AT1190" s="27" t="e">
        <f>IF(#REF!&lt;&gt;"",IF(ABS(#REF!)&lt;10,"S"&amp;RIGHT(#REF!,1)&amp;",","S"&amp;#REF!&amp;","),"")</f>
        <v>#REF!</v>
      </c>
      <c r="AU1190" s="27" t="e">
        <f>IF(#REF!&lt;&gt;"",IF(ABS(#REF!)&lt;10,"S"&amp;RIGHT(#REF!,1)&amp;",","S"&amp;#REF!&amp;","),"")</f>
        <v>#REF!</v>
      </c>
      <c r="AV1190" s="27" t="e">
        <f>IF(#REF!&lt;&gt;"",IF(ABS(#REF!)&lt;10,"S"&amp;RIGHT(#REF!,1)&amp;",","S"&amp;#REF!&amp;","),"")</f>
        <v>#REF!</v>
      </c>
      <c r="AW1190" s="27" t="e">
        <f>IF(#REF!&lt;&gt;"",IF(ABS(#REF!)&lt;10,"S"&amp;RIGHT(#REF!,1)&amp;",","S"&amp;#REF!&amp;","),"")</f>
        <v>#REF!</v>
      </c>
      <c r="AX1190" s="27" t="e">
        <f>IF(#REF!&lt;&gt;"",IF(ABS(#REF!)&lt;10,"S"&amp;RIGHT(#REF!,1)&amp;",","S"&amp;#REF!&amp;","),"")</f>
        <v>#REF!</v>
      </c>
      <c r="AY1190" s="27" t="e">
        <f>IF(#REF!&lt;&gt;"",IF(ABS(#REF!)&lt;10,"S"&amp;RIGHT(#REF!,1)&amp;",","S"&amp;#REF!&amp;","),"")</f>
        <v>#REF!</v>
      </c>
      <c r="AZ1190" s="27" t="e">
        <f>IF(#REF!&lt;&gt;"",IF(ABS(#REF!)&lt;10,"S"&amp;RIGHT(#REF!,1)&amp;",","S"&amp;#REF!&amp;","),"")</f>
        <v>#REF!</v>
      </c>
      <c r="BA1190" s="27" t="e">
        <f>IF(#REF!&lt;&gt;"",IF(ABS(#REF!)&lt;10,"S"&amp;RIGHT(#REF!,1)&amp;",","S"&amp;#REF!&amp;","),"")</f>
        <v>#REF!</v>
      </c>
      <c r="BB1190" s="27" t="e">
        <f>IF(#REF!&lt;&gt;"",IF(ABS(#REF!)&lt;10,"S"&amp;RIGHT(#REF!,1)&amp;",","S"&amp;#REF!&amp;","),"")</f>
        <v>#REF!</v>
      </c>
      <c r="BC1190" s="27"/>
      <c r="BD1190" s="27"/>
      <c r="BE1190" s="27"/>
      <c r="BF1190" s="27"/>
      <c r="BG1190" s="27"/>
      <c r="BH1190" s="27"/>
      <c r="BI1190" s="27" t="str">
        <f t="shared" si="558"/>
        <v/>
      </c>
      <c r="BJ1190" s="27" t="str">
        <f t="shared" si="559"/>
        <v/>
      </c>
      <c r="BK1190" s="27" t="str">
        <f t="shared" si="560"/>
        <v/>
      </c>
      <c r="BL1190" s="27" t="e">
        <f>IF(#REF!="","",CONCATENATE($L1190,","))</f>
        <v>#REF!</v>
      </c>
      <c r="BM1190" s="27" t="e">
        <f>IF(#REF!="","",CONCATENATE($L1190,","))</f>
        <v>#REF!</v>
      </c>
      <c r="BN1190" s="27" t="e">
        <f>IF(#REF!="","",CONCATENATE($L1190,","))</f>
        <v>#REF!</v>
      </c>
      <c r="BO1190" s="27" t="e">
        <f>IF(#REF!="","",CONCATENATE($L1190,","))</f>
        <v>#REF!</v>
      </c>
      <c r="BP1190" s="27" t="e">
        <f>IF(#REF!="","",CONCATENATE($L1190,","))</f>
        <v>#REF!</v>
      </c>
      <c r="BQ1190" s="27" t="e">
        <f>IF(#REF!="","",CONCATENATE($L1190,","))</f>
        <v>#REF!</v>
      </c>
      <c r="BR1190" s="27" t="e">
        <f>IF(#REF!="","",CONCATENATE($L1190,","))</f>
        <v>#REF!</v>
      </c>
      <c r="BS1190" s="27" t="e">
        <f>IF(#REF!="","",CONCATENATE($L1190,","))</f>
        <v>#REF!</v>
      </c>
      <c r="BT1190" s="27" t="e">
        <f>IF(#REF!="","",CONCATENATE($L1190,","))</f>
        <v>#REF!</v>
      </c>
      <c r="BU1190" s="40"/>
      <c r="BV1190" s="40"/>
      <c r="BW1190" s="70"/>
      <c r="BX1190" s="70"/>
      <c r="BY1190" s="70"/>
      <c r="BZ1190" s="70"/>
      <c r="CA1190" s="70"/>
      <c r="CB1190" s="70"/>
      <c r="CC1190" s="7"/>
      <c r="CD1190" s="25"/>
      <c r="CE1190" s="25"/>
      <c r="CF1190" s="25"/>
      <c r="CG1190" s="38"/>
      <c r="CH1190" s="25"/>
      <c r="CI1190" s="38"/>
      <c r="CJ1190" s="25"/>
      <c r="CK1190" s="25"/>
      <c r="CL1190" s="25"/>
      <c r="CM1190" s="25"/>
      <c r="CN1190" s="38"/>
      <c r="CO1190" s="38"/>
      <c r="CP1190" s="25"/>
      <c r="CQ1190" s="25"/>
      <c r="CR1190" s="34"/>
      <c r="CS1190" s="38"/>
      <c r="CT1190" s="25"/>
      <c r="CX1190" s="25"/>
      <c r="CY1190" s="34"/>
    </row>
    <row r="1191" spans="1:103" s="26" customFormat="1">
      <c r="A1191" s="42"/>
      <c r="B1191" s="75"/>
      <c r="C1191" s="39"/>
      <c r="D1191" s="38"/>
      <c r="E1191" s="39"/>
      <c r="F1191" s="39"/>
      <c r="G1191" s="39"/>
      <c r="H1191" s="39"/>
      <c r="I1191" s="39"/>
      <c r="J1191" s="39"/>
      <c r="K1191" s="39"/>
      <c r="L1191" s="38"/>
      <c r="M1191" s="38"/>
      <c r="N1191" s="38"/>
      <c r="O1191" s="38"/>
      <c r="P1191" s="38"/>
      <c r="Q1191" s="38"/>
      <c r="R1191" s="38"/>
      <c r="S1191" s="38"/>
      <c r="T1191" s="38"/>
      <c r="U1191" s="38"/>
      <c r="V1191" s="38"/>
      <c r="W1191" s="38"/>
      <c r="X1191" s="38"/>
      <c r="Y1191" s="38"/>
      <c r="Z1191" s="75"/>
      <c r="AA1191" s="101"/>
      <c r="AB1191" s="101"/>
      <c r="AC1191" s="101"/>
      <c r="AD1191" s="101"/>
      <c r="AE1191" s="38"/>
      <c r="AF1191" s="38"/>
      <c r="AG1191" s="38"/>
      <c r="AH1191" s="38"/>
      <c r="AI1191" s="101"/>
      <c r="AJ1191" s="101"/>
      <c r="AK1191" s="101"/>
      <c r="AL1191" s="75"/>
      <c r="AM1191" s="39"/>
      <c r="AN1191" s="27"/>
      <c r="AO1191" s="27"/>
      <c r="AP1191" s="27"/>
      <c r="AQ1191" s="27" t="str">
        <f t="shared" si="561"/>
        <v/>
      </c>
      <c r="AR1191" s="27" t="str">
        <f t="shared" si="562"/>
        <v/>
      </c>
      <c r="AS1191" s="27" t="str">
        <f t="shared" si="563"/>
        <v/>
      </c>
      <c r="AT1191" s="27" t="e">
        <f>IF(#REF!&lt;&gt;"",IF(ABS(#REF!)&lt;10,"S"&amp;RIGHT(#REF!,1)&amp;",","S"&amp;#REF!&amp;","),"")</f>
        <v>#REF!</v>
      </c>
      <c r="AU1191" s="27" t="e">
        <f>IF(#REF!&lt;&gt;"",IF(ABS(#REF!)&lt;10,"S"&amp;RIGHT(#REF!,1)&amp;",","S"&amp;#REF!&amp;","),"")</f>
        <v>#REF!</v>
      </c>
      <c r="AV1191" s="27" t="e">
        <f>IF(#REF!&lt;&gt;"",IF(ABS(#REF!)&lt;10,"S"&amp;RIGHT(#REF!,1)&amp;",","S"&amp;#REF!&amp;","),"")</f>
        <v>#REF!</v>
      </c>
      <c r="AW1191" s="27" t="e">
        <f>IF(#REF!&lt;&gt;"",IF(ABS(#REF!)&lt;10,"S"&amp;RIGHT(#REF!,1)&amp;",","S"&amp;#REF!&amp;","),"")</f>
        <v>#REF!</v>
      </c>
      <c r="AX1191" s="27" t="e">
        <f>IF(#REF!&lt;&gt;"",IF(ABS(#REF!)&lt;10,"S"&amp;RIGHT(#REF!,1)&amp;",","S"&amp;#REF!&amp;","),"")</f>
        <v>#REF!</v>
      </c>
      <c r="AY1191" s="27" t="e">
        <f>IF(#REF!&lt;&gt;"",IF(ABS(#REF!)&lt;10,"S"&amp;RIGHT(#REF!,1)&amp;",","S"&amp;#REF!&amp;","),"")</f>
        <v>#REF!</v>
      </c>
      <c r="AZ1191" s="27" t="e">
        <f>IF(#REF!&lt;&gt;"",IF(ABS(#REF!)&lt;10,"S"&amp;RIGHT(#REF!,1)&amp;",","S"&amp;#REF!&amp;","),"")</f>
        <v>#REF!</v>
      </c>
      <c r="BA1191" s="27" t="e">
        <f>IF(#REF!&lt;&gt;"",IF(ABS(#REF!)&lt;10,"S"&amp;RIGHT(#REF!,1)&amp;",","S"&amp;#REF!&amp;","),"")</f>
        <v>#REF!</v>
      </c>
      <c r="BB1191" s="27" t="e">
        <f>IF(#REF!&lt;&gt;"",IF(ABS(#REF!)&lt;10,"S"&amp;RIGHT(#REF!,1)&amp;",","S"&amp;#REF!&amp;","),"")</f>
        <v>#REF!</v>
      </c>
      <c r="BC1191" s="27"/>
      <c r="BD1191" s="27"/>
      <c r="BE1191" s="27"/>
      <c r="BF1191" s="27"/>
      <c r="BG1191" s="27"/>
      <c r="BH1191" s="27"/>
      <c r="BI1191" s="27" t="str">
        <f t="shared" si="558"/>
        <v/>
      </c>
      <c r="BJ1191" s="27" t="str">
        <f t="shared" si="559"/>
        <v/>
      </c>
      <c r="BK1191" s="27" t="str">
        <f t="shared" si="560"/>
        <v/>
      </c>
      <c r="BL1191" s="27" t="e">
        <f>IF(#REF!="","",CONCATENATE($L1191,","))</f>
        <v>#REF!</v>
      </c>
      <c r="BM1191" s="27" t="e">
        <f>IF(#REF!="","",CONCATENATE($L1191,","))</f>
        <v>#REF!</v>
      </c>
      <c r="BN1191" s="27" t="e">
        <f>IF(#REF!="","",CONCATENATE($L1191,","))</f>
        <v>#REF!</v>
      </c>
      <c r="BO1191" s="27" t="e">
        <f>IF(#REF!="","",CONCATENATE($L1191,","))</f>
        <v>#REF!</v>
      </c>
      <c r="BP1191" s="27" t="e">
        <f>IF(#REF!="","",CONCATENATE($L1191,","))</f>
        <v>#REF!</v>
      </c>
      <c r="BQ1191" s="27" t="e">
        <f>IF(#REF!="","",CONCATENATE($L1191,","))</f>
        <v>#REF!</v>
      </c>
      <c r="BR1191" s="27" t="e">
        <f>IF(#REF!="","",CONCATENATE($L1191,","))</f>
        <v>#REF!</v>
      </c>
      <c r="BS1191" s="27" t="e">
        <f>IF(#REF!="","",CONCATENATE($L1191,","))</f>
        <v>#REF!</v>
      </c>
      <c r="BT1191" s="27" t="e">
        <f>IF(#REF!="","",CONCATENATE($L1191,","))</f>
        <v>#REF!</v>
      </c>
      <c r="BU1191" s="40"/>
      <c r="BV1191" s="40"/>
      <c r="BW1191" s="70"/>
      <c r="BX1191" s="70"/>
      <c r="BY1191" s="70"/>
      <c r="BZ1191" s="70"/>
      <c r="CA1191" s="70"/>
      <c r="CB1191" s="70"/>
      <c r="CC1191" s="7"/>
      <c r="CD1191" s="25"/>
      <c r="CE1191" s="25"/>
      <c r="CF1191" s="25"/>
      <c r="CG1191" s="38"/>
      <c r="CH1191" s="25"/>
      <c r="CI1191" s="38"/>
      <c r="CJ1191" s="25"/>
      <c r="CK1191" s="25"/>
      <c r="CL1191" s="25"/>
      <c r="CM1191" s="25"/>
      <c r="CN1191" s="38"/>
      <c r="CO1191" s="38"/>
      <c r="CP1191" s="25"/>
      <c r="CQ1191" s="25"/>
      <c r="CR1191" s="34"/>
      <c r="CS1191" s="38"/>
      <c r="CT1191" s="25"/>
      <c r="CX1191" s="25"/>
      <c r="CY1191" s="34"/>
    </row>
    <row r="1192" spans="1:103" s="26" customFormat="1">
      <c r="A1192" s="42"/>
      <c r="B1192" s="75"/>
      <c r="C1192" s="39"/>
      <c r="D1192" s="38"/>
      <c r="E1192" s="39"/>
      <c r="F1192" s="39"/>
      <c r="G1192" s="39"/>
      <c r="H1192" s="39"/>
      <c r="I1192" s="39"/>
      <c r="J1192" s="39"/>
      <c r="K1192" s="39"/>
      <c r="L1192" s="38"/>
      <c r="M1192" s="38"/>
      <c r="N1192" s="38"/>
      <c r="O1192" s="38"/>
      <c r="P1192" s="38"/>
      <c r="Q1192" s="38"/>
      <c r="R1192" s="38"/>
      <c r="S1192" s="38"/>
      <c r="T1192" s="38"/>
      <c r="U1192" s="38"/>
      <c r="V1192" s="38"/>
      <c r="W1192" s="38"/>
      <c r="X1192" s="38"/>
      <c r="Y1192" s="38"/>
      <c r="Z1192" s="75"/>
      <c r="AA1192" s="101"/>
      <c r="AB1192" s="101"/>
      <c r="AC1192" s="101"/>
      <c r="AD1192" s="101"/>
      <c r="AE1192" s="38"/>
      <c r="AF1192" s="38"/>
      <c r="AG1192" s="38"/>
      <c r="AH1192" s="38"/>
      <c r="AI1192" s="101"/>
      <c r="AJ1192" s="101"/>
      <c r="AK1192" s="101"/>
      <c r="AL1192" s="75"/>
      <c r="AM1192" s="39"/>
      <c r="AN1192" s="27"/>
      <c r="AO1192" s="27"/>
      <c r="AP1192" s="27"/>
      <c r="AQ1192" s="27" t="str">
        <f t="shared" si="561"/>
        <v/>
      </c>
      <c r="AR1192" s="27" t="str">
        <f t="shared" si="562"/>
        <v/>
      </c>
      <c r="AS1192" s="27" t="str">
        <f t="shared" si="563"/>
        <v/>
      </c>
      <c r="AT1192" s="27" t="e">
        <f>IF(#REF!&lt;&gt;"",IF(ABS(#REF!)&lt;10,"S"&amp;RIGHT(#REF!,1)&amp;",","S"&amp;#REF!&amp;","),"")</f>
        <v>#REF!</v>
      </c>
      <c r="AU1192" s="27" t="e">
        <f>IF(#REF!&lt;&gt;"",IF(ABS(#REF!)&lt;10,"S"&amp;RIGHT(#REF!,1)&amp;",","S"&amp;#REF!&amp;","),"")</f>
        <v>#REF!</v>
      </c>
      <c r="AV1192" s="27" t="e">
        <f>IF(#REF!&lt;&gt;"",IF(ABS(#REF!)&lt;10,"S"&amp;RIGHT(#REF!,1)&amp;",","S"&amp;#REF!&amp;","),"")</f>
        <v>#REF!</v>
      </c>
      <c r="AW1192" s="27" t="e">
        <f>IF(#REF!&lt;&gt;"",IF(ABS(#REF!)&lt;10,"S"&amp;RIGHT(#REF!,1)&amp;",","S"&amp;#REF!&amp;","),"")</f>
        <v>#REF!</v>
      </c>
      <c r="AX1192" s="27" t="e">
        <f>IF(#REF!&lt;&gt;"",IF(ABS(#REF!)&lt;10,"S"&amp;RIGHT(#REF!,1)&amp;",","S"&amp;#REF!&amp;","),"")</f>
        <v>#REF!</v>
      </c>
      <c r="AY1192" s="27" t="e">
        <f>IF(#REF!&lt;&gt;"",IF(ABS(#REF!)&lt;10,"S"&amp;RIGHT(#REF!,1)&amp;",","S"&amp;#REF!&amp;","),"")</f>
        <v>#REF!</v>
      </c>
      <c r="AZ1192" s="27" t="e">
        <f>IF(#REF!&lt;&gt;"",IF(ABS(#REF!)&lt;10,"S"&amp;RIGHT(#REF!,1)&amp;",","S"&amp;#REF!&amp;","),"")</f>
        <v>#REF!</v>
      </c>
      <c r="BA1192" s="27" t="e">
        <f>IF(#REF!&lt;&gt;"",IF(ABS(#REF!)&lt;10,"S"&amp;RIGHT(#REF!,1)&amp;",","S"&amp;#REF!&amp;","),"")</f>
        <v>#REF!</v>
      </c>
      <c r="BB1192" s="27" t="e">
        <f>IF(#REF!&lt;&gt;"",IF(ABS(#REF!)&lt;10,"S"&amp;RIGHT(#REF!,1)&amp;",","S"&amp;#REF!&amp;","),"")</f>
        <v>#REF!</v>
      </c>
      <c r="BC1192" s="27"/>
      <c r="BD1192" s="27"/>
      <c r="BE1192" s="27"/>
      <c r="BF1192" s="27"/>
      <c r="BG1192" s="27"/>
      <c r="BH1192" s="27"/>
      <c r="BI1192" s="27" t="str">
        <f t="shared" si="558"/>
        <v/>
      </c>
      <c r="BJ1192" s="27" t="str">
        <f t="shared" si="559"/>
        <v/>
      </c>
      <c r="BK1192" s="27" t="str">
        <f t="shared" si="560"/>
        <v/>
      </c>
      <c r="BL1192" s="27" t="e">
        <f>IF(#REF!="","",CONCATENATE($L1192,","))</f>
        <v>#REF!</v>
      </c>
      <c r="BM1192" s="27" t="e">
        <f>IF(#REF!="","",CONCATENATE($L1192,","))</f>
        <v>#REF!</v>
      </c>
      <c r="BN1192" s="27" t="e">
        <f>IF(#REF!="","",CONCATENATE($L1192,","))</f>
        <v>#REF!</v>
      </c>
      <c r="BO1192" s="27" t="e">
        <f>IF(#REF!="","",CONCATENATE($L1192,","))</f>
        <v>#REF!</v>
      </c>
      <c r="BP1192" s="27" t="e">
        <f>IF(#REF!="","",CONCATENATE($L1192,","))</f>
        <v>#REF!</v>
      </c>
      <c r="BQ1192" s="27" t="e">
        <f>IF(#REF!="","",CONCATENATE($L1192,","))</f>
        <v>#REF!</v>
      </c>
      <c r="BR1192" s="27" t="e">
        <f>IF(#REF!="","",CONCATENATE($L1192,","))</f>
        <v>#REF!</v>
      </c>
      <c r="BS1192" s="27" t="e">
        <f>IF(#REF!="","",CONCATENATE($L1192,","))</f>
        <v>#REF!</v>
      </c>
      <c r="BT1192" s="27" t="e">
        <f>IF(#REF!="","",CONCATENATE($L1192,","))</f>
        <v>#REF!</v>
      </c>
      <c r="BU1192" s="40"/>
      <c r="BV1192" s="40"/>
      <c r="BW1192" s="70"/>
      <c r="BX1192" s="70"/>
      <c r="BY1192" s="70"/>
      <c r="BZ1192" s="70"/>
      <c r="CA1192" s="70"/>
      <c r="CB1192" s="40"/>
      <c r="CC1192" s="7"/>
      <c r="CD1192" s="25"/>
      <c r="CE1192" s="25"/>
      <c r="CF1192" s="25"/>
      <c r="CG1192" s="38"/>
      <c r="CH1192" s="25"/>
      <c r="CI1192" s="38"/>
      <c r="CJ1192" s="25"/>
      <c r="CK1192" s="25"/>
      <c r="CL1192" s="25"/>
      <c r="CM1192" s="25"/>
      <c r="CN1192" s="38"/>
      <c r="CO1192" s="38"/>
      <c r="CP1192" s="25"/>
      <c r="CQ1192" s="25"/>
      <c r="CR1192" s="34"/>
      <c r="CS1192" s="38"/>
      <c r="CT1192" s="25"/>
      <c r="CX1192" s="25"/>
      <c r="CY1192" s="34"/>
    </row>
    <row r="1193" spans="1:103" s="26" customFormat="1">
      <c r="A1193" s="42"/>
      <c r="B1193" s="75"/>
      <c r="C1193" s="39"/>
      <c r="D1193" s="38"/>
      <c r="E1193" s="39"/>
      <c r="F1193" s="39"/>
      <c r="G1193" s="39"/>
      <c r="H1193" s="39"/>
      <c r="I1193" s="39"/>
      <c r="J1193" s="39"/>
      <c r="K1193" s="39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  <c r="Y1193" s="38"/>
      <c r="Z1193" s="75"/>
      <c r="AA1193" s="101"/>
      <c r="AB1193" s="101"/>
      <c r="AC1193" s="101"/>
      <c r="AD1193" s="101"/>
      <c r="AE1193" s="38"/>
      <c r="AF1193" s="38"/>
      <c r="AG1193" s="38"/>
      <c r="AH1193" s="38"/>
      <c r="AI1193" s="101"/>
      <c r="AJ1193" s="101"/>
      <c r="AK1193" s="101"/>
      <c r="AL1193" s="75"/>
      <c r="AM1193" s="39"/>
      <c r="AN1193" s="27"/>
      <c r="AO1193" s="27"/>
      <c r="AP1193" s="27"/>
      <c r="AQ1193" s="27" t="str">
        <f t="shared" si="561"/>
        <v/>
      </c>
      <c r="AR1193" s="27" t="str">
        <f t="shared" si="562"/>
        <v/>
      </c>
      <c r="AS1193" s="27" t="str">
        <f t="shared" si="563"/>
        <v/>
      </c>
      <c r="AT1193" s="27" t="e">
        <f>IF(#REF!&lt;&gt;"",IF(ABS(#REF!)&lt;10,"S"&amp;RIGHT(#REF!,1)&amp;",","S"&amp;#REF!&amp;","),"")</f>
        <v>#REF!</v>
      </c>
      <c r="AU1193" s="27" t="e">
        <f>IF(#REF!&lt;&gt;"",IF(ABS(#REF!)&lt;10,"S"&amp;RIGHT(#REF!,1)&amp;",","S"&amp;#REF!&amp;","),"")</f>
        <v>#REF!</v>
      </c>
      <c r="AV1193" s="27" t="e">
        <f>IF(#REF!&lt;&gt;"",IF(ABS(#REF!)&lt;10,"S"&amp;RIGHT(#REF!,1)&amp;",","S"&amp;#REF!&amp;","),"")</f>
        <v>#REF!</v>
      </c>
      <c r="AW1193" s="27" t="e">
        <f>IF(#REF!&lt;&gt;"",IF(ABS(#REF!)&lt;10,"S"&amp;RIGHT(#REF!,1)&amp;",","S"&amp;#REF!&amp;","),"")</f>
        <v>#REF!</v>
      </c>
      <c r="AX1193" s="27" t="e">
        <f>IF(#REF!&lt;&gt;"",IF(ABS(#REF!)&lt;10,"S"&amp;RIGHT(#REF!,1)&amp;",","S"&amp;#REF!&amp;","),"")</f>
        <v>#REF!</v>
      </c>
      <c r="AY1193" s="27" t="e">
        <f>IF(#REF!&lt;&gt;"",IF(ABS(#REF!)&lt;10,"S"&amp;RIGHT(#REF!,1)&amp;",","S"&amp;#REF!&amp;","),"")</f>
        <v>#REF!</v>
      </c>
      <c r="AZ1193" s="27" t="e">
        <f>IF(#REF!&lt;&gt;"",IF(ABS(#REF!)&lt;10,"S"&amp;RIGHT(#REF!,1)&amp;",","S"&amp;#REF!&amp;","),"")</f>
        <v>#REF!</v>
      </c>
      <c r="BA1193" s="27" t="e">
        <f>IF(#REF!&lt;&gt;"",IF(ABS(#REF!)&lt;10,"S"&amp;RIGHT(#REF!,1)&amp;",","S"&amp;#REF!&amp;","),"")</f>
        <v>#REF!</v>
      </c>
      <c r="BB1193" s="27" t="e">
        <f>IF(#REF!&lt;&gt;"",IF(ABS(#REF!)&lt;10,"S"&amp;RIGHT(#REF!,1)&amp;",","S"&amp;#REF!&amp;","),"")</f>
        <v>#REF!</v>
      </c>
      <c r="BC1193" s="27"/>
      <c r="BD1193" s="27"/>
      <c r="BE1193" s="27"/>
      <c r="BF1193" s="27"/>
      <c r="BG1193" s="27"/>
      <c r="BH1193" s="27"/>
      <c r="BI1193" s="27" t="str">
        <f t="shared" si="558"/>
        <v/>
      </c>
      <c r="BJ1193" s="27" t="str">
        <f t="shared" si="559"/>
        <v/>
      </c>
      <c r="BK1193" s="27" t="str">
        <f t="shared" si="560"/>
        <v/>
      </c>
      <c r="BL1193" s="27" t="e">
        <f>IF(#REF!="","",CONCATENATE($L1193,","))</f>
        <v>#REF!</v>
      </c>
      <c r="BM1193" s="27" t="e">
        <f>IF(#REF!="","",CONCATENATE($L1193,","))</f>
        <v>#REF!</v>
      </c>
      <c r="BN1193" s="27" t="e">
        <f>IF(#REF!="","",CONCATENATE($L1193,","))</f>
        <v>#REF!</v>
      </c>
      <c r="BO1193" s="27" t="e">
        <f>IF(#REF!="","",CONCATENATE($L1193,","))</f>
        <v>#REF!</v>
      </c>
      <c r="BP1193" s="27" t="e">
        <f>IF(#REF!="","",CONCATENATE($L1193,","))</f>
        <v>#REF!</v>
      </c>
      <c r="BQ1193" s="27" t="e">
        <f>IF(#REF!="","",CONCATENATE($L1193,","))</f>
        <v>#REF!</v>
      </c>
      <c r="BR1193" s="27" t="e">
        <f>IF(#REF!="","",CONCATENATE($L1193,","))</f>
        <v>#REF!</v>
      </c>
      <c r="BS1193" s="27" t="e">
        <f>IF(#REF!="","",CONCATENATE($L1193,","))</f>
        <v>#REF!</v>
      </c>
      <c r="BT1193" s="27" t="e">
        <f>IF(#REF!="","",CONCATENATE($L1193,","))</f>
        <v>#REF!</v>
      </c>
      <c r="BU1193" s="40"/>
      <c r="BV1193" s="40"/>
      <c r="BW1193" s="40"/>
      <c r="BX1193" s="40"/>
      <c r="BY1193" s="40"/>
      <c r="BZ1193" s="40"/>
      <c r="CA1193" s="40"/>
      <c r="CB1193" s="40"/>
      <c r="CC1193" s="7"/>
      <c r="CD1193" s="25"/>
      <c r="CE1193" s="25"/>
      <c r="CF1193" s="25"/>
      <c r="CG1193" s="38"/>
      <c r="CH1193" s="25"/>
      <c r="CI1193" s="38"/>
      <c r="CJ1193" s="25"/>
      <c r="CK1193" s="25"/>
      <c r="CL1193" s="25"/>
      <c r="CM1193" s="25"/>
      <c r="CN1193" s="38"/>
      <c r="CO1193" s="38"/>
      <c r="CP1193" s="25"/>
      <c r="CQ1193" s="25"/>
      <c r="CR1193" s="34"/>
      <c r="CS1193" s="38"/>
      <c r="CT1193" s="25"/>
      <c r="CX1193" s="25"/>
      <c r="CY1193" s="34"/>
    </row>
    <row r="1194" spans="1:103" s="26" customFormat="1">
      <c r="A1194" s="42"/>
      <c r="B1194" s="75"/>
      <c r="C1194" s="39"/>
      <c r="D1194" s="38"/>
      <c r="E1194" s="39"/>
      <c r="F1194" s="39"/>
      <c r="G1194" s="39"/>
      <c r="H1194" s="39"/>
      <c r="I1194" s="39"/>
      <c r="J1194" s="39"/>
      <c r="K1194" s="39"/>
      <c r="L1194" s="38"/>
      <c r="M1194" s="38"/>
      <c r="N1194" s="38"/>
      <c r="O1194" s="38"/>
      <c r="P1194" s="38"/>
      <c r="Q1194" s="38"/>
      <c r="R1194" s="38"/>
      <c r="S1194" s="38"/>
      <c r="T1194" s="38"/>
      <c r="U1194" s="38"/>
      <c r="V1194" s="38"/>
      <c r="W1194" s="38"/>
      <c r="X1194" s="38"/>
      <c r="Y1194" s="38"/>
      <c r="Z1194" s="75"/>
      <c r="AA1194" s="101"/>
      <c r="AB1194" s="101"/>
      <c r="AC1194" s="101"/>
      <c r="AD1194" s="101"/>
      <c r="AE1194" s="38"/>
      <c r="AF1194" s="38"/>
      <c r="AG1194" s="38"/>
      <c r="AH1194" s="38"/>
      <c r="AI1194" s="101"/>
      <c r="AJ1194" s="101"/>
      <c r="AK1194" s="101"/>
      <c r="AL1194" s="75"/>
      <c r="AM1194" s="39"/>
      <c r="AN1194" s="27"/>
      <c r="AO1194" s="27"/>
      <c r="AP1194" s="27"/>
      <c r="AQ1194" s="27" t="str">
        <f t="shared" si="561"/>
        <v/>
      </c>
      <c r="AR1194" s="27" t="str">
        <f t="shared" si="562"/>
        <v/>
      </c>
      <c r="AS1194" s="27" t="str">
        <f t="shared" si="563"/>
        <v/>
      </c>
      <c r="AT1194" s="27" t="e">
        <f>IF(#REF!&lt;&gt;"",IF(ABS(#REF!)&lt;10,"S"&amp;RIGHT(#REF!,1)&amp;",","S"&amp;#REF!&amp;","),"")</f>
        <v>#REF!</v>
      </c>
      <c r="AU1194" s="27" t="e">
        <f>IF(#REF!&lt;&gt;"",IF(ABS(#REF!)&lt;10,"S"&amp;RIGHT(#REF!,1)&amp;",","S"&amp;#REF!&amp;","),"")</f>
        <v>#REF!</v>
      </c>
      <c r="AV1194" s="27" t="e">
        <f>IF(#REF!&lt;&gt;"",IF(ABS(#REF!)&lt;10,"S"&amp;RIGHT(#REF!,1)&amp;",","S"&amp;#REF!&amp;","),"")</f>
        <v>#REF!</v>
      </c>
      <c r="AW1194" s="27" t="e">
        <f>IF(#REF!&lt;&gt;"",IF(ABS(#REF!)&lt;10,"S"&amp;RIGHT(#REF!,1)&amp;",","S"&amp;#REF!&amp;","),"")</f>
        <v>#REF!</v>
      </c>
      <c r="AX1194" s="27" t="e">
        <f>IF(#REF!&lt;&gt;"",IF(ABS(#REF!)&lt;10,"S"&amp;RIGHT(#REF!,1)&amp;",","S"&amp;#REF!&amp;","),"")</f>
        <v>#REF!</v>
      </c>
      <c r="AY1194" s="27" t="e">
        <f>IF(#REF!&lt;&gt;"",IF(ABS(#REF!)&lt;10,"S"&amp;RIGHT(#REF!,1)&amp;",","S"&amp;#REF!&amp;","),"")</f>
        <v>#REF!</v>
      </c>
      <c r="AZ1194" s="27" t="e">
        <f>IF(#REF!&lt;&gt;"",IF(ABS(#REF!)&lt;10,"S"&amp;RIGHT(#REF!,1)&amp;",","S"&amp;#REF!&amp;","),"")</f>
        <v>#REF!</v>
      </c>
      <c r="BA1194" s="27" t="e">
        <f>IF(#REF!&lt;&gt;"",IF(ABS(#REF!)&lt;10,"S"&amp;RIGHT(#REF!,1)&amp;",","S"&amp;#REF!&amp;","),"")</f>
        <v>#REF!</v>
      </c>
      <c r="BB1194" s="27" t="e">
        <f>IF(#REF!&lt;&gt;"",IF(ABS(#REF!)&lt;10,"S"&amp;RIGHT(#REF!,1)&amp;",","S"&amp;#REF!&amp;","),"")</f>
        <v>#REF!</v>
      </c>
      <c r="BC1194" s="27"/>
      <c r="BD1194" s="27"/>
      <c r="BE1194" s="27"/>
      <c r="BF1194" s="27"/>
      <c r="BG1194" s="27"/>
      <c r="BH1194" s="27"/>
      <c r="BI1194" s="27" t="str">
        <f t="shared" si="558"/>
        <v/>
      </c>
      <c r="BJ1194" s="27" t="str">
        <f t="shared" si="559"/>
        <v/>
      </c>
      <c r="BK1194" s="27" t="str">
        <f t="shared" si="560"/>
        <v/>
      </c>
      <c r="BL1194" s="27" t="e">
        <f>IF(#REF!="","",CONCATENATE($L1194,","))</f>
        <v>#REF!</v>
      </c>
      <c r="BM1194" s="27" t="e">
        <f>IF(#REF!="","",CONCATENATE($L1194,","))</f>
        <v>#REF!</v>
      </c>
      <c r="BN1194" s="27" t="e">
        <f>IF(#REF!="","",CONCATENATE($L1194,","))</f>
        <v>#REF!</v>
      </c>
      <c r="BO1194" s="27" t="e">
        <f>IF(#REF!="","",CONCATENATE($L1194,","))</f>
        <v>#REF!</v>
      </c>
      <c r="BP1194" s="27" t="e">
        <f>IF(#REF!="","",CONCATENATE($L1194,","))</f>
        <v>#REF!</v>
      </c>
      <c r="BQ1194" s="27" t="e">
        <f>IF(#REF!="","",CONCATENATE($L1194,","))</f>
        <v>#REF!</v>
      </c>
      <c r="BR1194" s="27" t="e">
        <f>IF(#REF!="","",CONCATENATE($L1194,","))</f>
        <v>#REF!</v>
      </c>
      <c r="BS1194" s="27" t="e">
        <f>IF(#REF!="","",CONCATENATE($L1194,","))</f>
        <v>#REF!</v>
      </c>
      <c r="BT1194" s="27" t="e">
        <f>IF(#REF!="","",CONCATENATE($L1194,","))</f>
        <v>#REF!</v>
      </c>
      <c r="BU1194" s="40"/>
      <c r="BV1194" s="40"/>
      <c r="BW1194"/>
      <c r="BX1194"/>
      <c r="BY1194"/>
      <c r="BZ1194"/>
      <c r="CA1194"/>
      <c r="CB1194" s="40"/>
      <c r="CC1194" s="7"/>
      <c r="CD1194" s="25"/>
      <c r="CE1194" s="25"/>
      <c r="CF1194" s="25"/>
      <c r="CG1194" s="38"/>
      <c r="CH1194" s="25"/>
      <c r="CI1194" s="38"/>
      <c r="CJ1194" s="25"/>
      <c r="CK1194" s="25"/>
      <c r="CL1194" s="25"/>
      <c r="CM1194" s="25"/>
      <c r="CN1194" s="38"/>
      <c r="CO1194" s="38"/>
      <c r="CP1194" s="25"/>
      <c r="CQ1194" s="25"/>
      <c r="CR1194" s="34"/>
      <c r="CS1194" s="38"/>
      <c r="CT1194" s="25"/>
      <c r="CX1194" s="25"/>
      <c r="CY1194" s="34"/>
    </row>
    <row r="1195" spans="1:103" s="26" customFormat="1">
      <c r="A1195" s="42"/>
      <c r="B1195" s="75"/>
      <c r="C1195" s="39"/>
      <c r="D1195" s="38"/>
      <c r="E1195" s="39"/>
      <c r="F1195" s="39"/>
      <c r="G1195" s="39"/>
      <c r="H1195" s="39"/>
      <c r="I1195" s="39"/>
      <c r="J1195" s="39"/>
      <c r="K1195" s="39"/>
      <c r="L1195" s="38"/>
      <c r="M1195" s="38"/>
      <c r="N1195" s="38"/>
      <c r="O1195" s="38"/>
      <c r="P1195" s="38"/>
      <c r="Q1195" s="38"/>
      <c r="R1195" s="38"/>
      <c r="S1195" s="38"/>
      <c r="T1195" s="38"/>
      <c r="U1195" s="38"/>
      <c r="V1195" s="38"/>
      <c r="W1195" s="38"/>
      <c r="X1195" s="38"/>
      <c r="Y1195" s="38"/>
      <c r="Z1195" s="75"/>
      <c r="AA1195" s="101"/>
      <c r="AB1195" s="101"/>
      <c r="AC1195" s="101"/>
      <c r="AD1195" s="101"/>
      <c r="AE1195" s="38"/>
      <c r="AF1195" s="38"/>
      <c r="AG1195" s="38"/>
      <c r="AH1195" s="38"/>
      <c r="AI1195" s="101"/>
      <c r="AJ1195" s="101"/>
      <c r="AK1195" s="101"/>
      <c r="AL1195" s="75"/>
      <c r="AM1195" s="39"/>
      <c r="AN1195" s="27"/>
      <c r="AO1195" s="27"/>
      <c r="AP1195" s="27"/>
      <c r="AQ1195" s="27" t="str">
        <f t="shared" si="561"/>
        <v/>
      </c>
      <c r="AR1195" s="27" t="str">
        <f t="shared" si="562"/>
        <v/>
      </c>
      <c r="AS1195" s="27" t="str">
        <f t="shared" si="563"/>
        <v/>
      </c>
      <c r="AT1195" s="27" t="e">
        <f>IF(#REF!&lt;&gt;"",IF(ABS(#REF!)&lt;10,"S"&amp;RIGHT(#REF!,1)&amp;",","S"&amp;#REF!&amp;","),"")</f>
        <v>#REF!</v>
      </c>
      <c r="AU1195" s="27" t="e">
        <f>IF(#REF!&lt;&gt;"",IF(ABS(#REF!)&lt;10,"S"&amp;RIGHT(#REF!,1)&amp;",","S"&amp;#REF!&amp;","),"")</f>
        <v>#REF!</v>
      </c>
      <c r="AV1195" s="27" t="e">
        <f>IF(#REF!&lt;&gt;"",IF(ABS(#REF!)&lt;10,"S"&amp;RIGHT(#REF!,1)&amp;",","S"&amp;#REF!&amp;","),"")</f>
        <v>#REF!</v>
      </c>
      <c r="AW1195" s="27" t="e">
        <f>IF(#REF!&lt;&gt;"",IF(ABS(#REF!)&lt;10,"S"&amp;RIGHT(#REF!,1)&amp;",","S"&amp;#REF!&amp;","),"")</f>
        <v>#REF!</v>
      </c>
      <c r="AX1195" s="27" t="e">
        <f>IF(#REF!&lt;&gt;"",IF(ABS(#REF!)&lt;10,"S"&amp;RIGHT(#REF!,1)&amp;",","S"&amp;#REF!&amp;","),"")</f>
        <v>#REF!</v>
      </c>
      <c r="AY1195" s="27" t="e">
        <f>IF(#REF!&lt;&gt;"",IF(ABS(#REF!)&lt;10,"S"&amp;RIGHT(#REF!,1)&amp;",","S"&amp;#REF!&amp;","),"")</f>
        <v>#REF!</v>
      </c>
      <c r="AZ1195" s="27" t="e">
        <f>IF(#REF!&lt;&gt;"",IF(ABS(#REF!)&lt;10,"S"&amp;RIGHT(#REF!,1)&amp;",","S"&amp;#REF!&amp;","),"")</f>
        <v>#REF!</v>
      </c>
      <c r="BA1195" s="27" t="e">
        <f>IF(#REF!&lt;&gt;"",IF(ABS(#REF!)&lt;10,"S"&amp;RIGHT(#REF!,1)&amp;",","S"&amp;#REF!&amp;","),"")</f>
        <v>#REF!</v>
      </c>
      <c r="BB1195" s="27" t="e">
        <f>IF(#REF!&lt;&gt;"",IF(ABS(#REF!)&lt;10,"S"&amp;RIGHT(#REF!,1)&amp;",","S"&amp;#REF!&amp;","),"")</f>
        <v>#REF!</v>
      </c>
      <c r="BC1195" s="27"/>
      <c r="BD1195" s="27"/>
      <c r="BE1195" s="27"/>
      <c r="BF1195" s="27"/>
      <c r="BG1195" s="27"/>
      <c r="BH1195" s="27"/>
      <c r="BI1195" s="27" t="str">
        <f t="shared" si="558"/>
        <v/>
      </c>
      <c r="BJ1195" s="27" t="str">
        <f t="shared" si="559"/>
        <v/>
      </c>
      <c r="BK1195" s="27" t="str">
        <f t="shared" si="560"/>
        <v/>
      </c>
      <c r="BL1195" s="27" t="e">
        <f>IF(#REF!="","",CONCATENATE($L1195,","))</f>
        <v>#REF!</v>
      </c>
      <c r="BM1195" s="27" t="e">
        <f>IF(#REF!="","",CONCATENATE($L1195,","))</f>
        <v>#REF!</v>
      </c>
      <c r="BN1195" s="27" t="e">
        <f>IF(#REF!="","",CONCATENATE($L1195,","))</f>
        <v>#REF!</v>
      </c>
      <c r="BO1195" s="27" t="e">
        <f>IF(#REF!="","",CONCATENATE($L1195,","))</f>
        <v>#REF!</v>
      </c>
      <c r="BP1195" s="27" t="e">
        <f>IF(#REF!="","",CONCATENATE($L1195,","))</f>
        <v>#REF!</v>
      </c>
      <c r="BQ1195" s="27" t="e">
        <f>IF(#REF!="","",CONCATENATE($L1195,","))</f>
        <v>#REF!</v>
      </c>
      <c r="BR1195" s="27" t="e">
        <f>IF(#REF!="","",CONCATENATE($L1195,","))</f>
        <v>#REF!</v>
      </c>
      <c r="BS1195" s="27" t="e">
        <f>IF(#REF!="","",CONCATENATE($L1195,","))</f>
        <v>#REF!</v>
      </c>
      <c r="BT1195" s="27" t="e">
        <f>IF(#REF!="","",CONCATENATE($L1195,","))</f>
        <v>#REF!</v>
      </c>
      <c r="BU1195" s="40"/>
      <c r="BV1195" s="40"/>
      <c r="BW1195"/>
      <c r="BX1195"/>
      <c r="BY1195"/>
      <c r="BZ1195"/>
      <c r="CA1195"/>
      <c r="CB1195" s="40"/>
      <c r="CC1195" s="37"/>
      <c r="CD1195" s="25"/>
      <c r="CE1195" s="25"/>
      <c r="CF1195" s="25"/>
      <c r="CG1195" s="38"/>
      <c r="CH1195" s="25"/>
      <c r="CI1195" s="38"/>
      <c r="CJ1195" s="25"/>
      <c r="CK1195" s="25"/>
      <c r="CL1195" s="25"/>
      <c r="CM1195" s="25"/>
      <c r="CN1195" s="38"/>
      <c r="CO1195" s="38"/>
      <c r="CP1195" s="25"/>
      <c r="CQ1195" s="25"/>
      <c r="CR1195" s="34"/>
      <c r="CS1195" s="38"/>
      <c r="CT1195" s="25"/>
      <c r="CX1195" s="25"/>
      <c r="CY1195" s="34"/>
    </row>
    <row r="1196" spans="1:103" s="26" customFormat="1">
      <c r="A1196" s="42"/>
      <c r="B1196" s="75"/>
      <c r="C1196" s="39"/>
      <c r="D1196" s="38"/>
      <c r="E1196" s="39"/>
      <c r="F1196" s="39"/>
      <c r="G1196" s="39"/>
      <c r="H1196" s="39"/>
      <c r="I1196" s="39"/>
      <c r="J1196" s="39"/>
      <c r="K1196" s="39"/>
      <c r="L1196" s="38"/>
      <c r="M1196" s="38"/>
      <c r="N1196" s="38"/>
      <c r="O1196" s="38"/>
      <c r="P1196" s="38"/>
      <c r="Q1196" s="38"/>
      <c r="R1196" s="38"/>
      <c r="S1196" s="38"/>
      <c r="T1196" s="38"/>
      <c r="U1196" s="38"/>
      <c r="V1196" s="38"/>
      <c r="W1196" s="38"/>
      <c r="X1196" s="38"/>
      <c r="Y1196" s="38"/>
      <c r="Z1196" s="75"/>
      <c r="AA1196" s="101"/>
      <c r="AB1196" s="101"/>
      <c r="AC1196" s="101"/>
      <c r="AD1196" s="101"/>
      <c r="AE1196" s="38"/>
      <c r="AF1196" s="38"/>
      <c r="AG1196" s="38"/>
      <c r="AH1196" s="38"/>
      <c r="AI1196" s="101"/>
      <c r="AJ1196" s="101"/>
      <c r="AK1196" s="101"/>
      <c r="AL1196" s="75"/>
      <c r="AM1196" s="39"/>
      <c r="AN1196" s="27"/>
      <c r="AO1196" s="27"/>
      <c r="AP1196" s="27"/>
      <c r="AQ1196" s="27" t="str">
        <f t="shared" si="561"/>
        <v/>
      </c>
      <c r="AR1196" s="27" t="str">
        <f t="shared" si="562"/>
        <v/>
      </c>
      <c r="AS1196" s="27" t="str">
        <f t="shared" si="563"/>
        <v/>
      </c>
      <c r="AT1196" s="27" t="e">
        <f>IF(#REF!&lt;&gt;"",IF(ABS(#REF!)&lt;10,"S"&amp;RIGHT(#REF!,1)&amp;",","S"&amp;#REF!&amp;","),"")</f>
        <v>#REF!</v>
      </c>
      <c r="AU1196" s="27" t="e">
        <f>IF(#REF!&lt;&gt;"",IF(ABS(#REF!)&lt;10,"S"&amp;RIGHT(#REF!,1)&amp;",","S"&amp;#REF!&amp;","),"")</f>
        <v>#REF!</v>
      </c>
      <c r="AV1196" s="27" t="e">
        <f>IF(#REF!&lt;&gt;"",IF(ABS(#REF!)&lt;10,"S"&amp;RIGHT(#REF!,1)&amp;",","S"&amp;#REF!&amp;","),"")</f>
        <v>#REF!</v>
      </c>
      <c r="AW1196" s="27" t="e">
        <f>IF(#REF!&lt;&gt;"",IF(ABS(#REF!)&lt;10,"S"&amp;RIGHT(#REF!,1)&amp;",","S"&amp;#REF!&amp;","),"")</f>
        <v>#REF!</v>
      </c>
      <c r="AX1196" s="27" t="e">
        <f>IF(#REF!&lt;&gt;"",IF(ABS(#REF!)&lt;10,"S"&amp;RIGHT(#REF!,1)&amp;",","S"&amp;#REF!&amp;","),"")</f>
        <v>#REF!</v>
      </c>
      <c r="AY1196" s="27" t="e">
        <f>IF(#REF!&lt;&gt;"",IF(ABS(#REF!)&lt;10,"S"&amp;RIGHT(#REF!,1)&amp;",","S"&amp;#REF!&amp;","),"")</f>
        <v>#REF!</v>
      </c>
      <c r="AZ1196" s="27" t="e">
        <f>IF(#REF!&lt;&gt;"",IF(ABS(#REF!)&lt;10,"S"&amp;RIGHT(#REF!,1)&amp;",","S"&amp;#REF!&amp;","),"")</f>
        <v>#REF!</v>
      </c>
      <c r="BA1196" s="27" t="e">
        <f>IF(#REF!&lt;&gt;"",IF(ABS(#REF!)&lt;10,"S"&amp;RIGHT(#REF!,1)&amp;",","S"&amp;#REF!&amp;","),"")</f>
        <v>#REF!</v>
      </c>
      <c r="BB1196" s="27" t="e">
        <f>IF(#REF!&lt;&gt;"",IF(ABS(#REF!)&lt;10,"S"&amp;RIGHT(#REF!,1)&amp;",","S"&amp;#REF!&amp;","),"")</f>
        <v>#REF!</v>
      </c>
      <c r="BC1196" s="27"/>
      <c r="BD1196" s="27"/>
      <c r="BE1196" s="27"/>
      <c r="BF1196" s="27"/>
      <c r="BG1196" s="27"/>
      <c r="BH1196" s="27"/>
      <c r="BI1196" s="27" t="str">
        <f t="shared" si="558"/>
        <v/>
      </c>
      <c r="BJ1196" s="27" t="str">
        <f t="shared" si="559"/>
        <v/>
      </c>
      <c r="BK1196" s="27" t="str">
        <f t="shared" si="560"/>
        <v/>
      </c>
      <c r="BL1196" s="27" t="e">
        <f>IF(#REF!="","",CONCATENATE($L1196,","))</f>
        <v>#REF!</v>
      </c>
      <c r="BM1196" s="27" t="e">
        <f>IF(#REF!="","",CONCATENATE($L1196,","))</f>
        <v>#REF!</v>
      </c>
      <c r="BN1196" s="27" t="e">
        <f>IF(#REF!="","",CONCATENATE($L1196,","))</f>
        <v>#REF!</v>
      </c>
      <c r="BO1196" s="27" t="e">
        <f>IF(#REF!="","",CONCATENATE($L1196,","))</f>
        <v>#REF!</v>
      </c>
      <c r="BP1196" s="27" t="e">
        <f>IF(#REF!="","",CONCATENATE($L1196,","))</f>
        <v>#REF!</v>
      </c>
      <c r="BQ1196" s="27" t="e">
        <f>IF(#REF!="","",CONCATENATE($L1196,","))</f>
        <v>#REF!</v>
      </c>
      <c r="BR1196" s="27" t="e">
        <f>IF(#REF!="","",CONCATENATE($L1196,","))</f>
        <v>#REF!</v>
      </c>
      <c r="BS1196" s="27" t="e">
        <f>IF(#REF!="","",CONCATENATE($L1196,","))</f>
        <v>#REF!</v>
      </c>
      <c r="BT1196" s="27" t="e">
        <f>IF(#REF!="","",CONCATENATE($L1196,","))</f>
        <v>#REF!</v>
      </c>
      <c r="BU1196" s="40"/>
      <c r="BV1196" s="40"/>
      <c r="BW1196"/>
      <c r="BX1196"/>
      <c r="BY1196"/>
      <c r="BZ1196"/>
      <c r="CA1196"/>
      <c r="CB1196" s="40"/>
      <c r="CC1196" s="37"/>
      <c r="CD1196" s="25"/>
      <c r="CE1196" s="25"/>
      <c r="CF1196" s="25"/>
      <c r="CG1196" s="38"/>
      <c r="CH1196" s="25"/>
      <c r="CI1196" s="38"/>
      <c r="CJ1196" s="25"/>
      <c r="CK1196" s="25"/>
      <c r="CL1196" s="25"/>
      <c r="CM1196" s="25"/>
      <c r="CN1196" s="38"/>
      <c r="CO1196" s="38"/>
      <c r="CP1196" s="25"/>
      <c r="CQ1196" s="25"/>
      <c r="CR1196" s="34"/>
      <c r="CS1196" s="38"/>
      <c r="CT1196" s="25"/>
      <c r="CX1196" s="25"/>
      <c r="CY1196" s="34"/>
    </row>
    <row r="1197" spans="1:103" s="26" customFormat="1">
      <c r="A1197" s="42"/>
      <c r="B1197" s="75"/>
      <c r="C1197" s="39"/>
      <c r="D1197" s="38"/>
      <c r="E1197" s="39"/>
      <c r="F1197" s="39"/>
      <c r="G1197" s="39"/>
      <c r="H1197" s="39"/>
      <c r="I1197" s="39"/>
      <c r="J1197" s="39"/>
      <c r="K1197" s="39"/>
      <c r="L1197" s="38"/>
      <c r="M1197" s="38"/>
      <c r="N1197" s="38"/>
      <c r="O1197" s="38"/>
      <c r="P1197" s="38"/>
      <c r="Q1197" s="38"/>
      <c r="R1197" s="38"/>
      <c r="S1197" s="38"/>
      <c r="T1197" s="38"/>
      <c r="U1197" s="38"/>
      <c r="V1197" s="38"/>
      <c r="W1197" s="38"/>
      <c r="X1197" s="38"/>
      <c r="Y1197" s="38"/>
      <c r="Z1197" s="75"/>
      <c r="AA1197" s="101"/>
      <c r="AB1197" s="101"/>
      <c r="AC1197" s="101"/>
      <c r="AD1197" s="101"/>
      <c r="AE1197" s="38"/>
      <c r="AF1197" s="38"/>
      <c r="AG1197" s="38"/>
      <c r="AH1197" s="38"/>
      <c r="AI1197" s="101"/>
      <c r="AJ1197" s="101"/>
      <c r="AK1197" s="101"/>
      <c r="AL1197" s="75"/>
      <c r="AM1197" s="39"/>
      <c r="AN1197" s="27"/>
      <c r="AO1197" s="27"/>
      <c r="AP1197" s="27"/>
      <c r="AQ1197" s="27" t="str">
        <f t="shared" si="561"/>
        <v/>
      </c>
      <c r="AR1197" s="27" t="str">
        <f t="shared" si="562"/>
        <v/>
      </c>
      <c r="AS1197" s="27" t="str">
        <f t="shared" si="563"/>
        <v/>
      </c>
      <c r="AT1197" s="27" t="e">
        <f>IF(#REF!&lt;&gt;"",IF(ABS(#REF!)&lt;10,"S"&amp;RIGHT(#REF!,1)&amp;",","S"&amp;#REF!&amp;","),"")</f>
        <v>#REF!</v>
      </c>
      <c r="AU1197" s="27" t="e">
        <f>IF(#REF!&lt;&gt;"",IF(ABS(#REF!)&lt;10,"S"&amp;RIGHT(#REF!,1)&amp;",","S"&amp;#REF!&amp;","),"")</f>
        <v>#REF!</v>
      </c>
      <c r="AV1197" s="27" t="e">
        <f>IF(#REF!&lt;&gt;"",IF(ABS(#REF!)&lt;10,"S"&amp;RIGHT(#REF!,1)&amp;",","S"&amp;#REF!&amp;","),"")</f>
        <v>#REF!</v>
      </c>
      <c r="AW1197" s="27" t="e">
        <f>IF(#REF!&lt;&gt;"",IF(ABS(#REF!)&lt;10,"S"&amp;RIGHT(#REF!,1)&amp;",","S"&amp;#REF!&amp;","),"")</f>
        <v>#REF!</v>
      </c>
      <c r="AX1197" s="27" t="e">
        <f>IF(#REF!&lt;&gt;"",IF(ABS(#REF!)&lt;10,"S"&amp;RIGHT(#REF!,1)&amp;",","S"&amp;#REF!&amp;","),"")</f>
        <v>#REF!</v>
      </c>
      <c r="AY1197" s="27" t="e">
        <f>IF(#REF!&lt;&gt;"",IF(ABS(#REF!)&lt;10,"S"&amp;RIGHT(#REF!,1)&amp;",","S"&amp;#REF!&amp;","),"")</f>
        <v>#REF!</v>
      </c>
      <c r="AZ1197" s="27" t="e">
        <f>IF(#REF!&lt;&gt;"",IF(ABS(#REF!)&lt;10,"S"&amp;RIGHT(#REF!,1)&amp;",","S"&amp;#REF!&amp;","),"")</f>
        <v>#REF!</v>
      </c>
      <c r="BA1197" s="27" t="e">
        <f>IF(#REF!&lt;&gt;"",IF(ABS(#REF!)&lt;10,"S"&amp;RIGHT(#REF!,1)&amp;",","S"&amp;#REF!&amp;","),"")</f>
        <v>#REF!</v>
      </c>
      <c r="BB1197" s="27" t="e">
        <f>IF(#REF!&lt;&gt;"",IF(ABS(#REF!)&lt;10,"S"&amp;RIGHT(#REF!,1)&amp;",","S"&amp;#REF!&amp;","),"")</f>
        <v>#REF!</v>
      </c>
      <c r="BC1197" s="27"/>
      <c r="BD1197" s="27"/>
      <c r="BE1197" s="27"/>
      <c r="BF1197" s="27"/>
      <c r="BG1197" s="27"/>
      <c r="BH1197" s="27"/>
      <c r="BI1197" s="27" t="str">
        <f t="shared" si="558"/>
        <v/>
      </c>
      <c r="BJ1197" s="27" t="str">
        <f t="shared" si="559"/>
        <v/>
      </c>
      <c r="BK1197" s="27" t="str">
        <f t="shared" si="560"/>
        <v/>
      </c>
      <c r="BL1197" s="27" t="e">
        <f>IF(#REF!="","",CONCATENATE($L1197,","))</f>
        <v>#REF!</v>
      </c>
      <c r="BM1197" s="27" t="e">
        <f>IF(#REF!="","",CONCATENATE($L1197,","))</f>
        <v>#REF!</v>
      </c>
      <c r="BN1197" s="27" t="e">
        <f>IF(#REF!="","",CONCATENATE($L1197,","))</f>
        <v>#REF!</v>
      </c>
      <c r="BO1197" s="27" t="e">
        <f>IF(#REF!="","",CONCATENATE($L1197,","))</f>
        <v>#REF!</v>
      </c>
      <c r="BP1197" s="27" t="e">
        <f>IF(#REF!="","",CONCATENATE($L1197,","))</f>
        <v>#REF!</v>
      </c>
      <c r="BQ1197" s="27" t="e">
        <f>IF(#REF!="","",CONCATENATE($L1197,","))</f>
        <v>#REF!</v>
      </c>
      <c r="BR1197" s="27" t="e">
        <f>IF(#REF!="","",CONCATENATE($L1197,","))</f>
        <v>#REF!</v>
      </c>
      <c r="BS1197" s="27" t="e">
        <f>IF(#REF!="","",CONCATENATE($L1197,","))</f>
        <v>#REF!</v>
      </c>
      <c r="BT1197" s="27" t="e">
        <f>IF(#REF!="","",CONCATENATE($L1197,","))</f>
        <v>#REF!</v>
      </c>
      <c r="BU1197" s="40"/>
      <c r="BV1197" s="40"/>
      <c r="BW1197"/>
      <c r="BX1197"/>
      <c r="BY1197"/>
      <c r="BZ1197"/>
      <c r="CA1197"/>
      <c r="CB1197" s="40"/>
      <c r="CC1197" s="37"/>
      <c r="CD1197" s="25"/>
      <c r="CE1197" s="25"/>
      <c r="CF1197" s="25"/>
      <c r="CG1197" s="38"/>
      <c r="CH1197" s="25"/>
      <c r="CI1197" s="38"/>
      <c r="CJ1197" s="25"/>
      <c r="CK1197" s="25"/>
      <c r="CL1197" s="25"/>
      <c r="CM1197" s="25"/>
      <c r="CN1197" s="38"/>
      <c r="CO1197" s="38"/>
      <c r="CP1197" s="25"/>
      <c r="CQ1197" s="25"/>
      <c r="CR1197" s="34"/>
      <c r="CS1197" s="38"/>
      <c r="CT1197" s="25"/>
      <c r="CX1197" s="25"/>
      <c r="CY1197" s="34"/>
    </row>
    <row r="1198" spans="1:103" s="26" customFormat="1">
      <c r="A1198" s="42"/>
      <c r="B1198" s="75"/>
      <c r="C1198" s="39"/>
      <c r="D1198" s="38"/>
      <c r="E1198" s="39"/>
      <c r="F1198" s="39"/>
      <c r="G1198" s="39"/>
      <c r="H1198" s="39"/>
      <c r="I1198" s="39"/>
      <c r="J1198" s="39"/>
      <c r="K1198" s="39"/>
      <c r="L1198" s="38"/>
      <c r="M1198" s="38"/>
      <c r="N1198" s="38"/>
      <c r="O1198" s="38"/>
      <c r="P1198" s="38"/>
      <c r="Q1198" s="38"/>
      <c r="R1198" s="38"/>
      <c r="S1198" s="38"/>
      <c r="T1198" s="38"/>
      <c r="U1198" s="38"/>
      <c r="V1198" s="38"/>
      <c r="W1198" s="38"/>
      <c r="X1198" s="38"/>
      <c r="Y1198" s="38"/>
      <c r="Z1198" s="75"/>
      <c r="AA1198" s="101"/>
      <c r="AB1198" s="101"/>
      <c r="AC1198" s="101"/>
      <c r="AD1198" s="101"/>
      <c r="AE1198" s="38"/>
      <c r="AF1198" s="38"/>
      <c r="AG1198" s="38"/>
      <c r="AH1198" s="38"/>
      <c r="AI1198" s="101"/>
      <c r="AJ1198" s="101"/>
      <c r="AK1198" s="101"/>
      <c r="AL1198" s="75"/>
      <c r="AM1198" s="39"/>
      <c r="AN1198" s="27"/>
      <c r="AO1198" s="27"/>
      <c r="AP1198" s="27"/>
      <c r="AQ1198" s="27" t="str">
        <f t="shared" si="561"/>
        <v/>
      </c>
      <c r="AR1198" s="27" t="str">
        <f t="shared" si="562"/>
        <v/>
      </c>
      <c r="AS1198" s="27" t="str">
        <f t="shared" si="563"/>
        <v/>
      </c>
      <c r="AT1198" s="27" t="e">
        <f>IF(#REF!&lt;&gt;"",IF(ABS(#REF!)&lt;10,"S"&amp;RIGHT(#REF!,1)&amp;",","S"&amp;#REF!&amp;","),"")</f>
        <v>#REF!</v>
      </c>
      <c r="AU1198" s="27" t="e">
        <f>IF(#REF!&lt;&gt;"",IF(ABS(#REF!)&lt;10,"S"&amp;RIGHT(#REF!,1)&amp;",","S"&amp;#REF!&amp;","),"")</f>
        <v>#REF!</v>
      </c>
      <c r="AV1198" s="27" t="e">
        <f>IF(#REF!&lt;&gt;"",IF(ABS(#REF!)&lt;10,"S"&amp;RIGHT(#REF!,1)&amp;",","S"&amp;#REF!&amp;","),"")</f>
        <v>#REF!</v>
      </c>
      <c r="AW1198" s="27" t="e">
        <f>IF(#REF!&lt;&gt;"",IF(ABS(#REF!)&lt;10,"S"&amp;RIGHT(#REF!,1)&amp;",","S"&amp;#REF!&amp;","),"")</f>
        <v>#REF!</v>
      </c>
      <c r="AX1198" s="27" t="e">
        <f>IF(#REF!&lt;&gt;"",IF(ABS(#REF!)&lt;10,"S"&amp;RIGHT(#REF!,1)&amp;",","S"&amp;#REF!&amp;","),"")</f>
        <v>#REF!</v>
      </c>
      <c r="AY1198" s="27" t="e">
        <f>IF(#REF!&lt;&gt;"",IF(ABS(#REF!)&lt;10,"S"&amp;RIGHT(#REF!,1)&amp;",","S"&amp;#REF!&amp;","),"")</f>
        <v>#REF!</v>
      </c>
      <c r="AZ1198" s="27" t="e">
        <f>IF(#REF!&lt;&gt;"",IF(ABS(#REF!)&lt;10,"S"&amp;RIGHT(#REF!,1)&amp;",","S"&amp;#REF!&amp;","),"")</f>
        <v>#REF!</v>
      </c>
      <c r="BA1198" s="27" t="e">
        <f>IF(#REF!&lt;&gt;"",IF(ABS(#REF!)&lt;10,"S"&amp;RIGHT(#REF!,1)&amp;",","S"&amp;#REF!&amp;","),"")</f>
        <v>#REF!</v>
      </c>
      <c r="BB1198" s="27" t="e">
        <f>IF(#REF!&lt;&gt;"",IF(ABS(#REF!)&lt;10,"S"&amp;RIGHT(#REF!,1)&amp;",","S"&amp;#REF!&amp;","),"")</f>
        <v>#REF!</v>
      </c>
      <c r="BC1198" s="27"/>
      <c r="BD1198" s="27"/>
      <c r="BE1198" s="27"/>
      <c r="BF1198" s="27"/>
      <c r="BG1198" s="27"/>
      <c r="BH1198" s="27"/>
      <c r="BI1198" s="27" t="str">
        <f t="shared" si="558"/>
        <v/>
      </c>
      <c r="BJ1198" s="27" t="str">
        <f t="shared" si="559"/>
        <v/>
      </c>
      <c r="BK1198" s="27" t="str">
        <f t="shared" si="560"/>
        <v/>
      </c>
      <c r="BL1198" s="27" t="e">
        <f>IF(#REF!="","",CONCATENATE($L1198,","))</f>
        <v>#REF!</v>
      </c>
      <c r="BM1198" s="27" t="e">
        <f>IF(#REF!="","",CONCATENATE($L1198,","))</f>
        <v>#REF!</v>
      </c>
      <c r="BN1198" s="27" t="e">
        <f>IF(#REF!="","",CONCATENATE($L1198,","))</f>
        <v>#REF!</v>
      </c>
      <c r="BO1198" s="27" t="e">
        <f>IF(#REF!="","",CONCATENATE($L1198,","))</f>
        <v>#REF!</v>
      </c>
      <c r="BP1198" s="27" t="e">
        <f>IF(#REF!="","",CONCATENATE($L1198,","))</f>
        <v>#REF!</v>
      </c>
      <c r="BQ1198" s="27" t="e">
        <f>IF(#REF!="","",CONCATENATE($L1198,","))</f>
        <v>#REF!</v>
      </c>
      <c r="BR1198" s="27" t="e">
        <f>IF(#REF!="","",CONCATENATE($L1198,","))</f>
        <v>#REF!</v>
      </c>
      <c r="BS1198" s="27" t="e">
        <f>IF(#REF!="","",CONCATENATE($L1198,","))</f>
        <v>#REF!</v>
      </c>
      <c r="BT1198" s="27" t="e">
        <f>IF(#REF!="","",CONCATENATE($L1198,","))</f>
        <v>#REF!</v>
      </c>
      <c r="BU1198" s="40"/>
      <c r="BV1198" s="40"/>
      <c r="BW1198"/>
      <c r="BX1198"/>
      <c r="BY1198"/>
      <c r="BZ1198"/>
      <c r="CA1198"/>
      <c r="CB1198" s="40"/>
      <c r="CC1198" s="37"/>
      <c r="CD1198" s="25"/>
      <c r="CE1198" s="25"/>
      <c r="CF1198" s="25"/>
      <c r="CG1198" s="38"/>
      <c r="CH1198" s="25"/>
      <c r="CI1198" s="38"/>
      <c r="CJ1198" s="25"/>
      <c r="CK1198" s="25"/>
      <c r="CL1198" s="25"/>
      <c r="CM1198" s="25"/>
      <c r="CN1198" s="38"/>
      <c r="CO1198" s="38"/>
      <c r="CP1198" s="25"/>
      <c r="CQ1198" s="25"/>
      <c r="CR1198" s="34"/>
      <c r="CS1198" s="38"/>
      <c r="CT1198" s="25"/>
      <c r="CX1198" s="25"/>
      <c r="CY1198" s="34"/>
    </row>
    <row r="1199" spans="1:103" s="26" customFormat="1">
      <c r="A1199" s="42"/>
      <c r="B1199" s="75"/>
      <c r="C1199" s="39"/>
      <c r="D1199" s="38"/>
      <c r="E1199" s="39"/>
      <c r="F1199" s="39"/>
      <c r="G1199" s="39"/>
      <c r="H1199" s="39"/>
      <c r="I1199" s="39"/>
      <c r="J1199" s="39"/>
      <c r="K1199" s="39"/>
      <c r="L1199" s="38"/>
      <c r="M1199" s="38"/>
      <c r="N1199" s="38"/>
      <c r="O1199" s="38"/>
      <c r="P1199" s="38"/>
      <c r="Q1199" s="38"/>
      <c r="R1199" s="38"/>
      <c r="S1199" s="38"/>
      <c r="T1199" s="38"/>
      <c r="U1199" s="38"/>
      <c r="V1199" s="38"/>
      <c r="W1199" s="38"/>
      <c r="X1199" s="38"/>
      <c r="Y1199" s="38"/>
      <c r="Z1199" s="75"/>
      <c r="AA1199" s="101"/>
      <c r="AB1199" s="101"/>
      <c r="AC1199" s="101"/>
      <c r="AD1199" s="101"/>
      <c r="AE1199" s="38"/>
      <c r="AF1199" s="38"/>
      <c r="AG1199" s="38"/>
      <c r="AH1199" s="38"/>
      <c r="AI1199" s="101"/>
      <c r="AJ1199" s="101"/>
      <c r="AK1199" s="101"/>
      <c r="AL1199" s="75"/>
      <c r="AM1199" s="39"/>
      <c r="AN1199" s="27"/>
      <c r="AO1199" s="27"/>
      <c r="AP1199" s="27"/>
      <c r="AQ1199" s="27" t="str">
        <f t="shared" si="561"/>
        <v/>
      </c>
      <c r="AR1199" s="27" t="str">
        <f t="shared" si="562"/>
        <v/>
      </c>
      <c r="AS1199" s="27" t="str">
        <f t="shared" si="563"/>
        <v/>
      </c>
      <c r="AT1199" s="27" t="e">
        <f>IF(#REF!&lt;&gt;"",IF(ABS(#REF!)&lt;10,"S"&amp;RIGHT(#REF!,1)&amp;",","S"&amp;#REF!&amp;","),"")</f>
        <v>#REF!</v>
      </c>
      <c r="AU1199" s="27" t="e">
        <f>IF(#REF!&lt;&gt;"",IF(ABS(#REF!)&lt;10,"S"&amp;RIGHT(#REF!,1)&amp;",","S"&amp;#REF!&amp;","),"")</f>
        <v>#REF!</v>
      </c>
      <c r="AV1199" s="27" t="e">
        <f>IF(#REF!&lt;&gt;"",IF(ABS(#REF!)&lt;10,"S"&amp;RIGHT(#REF!,1)&amp;",","S"&amp;#REF!&amp;","),"")</f>
        <v>#REF!</v>
      </c>
      <c r="AW1199" s="27" t="e">
        <f>IF(#REF!&lt;&gt;"",IF(ABS(#REF!)&lt;10,"S"&amp;RIGHT(#REF!,1)&amp;",","S"&amp;#REF!&amp;","),"")</f>
        <v>#REF!</v>
      </c>
      <c r="AX1199" s="27" t="e">
        <f>IF(#REF!&lt;&gt;"",IF(ABS(#REF!)&lt;10,"S"&amp;RIGHT(#REF!,1)&amp;",","S"&amp;#REF!&amp;","),"")</f>
        <v>#REF!</v>
      </c>
      <c r="AY1199" s="27" t="e">
        <f>IF(#REF!&lt;&gt;"",IF(ABS(#REF!)&lt;10,"S"&amp;RIGHT(#REF!,1)&amp;",","S"&amp;#REF!&amp;","),"")</f>
        <v>#REF!</v>
      </c>
      <c r="AZ1199" s="27" t="e">
        <f>IF(#REF!&lt;&gt;"",IF(ABS(#REF!)&lt;10,"S"&amp;RIGHT(#REF!,1)&amp;",","S"&amp;#REF!&amp;","),"")</f>
        <v>#REF!</v>
      </c>
      <c r="BA1199" s="27" t="e">
        <f>IF(#REF!&lt;&gt;"",IF(ABS(#REF!)&lt;10,"S"&amp;RIGHT(#REF!,1)&amp;",","S"&amp;#REF!&amp;","),"")</f>
        <v>#REF!</v>
      </c>
      <c r="BB1199" s="27" t="e">
        <f>IF(#REF!&lt;&gt;"",IF(ABS(#REF!)&lt;10,"S"&amp;RIGHT(#REF!,1)&amp;",","S"&amp;#REF!&amp;","),"")</f>
        <v>#REF!</v>
      </c>
      <c r="BC1199" s="27"/>
      <c r="BD1199" s="27"/>
      <c r="BE1199" s="27"/>
      <c r="BF1199" s="27"/>
      <c r="BG1199" s="27"/>
      <c r="BH1199" s="27"/>
      <c r="BI1199" s="27" t="str">
        <f t="shared" si="558"/>
        <v/>
      </c>
      <c r="BJ1199" s="27" t="str">
        <f t="shared" si="559"/>
        <v/>
      </c>
      <c r="BK1199" s="27" t="str">
        <f t="shared" si="560"/>
        <v/>
      </c>
      <c r="BL1199" s="27" t="e">
        <f>IF(#REF!="","",CONCATENATE($L1199,","))</f>
        <v>#REF!</v>
      </c>
      <c r="BM1199" s="27" t="e">
        <f>IF(#REF!="","",CONCATENATE($L1199,","))</f>
        <v>#REF!</v>
      </c>
      <c r="BN1199" s="27" t="e">
        <f>IF(#REF!="","",CONCATENATE($L1199,","))</f>
        <v>#REF!</v>
      </c>
      <c r="BO1199" s="27" t="e">
        <f>IF(#REF!="","",CONCATENATE($L1199,","))</f>
        <v>#REF!</v>
      </c>
      <c r="BP1199" s="27" t="e">
        <f>IF(#REF!="","",CONCATENATE($L1199,","))</f>
        <v>#REF!</v>
      </c>
      <c r="BQ1199" s="27" t="e">
        <f>IF(#REF!="","",CONCATENATE($L1199,","))</f>
        <v>#REF!</v>
      </c>
      <c r="BR1199" s="27" t="e">
        <f>IF(#REF!="","",CONCATENATE($L1199,","))</f>
        <v>#REF!</v>
      </c>
      <c r="BS1199" s="27" t="e">
        <f>IF(#REF!="","",CONCATENATE($L1199,","))</f>
        <v>#REF!</v>
      </c>
      <c r="BT1199" s="27" t="e">
        <f>IF(#REF!="","",CONCATENATE($L1199,","))</f>
        <v>#REF!</v>
      </c>
      <c r="BU1199" s="40"/>
      <c r="BV1199" s="40"/>
      <c r="BW1199"/>
      <c r="BX1199"/>
      <c r="BY1199"/>
      <c r="BZ1199"/>
      <c r="CA1199"/>
      <c r="CB1199" s="40"/>
      <c r="CC1199" s="37"/>
      <c r="CD1199" s="25"/>
      <c r="CE1199" s="25"/>
      <c r="CF1199" s="25"/>
      <c r="CG1199" s="38"/>
      <c r="CH1199" s="25"/>
      <c r="CI1199" s="38"/>
      <c r="CJ1199" s="25"/>
      <c r="CK1199" s="25"/>
      <c r="CL1199" s="25"/>
      <c r="CM1199" s="25"/>
      <c r="CN1199" s="38"/>
      <c r="CO1199" s="38"/>
      <c r="CP1199" s="25"/>
      <c r="CQ1199" s="25"/>
      <c r="CR1199" s="34"/>
      <c r="CS1199" s="38"/>
      <c r="CT1199" s="25"/>
      <c r="CX1199" s="25"/>
      <c r="CY1199" s="34"/>
    </row>
    <row r="1200" spans="1:103" s="26" customFormat="1">
      <c r="A1200" s="42"/>
      <c r="B1200" s="75"/>
      <c r="C1200" s="39"/>
      <c r="D1200" s="38"/>
      <c r="E1200" s="39"/>
      <c r="F1200" s="39"/>
      <c r="G1200" s="39"/>
      <c r="H1200" s="39"/>
      <c r="I1200" s="39"/>
      <c r="J1200" s="39"/>
      <c r="K1200" s="39"/>
      <c r="L1200" s="38"/>
      <c r="M1200" s="38"/>
      <c r="N1200" s="38"/>
      <c r="O1200" s="38"/>
      <c r="P1200" s="38"/>
      <c r="Q1200" s="38"/>
      <c r="R1200" s="38"/>
      <c r="S1200" s="38"/>
      <c r="T1200" s="38"/>
      <c r="U1200" s="38"/>
      <c r="V1200" s="38"/>
      <c r="W1200" s="38"/>
      <c r="X1200" s="38"/>
      <c r="Y1200" s="38"/>
      <c r="Z1200" s="75"/>
      <c r="AA1200" s="101"/>
      <c r="AB1200" s="101"/>
      <c r="AC1200" s="101"/>
      <c r="AD1200" s="101"/>
      <c r="AE1200" s="38"/>
      <c r="AF1200" s="38"/>
      <c r="AG1200" s="38"/>
      <c r="AH1200" s="38"/>
      <c r="AI1200" s="101"/>
      <c r="AJ1200" s="101"/>
      <c r="AK1200" s="101"/>
      <c r="AL1200" s="75"/>
      <c r="AM1200" s="39"/>
      <c r="AN1200" s="27"/>
      <c r="AO1200" s="27"/>
      <c r="AP1200" s="27"/>
      <c r="AQ1200" s="27" t="str">
        <f t="shared" si="561"/>
        <v/>
      </c>
      <c r="AR1200" s="27" t="str">
        <f t="shared" si="562"/>
        <v/>
      </c>
      <c r="AS1200" s="27" t="str">
        <f t="shared" si="563"/>
        <v/>
      </c>
      <c r="AT1200" s="27" t="e">
        <f>IF(#REF!&lt;&gt;"",IF(ABS(#REF!)&lt;10,"S"&amp;RIGHT(#REF!,1)&amp;",","S"&amp;#REF!&amp;","),"")</f>
        <v>#REF!</v>
      </c>
      <c r="AU1200" s="27" t="e">
        <f>IF(#REF!&lt;&gt;"",IF(ABS(#REF!)&lt;10,"S"&amp;RIGHT(#REF!,1)&amp;",","S"&amp;#REF!&amp;","),"")</f>
        <v>#REF!</v>
      </c>
      <c r="AV1200" s="27" t="e">
        <f>IF(#REF!&lt;&gt;"",IF(ABS(#REF!)&lt;10,"S"&amp;RIGHT(#REF!,1)&amp;",","S"&amp;#REF!&amp;","),"")</f>
        <v>#REF!</v>
      </c>
      <c r="AW1200" s="27" t="e">
        <f>IF(#REF!&lt;&gt;"",IF(ABS(#REF!)&lt;10,"S"&amp;RIGHT(#REF!,1)&amp;",","S"&amp;#REF!&amp;","),"")</f>
        <v>#REF!</v>
      </c>
      <c r="AX1200" s="27" t="e">
        <f>IF(#REF!&lt;&gt;"",IF(ABS(#REF!)&lt;10,"S"&amp;RIGHT(#REF!,1)&amp;",","S"&amp;#REF!&amp;","),"")</f>
        <v>#REF!</v>
      </c>
      <c r="AY1200" s="27" t="e">
        <f>IF(#REF!&lt;&gt;"",IF(ABS(#REF!)&lt;10,"S"&amp;RIGHT(#REF!,1)&amp;",","S"&amp;#REF!&amp;","),"")</f>
        <v>#REF!</v>
      </c>
      <c r="AZ1200" s="27" t="e">
        <f>IF(#REF!&lt;&gt;"",IF(ABS(#REF!)&lt;10,"S"&amp;RIGHT(#REF!,1)&amp;",","S"&amp;#REF!&amp;","),"")</f>
        <v>#REF!</v>
      </c>
      <c r="BA1200" s="27" t="e">
        <f>IF(#REF!&lt;&gt;"",IF(ABS(#REF!)&lt;10,"S"&amp;RIGHT(#REF!,1)&amp;",","S"&amp;#REF!&amp;","),"")</f>
        <v>#REF!</v>
      </c>
      <c r="BB1200" s="27" t="e">
        <f>IF(#REF!&lt;&gt;"",IF(ABS(#REF!)&lt;10,"S"&amp;RIGHT(#REF!,1)&amp;",","S"&amp;#REF!&amp;","),"")</f>
        <v>#REF!</v>
      </c>
      <c r="BC1200" s="27"/>
      <c r="BD1200" s="27"/>
      <c r="BE1200" s="27"/>
      <c r="BF1200" s="27"/>
      <c r="BG1200" s="27"/>
      <c r="BH1200" s="27"/>
      <c r="BI1200" s="27" t="str">
        <f t="shared" si="558"/>
        <v/>
      </c>
      <c r="BJ1200" s="27" t="str">
        <f t="shared" si="559"/>
        <v/>
      </c>
      <c r="BK1200" s="27" t="str">
        <f t="shared" si="560"/>
        <v/>
      </c>
      <c r="BL1200" s="27" t="e">
        <f>IF(#REF!="","",CONCATENATE($L1200,","))</f>
        <v>#REF!</v>
      </c>
      <c r="BM1200" s="27" t="e">
        <f>IF(#REF!="","",CONCATENATE($L1200,","))</f>
        <v>#REF!</v>
      </c>
      <c r="BN1200" s="27" t="e">
        <f>IF(#REF!="","",CONCATENATE($L1200,","))</f>
        <v>#REF!</v>
      </c>
      <c r="BO1200" s="27" t="e">
        <f>IF(#REF!="","",CONCATENATE($L1200,","))</f>
        <v>#REF!</v>
      </c>
      <c r="BP1200" s="27" t="e">
        <f>IF(#REF!="","",CONCATENATE($L1200,","))</f>
        <v>#REF!</v>
      </c>
      <c r="BQ1200" s="27" t="e">
        <f>IF(#REF!="","",CONCATENATE($L1200,","))</f>
        <v>#REF!</v>
      </c>
      <c r="BR1200" s="27" t="e">
        <f>IF(#REF!="","",CONCATENATE($L1200,","))</f>
        <v>#REF!</v>
      </c>
      <c r="BS1200" s="27" t="e">
        <f>IF(#REF!="","",CONCATENATE($L1200,","))</f>
        <v>#REF!</v>
      </c>
      <c r="BT1200" s="27" t="e">
        <f>IF(#REF!="","",CONCATENATE($L1200,","))</f>
        <v>#REF!</v>
      </c>
      <c r="BU1200" s="40"/>
      <c r="BV1200" s="40"/>
      <c r="BW1200"/>
      <c r="BX1200"/>
      <c r="BY1200"/>
      <c r="BZ1200"/>
      <c r="CA1200"/>
      <c r="CB1200" s="40"/>
      <c r="CC1200" s="37"/>
      <c r="CD1200" s="25"/>
      <c r="CE1200" s="25"/>
      <c r="CF1200" s="25"/>
      <c r="CG1200" s="38"/>
      <c r="CH1200" s="25"/>
      <c r="CI1200" s="38"/>
      <c r="CJ1200" s="25"/>
      <c r="CK1200" s="25"/>
      <c r="CL1200" s="25"/>
      <c r="CM1200" s="25"/>
      <c r="CN1200" s="38"/>
      <c r="CO1200" s="38"/>
      <c r="CP1200" s="25"/>
      <c r="CQ1200" s="25"/>
      <c r="CR1200" s="34"/>
      <c r="CS1200" s="38"/>
      <c r="CT1200" s="25"/>
      <c r="CX1200" s="25"/>
      <c r="CY1200" s="34"/>
    </row>
    <row r="1201" spans="1:103" s="26" customFormat="1">
      <c r="A1201" s="42"/>
      <c r="B1201" s="75"/>
      <c r="C1201" s="39"/>
      <c r="D1201" s="38"/>
      <c r="E1201" s="39"/>
      <c r="F1201" s="39"/>
      <c r="G1201" s="39"/>
      <c r="H1201" s="39"/>
      <c r="I1201" s="39"/>
      <c r="J1201" s="39"/>
      <c r="K1201" s="39"/>
      <c r="L1201" s="38"/>
      <c r="M1201" s="38"/>
      <c r="N1201" s="38"/>
      <c r="O1201" s="38"/>
      <c r="P1201" s="38"/>
      <c r="Q1201" s="38"/>
      <c r="R1201" s="38"/>
      <c r="S1201" s="38"/>
      <c r="T1201" s="38"/>
      <c r="U1201" s="38"/>
      <c r="V1201" s="38"/>
      <c r="W1201" s="38"/>
      <c r="X1201" s="38"/>
      <c r="Y1201" s="38"/>
      <c r="Z1201" s="75"/>
      <c r="AA1201" s="101"/>
      <c r="AB1201" s="101"/>
      <c r="AC1201" s="101"/>
      <c r="AD1201" s="101"/>
      <c r="AE1201" s="38"/>
      <c r="AF1201" s="38"/>
      <c r="AG1201" s="38"/>
      <c r="AH1201" s="38"/>
      <c r="AI1201" s="101"/>
      <c r="AJ1201" s="101"/>
      <c r="AK1201" s="101"/>
      <c r="AL1201" s="75"/>
      <c r="AM1201" s="39"/>
      <c r="AN1201" s="27"/>
      <c r="AO1201" s="27"/>
      <c r="AP1201" s="27"/>
      <c r="AQ1201" s="27" t="str">
        <f t="shared" si="561"/>
        <v/>
      </c>
      <c r="AR1201" s="27" t="str">
        <f t="shared" si="562"/>
        <v/>
      </c>
      <c r="AS1201" s="27" t="str">
        <f t="shared" si="563"/>
        <v/>
      </c>
      <c r="AT1201" s="27" t="e">
        <f>IF(#REF!&lt;&gt;"",IF(ABS(#REF!)&lt;10,"S"&amp;RIGHT(#REF!,1)&amp;",","S"&amp;#REF!&amp;","),"")</f>
        <v>#REF!</v>
      </c>
      <c r="AU1201" s="27" t="e">
        <f>IF(#REF!&lt;&gt;"",IF(ABS(#REF!)&lt;10,"S"&amp;RIGHT(#REF!,1)&amp;",","S"&amp;#REF!&amp;","),"")</f>
        <v>#REF!</v>
      </c>
      <c r="AV1201" s="27" t="e">
        <f>IF(#REF!&lt;&gt;"",IF(ABS(#REF!)&lt;10,"S"&amp;RIGHT(#REF!,1)&amp;",","S"&amp;#REF!&amp;","),"")</f>
        <v>#REF!</v>
      </c>
      <c r="AW1201" s="27" t="e">
        <f>IF(#REF!&lt;&gt;"",IF(ABS(#REF!)&lt;10,"S"&amp;RIGHT(#REF!,1)&amp;",","S"&amp;#REF!&amp;","),"")</f>
        <v>#REF!</v>
      </c>
      <c r="AX1201" s="27" t="e">
        <f>IF(#REF!&lt;&gt;"",IF(ABS(#REF!)&lt;10,"S"&amp;RIGHT(#REF!,1)&amp;",","S"&amp;#REF!&amp;","),"")</f>
        <v>#REF!</v>
      </c>
      <c r="AY1201" s="27" t="e">
        <f>IF(#REF!&lt;&gt;"",IF(ABS(#REF!)&lt;10,"S"&amp;RIGHT(#REF!,1)&amp;",","S"&amp;#REF!&amp;","),"")</f>
        <v>#REF!</v>
      </c>
      <c r="AZ1201" s="27" t="e">
        <f>IF(#REF!&lt;&gt;"",IF(ABS(#REF!)&lt;10,"S"&amp;RIGHT(#REF!,1)&amp;",","S"&amp;#REF!&amp;","),"")</f>
        <v>#REF!</v>
      </c>
      <c r="BA1201" s="27" t="e">
        <f>IF(#REF!&lt;&gt;"",IF(ABS(#REF!)&lt;10,"S"&amp;RIGHT(#REF!,1)&amp;",","S"&amp;#REF!&amp;","),"")</f>
        <v>#REF!</v>
      </c>
      <c r="BB1201" s="27" t="e">
        <f>IF(#REF!&lt;&gt;"",IF(ABS(#REF!)&lt;10,"S"&amp;RIGHT(#REF!,1)&amp;",","S"&amp;#REF!&amp;","),"")</f>
        <v>#REF!</v>
      </c>
      <c r="BC1201" s="27"/>
      <c r="BD1201" s="27"/>
      <c r="BE1201" s="27"/>
      <c r="BF1201" s="27"/>
      <c r="BG1201" s="27"/>
      <c r="BH1201" s="27"/>
      <c r="BI1201" s="27" t="str">
        <f t="shared" si="558"/>
        <v/>
      </c>
      <c r="BJ1201" s="27" t="str">
        <f t="shared" si="559"/>
        <v/>
      </c>
      <c r="BK1201" s="27" t="str">
        <f t="shared" si="560"/>
        <v/>
      </c>
      <c r="BL1201" s="27" t="e">
        <f>IF(#REF!="","",CONCATENATE($L1201,","))</f>
        <v>#REF!</v>
      </c>
      <c r="BM1201" s="27" t="e">
        <f>IF(#REF!="","",CONCATENATE($L1201,","))</f>
        <v>#REF!</v>
      </c>
      <c r="BN1201" s="27" t="e">
        <f>IF(#REF!="","",CONCATENATE($L1201,","))</f>
        <v>#REF!</v>
      </c>
      <c r="BO1201" s="27" t="e">
        <f>IF(#REF!="","",CONCATENATE($L1201,","))</f>
        <v>#REF!</v>
      </c>
      <c r="BP1201" s="27" t="e">
        <f>IF(#REF!="","",CONCATENATE($L1201,","))</f>
        <v>#REF!</v>
      </c>
      <c r="BQ1201" s="27" t="e">
        <f>IF(#REF!="","",CONCATENATE($L1201,","))</f>
        <v>#REF!</v>
      </c>
      <c r="BR1201" s="27" t="e">
        <f>IF(#REF!="","",CONCATENATE($L1201,","))</f>
        <v>#REF!</v>
      </c>
      <c r="BS1201" s="27" t="e">
        <f>IF(#REF!="","",CONCATENATE($L1201,","))</f>
        <v>#REF!</v>
      </c>
      <c r="BT1201" s="27" t="e">
        <f>IF(#REF!="","",CONCATENATE($L1201,","))</f>
        <v>#REF!</v>
      </c>
      <c r="BU1201" s="40"/>
      <c r="BV1201" s="40"/>
      <c r="BW1201"/>
      <c r="BX1201"/>
      <c r="BY1201"/>
      <c r="BZ1201"/>
      <c r="CA1201"/>
      <c r="CB1201" s="40"/>
      <c r="CC1201" s="37"/>
      <c r="CD1201" s="25"/>
      <c r="CE1201" s="25"/>
      <c r="CF1201" s="25"/>
      <c r="CG1201" s="38"/>
      <c r="CH1201" s="25"/>
      <c r="CI1201" s="38"/>
      <c r="CJ1201" s="25"/>
      <c r="CK1201" s="25"/>
      <c r="CL1201" s="25"/>
      <c r="CM1201" s="25"/>
      <c r="CN1201" s="38"/>
      <c r="CO1201" s="38"/>
      <c r="CP1201" s="25"/>
      <c r="CQ1201" s="25"/>
      <c r="CR1201" s="34"/>
      <c r="CS1201" s="38"/>
      <c r="CT1201" s="25"/>
      <c r="CX1201" s="25"/>
      <c r="CY1201" s="34"/>
    </row>
    <row r="1202" spans="1:103" s="26" customFormat="1">
      <c r="A1202" s="42"/>
      <c r="B1202" s="75"/>
      <c r="C1202" s="39"/>
      <c r="D1202" s="38"/>
      <c r="E1202" s="39"/>
      <c r="F1202" s="39"/>
      <c r="G1202" s="39"/>
      <c r="H1202" s="39"/>
      <c r="I1202" s="39"/>
      <c r="J1202" s="39"/>
      <c r="K1202" s="39"/>
      <c r="L1202" s="38"/>
      <c r="M1202" s="38"/>
      <c r="N1202" s="38"/>
      <c r="O1202" s="38"/>
      <c r="P1202" s="38"/>
      <c r="Q1202" s="38"/>
      <c r="R1202" s="38"/>
      <c r="S1202" s="38"/>
      <c r="T1202" s="38"/>
      <c r="U1202" s="38"/>
      <c r="V1202" s="38"/>
      <c r="W1202" s="38"/>
      <c r="X1202" s="38"/>
      <c r="Y1202" s="38"/>
      <c r="Z1202" s="75"/>
      <c r="AA1202" s="101"/>
      <c r="AB1202" s="101"/>
      <c r="AC1202" s="101"/>
      <c r="AD1202" s="101"/>
      <c r="AE1202" s="38"/>
      <c r="AF1202" s="38"/>
      <c r="AG1202" s="38"/>
      <c r="AH1202" s="38"/>
      <c r="AI1202" s="101"/>
      <c r="AJ1202" s="101"/>
      <c r="AK1202" s="101"/>
      <c r="AL1202" s="75"/>
      <c r="AM1202" s="39"/>
      <c r="AN1202" s="27"/>
      <c r="AO1202" s="27"/>
      <c r="AP1202" s="27"/>
      <c r="AQ1202" s="27" t="str">
        <f t="shared" si="561"/>
        <v/>
      </c>
      <c r="AR1202" s="27" t="str">
        <f t="shared" si="562"/>
        <v/>
      </c>
      <c r="AS1202" s="27" t="str">
        <f t="shared" si="563"/>
        <v/>
      </c>
      <c r="AT1202" s="27" t="e">
        <f>IF(#REF!&lt;&gt;"",IF(ABS(#REF!)&lt;10,"S"&amp;RIGHT(#REF!,1)&amp;",","S"&amp;#REF!&amp;","),"")</f>
        <v>#REF!</v>
      </c>
      <c r="AU1202" s="27" t="e">
        <f>IF(#REF!&lt;&gt;"",IF(ABS(#REF!)&lt;10,"S"&amp;RIGHT(#REF!,1)&amp;",","S"&amp;#REF!&amp;","),"")</f>
        <v>#REF!</v>
      </c>
      <c r="AV1202" s="27" t="e">
        <f>IF(#REF!&lt;&gt;"",IF(ABS(#REF!)&lt;10,"S"&amp;RIGHT(#REF!,1)&amp;",","S"&amp;#REF!&amp;","),"")</f>
        <v>#REF!</v>
      </c>
      <c r="AW1202" s="27" t="e">
        <f>IF(#REF!&lt;&gt;"",IF(ABS(#REF!)&lt;10,"S"&amp;RIGHT(#REF!,1)&amp;",","S"&amp;#REF!&amp;","),"")</f>
        <v>#REF!</v>
      </c>
      <c r="AX1202" s="27" t="e">
        <f>IF(#REF!&lt;&gt;"",IF(ABS(#REF!)&lt;10,"S"&amp;RIGHT(#REF!,1)&amp;",","S"&amp;#REF!&amp;","),"")</f>
        <v>#REF!</v>
      </c>
      <c r="AY1202" s="27" t="e">
        <f>IF(#REF!&lt;&gt;"",IF(ABS(#REF!)&lt;10,"S"&amp;RIGHT(#REF!,1)&amp;",","S"&amp;#REF!&amp;","),"")</f>
        <v>#REF!</v>
      </c>
      <c r="AZ1202" s="27" t="e">
        <f>IF(#REF!&lt;&gt;"",IF(ABS(#REF!)&lt;10,"S"&amp;RIGHT(#REF!,1)&amp;",","S"&amp;#REF!&amp;","),"")</f>
        <v>#REF!</v>
      </c>
      <c r="BA1202" s="27" t="e">
        <f>IF(#REF!&lt;&gt;"",IF(ABS(#REF!)&lt;10,"S"&amp;RIGHT(#REF!,1)&amp;",","S"&amp;#REF!&amp;","),"")</f>
        <v>#REF!</v>
      </c>
      <c r="BB1202" s="27" t="e">
        <f>IF(#REF!&lt;&gt;"",IF(ABS(#REF!)&lt;10,"S"&amp;RIGHT(#REF!,1)&amp;",","S"&amp;#REF!&amp;","),"")</f>
        <v>#REF!</v>
      </c>
      <c r="BC1202" s="27"/>
      <c r="BD1202" s="27"/>
      <c r="BE1202" s="27"/>
      <c r="BF1202" s="27"/>
      <c r="BG1202" s="27"/>
      <c r="BH1202" s="27"/>
      <c r="BI1202" s="27" t="str">
        <f t="shared" si="558"/>
        <v/>
      </c>
      <c r="BJ1202" s="27" t="str">
        <f t="shared" si="559"/>
        <v/>
      </c>
      <c r="BK1202" s="27" t="str">
        <f t="shared" si="560"/>
        <v/>
      </c>
      <c r="BL1202" s="27" t="e">
        <f>IF(#REF!="","",CONCATENATE($L1202,","))</f>
        <v>#REF!</v>
      </c>
      <c r="BM1202" s="27" t="e">
        <f>IF(#REF!="","",CONCATENATE($L1202,","))</f>
        <v>#REF!</v>
      </c>
      <c r="BN1202" s="27" t="e">
        <f>IF(#REF!="","",CONCATENATE($L1202,","))</f>
        <v>#REF!</v>
      </c>
      <c r="BO1202" s="27" t="e">
        <f>IF(#REF!="","",CONCATENATE($L1202,","))</f>
        <v>#REF!</v>
      </c>
      <c r="BP1202" s="27" t="e">
        <f>IF(#REF!="","",CONCATENATE($L1202,","))</f>
        <v>#REF!</v>
      </c>
      <c r="BQ1202" s="27" t="e">
        <f>IF(#REF!="","",CONCATENATE($L1202,","))</f>
        <v>#REF!</v>
      </c>
      <c r="BR1202" s="27" t="e">
        <f>IF(#REF!="","",CONCATENATE($L1202,","))</f>
        <v>#REF!</v>
      </c>
      <c r="BS1202" s="27" t="e">
        <f>IF(#REF!="","",CONCATENATE($L1202,","))</f>
        <v>#REF!</v>
      </c>
      <c r="BT1202" s="27" t="e">
        <f>IF(#REF!="","",CONCATENATE($L1202,","))</f>
        <v>#REF!</v>
      </c>
      <c r="BU1202" s="40"/>
      <c r="BV1202" s="40"/>
      <c r="BW1202"/>
      <c r="BX1202"/>
      <c r="BY1202"/>
      <c r="BZ1202"/>
      <c r="CA1202"/>
      <c r="CB1202" s="40"/>
      <c r="CC1202" s="37"/>
      <c r="CD1202" s="25"/>
      <c r="CE1202" s="25"/>
      <c r="CF1202" s="25"/>
      <c r="CG1202" s="38"/>
      <c r="CH1202" s="25"/>
      <c r="CI1202" s="38"/>
      <c r="CJ1202" s="25"/>
      <c r="CK1202" s="25"/>
      <c r="CL1202" s="25"/>
      <c r="CM1202" s="25"/>
      <c r="CN1202" s="38"/>
      <c r="CO1202" s="38"/>
      <c r="CP1202" s="25"/>
      <c r="CQ1202" s="25"/>
      <c r="CR1202" s="34"/>
      <c r="CS1202" s="38"/>
      <c r="CT1202" s="25"/>
      <c r="CX1202" s="25"/>
      <c r="CY1202" s="34"/>
    </row>
    <row r="1203" spans="1:103" s="26" customFormat="1">
      <c r="A1203" s="42"/>
      <c r="B1203" s="75"/>
      <c r="C1203" s="39"/>
      <c r="D1203" s="38"/>
      <c r="E1203" s="39"/>
      <c r="F1203" s="39"/>
      <c r="G1203" s="39"/>
      <c r="H1203" s="39"/>
      <c r="I1203" s="39"/>
      <c r="J1203" s="39"/>
      <c r="K1203" s="39"/>
      <c r="L1203" s="38"/>
      <c r="M1203" s="38"/>
      <c r="N1203" s="38"/>
      <c r="O1203" s="38"/>
      <c r="P1203" s="38"/>
      <c r="Q1203" s="38"/>
      <c r="R1203" s="38"/>
      <c r="S1203" s="38"/>
      <c r="T1203" s="38"/>
      <c r="U1203" s="38"/>
      <c r="V1203" s="38"/>
      <c r="W1203" s="38"/>
      <c r="X1203" s="38"/>
      <c r="Y1203" s="38"/>
      <c r="Z1203" s="75"/>
      <c r="AA1203" s="101"/>
      <c r="AB1203" s="101"/>
      <c r="AC1203" s="101"/>
      <c r="AD1203" s="101"/>
      <c r="AE1203" s="38"/>
      <c r="AF1203" s="38"/>
      <c r="AG1203" s="38"/>
      <c r="AH1203" s="38"/>
      <c r="AI1203" s="101"/>
      <c r="AJ1203" s="101"/>
      <c r="AK1203" s="101"/>
      <c r="AL1203" s="75"/>
      <c r="AM1203" s="39"/>
      <c r="AN1203" s="27"/>
      <c r="AO1203" s="27"/>
      <c r="AP1203" s="27"/>
      <c r="AQ1203" s="27" t="str">
        <f t="shared" si="561"/>
        <v/>
      </c>
      <c r="AR1203" s="27" t="str">
        <f t="shared" si="562"/>
        <v/>
      </c>
      <c r="AS1203" s="27" t="str">
        <f t="shared" si="563"/>
        <v/>
      </c>
      <c r="AT1203" s="27" t="e">
        <f>IF(#REF!&lt;&gt;"",IF(ABS(#REF!)&lt;10,"S"&amp;RIGHT(#REF!,1)&amp;",","S"&amp;#REF!&amp;","),"")</f>
        <v>#REF!</v>
      </c>
      <c r="AU1203" s="27" t="e">
        <f>IF(#REF!&lt;&gt;"",IF(ABS(#REF!)&lt;10,"S"&amp;RIGHT(#REF!,1)&amp;",","S"&amp;#REF!&amp;","),"")</f>
        <v>#REF!</v>
      </c>
      <c r="AV1203" s="27" t="e">
        <f>IF(#REF!&lt;&gt;"",IF(ABS(#REF!)&lt;10,"S"&amp;RIGHT(#REF!,1)&amp;",","S"&amp;#REF!&amp;","),"")</f>
        <v>#REF!</v>
      </c>
      <c r="AW1203" s="27" t="e">
        <f>IF(#REF!&lt;&gt;"",IF(ABS(#REF!)&lt;10,"S"&amp;RIGHT(#REF!,1)&amp;",","S"&amp;#REF!&amp;","),"")</f>
        <v>#REF!</v>
      </c>
      <c r="AX1203" s="27" t="e">
        <f>IF(#REF!&lt;&gt;"",IF(ABS(#REF!)&lt;10,"S"&amp;RIGHT(#REF!,1)&amp;",","S"&amp;#REF!&amp;","),"")</f>
        <v>#REF!</v>
      </c>
      <c r="AY1203" s="27" t="e">
        <f>IF(#REF!&lt;&gt;"",IF(ABS(#REF!)&lt;10,"S"&amp;RIGHT(#REF!,1)&amp;",","S"&amp;#REF!&amp;","),"")</f>
        <v>#REF!</v>
      </c>
      <c r="AZ1203" s="27" t="e">
        <f>IF(#REF!&lt;&gt;"",IF(ABS(#REF!)&lt;10,"S"&amp;RIGHT(#REF!,1)&amp;",","S"&amp;#REF!&amp;","),"")</f>
        <v>#REF!</v>
      </c>
      <c r="BA1203" s="27" t="e">
        <f>IF(#REF!&lt;&gt;"",IF(ABS(#REF!)&lt;10,"S"&amp;RIGHT(#REF!,1)&amp;",","S"&amp;#REF!&amp;","),"")</f>
        <v>#REF!</v>
      </c>
      <c r="BB1203" s="27" t="e">
        <f>IF(#REF!&lt;&gt;"",IF(ABS(#REF!)&lt;10,"S"&amp;RIGHT(#REF!,1)&amp;",","S"&amp;#REF!&amp;","),"")</f>
        <v>#REF!</v>
      </c>
      <c r="BC1203" s="27"/>
      <c r="BD1203" s="27"/>
      <c r="BE1203" s="27"/>
      <c r="BF1203" s="27"/>
      <c r="BG1203" s="27"/>
      <c r="BH1203" s="27"/>
      <c r="BI1203" s="27" t="str">
        <f t="shared" si="558"/>
        <v/>
      </c>
      <c r="BJ1203" s="27" t="str">
        <f t="shared" si="559"/>
        <v/>
      </c>
      <c r="BK1203" s="27" t="str">
        <f t="shared" si="560"/>
        <v/>
      </c>
      <c r="BL1203" s="27" t="e">
        <f>IF(#REF!="","",CONCATENATE($L1203,","))</f>
        <v>#REF!</v>
      </c>
      <c r="BM1203" s="27" t="e">
        <f>IF(#REF!="","",CONCATENATE($L1203,","))</f>
        <v>#REF!</v>
      </c>
      <c r="BN1203" s="27" t="e">
        <f>IF(#REF!="","",CONCATENATE($L1203,","))</f>
        <v>#REF!</v>
      </c>
      <c r="BO1203" s="27" t="e">
        <f>IF(#REF!="","",CONCATENATE($L1203,","))</f>
        <v>#REF!</v>
      </c>
      <c r="BP1203" s="27" t="e">
        <f>IF(#REF!="","",CONCATENATE($L1203,","))</f>
        <v>#REF!</v>
      </c>
      <c r="BQ1203" s="27" t="e">
        <f>IF(#REF!="","",CONCATENATE($L1203,","))</f>
        <v>#REF!</v>
      </c>
      <c r="BR1203" s="27" t="e">
        <f>IF(#REF!="","",CONCATENATE($L1203,","))</f>
        <v>#REF!</v>
      </c>
      <c r="BS1203" s="27" t="e">
        <f>IF(#REF!="","",CONCATENATE($L1203,","))</f>
        <v>#REF!</v>
      </c>
      <c r="BT1203" s="27" t="e">
        <f>IF(#REF!="","",CONCATENATE($L1203,","))</f>
        <v>#REF!</v>
      </c>
      <c r="BU1203" s="40"/>
      <c r="BV1203" s="40"/>
      <c r="BW1203"/>
      <c r="BX1203"/>
      <c r="BY1203"/>
      <c r="BZ1203"/>
      <c r="CA1203"/>
      <c r="CB1203" s="40"/>
      <c r="CC1203" s="37"/>
      <c r="CD1203" s="25"/>
      <c r="CE1203" s="25"/>
      <c r="CF1203" s="25"/>
      <c r="CG1203" s="38"/>
      <c r="CH1203" s="25"/>
      <c r="CI1203" s="38"/>
      <c r="CJ1203" s="25"/>
      <c r="CK1203" s="25"/>
      <c r="CL1203" s="25"/>
      <c r="CM1203" s="25"/>
      <c r="CN1203" s="38"/>
      <c r="CO1203" s="38"/>
      <c r="CP1203" s="25"/>
      <c r="CQ1203" s="25"/>
      <c r="CR1203" s="34"/>
      <c r="CS1203" s="38"/>
      <c r="CT1203" s="25"/>
      <c r="CX1203" s="25"/>
      <c r="CY1203" s="34"/>
    </row>
    <row r="1204" spans="1:103" s="26" customFormat="1">
      <c r="A1204" s="42"/>
      <c r="B1204" s="75"/>
      <c r="C1204" s="39"/>
      <c r="D1204" s="38"/>
      <c r="E1204" s="39"/>
      <c r="F1204" s="39"/>
      <c r="G1204" s="39"/>
      <c r="H1204" s="39"/>
      <c r="I1204" s="39"/>
      <c r="J1204" s="39"/>
      <c r="K1204" s="39"/>
      <c r="L1204" s="38"/>
      <c r="M1204" s="38"/>
      <c r="N1204" s="38"/>
      <c r="O1204" s="38"/>
      <c r="P1204" s="38"/>
      <c r="Q1204" s="38"/>
      <c r="R1204" s="38"/>
      <c r="S1204" s="38"/>
      <c r="T1204" s="38"/>
      <c r="U1204" s="38"/>
      <c r="V1204" s="38"/>
      <c r="W1204" s="38"/>
      <c r="X1204" s="38"/>
      <c r="Y1204" s="38"/>
      <c r="Z1204" s="75"/>
      <c r="AA1204" s="101"/>
      <c r="AB1204" s="101"/>
      <c r="AC1204" s="101"/>
      <c r="AD1204" s="101"/>
      <c r="AE1204" s="38"/>
      <c r="AF1204" s="38"/>
      <c r="AG1204" s="38"/>
      <c r="AH1204" s="38"/>
      <c r="AI1204" s="101"/>
      <c r="AJ1204" s="101"/>
      <c r="AK1204" s="101"/>
      <c r="AL1204" s="75"/>
      <c r="AM1204" s="39"/>
      <c r="AN1204" s="27"/>
      <c r="AO1204" s="27"/>
      <c r="AP1204" s="27"/>
      <c r="AQ1204" s="27" t="str">
        <f t="shared" si="561"/>
        <v/>
      </c>
      <c r="AR1204" s="27" t="str">
        <f t="shared" si="562"/>
        <v/>
      </c>
      <c r="AS1204" s="27" t="str">
        <f t="shared" si="563"/>
        <v/>
      </c>
      <c r="AT1204" s="27" t="e">
        <f>IF(#REF!&lt;&gt;"",IF(ABS(#REF!)&lt;10,"S"&amp;RIGHT(#REF!,1)&amp;",","S"&amp;#REF!&amp;","),"")</f>
        <v>#REF!</v>
      </c>
      <c r="AU1204" s="27" t="e">
        <f>IF(#REF!&lt;&gt;"",IF(ABS(#REF!)&lt;10,"S"&amp;RIGHT(#REF!,1)&amp;",","S"&amp;#REF!&amp;","),"")</f>
        <v>#REF!</v>
      </c>
      <c r="AV1204" s="27" t="e">
        <f>IF(#REF!&lt;&gt;"",IF(ABS(#REF!)&lt;10,"S"&amp;RIGHT(#REF!,1)&amp;",","S"&amp;#REF!&amp;","),"")</f>
        <v>#REF!</v>
      </c>
      <c r="AW1204" s="27" t="e">
        <f>IF(#REF!&lt;&gt;"",IF(ABS(#REF!)&lt;10,"S"&amp;RIGHT(#REF!,1)&amp;",","S"&amp;#REF!&amp;","),"")</f>
        <v>#REF!</v>
      </c>
      <c r="AX1204" s="27" t="e">
        <f>IF(#REF!&lt;&gt;"",IF(ABS(#REF!)&lt;10,"S"&amp;RIGHT(#REF!,1)&amp;",","S"&amp;#REF!&amp;","),"")</f>
        <v>#REF!</v>
      </c>
      <c r="AY1204" s="27" t="e">
        <f>IF(#REF!&lt;&gt;"",IF(ABS(#REF!)&lt;10,"S"&amp;RIGHT(#REF!,1)&amp;",","S"&amp;#REF!&amp;","),"")</f>
        <v>#REF!</v>
      </c>
      <c r="AZ1204" s="27" t="e">
        <f>IF(#REF!&lt;&gt;"",IF(ABS(#REF!)&lt;10,"S"&amp;RIGHT(#REF!,1)&amp;",","S"&amp;#REF!&amp;","),"")</f>
        <v>#REF!</v>
      </c>
      <c r="BA1204" s="27" t="e">
        <f>IF(#REF!&lt;&gt;"",IF(ABS(#REF!)&lt;10,"S"&amp;RIGHT(#REF!,1)&amp;",","S"&amp;#REF!&amp;","),"")</f>
        <v>#REF!</v>
      </c>
      <c r="BB1204" s="27" t="e">
        <f>IF(#REF!&lt;&gt;"",IF(ABS(#REF!)&lt;10,"S"&amp;RIGHT(#REF!,1)&amp;",","S"&amp;#REF!&amp;","),"")</f>
        <v>#REF!</v>
      </c>
      <c r="BC1204" s="27"/>
      <c r="BD1204" s="27"/>
      <c r="BE1204" s="27"/>
      <c r="BF1204" s="27"/>
      <c r="BG1204" s="27"/>
      <c r="BH1204" s="27"/>
      <c r="BI1204" s="27" t="str">
        <f t="shared" si="558"/>
        <v/>
      </c>
      <c r="BJ1204" s="27" t="str">
        <f t="shared" si="559"/>
        <v/>
      </c>
      <c r="BK1204" s="27" t="str">
        <f t="shared" si="560"/>
        <v/>
      </c>
      <c r="BL1204" s="27" t="e">
        <f>IF(#REF!="","",CONCATENATE($L1204,","))</f>
        <v>#REF!</v>
      </c>
      <c r="BM1204" s="27" t="e">
        <f>IF(#REF!="","",CONCATENATE($L1204,","))</f>
        <v>#REF!</v>
      </c>
      <c r="BN1204" s="27" t="e">
        <f>IF(#REF!="","",CONCATENATE($L1204,","))</f>
        <v>#REF!</v>
      </c>
      <c r="BO1204" s="27" t="e">
        <f>IF(#REF!="","",CONCATENATE($L1204,","))</f>
        <v>#REF!</v>
      </c>
      <c r="BP1204" s="27" t="e">
        <f>IF(#REF!="","",CONCATENATE($L1204,","))</f>
        <v>#REF!</v>
      </c>
      <c r="BQ1204" s="27" t="e">
        <f>IF(#REF!="","",CONCATENATE($L1204,","))</f>
        <v>#REF!</v>
      </c>
      <c r="BR1204" s="27" t="e">
        <f>IF(#REF!="","",CONCATENATE($L1204,","))</f>
        <v>#REF!</v>
      </c>
      <c r="BS1204" s="27" t="e">
        <f>IF(#REF!="","",CONCATENATE($L1204,","))</f>
        <v>#REF!</v>
      </c>
      <c r="BT1204" s="27" t="e">
        <f>IF(#REF!="","",CONCATENATE($L1204,","))</f>
        <v>#REF!</v>
      </c>
      <c r="BU1204" s="40"/>
      <c r="BV1204" s="40"/>
      <c r="BW1204"/>
      <c r="BX1204"/>
      <c r="BY1204"/>
      <c r="BZ1204"/>
      <c r="CA1204"/>
      <c r="CB1204" s="40"/>
      <c r="CC1204" s="37"/>
      <c r="CD1204" s="25"/>
      <c r="CE1204" s="25"/>
      <c r="CF1204" s="25"/>
      <c r="CG1204" s="38"/>
      <c r="CH1204" s="25"/>
      <c r="CI1204" s="38"/>
      <c r="CJ1204" s="25"/>
      <c r="CK1204" s="25"/>
      <c r="CL1204" s="25"/>
      <c r="CM1204" s="25"/>
      <c r="CN1204" s="38"/>
      <c r="CO1204" s="38"/>
      <c r="CP1204" s="25"/>
      <c r="CQ1204" s="25"/>
      <c r="CR1204" s="34"/>
      <c r="CS1204" s="38"/>
      <c r="CT1204" s="25"/>
      <c r="CX1204" s="25"/>
      <c r="CY1204" s="34"/>
    </row>
    <row r="1205" spans="1:103" s="26" customFormat="1">
      <c r="A1205" s="42"/>
      <c r="B1205" s="75"/>
      <c r="C1205" s="39"/>
      <c r="D1205" s="38"/>
      <c r="E1205" s="39"/>
      <c r="F1205" s="39"/>
      <c r="G1205" s="39"/>
      <c r="H1205" s="39"/>
      <c r="I1205" s="39"/>
      <c r="J1205" s="39"/>
      <c r="K1205" s="39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  <c r="Y1205" s="38"/>
      <c r="Z1205" s="75"/>
      <c r="AA1205" s="101"/>
      <c r="AB1205" s="101"/>
      <c r="AC1205" s="101"/>
      <c r="AD1205" s="101"/>
      <c r="AE1205" s="38"/>
      <c r="AF1205" s="38"/>
      <c r="AG1205" s="38"/>
      <c r="AH1205" s="38"/>
      <c r="AI1205" s="101"/>
      <c r="AJ1205" s="101"/>
      <c r="AK1205" s="101"/>
      <c r="AL1205" s="75"/>
      <c r="AM1205" s="39"/>
      <c r="AN1205" s="27"/>
      <c r="AO1205" s="27"/>
      <c r="AP1205" s="27"/>
      <c r="AQ1205" s="27" t="str">
        <f t="shared" si="561"/>
        <v/>
      </c>
      <c r="AR1205" s="27" t="str">
        <f t="shared" si="562"/>
        <v/>
      </c>
      <c r="AS1205" s="27" t="str">
        <f t="shared" si="563"/>
        <v/>
      </c>
      <c r="AT1205" s="27" t="e">
        <f>IF(#REF!&lt;&gt;"",IF(ABS(#REF!)&lt;10,"S"&amp;RIGHT(#REF!,1)&amp;",","S"&amp;#REF!&amp;","),"")</f>
        <v>#REF!</v>
      </c>
      <c r="AU1205" s="27" t="e">
        <f>IF(#REF!&lt;&gt;"",IF(ABS(#REF!)&lt;10,"S"&amp;RIGHT(#REF!,1)&amp;",","S"&amp;#REF!&amp;","),"")</f>
        <v>#REF!</v>
      </c>
      <c r="AV1205" s="27" t="e">
        <f>IF(#REF!&lt;&gt;"",IF(ABS(#REF!)&lt;10,"S"&amp;RIGHT(#REF!,1)&amp;",","S"&amp;#REF!&amp;","),"")</f>
        <v>#REF!</v>
      </c>
      <c r="AW1205" s="27" t="e">
        <f>IF(#REF!&lt;&gt;"",IF(ABS(#REF!)&lt;10,"S"&amp;RIGHT(#REF!,1)&amp;",","S"&amp;#REF!&amp;","),"")</f>
        <v>#REF!</v>
      </c>
      <c r="AX1205" s="27" t="e">
        <f>IF(#REF!&lt;&gt;"",IF(ABS(#REF!)&lt;10,"S"&amp;RIGHT(#REF!,1)&amp;",","S"&amp;#REF!&amp;","),"")</f>
        <v>#REF!</v>
      </c>
      <c r="AY1205" s="27" t="e">
        <f>IF(#REF!&lt;&gt;"",IF(ABS(#REF!)&lt;10,"S"&amp;RIGHT(#REF!,1)&amp;",","S"&amp;#REF!&amp;","),"")</f>
        <v>#REF!</v>
      </c>
      <c r="AZ1205" s="27" t="e">
        <f>IF(#REF!&lt;&gt;"",IF(ABS(#REF!)&lt;10,"S"&amp;RIGHT(#REF!,1)&amp;",","S"&amp;#REF!&amp;","),"")</f>
        <v>#REF!</v>
      </c>
      <c r="BA1205" s="27" t="e">
        <f>IF(#REF!&lt;&gt;"",IF(ABS(#REF!)&lt;10,"S"&amp;RIGHT(#REF!,1)&amp;",","S"&amp;#REF!&amp;","),"")</f>
        <v>#REF!</v>
      </c>
      <c r="BB1205" s="27" t="e">
        <f>IF(#REF!&lt;&gt;"",IF(ABS(#REF!)&lt;10,"S"&amp;RIGHT(#REF!,1)&amp;",","S"&amp;#REF!&amp;","),"")</f>
        <v>#REF!</v>
      </c>
      <c r="BC1205" s="27"/>
      <c r="BD1205" s="27"/>
      <c r="BE1205" s="27"/>
      <c r="BF1205" s="27"/>
      <c r="BG1205" s="27"/>
      <c r="BH1205" s="27"/>
      <c r="BI1205" s="27" t="str">
        <f t="shared" si="558"/>
        <v/>
      </c>
      <c r="BJ1205" s="27" t="str">
        <f t="shared" si="559"/>
        <v/>
      </c>
      <c r="BK1205" s="27" t="str">
        <f t="shared" si="560"/>
        <v/>
      </c>
      <c r="BL1205" s="27" t="e">
        <f>IF(#REF!="","",CONCATENATE($L1205,","))</f>
        <v>#REF!</v>
      </c>
      <c r="BM1205" s="27" t="e">
        <f>IF(#REF!="","",CONCATENATE($L1205,","))</f>
        <v>#REF!</v>
      </c>
      <c r="BN1205" s="27" t="e">
        <f>IF(#REF!="","",CONCATENATE($L1205,","))</f>
        <v>#REF!</v>
      </c>
      <c r="BO1205" s="27" t="e">
        <f>IF(#REF!="","",CONCATENATE($L1205,","))</f>
        <v>#REF!</v>
      </c>
      <c r="BP1205" s="27" t="e">
        <f>IF(#REF!="","",CONCATENATE($L1205,","))</f>
        <v>#REF!</v>
      </c>
      <c r="BQ1205" s="27" t="e">
        <f>IF(#REF!="","",CONCATENATE($L1205,","))</f>
        <v>#REF!</v>
      </c>
      <c r="BR1205" s="27" t="e">
        <f>IF(#REF!="","",CONCATENATE($L1205,","))</f>
        <v>#REF!</v>
      </c>
      <c r="BS1205" s="27" t="e">
        <f>IF(#REF!="","",CONCATENATE($L1205,","))</f>
        <v>#REF!</v>
      </c>
      <c r="BT1205" s="27" t="e">
        <f>IF(#REF!="","",CONCATENATE($L1205,","))</f>
        <v>#REF!</v>
      </c>
      <c r="BU1205" s="40"/>
      <c r="BV1205" s="40"/>
      <c r="BW1205"/>
      <c r="BX1205"/>
      <c r="BY1205"/>
      <c r="BZ1205"/>
      <c r="CA1205"/>
      <c r="CB1205" s="40"/>
      <c r="CC1205" s="37"/>
      <c r="CD1205" s="25"/>
      <c r="CE1205" s="25"/>
      <c r="CF1205" s="25"/>
      <c r="CG1205" s="38"/>
      <c r="CH1205" s="25"/>
      <c r="CI1205" s="38"/>
      <c r="CJ1205" s="25"/>
      <c r="CK1205" s="25"/>
      <c r="CL1205" s="25"/>
      <c r="CM1205" s="25"/>
      <c r="CN1205" s="38"/>
      <c r="CO1205" s="38"/>
      <c r="CP1205" s="25"/>
      <c r="CQ1205" s="25"/>
      <c r="CR1205" s="34"/>
      <c r="CS1205" s="38"/>
      <c r="CT1205" s="25"/>
      <c r="CX1205" s="25"/>
      <c r="CY1205" s="34"/>
    </row>
    <row r="1206" spans="1:103" s="26" customFormat="1">
      <c r="A1206" s="42"/>
      <c r="B1206" s="75"/>
      <c r="C1206" s="39"/>
      <c r="D1206" s="38"/>
      <c r="E1206" s="39"/>
      <c r="F1206" s="39"/>
      <c r="G1206" s="39"/>
      <c r="H1206" s="39"/>
      <c r="I1206" s="39"/>
      <c r="J1206" s="39"/>
      <c r="K1206" s="39"/>
      <c r="L1206" s="38"/>
      <c r="M1206" s="38"/>
      <c r="N1206" s="38"/>
      <c r="O1206" s="38"/>
      <c r="P1206" s="38"/>
      <c r="Q1206" s="38"/>
      <c r="R1206" s="38"/>
      <c r="S1206" s="38"/>
      <c r="T1206" s="38"/>
      <c r="U1206" s="38"/>
      <c r="V1206" s="38"/>
      <c r="W1206" s="38"/>
      <c r="X1206" s="38"/>
      <c r="Y1206" s="38"/>
      <c r="Z1206" s="75"/>
      <c r="AA1206" s="101"/>
      <c r="AB1206" s="101"/>
      <c r="AC1206" s="101"/>
      <c r="AD1206" s="101"/>
      <c r="AE1206" s="38"/>
      <c r="AF1206" s="38"/>
      <c r="AG1206" s="38"/>
      <c r="AH1206" s="38"/>
      <c r="AI1206" s="101"/>
      <c r="AJ1206" s="101"/>
      <c r="AK1206" s="101"/>
      <c r="AL1206" s="75"/>
      <c r="AM1206" s="39"/>
      <c r="AN1206" s="27"/>
      <c r="AO1206" s="27"/>
      <c r="AP1206" s="27"/>
      <c r="AQ1206" s="27" t="str">
        <f t="shared" si="561"/>
        <v/>
      </c>
      <c r="AR1206" s="27" t="str">
        <f t="shared" si="562"/>
        <v/>
      </c>
      <c r="AS1206" s="27" t="str">
        <f t="shared" si="563"/>
        <v/>
      </c>
      <c r="AT1206" s="27" t="e">
        <f>IF(#REF!&lt;&gt;"",IF(ABS(#REF!)&lt;10,"S"&amp;RIGHT(#REF!,1)&amp;",","S"&amp;#REF!&amp;","),"")</f>
        <v>#REF!</v>
      </c>
      <c r="AU1206" s="27" t="e">
        <f>IF(#REF!&lt;&gt;"",IF(ABS(#REF!)&lt;10,"S"&amp;RIGHT(#REF!,1)&amp;",","S"&amp;#REF!&amp;","),"")</f>
        <v>#REF!</v>
      </c>
      <c r="AV1206" s="27" t="e">
        <f>IF(#REF!&lt;&gt;"",IF(ABS(#REF!)&lt;10,"S"&amp;RIGHT(#REF!,1)&amp;",","S"&amp;#REF!&amp;","),"")</f>
        <v>#REF!</v>
      </c>
      <c r="AW1206" s="27" t="e">
        <f>IF(#REF!&lt;&gt;"",IF(ABS(#REF!)&lt;10,"S"&amp;RIGHT(#REF!,1)&amp;",","S"&amp;#REF!&amp;","),"")</f>
        <v>#REF!</v>
      </c>
      <c r="AX1206" s="27" t="e">
        <f>IF(#REF!&lt;&gt;"",IF(ABS(#REF!)&lt;10,"S"&amp;RIGHT(#REF!,1)&amp;",","S"&amp;#REF!&amp;","),"")</f>
        <v>#REF!</v>
      </c>
      <c r="AY1206" s="27" t="e">
        <f>IF(#REF!&lt;&gt;"",IF(ABS(#REF!)&lt;10,"S"&amp;RIGHT(#REF!,1)&amp;",","S"&amp;#REF!&amp;","),"")</f>
        <v>#REF!</v>
      </c>
      <c r="AZ1206" s="27" t="e">
        <f>IF(#REF!&lt;&gt;"",IF(ABS(#REF!)&lt;10,"S"&amp;RIGHT(#REF!,1)&amp;",","S"&amp;#REF!&amp;","),"")</f>
        <v>#REF!</v>
      </c>
      <c r="BA1206" s="27" t="e">
        <f>IF(#REF!&lt;&gt;"",IF(ABS(#REF!)&lt;10,"S"&amp;RIGHT(#REF!,1)&amp;",","S"&amp;#REF!&amp;","),"")</f>
        <v>#REF!</v>
      </c>
      <c r="BB1206" s="27" t="e">
        <f>IF(#REF!&lt;&gt;"",IF(ABS(#REF!)&lt;10,"S"&amp;RIGHT(#REF!,1)&amp;",","S"&amp;#REF!&amp;","),"")</f>
        <v>#REF!</v>
      </c>
      <c r="BC1206" s="27"/>
      <c r="BD1206" s="27"/>
      <c r="BE1206" s="27"/>
      <c r="BF1206" s="27"/>
      <c r="BG1206" s="27"/>
      <c r="BH1206" s="27"/>
      <c r="BI1206" s="27" t="str">
        <f t="shared" si="558"/>
        <v/>
      </c>
      <c r="BJ1206" s="27" t="str">
        <f t="shared" si="559"/>
        <v/>
      </c>
      <c r="BK1206" s="27" t="str">
        <f t="shared" si="560"/>
        <v/>
      </c>
      <c r="BL1206" s="27" t="e">
        <f>IF(#REF!="","",CONCATENATE($L1206,","))</f>
        <v>#REF!</v>
      </c>
      <c r="BM1206" s="27" t="e">
        <f>IF(#REF!="","",CONCATENATE($L1206,","))</f>
        <v>#REF!</v>
      </c>
      <c r="BN1206" s="27" t="e">
        <f>IF(#REF!="","",CONCATENATE($L1206,","))</f>
        <v>#REF!</v>
      </c>
      <c r="BO1206" s="27" t="e">
        <f>IF(#REF!="","",CONCATENATE($L1206,","))</f>
        <v>#REF!</v>
      </c>
      <c r="BP1206" s="27" t="e">
        <f>IF(#REF!="","",CONCATENATE($L1206,","))</f>
        <v>#REF!</v>
      </c>
      <c r="BQ1206" s="27" t="e">
        <f>IF(#REF!="","",CONCATENATE($L1206,","))</f>
        <v>#REF!</v>
      </c>
      <c r="BR1206" s="27" t="e">
        <f>IF(#REF!="","",CONCATENATE($L1206,","))</f>
        <v>#REF!</v>
      </c>
      <c r="BS1206" s="27" t="e">
        <f>IF(#REF!="","",CONCATENATE($L1206,","))</f>
        <v>#REF!</v>
      </c>
      <c r="BT1206" s="27" t="e">
        <f>IF(#REF!="","",CONCATENATE($L1206,","))</f>
        <v>#REF!</v>
      </c>
      <c r="BU1206" s="40"/>
      <c r="BV1206" s="40"/>
      <c r="BW1206"/>
      <c r="BX1206"/>
      <c r="BY1206"/>
      <c r="BZ1206"/>
      <c r="CA1206"/>
      <c r="CB1206" s="40"/>
      <c r="CC1206"/>
      <c r="CD1206" s="25"/>
      <c r="CE1206" s="25"/>
      <c r="CF1206" s="25"/>
      <c r="CG1206" s="38"/>
      <c r="CH1206" s="25"/>
      <c r="CI1206" s="38"/>
      <c r="CJ1206" s="25"/>
      <c r="CK1206" s="25"/>
      <c r="CL1206" s="25"/>
      <c r="CM1206" s="25"/>
      <c r="CN1206" s="38"/>
      <c r="CO1206" s="38"/>
      <c r="CP1206" s="25"/>
      <c r="CQ1206" s="25"/>
      <c r="CR1206" s="34"/>
      <c r="CS1206" s="38"/>
      <c r="CT1206" s="25"/>
      <c r="CX1206" s="25"/>
      <c r="CY1206" s="34"/>
    </row>
    <row r="1207" spans="1:103" s="26" customFormat="1">
      <c r="A1207" s="42"/>
      <c r="B1207" s="75"/>
      <c r="C1207" s="39"/>
      <c r="D1207" s="38"/>
      <c r="E1207" s="39"/>
      <c r="F1207" s="39"/>
      <c r="G1207" s="39"/>
      <c r="H1207" s="39"/>
      <c r="I1207" s="39"/>
      <c r="J1207" s="39"/>
      <c r="K1207" s="39"/>
      <c r="L1207" s="38"/>
      <c r="M1207" s="38"/>
      <c r="N1207" s="38"/>
      <c r="O1207" s="38"/>
      <c r="P1207" s="38"/>
      <c r="Q1207" s="38"/>
      <c r="R1207" s="38"/>
      <c r="S1207" s="38"/>
      <c r="T1207" s="38"/>
      <c r="U1207" s="38"/>
      <c r="V1207" s="38"/>
      <c r="W1207" s="38"/>
      <c r="X1207" s="38"/>
      <c r="Y1207" s="38"/>
      <c r="Z1207" s="75"/>
      <c r="AA1207" s="101"/>
      <c r="AB1207" s="101"/>
      <c r="AC1207" s="101"/>
      <c r="AD1207" s="101"/>
      <c r="AE1207" s="38"/>
      <c r="AF1207" s="38"/>
      <c r="AG1207" s="38"/>
      <c r="AH1207" s="38"/>
      <c r="AI1207" s="101"/>
      <c r="AJ1207" s="101"/>
      <c r="AK1207" s="101"/>
      <c r="AL1207" s="75"/>
      <c r="AM1207" s="39"/>
      <c r="AN1207" s="27"/>
      <c r="AO1207" s="27"/>
      <c r="AP1207" s="27"/>
      <c r="AQ1207" s="27" t="str">
        <f t="shared" si="561"/>
        <v/>
      </c>
      <c r="AR1207" s="27" t="str">
        <f t="shared" si="562"/>
        <v/>
      </c>
      <c r="AS1207" s="27" t="str">
        <f t="shared" si="563"/>
        <v/>
      </c>
      <c r="AT1207" s="27" t="e">
        <f>IF(#REF!&lt;&gt;"",IF(ABS(#REF!)&lt;10,"S"&amp;RIGHT(#REF!,1)&amp;",","S"&amp;#REF!&amp;","),"")</f>
        <v>#REF!</v>
      </c>
      <c r="AU1207" s="27" t="e">
        <f>IF(#REF!&lt;&gt;"",IF(ABS(#REF!)&lt;10,"S"&amp;RIGHT(#REF!,1)&amp;",","S"&amp;#REF!&amp;","),"")</f>
        <v>#REF!</v>
      </c>
      <c r="AV1207" s="27" t="e">
        <f>IF(#REF!&lt;&gt;"",IF(ABS(#REF!)&lt;10,"S"&amp;RIGHT(#REF!,1)&amp;",","S"&amp;#REF!&amp;","),"")</f>
        <v>#REF!</v>
      </c>
      <c r="AW1207" s="27" t="e">
        <f>IF(#REF!&lt;&gt;"",IF(ABS(#REF!)&lt;10,"S"&amp;RIGHT(#REF!,1)&amp;",","S"&amp;#REF!&amp;","),"")</f>
        <v>#REF!</v>
      </c>
      <c r="AX1207" s="27" t="e">
        <f>IF(#REF!&lt;&gt;"",IF(ABS(#REF!)&lt;10,"S"&amp;RIGHT(#REF!,1)&amp;",","S"&amp;#REF!&amp;","),"")</f>
        <v>#REF!</v>
      </c>
      <c r="AY1207" s="27" t="e">
        <f>IF(#REF!&lt;&gt;"",IF(ABS(#REF!)&lt;10,"S"&amp;RIGHT(#REF!,1)&amp;",","S"&amp;#REF!&amp;","),"")</f>
        <v>#REF!</v>
      </c>
      <c r="AZ1207" s="27" t="e">
        <f>IF(#REF!&lt;&gt;"",IF(ABS(#REF!)&lt;10,"S"&amp;RIGHT(#REF!,1)&amp;",","S"&amp;#REF!&amp;","),"")</f>
        <v>#REF!</v>
      </c>
      <c r="BA1207" s="27" t="e">
        <f>IF(#REF!&lt;&gt;"",IF(ABS(#REF!)&lt;10,"S"&amp;RIGHT(#REF!,1)&amp;",","S"&amp;#REF!&amp;","),"")</f>
        <v>#REF!</v>
      </c>
      <c r="BB1207" s="27" t="e">
        <f>IF(#REF!&lt;&gt;"",IF(ABS(#REF!)&lt;10,"S"&amp;RIGHT(#REF!,1)&amp;",","S"&amp;#REF!&amp;","),"")</f>
        <v>#REF!</v>
      </c>
      <c r="BC1207" s="27"/>
      <c r="BD1207" s="27"/>
      <c r="BE1207" s="27"/>
      <c r="BF1207" s="27"/>
      <c r="BG1207" s="27"/>
      <c r="BH1207" s="27"/>
      <c r="BI1207" s="27" t="str">
        <f t="shared" si="558"/>
        <v/>
      </c>
      <c r="BJ1207" s="27" t="str">
        <f t="shared" si="559"/>
        <v/>
      </c>
      <c r="BK1207" s="27" t="str">
        <f t="shared" si="560"/>
        <v/>
      </c>
      <c r="BL1207" s="27" t="e">
        <f>IF(#REF!="","",CONCATENATE($L1207,","))</f>
        <v>#REF!</v>
      </c>
      <c r="BM1207" s="27" t="e">
        <f>IF(#REF!="","",CONCATENATE($L1207,","))</f>
        <v>#REF!</v>
      </c>
      <c r="BN1207" s="27" t="e">
        <f>IF(#REF!="","",CONCATENATE($L1207,","))</f>
        <v>#REF!</v>
      </c>
      <c r="BO1207" s="27" t="e">
        <f>IF(#REF!="","",CONCATENATE($L1207,","))</f>
        <v>#REF!</v>
      </c>
      <c r="BP1207" s="27" t="e">
        <f>IF(#REF!="","",CONCATENATE($L1207,","))</f>
        <v>#REF!</v>
      </c>
      <c r="BQ1207" s="27" t="e">
        <f>IF(#REF!="","",CONCATENATE($L1207,","))</f>
        <v>#REF!</v>
      </c>
      <c r="BR1207" s="27" t="e">
        <f>IF(#REF!="","",CONCATENATE($L1207,","))</f>
        <v>#REF!</v>
      </c>
      <c r="BS1207" s="27" t="e">
        <f>IF(#REF!="","",CONCATENATE($L1207,","))</f>
        <v>#REF!</v>
      </c>
      <c r="BT1207" s="27" t="e">
        <f>IF(#REF!="","",CONCATENATE($L1207,","))</f>
        <v>#REF!</v>
      </c>
      <c r="BU1207" s="40"/>
      <c r="BV1207" s="40"/>
      <c r="BW1207"/>
      <c r="BX1207"/>
      <c r="BY1207"/>
      <c r="BZ1207"/>
      <c r="CA1207"/>
      <c r="CB1207" s="40"/>
      <c r="CC1207"/>
      <c r="CD1207" s="25"/>
      <c r="CE1207" s="25"/>
      <c r="CF1207" s="25"/>
      <c r="CG1207" s="38"/>
      <c r="CH1207" s="25"/>
      <c r="CI1207" s="38"/>
      <c r="CJ1207" s="25"/>
      <c r="CK1207" s="25"/>
      <c r="CL1207" s="25"/>
      <c r="CM1207" s="25"/>
      <c r="CN1207" s="38"/>
      <c r="CO1207" s="38"/>
      <c r="CP1207" s="25"/>
      <c r="CQ1207" s="25"/>
      <c r="CR1207" s="34"/>
      <c r="CS1207" s="38"/>
      <c r="CT1207" s="25"/>
      <c r="CX1207" s="25"/>
      <c r="CY1207" s="34"/>
    </row>
    <row r="1208" spans="1:103" s="26" customFormat="1">
      <c r="A1208" s="42"/>
      <c r="B1208" s="75"/>
      <c r="C1208" s="39"/>
      <c r="D1208" s="38"/>
      <c r="E1208" s="39"/>
      <c r="F1208" s="39"/>
      <c r="G1208" s="39"/>
      <c r="H1208" s="39"/>
      <c r="I1208" s="39"/>
      <c r="J1208" s="39"/>
      <c r="K1208" s="39"/>
      <c r="L1208" s="38"/>
      <c r="M1208" s="38"/>
      <c r="N1208" s="38"/>
      <c r="O1208" s="38"/>
      <c r="P1208" s="38"/>
      <c r="Q1208" s="38"/>
      <c r="R1208" s="38"/>
      <c r="S1208" s="38"/>
      <c r="T1208" s="38"/>
      <c r="U1208" s="38"/>
      <c r="V1208" s="38"/>
      <c r="W1208" s="38"/>
      <c r="X1208" s="38"/>
      <c r="Y1208" s="38"/>
      <c r="Z1208" s="75"/>
      <c r="AA1208" s="101"/>
      <c r="AB1208" s="101"/>
      <c r="AC1208" s="101"/>
      <c r="AD1208" s="101"/>
      <c r="AE1208" s="38"/>
      <c r="AF1208" s="38"/>
      <c r="AG1208" s="38"/>
      <c r="AH1208" s="38"/>
      <c r="AI1208" s="101"/>
      <c r="AJ1208" s="101"/>
      <c r="AK1208" s="101"/>
      <c r="AL1208" s="75"/>
      <c r="AM1208" s="39"/>
      <c r="AN1208" s="27"/>
      <c r="AO1208" s="27"/>
      <c r="AP1208" s="27"/>
      <c r="AQ1208" s="27" t="str">
        <f t="shared" si="561"/>
        <v/>
      </c>
      <c r="AR1208" s="27" t="str">
        <f t="shared" si="562"/>
        <v/>
      </c>
      <c r="AS1208" s="27" t="str">
        <f t="shared" si="563"/>
        <v/>
      </c>
      <c r="AT1208" s="27" t="e">
        <f>IF(#REF!&lt;&gt;"",IF(ABS(#REF!)&lt;10,"S"&amp;RIGHT(#REF!,1)&amp;",","S"&amp;#REF!&amp;","),"")</f>
        <v>#REF!</v>
      </c>
      <c r="AU1208" s="27" t="e">
        <f>IF(#REF!&lt;&gt;"",IF(ABS(#REF!)&lt;10,"S"&amp;RIGHT(#REF!,1)&amp;",","S"&amp;#REF!&amp;","),"")</f>
        <v>#REF!</v>
      </c>
      <c r="AV1208" s="27" t="e">
        <f>IF(#REF!&lt;&gt;"",IF(ABS(#REF!)&lt;10,"S"&amp;RIGHT(#REF!,1)&amp;",","S"&amp;#REF!&amp;","),"")</f>
        <v>#REF!</v>
      </c>
      <c r="AW1208" s="27" t="e">
        <f>IF(#REF!&lt;&gt;"",IF(ABS(#REF!)&lt;10,"S"&amp;RIGHT(#REF!,1)&amp;",","S"&amp;#REF!&amp;","),"")</f>
        <v>#REF!</v>
      </c>
      <c r="AX1208" s="27" t="e">
        <f>IF(#REF!&lt;&gt;"",IF(ABS(#REF!)&lt;10,"S"&amp;RIGHT(#REF!,1)&amp;",","S"&amp;#REF!&amp;","),"")</f>
        <v>#REF!</v>
      </c>
      <c r="AY1208" s="27" t="e">
        <f>IF(#REF!&lt;&gt;"",IF(ABS(#REF!)&lt;10,"S"&amp;RIGHT(#REF!,1)&amp;",","S"&amp;#REF!&amp;","),"")</f>
        <v>#REF!</v>
      </c>
      <c r="AZ1208" s="27" t="e">
        <f>IF(#REF!&lt;&gt;"",IF(ABS(#REF!)&lt;10,"S"&amp;RIGHT(#REF!,1)&amp;",","S"&amp;#REF!&amp;","),"")</f>
        <v>#REF!</v>
      </c>
      <c r="BA1208" s="27" t="e">
        <f>IF(#REF!&lt;&gt;"",IF(ABS(#REF!)&lt;10,"S"&amp;RIGHT(#REF!,1)&amp;",","S"&amp;#REF!&amp;","),"")</f>
        <v>#REF!</v>
      </c>
      <c r="BB1208" s="27" t="e">
        <f>IF(#REF!&lt;&gt;"",IF(ABS(#REF!)&lt;10,"S"&amp;RIGHT(#REF!,1)&amp;",","S"&amp;#REF!&amp;","),"")</f>
        <v>#REF!</v>
      </c>
      <c r="BC1208" s="27"/>
      <c r="BD1208" s="27"/>
      <c r="BE1208" s="27"/>
      <c r="BF1208" s="27"/>
      <c r="BG1208" s="27"/>
      <c r="BH1208" s="27"/>
      <c r="BI1208" s="27" t="str">
        <f t="shared" si="558"/>
        <v/>
      </c>
      <c r="BJ1208" s="27" t="str">
        <f t="shared" si="559"/>
        <v/>
      </c>
      <c r="BK1208" s="27" t="str">
        <f t="shared" si="560"/>
        <v/>
      </c>
      <c r="BL1208" s="27" t="e">
        <f>IF(#REF!="","",CONCATENATE($L1208,","))</f>
        <v>#REF!</v>
      </c>
      <c r="BM1208" s="27" t="e">
        <f>IF(#REF!="","",CONCATENATE($L1208,","))</f>
        <v>#REF!</v>
      </c>
      <c r="BN1208" s="27" t="e">
        <f>IF(#REF!="","",CONCATENATE($L1208,","))</f>
        <v>#REF!</v>
      </c>
      <c r="BO1208" s="27" t="e">
        <f>IF(#REF!="","",CONCATENATE($L1208,","))</f>
        <v>#REF!</v>
      </c>
      <c r="BP1208" s="27" t="e">
        <f>IF(#REF!="","",CONCATENATE($L1208,","))</f>
        <v>#REF!</v>
      </c>
      <c r="BQ1208" s="27" t="e">
        <f>IF(#REF!="","",CONCATENATE($L1208,","))</f>
        <v>#REF!</v>
      </c>
      <c r="BR1208" s="27" t="e">
        <f>IF(#REF!="","",CONCATENATE($L1208,","))</f>
        <v>#REF!</v>
      </c>
      <c r="BS1208" s="27" t="e">
        <f>IF(#REF!="","",CONCATENATE($L1208,","))</f>
        <v>#REF!</v>
      </c>
      <c r="BT1208" s="27" t="e">
        <f>IF(#REF!="","",CONCATENATE($L1208,","))</f>
        <v>#REF!</v>
      </c>
      <c r="BU1208" s="40"/>
      <c r="BV1208" s="40"/>
      <c r="BW1208"/>
      <c r="BX1208"/>
      <c r="BY1208"/>
      <c r="BZ1208"/>
      <c r="CA1208"/>
      <c r="CB1208" s="40"/>
      <c r="CC1208"/>
      <c r="CD1208" s="25"/>
      <c r="CE1208" s="25"/>
      <c r="CF1208" s="25"/>
      <c r="CG1208" s="38"/>
      <c r="CH1208" s="25"/>
      <c r="CI1208" s="38"/>
      <c r="CJ1208" s="25"/>
      <c r="CK1208" s="25"/>
      <c r="CL1208" s="25"/>
      <c r="CM1208" s="25"/>
      <c r="CN1208" s="38"/>
      <c r="CO1208" s="38"/>
      <c r="CP1208" s="25"/>
      <c r="CQ1208" s="25"/>
      <c r="CR1208" s="34"/>
      <c r="CS1208" s="38"/>
      <c r="CT1208" s="25"/>
      <c r="CX1208" s="25"/>
      <c r="CY1208" s="34"/>
    </row>
    <row r="1209" spans="1:103" s="26" customFormat="1">
      <c r="A1209" s="42"/>
      <c r="B1209" s="75"/>
      <c r="C1209" s="39"/>
      <c r="D1209" s="38"/>
      <c r="E1209" s="39"/>
      <c r="F1209" s="39"/>
      <c r="G1209" s="39"/>
      <c r="H1209" s="39"/>
      <c r="I1209" s="39"/>
      <c r="J1209" s="39"/>
      <c r="K1209" s="39"/>
      <c r="L1209" s="38"/>
      <c r="M1209" s="38"/>
      <c r="N1209" s="38"/>
      <c r="O1209" s="38"/>
      <c r="P1209" s="38"/>
      <c r="Q1209" s="38"/>
      <c r="R1209" s="38"/>
      <c r="S1209" s="38"/>
      <c r="T1209" s="38"/>
      <c r="U1209" s="38"/>
      <c r="V1209" s="38"/>
      <c r="W1209" s="38"/>
      <c r="X1209" s="38"/>
      <c r="Y1209" s="38"/>
      <c r="Z1209" s="75"/>
      <c r="AA1209" s="101"/>
      <c r="AB1209" s="101"/>
      <c r="AC1209" s="101"/>
      <c r="AD1209" s="101"/>
      <c r="AE1209" s="38"/>
      <c r="AF1209" s="38"/>
      <c r="AG1209" s="38"/>
      <c r="AH1209" s="38"/>
      <c r="AI1209" s="101"/>
      <c r="AJ1209" s="101"/>
      <c r="AK1209" s="101"/>
      <c r="AL1209" s="75"/>
      <c r="AM1209" s="39"/>
      <c r="AN1209" s="27"/>
      <c r="AO1209" s="27"/>
      <c r="AP1209" s="27"/>
      <c r="AQ1209" s="27" t="str">
        <f t="shared" si="561"/>
        <v/>
      </c>
      <c r="AR1209" s="27" t="str">
        <f t="shared" si="562"/>
        <v/>
      </c>
      <c r="AS1209" s="27" t="str">
        <f t="shared" si="563"/>
        <v/>
      </c>
      <c r="AT1209" s="27" t="e">
        <f>IF(#REF!&lt;&gt;"",IF(ABS(#REF!)&lt;10,"S"&amp;RIGHT(#REF!,1)&amp;",","S"&amp;#REF!&amp;","),"")</f>
        <v>#REF!</v>
      </c>
      <c r="AU1209" s="27" t="e">
        <f>IF(#REF!&lt;&gt;"",IF(ABS(#REF!)&lt;10,"S"&amp;RIGHT(#REF!,1)&amp;",","S"&amp;#REF!&amp;","),"")</f>
        <v>#REF!</v>
      </c>
      <c r="AV1209" s="27" t="e">
        <f>IF(#REF!&lt;&gt;"",IF(ABS(#REF!)&lt;10,"S"&amp;RIGHT(#REF!,1)&amp;",","S"&amp;#REF!&amp;","),"")</f>
        <v>#REF!</v>
      </c>
      <c r="AW1209" s="27" t="e">
        <f>IF(#REF!&lt;&gt;"",IF(ABS(#REF!)&lt;10,"S"&amp;RIGHT(#REF!,1)&amp;",","S"&amp;#REF!&amp;","),"")</f>
        <v>#REF!</v>
      </c>
      <c r="AX1209" s="27" t="e">
        <f>IF(#REF!&lt;&gt;"",IF(ABS(#REF!)&lt;10,"S"&amp;RIGHT(#REF!,1)&amp;",","S"&amp;#REF!&amp;","),"")</f>
        <v>#REF!</v>
      </c>
      <c r="AY1209" s="27" t="e">
        <f>IF(#REF!&lt;&gt;"",IF(ABS(#REF!)&lt;10,"S"&amp;RIGHT(#REF!,1)&amp;",","S"&amp;#REF!&amp;","),"")</f>
        <v>#REF!</v>
      </c>
      <c r="AZ1209" s="27" t="e">
        <f>IF(#REF!&lt;&gt;"",IF(ABS(#REF!)&lt;10,"S"&amp;RIGHT(#REF!,1)&amp;",","S"&amp;#REF!&amp;","),"")</f>
        <v>#REF!</v>
      </c>
      <c r="BA1209" s="27" t="e">
        <f>IF(#REF!&lt;&gt;"",IF(ABS(#REF!)&lt;10,"S"&amp;RIGHT(#REF!,1)&amp;",","S"&amp;#REF!&amp;","),"")</f>
        <v>#REF!</v>
      </c>
      <c r="BB1209" s="27" t="e">
        <f>IF(#REF!&lt;&gt;"",IF(ABS(#REF!)&lt;10,"S"&amp;RIGHT(#REF!,1)&amp;",","S"&amp;#REF!&amp;","),"")</f>
        <v>#REF!</v>
      </c>
      <c r="BC1209" s="27"/>
      <c r="BD1209" s="27"/>
      <c r="BE1209" s="27"/>
      <c r="BF1209" s="27"/>
      <c r="BG1209" s="27"/>
      <c r="BH1209" s="27"/>
      <c r="BI1209" s="27" t="str">
        <f t="shared" si="558"/>
        <v/>
      </c>
      <c r="BJ1209" s="27" t="str">
        <f t="shared" si="559"/>
        <v/>
      </c>
      <c r="BK1209" s="27" t="str">
        <f t="shared" si="560"/>
        <v/>
      </c>
      <c r="BL1209" s="27" t="e">
        <f>IF(#REF!="","",CONCATENATE($L1209,","))</f>
        <v>#REF!</v>
      </c>
      <c r="BM1209" s="27" t="e">
        <f>IF(#REF!="","",CONCATENATE($L1209,","))</f>
        <v>#REF!</v>
      </c>
      <c r="BN1209" s="27" t="e">
        <f>IF(#REF!="","",CONCATENATE($L1209,","))</f>
        <v>#REF!</v>
      </c>
      <c r="BO1209" s="27" t="e">
        <f>IF(#REF!="","",CONCATENATE($L1209,","))</f>
        <v>#REF!</v>
      </c>
      <c r="BP1209" s="27" t="e">
        <f>IF(#REF!="","",CONCATENATE($L1209,","))</f>
        <v>#REF!</v>
      </c>
      <c r="BQ1209" s="27" t="e">
        <f>IF(#REF!="","",CONCATENATE($L1209,","))</f>
        <v>#REF!</v>
      </c>
      <c r="BR1209" s="27" t="e">
        <f>IF(#REF!="","",CONCATENATE($L1209,","))</f>
        <v>#REF!</v>
      </c>
      <c r="BS1209" s="27" t="e">
        <f>IF(#REF!="","",CONCATENATE($L1209,","))</f>
        <v>#REF!</v>
      </c>
      <c r="BT1209" s="27" t="e">
        <f>IF(#REF!="","",CONCATENATE($L1209,","))</f>
        <v>#REF!</v>
      </c>
      <c r="BU1209" s="40"/>
      <c r="BV1209" s="40"/>
      <c r="BW1209"/>
      <c r="BX1209"/>
      <c r="BY1209"/>
      <c r="BZ1209"/>
      <c r="CA1209"/>
      <c r="CB1209" s="40"/>
      <c r="CC1209"/>
      <c r="CD1209" s="25"/>
      <c r="CE1209" s="25"/>
      <c r="CF1209" s="25"/>
      <c r="CG1209" s="38"/>
      <c r="CH1209" s="25"/>
      <c r="CI1209" s="38"/>
      <c r="CJ1209" s="25"/>
      <c r="CK1209" s="25"/>
      <c r="CL1209" s="25"/>
      <c r="CM1209" s="25"/>
      <c r="CN1209" s="38"/>
      <c r="CO1209" s="38"/>
      <c r="CP1209" s="25"/>
      <c r="CQ1209" s="25"/>
      <c r="CR1209" s="34"/>
      <c r="CS1209" s="38"/>
      <c r="CT1209" s="25"/>
      <c r="CX1209" s="25"/>
      <c r="CY1209" s="34"/>
    </row>
    <row r="1210" spans="1:103" s="26" customFormat="1">
      <c r="A1210" s="42"/>
      <c r="B1210" s="75"/>
      <c r="C1210" s="39"/>
      <c r="D1210" s="38"/>
      <c r="E1210" s="39"/>
      <c r="F1210" s="39"/>
      <c r="G1210" s="39"/>
      <c r="H1210" s="39"/>
      <c r="I1210" s="39"/>
      <c r="J1210" s="39"/>
      <c r="K1210" s="39"/>
      <c r="L1210" s="38"/>
      <c r="M1210" s="38"/>
      <c r="N1210" s="38"/>
      <c r="O1210" s="38"/>
      <c r="P1210" s="38"/>
      <c r="Q1210" s="38"/>
      <c r="R1210" s="38"/>
      <c r="S1210" s="38"/>
      <c r="T1210" s="38"/>
      <c r="U1210" s="38"/>
      <c r="V1210" s="38"/>
      <c r="W1210" s="38"/>
      <c r="X1210" s="38"/>
      <c r="Y1210" s="38"/>
      <c r="Z1210" s="75"/>
      <c r="AA1210" s="101"/>
      <c r="AB1210" s="101"/>
      <c r="AC1210" s="101"/>
      <c r="AD1210" s="101"/>
      <c r="AE1210" s="38"/>
      <c r="AF1210" s="38"/>
      <c r="AG1210" s="38"/>
      <c r="AH1210" s="38"/>
      <c r="AI1210" s="101"/>
      <c r="AJ1210" s="101"/>
      <c r="AK1210" s="101"/>
      <c r="AL1210" s="75"/>
      <c r="AM1210" s="39"/>
      <c r="AN1210" s="27"/>
      <c r="AO1210" s="27"/>
      <c r="AP1210" s="27"/>
      <c r="AQ1210" s="27" t="str">
        <f t="shared" si="561"/>
        <v/>
      </c>
      <c r="AR1210" s="27" t="str">
        <f t="shared" si="562"/>
        <v/>
      </c>
      <c r="AS1210" s="27" t="str">
        <f t="shared" si="563"/>
        <v/>
      </c>
      <c r="AT1210" s="27" t="e">
        <f>IF(#REF!&lt;&gt;"",IF(ABS(#REF!)&lt;10,"S"&amp;RIGHT(#REF!,1)&amp;",","S"&amp;#REF!&amp;","),"")</f>
        <v>#REF!</v>
      </c>
      <c r="AU1210" s="27" t="e">
        <f>IF(#REF!&lt;&gt;"",IF(ABS(#REF!)&lt;10,"S"&amp;RIGHT(#REF!,1)&amp;",","S"&amp;#REF!&amp;","),"")</f>
        <v>#REF!</v>
      </c>
      <c r="AV1210" s="27" t="e">
        <f>IF(#REF!&lt;&gt;"",IF(ABS(#REF!)&lt;10,"S"&amp;RIGHT(#REF!,1)&amp;",","S"&amp;#REF!&amp;","),"")</f>
        <v>#REF!</v>
      </c>
      <c r="AW1210" s="27" t="e">
        <f>IF(#REF!&lt;&gt;"",IF(ABS(#REF!)&lt;10,"S"&amp;RIGHT(#REF!,1)&amp;",","S"&amp;#REF!&amp;","),"")</f>
        <v>#REF!</v>
      </c>
      <c r="AX1210" s="27" t="e">
        <f>IF(#REF!&lt;&gt;"",IF(ABS(#REF!)&lt;10,"S"&amp;RIGHT(#REF!,1)&amp;",","S"&amp;#REF!&amp;","),"")</f>
        <v>#REF!</v>
      </c>
      <c r="AY1210" s="27" t="e">
        <f>IF(#REF!&lt;&gt;"",IF(ABS(#REF!)&lt;10,"S"&amp;RIGHT(#REF!,1)&amp;",","S"&amp;#REF!&amp;","),"")</f>
        <v>#REF!</v>
      </c>
      <c r="AZ1210" s="27" t="e">
        <f>IF(#REF!&lt;&gt;"",IF(ABS(#REF!)&lt;10,"S"&amp;RIGHT(#REF!,1)&amp;",","S"&amp;#REF!&amp;","),"")</f>
        <v>#REF!</v>
      </c>
      <c r="BA1210" s="27" t="e">
        <f>IF(#REF!&lt;&gt;"",IF(ABS(#REF!)&lt;10,"S"&amp;RIGHT(#REF!,1)&amp;",","S"&amp;#REF!&amp;","),"")</f>
        <v>#REF!</v>
      </c>
      <c r="BB1210" s="27" t="e">
        <f>IF(#REF!&lt;&gt;"",IF(ABS(#REF!)&lt;10,"S"&amp;RIGHT(#REF!,1)&amp;",","S"&amp;#REF!&amp;","),"")</f>
        <v>#REF!</v>
      </c>
      <c r="BC1210" s="27"/>
      <c r="BD1210" s="27"/>
      <c r="BE1210" s="27"/>
      <c r="BF1210" s="27"/>
      <c r="BG1210" s="27"/>
      <c r="BH1210" s="27"/>
      <c r="BI1210" s="27" t="str">
        <f t="shared" si="558"/>
        <v/>
      </c>
      <c r="BJ1210" s="27" t="str">
        <f t="shared" si="559"/>
        <v/>
      </c>
      <c r="BK1210" s="27" t="str">
        <f t="shared" si="560"/>
        <v/>
      </c>
      <c r="BL1210" s="27" t="e">
        <f>IF(#REF!="","",CONCATENATE($L1210,","))</f>
        <v>#REF!</v>
      </c>
      <c r="BM1210" s="27" t="e">
        <f>IF(#REF!="","",CONCATENATE($L1210,","))</f>
        <v>#REF!</v>
      </c>
      <c r="BN1210" s="27" t="e">
        <f>IF(#REF!="","",CONCATENATE($L1210,","))</f>
        <v>#REF!</v>
      </c>
      <c r="BO1210" s="27" t="e">
        <f>IF(#REF!="","",CONCATENATE($L1210,","))</f>
        <v>#REF!</v>
      </c>
      <c r="BP1210" s="27" t="e">
        <f>IF(#REF!="","",CONCATENATE($L1210,","))</f>
        <v>#REF!</v>
      </c>
      <c r="BQ1210" s="27" t="e">
        <f>IF(#REF!="","",CONCATENATE($L1210,","))</f>
        <v>#REF!</v>
      </c>
      <c r="BR1210" s="27" t="e">
        <f>IF(#REF!="","",CONCATENATE($L1210,","))</f>
        <v>#REF!</v>
      </c>
      <c r="BS1210" s="27" t="e">
        <f>IF(#REF!="","",CONCATENATE($L1210,","))</f>
        <v>#REF!</v>
      </c>
      <c r="BT1210" s="27" t="e">
        <f>IF(#REF!="","",CONCATENATE($L1210,","))</f>
        <v>#REF!</v>
      </c>
      <c r="BU1210" s="40"/>
      <c r="BV1210" s="40"/>
      <c r="BW1210"/>
      <c r="BX1210"/>
      <c r="BY1210"/>
      <c r="BZ1210"/>
      <c r="CA1210"/>
      <c r="CB1210" s="40"/>
      <c r="CC1210"/>
      <c r="CD1210" s="25"/>
      <c r="CE1210" s="25"/>
      <c r="CF1210" s="25"/>
      <c r="CG1210" s="38"/>
      <c r="CH1210" s="25"/>
      <c r="CI1210" s="38"/>
      <c r="CJ1210" s="25"/>
      <c r="CK1210" s="25"/>
      <c r="CL1210" s="25"/>
      <c r="CM1210" s="25"/>
      <c r="CN1210" s="38"/>
      <c r="CO1210" s="38"/>
      <c r="CP1210" s="25"/>
      <c r="CQ1210" s="25"/>
      <c r="CR1210" s="34"/>
      <c r="CS1210" s="38"/>
      <c r="CT1210" s="25"/>
      <c r="CX1210" s="25"/>
      <c r="CY1210" s="34"/>
    </row>
    <row r="1211" spans="1:103" s="26" customFormat="1">
      <c r="A1211" s="42"/>
      <c r="B1211" s="75"/>
      <c r="C1211" s="39"/>
      <c r="D1211" s="38"/>
      <c r="E1211" s="39"/>
      <c r="F1211" s="39"/>
      <c r="G1211" s="39"/>
      <c r="H1211" s="39"/>
      <c r="I1211" s="39"/>
      <c r="J1211" s="39"/>
      <c r="K1211" s="39"/>
      <c r="L1211" s="38"/>
      <c r="M1211" s="38"/>
      <c r="N1211" s="38"/>
      <c r="O1211" s="38"/>
      <c r="P1211" s="38"/>
      <c r="Q1211" s="38"/>
      <c r="R1211" s="38"/>
      <c r="S1211" s="38"/>
      <c r="T1211" s="38"/>
      <c r="U1211" s="38"/>
      <c r="V1211" s="38"/>
      <c r="W1211" s="38"/>
      <c r="X1211" s="38"/>
      <c r="Y1211" s="38"/>
      <c r="Z1211" s="75"/>
      <c r="AA1211" s="101"/>
      <c r="AB1211" s="101"/>
      <c r="AC1211" s="101"/>
      <c r="AD1211" s="101"/>
      <c r="AE1211" s="38"/>
      <c r="AF1211" s="38"/>
      <c r="AG1211" s="38"/>
      <c r="AH1211" s="38"/>
      <c r="AI1211" s="101"/>
      <c r="AJ1211" s="101"/>
      <c r="AK1211" s="101"/>
      <c r="AL1211" s="75"/>
      <c r="AM1211" s="39"/>
      <c r="AN1211" s="27"/>
      <c r="AO1211" s="27"/>
      <c r="AP1211" s="27"/>
      <c r="AQ1211" s="27" t="str">
        <f t="shared" si="561"/>
        <v/>
      </c>
      <c r="AR1211" s="27" t="str">
        <f t="shared" si="562"/>
        <v/>
      </c>
      <c r="AS1211" s="27" t="str">
        <f t="shared" si="563"/>
        <v/>
      </c>
      <c r="AT1211" s="27" t="e">
        <f>IF(#REF!&lt;&gt;"",IF(ABS(#REF!)&lt;10,"S"&amp;RIGHT(#REF!,1)&amp;",","S"&amp;#REF!&amp;","),"")</f>
        <v>#REF!</v>
      </c>
      <c r="AU1211" s="27" t="e">
        <f>IF(#REF!&lt;&gt;"",IF(ABS(#REF!)&lt;10,"S"&amp;RIGHT(#REF!,1)&amp;",","S"&amp;#REF!&amp;","),"")</f>
        <v>#REF!</v>
      </c>
      <c r="AV1211" s="27" t="e">
        <f>IF(#REF!&lt;&gt;"",IF(ABS(#REF!)&lt;10,"S"&amp;RIGHT(#REF!,1)&amp;",","S"&amp;#REF!&amp;","),"")</f>
        <v>#REF!</v>
      </c>
      <c r="AW1211" s="27" t="e">
        <f>IF(#REF!&lt;&gt;"",IF(ABS(#REF!)&lt;10,"S"&amp;RIGHT(#REF!,1)&amp;",","S"&amp;#REF!&amp;","),"")</f>
        <v>#REF!</v>
      </c>
      <c r="AX1211" s="27" t="e">
        <f>IF(#REF!&lt;&gt;"",IF(ABS(#REF!)&lt;10,"S"&amp;RIGHT(#REF!,1)&amp;",","S"&amp;#REF!&amp;","),"")</f>
        <v>#REF!</v>
      </c>
      <c r="AY1211" s="27" t="e">
        <f>IF(#REF!&lt;&gt;"",IF(ABS(#REF!)&lt;10,"S"&amp;RIGHT(#REF!,1)&amp;",","S"&amp;#REF!&amp;","),"")</f>
        <v>#REF!</v>
      </c>
      <c r="AZ1211" s="27" t="e">
        <f>IF(#REF!&lt;&gt;"",IF(ABS(#REF!)&lt;10,"S"&amp;RIGHT(#REF!,1)&amp;",","S"&amp;#REF!&amp;","),"")</f>
        <v>#REF!</v>
      </c>
      <c r="BA1211" s="27" t="e">
        <f>IF(#REF!&lt;&gt;"",IF(ABS(#REF!)&lt;10,"S"&amp;RIGHT(#REF!,1)&amp;",","S"&amp;#REF!&amp;","),"")</f>
        <v>#REF!</v>
      </c>
      <c r="BB1211" s="27" t="e">
        <f>IF(#REF!&lt;&gt;"",IF(ABS(#REF!)&lt;10,"S"&amp;RIGHT(#REF!,1)&amp;",","S"&amp;#REF!&amp;","),"")</f>
        <v>#REF!</v>
      </c>
      <c r="BC1211" s="27"/>
      <c r="BD1211" s="27"/>
      <c r="BE1211" s="27"/>
      <c r="BF1211" s="27"/>
      <c r="BG1211" s="27"/>
      <c r="BH1211" s="27"/>
      <c r="BI1211" s="27" t="str">
        <f t="shared" si="558"/>
        <v/>
      </c>
      <c r="BJ1211" s="27" t="str">
        <f t="shared" si="559"/>
        <v/>
      </c>
      <c r="BK1211" s="27" t="str">
        <f t="shared" si="560"/>
        <v/>
      </c>
      <c r="BL1211" s="27" t="e">
        <f>IF(#REF!="","",CONCATENATE($L1211,","))</f>
        <v>#REF!</v>
      </c>
      <c r="BM1211" s="27" t="e">
        <f>IF(#REF!="","",CONCATENATE($L1211,","))</f>
        <v>#REF!</v>
      </c>
      <c r="BN1211" s="27" t="e">
        <f>IF(#REF!="","",CONCATENATE($L1211,","))</f>
        <v>#REF!</v>
      </c>
      <c r="BO1211" s="27" t="e">
        <f>IF(#REF!="","",CONCATENATE($L1211,","))</f>
        <v>#REF!</v>
      </c>
      <c r="BP1211" s="27" t="e">
        <f>IF(#REF!="","",CONCATENATE($L1211,","))</f>
        <v>#REF!</v>
      </c>
      <c r="BQ1211" s="27" t="e">
        <f>IF(#REF!="","",CONCATENATE($L1211,","))</f>
        <v>#REF!</v>
      </c>
      <c r="BR1211" s="27" t="e">
        <f>IF(#REF!="","",CONCATENATE($L1211,","))</f>
        <v>#REF!</v>
      </c>
      <c r="BS1211" s="27" t="e">
        <f>IF(#REF!="","",CONCATENATE($L1211,","))</f>
        <v>#REF!</v>
      </c>
      <c r="BT1211" s="27" t="e">
        <f>IF(#REF!="","",CONCATENATE($L1211,","))</f>
        <v>#REF!</v>
      </c>
      <c r="BU1211" s="40"/>
      <c r="BV1211" s="40"/>
      <c r="BW1211"/>
      <c r="BX1211"/>
      <c r="BY1211"/>
      <c r="BZ1211"/>
      <c r="CA1211"/>
      <c r="CB1211" s="40"/>
      <c r="CC1211"/>
      <c r="CD1211" s="25"/>
      <c r="CE1211" s="25"/>
      <c r="CF1211" s="25"/>
      <c r="CG1211" s="38"/>
      <c r="CH1211" s="25"/>
      <c r="CI1211" s="38"/>
      <c r="CJ1211" s="25"/>
      <c r="CK1211" s="25"/>
      <c r="CL1211" s="25"/>
      <c r="CM1211" s="25"/>
      <c r="CN1211" s="38"/>
      <c r="CO1211" s="38"/>
      <c r="CP1211" s="25"/>
      <c r="CQ1211" s="25"/>
      <c r="CR1211" s="34"/>
      <c r="CS1211" s="38"/>
      <c r="CT1211" s="25"/>
      <c r="CX1211" s="25"/>
      <c r="CY1211" s="34"/>
    </row>
    <row r="1212" spans="1:103" s="26" customFormat="1">
      <c r="A1212" s="42"/>
      <c r="B1212" s="75"/>
      <c r="C1212" s="39"/>
      <c r="D1212" s="38"/>
      <c r="E1212" s="39"/>
      <c r="F1212" s="39"/>
      <c r="G1212" s="39"/>
      <c r="H1212" s="39"/>
      <c r="I1212" s="39"/>
      <c r="J1212" s="39"/>
      <c r="K1212" s="39"/>
      <c r="L1212" s="38"/>
      <c r="M1212" s="38"/>
      <c r="N1212" s="38"/>
      <c r="O1212" s="38"/>
      <c r="P1212" s="38"/>
      <c r="Q1212" s="38"/>
      <c r="R1212" s="38"/>
      <c r="S1212" s="38"/>
      <c r="T1212" s="38"/>
      <c r="U1212" s="38"/>
      <c r="V1212" s="38"/>
      <c r="W1212" s="38"/>
      <c r="X1212" s="38"/>
      <c r="Y1212" s="38"/>
      <c r="Z1212" s="75"/>
      <c r="AA1212" s="101"/>
      <c r="AB1212" s="101"/>
      <c r="AC1212" s="101"/>
      <c r="AD1212" s="101"/>
      <c r="AE1212" s="38"/>
      <c r="AF1212" s="38"/>
      <c r="AG1212" s="38"/>
      <c r="AH1212" s="38"/>
      <c r="AI1212" s="101"/>
      <c r="AJ1212" s="101"/>
      <c r="AK1212" s="101"/>
      <c r="AL1212" s="75"/>
      <c r="AM1212" s="39"/>
      <c r="AN1212" s="27"/>
      <c r="AO1212" s="27"/>
      <c r="AP1212" s="27"/>
      <c r="AQ1212" s="27" t="str">
        <f t="shared" si="561"/>
        <v/>
      </c>
      <c r="AR1212" s="27" t="str">
        <f t="shared" si="562"/>
        <v/>
      </c>
      <c r="AS1212" s="27" t="str">
        <f t="shared" si="563"/>
        <v/>
      </c>
      <c r="AT1212" s="27" t="e">
        <f>IF(#REF!&lt;&gt;"",IF(ABS(#REF!)&lt;10,"S"&amp;RIGHT(#REF!,1)&amp;",","S"&amp;#REF!&amp;","),"")</f>
        <v>#REF!</v>
      </c>
      <c r="AU1212" s="27" t="e">
        <f>IF(#REF!&lt;&gt;"",IF(ABS(#REF!)&lt;10,"S"&amp;RIGHT(#REF!,1)&amp;",","S"&amp;#REF!&amp;","),"")</f>
        <v>#REF!</v>
      </c>
      <c r="AV1212" s="27" t="e">
        <f>IF(#REF!&lt;&gt;"",IF(ABS(#REF!)&lt;10,"S"&amp;RIGHT(#REF!,1)&amp;",","S"&amp;#REF!&amp;","),"")</f>
        <v>#REF!</v>
      </c>
      <c r="AW1212" s="27" t="e">
        <f>IF(#REF!&lt;&gt;"",IF(ABS(#REF!)&lt;10,"S"&amp;RIGHT(#REF!,1)&amp;",","S"&amp;#REF!&amp;","),"")</f>
        <v>#REF!</v>
      </c>
      <c r="AX1212" s="27" t="e">
        <f>IF(#REF!&lt;&gt;"",IF(ABS(#REF!)&lt;10,"S"&amp;RIGHT(#REF!,1)&amp;",","S"&amp;#REF!&amp;","),"")</f>
        <v>#REF!</v>
      </c>
      <c r="AY1212" s="27" t="e">
        <f>IF(#REF!&lt;&gt;"",IF(ABS(#REF!)&lt;10,"S"&amp;RIGHT(#REF!,1)&amp;",","S"&amp;#REF!&amp;","),"")</f>
        <v>#REF!</v>
      </c>
      <c r="AZ1212" s="27" t="e">
        <f>IF(#REF!&lt;&gt;"",IF(ABS(#REF!)&lt;10,"S"&amp;RIGHT(#REF!,1)&amp;",","S"&amp;#REF!&amp;","),"")</f>
        <v>#REF!</v>
      </c>
      <c r="BA1212" s="27" t="e">
        <f>IF(#REF!&lt;&gt;"",IF(ABS(#REF!)&lt;10,"S"&amp;RIGHT(#REF!,1)&amp;",","S"&amp;#REF!&amp;","),"")</f>
        <v>#REF!</v>
      </c>
      <c r="BB1212" s="27" t="e">
        <f>IF(#REF!&lt;&gt;"",IF(ABS(#REF!)&lt;10,"S"&amp;RIGHT(#REF!,1)&amp;",","S"&amp;#REF!&amp;","),"")</f>
        <v>#REF!</v>
      </c>
      <c r="BC1212" s="27"/>
      <c r="BD1212" s="27"/>
      <c r="BE1212" s="27"/>
      <c r="BF1212" s="27"/>
      <c r="BG1212" s="27"/>
      <c r="BH1212" s="27"/>
      <c r="BI1212" s="27" t="str">
        <f t="shared" si="558"/>
        <v/>
      </c>
      <c r="BJ1212" s="27" t="str">
        <f t="shared" si="559"/>
        <v/>
      </c>
      <c r="BK1212" s="27" t="str">
        <f t="shared" si="560"/>
        <v/>
      </c>
      <c r="BL1212" s="27" t="e">
        <f>IF(#REF!="","",CONCATENATE($L1212,","))</f>
        <v>#REF!</v>
      </c>
      <c r="BM1212" s="27" t="e">
        <f>IF(#REF!="","",CONCATENATE($L1212,","))</f>
        <v>#REF!</v>
      </c>
      <c r="BN1212" s="27" t="e">
        <f>IF(#REF!="","",CONCATENATE($L1212,","))</f>
        <v>#REF!</v>
      </c>
      <c r="BO1212" s="27" t="e">
        <f>IF(#REF!="","",CONCATENATE($L1212,","))</f>
        <v>#REF!</v>
      </c>
      <c r="BP1212" s="27" t="e">
        <f>IF(#REF!="","",CONCATENATE($L1212,","))</f>
        <v>#REF!</v>
      </c>
      <c r="BQ1212" s="27" t="e">
        <f>IF(#REF!="","",CONCATENATE($L1212,","))</f>
        <v>#REF!</v>
      </c>
      <c r="BR1212" s="27" t="e">
        <f>IF(#REF!="","",CONCATENATE($L1212,","))</f>
        <v>#REF!</v>
      </c>
      <c r="BS1212" s="27" t="e">
        <f>IF(#REF!="","",CONCATENATE($L1212,","))</f>
        <v>#REF!</v>
      </c>
      <c r="BT1212" s="27" t="e">
        <f>IF(#REF!="","",CONCATENATE($L1212,","))</f>
        <v>#REF!</v>
      </c>
      <c r="BU1212" s="40"/>
      <c r="BV1212" s="40"/>
      <c r="BW1212"/>
      <c r="BX1212"/>
      <c r="BY1212"/>
      <c r="BZ1212"/>
      <c r="CA1212"/>
      <c r="CB1212" s="40"/>
      <c r="CC1212"/>
      <c r="CD1212" s="25"/>
      <c r="CE1212" s="25"/>
      <c r="CF1212" s="25"/>
      <c r="CG1212" s="38"/>
      <c r="CH1212" s="25"/>
      <c r="CI1212" s="38"/>
      <c r="CJ1212" s="25"/>
      <c r="CK1212" s="25"/>
      <c r="CL1212" s="25"/>
      <c r="CM1212" s="25"/>
      <c r="CN1212" s="38"/>
      <c r="CO1212" s="38"/>
      <c r="CP1212" s="25"/>
      <c r="CQ1212" s="25"/>
      <c r="CR1212" s="34"/>
      <c r="CS1212" s="38"/>
      <c r="CT1212" s="25"/>
      <c r="CX1212" s="25"/>
      <c r="CY1212" s="34"/>
    </row>
    <row r="1213" spans="1:103" s="26" customFormat="1">
      <c r="A1213" s="42"/>
      <c r="B1213" s="75"/>
      <c r="C1213" s="39"/>
      <c r="D1213" s="38"/>
      <c r="E1213" s="39"/>
      <c r="F1213" s="39"/>
      <c r="G1213" s="39"/>
      <c r="H1213" s="39"/>
      <c r="I1213" s="39"/>
      <c r="J1213" s="39"/>
      <c r="K1213" s="39"/>
      <c r="L1213" s="38"/>
      <c r="M1213" s="38"/>
      <c r="N1213" s="38"/>
      <c r="O1213" s="38"/>
      <c r="P1213" s="38"/>
      <c r="Q1213" s="38"/>
      <c r="R1213" s="38"/>
      <c r="S1213" s="38"/>
      <c r="T1213" s="38"/>
      <c r="U1213" s="38"/>
      <c r="V1213" s="38"/>
      <c r="W1213" s="38"/>
      <c r="X1213" s="38"/>
      <c r="Y1213" s="38"/>
      <c r="Z1213" s="75"/>
      <c r="AA1213" s="101"/>
      <c r="AB1213" s="101"/>
      <c r="AC1213" s="101"/>
      <c r="AD1213" s="101"/>
      <c r="AE1213" s="38"/>
      <c r="AF1213" s="38"/>
      <c r="AG1213" s="38"/>
      <c r="AH1213" s="38"/>
      <c r="AI1213" s="101"/>
      <c r="AJ1213" s="101"/>
      <c r="AK1213" s="101"/>
      <c r="AL1213" s="75"/>
      <c r="AM1213" s="39"/>
      <c r="AN1213" s="27"/>
      <c r="AO1213" s="27"/>
      <c r="AP1213" s="27"/>
      <c r="AQ1213" s="27" t="str">
        <f t="shared" si="561"/>
        <v/>
      </c>
      <c r="AR1213" s="27" t="str">
        <f t="shared" si="562"/>
        <v/>
      </c>
      <c r="AS1213" s="27" t="str">
        <f t="shared" si="563"/>
        <v/>
      </c>
      <c r="AT1213" s="27" t="e">
        <f>IF(#REF!&lt;&gt;"",IF(ABS(#REF!)&lt;10,"S"&amp;RIGHT(#REF!,1)&amp;",","S"&amp;#REF!&amp;","),"")</f>
        <v>#REF!</v>
      </c>
      <c r="AU1213" s="27" t="e">
        <f>IF(#REF!&lt;&gt;"",IF(ABS(#REF!)&lt;10,"S"&amp;RIGHT(#REF!,1)&amp;",","S"&amp;#REF!&amp;","),"")</f>
        <v>#REF!</v>
      </c>
      <c r="AV1213" s="27" t="e">
        <f>IF(#REF!&lt;&gt;"",IF(ABS(#REF!)&lt;10,"S"&amp;RIGHT(#REF!,1)&amp;",","S"&amp;#REF!&amp;","),"")</f>
        <v>#REF!</v>
      </c>
      <c r="AW1213" s="27" t="e">
        <f>IF(#REF!&lt;&gt;"",IF(ABS(#REF!)&lt;10,"S"&amp;RIGHT(#REF!,1)&amp;",","S"&amp;#REF!&amp;","),"")</f>
        <v>#REF!</v>
      </c>
      <c r="AX1213" s="27" t="e">
        <f>IF(#REF!&lt;&gt;"",IF(ABS(#REF!)&lt;10,"S"&amp;RIGHT(#REF!,1)&amp;",","S"&amp;#REF!&amp;","),"")</f>
        <v>#REF!</v>
      </c>
      <c r="AY1213" s="27" t="e">
        <f>IF(#REF!&lt;&gt;"",IF(ABS(#REF!)&lt;10,"S"&amp;RIGHT(#REF!,1)&amp;",","S"&amp;#REF!&amp;","),"")</f>
        <v>#REF!</v>
      </c>
      <c r="AZ1213" s="27" t="e">
        <f>IF(#REF!&lt;&gt;"",IF(ABS(#REF!)&lt;10,"S"&amp;RIGHT(#REF!,1)&amp;",","S"&amp;#REF!&amp;","),"")</f>
        <v>#REF!</v>
      </c>
      <c r="BA1213" s="27" t="e">
        <f>IF(#REF!&lt;&gt;"",IF(ABS(#REF!)&lt;10,"S"&amp;RIGHT(#REF!,1)&amp;",","S"&amp;#REF!&amp;","),"")</f>
        <v>#REF!</v>
      </c>
      <c r="BB1213" s="27" t="e">
        <f>IF(#REF!&lt;&gt;"",IF(ABS(#REF!)&lt;10,"S"&amp;RIGHT(#REF!,1)&amp;",","S"&amp;#REF!&amp;","),"")</f>
        <v>#REF!</v>
      </c>
      <c r="BC1213" s="27"/>
      <c r="BD1213" s="27"/>
      <c r="BE1213" s="27"/>
      <c r="BF1213" s="27"/>
      <c r="BG1213" s="27"/>
      <c r="BH1213" s="27"/>
      <c r="BI1213" s="27" t="str">
        <f t="shared" si="558"/>
        <v/>
      </c>
      <c r="BJ1213" s="27" t="str">
        <f t="shared" si="559"/>
        <v/>
      </c>
      <c r="BK1213" s="27" t="str">
        <f t="shared" si="560"/>
        <v/>
      </c>
      <c r="BL1213" s="27" t="e">
        <f>IF(#REF!="","",CONCATENATE($L1213,","))</f>
        <v>#REF!</v>
      </c>
      <c r="BM1213" s="27" t="e">
        <f>IF(#REF!="","",CONCATENATE($L1213,","))</f>
        <v>#REF!</v>
      </c>
      <c r="BN1213" s="27" t="e">
        <f>IF(#REF!="","",CONCATENATE($L1213,","))</f>
        <v>#REF!</v>
      </c>
      <c r="BO1213" s="27" t="e">
        <f>IF(#REF!="","",CONCATENATE($L1213,","))</f>
        <v>#REF!</v>
      </c>
      <c r="BP1213" s="27" t="e">
        <f>IF(#REF!="","",CONCATENATE($L1213,","))</f>
        <v>#REF!</v>
      </c>
      <c r="BQ1213" s="27" t="e">
        <f>IF(#REF!="","",CONCATENATE($L1213,","))</f>
        <v>#REF!</v>
      </c>
      <c r="BR1213" s="27" t="e">
        <f>IF(#REF!="","",CONCATENATE($L1213,","))</f>
        <v>#REF!</v>
      </c>
      <c r="BS1213" s="27" t="e">
        <f>IF(#REF!="","",CONCATENATE($L1213,","))</f>
        <v>#REF!</v>
      </c>
      <c r="BT1213" s="27" t="e">
        <f>IF(#REF!="","",CONCATENATE($L1213,","))</f>
        <v>#REF!</v>
      </c>
      <c r="BU1213" s="40"/>
      <c r="BV1213" s="40"/>
      <c r="BW1213"/>
      <c r="BX1213"/>
      <c r="BY1213"/>
      <c r="BZ1213"/>
      <c r="CA1213"/>
      <c r="CB1213" s="40"/>
      <c r="CC1213"/>
      <c r="CD1213" s="25"/>
      <c r="CE1213" s="25"/>
      <c r="CF1213" s="25"/>
      <c r="CG1213" s="38"/>
      <c r="CH1213" s="25"/>
      <c r="CI1213" s="38"/>
      <c r="CJ1213" s="25"/>
      <c r="CK1213" s="25"/>
      <c r="CL1213" s="25"/>
      <c r="CM1213" s="25"/>
      <c r="CN1213" s="38"/>
      <c r="CO1213" s="38"/>
      <c r="CP1213" s="25"/>
      <c r="CQ1213" s="25"/>
      <c r="CR1213" s="34"/>
      <c r="CS1213" s="38"/>
      <c r="CT1213" s="25"/>
      <c r="CX1213" s="25"/>
      <c r="CY1213" s="34"/>
    </row>
    <row r="1214" spans="1:103" s="26" customFormat="1">
      <c r="A1214" s="42"/>
      <c r="B1214" s="75"/>
      <c r="C1214" s="39"/>
      <c r="D1214" s="38"/>
      <c r="E1214" s="39"/>
      <c r="F1214" s="39"/>
      <c r="G1214" s="39"/>
      <c r="H1214" s="39"/>
      <c r="I1214" s="39"/>
      <c r="J1214" s="39"/>
      <c r="K1214" s="39"/>
      <c r="L1214" s="38"/>
      <c r="M1214" s="38"/>
      <c r="N1214" s="38"/>
      <c r="O1214" s="38"/>
      <c r="P1214" s="38"/>
      <c r="Q1214" s="38"/>
      <c r="R1214" s="38"/>
      <c r="S1214" s="38"/>
      <c r="T1214" s="38"/>
      <c r="U1214" s="38"/>
      <c r="V1214" s="38"/>
      <c r="W1214" s="38"/>
      <c r="X1214" s="38"/>
      <c r="Y1214" s="38"/>
      <c r="Z1214" s="75"/>
      <c r="AA1214" s="101"/>
      <c r="AB1214" s="101"/>
      <c r="AC1214" s="101"/>
      <c r="AD1214" s="101"/>
      <c r="AE1214" s="38"/>
      <c r="AF1214" s="38"/>
      <c r="AG1214" s="38"/>
      <c r="AH1214" s="38"/>
      <c r="AI1214" s="101"/>
      <c r="AJ1214" s="101"/>
      <c r="AK1214" s="101"/>
      <c r="AL1214" s="75"/>
      <c r="AM1214" s="39"/>
      <c r="AN1214" s="27"/>
      <c r="AO1214" s="27"/>
      <c r="AP1214" s="27"/>
      <c r="AQ1214" s="27" t="str">
        <f t="shared" si="561"/>
        <v/>
      </c>
      <c r="AR1214" s="27" t="str">
        <f t="shared" si="562"/>
        <v/>
      </c>
      <c r="AS1214" s="27" t="str">
        <f t="shared" si="563"/>
        <v/>
      </c>
      <c r="AT1214" s="27" t="e">
        <f>IF(#REF!&lt;&gt;"",IF(ABS(#REF!)&lt;10,"S"&amp;RIGHT(#REF!,1)&amp;",","S"&amp;#REF!&amp;","),"")</f>
        <v>#REF!</v>
      </c>
      <c r="AU1214" s="27" t="e">
        <f>IF(#REF!&lt;&gt;"",IF(ABS(#REF!)&lt;10,"S"&amp;RIGHT(#REF!,1)&amp;",","S"&amp;#REF!&amp;","),"")</f>
        <v>#REF!</v>
      </c>
      <c r="AV1214" s="27" t="e">
        <f>IF(#REF!&lt;&gt;"",IF(ABS(#REF!)&lt;10,"S"&amp;RIGHT(#REF!,1)&amp;",","S"&amp;#REF!&amp;","),"")</f>
        <v>#REF!</v>
      </c>
      <c r="AW1214" s="27" t="e">
        <f>IF(#REF!&lt;&gt;"",IF(ABS(#REF!)&lt;10,"S"&amp;RIGHT(#REF!,1)&amp;",","S"&amp;#REF!&amp;","),"")</f>
        <v>#REF!</v>
      </c>
      <c r="AX1214" s="27" t="e">
        <f>IF(#REF!&lt;&gt;"",IF(ABS(#REF!)&lt;10,"S"&amp;RIGHT(#REF!,1)&amp;",","S"&amp;#REF!&amp;","),"")</f>
        <v>#REF!</v>
      </c>
      <c r="AY1214" s="27" t="e">
        <f>IF(#REF!&lt;&gt;"",IF(ABS(#REF!)&lt;10,"S"&amp;RIGHT(#REF!,1)&amp;",","S"&amp;#REF!&amp;","),"")</f>
        <v>#REF!</v>
      </c>
      <c r="AZ1214" s="27" t="e">
        <f>IF(#REF!&lt;&gt;"",IF(ABS(#REF!)&lt;10,"S"&amp;RIGHT(#REF!,1)&amp;",","S"&amp;#REF!&amp;","),"")</f>
        <v>#REF!</v>
      </c>
      <c r="BA1214" s="27" t="e">
        <f>IF(#REF!&lt;&gt;"",IF(ABS(#REF!)&lt;10,"S"&amp;RIGHT(#REF!,1)&amp;",","S"&amp;#REF!&amp;","),"")</f>
        <v>#REF!</v>
      </c>
      <c r="BB1214" s="27" t="e">
        <f>IF(#REF!&lt;&gt;"",IF(ABS(#REF!)&lt;10,"S"&amp;RIGHT(#REF!,1)&amp;",","S"&amp;#REF!&amp;","),"")</f>
        <v>#REF!</v>
      </c>
      <c r="BC1214" s="27"/>
      <c r="BD1214" s="27"/>
      <c r="BE1214" s="27"/>
      <c r="BF1214" s="27"/>
      <c r="BG1214" s="27"/>
      <c r="BH1214" s="27"/>
      <c r="BI1214" s="27" t="str">
        <f t="shared" si="558"/>
        <v/>
      </c>
      <c r="BJ1214" s="27" t="str">
        <f t="shared" si="559"/>
        <v/>
      </c>
      <c r="BK1214" s="27" t="str">
        <f t="shared" si="560"/>
        <v/>
      </c>
      <c r="BL1214" s="27" t="e">
        <f>IF(#REF!="","",CONCATENATE($L1214,","))</f>
        <v>#REF!</v>
      </c>
      <c r="BM1214" s="27" t="e">
        <f>IF(#REF!="","",CONCATENATE($L1214,","))</f>
        <v>#REF!</v>
      </c>
      <c r="BN1214" s="27" t="e">
        <f>IF(#REF!="","",CONCATENATE($L1214,","))</f>
        <v>#REF!</v>
      </c>
      <c r="BO1214" s="27" t="e">
        <f>IF(#REF!="","",CONCATENATE($L1214,","))</f>
        <v>#REF!</v>
      </c>
      <c r="BP1214" s="27" t="e">
        <f>IF(#REF!="","",CONCATENATE($L1214,","))</f>
        <v>#REF!</v>
      </c>
      <c r="BQ1214" s="27" t="e">
        <f>IF(#REF!="","",CONCATENATE($L1214,","))</f>
        <v>#REF!</v>
      </c>
      <c r="BR1214" s="27" t="e">
        <f>IF(#REF!="","",CONCATENATE($L1214,","))</f>
        <v>#REF!</v>
      </c>
      <c r="BS1214" s="27" t="e">
        <f>IF(#REF!="","",CONCATENATE($L1214,","))</f>
        <v>#REF!</v>
      </c>
      <c r="BT1214" s="27" t="e">
        <f>IF(#REF!="","",CONCATENATE($L1214,","))</f>
        <v>#REF!</v>
      </c>
      <c r="BU1214" s="40"/>
      <c r="BV1214" s="40"/>
      <c r="BW1214"/>
      <c r="BX1214"/>
      <c r="BY1214"/>
      <c r="BZ1214"/>
      <c r="CA1214"/>
      <c r="CB1214" s="40"/>
      <c r="CC1214"/>
      <c r="CD1214" s="25"/>
      <c r="CE1214" s="25"/>
      <c r="CF1214" s="25"/>
      <c r="CG1214" s="38"/>
      <c r="CH1214" s="25"/>
      <c r="CI1214" s="38"/>
      <c r="CJ1214" s="25"/>
      <c r="CK1214" s="25"/>
      <c r="CL1214" s="25"/>
      <c r="CM1214" s="25"/>
      <c r="CN1214" s="38"/>
      <c r="CO1214" s="38"/>
      <c r="CP1214" s="25"/>
      <c r="CQ1214" s="25"/>
      <c r="CR1214" s="34"/>
      <c r="CS1214" s="38"/>
      <c r="CT1214" s="25"/>
      <c r="CX1214" s="25"/>
      <c r="CY1214" s="34"/>
    </row>
    <row r="1215" spans="1:103" s="26" customFormat="1">
      <c r="A1215" s="42"/>
      <c r="B1215" s="75"/>
      <c r="C1215" s="39"/>
      <c r="D1215" s="38"/>
      <c r="E1215" s="39"/>
      <c r="F1215" s="39"/>
      <c r="G1215" s="39"/>
      <c r="H1215" s="39"/>
      <c r="I1215" s="39"/>
      <c r="J1215" s="39"/>
      <c r="K1215" s="39"/>
      <c r="L1215" s="38"/>
      <c r="M1215" s="38"/>
      <c r="N1215" s="38"/>
      <c r="O1215" s="38"/>
      <c r="P1215" s="38"/>
      <c r="Q1215" s="38"/>
      <c r="R1215" s="38"/>
      <c r="S1215" s="38"/>
      <c r="T1215" s="38"/>
      <c r="U1215" s="38"/>
      <c r="V1215" s="38"/>
      <c r="W1215" s="38"/>
      <c r="X1215" s="38"/>
      <c r="Y1215" s="38"/>
      <c r="Z1215" s="75"/>
      <c r="AA1215" s="101"/>
      <c r="AB1215" s="101"/>
      <c r="AC1215" s="101"/>
      <c r="AD1215" s="101"/>
      <c r="AE1215" s="38"/>
      <c r="AF1215" s="38"/>
      <c r="AG1215" s="38"/>
      <c r="AH1215" s="38"/>
      <c r="AI1215" s="101"/>
      <c r="AJ1215" s="101"/>
      <c r="AK1215" s="101"/>
      <c r="AL1215" s="75"/>
      <c r="AM1215" s="39"/>
      <c r="AN1215" s="27"/>
      <c r="AO1215" s="27"/>
      <c r="AP1215" s="27"/>
      <c r="AQ1215" s="27" t="str">
        <f t="shared" si="561"/>
        <v/>
      </c>
      <c r="AR1215" s="27" t="str">
        <f t="shared" si="562"/>
        <v/>
      </c>
      <c r="AS1215" s="27" t="str">
        <f t="shared" si="563"/>
        <v/>
      </c>
      <c r="AT1215" s="27" t="e">
        <f>IF(#REF!&lt;&gt;"",IF(ABS(#REF!)&lt;10,"S"&amp;RIGHT(#REF!,1)&amp;",","S"&amp;#REF!&amp;","),"")</f>
        <v>#REF!</v>
      </c>
      <c r="AU1215" s="27" t="e">
        <f>IF(#REF!&lt;&gt;"",IF(ABS(#REF!)&lt;10,"S"&amp;RIGHT(#REF!,1)&amp;",","S"&amp;#REF!&amp;","),"")</f>
        <v>#REF!</v>
      </c>
      <c r="AV1215" s="27" t="e">
        <f>IF(#REF!&lt;&gt;"",IF(ABS(#REF!)&lt;10,"S"&amp;RIGHT(#REF!,1)&amp;",","S"&amp;#REF!&amp;","),"")</f>
        <v>#REF!</v>
      </c>
      <c r="AW1215" s="27" t="e">
        <f>IF(#REF!&lt;&gt;"",IF(ABS(#REF!)&lt;10,"S"&amp;RIGHT(#REF!,1)&amp;",","S"&amp;#REF!&amp;","),"")</f>
        <v>#REF!</v>
      </c>
      <c r="AX1215" s="27" t="e">
        <f>IF(#REF!&lt;&gt;"",IF(ABS(#REF!)&lt;10,"S"&amp;RIGHT(#REF!,1)&amp;",","S"&amp;#REF!&amp;","),"")</f>
        <v>#REF!</v>
      </c>
      <c r="AY1215" s="27" t="e">
        <f>IF(#REF!&lt;&gt;"",IF(ABS(#REF!)&lt;10,"S"&amp;RIGHT(#REF!,1)&amp;",","S"&amp;#REF!&amp;","),"")</f>
        <v>#REF!</v>
      </c>
      <c r="AZ1215" s="27" t="e">
        <f>IF(#REF!&lt;&gt;"",IF(ABS(#REF!)&lt;10,"S"&amp;RIGHT(#REF!,1)&amp;",","S"&amp;#REF!&amp;","),"")</f>
        <v>#REF!</v>
      </c>
      <c r="BA1215" s="27" t="e">
        <f>IF(#REF!&lt;&gt;"",IF(ABS(#REF!)&lt;10,"S"&amp;RIGHT(#REF!,1)&amp;",","S"&amp;#REF!&amp;","),"")</f>
        <v>#REF!</v>
      </c>
      <c r="BB1215" s="27" t="e">
        <f>IF(#REF!&lt;&gt;"",IF(ABS(#REF!)&lt;10,"S"&amp;RIGHT(#REF!,1)&amp;",","S"&amp;#REF!&amp;","),"")</f>
        <v>#REF!</v>
      </c>
      <c r="BC1215" s="27"/>
      <c r="BD1215" s="27"/>
      <c r="BE1215" s="27"/>
      <c r="BF1215" s="27"/>
      <c r="BG1215" s="27"/>
      <c r="BH1215" s="27"/>
      <c r="BI1215" s="27" t="str">
        <f t="shared" si="558"/>
        <v/>
      </c>
      <c r="BJ1215" s="27" t="str">
        <f t="shared" si="559"/>
        <v/>
      </c>
      <c r="BK1215" s="27" t="str">
        <f t="shared" si="560"/>
        <v/>
      </c>
      <c r="BL1215" s="27" t="e">
        <f>IF(#REF!="","",CONCATENATE($L1215,","))</f>
        <v>#REF!</v>
      </c>
      <c r="BM1215" s="27" t="e">
        <f>IF(#REF!="","",CONCATENATE($L1215,","))</f>
        <v>#REF!</v>
      </c>
      <c r="BN1215" s="27" t="e">
        <f>IF(#REF!="","",CONCATENATE($L1215,","))</f>
        <v>#REF!</v>
      </c>
      <c r="BO1215" s="27" t="e">
        <f>IF(#REF!="","",CONCATENATE($L1215,","))</f>
        <v>#REF!</v>
      </c>
      <c r="BP1215" s="27" t="e">
        <f>IF(#REF!="","",CONCATENATE($L1215,","))</f>
        <v>#REF!</v>
      </c>
      <c r="BQ1215" s="27" t="e">
        <f>IF(#REF!="","",CONCATENATE($L1215,","))</f>
        <v>#REF!</v>
      </c>
      <c r="BR1215" s="27" t="e">
        <f>IF(#REF!="","",CONCATENATE($L1215,","))</f>
        <v>#REF!</v>
      </c>
      <c r="BS1215" s="27" t="e">
        <f>IF(#REF!="","",CONCATENATE($L1215,","))</f>
        <v>#REF!</v>
      </c>
      <c r="BT1215" s="27" t="e">
        <f>IF(#REF!="","",CONCATENATE($L1215,","))</f>
        <v>#REF!</v>
      </c>
      <c r="BU1215" s="40"/>
      <c r="BV1215" s="40"/>
      <c r="BW1215"/>
      <c r="BX1215"/>
      <c r="BY1215"/>
      <c r="BZ1215"/>
      <c r="CA1215"/>
      <c r="CB1215" s="40"/>
      <c r="CC1215"/>
      <c r="CD1215" s="25"/>
      <c r="CE1215" s="25"/>
      <c r="CF1215" s="25"/>
      <c r="CG1215" s="38"/>
      <c r="CH1215" s="25"/>
      <c r="CI1215" s="38"/>
      <c r="CJ1215" s="25"/>
      <c r="CK1215" s="25"/>
      <c r="CL1215" s="25"/>
      <c r="CM1215" s="25"/>
      <c r="CN1215" s="38"/>
      <c r="CO1215" s="38"/>
      <c r="CP1215" s="25"/>
      <c r="CQ1215" s="25"/>
      <c r="CR1215" s="34"/>
      <c r="CS1215" s="38"/>
      <c r="CT1215" s="25"/>
      <c r="CX1215" s="25"/>
      <c r="CY1215" s="34"/>
    </row>
    <row r="1216" spans="1:103" s="26" customFormat="1">
      <c r="A1216" s="42"/>
      <c r="B1216" s="75"/>
      <c r="C1216" s="39"/>
      <c r="D1216" s="38"/>
      <c r="E1216" s="39"/>
      <c r="F1216" s="39"/>
      <c r="G1216" s="39"/>
      <c r="H1216" s="39"/>
      <c r="I1216" s="39"/>
      <c r="J1216" s="39"/>
      <c r="K1216" s="39"/>
      <c r="L1216" s="38"/>
      <c r="M1216" s="38"/>
      <c r="N1216" s="38"/>
      <c r="O1216" s="38"/>
      <c r="P1216" s="38"/>
      <c r="Q1216" s="38"/>
      <c r="R1216" s="38"/>
      <c r="S1216" s="38"/>
      <c r="T1216" s="38"/>
      <c r="U1216" s="38"/>
      <c r="V1216" s="38"/>
      <c r="W1216" s="38"/>
      <c r="X1216" s="38"/>
      <c r="Y1216" s="38"/>
      <c r="Z1216" s="75"/>
      <c r="AA1216" s="101"/>
      <c r="AB1216" s="101"/>
      <c r="AC1216" s="101"/>
      <c r="AD1216" s="101"/>
      <c r="AE1216" s="38"/>
      <c r="AF1216" s="38"/>
      <c r="AG1216" s="38"/>
      <c r="AH1216" s="38"/>
      <c r="AI1216" s="101"/>
      <c r="AJ1216" s="101"/>
      <c r="AK1216" s="101"/>
      <c r="AL1216" s="75"/>
      <c r="AM1216" s="39"/>
      <c r="AN1216" s="27"/>
      <c r="AO1216" s="27"/>
      <c r="AP1216" s="27"/>
      <c r="AQ1216" s="27" t="str">
        <f t="shared" si="561"/>
        <v/>
      </c>
      <c r="AR1216" s="27" t="str">
        <f t="shared" si="562"/>
        <v/>
      </c>
      <c r="AS1216" s="27" t="str">
        <f t="shared" si="563"/>
        <v/>
      </c>
      <c r="AT1216" s="27" t="e">
        <f>IF(#REF!&lt;&gt;"",IF(ABS(#REF!)&lt;10,"S"&amp;RIGHT(#REF!,1)&amp;",","S"&amp;#REF!&amp;","),"")</f>
        <v>#REF!</v>
      </c>
      <c r="AU1216" s="27" t="e">
        <f>IF(#REF!&lt;&gt;"",IF(ABS(#REF!)&lt;10,"S"&amp;RIGHT(#REF!,1)&amp;",","S"&amp;#REF!&amp;","),"")</f>
        <v>#REF!</v>
      </c>
      <c r="AV1216" s="27" t="e">
        <f>IF(#REF!&lt;&gt;"",IF(ABS(#REF!)&lt;10,"S"&amp;RIGHT(#REF!,1)&amp;",","S"&amp;#REF!&amp;","),"")</f>
        <v>#REF!</v>
      </c>
      <c r="AW1216" s="27" t="e">
        <f>IF(#REF!&lt;&gt;"",IF(ABS(#REF!)&lt;10,"S"&amp;RIGHT(#REF!,1)&amp;",","S"&amp;#REF!&amp;","),"")</f>
        <v>#REF!</v>
      </c>
      <c r="AX1216" s="27" t="e">
        <f>IF(#REF!&lt;&gt;"",IF(ABS(#REF!)&lt;10,"S"&amp;RIGHT(#REF!,1)&amp;",","S"&amp;#REF!&amp;","),"")</f>
        <v>#REF!</v>
      </c>
      <c r="AY1216" s="27" t="e">
        <f>IF(#REF!&lt;&gt;"",IF(ABS(#REF!)&lt;10,"S"&amp;RIGHT(#REF!,1)&amp;",","S"&amp;#REF!&amp;","),"")</f>
        <v>#REF!</v>
      </c>
      <c r="AZ1216" s="27" t="e">
        <f>IF(#REF!&lt;&gt;"",IF(ABS(#REF!)&lt;10,"S"&amp;RIGHT(#REF!,1)&amp;",","S"&amp;#REF!&amp;","),"")</f>
        <v>#REF!</v>
      </c>
      <c r="BA1216" s="27" t="e">
        <f>IF(#REF!&lt;&gt;"",IF(ABS(#REF!)&lt;10,"S"&amp;RIGHT(#REF!,1)&amp;",","S"&amp;#REF!&amp;","),"")</f>
        <v>#REF!</v>
      </c>
      <c r="BB1216" s="27" t="e">
        <f>IF(#REF!&lt;&gt;"",IF(ABS(#REF!)&lt;10,"S"&amp;RIGHT(#REF!,1)&amp;",","S"&amp;#REF!&amp;","),"")</f>
        <v>#REF!</v>
      </c>
      <c r="BC1216" s="27"/>
      <c r="BD1216" s="27"/>
      <c r="BE1216" s="27"/>
      <c r="BF1216" s="27"/>
      <c r="BG1216" s="27"/>
      <c r="BH1216" s="27"/>
      <c r="BI1216" s="27" t="str">
        <f t="shared" si="558"/>
        <v/>
      </c>
      <c r="BJ1216" s="27" t="str">
        <f t="shared" si="559"/>
        <v/>
      </c>
      <c r="BK1216" s="27" t="str">
        <f t="shared" si="560"/>
        <v/>
      </c>
      <c r="BL1216" s="27" t="e">
        <f>IF(#REF!="","",CONCATENATE($L1216,","))</f>
        <v>#REF!</v>
      </c>
      <c r="BM1216" s="27" t="e">
        <f>IF(#REF!="","",CONCATENATE($L1216,","))</f>
        <v>#REF!</v>
      </c>
      <c r="BN1216" s="27" t="e">
        <f>IF(#REF!="","",CONCATENATE($L1216,","))</f>
        <v>#REF!</v>
      </c>
      <c r="BO1216" s="27" t="e">
        <f>IF(#REF!="","",CONCATENATE($L1216,","))</f>
        <v>#REF!</v>
      </c>
      <c r="BP1216" s="27" t="e">
        <f>IF(#REF!="","",CONCATENATE($L1216,","))</f>
        <v>#REF!</v>
      </c>
      <c r="BQ1216" s="27" t="e">
        <f>IF(#REF!="","",CONCATENATE($L1216,","))</f>
        <v>#REF!</v>
      </c>
      <c r="BR1216" s="27" t="e">
        <f>IF(#REF!="","",CONCATENATE($L1216,","))</f>
        <v>#REF!</v>
      </c>
      <c r="BS1216" s="27" t="e">
        <f>IF(#REF!="","",CONCATENATE($L1216,","))</f>
        <v>#REF!</v>
      </c>
      <c r="BT1216" s="27" t="e">
        <f>IF(#REF!="","",CONCATENATE($L1216,","))</f>
        <v>#REF!</v>
      </c>
      <c r="BU1216" s="40"/>
      <c r="BV1216" s="40"/>
      <c r="BW1216"/>
      <c r="BX1216"/>
      <c r="BY1216"/>
      <c r="BZ1216"/>
      <c r="CA1216"/>
      <c r="CB1216" s="40"/>
      <c r="CC1216"/>
      <c r="CD1216" s="25"/>
      <c r="CE1216" s="25"/>
      <c r="CF1216" s="25"/>
      <c r="CG1216" s="38"/>
      <c r="CH1216" s="25"/>
      <c r="CI1216" s="38"/>
      <c r="CJ1216" s="25"/>
      <c r="CK1216" s="25"/>
      <c r="CL1216" s="25"/>
      <c r="CM1216" s="25"/>
      <c r="CN1216" s="38"/>
      <c r="CO1216" s="38"/>
      <c r="CP1216" s="25"/>
      <c r="CQ1216" s="25"/>
      <c r="CR1216" s="34"/>
      <c r="CS1216" s="38"/>
      <c r="CT1216" s="25"/>
      <c r="CX1216" s="25"/>
      <c r="CY1216" s="34"/>
    </row>
    <row r="1217" spans="1:103" s="26" customFormat="1">
      <c r="A1217" s="42"/>
      <c r="B1217" s="75"/>
      <c r="C1217" s="39"/>
      <c r="D1217" s="38"/>
      <c r="E1217" s="39"/>
      <c r="F1217" s="39"/>
      <c r="G1217" s="39"/>
      <c r="H1217" s="39"/>
      <c r="I1217" s="39"/>
      <c r="J1217" s="39"/>
      <c r="K1217" s="39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  <c r="Y1217" s="38"/>
      <c r="Z1217" s="75"/>
      <c r="AA1217" s="101"/>
      <c r="AB1217" s="101"/>
      <c r="AC1217" s="101"/>
      <c r="AD1217" s="101"/>
      <c r="AE1217" s="38"/>
      <c r="AF1217" s="38"/>
      <c r="AG1217" s="38"/>
      <c r="AH1217" s="38"/>
      <c r="AI1217" s="101"/>
      <c r="AJ1217" s="101"/>
      <c r="AK1217" s="101"/>
      <c r="AL1217" s="75"/>
      <c r="AM1217" s="39"/>
      <c r="AN1217" s="27"/>
      <c r="AO1217" s="27"/>
      <c r="AP1217" s="27"/>
      <c r="AQ1217" s="27" t="str">
        <f t="shared" si="561"/>
        <v/>
      </c>
      <c r="AR1217" s="27" t="str">
        <f t="shared" si="562"/>
        <v/>
      </c>
      <c r="AS1217" s="27" t="str">
        <f t="shared" si="563"/>
        <v/>
      </c>
      <c r="AT1217" s="27" t="e">
        <f>IF(#REF!&lt;&gt;"",IF(ABS(#REF!)&lt;10,"S"&amp;RIGHT(#REF!,1)&amp;",","S"&amp;#REF!&amp;","),"")</f>
        <v>#REF!</v>
      </c>
      <c r="AU1217" s="27" t="e">
        <f>IF(#REF!&lt;&gt;"",IF(ABS(#REF!)&lt;10,"S"&amp;RIGHT(#REF!,1)&amp;",","S"&amp;#REF!&amp;","),"")</f>
        <v>#REF!</v>
      </c>
      <c r="AV1217" s="27" t="e">
        <f>IF(#REF!&lt;&gt;"",IF(ABS(#REF!)&lt;10,"S"&amp;RIGHT(#REF!,1)&amp;",","S"&amp;#REF!&amp;","),"")</f>
        <v>#REF!</v>
      </c>
      <c r="AW1217" s="27" t="e">
        <f>IF(#REF!&lt;&gt;"",IF(ABS(#REF!)&lt;10,"S"&amp;RIGHT(#REF!,1)&amp;",","S"&amp;#REF!&amp;","),"")</f>
        <v>#REF!</v>
      </c>
      <c r="AX1217" s="27" t="e">
        <f>IF(#REF!&lt;&gt;"",IF(ABS(#REF!)&lt;10,"S"&amp;RIGHT(#REF!,1)&amp;",","S"&amp;#REF!&amp;","),"")</f>
        <v>#REF!</v>
      </c>
      <c r="AY1217" s="27" t="e">
        <f>IF(#REF!&lt;&gt;"",IF(ABS(#REF!)&lt;10,"S"&amp;RIGHT(#REF!,1)&amp;",","S"&amp;#REF!&amp;","),"")</f>
        <v>#REF!</v>
      </c>
      <c r="AZ1217" s="27" t="e">
        <f>IF(#REF!&lt;&gt;"",IF(ABS(#REF!)&lt;10,"S"&amp;RIGHT(#REF!,1)&amp;",","S"&amp;#REF!&amp;","),"")</f>
        <v>#REF!</v>
      </c>
      <c r="BA1217" s="27" t="e">
        <f>IF(#REF!&lt;&gt;"",IF(ABS(#REF!)&lt;10,"S"&amp;RIGHT(#REF!,1)&amp;",","S"&amp;#REF!&amp;","),"")</f>
        <v>#REF!</v>
      </c>
      <c r="BB1217" s="27" t="e">
        <f>IF(#REF!&lt;&gt;"",IF(ABS(#REF!)&lt;10,"S"&amp;RIGHT(#REF!,1)&amp;",","S"&amp;#REF!&amp;","),"")</f>
        <v>#REF!</v>
      </c>
      <c r="BC1217" s="27"/>
      <c r="BD1217" s="27"/>
      <c r="BE1217" s="27"/>
      <c r="BF1217" s="27"/>
      <c r="BG1217" s="27"/>
      <c r="BH1217" s="27"/>
      <c r="BI1217" s="27" t="str">
        <f t="shared" si="558"/>
        <v/>
      </c>
      <c r="BJ1217" s="27" t="str">
        <f t="shared" si="559"/>
        <v/>
      </c>
      <c r="BK1217" s="27" t="str">
        <f t="shared" si="560"/>
        <v/>
      </c>
      <c r="BL1217" s="27" t="e">
        <f>IF(#REF!="","",CONCATENATE($L1217,","))</f>
        <v>#REF!</v>
      </c>
      <c r="BM1217" s="27" t="e">
        <f>IF(#REF!="","",CONCATENATE($L1217,","))</f>
        <v>#REF!</v>
      </c>
      <c r="BN1217" s="27" t="e">
        <f>IF(#REF!="","",CONCATENATE($L1217,","))</f>
        <v>#REF!</v>
      </c>
      <c r="BO1217" s="27" t="e">
        <f>IF(#REF!="","",CONCATENATE($L1217,","))</f>
        <v>#REF!</v>
      </c>
      <c r="BP1217" s="27" t="e">
        <f>IF(#REF!="","",CONCATENATE($L1217,","))</f>
        <v>#REF!</v>
      </c>
      <c r="BQ1217" s="27" t="e">
        <f>IF(#REF!="","",CONCATENATE($L1217,","))</f>
        <v>#REF!</v>
      </c>
      <c r="BR1217" s="27" t="e">
        <f>IF(#REF!="","",CONCATENATE($L1217,","))</f>
        <v>#REF!</v>
      </c>
      <c r="BS1217" s="27" t="e">
        <f>IF(#REF!="","",CONCATENATE($L1217,","))</f>
        <v>#REF!</v>
      </c>
      <c r="BT1217" s="27" t="e">
        <f>IF(#REF!="","",CONCATENATE($L1217,","))</f>
        <v>#REF!</v>
      </c>
      <c r="BU1217" s="40"/>
      <c r="BV1217" s="40"/>
      <c r="BW1217"/>
      <c r="BX1217"/>
      <c r="BY1217"/>
      <c r="BZ1217"/>
      <c r="CA1217"/>
      <c r="CB1217" s="40"/>
      <c r="CC1217"/>
      <c r="CD1217" s="25"/>
      <c r="CE1217" s="25"/>
      <c r="CF1217" s="25"/>
      <c r="CG1217" s="38"/>
      <c r="CH1217" s="25"/>
      <c r="CI1217" s="38"/>
      <c r="CJ1217" s="25"/>
      <c r="CK1217" s="25"/>
      <c r="CL1217" s="25"/>
      <c r="CM1217" s="25"/>
      <c r="CN1217" s="38"/>
      <c r="CO1217" s="38"/>
      <c r="CP1217" s="25"/>
      <c r="CQ1217" s="25"/>
      <c r="CR1217" s="34"/>
      <c r="CS1217" s="38"/>
      <c r="CT1217" s="25"/>
      <c r="CX1217" s="25"/>
      <c r="CY1217" s="34"/>
    </row>
    <row r="1218" spans="1:103" s="26" customFormat="1">
      <c r="A1218" s="42"/>
      <c r="B1218" s="75"/>
      <c r="C1218" s="39"/>
      <c r="D1218" s="38"/>
      <c r="E1218" s="39"/>
      <c r="F1218" s="39"/>
      <c r="G1218" s="39"/>
      <c r="H1218" s="39"/>
      <c r="I1218" s="39"/>
      <c r="J1218" s="39"/>
      <c r="K1218" s="39"/>
      <c r="L1218" s="38"/>
      <c r="M1218" s="38"/>
      <c r="N1218" s="38"/>
      <c r="O1218" s="38"/>
      <c r="P1218" s="38"/>
      <c r="Q1218" s="38"/>
      <c r="R1218" s="38"/>
      <c r="S1218" s="38"/>
      <c r="T1218" s="38"/>
      <c r="U1218" s="38"/>
      <c r="V1218" s="38"/>
      <c r="W1218" s="38"/>
      <c r="X1218" s="38"/>
      <c r="Y1218" s="38"/>
      <c r="Z1218" s="75"/>
      <c r="AA1218" s="101"/>
      <c r="AB1218" s="101"/>
      <c r="AC1218" s="101"/>
      <c r="AD1218" s="101"/>
      <c r="AE1218" s="38"/>
      <c r="AF1218" s="38"/>
      <c r="AG1218" s="38"/>
      <c r="AH1218" s="38"/>
      <c r="AI1218" s="101"/>
      <c r="AJ1218" s="101"/>
      <c r="AK1218" s="101"/>
      <c r="AL1218" s="75"/>
      <c r="AM1218" s="39"/>
      <c r="AN1218" s="27"/>
      <c r="AO1218" s="27"/>
      <c r="AP1218" s="27"/>
      <c r="AQ1218" s="27" t="str">
        <f t="shared" si="561"/>
        <v/>
      </c>
      <c r="AR1218" s="27" t="str">
        <f t="shared" si="562"/>
        <v/>
      </c>
      <c r="AS1218" s="27" t="str">
        <f t="shared" si="563"/>
        <v/>
      </c>
      <c r="AT1218" s="27" t="e">
        <f>IF(#REF!&lt;&gt;"",IF(ABS(#REF!)&lt;10,"S"&amp;RIGHT(#REF!,1)&amp;",","S"&amp;#REF!&amp;","),"")</f>
        <v>#REF!</v>
      </c>
      <c r="AU1218" s="27" t="e">
        <f>IF(#REF!&lt;&gt;"",IF(ABS(#REF!)&lt;10,"S"&amp;RIGHT(#REF!,1)&amp;",","S"&amp;#REF!&amp;","),"")</f>
        <v>#REF!</v>
      </c>
      <c r="AV1218" s="27" t="e">
        <f>IF(#REF!&lt;&gt;"",IF(ABS(#REF!)&lt;10,"S"&amp;RIGHT(#REF!,1)&amp;",","S"&amp;#REF!&amp;","),"")</f>
        <v>#REF!</v>
      </c>
      <c r="AW1218" s="27" t="e">
        <f>IF(#REF!&lt;&gt;"",IF(ABS(#REF!)&lt;10,"S"&amp;RIGHT(#REF!,1)&amp;",","S"&amp;#REF!&amp;","),"")</f>
        <v>#REF!</v>
      </c>
      <c r="AX1218" s="27" t="e">
        <f>IF(#REF!&lt;&gt;"",IF(ABS(#REF!)&lt;10,"S"&amp;RIGHT(#REF!,1)&amp;",","S"&amp;#REF!&amp;","),"")</f>
        <v>#REF!</v>
      </c>
      <c r="AY1218" s="27" t="e">
        <f>IF(#REF!&lt;&gt;"",IF(ABS(#REF!)&lt;10,"S"&amp;RIGHT(#REF!,1)&amp;",","S"&amp;#REF!&amp;","),"")</f>
        <v>#REF!</v>
      </c>
      <c r="AZ1218" s="27" t="e">
        <f>IF(#REF!&lt;&gt;"",IF(ABS(#REF!)&lt;10,"S"&amp;RIGHT(#REF!,1)&amp;",","S"&amp;#REF!&amp;","),"")</f>
        <v>#REF!</v>
      </c>
      <c r="BA1218" s="27" t="e">
        <f>IF(#REF!&lt;&gt;"",IF(ABS(#REF!)&lt;10,"S"&amp;RIGHT(#REF!,1)&amp;",","S"&amp;#REF!&amp;","),"")</f>
        <v>#REF!</v>
      </c>
      <c r="BB1218" s="27" t="e">
        <f>IF(#REF!&lt;&gt;"",IF(ABS(#REF!)&lt;10,"S"&amp;RIGHT(#REF!,1)&amp;",","S"&amp;#REF!&amp;","),"")</f>
        <v>#REF!</v>
      </c>
      <c r="BC1218" s="27"/>
      <c r="BD1218" s="27"/>
      <c r="BE1218" s="27"/>
      <c r="BF1218" s="27"/>
      <c r="BG1218" s="27"/>
      <c r="BH1218" s="27"/>
      <c r="BI1218" s="27" t="str">
        <f t="shared" si="558"/>
        <v/>
      </c>
      <c r="BJ1218" s="27" t="str">
        <f t="shared" si="559"/>
        <v/>
      </c>
      <c r="BK1218" s="27" t="str">
        <f t="shared" si="560"/>
        <v/>
      </c>
      <c r="BL1218" s="27" t="e">
        <f>IF(#REF!="","",CONCATENATE($L1218,","))</f>
        <v>#REF!</v>
      </c>
      <c r="BM1218" s="27" t="e">
        <f>IF(#REF!="","",CONCATENATE($L1218,","))</f>
        <v>#REF!</v>
      </c>
      <c r="BN1218" s="27" t="e">
        <f>IF(#REF!="","",CONCATENATE($L1218,","))</f>
        <v>#REF!</v>
      </c>
      <c r="BO1218" s="27" t="e">
        <f>IF(#REF!="","",CONCATENATE($L1218,","))</f>
        <v>#REF!</v>
      </c>
      <c r="BP1218" s="27" t="e">
        <f>IF(#REF!="","",CONCATENATE($L1218,","))</f>
        <v>#REF!</v>
      </c>
      <c r="BQ1218" s="27" t="e">
        <f>IF(#REF!="","",CONCATENATE($L1218,","))</f>
        <v>#REF!</v>
      </c>
      <c r="BR1218" s="27" t="e">
        <f>IF(#REF!="","",CONCATENATE($L1218,","))</f>
        <v>#REF!</v>
      </c>
      <c r="BS1218" s="27" t="e">
        <f>IF(#REF!="","",CONCATENATE($L1218,","))</f>
        <v>#REF!</v>
      </c>
      <c r="BT1218" s="27" t="e">
        <f>IF(#REF!="","",CONCATENATE($L1218,","))</f>
        <v>#REF!</v>
      </c>
      <c r="BU1218" s="40"/>
      <c r="BV1218" s="40"/>
      <c r="BW1218"/>
      <c r="BX1218"/>
      <c r="BY1218"/>
      <c r="BZ1218"/>
      <c r="CA1218"/>
      <c r="CB1218" s="40"/>
      <c r="CC1218"/>
      <c r="CD1218" s="25"/>
      <c r="CE1218" s="25"/>
      <c r="CF1218" s="25"/>
      <c r="CG1218" s="38"/>
      <c r="CH1218" s="25"/>
      <c r="CI1218" s="38"/>
      <c r="CJ1218" s="25"/>
      <c r="CK1218" s="25"/>
      <c r="CL1218" s="25"/>
      <c r="CM1218" s="25"/>
      <c r="CN1218" s="38"/>
      <c r="CO1218" s="38"/>
      <c r="CP1218" s="25"/>
      <c r="CQ1218" s="25"/>
      <c r="CR1218" s="34"/>
      <c r="CS1218" s="38"/>
      <c r="CT1218" s="25"/>
      <c r="CX1218" s="25"/>
      <c r="CY1218" s="34"/>
    </row>
    <row r="1219" spans="1:103" s="26" customFormat="1">
      <c r="A1219" s="42"/>
      <c r="B1219" s="75"/>
      <c r="C1219" s="39"/>
      <c r="D1219" s="38"/>
      <c r="E1219" s="39"/>
      <c r="F1219" s="39"/>
      <c r="G1219" s="39"/>
      <c r="H1219" s="39"/>
      <c r="I1219" s="39"/>
      <c r="J1219" s="39"/>
      <c r="K1219" s="39"/>
      <c r="L1219" s="38"/>
      <c r="M1219" s="38"/>
      <c r="N1219" s="38"/>
      <c r="O1219" s="38"/>
      <c r="P1219" s="38"/>
      <c r="Q1219" s="38"/>
      <c r="R1219" s="38"/>
      <c r="S1219" s="38"/>
      <c r="T1219" s="38"/>
      <c r="U1219" s="38"/>
      <c r="V1219" s="38"/>
      <c r="W1219" s="38"/>
      <c r="X1219" s="38"/>
      <c r="Y1219" s="38"/>
      <c r="Z1219" s="75"/>
      <c r="AA1219" s="101"/>
      <c r="AB1219" s="101"/>
      <c r="AC1219" s="101"/>
      <c r="AD1219" s="101"/>
      <c r="AE1219" s="38"/>
      <c r="AF1219" s="38"/>
      <c r="AG1219" s="38"/>
      <c r="AH1219" s="38"/>
      <c r="AI1219" s="101"/>
      <c r="AJ1219" s="101"/>
      <c r="AK1219" s="101"/>
      <c r="AL1219" s="75"/>
      <c r="AM1219" s="39"/>
      <c r="AN1219" s="27"/>
      <c r="AO1219" s="27"/>
      <c r="AP1219" s="27"/>
      <c r="AQ1219" s="27" t="str">
        <f t="shared" si="561"/>
        <v/>
      </c>
      <c r="AR1219" s="27" t="str">
        <f t="shared" si="562"/>
        <v/>
      </c>
      <c r="AS1219" s="27" t="str">
        <f t="shared" si="563"/>
        <v/>
      </c>
      <c r="AT1219" s="27" t="e">
        <f>IF(#REF!&lt;&gt;"",IF(ABS(#REF!)&lt;10,"S"&amp;RIGHT(#REF!,1)&amp;",","S"&amp;#REF!&amp;","),"")</f>
        <v>#REF!</v>
      </c>
      <c r="AU1219" s="27" t="e">
        <f>IF(#REF!&lt;&gt;"",IF(ABS(#REF!)&lt;10,"S"&amp;RIGHT(#REF!,1)&amp;",","S"&amp;#REF!&amp;","),"")</f>
        <v>#REF!</v>
      </c>
      <c r="AV1219" s="27" t="e">
        <f>IF(#REF!&lt;&gt;"",IF(ABS(#REF!)&lt;10,"S"&amp;RIGHT(#REF!,1)&amp;",","S"&amp;#REF!&amp;","),"")</f>
        <v>#REF!</v>
      </c>
      <c r="AW1219" s="27" t="e">
        <f>IF(#REF!&lt;&gt;"",IF(ABS(#REF!)&lt;10,"S"&amp;RIGHT(#REF!,1)&amp;",","S"&amp;#REF!&amp;","),"")</f>
        <v>#REF!</v>
      </c>
      <c r="AX1219" s="27" t="e">
        <f>IF(#REF!&lt;&gt;"",IF(ABS(#REF!)&lt;10,"S"&amp;RIGHT(#REF!,1)&amp;",","S"&amp;#REF!&amp;","),"")</f>
        <v>#REF!</v>
      </c>
      <c r="AY1219" s="27" t="e">
        <f>IF(#REF!&lt;&gt;"",IF(ABS(#REF!)&lt;10,"S"&amp;RIGHT(#REF!,1)&amp;",","S"&amp;#REF!&amp;","),"")</f>
        <v>#REF!</v>
      </c>
      <c r="AZ1219" s="27" t="e">
        <f>IF(#REF!&lt;&gt;"",IF(ABS(#REF!)&lt;10,"S"&amp;RIGHT(#REF!,1)&amp;",","S"&amp;#REF!&amp;","),"")</f>
        <v>#REF!</v>
      </c>
      <c r="BA1219" s="27" t="e">
        <f>IF(#REF!&lt;&gt;"",IF(ABS(#REF!)&lt;10,"S"&amp;RIGHT(#REF!,1)&amp;",","S"&amp;#REF!&amp;","),"")</f>
        <v>#REF!</v>
      </c>
      <c r="BB1219" s="27" t="e">
        <f>IF(#REF!&lt;&gt;"",IF(ABS(#REF!)&lt;10,"S"&amp;RIGHT(#REF!,1)&amp;",","S"&amp;#REF!&amp;","),"")</f>
        <v>#REF!</v>
      </c>
      <c r="BC1219" s="27"/>
      <c r="BD1219" s="27"/>
      <c r="BE1219" s="27"/>
      <c r="BF1219" s="27"/>
      <c r="BG1219" s="27"/>
      <c r="BH1219" s="27"/>
      <c r="BI1219" s="27" t="str">
        <f t="shared" si="558"/>
        <v/>
      </c>
      <c r="BJ1219" s="27" t="str">
        <f t="shared" si="559"/>
        <v/>
      </c>
      <c r="BK1219" s="27" t="str">
        <f t="shared" si="560"/>
        <v/>
      </c>
      <c r="BL1219" s="27" t="e">
        <f>IF(#REF!="","",CONCATENATE($L1219,","))</f>
        <v>#REF!</v>
      </c>
      <c r="BM1219" s="27" t="e">
        <f>IF(#REF!="","",CONCATENATE($L1219,","))</f>
        <v>#REF!</v>
      </c>
      <c r="BN1219" s="27" t="e">
        <f>IF(#REF!="","",CONCATENATE($L1219,","))</f>
        <v>#REF!</v>
      </c>
      <c r="BO1219" s="27" t="e">
        <f>IF(#REF!="","",CONCATENATE($L1219,","))</f>
        <v>#REF!</v>
      </c>
      <c r="BP1219" s="27" t="e">
        <f>IF(#REF!="","",CONCATENATE($L1219,","))</f>
        <v>#REF!</v>
      </c>
      <c r="BQ1219" s="27" t="e">
        <f>IF(#REF!="","",CONCATENATE($L1219,","))</f>
        <v>#REF!</v>
      </c>
      <c r="BR1219" s="27" t="e">
        <f>IF(#REF!="","",CONCATENATE($L1219,","))</f>
        <v>#REF!</v>
      </c>
      <c r="BS1219" s="27" t="e">
        <f>IF(#REF!="","",CONCATENATE($L1219,","))</f>
        <v>#REF!</v>
      </c>
      <c r="BT1219" s="27" t="e">
        <f>IF(#REF!="","",CONCATENATE($L1219,","))</f>
        <v>#REF!</v>
      </c>
      <c r="BU1219" s="40"/>
      <c r="BV1219" s="40"/>
      <c r="BW1219"/>
      <c r="BX1219"/>
      <c r="BY1219"/>
      <c r="BZ1219"/>
      <c r="CA1219"/>
      <c r="CB1219" s="40"/>
      <c r="CC1219"/>
      <c r="CD1219" s="25"/>
      <c r="CE1219" s="25"/>
      <c r="CF1219" s="25"/>
      <c r="CG1219" s="38"/>
      <c r="CH1219" s="25"/>
      <c r="CI1219" s="38"/>
      <c r="CJ1219" s="25"/>
      <c r="CK1219" s="25"/>
      <c r="CL1219" s="25"/>
      <c r="CM1219" s="25"/>
      <c r="CN1219" s="38"/>
      <c r="CO1219" s="38"/>
      <c r="CP1219" s="25"/>
      <c r="CQ1219" s="25"/>
      <c r="CR1219" s="34"/>
      <c r="CS1219" s="38"/>
      <c r="CT1219" s="25"/>
      <c r="CX1219" s="25"/>
      <c r="CY1219" s="34"/>
    </row>
    <row r="1220" spans="1:103" s="26" customFormat="1">
      <c r="A1220" s="42"/>
      <c r="B1220" s="75"/>
      <c r="C1220" s="39"/>
      <c r="D1220" s="38"/>
      <c r="E1220" s="39"/>
      <c r="F1220" s="39"/>
      <c r="G1220" s="39"/>
      <c r="H1220" s="39"/>
      <c r="I1220" s="39"/>
      <c r="J1220" s="39"/>
      <c r="K1220" s="39"/>
      <c r="L1220" s="38"/>
      <c r="M1220" s="38"/>
      <c r="N1220" s="38"/>
      <c r="O1220" s="38"/>
      <c r="P1220" s="38"/>
      <c r="Q1220" s="38"/>
      <c r="R1220" s="38"/>
      <c r="S1220" s="38"/>
      <c r="T1220" s="38"/>
      <c r="U1220" s="38"/>
      <c r="V1220" s="38"/>
      <c r="W1220" s="38"/>
      <c r="X1220" s="38"/>
      <c r="Y1220" s="38"/>
      <c r="Z1220" s="75"/>
      <c r="AA1220" s="101"/>
      <c r="AB1220" s="101"/>
      <c r="AC1220" s="101"/>
      <c r="AD1220" s="101"/>
      <c r="AE1220" s="38"/>
      <c r="AF1220" s="38"/>
      <c r="AG1220" s="38"/>
      <c r="AH1220" s="38"/>
      <c r="AI1220" s="101"/>
      <c r="AJ1220" s="101"/>
      <c r="AK1220" s="101"/>
      <c r="AL1220" s="75"/>
      <c r="AM1220" s="39"/>
      <c r="AN1220" s="27"/>
      <c r="AO1220" s="27"/>
      <c r="AP1220" s="27"/>
      <c r="AQ1220" s="27" t="str">
        <f t="shared" si="561"/>
        <v/>
      </c>
      <c r="AR1220" s="27" t="str">
        <f t="shared" si="562"/>
        <v/>
      </c>
      <c r="AS1220" s="27" t="str">
        <f t="shared" si="563"/>
        <v/>
      </c>
      <c r="AT1220" s="27" t="e">
        <f>IF(#REF!&lt;&gt;"",IF(ABS(#REF!)&lt;10,"S"&amp;RIGHT(#REF!,1)&amp;",","S"&amp;#REF!&amp;","),"")</f>
        <v>#REF!</v>
      </c>
      <c r="AU1220" s="27" t="e">
        <f>IF(#REF!&lt;&gt;"",IF(ABS(#REF!)&lt;10,"S"&amp;RIGHT(#REF!,1)&amp;",","S"&amp;#REF!&amp;","),"")</f>
        <v>#REF!</v>
      </c>
      <c r="AV1220" s="27" t="e">
        <f>IF(#REF!&lt;&gt;"",IF(ABS(#REF!)&lt;10,"S"&amp;RIGHT(#REF!,1)&amp;",","S"&amp;#REF!&amp;","),"")</f>
        <v>#REF!</v>
      </c>
      <c r="AW1220" s="27" t="e">
        <f>IF(#REF!&lt;&gt;"",IF(ABS(#REF!)&lt;10,"S"&amp;RIGHT(#REF!,1)&amp;",","S"&amp;#REF!&amp;","),"")</f>
        <v>#REF!</v>
      </c>
      <c r="AX1220" s="27" t="e">
        <f>IF(#REF!&lt;&gt;"",IF(ABS(#REF!)&lt;10,"S"&amp;RIGHT(#REF!,1)&amp;",","S"&amp;#REF!&amp;","),"")</f>
        <v>#REF!</v>
      </c>
      <c r="AY1220" s="27" t="e">
        <f>IF(#REF!&lt;&gt;"",IF(ABS(#REF!)&lt;10,"S"&amp;RIGHT(#REF!,1)&amp;",","S"&amp;#REF!&amp;","),"")</f>
        <v>#REF!</v>
      </c>
      <c r="AZ1220" s="27" t="e">
        <f>IF(#REF!&lt;&gt;"",IF(ABS(#REF!)&lt;10,"S"&amp;RIGHT(#REF!,1)&amp;",","S"&amp;#REF!&amp;","),"")</f>
        <v>#REF!</v>
      </c>
      <c r="BA1220" s="27" t="e">
        <f>IF(#REF!&lt;&gt;"",IF(ABS(#REF!)&lt;10,"S"&amp;RIGHT(#REF!,1)&amp;",","S"&amp;#REF!&amp;","),"")</f>
        <v>#REF!</v>
      </c>
      <c r="BB1220" s="27" t="e">
        <f>IF(#REF!&lt;&gt;"",IF(ABS(#REF!)&lt;10,"S"&amp;RIGHT(#REF!,1)&amp;",","S"&amp;#REF!&amp;","),"")</f>
        <v>#REF!</v>
      </c>
      <c r="BC1220" s="27"/>
      <c r="BD1220" s="27"/>
      <c r="BE1220" s="27"/>
      <c r="BF1220" s="27"/>
      <c r="BG1220" s="27"/>
      <c r="BH1220" s="27"/>
      <c r="BI1220" s="27" t="str">
        <f t="shared" si="558"/>
        <v/>
      </c>
      <c r="BJ1220" s="27" t="str">
        <f t="shared" si="559"/>
        <v/>
      </c>
      <c r="BK1220" s="27" t="str">
        <f t="shared" si="560"/>
        <v/>
      </c>
      <c r="BL1220" s="27" t="e">
        <f>IF(#REF!="","",CONCATENATE($L1220,","))</f>
        <v>#REF!</v>
      </c>
      <c r="BM1220" s="27" t="e">
        <f>IF(#REF!="","",CONCATENATE($L1220,","))</f>
        <v>#REF!</v>
      </c>
      <c r="BN1220" s="27" t="e">
        <f>IF(#REF!="","",CONCATENATE($L1220,","))</f>
        <v>#REF!</v>
      </c>
      <c r="BO1220" s="27" t="e">
        <f>IF(#REF!="","",CONCATENATE($L1220,","))</f>
        <v>#REF!</v>
      </c>
      <c r="BP1220" s="27" t="e">
        <f>IF(#REF!="","",CONCATENATE($L1220,","))</f>
        <v>#REF!</v>
      </c>
      <c r="BQ1220" s="27" t="e">
        <f>IF(#REF!="","",CONCATENATE($L1220,","))</f>
        <v>#REF!</v>
      </c>
      <c r="BR1220" s="27" t="e">
        <f>IF(#REF!="","",CONCATENATE($L1220,","))</f>
        <v>#REF!</v>
      </c>
      <c r="BS1220" s="27" t="e">
        <f>IF(#REF!="","",CONCATENATE($L1220,","))</f>
        <v>#REF!</v>
      </c>
      <c r="BT1220" s="27" t="e">
        <f>IF(#REF!="","",CONCATENATE($L1220,","))</f>
        <v>#REF!</v>
      </c>
      <c r="BU1220" s="40"/>
      <c r="BV1220" s="40"/>
      <c r="BW1220"/>
      <c r="BX1220"/>
      <c r="BY1220"/>
      <c r="BZ1220"/>
      <c r="CA1220"/>
      <c r="CB1220" s="40"/>
      <c r="CC1220"/>
      <c r="CD1220" s="25"/>
      <c r="CE1220" s="25"/>
      <c r="CF1220" s="25"/>
      <c r="CG1220" s="38"/>
      <c r="CH1220" s="25"/>
      <c r="CI1220" s="38"/>
      <c r="CJ1220" s="25"/>
      <c r="CK1220" s="25"/>
      <c r="CL1220" s="25"/>
      <c r="CM1220" s="25"/>
      <c r="CN1220" s="38"/>
      <c r="CO1220" s="38"/>
      <c r="CP1220" s="25"/>
      <c r="CQ1220" s="25"/>
      <c r="CR1220" s="34"/>
      <c r="CS1220" s="38"/>
      <c r="CT1220" s="25"/>
      <c r="CX1220" s="25"/>
      <c r="CY1220" s="34"/>
    </row>
    <row r="1221" spans="1:103" s="26" customFormat="1">
      <c r="A1221" s="42"/>
      <c r="B1221" s="75"/>
      <c r="C1221" s="39"/>
      <c r="D1221" s="38"/>
      <c r="E1221" s="39"/>
      <c r="F1221" s="39"/>
      <c r="G1221" s="39"/>
      <c r="H1221" s="39"/>
      <c r="I1221" s="39"/>
      <c r="J1221" s="39"/>
      <c r="K1221" s="39"/>
      <c r="L1221" s="38"/>
      <c r="M1221" s="38"/>
      <c r="N1221" s="38"/>
      <c r="O1221" s="38"/>
      <c r="P1221" s="38"/>
      <c r="Q1221" s="38"/>
      <c r="R1221" s="38"/>
      <c r="S1221" s="38"/>
      <c r="T1221" s="38"/>
      <c r="U1221" s="38"/>
      <c r="V1221" s="38"/>
      <c r="W1221" s="38"/>
      <c r="X1221" s="38"/>
      <c r="Y1221" s="38"/>
      <c r="Z1221" s="75"/>
      <c r="AA1221" s="101"/>
      <c r="AB1221" s="101"/>
      <c r="AC1221" s="101"/>
      <c r="AD1221" s="101"/>
      <c r="AE1221" s="38"/>
      <c r="AF1221" s="38"/>
      <c r="AG1221" s="38"/>
      <c r="AH1221" s="38"/>
      <c r="AI1221" s="101"/>
      <c r="AJ1221" s="101"/>
      <c r="AK1221" s="101"/>
      <c r="AL1221" s="75"/>
      <c r="AM1221" s="39"/>
      <c r="AN1221" s="27"/>
      <c r="AO1221" s="27"/>
      <c r="AP1221" s="27"/>
      <c r="AQ1221" s="27" t="str">
        <f t="shared" si="561"/>
        <v/>
      </c>
      <c r="AR1221" s="27" t="str">
        <f t="shared" si="562"/>
        <v/>
      </c>
      <c r="AS1221" s="27" t="str">
        <f t="shared" si="563"/>
        <v/>
      </c>
      <c r="AT1221" s="27" t="e">
        <f>IF(#REF!&lt;&gt;"",IF(ABS(#REF!)&lt;10,"S"&amp;RIGHT(#REF!,1)&amp;",","S"&amp;#REF!&amp;","),"")</f>
        <v>#REF!</v>
      </c>
      <c r="AU1221" s="27" t="e">
        <f>IF(#REF!&lt;&gt;"",IF(ABS(#REF!)&lt;10,"S"&amp;RIGHT(#REF!,1)&amp;",","S"&amp;#REF!&amp;","),"")</f>
        <v>#REF!</v>
      </c>
      <c r="AV1221" s="27" t="e">
        <f>IF(#REF!&lt;&gt;"",IF(ABS(#REF!)&lt;10,"S"&amp;RIGHT(#REF!,1)&amp;",","S"&amp;#REF!&amp;","),"")</f>
        <v>#REF!</v>
      </c>
      <c r="AW1221" s="27" t="e">
        <f>IF(#REF!&lt;&gt;"",IF(ABS(#REF!)&lt;10,"S"&amp;RIGHT(#REF!,1)&amp;",","S"&amp;#REF!&amp;","),"")</f>
        <v>#REF!</v>
      </c>
      <c r="AX1221" s="27" t="e">
        <f>IF(#REF!&lt;&gt;"",IF(ABS(#REF!)&lt;10,"S"&amp;RIGHT(#REF!,1)&amp;",","S"&amp;#REF!&amp;","),"")</f>
        <v>#REF!</v>
      </c>
      <c r="AY1221" s="27" t="e">
        <f>IF(#REF!&lt;&gt;"",IF(ABS(#REF!)&lt;10,"S"&amp;RIGHT(#REF!,1)&amp;",","S"&amp;#REF!&amp;","),"")</f>
        <v>#REF!</v>
      </c>
      <c r="AZ1221" s="27" t="e">
        <f>IF(#REF!&lt;&gt;"",IF(ABS(#REF!)&lt;10,"S"&amp;RIGHT(#REF!,1)&amp;",","S"&amp;#REF!&amp;","),"")</f>
        <v>#REF!</v>
      </c>
      <c r="BA1221" s="27" t="e">
        <f>IF(#REF!&lt;&gt;"",IF(ABS(#REF!)&lt;10,"S"&amp;RIGHT(#REF!,1)&amp;",","S"&amp;#REF!&amp;","),"")</f>
        <v>#REF!</v>
      </c>
      <c r="BB1221" s="27" t="e">
        <f>IF(#REF!&lt;&gt;"",IF(ABS(#REF!)&lt;10,"S"&amp;RIGHT(#REF!,1)&amp;",","S"&amp;#REF!&amp;","),"")</f>
        <v>#REF!</v>
      </c>
      <c r="BC1221" s="27"/>
      <c r="BD1221" s="27"/>
      <c r="BE1221" s="27"/>
      <c r="BF1221" s="27"/>
      <c r="BG1221" s="27"/>
      <c r="BH1221" s="27"/>
      <c r="BI1221" s="27" t="str">
        <f t="shared" si="558"/>
        <v/>
      </c>
      <c r="BJ1221" s="27" t="str">
        <f t="shared" si="559"/>
        <v/>
      </c>
      <c r="BK1221" s="27" t="str">
        <f t="shared" si="560"/>
        <v/>
      </c>
      <c r="BL1221" s="27" t="e">
        <f>IF(#REF!="","",CONCATENATE($L1221,","))</f>
        <v>#REF!</v>
      </c>
      <c r="BM1221" s="27" t="e">
        <f>IF(#REF!="","",CONCATENATE($L1221,","))</f>
        <v>#REF!</v>
      </c>
      <c r="BN1221" s="27" t="e">
        <f>IF(#REF!="","",CONCATENATE($L1221,","))</f>
        <v>#REF!</v>
      </c>
      <c r="BO1221" s="27" t="e">
        <f>IF(#REF!="","",CONCATENATE($L1221,","))</f>
        <v>#REF!</v>
      </c>
      <c r="BP1221" s="27" t="e">
        <f>IF(#REF!="","",CONCATENATE($L1221,","))</f>
        <v>#REF!</v>
      </c>
      <c r="BQ1221" s="27" t="e">
        <f>IF(#REF!="","",CONCATENATE($L1221,","))</f>
        <v>#REF!</v>
      </c>
      <c r="BR1221" s="27" t="e">
        <f>IF(#REF!="","",CONCATENATE($L1221,","))</f>
        <v>#REF!</v>
      </c>
      <c r="BS1221" s="27" t="e">
        <f>IF(#REF!="","",CONCATENATE($L1221,","))</f>
        <v>#REF!</v>
      </c>
      <c r="BT1221" s="27" t="e">
        <f>IF(#REF!="","",CONCATENATE($L1221,","))</f>
        <v>#REF!</v>
      </c>
      <c r="BU1221" s="40"/>
      <c r="BV1221" s="40"/>
      <c r="BW1221"/>
      <c r="BX1221"/>
      <c r="BY1221"/>
      <c r="BZ1221"/>
      <c r="CA1221"/>
      <c r="CB1221" s="40"/>
      <c r="CC1221"/>
      <c r="CD1221" s="25"/>
      <c r="CE1221" s="25"/>
      <c r="CF1221" s="25"/>
      <c r="CG1221" s="38"/>
      <c r="CH1221" s="25"/>
      <c r="CI1221" s="38"/>
      <c r="CJ1221" s="25"/>
      <c r="CK1221" s="25"/>
      <c r="CL1221" s="25"/>
      <c r="CM1221" s="25"/>
      <c r="CN1221" s="38"/>
      <c r="CO1221" s="38"/>
      <c r="CP1221" s="25"/>
      <c r="CQ1221" s="25"/>
      <c r="CR1221" s="34"/>
      <c r="CS1221" s="38"/>
      <c r="CT1221" s="25"/>
      <c r="CX1221" s="25"/>
      <c r="CY1221" s="34"/>
    </row>
    <row r="1222" spans="1:103" s="26" customFormat="1">
      <c r="A1222" s="42"/>
      <c r="B1222" s="75"/>
      <c r="C1222" s="39"/>
      <c r="D1222" s="38"/>
      <c r="E1222" s="39"/>
      <c r="F1222" s="39"/>
      <c r="G1222" s="39"/>
      <c r="H1222" s="39"/>
      <c r="I1222" s="39"/>
      <c r="J1222" s="39"/>
      <c r="K1222" s="39"/>
      <c r="L1222" s="38"/>
      <c r="M1222" s="38"/>
      <c r="N1222" s="38"/>
      <c r="O1222" s="38"/>
      <c r="P1222" s="38"/>
      <c r="Q1222" s="38"/>
      <c r="R1222" s="38"/>
      <c r="S1222" s="38"/>
      <c r="T1222" s="38"/>
      <c r="U1222" s="38"/>
      <c r="V1222" s="38"/>
      <c r="W1222" s="38"/>
      <c r="X1222" s="38"/>
      <c r="Y1222" s="38"/>
      <c r="Z1222" s="75"/>
      <c r="AA1222" s="101"/>
      <c r="AB1222" s="101"/>
      <c r="AC1222" s="101"/>
      <c r="AD1222" s="101"/>
      <c r="AE1222" s="38"/>
      <c r="AF1222" s="38"/>
      <c r="AG1222" s="38"/>
      <c r="AH1222" s="38"/>
      <c r="AI1222" s="101"/>
      <c r="AJ1222" s="101"/>
      <c r="AK1222" s="101"/>
      <c r="AL1222" s="75"/>
      <c r="AM1222" s="39"/>
      <c r="AN1222" s="27"/>
      <c r="AO1222" s="27"/>
      <c r="AP1222" s="27"/>
      <c r="AQ1222" s="27" t="str">
        <f t="shared" si="561"/>
        <v/>
      </c>
      <c r="AR1222" s="27" t="str">
        <f t="shared" si="562"/>
        <v/>
      </c>
      <c r="AS1222" s="27" t="str">
        <f t="shared" si="563"/>
        <v/>
      </c>
      <c r="AT1222" s="27" t="e">
        <f>IF(#REF!&lt;&gt;"",IF(ABS(#REF!)&lt;10,"S"&amp;RIGHT(#REF!,1)&amp;",","S"&amp;#REF!&amp;","),"")</f>
        <v>#REF!</v>
      </c>
      <c r="AU1222" s="27" t="e">
        <f>IF(#REF!&lt;&gt;"",IF(ABS(#REF!)&lt;10,"S"&amp;RIGHT(#REF!,1)&amp;",","S"&amp;#REF!&amp;","),"")</f>
        <v>#REF!</v>
      </c>
      <c r="AV1222" s="27" t="e">
        <f>IF(#REF!&lt;&gt;"",IF(ABS(#REF!)&lt;10,"S"&amp;RIGHT(#REF!,1)&amp;",","S"&amp;#REF!&amp;","),"")</f>
        <v>#REF!</v>
      </c>
      <c r="AW1222" s="27" t="e">
        <f>IF(#REF!&lt;&gt;"",IF(ABS(#REF!)&lt;10,"S"&amp;RIGHT(#REF!,1)&amp;",","S"&amp;#REF!&amp;","),"")</f>
        <v>#REF!</v>
      </c>
      <c r="AX1222" s="27" t="e">
        <f>IF(#REF!&lt;&gt;"",IF(ABS(#REF!)&lt;10,"S"&amp;RIGHT(#REF!,1)&amp;",","S"&amp;#REF!&amp;","),"")</f>
        <v>#REF!</v>
      </c>
      <c r="AY1222" s="27" t="e">
        <f>IF(#REF!&lt;&gt;"",IF(ABS(#REF!)&lt;10,"S"&amp;RIGHT(#REF!,1)&amp;",","S"&amp;#REF!&amp;","),"")</f>
        <v>#REF!</v>
      </c>
      <c r="AZ1222" s="27" t="e">
        <f>IF(#REF!&lt;&gt;"",IF(ABS(#REF!)&lt;10,"S"&amp;RIGHT(#REF!,1)&amp;",","S"&amp;#REF!&amp;","),"")</f>
        <v>#REF!</v>
      </c>
      <c r="BA1222" s="27" t="e">
        <f>IF(#REF!&lt;&gt;"",IF(ABS(#REF!)&lt;10,"S"&amp;RIGHT(#REF!,1)&amp;",","S"&amp;#REF!&amp;","),"")</f>
        <v>#REF!</v>
      </c>
      <c r="BB1222" s="27" t="e">
        <f>IF(#REF!&lt;&gt;"",IF(ABS(#REF!)&lt;10,"S"&amp;RIGHT(#REF!,1)&amp;",","S"&amp;#REF!&amp;","),"")</f>
        <v>#REF!</v>
      </c>
      <c r="BC1222" s="27"/>
      <c r="BD1222" s="27"/>
      <c r="BE1222" s="27"/>
      <c r="BF1222" s="27"/>
      <c r="BG1222" s="27"/>
      <c r="BH1222" s="27"/>
      <c r="BI1222" s="27" t="str">
        <f t="shared" si="558"/>
        <v/>
      </c>
      <c r="BJ1222" s="27" t="str">
        <f t="shared" si="559"/>
        <v/>
      </c>
      <c r="BK1222" s="27" t="str">
        <f t="shared" si="560"/>
        <v/>
      </c>
      <c r="BL1222" s="27" t="e">
        <f>IF(#REF!="","",CONCATENATE($L1222,","))</f>
        <v>#REF!</v>
      </c>
      <c r="BM1222" s="27" t="e">
        <f>IF(#REF!="","",CONCATENATE($L1222,","))</f>
        <v>#REF!</v>
      </c>
      <c r="BN1222" s="27" t="e">
        <f>IF(#REF!="","",CONCATENATE($L1222,","))</f>
        <v>#REF!</v>
      </c>
      <c r="BO1222" s="27" t="e">
        <f>IF(#REF!="","",CONCATENATE($L1222,","))</f>
        <v>#REF!</v>
      </c>
      <c r="BP1222" s="27" t="e">
        <f>IF(#REF!="","",CONCATENATE($L1222,","))</f>
        <v>#REF!</v>
      </c>
      <c r="BQ1222" s="27" t="e">
        <f>IF(#REF!="","",CONCATENATE($L1222,","))</f>
        <v>#REF!</v>
      </c>
      <c r="BR1222" s="27" t="e">
        <f>IF(#REF!="","",CONCATENATE($L1222,","))</f>
        <v>#REF!</v>
      </c>
      <c r="BS1222" s="27" t="e">
        <f>IF(#REF!="","",CONCATENATE($L1222,","))</f>
        <v>#REF!</v>
      </c>
      <c r="BT1222" s="27" t="e">
        <f>IF(#REF!="","",CONCATENATE($L1222,","))</f>
        <v>#REF!</v>
      </c>
      <c r="BU1222" s="40"/>
      <c r="BV1222" s="40"/>
      <c r="BW1222"/>
      <c r="BX1222"/>
      <c r="BY1222"/>
      <c r="BZ1222"/>
      <c r="CA1222"/>
      <c r="CB1222" s="40"/>
      <c r="CC1222"/>
      <c r="CD1222" s="25"/>
      <c r="CE1222" s="25"/>
      <c r="CF1222" s="25"/>
      <c r="CG1222" s="38"/>
      <c r="CH1222" s="25"/>
      <c r="CI1222" s="38"/>
      <c r="CJ1222" s="25"/>
      <c r="CK1222" s="25"/>
      <c r="CL1222" s="25"/>
      <c r="CM1222" s="25"/>
      <c r="CN1222" s="38"/>
      <c r="CO1222" s="38"/>
      <c r="CP1222" s="25"/>
      <c r="CQ1222" s="25"/>
      <c r="CR1222" s="34"/>
      <c r="CS1222" s="38"/>
      <c r="CT1222" s="25"/>
      <c r="CX1222" s="25"/>
      <c r="CY1222" s="34"/>
    </row>
    <row r="1223" spans="1:103" s="26" customFormat="1">
      <c r="A1223" s="42"/>
      <c r="B1223" s="75"/>
      <c r="C1223" s="39"/>
      <c r="D1223" s="38"/>
      <c r="E1223" s="39"/>
      <c r="F1223" s="39"/>
      <c r="G1223" s="39"/>
      <c r="H1223" s="39"/>
      <c r="I1223" s="39"/>
      <c r="J1223" s="39"/>
      <c r="K1223" s="39"/>
      <c r="L1223" s="38"/>
      <c r="M1223" s="38"/>
      <c r="N1223" s="38"/>
      <c r="O1223" s="38"/>
      <c r="P1223" s="38"/>
      <c r="Q1223" s="38"/>
      <c r="R1223" s="38"/>
      <c r="S1223" s="38"/>
      <c r="T1223" s="38"/>
      <c r="U1223" s="38"/>
      <c r="V1223" s="38"/>
      <c r="W1223" s="38"/>
      <c r="X1223" s="38"/>
      <c r="Y1223" s="38"/>
      <c r="Z1223" s="75"/>
      <c r="AA1223" s="101"/>
      <c r="AB1223" s="101"/>
      <c r="AC1223" s="101"/>
      <c r="AD1223" s="101"/>
      <c r="AE1223" s="38"/>
      <c r="AF1223" s="38"/>
      <c r="AG1223" s="38"/>
      <c r="AH1223" s="38"/>
      <c r="AI1223" s="101"/>
      <c r="AJ1223" s="101"/>
      <c r="AK1223" s="101"/>
      <c r="AL1223" s="75"/>
      <c r="AM1223" s="39"/>
      <c r="AN1223" s="27"/>
      <c r="AO1223" s="27"/>
      <c r="AP1223" s="27"/>
      <c r="AQ1223" s="27" t="str">
        <f t="shared" si="561"/>
        <v/>
      </c>
      <c r="AR1223" s="27" t="str">
        <f t="shared" si="562"/>
        <v/>
      </c>
      <c r="AS1223" s="27" t="str">
        <f t="shared" si="563"/>
        <v/>
      </c>
      <c r="AT1223" s="27" t="e">
        <f>IF(#REF!&lt;&gt;"",IF(ABS(#REF!)&lt;10,"S"&amp;RIGHT(#REF!,1)&amp;",","S"&amp;#REF!&amp;","),"")</f>
        <v>#REF!</v>
      </c>
      <c r="AU1223" s="27" t="e">
        <f>IF(#REF!&lt;&gt;"",IF(ABS(#REF!)&lt;10,"S"&amp;RIGHT(#REF!,1)&amp;",","S"&amp;#REF!&amp;","),"")</f>
        <v>#REF!</v>
      </c>
      <c r="AV1223" s="27" t="e">
        <f>IF(#REF!&lt;&gt;"",IF(ABS(#REF!)&lt;10,"S"&amp;RIGHT(#REF!,1)&amp;",","S"&amp;#REF!&amp;","),"")</f>
        <v>#REF!</v>
      </c>
      <c r="AW1223" s="27" t="e">
        <f>IF(#REF!&lt;&gt;"",IF(ABS(#REF!)&lt;10,"S"&amp;RIGHT(#REF!,1)&amp;",","S"&amp;#REF!&amp;","),"")</f>
        <v>#REF!</v>
      </c>
      <c r="AX1223" s="27" t="e">
        <f>IF(#REF!&lt;&gt;"",IF(ABS(#REF!)&lt;10,"S"&amp;RIGHT(#REF!,1)&amp;",","S"&amp;#REF!&amp;","),"")</f>
        <v>#REF!</v>
      </c>
      <c r="AY1223" s="27" t="e">
        <f>IF(#REF!&lt;&gt;"",IF(ABS(#REF!)&lt;10,"S"&amp;RIGHT(#REF!,1)&amp;",","S"&amp;#REF!&amp;","),"")</f>
        <v>#REF!</v>
      </c>
      <c r="AZ1223" s="27" t="e">
        <f>IF(#REF!&lt;&gt;"",IF(ABS(#REF!)&lt;10,"S"&amp;RIGHT(#REF!,1)&amp;",","S"&amp;#REF!&amp;","),"")</f>
        <v>#REF!</v>
      </c>
      <c r="BA1223" s="27" t="e">
        <f>IF(#REF!&lt;&gt;"",IF(ABS(#REF!)&lt;10,"S"&amp;RIGHT(#REF!,1)&amp;",","S"&amp;#REF!&amp;","),"")</f>
        <v>#REF!</v>
      </c>
      <c r="BB1223" s="27" t="e">
        <f>IF(#REF!&lt;&gt;"",IF(ABS(#REF!)&lt;10,"S"&amp;RIGHT(#REF!,1)&amp;",","S"&amp;#REF!&amp;","),"")</f>
        <v>#REF!</v>
      </c>
      <c r="BC1223" s="27"/>
      <c r="BD1223" s="27"/>
      <c r="BE1223" s="27"/>
      <c r="BF1223" s="27"/>
      <c r="BG1223" s="27"/>
      <c r="BH1223" s="27"/>
      <c r="BI1223" s="27" t="str">
        <f t="shared" si="558"/>
        <v/>
      </c>
      <c r="BJ1223" s="27" t="str">
        <f t="shared" si="559"/>
        <v/>
      </c>
      <c r="BK1223" s="27" t="str">
        <f t="shared" si="560"/>
        <v/>
      </c>
      <c r="BL1223" s="27" t="e">
        <f>IF(#REF!="","",CONCATENATE($L1223,","))</f>
        <v>#REF!</v>
      </c>
      <c r="BM1223" s="27" t="e">
        <f>IF(#REF!="","",CONCATENATE($L1223,","))</f>
        <v>#REF!</v>
      </c>
      <c r="BN1223" s="27" t="e">
        <f>IF(#REF!="","",CONCATENATE($L1223,","))</f>
        <v>#REF!</v>
      </c>
      <c r="BO1223" s="27" t="e">
        <f>IF(#REF!="","",CONCATENATE($L1223,","))</f>
        <v>#REF!</v>
      </c>
      <c r="BP1223" s="27" t="e">
        <f>IF(#REF!="","",CONCATENATE($L1223,","))</f>
        <v>#REF!</v>
      </c>
      <c r="BQ1223" s="27" t="e">
        <f>IF(#REF!="","",CONCATENATE($L1223,","))</f>
        <v>#REF!</v>
      </c>
      <c r="BR1223" s="27" t="e">
        <f>IF(#REF!="","",CONCATENATE($L1223,","))</f>
        <v>#REF!</v>
      </c>
      <c r="BS1223" s="27" t="e">
        <f>IF(#REF!="","",CONCATENATE($L1223,","))</f>
        <v>#REF!</v>
      </c>
      <c r="BT1223" s="27" t="e">
        <f>IF(#REF!="","",CONCATENATE($L1223,","))</f>
        <v>#REF!</v>
      </c>
      <c r="BU1223" s="40"/>
      <c r="BV1223" s="40"/>
      <c r="BW1223"/>
      <c r="BX1223"/>
      <c r="BY1223"/>
      <c r="BZ1223"/>
      <c r="CA1223"/>
      <c r="CB1223" s="40"/>
      <c r="CC1223"/>
      <c r="CD1223" s="25"/>
      <c r="CE1223" s="25"/>
      <c r="CF1223" s="25"/>
      <c r="CG1223" s="38"/>
      <c r="CH1223" s="25"/>
      <c r="CI1223" s="38"/>
      <c r="CJ1223" s="25"/>
      <c r="CK1223" s="25"/>
      <c r="CL1223" s="25"/>
      <c r="CM1223" s="25"/>
      <c r="CN1223" s="38"/>
      <c r="CO1223" s="38"/>
      <c r="CP1223" s="25"/>
      <c r="CQ1223" s="25"/>
      <c r="CR1223" s="34"/>
      <c r="CS1223" s="38"/>
      <c r="CT1223" s="25"/>
      <c r="CX1223" s="25"/>
      <c r="CY1223" s="34"/>
    </row>
    <row r="1224" spans="1:103" s="26" customFormat="1">
      <c r="A1224" s="42"/>
      <c r="B1224" s="75"/>
      <c r="C1224" s="39"/>
      <c r="D1224" s="38"/>
      <c r="E1224" s="39"/>
      <c r="F1224" s="39"/>
      <c r="G1224" s="39"/>
      <c r="H1224" s="39"/>
      <c r="I1224" s="39"/>
      <c r="J1224" s="39"/>
      <c r="K1224" s="39"/>
      <c r="L1224" s="38"/>
      <c r="M1224" s="38"/>
      <c r="N1224" s="38"/>
      <c r="O1224" s="38"/>
      <c r="P1224" s="38"/>
      <c r="Q1224" s="38"/>
      <c r="R1224" s="38"/>
      <c r="S1224" s="38"/>
      <c r="T1224" s="38"/>
      <c r="U1224" s="38"/>
      <c r="V1224" s="38"/>
      <c r="W1224" s="38"/>
      <c r="X1224" s="38"/>
      <c r="Y1224" s="38"/>
      <c r="Z1224" s="75"/>
      <c r="AA1224" s="101"/>
      <c r="AB1224" s="101"/>
      <c r="AC1224" s="101"/>
      <c r="AD1224" s="101"/>
      <c r="AE1224" s="38"/>
      <c r="AF1224" s="38"/>
      <c r="AG1224" s="38"/>
      <c r="AH1224" s="38"/>
      <c r="AI1224" s="101"/>
      <c r="AJ1224" s="101"/>
      <c r="AK1224" s="101"/>
      <c r="AL1224" s="75"/>
      <c r="AM1224" s="39"/>
      <c r="AN1224" s="27"/>
      <c r="AO1224" s="27"/>
      <c r="AP1224" s="27"/>
      <c r="AQ1224" s="27" t="str">
        <f t="shared" si="561"/>
        <v/>
      </c>
      <c r="AR1224" s="27" t="str">
        <f t="shared" si="562"/>
        <v/>
      </c>
      <c r="AS1224" s="27" t="str">
        <f t="shared" si="563"/>
        <v/>
      </c>
      <c r="AT1224" s="27" t="e">
        <f>IF(#REF!&lt;&gt;"",IF(ABS(#REF!)&lt;10,"S"&amp;RIGHT(#REF!,1)&amp;",","S"&amp;#REF!&amp;","),"")</f>
        <v>#REF!</v>
      </c>
      <c r="AU1224" s="27" t="e">
        <f>IF(#REF!&lt;&gt;"",IF(ABS(#REF!)&lt;10,"S"&amp;RIGHT(#REF!,1)&amp;",","S"&amp;#REF!&amp;","),"")</f>
        <v>#REF!</v>
      </c>
      <c r="AV1224" s="27" t="e">
        <f>IF(#REF!&lt;&gt;"",IF(ABS(#REF!)&lt;10,"S"&amp;RIGHT(#REF!,1)&amp;",","S"&amp;#REF!&amp;","),"")</f>
        <v>#REF!</v>
      </c>
      <c r="AW1224" s="27" t="e">
        <f>IF(#REF!&lt;&gt;"",IF(ABS(#REF!)&lt;10,"S"&amp;RIGHT(#REF!,1)&amp;",","S"&amp;#REF!&amp;","),"")</f>
        <v>#REF!</v>
      </c>
      <c r="AX1224" s="27" t="e">
        <f>IF(#REF!&lt;&gt;"",IF(ABS(#REF!)&lt;10,"S"&amp;RIGHT(#REF!,1)&amp;",","S"&amp;#REF!&amp;","),"")</f>
        <v>#REF!</v>
      </c>
      <c r="AY1224" s="27" t="e">
        <f>IF(#REF!&lt;&gt;"",IF(ABS(#REF!)&lt;10,"S"&amp;RIGHT(#REF!,1)&amp;",","S"&amp;#REF!&amp;","),"")</f>
        <v>#REF!</v>
      </c>
      <c r="AZ1224" s="27" t="e">
        <f>IF(#REF!&lt;&gt;"",IF(ABS(#REF!)&lt;10,"S"&amp;RIGHT(#REF!,1)&amp;",","S"&amp;#REF!&amp;","),"")</f>
        <v>#REF!</v>
      </c>
      <c r="BA1224" s="27" t="e">
        <f>IF(#REF!&lt;&gt;"",IF(ABS(#REF!)&lt;10,"S"&amp;RIGHT(#REF!,1)&amp;",","S"&amp;#REF!&amp;","),"")</f>
        <v>#REF!</v>
      </c>
      <c r="BB1224" s="27" t="e">
        <f>IF(#REF!&lt;&gt;"",IF(ABS(#REF!)&lt;10,"S"&amp;RIGHT(#REF!,1)&amp;",","S"&amp;#REF!&amp;","),"")</f>
        <v>#REF!</v>
      </c>
      <c r="BC1224" s="27"/>
      <c r="BD1224" s="27"/>
      <c r="BE1224" s="27"/>
      <c r="BF1224" s="27"/>
      <c r="BG1224" s="27"/>
      <c r="BH1224" s="27"/>
      <c r="BI1224" s="27" t="str">
        <f t="shared" si="558"/>
        <v/>
      </c>
      <c r="BJ1224" s="27" t="str">
        <f t="shared" si="559"/>
        <v/>
      </c>
      <c r="BK1224" s="27" t="str">
        <f t="shared" si="560"/>
        <v/>
      </c>
      <c r="BL1224" s="27" t="e">
        <f>IF(#REF!="","",CONCATENATE($L1224,","))</f>
        <v>#REF!</v>
      </c>
      <c r="BM1224" s="27" t="e">
        <f>IF(#REF!="","",CONCATENATE($L1224,","))</f>
        <v>#REF!</v>
      </c>
      <c r="BN1224" s="27" t="e">
        <f>IF(#REF!="","",CONCATENATE($L1224,","))</f>
        <v>#REF!</v>
      </c>
      <c r="BO1224" s="27" t="e">
        <f>IF(#REF!="","",CONCATENATE($L1224,","))</f>
        <v>#REF!</v>
      </c>
      <c r="BP1224" s="27" t="e">
        <f>IF(#REF!="","",CONCATENATE($L1224,","))</f>
        <v>#REF!</v>
      </c>
      <c r="BQ1224" s="27" t="e">
        <f>IF(#REF!="","",CONCATENATE($L1224,","))</f>
        <v>#REF!</v>
      </c>
      <c r="BR1224" s="27" t="e">
        <f>IF(#REF!="","",CONCATENATE($L1224,","))</f>
        <v>#REF!</v>
      </c>
      <c r="BS1224" s="27" t="e">
        <f>IF(#REF!="","",CONCATENATE($L1224,","))</f>
        <v>#REF!</v>
      </c>
      <c r="BT1224" s="27" t="e">
        <f>IF(#REF!="","",CONCATENATE($L1224,","))</f>
        <v>#REF!</v>
      </c>
      <c r="BU1224" s="40"/>
      <c r="BV1224" s="40"/>
      <c r="BW1224"/>
      <c r="BX1224"/>
      <c r="BY1224"/>
      <c r="BZ1224"/>
      <c r="CA1224"/>
      <c r="CB1224" s="40"/>
      <c r="CC1224"/>
      <c r="CD1224" s="25"/>
      <c r="CE1224" s="25"/>
      <c r="CF1224" s="25"/>
      <c r="CG1224" s="38"/>
      <c r="CH1224" s="25"/>
      <c r="CI1224" s="38"/>
      <c r="CJ1224" s="25"/>
      <c r="CK1224" s="25"/>
      <c r="CL1224" s="25"/>
      <c r="CM1224" s="25"/>
      <c r="CN1224" s="38"/>
      <c r="CO1224" s="38"/>
      <c r="CP1224" s="25"/>
      <c r="CQ1224" s="25"/>
      <c r="CR1224" s="34"/>
      <c r="CS1224" s="38"/>
      <c r="CT1224" s="25"/>
      <c r="CX1224" s="25"/>
      <c r="CY1224" s="34"/>
    </row>
    <row r="1225" spans="1:103" s="26" customFormat="1">
      <c r="A1225" s="42"/>
      <c r="B1225" s="75"/>
      <c r="C1225" s="39"/>
      <c r="D1225" s="38"/>
      <c r="E1225" s="39"/>
      <c r="F1225" s="39"/>
      <c r="G1225" s="39"/>
      <c r="H1225" s="39"/>
      <c r="I1225" s="39"/>
      <c r="J1225" s="39"/>
      <c r="K1225" s="39"/>
      <c r="L1225" s="38"/>
      <c r="M1225" s="38"/>
      <c r="N1225" s="38"/>
      <c r="O1225" s="38"/>
      <c r="P1225" s="38"/>
      <c r="Q1225" s="38"/>
      <c r="R1225" s="38"/>
      <c r="S1225" s="38"/>
      <c r="T1225" s="38"/>
      <c r="U1225" s="38"/>
      <c r="V1225" s="38"/>
      <c r="W1225" s="38"/>
      <c r="X1225" s="38"/>
      <c r="Y1225" s="38"/>
      <c r="Z1225" s="75"/>
      <c r="AA1225" s="101"/>
      <c r="AB1225" s="101"/>
      <c r="AC1225" s="101"/>
      <c r="AD1225" s="101"/>
      <c r="AE1225" s="38"/>
      <c r="AF1225" s="38"/>
      <c r="AG1225" s="38"/>
      <c r="AH1225" s="38"/>
      <c r="AI1225" s="101"/>
      <c r="AJ1225" s="101"/>
      <c r="AK1225" s="101"/>
      <c r="AL1225" s="75"/>
      <c r="AM1225" s="39"/>
      <c r="AN1225" s="27"/>
      <c r="AO1225" s="27"/>
      <c r="AP1225" s="27"/>
      <c r="AQ1225" s="27" t="str">
        <f t="shared" si="561"/>
        <v/>
      </c>
      <c r="AR1225" s="27" t="str">
        <f t="shared" si="562"/>
        <v/>
      </c>
      <c r="AS1225" s="27" t="str">
        <f t="shared" si="563"/>
        <v/>
      </c>
      <c r="AT1225" s="27" t="e">
        <f>IF(#REF!&lt;&gt;"",IF(ABS(#REF!)&lt;10,"S"&amp;RIGHT(#REF!,1)&amp;",","S"&amp;#REF!&amp;","),"")</f>
        <v>#REF!</v>
      </c>
      <c r="AU1225" s="27" t="e">
        <f>IF(#REF!&lt;&gt;"",IF(ABS(#REF!)&lt;10,"S"&amp;RIGHT(#REF!,1)&amp;",","S"&amp;#REF!&amp;","),"")</f>
        <v>#REF!</v>
      </c>
      <c r="AV1225" s="27" t="e">
        <f>IF(#REF!&lt;&gt;"",IF(ABS(#REF!)&lt;10,"S"&amp;RIGHT(#REF!,1)&amp;",","S"&amp;#REF!&amp;","),"")</f>
        <v>#REF!</v>
      </c>
      <c r="AW1225" s="27" t="e">
        <f>IF(#REF!&lt;&gt;"",IF(ABS(#REF!)&lt;10,"S"&amp;RIGHT(#REF!,1)&amp;",","S"&amp;#REF!&amp;","),"")</f>
        <v>#REF!</v>
      </c>
      <c r="AX1225" s="27" t="e">
        <f>IF(#REF!&lt;&gt;"",IF(ABS(#REF!)&lt;10,"S"&amp;RIGHT(#REF!,1)&amp;",","S"&amp;#REF!&amp;","),"")</f>
        <v>#REF!</v>
      </c>
      <c r="AY1225" s="27" t="e">
        <f>IF(#REF!&lt;&gt;"",IF(ABS(#REF!)&lt;10,"S"&amp;RIGHT(#REF!,1)&amp;",","S"&amp;#REF!&amp;","),"")</f>
        <v>#REF!</v>
      </c>
      <c r="AZ1225" s="27" t="e">
        <f>IF(#REF!&lt;&gt;"",IF(ABS(#REF!)&lt;10,"S"&amp;RIGHT(#REF!,1)&amp;",","S"&amp;#REF!&amp;","),"")</f>
        <v>#REF!</v>
      </c>
      <c r="BA1225" s="27" t="e">
        <f>IF(#REF!&lt;&gt;"",IF(ABS(#REF!)&lt;10,"S"&amp;RIGHT(#REF!,1)&amp;",","S"&amp;#REF!&amp;","),"")</f>
        <v>#REF!</v>
      </c>
      <c r="BB1225" s="27" t="e">
        <f>IF(#REF!&lt;&gt;"",IF(ABS(#REF!)&lt;10,"S"&amp;RIGHT(#REF!,1)&amp;",","S"&amp;#REF!&amp;","),"")</f>
        <v>#REF!</v>
      </c>
      <c r="BC1225" s="27"/>
      <c r="BD1225" s="27"/>
      <c r="BE1225" s="27"/>
      <c r="BF1225" s="27"/>
      <c r="BG1225" s="27"/>
      <c r="BH1225" s="27"/>
      <c r="BI1225" s="27" t="str">
        <f t="shared" si="558"/>
        <v/>
      </c>
      <c r="BJ1225" s="27" t="str">
        <f t="shared" si="559"/>
        <v/>
      </c>
      <c r="BK1225" s="27" t="str">
        <f t="shared" si="560"/>
        <v/>
      </c>
      <c r="BL1225" s="27" t="e">
        <f>IF(#REF!="","",CONCATENATE($L1225,","))</f>
        <v>#REF!</v>
      </c>
      <c r="BM1225" s="27" t="e">
        <f>IF(#REF!="","",CONCATENATE($L1225,","))</f>
        <v>#REF!</v>
      </c>
      <c r="BN1225" s="27" t="e">
        <f>IF(#REF!="","",CONCATENATE($L1225,","))</f>
        <v>#REF!</v>
      </c>
      <c r="BO1225" s="27" t="e">
        <f>IF(#REF!="","",CONCATENATE($L1225,","))</f>
        <v>#REF!</v>
      </c>
      <c r="BP1225" s="27" t="e">
        <f>IF(#REF!="","",CONCATENATE($L1225,","))</f>
        <v>#REF!</v>
      </c>
      <c r="BQ1225" s="27" t="e">
        <f>IF(#REF!="","",CONCATENATE($L1225,","))</f>
        <v>#REF!</v>
      </c>
      <c r="BR1225" s="27" t="e">
        <f>IF(#REF!="","",CONCATENATE($L1225,","))</f>
        <v>#REF!</v>
      </c>
      <c r="BS1225" s="27" t="e">
        <f>IF(#REF!="","",CONCATENATE($L1225,","))</f>
        <v>#REF!</v>
      </c>
      <c r="BT1225" s="27" t="e">
        <f>IF(#REF!="","",CONCATENATE($L1225,","))</f>
        <v>#REF!</v>
      </c>
      <c r="BU1225" s="40"/>
      <c r="BV1225" s="40"/>
      <c r="BW1225"/>
      <c r="BX1225"/>
      <c r="BY1225"/>
      <c r="BZ1225"/>
      <c r="CA1225"/>
      <c r="CB1225" s="40"/>
      <c r="CC1225"/>
      <c r="CD1225" s="25"/>
      <c r="CE1225" s="25"/>
      <c r="CF1225" s="25"/>
      <c r="CG1225" s="38"/>
      <c r="CH1225" s="25"/>
      <c r="CI1225" s="38"/>
      <c r="CJ1225" s="25"/>
      <c r="CK1225" s="25"/>
      <c r="CL1225" s="25"/>
      <c r="CM1225" s="25"/>
      <c r="CN1225" s="38"/>
      <c r="CO1225" s="38"/>
      <c r="CP1225" s="25"/>
      <c r="CQ1225" s="25"/>
      <c r="CR1225" s="34"/>
      <c r="CS1225" s="38"/>
      <c r="CT1225" s="25"/>
      <c r="CX1225" s="25"/>
      <c r="CY1225" s="34"/>
    </row>
    <row r="1226" spans="1:103" s="26" customFormat="1">
      <c r="A1226" s="42"/>
      <c r="B1226" s="75"/>
      <c r="C1226" s="39"/>
      <c r="D1226" s="38"/>
      <c r="E1226" s="39"/>
      <c r="F1226" s="39"/>
      <c r="G1226" s="39"/>
      <c r="H1226" s="39"/>
      <c r="I1226" s="39"/>
      <c r="J1226" s="39"/>
      <c r="K1226" s="39"/>
      <c r="L1226" s="38"/>
      <c r="M1226" s="38"/>
      <c r="N1226" s="38"/>
      <c r="O1226" s="38"/>
      <c r="P1226" s="38"/>
      <c r="Q1226" s="38"/>
      <c r="R1226" s="38"/>
      <c r="S1226" s="38"/>
      <c r="T1226" s="38"/>
      <c r="U1226" s="38"/>
      <c r="V1226" s="38"/>
      <c r="W1226" s="38"/>
      <c r="X1226" s="38"/>
      <c r="Y1226" s="38"/>
      <c r="Z1226" s="75"/>
      <c r="AA1226" s="101"/>
      <c r="AB1226" s="101"/>
      <c r="AC1226" s="101"/>
      <c r="AD1226" s="101"/>
      <c r="AE1226" s="38"/>
      <c r="AF1226" s="38"/>
      <c r="AG1226" s="38"/>
      <c r="AH1226" s="38"/>
      <c r="AI1226" s="101"/>
      <c r="AJ1226" s="101"/>
      <c r="AK1226" s="101"/>
      <c r="AL1226" s="75"/>
      <c r="AM1226" s="39"/>
      <c r="AN1226" s="27"/>
      <c r="AO1226" s="27"/>
      <c r="AP1226" s="27"/>
      <c r="AQ1226" s="27" t="str">
        <f t="shared" si="561"/>
        <v/>
      </c>
      <c r="AR1226" s="27" t="str">
        <f t="shared" si="562"/>
        <v/>
      </c>
      <c r="AS1226" s="27" t="str">
        <f t="shared" si="563"/>
        <v/>
      </c>
      <c r="AT1226" s="27" t="e">
        <f>IF(#REF!&lt;&gt;"",IF(ABS(#REF!)&lt;10,"S"&amp;RIGHT(#REF!,1)&amp;",","S"&amp;#REF!&amp;","),"")</f>
        <v>#REF!</v>
      </c>
      <c r="AU1226" s="27" t="e">
        <f>IF(#REF!&lt;&gt;"",IF(ABS(#REF!)&lt;10,"S"&amp;RIGHT(#REF!,1)&amp;",","S"&amp;#REF!&amp;","),"")</f>
        <v>#REF!</v>
      </c>
      <c r="AV1226" s="27" t="e">
        <f>IF(#REF!&lt;&gt;"",IF(ABS(#REF!)&lt;10,"S"&amp;RIGHT(#REF!,1)&amp;",","S"&amp;#REF!&amp;","),"")</f>
        <v>#REF!</v>
      </c>
      <c r="AW1226" s="27" t="e">
        <f>IF(#REF!&lt;&gt;"",IF(ABS(#REF!)&lt;10,"S"&amp;RIGHT(#REF!,1)&amp;",","S"&amp;#REF!&amp;","),"")</f>
        <v>#REF!</v>
      </c>
      <c r="AX1226" s="27" t="e">
        <f>IF(#REF!&lt;&gt;"",IF(ABS(#REF!)&lt;10,"S"&amp;RIGHT(#REF!,1)&amp;",","S"&amp;#REF!&amp;","),"")</f>
        <v>#REF!</v>
      </c>
      <c r="AY1226" s="27" t="e">
        <f>IF(#REF!&lt;&gt;"",IF(ABS(#REF!)&lt;10,"S"&amp;RIGHT(#REF!,1)&amp;",","S"&amp;#REF!&amp;","),"")</f>
        <v>#REF!</v>
      </c>
      <c r="AZ1226" s="27" t="e">
        <f>IF(#REF!&lt;&gt;"",IF(ABS(#REF!)&lt;10,"S"&amp;RIGHT(#REF!,1)&amp;",","S"&amp;#REF!&amp;","),"")</f>
        <v>#REF!</v>
      </c>
      <c r="BA1226" s="27" t="e">
        <f>IF(#REF!&lt;&gt;"",IF(ABS(#REF!)&lt;10,"S"&amp;RIGHT(#REF!,1)&amp;",","S"&amp;#REF!&amp;","),"")</f>
        <v>#REF!</v>
      </c>
      <c r="BB1226" s="27" t="e">
        <f>IF(#REF!&lt;&gt;"",IF(ABS(#REF!)&lt;10,"S"&amp;RIGHT(#REF!,1)&amp;",","S"&amp;#REF!&amp;","),"")</f>
        <v>#REF!</v>
      </c>
      <c r="BC1226" s="27"/>
      <c r="BD1226" s="27"/>
      <c r="BE1226" s="27"/>
      <c r="BF1226" s="27"/>
      <c r="BG1226" s="27"/>
      <c r="BH1226" s="27"/>
      <c r="BI1226" s="27" t="str">
        <f t="shared" si="558"/>
        <v/>
      </c>
      <c r="BJ1226" s="27" t="str">
        <f t="shared" si="559"/>
        <v/>
      </c>
      <c r="BK1226" s="27" t="str">
        <f t="shared" si="560"/>
        <v/>
      </c>
      <c r="BL1226" s="27" t="e">
        <f>IF(#REF!="","",CONCATENATE($L1226,","))</f>
        <v>#REF!</v>
      </c>
      <c r="BM1226" s="27" t="e">
        <f>IF(#REF!="","",CONCATENATE($L1226,","))</f>
        <v>#REF!</v>
      </c>
      <c r="BN1226" s="27" t="e">
        <f>IF(#REF!="","",CONCATENATE($L1226,","))</f>
        <v>#REF!</v>
      </c>
      <c r="BO1226" s="27" t="e">
        <f>IF(#REF!="","",CONCATENATE($L1226,","))</f>
        <v>#REF!</v>
      </c>
      <c r="BP1226" s="27" t="e">
        <f>IF(#REF!="","",CONCATENATE($L1226,","))</f>
        <v>#REF!</v>
      </c>
      <c r="BQ1226" s="27" t="e">
        <f>IF(#REF!="","",CONCATENATE($L1226,","))</f>
        <v>#REF!</v>
      </c>
      <c r="BR1226" s="27" t="e">
        <f>IF(#REF!="","",CONCATENATE($L1226,","))</f>
        <v>#REF!</v>
      </c>
      <c r="BS1226" s="27" t="e">
        <f>IF(#REF!="","",CONCATENATE($L1226,","))</f>
        <v>#REF!</v>
      </c>
      <c r="BT1226" s="27" t="e">
        <f>IF(#REF!="","",CONCATENATE($L1226,","))</f>
        <v>#REF!</v>
      </c>
      <c r="BU1226" s="40"/>
      <c r="BV1226" s="40"/>
      <c r="BW1226"/>
      <c r="BX1226"/>
      <c r="BY1226"/>
      <c r="BZ1226"/>
      <c r="CA1226"/>
      <c r="CB1226" s="40"/>
      <c r="CC1226"/>
      <c r="CD1226" s="25"/>
      <c r="CE1226" s="25"/>
      <c r="CF1226" s="25"/>
      <c r="CG1226" s="38"/>
      <c r="CH1226" s="25"/>
      <c r="CI1226" s="38"/>
      <c r="CJ1226" s="25"/>
      <c r="CK1226" s="25"/>
      <c r="CL1226" s="25"/>
      <c r="CM1226" s="25"/>
      <c r="CN1226" s="38"/>
      <c r="CO1226" s="38"/>
      <c r="CP1226" s="25"/>
      <c r="CQ1226" s="25"/>
      <c r="CR1226" s="34"/>
      <c r="CS1226" s="38"/>
      <c r="CT1226" s="25"/>
      <c r="CX1226" s="25"/>
      <c r="CY1226" s="34"/>
    </row>
    <row r="1227" spans="1:103" s="26" customFormat="1">
      <c r="A1227" s="42"/>
      <c r="B1227" s="75"/>
      <c r="C1227" s="39"/>
      <c r="D1227" s="38"/>
      <c r="E1227" s="39"/>
      <c r="F1227" s="39"/>
      <c r="G1227" s="39"/>
      <c r="H1227" s="39"/>
      <c r="I1227" s="39"/>
      <c r="J1227" s="39"/>
      <c r="K1227" s="39"/>
      <c r="L1227" s="38"/>
      <c r="M1227" s="38"/>
      <c r="N1227" s="38"/>
      <c r="O1227" s="38"/>
      <c r="P1227" s="38"/>
      <c r="Q1227" s="38"/>
      <c r="R1227" s="38"/>
      <c r="S1227" s="38"/>
      <c r="T1227" s="38"/>
      <c r="U1227" s="38"/>
      <c r="V1227" s="38"/>
      <c r="W1227" s="38"/>
      <c r="X1227" s="38"/>
      <c r="Y1227" s="38"/>
      <c r="Z1227" s="75"/>
      <c r="AA1227" s="101"/>
      <c r="AB1227" s="101"/>
      <c r="AC1227" s="101"/>
      <c r="AD1227" s="101"/>
      <c r="AE1227" s="38"/>
      <c r="AF1227" s="38"/>
      <c r="AG1227" s="38"/>
      <c r="AH1227" s="38"/>
      <c r="AI1227" s="101"/>
      <c r="AJ1227" s="101"/>
      <c r="AK1227" s="101"/>
      <c r="AL1227" s="75"/>
      <c r="AM1227" s="39"/>
      <c r="AN1227" s="27"/>
      <c r="AO1227" s="27"/>
      <c r="AP1227" s="27"/>
      <c r="AQ1227" s="27" t="str">
        <f t="shared" si="561"/>
        <v/>
      </c>
      <c r="AR1227" s="27" t="str">
        <f t="shared" si="562"/>
        <v/>
      </c>
      <c r="AS1227" s="27" t="str">
        <f t="shared" si="563"/>
        <v/>
      </c>
      <c r="AT1227" s="27" t="e">
        <f>IF(#REF!&lt;&gt;"",IF(ABS(#REF!)&lt;10,"S"&amp;RIGHT(#REF!,1)&amp;",","S"&amp;#REF!&amp;","),"")</f>
        <v>#REF!</v>
      </c>
      <c r="AU1227" s="27" t="e">
        <f>IF(#REF!&lt;&gt;"",IF(ABS(#REF!)&lt;10,"S"&amp;RIGHT(#REF!,1)&amp;",","S"&amp;#REF!&amp;","),"")</f>
        <v>#REF!</v>
      </c>
      <c r="AV1227" s="27" t="e">
        <f>IF(#REF!&lt;&gt;"",IF(ABS(#REF!)&lt;10,"S"&amp;RIGHT(#REF!,1)&amp;",","S"&amp;#REF!&amp;","),"")</f>
        <v>#REF!</v>
      </c>
      <c r="AW1227" s="27" t="e">
        <f>IF(#REF!&lt;&gt;"",IF(ABS(#REF!)&lt;10,"S"&amp;RIGHT(#REF!,1)&amp;",","S"&amp;#REF!&amp;","),"")</f>
        <v>#REF!</v>
      </c>
      <c r="AX1227" s="27" t="e">
        <f>IF(#REF!&lt;&gt;"",IF(ABS(#REF!)&lt;10,"S"&amp;RIGHT(#REF!,1)&amp;",","S"&amp;#REF!&amp;","),"")</f>
        <v>#REF!</v>
      </c>
      <c r="AY1227" s="27" t="e">
        <f>IF(#REF!&lt;&gt;"",IF(ABS(#REF!)&lt;10,"S"&amp;RIGHT(#REF!,1)&amp;",","S"&amp;#REF!&amp;","),"")</f>
        <v>#REF!</v>
      </c>
      <c r="AZ1227" s="27" t="e">
        <f>IF(#REF!&lt;&gt;"",IF(ABS(#REF!)&lt;10,"S"&amp;RIGHT(#REF!,1)&amp;",","S"&amp;#REF!&amp;","),"")</f>
        <v>#REF!</v>
      </c>
      <c r="BA1227" s="27" t="e">
        <f>IF(#REF!&lt;&gt;"",IF(ABS(#REF!)&lt;10,"S"&amp;RIGHT(#REF!,1)&amp;",","S"&amp;#REF!&amp;","),"")</f>
        <v>#REF!</v>
      </c>
      <c r="BB1227" s="27" t="e">
        <f>IF(#REF!&lt;&gt;"",IF(ABS(#REF!)&lt;10,"S"&amp;RIGHT(#REF!,1)&amp;",","S"&amp;#REF!&amp;","),"")</f>
        <v>#REF!</v>
      </c>
      <c r="BC1227" s="27"/>
      <c r="BD1227" s="27"/>
      <c r="BE1227" s="27"/>
      <c r="BF1227" s="27"/>
      <c r="BG1227" s="27"/>
      <c r="BH1227" s="27"/>
      <c r="BI1227" s="27" t="str">
        <f t="shared" si="558"/>
        <v/>
      </c>
      <c r="BJ1227" s="27" t="str">
        <f t="shared" si="559"/>
        <v/>
      </c>
      <c r="BK1227" s="27" t="str">
        <f t="shared" si="560"/>
        <v/>
      </c>
      <c r="BL1227" s="27" t="e">
        <f>IF(#REF!="","",CONCATENATE($L1227,","))</f>
        <v>#REF!</v>
      </c>
      <c r="BM1227" s="27" t="e">
        <f>IF(#REF!="","",CONCATENATE($L1227,","))</f>
        <v>#REF!</v>
      </c>
      <c r="BN1227" s="27" t="e">
        <f>IF(#REF!="","",CONCATENATE($L1227,","))</f>
        <v>#REF!</v>
      </c>
      <c r="BO1227" s="27" t="e">
        <f>IF(#REF!="","",CONCATENATE($L1227,","))</f>
        <v>#REF!</v>
      </c>
      <c r="BP1227" s="27" t="e">
        <f>IF(#REF!="","",CONCATENATE($L1227,","))</f>
        <v>#REF!</v>
      </c>
      <c r="BQ1227" s="27" t="e">
        <f>IF(#REF!="","",CONCATENATE($L1227,","))</f>
        <v>#REF!</v>
      </c>
      <c r="BR1227" s="27" t="e">
        <f>IF(#REF!="","",CONCATENATE($L1227,","))</f>
        <v>#REF!</v>
      </c>
      <c r="BS1227" s="27" t="e">
        <f>IF(#REF!="","",CONCATENATE($L1227,","))</f>
        <v>#REF!</v>
      </c>
      <c r="BT1227" s="27" t="e">
        <f>IF(#REF!="","",CONCATENATE($L1227,","))</f>
        <v>#REF!</v>
      </c>
      <c r="BU1227" s="40"/>
      <c r="BV1227" s="40"/>
      <c r="BW1227"/>
      <c r="BX1227"/>
      <c r="BY1227"/>
      <c r="BZ1227"/>
      <c r="CA1227"/>
      <c r="CB1227" s="40"/>
      <c r="CC1227"/>
      <c r="CD1227" s="25"/>
      <c r="CE1227" s="25"/>
      <c r="CF1227" s="25"/>
      <c r="CG1227" s="38"/>
      <c r="CH1227" s="25"/>
      <c r="CI1227" s="38"/>
      <c r="CJ1227" s="25"/>
      <c r="CK1227" s="25"/>
      <c r="CL1227" s="25"/>
      <c r="CM1227" s="25"/>
      <c r="CN1227" s="38"/>
      <c r="CO1227" s="38"/>
      <c r="CP1227" s="25"/>
      <c r="CQ1227" s="25"/>
      <c r="CR1227" s="34"/>
      <c r="CS1227" s="38"/>
      <c r="CT1227" s="25"/>
      <c r="CX1227" s="25"/>
      <c r="CY1227" s="34"/>
    </row>
    <row r="1228" spans="1:103" s="26" customFormat="1">
      <c r="A1228" s="42"/>
      <c r="B1228" s="75"/>
      <c r="C1228" s="39"/>
      <c r="D1228" s="38"/>
      <c r="E1228" s="39"/>
      <c r="F1228" s="39"/>
      <c r="G1228" s="39"/>
      <c r="H1228" s="39"/>
      <c r="I1228" s="39"/>
      <c r="J1228" s="39"/>
      <c r="K1228" s="39"/>
      <c r="L1228" s="38"/>
      <c r="M1228" s="38"/>
      <c r="N1228" s="38"/>
      <c r="O1228" s="38"/>
      <c r="P1228" s="38"/>
      <c r="Q1228" s="38"/>
      <c r="R1228" s="38"/>
      <c r="S1228" s="38"/>
      <c r="T1228" s="38"/>
      <c r="U1228" s="38"/>
      <c r="V1228" s="38"/>
      <c r="W1228" s="38"/>
      <c r="X1228" s="38"/>
      <c r="Y1228" s="38"/>
      <c r="Z1228" s="75"/>
      <c r="AA1228" s="101"/>
      <c r="AB1228" s="101"/>
      <c r="AC1228" s="101"/>
      <c r="AD1228" s="101"/>
      <c r="AE1228" s="38"/>
      <c r="AF1228" s="38"/>
      <c r="AG1228" s="38"/>
      <c r="AH1228" s="38"/>
      <c r="AI1228" s="101"/>
      <c r="AJ1228" s="101"/>
      <c r="AK1228" s="101"/>
      <c r="AL1228" s="75"/>
      <c r="AM1228" s="39"/>
      <c r="AN1228" s="27"/>
      <c r="AO1228" s="27"/>
      <c r="AP1228" s="27"/>
      <c r="AQ1228" s="27" t="str">
        <f t="shared" si="561"/>
        <v/>
      </c>
      <c r="AR1228" s="27" t="str">
        <f t="shared" si="562"/>
        <v/>
      </c>
      <c r="AS1228" s="27" t="str">
        <f t="shared" si="563"/>
        <v/>
      </c>
      <c r="AT1228" s="27" t="e">
        <f>IF(#REF!&lt;&gt;"",IF(ABS(#REF!)&lt;10,"S"&amp;RIGHT(#REF!,1)&amp;",","S"&amp;#REF!&amp;","),"")</f>
        <v>#REF!</v>
      </c>
      <c r="AU1228" s="27" t="e">
        <f>IF(#REF!&lt;&gt;"",IF(ABS(#REF!)&lt;10,"S"&amp;RIGHT(#REF!,1)&amp;",","S"&amp;#REF!&amp;","),"")</f>
        <v>#REF!</v>
      </c>
      <c r="AV1228" s="27" t="e">
        <f>IF(#REF!&lt;&gt;"",IF(ABS(#REF!)&lt;10,"S"&amp;RIGHT(#REF!,1)&amp;",","S"&amp;#REF!&amp;","),"")</f>
        <v>#REF!</v>
      </c>
      <c r="AW1228" s="27" t="e">
        <f>IF(#REF!&lt;&gt;"",IF(ABS(#REF!)&lt;10,"S"&amp;RIGHT(#REF!,1)&amp;",","S"&amp;#REF!&amp;","),"")</f>
        <v>#REF!</v>
      </c>
      <c r="AX1228" s="27" t="e">
        <f>IF(#REF!&lt;&gt;"",IF(ABS(#REF!)&lt;10,"S"&amp;RIGHT(#REF!,1)&amp;",","S"&amp;#REF!&amp;","),"")</f>
        <v>#REF!</v>
      </c>
      <c r="AY1228" s="27" t="e">
        <f>IF(#REF!&lt;&gt;"",IF(ABS(#REF!)&lt;10,"S"&amp;RIGHT(#REF!,1)&amp;",","S"&amp;#REF!&amp;","),"")</f>
        <v>#REF!</v>
      </c>
      <c r="AZ1228" s="27" t="e">
        <f>IF(#REF!&lt;&gt;"",IF(ABS(#REF!)&lt;10,"S"&amp;RIGHT(#REF!,1)&amp;",","S"&amp;#REF!&amp;","),"")</f>
        <v>#REF!</v>
      </c>
      <c r="BA1228" s="27" t="e">
        <f>IF(#REF!&lt;&gt;"",IF(ABS(#REF!)&lt;10,"S"&amp;RIGHT(#REF!,1)&amp;",","S"&amp;#REF!&amp;","),"")</f>
        <v>#REF!</v>
      </c>
      <c r="BB1228" s="27" t="e">
        <f>IF(#REF!&lt;&gt;"",IF(ABS(#REF!)&lt;10,"S"&amp;RIGHT(#REF!,1)&amp;",","S"&amp;#REF!&amp;","),"")</f>
        <v>#REF!</v>
      </c>
      <c r="BC1228" s="27"/>
      <c r="BD1228" s="27"/>
      <c r="BE1228" s="27"/>
      <c r="BF1228" s="27"/>
      <c r="BG1228" s="27"/>
      <c r="BH1228" s="27"/>
      <c r="BI1228" s="27" t="str">
        <f t="shared" si="558"/>
        <v/>
      </c>
      <c r="BJ1228" s="27" t="str">
        <f t="shared" si="559"/>
        <v/>
      </c>
      <c r="BK1228" s="27" t="str">
        <f t="shared" si="560"/>
        <v/>
      </c>
      <c r="BL1228" s="27" t="e">
        <f>IF(#REF!="","",CONCATENATE($L1228,","))</f>
        <v>#REF!</v>
      </c>
      <c r="BM1228" s="27" t="e">
        <f>IF(#REF!="","",CONCATENATE($L1228,","))</f>
        <v>#REF!</v>
      </c>
      <c r="BN1228" s="27" t="e">
        <f>IF(#REF!="","",CONCATENATE($L1228,","))</f>
        <v>#REF!</v>
      </c>
      <c r="BO1228" s="27" t="e">
        <f>IF(#REF!="","",CONCATENATE($L1228,","))</f>
        <v>#REF!</v>
      </c>
      <c r="BP1228" s="27" t="e">
        <f>IF(#REF!="","",CONCATENATE($L1228,","))</f>
        <v>#REF!</v>
      </c>
      <c r="BQ1228" s="27" t="e">
        <f>IF(#REF!="","",CONCATENATE($L1228,","))</f>
        <v>#REF!</v>
      </c>
      <c r="BR1228" s="27" t="e">
        <f>IF(#REF!="","",CONCATENATE($L1228,","))</f>
        <v>#REF!</v>
      </c>
      <c r="BS1228" s="27" t="e">
        <f>IF(#REF!="","",CONCATENATE($L1228,","))</f>
        <v>#REF!</v>
      </c>
      <c r="BT1228" s="27" t="e">
        <f>IF(#REF!="","",CONCATENATE($L1228,","))</f>
        <v>#REF!</v>
      </c>
      <c r="BU1228" s="40"/>
      <c r="BV1228" s="40"/>
      <c r="BW1228"/>
      <c r="BX1228"/>
      <c r="BY1228"/>
      <c r="BZ1228"/>
      <c r="CA1228"/>
      <c r="CB1228" s="40"/>
      <c r="CC1228" s="40"/>
      <c r="CD1228" s="25"/>
      <c r="CE1228" s="25"/>
      <c r="CF1228" s="25"/>
      <c r="CG1228" s="38"/>
      <c r="CH1228" s="25"/>
      <c r="CI1228" s="38"/>
      <c r="CJ1228" s="25"/>
      <c r="CK1228" s="25"/>
      <c r="CL1228" s="25"/>
      <c r="CM1228" s="25"/>
      <c r="CN1228" s="38"/>
      <c r="CO1228" s="38"/>
      <c r="CP1228" s="25"/>
      <c r="CQ1228" s="25"/>
      <c r="CR1228" s="34"/>
      <c r="CS1228" s="38"/>
      <c r="CT1228" s="25"/>
      <c r="CX1228" s="25"/>
      <c r="CY1228" s="34"/>
    </row>
    <row r="1229" spans="1:103" s="26" customFormat="1">
      <c r="A1229" s="42"/>
      <c r="B1229" s="75"/>
      <c r="C1229" s="39"/>
      <c r="D1229" s="38"/>
      <c r="E1229" s="39"/>
      <c r="F1229" s="39"/>
      <c r="G1229" s="39"/>
      <c r="H1229" s="39"/>
      <c r="I1229" s="39"/>
      <c r="J1229" s="39"/>
      <c r="K1229" s="39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  <c r="Y1229" s="38"/>
      <c r="Z1229" s="75"/>
      <c r="AA1229" s="101"/>
      <c r="AB1229" s="101"/>
      <c r="AC1229" s="101"/>
      <c r="AD1229" s="101"/>
      <c r="AE1229" s="38"/>
      <c r="AF1229" s="38"/>
      <c r="AG1229" s="38"/>
      <c r="AH1229" s="38"/>
      <c r="AI1229" s="101"/>
      <c r="AJ1229" s="101"/>
      <c r="AK1229" s="101"/>
      <c r="AL1229" s="75"/>
      <c r="AM1229" s="39"/>
      <c r="AN1229" s="27"/>
      <c r="AO1229" s="27"/>
      <c r="AP1229" s="27"/>
      <c r="AQ1229" s="27" t="str">
        <f t="shared" si="561"/>
        <v/>
      </c>
      <c r="AR1229" s="27" t="str">
        <f t="shared" si="562"/>
        <v/>
      </c>
      <c r="AS1229" s="27" t="str">
        <f t="shared" si="563"/>
        <v/>
      </c>
      <c r="AT1229" s="27" t="e">
        <f>IF(#REF!&lt;&gt;"",IF(ABS(#REF!)&lt;10,"S"&amp;RIGHT(#REF!,1)&amp;",","S"&amp;#REF!&amp;","),"")</f>
        <v>#REF!</v>
      </c>
      <c r="AU1229" s="27" t="e">
        <f>IF(#REF!&lt;&gt;"",IF(ABS(#REF!)&lt;10,"S"&amp;RIGHT(#REF!,1)&amp;",","S"&amp;#REF!&amp;","),"")</f>
        <v>#REF!</v>
      </c>
      <c r="AV1229" s="27" t="e">
        <f>IF(#REF!&lt;&gt;"",IF(ABS(#REF!)&lt;10,"S"&amp;RIGHT(#REF!,1)&amp;",","S"&amp;#REF!&amp;","),"")</f>
        <v>#REF!</v>
      </c>
      <c r="AW1229" s="27" t="e">
        <f>IF(#REF!&lt;&gt;"",IF(ABS(#REF!)&lt;10,"S"&amp;RIGHT(#REF!,1)&amp;",","S"&amp;#REF!&amp;","),"")</f>
        <v>#REF!</v>
      </c>
      <c r="AX1229" s="27" t="e">
        <f>IF(#REF!&lt;&gt;"",IF(ABS(#REF!)&lt;10,"S"&amp;RIGHT(#REF!,1)&amp;",","S"&amp;#REF!&amp;","),"")</f>
        <v>#REF!</v>
      </c>
      <c r="AY1229" s="27" t="e">
        <f>IF(#REF!&lt;&gt;"",IF(ABS(#REF!)&lt;10,"S"&amp;RIGHT(#REF!,1)&amp;",","S"&amp;#REF!&amp;","),"")</f>
        <v>#REF!</v>
      </c>
      <c r="AZ1229" s="27" t="e">
        <f>IF(#REF!&lt;&gt;"",IF(ABS(#REF!)&lt;10,"S"&amp;RIGHT(#REF!,1)&amp;",","S"&amp;#REF!&amp;","),"")</f>
        <v>#REF!</v>
      </c>
      <c r="BA1229" s="27" t="e">
        <f>IF(#REF!&lt;&gt;"",IF(ABS(#REF!)&lt;10,"S"&amp;RIGHT(#REF!,1)&amp;",","S"&amp;#REF!&amp;","),"")</f>
        <v>#REF!</v>
      </c>
      <c r="BB1229" s="27" t="e">
        <f>IF(#REF!&lt;&gt;"",IF(ABS(#REF!)&lt;10,"S"&amp;RIGHT(#REF!,1)&amp;",","S"&amp;#REF!&amp;","),"")</f>
        <v>#REF!</v>
      </c>
      <c r="BC1229" s="27"/>
      <c r="BD1229" s="27"/>
      <c r="BE1229" s="27"/>
      <c r="BF1229" s="27"/>
      <c r="BG1229" s="27"/>
      <c r="BH1229" s="27"/>
      <c r="BI1229" s="27" t="str">
        <f t="shared" si="558"/>
        <v/>
      </c>
      <c r="BJ1229" s="27" t="str">
        <f t="shared" si="559"/>
        <v/>
      </c>
      <c r="BK1229" s="27" t="str">
        <f t="shared" si="560"/>
        <v/>
      </c>
      <c r="BL1229" s="27" t="e">
        <f>IF(#REF!="","",CONCATENATE($L1229,","))</f>
        <v>#REF!</v>
      </c>
      <c r="BM1229" s="27" t="e">
        <f>IF(#REF!="","",CONCATENATE($L1229,","))</f>
        <v>#REF!</v>
      </c>
      <c r="BN1229" s="27" t="e">
        <f>IF(#REF!="","",CONCATENATE($L1229,","))</f>
        <v>#REF!</v>
      </c>
      <c r="BO1229" s="27" t="e">
        <f>IF(#REF!="","",CONCATENATE($L1229,","))</f>
        <v>#REF!</v>
      </c>
      <c r="BP1229" s="27" t="e">
        <f>IF(#REF!="","",CONCATENATE($L1229,","))</f>
        <v>#REF!</v>
      </c>
      <c r="BQ1229" s="27" t="e">
        <f>IF(#REF!="","",CONCATENATE($L1229,","))</f>
        <v>#REF!</v>
      </c>
      <c r="BR1229" s="27" t="e">
        <f>IF(#REF!="","",CONCATENATE($L1229,","))</f>
        <v>#REF!</v>
      </c>
      <c r="BS1229" s="27" t="e">
        <f>IF(#REF!="","",CONCATENATE($L1229,","))</f>
        <v>#REF!</v>
      </c>
      <c r="BT1229" s="27" t="e">
        <f>IF(#REF!="","",CONCATENATE($L1229,","))</f>
        <v>#REF!</v>
      </c>
      <c r="BU1229" s="40"/>
      <c r="BV1229" s="40"/>
      <c r="BW1229"/>
      <c r="BX1229"/>
      <c r="BY1229"/>
      <c r="BZ1229"/>
      <c r="CA1229"/>
      <c r="CB1229" s="40"/>
      <c r="CC1229" s="40"/>
      <c r="CD1229" s="25"/>
      <c r="CE1229" s="25"/>
      <c r="CF1229" s="25"/>
      <c r="CG1229" s="38"/>
      <c r="CH1229" s="25"/>
      <c r="CI1229" s="38"/>
      <c r="CJ1229" s="25"/>
      <c r="CK1229" s="25"/>
      <c r="CL1229" s="25"/>
      <c r="CM1229" s="25"/>
      <c r="CN1229" s="38"/>
      <c r="CO1229" s="38"/>
      <c r="CP1229" s="25"/>
      <c r="CQ1229" s="25"/>
      <c r="CR1229" s="34"/>
      <c r="CS1229" s="38"/>
      <c r="CT1229" s="25"/>
      <c r="CX1229" s="25"/>
      <c r="CY1229" s="34"/>
    </row>
    <row r="1230" spans="1:103" s="26" customFormat="1">
      <c r="A1230" s="42"/>
      <c r="B1230" s="75"/>
      <c r="C1230" s="39"/>
      <c r="D1230" s="38"/>
      <c r="E1230" s="39"/>
      <c r="F1230" s="39"/>
      <c r="G1230" s="39"/>
      <c r="H1230" s="39"/>
      <c r="I1230" s="39"/>
      <c r="J1230" s="39"/>
      <c r="K1230" s="39"/>
      <c r="L1230" s="38"/>
      <c r="M1230" s="38"/>
      <c r="N1230" s="38"/>
      <c r="O1230" s="38"/>
      <c r="P1230" s="38"/>
      <c r="Q1230" s="38"/>
      <c r="R1230" s="38"/>
      <c r="S1230" s="38"/>
      <c r="T1230" s="38"/>
      <c r="U1230" s="38"/>
      <c r="V1230" s="38"/>
      <c r="W1230" s="38"/>
      <c r="X1230" s="38"/>
      <c r="Y1230" s="38"/>
      <c r="Z1230" s="75"/>
      <c r="AA1230" s="101"/>
      <c r="AB1230" s="101"/>
      <c r="AC1230" s="101"/>
      <c r="AD1230" s="101"/>
      <c r="AE1230" s="38"/>
      <c r="AF1230" s="38"/>
      <c r="AG1230" s="38"/>
      <c r="AH1230" s="38"/>
      <c r="AI1230" s="101"/>
      <c r="AJ1230" s="101"/>
      <c r="AK1230" s="101"/>
      <c r="AL1230" s="75"/>
      <c r="AM1230" s="39"/>
      <c r="AN1230" s="27"/>
      <c r="AO1230" s="27"/>
      <c r="AP1230" s="27"/>
      <c r="AQ1230" s="27" t="str">
        <f t="shared" si="561"/>
        <v/>
      </c>
      <c r="AR1230" s="27" t="str">
        <f t="shared" si="562"/>
        <v/>
      </c>
      <c r="AS1230" s="27" t="str">
        <f t="shared" si="563"/>
        <v/>
      </c>
      <c r="AT1230" s="27" t="e">
        <f>IF(#REF!&lt;&gt;"",IF(ABS(#REF!)&lt;10,"S"&amp;RIGHT(#REF!,1)&amp;",","S"&amp;#REF!&amp;","),"")</f>
        <v>#REF!</v>
      </c>
      <c r="AU1230" s="27" t="e">
        <f>IF(#REF!&lt;&gt;"",IF(ABS(#REF!)&lt;10,"S"&amp;RIGHT(#REF!,1)&amp;",","S"&amp;#REF!&amp;","),"")</f>
        <v>#REF!</v>
      </c>
      <c r="AV1230" s="27" t="e">
        <f>IF(#REF!&lt;&gt;"",IF(ABS(#REF!)&lt;10,"S"&amp;RIGHT(#REF!,1)&amp;",","S"&amp;#REF!&amp;","),"")</f>
        <v>#REF!</v>
      </c>
      <c r="AW1230" s="27" t="e">
        <f>IF(#REF!&lt;&gt;"",IF(ABS(#REF!)&lt;10,"S"&amp;RIGHT(#REF!,1)&amp;",","S"&amp;#REF!&amp;","),"")</f>
        <v>#REF!</v>
      </c>
      <c r="AX1230" s="27" t="e">
        <f>IF(#REF!&lt;&gt;"",IF(ABS(#REF!)&lt;10,"S"&amp;RIGHT(#REF!,1)&amp;",","S"&amp;#REF!&amp;","),"")</f>
        <v>#REF!</v>
      </c>
      <c r="AY1230" s="27" t="e">
        <f>IF(#REF!&lt;&gt;"",IF(ABS(#REF!)&lt;10,"S"&amp;RIGHT(#REF!,1)&amp;",","S"&amp;#REF!&amp;","),"")</f>
        <v>#REF!</v>
      </c>
      <c r="AZ1230" s="27" t="e">
        <f>IF(#REF!&lt;&gt;"",IF(ABS(#REF!)&lt;10,"S"&amp;RIGHT(#REF!,1)&amp;",","S"&amp;#REF!&amp;","),"")</f>
        <v>#REF!</v>
      </c>
      <c r="BA1230" s="27" t="e">
        <f>IF(#REF!&lt;&gt;"",IF(ABS(#REF!)&lt;10,"S"&amp;RIGHT(#REF!,1)&amp;",","S"&amp;#REF!&amp;","),"")</f>
        <v>#REF!</v>
      </c>
      <c r="BB1230" s="27" t="e">
        <f>IF(#REF!&lt;&gt;"",IF(ABS(#REF!)&lt;10,"S"&amp;RIGHT(#REF!,1)&amp;",","S"&amp;#REF!&amp;","),"")</f>
        <v>#REF!</v>
      </c>
      <c r="BC1230" s="27"/>
      <c r="BD1230" s="27"/>
      <c r="BE1230" s="27"/>
      <c r="BF1230" s="27"/>
      <c r="BG1230" s="27"/>
      <c r="BH1230" s="27"/>
      <c r="BI1230" s="27" t="str">
        <f t="shared" si="558"/>
        <v/>
      </c>
      <c r="BJ1230" s="27" t="str">
        <f t="shared" si="559"/>
        <v/>
      </c>
      <c r="BK1230" s="27" t="str">
        <f t="shared" si="560"/>
        <v/>
      </c>
      <c r="BL1230" s="27" t="e">
        <f>IF(#REF!="","",CONCATENATE($L1230,","))</f>
        <v>#REF!</v>
      </c>
      <c r="BM1230" s="27" t="e">
        <f>IF(#REF!="","",CONCATENATE($L1230,","))</f>
        <v>#REF!</v>
      </c>
      <c r="BN1230" s="27" t="e">
        <f>IF(#REF!="","",CONCATENATE($L1230,","))</f>
        <v>#REF!</v>
      </c>
      <c r="BO1230" s="27" t="e">
        <f>IF(#REF!="","",CONCATENATE($L1230,","))</f>
        <v>#REF!</v>
      </c>
      <c r="BP1230" s="27" t="e">
        <f>IF(#REF!="","",CONCATENATE($L1230,","))</f>
        <v>#REF!</v>
      </c>
      <c r="BQ1230" s="27" t="e">
        <f>IF(#REF!="","",CONCATENATE($L1230,","))</f>
        <v>#REF!</v>
      </c>
      <c r="BR1230" s="27" t="e">
        <f>IF(#REF!="","",CONCATENATE($L1230,","))</f>
        <v>#REF!</v>
      </c>
      <c r="BS1230" s="27" t="e">
        <f>IF(#REF!="","",CONCATENATE($L1230,","))</f>
        <v>#REF!</v>
      </c>
      <c r="BT1230" s="27" t="e">
        <f>IF(#REF!="","",CONCATENATE($L1230,","))</f>
        <v>#REF!</v>
      </c>
      <c r="BU1230" s="40"/>
      <c r="BV1230" s="40"/>
      <c r="BW1230"/>
      <c r="BX1230"/>
      <c r="BY1230"/>
      <c r="BZ1230"/>
      <c r="CA1230"/>
      <c r="CB1230" s="40"/>
      <c r="CC1230" s="40"/>
      <c r="CD1230" s="25"/>
      <c r="CE1230" s="25"/>
      <c r="CF1230" s="25"/>
      <c r="CG1230" s="38"/>
      <c r="CH1230" s="25"/>
      <c r="CI1230" s="38"/>
      <c r="CJ1230" s="25"/>
      <c r="CK1230" s="25"/>
      <c r="CL1230" s="25"/>
      <c r="CM1230" s="25"/>
      <c r="CN1230" s="38"/>
      <c r="CO1230" s="38"/>
      <c r="CP1230" s="25"/>
      <c r="CQ1230" s="25"/>
      <c r="CR1230" s="34"/>
      <c r="CS1230" s="38"/>
      <c r="CT1230" s="25"/>
      <c r="CX1230" s="25"/>
      <c r="CY1230" s="34"/>
    </row>
    <row r="1231" spans="1:103" s="26" customFormat="1">
      <c r="A1231" s="42"/>
      <c r="B1231" s="75"/>
      <c r="C1231" s="39"/>
      <c r="D1231" s="38"/>
      <c r="E1231" s="39"/>
      <c r="F1231" s="39"/>
      <c r="G1231" s="39"/>
      <c r="H1231" s="39"/>
      <c r="I1231" s="39"/>
      <c r="J1231" s="39"/>
      <c r="K1231" s="39"/>
      <c r="L1231" s="38"/>
      <c r="M1231" s="38"/>
      <c r="N1231" s="38"/>
      <c r="O1231" s="38"/>
      <c r="P1231" s="38"/>
      <c r="Q1231" s="38"/>
      <c r="R1231" s="38"/>
      <c r="S1231" s="38"/>
      <c r="T1231" s="38"/>
      <c r="U1231" s="38"/>
      <c r="V1231" s="38"/>
      <c r="W1231" s="38"/>
      <c r="X1231" s="38"/>
      <c r="Y1231" s="38"/>
      <c r="Z1231" s="75"/>
      <c r="AA1231" s="101"/>
      <c r="AB1231" s="101"/>
      <c r="AC1231" s="101"/>
      <c r="AD1231" s="101"/>
      <c r="AE1231" s="38"/>
      <c r="AF1231" s="38"/>
      <c r="AG1231" s="38"/>
      <c r="AH1231" s="38"/>
      <c r="AI1231" s="101"/>
      <c r="AJ1231" s="101"/>
      <c r="AK1231" s="101"/>
      <c r="AL1231" s="75"/>
      <c r="AM1231" s="39"/>
      <c r="AN1231" s="27"/>
      <c r="AO1231" s="27"/>
      <c r="AP1231" s="27"/>
      <c r="AQ1231" s="27" t="str">
        <f t="shared" si="561"/>
        <v/>
      </c>
      <c r="AR1231" s="27" t="str">
        <f t="shared" si="562"/>
        <v/>
      </c>
      <c r="AS1231" s="27" t="str">
        <f t="shared" si="563"/>
        <v/>
      </c>
      <c r="AT1231" s="27" t="e">
        <f>IF(#REF!&lt;&gt;"",IF(ABS(#REF!)&lt;10,"S"&amp;RIGHT(#REF!,1)&amp;",","S"&amp;#REF!&amp;","),"")</f>
        <v>#REF!</v>
      </c>
      <c r="AU1231" s="27" t="e">
        <f>IF(#REF!&lt;&gt;"",IF(ABS(#REF!)&lt;10,"S"&amp;RIGHT(#REF!,1)&amp;",","S"&amp;#REF!&amp;","),"")</f>
        <v>#REF!</v>
      </c>
      <c r="AV1231" s="27" t="e">
        <f>IF(#REF!&lt;&gt;"",IF(ABS(#REF!)&lt;10,"S"&amp;RIGHT(#REF!,1)&amp;",","S"&amp;#REF!&amp;","),"")</f>
        <v>#REF!</v>
      </c>
      <c r="AW1231" s="27" t="e">
        <f>IF(#REF!&lt;&gt;"",IF(ABS(#REF!)&lt;10,"S"&amp;RIGHT(#REF!,1)&amp;",","S"&amp;#REF!&amp;","),"")</f>
        <v>#REF!</v>
      </c>
      <c r="AX1231" s="27" t="e">
        <f>IF(#REF!&lt;&gt;"",IF(ABS(#REF!)&lt;10,"S"&amp;RIGHT(#REF!,1)&amp;",","S"&amp;#REF!&amp;","),"")</f>
        <v>#REF!</v>
      </c>
      <c r="AY1231" s="27" t="e">
        <f>IF(#REF!&lt;&gt;"",IF(ABS(#REF!)&lt;10,"S"&amp;RIGHT(#REF!,1)&amp;",","S"&amp;#REF!&amp;","),"")</f>
        <v>#REF!</v>
      </c>
      <c r="AZ1231" s="27" t="e">
        <f>IF(#REF!&lt;&gt;"",IF(ABS(#REF!)&lt;10,"S"&amp;RIGHT(#REF!,1)&amp;",","S"&amp;#REF!&amp;","),"")</f>
        <v>#REF!</v>
      </c>
      <c r="BA1231" s="27" t="e">
        <f>IF(#REF!&lt;&gt;"",IF(ABS(#REF!)&lt;10,"S"&amp;RIGHT(#REF!,1)&amp;",","S"&amp;#REF!&amp;","),"")</f>
        <v>#REF!</v>
      </c>
      <c r="BB1231" s="27" t="e">
        <f>IF(#REF!&lt;&gt;"",IF(ABS(#REF!)&lt;10,"S"&amp;RIGHT(#REF!,1)&amp;",","S"&amp;#REF!&amp;","),"")</f>
        <v>#REF!</v>
      </c>
      <c r="BC1231" s="27"/>
      <c r="BD1231" s="27"/>
      <c r="BE1231" s="27"/>
      <c r="BF1231" s="27"/>
      <c r="BG1231" s="27"/>
      <c r="BH1231" s="27"/>
      <c r="BI1231" s="27" t="str">
        <f t="shared" si="558"/>
        <v/>
      </c>
      <c r="BJ1231" s="27" t="str">
        <f t="shared" si="559"/>
        <v/>
      </c>
      <c r="BK1231" s="27" t="str">
        <f t="shared" si="560"/>
        <v/>
      </c>
      <c r="BL1231" s="27" t="e">
        <f>IF(#REF!="","",CONCATENATE($L1231,","))</f>
        <v>#REF!</v>
      </c>
      <c r="BM1231" s="27" t="e">
        <f>IF(#REF!="","",CONCATENATE($L1231,","))</f>
        <v>#REF!</v>
      </c>
      <c r="BN1231" s="27" t="e">
        <f>IF(#REF!="","",CONCATENATE($L1231,","))</f>
        <v>#REF!</v>
      </c>
      <c r="BO1231" s="27" t="e">
        <f>IF(#REF!="","",CONCATENATE($L1231,","))</f>
        <v>#REF!</v>
      </c>
      <c r="BP1231" s="27" t="e">
        <f>IF(#REF!="","",CONCATENATE($L1231,","))</f>
        <v>#REF!</v>
      </c>
      <c r="BQ1231" s="27" t="e">
        <f>IF(#REF!="","",CONCATENATE($L1231,","))</f>
        <v>#REF!</v>
      </c>
      <c r="BR1231" s="27" t="e">
        <f>IF(#REF!="","",CONCATENATE($L1231,","))</f>
        <v>#REF!</v>
      </c>
      <c r="BS1231" s="27" t="e">
        <f>IF(#REF!="","",CONCATENATE($L1231,","))</f>
        <v>#REF!</v>
      </c>
      <c r="BT1231" s="27" t="e">
        <f>IF(#REF!="","",CONCATENATE($L1231,","))</f>
        <v>#REF!</v>
      </c>
      <c r="BU1231" s="40"/>
      <c r="BV1231" s="40"/>
      <c r="BW1231"/>
      <c r="BX1231"/>
      <c r="BY1231"/>
      <c r="BZ1231"/>
      <c r="CA1231"/>
      <c r="CB1231" s="40"/>
      <c r="CC1231" s="40"/>
      <c r="CD1231" s="25"/>
      <c r="CE1231" s="25"/>
      <c r="CF1231" s="25"/>
      <c r="CG1231" s="38"/>
      <c r="CH1231" s="25"/>
      <c r="CI1231" s="38"/>
      <c r="CJ1231" s="25"/>
      <c r="CK1231" s="25"/>
      <c r="CL1231" s="25"/>
      <c r="CM1231" s="25"/>
      <c r="CN1231" s="38"/>
      <c r="CO1231" s="38"/>
      <c r="CP1231" s="25"/>
      <c r="CQ1231" s="25"/>
      <c r="CR1231" s="34"/>
      <c r="CS1231" s="38"/>
      <c r="CT1231" s="25"/>
      <c r="CX1231" s="25"/>
      <c r="CY1231" s="34"/>
    </row>
    <row r="1232" spans="1:103" s="26" customFormat="1">
      <c r="A1232" s="42"/>
      <c r="B1232" s="75"/>
      <c r="C1232" s="39"/>
      <c r="D1232" s="38"/>
      <c r="E1232" s="39"/>
      <c r="F1232" s="39"/>
      <c r="G1232" s="39"/>
      <c r="H1232" s="39"/>
      <c r="I1232" s="39"/>
      <c r="J1232" s="39"/>
      <c r="K1232" s="39"/>
      <c r="L1232" s="38"/>
      <c r="M1232" s="38"/>
      <c r="N1232" s="38"/>
      <c r="O1232" s="38"/>
      <c r="P1232" s="38"/>
      <c r="Q1232" s="38"/>
      <c r="R1232" s="38"/>
      <c r="S1232" s="38"/>
      <c r="T1232" s="38"/>
      <c r="U1232" s="38"/>
      <c r="V1232" s="38"/>
      <c r="W1232" s="38"/>
      <c r="X1232" s="38"/>
      <c r="Y1232" s="38"/>
      <c r="Z1232" s="75"/>
      <c r="AA1232" s="101"/>
      <c r="AB1232" s="101"/>
      <c r="AC1232" s="101"/>
      <c r="AD1232" s="101"/>
      <c r="AE1232" s="38"/>
      <c r="AF1232" s="38"/>
      <c r="AG1232" s="38"/>
      <c r="AH1232" s="38"/>
      <c r="AI1232" s="101"/>
      <c r="AJ1232" s="101"/>
      <c r="AK1232" s="101"/>
      <c r="AL1232" s="75"/>
      <c r="AM1232" s="39"/>
      <c r="AN1232" s="27"/>
      <c r="AO1232" s="27"/>
      <c r="AP1232" s="27"/>
      <c r="AQ1232" s="27" t="str">
        <f t="shared" si="561"/>
        <v/>
      </c>
      <c r="AR1232" s="27" t="str">
        <f t="shared" si="562"/>
        <v/>
      </c>
      <c r="AS1232" s="27" t="str">
        <f t="shared" si="563"/>
        <v/>
      </c>
      <c r="AT1232" s="27" t="e">
        <f>IF(#REF!&lt;&gt;"",IF(ABS(#REF!)&lt;10,"S"&amp;RIGHT(#REF!,1)&amp;",","S"&amp;#REF!&amp;","),"")</f>
        <v>#REF!</v>
      </c>
      <c r="AU1232" s="27" t="e">
        <f>IF(#REF!&lt;&gt;"",IF(ABS(#REF!)&lt;10,"S"&amp;RIGHT(#REF!,1)&amp;",","S"&amp;#REF!&amp;","),"")</f>
        <v>#REF!</v>
      </c>
      <c r="AV1232" s="27" t="e">
        <f>IF(#REF!&lt;&gt;"",IF(ABS(#REF!)&lt;10,"S"&amp;RIGHT(#REF!,1)&amp;",","S"&amp;#REF!&amp;","),"")</f>
        <v>#REF!</v>
      </c>
      <c r="AW1232" s="27" t="e">
        <f>IF(#REF!&lt;&gt;"",IF(ABS(#REF!)&lt;10,"S"&amp;RIGHT(#REF!,1)&amp;",","S"&amp;#REF!&amp;","),"")</f>
        <v>#REF!</v>
      </c>
      <c r="AX1232" s="27" t="e">
        <f>IF(#REF!&lt;&gt;"",IF(ABS(#REF!)&lt;10,"S"&amp;RIGHT(#REF!,1)&amp;",","S"&amp;#REF!&amp;","),"")</f>
        <v>#REF!</v>
      </c>
      <c r="AY1232" s="27" t="e">
        <f>IF(#REF!&lt;&gt;"",IF(ABS(#REF!)&lt;10,"S"&amp;RIGHT(#REF!,1)&amp;",","S"&amp;#REF!&amp;","),"")</f>
        <v>#REF!</v>
      </c>
      <c r="AZ1232" s="27" t="e">
        <f>IF(#REF!&lt;&gt;"",IF(ABS(#REF!)&lt;10,"S"&amp;RIGHT(#REF!,1)&amp;",","S"&amp;#REF!&amp;","),"")</f>
        <v>#REF!</v>
      </c>
      <c r="BA1232" s="27" t="e">
        <f>IF(#REF!&lt;&gt;"",IF(ABS(#REF!)&lt;10,"S"&amp;RIGHT(#REF!,1)&amp;",","S"&amp;#REF!&amp;","),"")</f>
        <v>#REF!</v>
      </c>
      <c r="BB1232" s="27" t="e">
        <f>IF(#REF!&lt;&gt;"",IF(ABS(#REF!)&lt;10,"S"&amp;RIGHT(#REF!,1)&amp;",","S"&amp;#REF!&amp;","),"")</f>
        <v>#REF!</v>
      </c>
      <c r="BC1232" s="27"/>
      <c r="BD1232" s="27"/>
      <c r="BE1232" s="27"/>
      <c r="BF1232" s="27"/>
      <c r="BG1232" s="27"/>
      <c r="BH1232" s="27"/>
      <c r="BI1232" s="27" t="str">
        <f t="shared" si="558"/>
        <v/>
      </c>
      <c r="BJ1232" s="27" t="str">
        <f t="shared" si="559"/>
        <v/>
      </c>
      <c r="BK1232" s="27" t="str">
        <f t="shared" si="560"/>
        <v/>
      </c>
      <c r="BL1232" s="27" t="e">
        <f>IF(#REF!="","",CONCATENATE($L1232,","))</f>
        <v>#REF!</v>
      </c>
      <c r="BM1232" s="27" t="e">
        <f>IF(#REF!="","",CONCATENATE($L1232,","))</f>
        <v>#REF!</v>
      </c>
      <c r="BN1232" s="27" t="e">
        <f>IF(#REF!="","",CONCATENATE($L1232,","))</f>
        <v>#REF!</v>
      </c>
      <c r="BO1232" s="27" t="e">
        <f>IF(#REF!="","",CONCATENATE($L1232,","))</f>
        <v>#REF!</v>
      </c>
      <c r="BP1232" s="27" t="e">
        <f>IF(#REF!="","",CONCATENATE($L1232,","))</f>
        <v>#REF!</v>
      </c>
      <c r="BQ1232" s="27" t="e">
        <f>IF(#REF!="","",CONCATENATE($L1232,","))</f>
        <v>#REF!</v>
      </c>
      <c r="BR1232" s="27" t="e">
        <f>IF(#REF!="","",CONCATENATE($L1232,","))</f>
        <v>#REF!</v>
      </c>
      <c r="BS1232" s="27" t="e">
        <f>IF(#REF!="","",CONCATENATE($L1232,","))</f>
        <v>#REF!</v>
      </c>
      <c r="BT1232" s="27" t="e">
        <f>IF(#REF!="","",CONCATENATE($L1232,","))</f>
        <v>#REF!</v>
      </c>
      <c r="BU1232" s="40"/>
      <c r="BV1232" s="40"/>
      <c r="BW1232"/>
      <c r="BX1232"/>
      <c r="BY1232"/>
      <c r="BZ1232"/>
      <c r="CA1232"/>
      <c r="CB1232" s="40"/>
      <c r="CC1232" s="40"/>
      <c r="CD1232" s="25"/>
      <c r="CE1232" s="25"/>
      <c r="CF1232" s="25"/>
      <c r="CG1232" s="38"/>
      <c r="CH1232" s="25"/>
      <c r="CI1232" s="38"/>
      <c r="CJ1232" s="25"/>
      <c r="CK1232" s="25"/>
      <c r="CL1232" s="25"/>
      <c r="CM1232" s="25"/>
      <c r="CN1232" s="38"/>
      <c r="CO1232" s="38"/>
      <c r="CP1232" s="25"/>
      <c r="CQ1232" s="25"/>
      <c r="CR1232" s="34"/>
      <c r="CS1232" s="38"/>
      <c r="CT1232" s="25"/>
      <c r="CX1232" s="25"/>
      <c r="CY1232" s="34"/>
    </row>
    <row r="1233" spans="1:103" s="26" customFormat="1">
      <c r="A1233" s="42"/>
      <c r="B1233" s="75"/>
      <c r="C1233" s="39"/>
      <c r="D1233" s="38"/>
      <c r="E1233" s="39"/>
      <c r="F1233" s="39"/>
      <c r="G1233" s="39"/>
      <c r="H1233" s="39"/>
      <c r="I1233" s="39"/>
      <c r="J1233" s="39"/>
      <c r="K1233" s="39"/>
      <c r="L1233" s="38"/>
      <c r="M1233" s="38"/>
      <c r="N1233" s="38"/>
      <c r="O1233" s="38"/>
      <c r="P1233" s="38"/>
      <c r="Q1233" s="38"/>
      <c r="R1233" s="38"/>
      <c r="S1233" s="38"/>
      <c r="T1233" s="38"/>
      <c r="U1233" s="38"/>
      <c r="V1233" s="38"/>
      <c r="W1233" s="38"/>
      <c r="X1233" s="38"/>
      <c r="Y1233" s="38"/>
      <c r="Z1233" s="75"/>
      <c r="AA1233" s="101"/>
      <c r="AB1233" s="101"/>
      <c r="AC1233" s="101"/>
      <c r="AD1233" s="101"/>
      <c r="AE1233" s="38"/>
      <c r="AF1233" s="38"/>
      <c r="AG1233" s="38"/>
      <c r="AH1233" s="38"/>
      <c r="AI1233" s="101"/>
      <c r="AJ1233" s="101"/>
      <c r="AK1233" s="101"/>
      <c r="AL1233" s="75"/>
      <c r="AM1233" s="39"/>
      <c r="AN1233" s="27"/>
      <c r="AO1233" s="27"/>
      <c r="AP1233" s="27"/>
      <c r="AQ1233" s="27" t="str">
        <f t="shared" si="561"/>
        <v/>
      </c>
      <c r="AR1233" s="27" t="str">
        <f t="shared" si="562"/>
        <v/>
      </c>
      <c r="AS1233" s="27" t="str">
        <f t="shared" si="563"/>
        <v/>
      </c>
      <c r="AT1233" s="27" t="e">
        <f>IF(#REF!&lt;&gt;"",IF(ABS(#REF!)&lt;10,"S"&amp;RIGHT(#REF!,1)&amp;",","S"&amp;#REF!&amp;","),"")</f>
        <v>#REF!</v>
      </c>
      <c r="AU1233" s="27" t="e">
        <f>IF(#REF!&lt;&gt;"",IF(ABS(#REF!)&lt;10,"S"&amp;RIGHT(#REF!,1)&amp;",","S"&amp;#REF!&amp;","),"")</f>
        <v>#REF!</v>
      </c>
      <c r="AV1233" s="27" t="e">
        <f>IF(#REF!&lt;&gt;"",IF(ABS(#REF!)&lt;10,"S"&amp;RIGHT(#REF!,1)&amp;",","S"&amp;#REF!&amp;","),"")</f>
        <v>#REF!</v>
      </c>
      <c r="AW1233" s="27" t="e">
        <f>IF(#REF!&lt;&gt;"",IF(ABS(#REF!)&lt;10,"S"&amp;RIGHT(#REF!,1)&amp;",","S"&amp;#REF!&amp;","),"")</f>
        <v>#REF!</v>
      </c>
      <c r="AX1233" s="27" t="e">
        <f>IF(#REF!&lt;&gt;"",IF(ABS(#REF!)&lt;10,"S"&amp;RIGHT(#REF!,1)&amp;",","S"&amp;#REF!&amp;","),"")</f>
        <v>#REF!</v>
      </c>
      <c r="AY1233" s="27" t="e">
        <f>IF(#REF!&lt;&gt;"",IF(ABS(#REF!)&lt;10,"S"&amp;RIGHT(#REF!,1)&amp;",","S"&amp;#REF!&amp;","),"")</f>
        <v>#REF!</v>
      </c>
      <c r="AZ1233" s="27" t="e">
        <f>IF(#REF!&lt;&gt;"",IF(ABS(#REF!)&lt;10,"S"&amp;RIGHT(#REF!,1)&amp;",","S"&amp;#REF!&amp;","),"")</f>
        <v>#REF!</v>
      </c>
      <c r="BA1233" s="27" t="e">
        <f>IF(#REF!&lt;&gt;"",IF(ABS(#REF!)&lt;10,"S"&amp;RIGHT(#REF!,1)&amp;",","S"&amp;#REF!&amp;","),"")</f>
        <v>#REF!</v>
      </c>
      <c r="BB1233" s="27" t="e">
        <f>IF(#REF!&lt;&gt;"",IF(ABS(#REF!)&lt;10,"S"&amp;RIGHT(#REF!,1)&amp;",","S"&amp;#REF!&amp;","),"")</f>
        <v>#REF!</v>
      </c>
      <c r="BC1233" s="27"/>
      <c r="BD1233" s="27"/>
      <c r="BE1233" s="27"/>
      <c r="BF1233" s="27"/>
      <c r="BG1233" s="27"/>
      <c r="BH1233" s="27"/>
      <c r="BI1233" s="27" t="str">
        <f t="shared" si="558"/>
        <v/>
      </c>
      <c r="BJ1233" s="27" t="str">
        <f t="shared" si="559"/>
        <v/>
      </c>
      <c r="BK1233" s="27" t="str">
        <f t="shared" si="560"/>
        <v/>
      </c>
      <c r="BL1233" s="27" t="e">
        <f>IF(#REF!="","",CONCATENATE($L1233,","))</f>
        <v>#REF!</v>
      </c>
      <c r="BM1233" s="27" t="e">
        <f>IF(#REF!="","",CONCATENATE($L1233,","))</f>
        <v>#REF!</v>
      </c>
      <c r="BN1233" s="27" t="e">
        <f>IF(#REF!="","",CONCATENATE($L1233,","))</f>
        <v>#REF!</v>
      </c>
      <c r="BO1233" s="27" t="e">
        <f>IF(#REF!="","",CONCATENATE($L1233,","))</f>
        <v>#REF!</v>
      </c>
      <c r="BP1233" s="27" t="e">
        <f>IF(#REF!="","",CONCATENATE($L1233,","))</f>
        <v>#REF!</v>
      </c>
      <c r="BQ1233" s="27" t="e">
        <f>IF(#REF!="","",CONCATENATE($L1233,","))</f>
        <v>#REF!</v>
      </c>
      <c r="BR1233" s="27" t="e">
        <f>IF(#REF!="","",CONCATENATE($L1233,","))</f>
        <v>#REF!</v>
      </c>
      <c r="BS1233" s="27" t="e">
        <f>IF(#REF!="","",CONCATENATE($L1233,","))</f>
        <v>#REF!</v>
      </c>
      <c r="BT1233" s="27" t="e">
        <f>IF(#REF!="","",CONCATENATE($L1233,","))</f>
        <v>#REF!</v>
      </c>
      <c r="BU1233" s="40"/>
      <c r="BV1233" s="40"/>
      <c r="BW1233"/>
      <c r="BX1233"/>
      <c r="BY1233"/>
      <c r="BZ1233"/>
      <c r="CA1233"/>
      <c r="CB1233" s="40"/>
      <c r="CC1233" s="40"/>
      <c r="CD1233" s="25"/>
      <c r="CE1233" s="25"/>
      <c r="CF1233" s="25"/>
      <c r="CG1233" s="38"/>
      <c r="CH1233" s="25"/>
      <c r="CI1233" s="38"/>
      <c r="CJ1233" s="25"/>
      <c r="CK1233" s="25"/>
      <c r="CL1233" s="25"/>
      <c r="CM1233" s="25"/>
      <c r="CN1233" s="38"/>
      <c r="CO1233" s="38"/>
      <c r="CP1233" s="25"/>
      <c r="CQ1233" s="25"/>
      <c r="CR1233" s="34"/>
      <c r="CS1233" s="38"/>
      <c r="CT1233" s="25"/>
      <c r="CX1233" s="25"/>
      <c r="CY1233" s="34"/>
    </row>
    <row r="1234" spans="1:103" s="26" customFormat="1">
      <c r="A1234" s="42"/>
      <c r="B1234" s="75"/>
      <c r="C1234" s="39"/>
      <c r="D1234" s="38"/>
      <c r="E1234" s="39"/>
      <c r="F1234" s="39"/>
      <c r="G1234" s="39"/>
      <c r="H1234" s="39"/>
      <c r="I1234" s="39"/>
      <c r="J1234" s="39"/>
      <c r="K1234" s="39"/>
      <c r="L1234" s="38"/>
      <c r="M1234" s="38"/>
      <c r="N1234" s="38"/>
      <c r="O1234" s="38"/>
      <c r="P1234" s="38"/>
      <c r="Q1234" s="38"/>
      <c r="R1234" s="38"/>
      <c r="S1234" s="38"/>
      <c r="T1234" s="38"/>
      <c r="U1234" s="38"/>
      <c r="V1234" s="38"/>
      <c r="W1234" s="38"/>
      <c r="X1234" s="38"/>
      <c r="Y1234" s="38"/>
      <c r="Z1234" s="75"/>
      <c r="AA1234" s="101"/>
      <c r="AB1234" s="101"/>
      <c r="AC1234" s="101"/>
      <c r="AD1234" s="101"/>
      <c r="AE1234" s="38"/>
      <c r="AF1234" s="38"/>
      <c r="AG1234" s="38"/>
      <c r="AH1234" s="38"/>
      <c r="AI1234" s="101"/>
      <c r="AJ1234" s="101"/>
      <c r="AK1234" s="101"/>
      <c r="AL1234" s="75"/>
      <c r="AM1234" s="39"/>
      <c r="AN1234" s="27"/>
      <c r="AO1234" s="27"/>
      <c r="AP1234" s="27"/>
      <c r="AQ1234" s="27" t="str">
        <f t="shared" si="561"/>
        <v/>
      </c>
      <c r="AR1234" s="27" t="str">
        <f t="shared" si="562"/>
        <v/>
      </c>
      <c r="AS1234" s="27" t="str">
        <f t="shared" si="563"/>
        <v/>
      </c>
      <c r="AT1234" s="27" t="e">
        <f>IF(#REF!&lt;&gt;"",IF(ABS(#REF!)&lt;10,"S"&amp;RIGHT(#REF!,1)&amp;",","S"&amp;#REF!&amp;","),"")</f>
        <v>#REF!</v>
      </c>
      <c r="AU1234" s="27" t="e">
        <f>IF(#REF!&lt;&gt;"",IF(ABS(#REF!)&lt;10,"S"&amp;RIGHT(#REF!,1)&amp;",","S"&amp;#REF!&amp;","),"")</f>
        <v>#REF!</v>
      </c>
      <c r="AV1234" s="27" t="e">
        <f>IF(#REF!&lt;&gt;"",IF(ABS(#REF!)&lt;10,"S"&amp;RIGHT(#REF!,1)&amp;",","S"&amp;#REF!&amp;","),"")</f>
        <v>#REF!</v>
      </c>
      <c r="AW1234" s="27" t="e">
        <f>IF(#REF!&lt;&gt;"",IF(ABS(#REF!)&lt;10,"S"&amp;RIGHT(#REF!,1)&amp;",","S"&amp;#REF!&amp;","),"")</f>
        <v>#REF!</v>
      </c>
      <c r="AX1234" s="27" t="e">
        <f>IF(#REF!&lt;&gt;"",IF(ABS(#REF!)&lt;10,"S"&amp;RIGHT(#REF!,1)&amp;",","S"&amp;#REF!&amp;","),"")</f>
        <v>#REF!</v>
      </c>
      <c r="AY1234" s="27" t="e">
        <f>IF(#REF!&lt;&gt;"",IF(ABS(#REF!)&lt;10,"S"&amp;RIGHT(#REF!,1)&amp;",","S"&amp;#REF!&amp;","),"")</f>
        <v>#REF!</v>
      </c>
      <c r="AZ1234" s="27" t="e">
        <f>IF(#REF!&lt;&gt;"",IF(ABS(#REF!)&lt;10,"S"&amp;RIGHT(#REF!,1)&amp;",","S"&amp;#REF!&amp;","),"")</f>
        <v>#REF!</v>
      </c>
      <c r="BA1234" s="27" t="e">
        <f>IF(#REF!&lt;&gt;"",IF(ABS(#REF!)&lt;10,"S"&amp;RIGHT(#REF!,1)&amp;",","S"&amp;#REF!&amp;","),"")</f>
        <v>#REF!</v>
      </c>
      <c r="BB1234" s="27" t="e">
        <f>IF(#REF!&lt;&gt;"",IF(ABS(#REF!)&lt;10,"S"&amp;RIGHT(#REF!,1)&amp;",","S"&amp;#REF!&amp;","),"")</f>
        <v>#REF!</v>
      </c>
      <c r="BC1234" s="27"/>
      <c r="BD1234" s="27"/>
      <c r="BE1234" s="27"/>
      <c r="BF1234" s="27"/>
      <c r="BG1234" s="27"/>
      <c r="BH1234" s="27"/>
      <c r="BI1234" s="27" t="str">
        <f t="shared" si="558"/>
        <v/>
      </c>
      <c r="BJ1234" s="27" t="str">
        <f t="shared" si="559"/>
        <v/>
      </c>
      <c r="BK1234" s="27" t="str">
        <f t="shared" si="560"/>
        <v/>
      </c>
      <c r="BL1234" s="27" t="e">
        <f>IF(#REF!="","",CONCATENATE($L1234,","))</f>
        <v>#REF!</v>
      </c>
      <c r="BM1234" s="27" t="e">
        <f>IF(#REF!="","",CONCATENATE($L1234,","))</f>
        <v>#REF!</v>
      </c>
      <c r="BN1234" s="27" t="e">
        <f>IF(#REF!="","",CONCATENATE($L1234,","))</f>
        <v>#REF!</v>
      </c>
      <c r="BO1234" s="27" t="e">
        <f>IF(#REF!="","",CONCATENATE($L1234,","))</f>
        <v>#REF!</v>
      </c>
      <c r="BP1234" s="27" t="e">
        <f>IF(#REF!="","",CONCATENATE($L1234,","))</f>
        <v>#REF!</v>
      </c>
      <c r="BQ1234" s="27" t="e">
        <f>IF(#REF!="","",CONCATENATE($L1234,","))</f>
        <v>#REF!</v>
      </c>
      <c r="BR1234" s="27" t="e">
        <f>IF(#REF!="","",CONCATENATE($L1234,","))</f>
        <v>#REF!</v>
      </c>
      <c r="BS1234" s="27" t="e">
        <f>IF(#REF!="","",CONCATENATE($L1234,","))</f>
        <v>#REF!</v>
      </c>
      <c r="BT1234" s="27" t="e">
        <f>IF(#REF!="","",CONCATENATE($L1234,","))</f>
        <v>#REF!</v>
      </c>
      <c r="BU1234" s="40"/>
      <c r="BV1234" s="40"/>
      <c r="BW1234"/>
      <c r="BX1234"/>
      <c r="BY1234"/>
      <c r="BZ1234"/>
      <c r="CA1234"/>
      <c r="CB1234" s="40"/>
      <c r="CC1234" s="40"/>
      <c r="CD1234" s="25"/>
      <c r="CE1234" s="25"/>
      <c r="CF1234" s="25"/>
      <c r="CG1234" s="38"/>
      <c r="CH1234" s="25"/>
      <c r="CI1234" s="38"/>
      <c r="CJ1234" s="25"/>
      <c r="CK1234" s="25"/>
      <c r="CL1234" s="25"/>
      <c r="CM1234" s="25"/>
      <c r="CN1234" s="38"/>
      <c r="CO1234" s="38"/>
      <c r="CP1234" s="25"/>
      <c r="CQ1234" s="25"/>
      <c r="CR1234" s="34"/>
      <c r="CS1234" s="38"/>
      <c r="CT1234" s="25"/>
      <c r="CX1234" s="25"/>
      <c r="CY1234" s="34"/>
    </row>
    <row r="1235" spans="1:103" s="26" customFormat="1">
      <c r="A1235" s="42"/>
      <c r="B1235" s="75"/>
      <c r="C1235" s="39"/>
      <c r="D1235" s="38"/>
      <c r="E1235" s="39"/>
      <c r="F1235" s="39"/>
      <c r="G1235" s="39"/>
      <c r="H1235" s="39"/>
      <c r="I1235" s="39"/>
      <c r="J1235" s="39"/>
      <c r="K1235" s="39"/>
      <c r="L1235" s="38"/>
      <c r="M1235" s="38"/>
      <c r="N1235" s="38"/>
      <c r="O1235" s="38"/>
      <c r="P1235" s="38"/>
      <c r="Q1235" s="38"/>
      <c r="R1235" s="38"/>
      <c r="S1235" s="38"/>
      <c r="T1235" s="38"/>
      <c r="U1235" s="38"/>
      <c r="V1235" s="38"/>
      <c r="W1235" s="38"/>
      <c r="X1235" s="38"/>
      <c r="Y1235" s="38"/>
      <c r="Z1235" s="75"/>
      <c r="AA1235" s="101"/>
      <c r="AB1235" s="101"/>
      <c r="AC1235" s="101"/>
      <c r="AD1235" s="101"/>
      <c r="AE1235" s="38"/>
      <c r="AF1235" s="38"/>
      <c r="AG1235" s="38"/>
      <c r="AH1235" s="38"/>
      <c r="AI1235" s="101"/>
      <c r="AJ1235" s="101"/>
      <c r="AK1235" s="101"/>
      <c r="AL1235" s="75"/>
      <c r="AM1235" s="39"/>
      <c r="AN1235" s="27"/>
      <c r="AO1235" s="27"/>
      <c r="AP1235" s="27"/>
      <c r="AQ1235" s="27" t="str">
        <f t="shared" si="561"/>
        <v/>
      </c>
      <c r="AR1235" s="27" t="str">
        <f t="shared" si="562"/>
        <v/>
      </c>
      <c r="AS1235" s="27" t="str">
        <f t="shared" si="563"/>
        <v/>
      </c>
      <c r="AT1235" s="27" t="e">
        <f>IF(#REF!&lt;&gt;"",IF(ABS(#REF!)&lt;10,"S"&amp;RIGHT(#REF!,1)&amp;",","S"&amp;#REF!&amp;","),"")</f>
        <v>#REF!</v>
      </c>
      <c r="AU1235" s="27" t="e">
        <f>IF(#REF!&lt;&gt;"",IF(ABS(#REF!)&lt;10,"S"&amp;RIGHT(#REF!,1)&amp;",","S"&amp;#REF!&amp;","),"")</f>
        <v>#REF!</v>
      </c>
      <c r="AV1235" s="27" t="e">
        <f>IF(#REF!&lt;&gt;"",IF(ABS(#REF!)&lt;10,"S"&amp;RIGHT(#REF!,1)&amp;",","S"&amp;#REF!&amp;","),"")</f>
        <v>#REF!</v>
      </c>
      <c r="AW1235" s="27" t="e">
        <f>IF(#REF!&lt;&gt;"",IF(ABS(#REF!)&lt;10,"S"&amp;RIGHT(#REF!,1)&amp;",","S"&amp;#REF!&amp;","),"")</f>
        <v>#REF!</v>
      </c>
      <c r="AX1235" s="27" t="e">
        <f>IF(#REF!&lt;&gt;"",IF(ABS(#REF!)&lt;10,"S"&amp;RIGHT(#REF!,1)&amp;",","S"&amp;#REF!&amp;","),"")</f>
        <v>#REF!</v>
      </c>
      <c r="AY1235" s="27" t="e">
        <f>IF(#REF!&lt;&gt;"",IF(ABS(#REF!)&lt;10,"S"&amp;RIGHT(#REF!,1)&amp;",","S"&amp;#REF!&amp;","),"")</f>
        <v>#REF!</v>
      </c>
      <c r="AZ1235" s="27" t="e">
        <f>IF(#REF!&lt;&gt;"",IF(ABS(#REF!)&lt;10,"S"&amp;RIGHT(#REF!,1)&amp;",","S"&amp;#REF!&amp;","),"")</f>
        <v>#REF!</v>
      </c>
      <c r="BA1235" s="27" t="e">
        <f>IF(#REF!&lt;&gt;"",IF(ABS(#REF!)&lt;10,"S"&amp;RIGHT(#REF!,1)&amp;",","S"&amp;#REF!&amp;","),"")</f>
        <v>#REF!</v>
      </c>
      <c r="BB1235" s="27" t="e">
        <f>IF(#REF!&lt;&gt;"",IF(ABS(#REF!)&lt;10,"S"&amp;RIGHT(#REF!,1)&amp;",","S"&amp;#REF!&amp;","),"")</f>
        <v>#REF!</v>
      </c>
      <c r="BC1235" s="27"/>
      <c r="BD1235" s="27"/>
      <c r="BE1235" s="27"/>
      <c r="BF1235" s="27"/>
      <c r="BG1235" s="27"/>
      <c r="BH1235" s="27"/>
      <c r="BI1235" s="27" t="str">
        <f t="shared" si="558"/>
        <v/>
      </c>
      <c r="BJ1235" s="27" t="str">
        <f t="shared" si="559"/>
        <v/>
      </c>
      <c r="BK1235" s="27" t="str">
        <f t="shared" si="560"/>
        <v/>
      </c>
      <c r="BL1235" s="27" t="e">
        <f>IF(#REF!="","",CONCATENATE($L1235,","))</f>
        <v>#REF!</v>
      </c>
      <c r="BM1235" s="27" t="e">
        <f>IF(#REF!="","",CONCATENATE($L1235,","))</f>
        <v>#REF!</v>
      </c>
      <c r="BN1235" s="27" t="e">
        <f>IF(#REF!="","",CONCATENATE($L1235,","))</f>
        <v>#REF!</v>
      </c>
      <c r="BO1235" s="27" t="e">
        <f>IF(#REF!="","",CONCATENATE($L1235,","))</f>
        <v>#REF!</v>
      </c>
      <c r="BP1235" s="27" t="e">
        <f>IF(#REF!="","",CONCATENATE($L1235,","))</f>
        <v>#REF!</v>
      </c>
      <c r="BQ1235" s="27" t="e">
        <f>IF(#REF!="","",CONCATENATE($L1235,","))</f>
        <v>#REF!</v>
      </c>
      <c r="BR1235" s="27" t="e">
        <f>IF(#REF!="","",CONCATENATE($L1235,","))</f>
        <v>#REF!</v>
      </c>
      <c r="BS1235" s="27" t="e">
        <f>IF(#REF!="","",CONCATENATE($L1235,","))</f>
        <v>#REF!</v>
      </c>
      <c r="BT1235" s="27" t="e">
        <f>IF(#REF!="","",CONCATENATE($L1235,","))</f>
        <v>#REF!</v>
      </c>
      <c r="BU1235" s="40"/>
      <c r="BV1235" s="40"/>
      <c r="BW1235"/>
      <c r="BX1235"/>
      <c r="BY1235"/>
      <c r="BZ1235"/>
      <c r="CA1235"/>
      <c r="CB1235" s="40"/>
      <c r="CC1235" s="40"/>
      <c r="CD1235" s="25"/>
      <c r="CE1235" s="25"/>
      <c r="CF1235" s="25"/>
      <c r="CG1235" s="38"/>
      <c r="CH1235" s="25"/>
      <c r="CI1235" s="38"/>
      <c r="CJ1235" s="25"/>
      <c r="CK1235" s="25"/>
      <c r="CL1235" s="25"/>
      <c r="CM1235" s="25"/>
      <c r="CN1235" s="38"/>
      <c r="CO1235" s="38"/>
      <c r="CP1235" s="25"/>
      <c r="CQ1235" s="25"/>
      <c r="CR1235" s="34"/>
      <c r="CS1235" s="38"/>
      <c r="CT1235" s="25"/>
      <c r="CX1235" s="25"/>
      <c r="CY1235" s="34"/>
    </row>
    <row r="1236" spans="1:103" s="26" customFormat="1">
      <c r="A1236" s="42"/>
      <c r="B1236" s="75"/>
      <c r="C1236" s="39"/>
      <c r="D1236" s="38"/>
      <c r="E1236" s="39"/>
      <c r="F1236" s="39"/>
      <c r="G1236" s="39"/>
      <c r="H1236" s="39"/>
      <c r="I1236" s="39"/>
      <c r="J1236" s="39"/>
      <c r="K1236" s="39"/>
      <c r="L1236" s="38"/>
      <c r="M1236" s="38"/>
      <c r="N1236" s="38"/>
      <c r="O1236" s="38"/>
      <c r="P1236" s="38"/>
      <c r="Q1236" s="38"/>
      <c r="R1236" s="38"/>
      <c r="S1236" s="38"/>
      <c r="T1236" s="38"/>
      <c r="U1236" s="38"/>
      <c r="V1236" s="38"/>
      <c r="W1236" s="38"/>
      <c r="X1236" s="38"/>
      <c r="Y1236" s="38"/>
      <c r="Z1236" s="75"/>
      <c r="AA1236" s="101"/>
      <c r="AB1236" s="101"/>
      <c r="AC1236" s="101"/>
      <c r="AD1236" s="101"/>
      <c r="AE1236" s="38"/>
      <c r="AF1236" s="38"/>
      <c r="AG1236" s="38"/>
      <c r="AH1236" s="38"/>
      <c r="AI1236" s="101"/>
      <c r="AJ1236" s="101"/>
      <c r="AK1236" s="101"/>
      <c r="AL1236" s="75"/>
      <c r="AM1236" s="39"/>
      <c r="AN1236" s="27"/>
      <c r="AO1236" s="27"/>
      <c r="AP1236" s="27"/>
      <c r="AQ1236" s="27" t="str">
        <f t="shared" si="561"/>
        <v/>
      </c>
      <c r="AR1236" s="27" t="str">
        <f t="shared" si="562"/>
        <v/>
      </c>
      <c r="AS1236" s="27" t="str">
        <f t="shared" si="563"/>
        <v/>
      </c>
      <c r="AT1236" s="27" t="e">
        <f>IF(#REF!&lt;&gt;"",IF(ABS(#REF!)&lt;10,"S"&amp;RIGHT(#REF!,1)&amp;",","S"&amp;#REF!&amp;","),"")</f>
        <v>#REF!</v>
      </c>
      <c r="AU1236" s="27" t="e">
        <f>IF(#REF!&lt;&gt;"",IF(ABS(#REF!)&lt;10,"S"&amp;RIGHT(#REF!,1)&amp;",","S"&amp;#REF!&amp;","),"")</f>
        <v>#REF!</v>
      </c>
      <c r="AV1236" s="27" t="e">
        <f>IF(#REF!&lt;&gt;"",IF(ABS(#REF!)&lt;10,"S"&amp;RIGHT(#REF!,1)&amp;",","S"&amp;#REF!&amp;","),"")</f>
        <v>#REF!</v>
      </c>
      <c r="AW1236" s="27" t="e">
        <f>IF(#REF!&lt;&gt;"",IF(ABS(#REF!)&lt;10,"S"&amp;RIGHT(#REF!,1)&amp;",","S"&amp;#REF!&amp;","),"")</f>
        <v>#REF!</v>
      </c>
      <c r="AX1236" s="27" t="e">
        <f>IF(#REF!&lt;&gt;"",IF(ABS(#REF!)&lt;10,"S"&amp;RIGHT(#REF!,1)&amp;",","S"&amp;#REF!&amp;","),"")</f>
        <v>#REF!</v>
      </c>
      <c r="AY1236" s="27" t="e">
        <f>IF(#REF!&lt;&gt;"",IF(ABS(#REF!)&lt;10,"S"&amp;RIGHT(#REF!,1)&amp;",","S"&amp;#REF!&amp;","),"")</f>
        <v>#REF!</v>
      </c>
      <c r="AZ1236" s="27" t="e">
        <f>IF(#REF!&lt;&gt;"",IF(ABS(#REF!)&lt;10,"S"&amp;RIGHT(#REF!,1)&amp;",","S"&amp;#REF!&amp;","),"")</f>
        <v>#REF!</v>
      </c>
      <c r="BA1236" s="27" t="e">
        <f>IF(#REF!&lt;&gt;"",IF(ABS(#REF!)&lt;10,"S"&amp;RIGHT(#REF!,1)&amp;",","S"&amp;#REF!&amp;","),"")</f>
        <v>#REF!</v>
      </c>
      <c r="BB1236" s="27" t="e">
        <f>IF(#REF!&lt;&gt;"",IF(ABS(#REF!)&lt;10,"S"&amp;RIGHT(#REF!,1)&amp;",","S"&amp;#REF!&amp;","),"")</f>
        <v>#REF!</v>
      </c>
      <c r="BC1236" s="27"/>
      <c r="BD1236" s="27"/>
      <c r="BE1236" s="27"/>
      <c r="BF1236" s="27"/>
      <c r="BG1236" s="27"/>
      <c r="BH1236" s="27"/>
      <c r="BI1236" s="27" t="str">
        <f t="shared" si="558"/>
        <v/>
      </c>
      <c r="BJ1236" s="27" t="str">
        <f t="shared" si="559"/>
        <v/>
      </c>
      <c r="BK1236" s="27" t="str">
        <f t="shared" si="560"/>
        <v/>
      </c>
      <c r="BL1236" s="27" t="e">
        <f>IF(#REF!="","",CONCATENATE($L1236,","))</f>
        <v>#REF!</v>
      </c>
      <c r="BM1236" s="27" t="e">
        <f>IF(#REF!="","",CONCATENATE($L1236,","))</f>
        <v>#REF!</v>
      </c>
      <c r="BN1236" s="27" t="e">
        <f>IF(#REF!="","",CONCATENATE($L1236,","))</f>
        <v>#REF!</v>
      </c>
      <c r="BO1236" s="27" t="e">
        <f>IF(#REF!="","",CONCATENATE($L1236,","))</f>
        <v>#REF!</v>
      </c>
      <c r="BP1236" s="27" t="e">
        <f>IF(#REF!="","",CONCATENATE($L1236,","))</f>
        <v>#REF!</v>
      </c>
      <c r="BQ1236" s="27" t="e">
        <f>IF(#REF!="","",CONCATENATE($L1236,","))</f>
        <v>#REF!</v>
      </c>
      <c r="BR1236" s="27" t="e">
        <f>IF(#REF!="","",CONCATENATE($L1236,","))</f>
        <v>#REF!</v>
      </c>
      <c r="BS1236" s="27" t="e">
        <f>IF(#REF!="","",CONCATENATE($L1236,","))</f>
        <v>#REF!</v>
      </c>
      <c r="BT1236" s="27" t="e">
        <f>IF(#REF!="","",CONCATENATE($L1236,","))</f>
        <v>#REF!</v>
      </c>
      <c r="BU1236" s="40"/>
      <c r="BV1236" s="40"/>
      <c r="BW1236"/>
      <c r="BX1236"/>
      <c r="BY1236"/>
      <c r="BZ1236"/>
      <c r="CA1236"/>
      <c r="CB1236" s="40"/>
      <c r="CC1236" s="40"/>
      <c r="CD1236" s="25"/>
      <c r="CE1236" s="25"/>
      <c r="CF1236" s="25"/>
      <c r="CG1236" s="38"/>
      <c r="CH1236" s="25"/>
      <c r="CI1236" s="38"/>
      <c r="CJ1236" s="25"/>
      <c r="CK1236" s="25"/>
      <c r="CL1236" s="25"/>
      <c r="CM1236" s="25"/>
      <c r="CN1236" s="38"/>
      <c r="CO1236" s="38"/>
      <c r="CP1236" s="25"/>
      <c r="CQ1236" s="25"/>
      <c r="CR1236" s="34"/>
      <c r="CS1236" s="38"/>
      <c r="CT1236" s="25"/>
      <c r="CX1236" s="25"/>
      <c r="CY1236" s="34"/>
    </row>
    <row r="1237" spans="1:103" s="26" customFormat="1">
      <c r="A1237" s="42"/>
      <c r="B1237" s="75"/>
      <c r="C1237" s="39"/>
      <c r="D1237" s="38"/>
      <c r="E1237" s="39"/>
      <c r="F1237" s="39"/>
      <c r="G1237" s="39"/>
      <c r="H1237" s="39"/>
      <c r="I1237" s="39"/>
      <c r="J1237" s="39"/>
      <c r="K1237" s="39"/>
      <c r="L1237" s="38"/>
      <c r="M1237" s="38"/>
      <c r="N1237" s="38"/>
      <c r="O1237" s="38"/>
      <c r="P1237" s="38"/>
      <c r="Q1237" s="38"/>
      <c r="R1237" s="38"/>
      <c r="S1237" s="38"/>
      <c r="T1237" s="38"/>
      <c r="U1237" s="38"/>
      <c r="V1237" s="38"/>
      <c r="W1237" s="38"/>
      <c r="X1237" s="38"/>
      <c r="Y1237" s="38"/>
      <c r="Z1237" s="75"/>
      <c r="AA1237" s="101"/>
      <c r="AB1237" s="101"/>
      <c r="AC1237" s="101"/>
      <c r="AD1237" s="101"/>
      <c r="AE1237" s="38"/>
      <c r="AF1237" s="38"/>
      <c r="AG1237" s="38"/>
      <c r="AH1237" s="38"/>
      <c r="AI1237" s="101"/>
      <c r="AJ1237" s="101"/>
      <c r="AK1237" s="101"/>
      <c r="AL1237" s="75"/>
      <c r="AM1237" s="39"/>
      <c r="AN1237" s="27"/>
      <c r="AO1237" s="27"/>
      <c r="AP1237" s="27"/>
      <c r="AQ1237" s="27" t="str">
        <f t="shared" si="561"/>
        <v/>
      </c>
      <c r="AR1237" s="27" t="str">
        <f t="shared" si="562"/>
        <v/>
      </c>
      <c r="AS1237" s="27" t="str">
        <f t="shared" si="563"/>
        <v/>
      </c>
      <c r="AT1237" s="27" t="e">
        <f>IF(#REF!&lt;&gt;"",IF(ABS(#REF!)&lt;10,"S"&amp;RIGHT(#REF!,1)&amp;",","S"&amp;#REF!&amp;","),"")</f>
        <v>#REF!</v>
      </c>
      <c r="AU1237" s="27" t="e">
        <f>IF(#REF!&lt;&gt;"",IF(ABS(#REF!)&lt;10,"S"&amp;RIGHT(#REF!,1)&amp;",","S"&amp;#REF!&amp;","),"")</f>
        <v>#REF!</v>
      </c>
      <c r="AV1237" s="27" t="e">
        <f>IF(#REF!&lt;&gt;"",IF(ABS(#REF!)&lt;10,"S"&amp;RIGHT(#REF!,1)&amp;",","S"&amp;#REF!&amp;","),"")</f>
        <v>#REF!</v>
      </c>
      <c r="AW1237" s="27" t="e">
        <f>IF(#REF!&lt;&gt;"",IF(ABS(#REF!)&lt;10,"S"&amp;RIGHT(#REF!,1)&amp;",","S"&amp;#REF!&amp;","),"")</f>
        <v>#REF!</v>
      </c>
      <c r="AX1237" s="27" t="e">
        <f>IF(#REF!&lt;&gt;"",IF(ABS(#REF!)&lt;10,"S"&amp;RIGHT(#REF!,1)&amp;",","S"&amp;#REF!&amp;","),"")</f>
        <v>#REF!</v>
      </c>
      <c r="AY1237" s="27" t="e">
        <f>IF(#REF!&lt;&gt;"",IF(ABS(#REF!)&lt;10,"S"&amp;RIGHT(#REF!,1)&amp;",","S"&amp;#REF!&amp;","),"")</f>
        <v>#REF!</v>
      </c>
      <c r="AZ1237" s="27" t="e">
        <f>IF(#REF!&lt;&gt;"",IF(ABS(#REF!)&lt;10,"S"&amp;RIGHT(#REF!,1)&amp;",","S"&amp;#REF!&amp;","),"")</f>
        <v>#REF!</v>
      </c>
      <c r="BA1237" s="27" t="e">
        <f>IF(#REF!&lt;&gt;"",IF(ABS(#REF!)&lt;10,"S"&amp;RIGHT(#REF!,1)&amp;",","S"&amp;#REF!&amp;","),"")</f>
        <v>#REF!</v>
      </c>
      <c r="BB1237" s="27" t="e">
        <f>IF(#REF!&lt;&gt;"",IF(ABS(#REF!)&lt;10,"S"&amp;RIGHT(#REF!,1)&amp;",","S"&amp;#REF!&amp;","),"")</f>
        <v>#REF!</v>
      </c>
      <c r="BC1237" s="27"/>
      <c r="BD1237" s="27"/>
      <c r="BE1237" s="27"/>
      <c r="BF1237" s="27"/>
      <c r="BG1237" s="27"/>
      <c r="BH1237" s="27"/>
      <c r="BI1237" s="27" t="str">
        <f t="shared" si="558"/>
        <v/>
      </c>
      <c r="BJ1237" s="27" t="str">
        <f t="shared" si="559"/>
        <v/>
      </c>
      <c r="BK1237" s="27" t="str">
        <f t="shared" si="560"/>
        <v/>
      </c>
      <c r="BL1237" s="27" t="e">
        <f>IF(#REF!="","",CONCATENATE($L1237,","))</f>
        <v>#REF!</v>
      </c>
      <c r="BM1237" s="27" t="e">
        <f>IF(#REF!="","",CONCATENATE($L1237,","))</f>
        <v>#REF!</v>
      </c>
      <c r="BN1237" s="27" t="e">
        <f>IF(#REF!="","",CONCATENATE($L1237,","))</f>
        <v>#REF!</v>
      </c>
      <c r="BO1237" s="27" t="e">
        <f>IF(#REF!="","",CONCATENATE($L1237,","))</f>
        <v>#REF!</v>
      </c>
      <c r="BP1237" s="27" t="e">
        <f>IF(#REF!="","",CONCATENATE($L1237,","))</f>
        <v>#REF!</v>
      </c>
      <c r="BQ1237" s="27" t="e">
        <f>IF(#REF!="","",CONCATENATE($L1237,","))</f>
        <v>#REF!</v>
      </c>
      <c r="BR1237" s="27" t="e">
        <f>IF(#REF!="","",CONCATENATE($L1237,","))</f>
        <v>#REF!</v>
      </c>
      <c r="BS1237" s="27" t="e">
        <f>IF(#REF!="","",CONCATENATE($L1237,","))</f>
        <v>#REF!</v>
      </c>
      <c r="BT1237" s="27" t="e">
        <f>IF(#REF!="","",CONCATENATE($L1237,","))</f>
        <v>#REF!</v>
      </c>
      <c r="BU1237" s="40"/>
      <c r="BV1237" s="40"/>
      <c r="BW1237"/>
      <c r="BX1237"/>
      <c r="BY1237"/>
      <c r="BZ1237"/>
      <c r="CA1237"/>
      <c r="CB1237" s="40"/>
      <c r="CC1237" s="40"/>
      <c r="CD1237" s="25"/>
      <c r="CE1237" s="25"/>
      <c r="CF1237" s="25"/>
      <c r="CG1237" s="38"/>
      <c r="CH1237" s="25"/>
      <c r="CI1237" s="38"/>
      <c r="CJ1237" s="25"/>
      <c r="CK1237" s="25"/>
      <c r="CL1237" s="25"/>
      <c r="CM1237" s="25"/>
      <c r="CN1237" s="38"/>
      <c r="CO1237" s="38"/>
      <c r="CP1237" s="25"/>
      <c r="CQ1237" s="25"/>
      <c r="CR1237" s="34"/>
      <c r="CS1237" s="38"/>
      <c r="CT1237" s="25"/>
      <c r="CX1237" s="25"/>
      <c r="CY1237" s="34"/>
    </row>
    <row r="1238" spans="1:103" s="26" customFormat="1">
      <c r="A1238" s="42"/>
      <c r="B1238" s="75"/>
      <c r="C1238" s="39"/>
      <c r="D1238" s="38"/>
      <c r="E1238" s="39"/>
      <c r="F1238" s="39"/>
      <c r="G1238" s="39"/>
      <c r="H1238" s="39"/>
      <c r="I1238" s="39"/>
      <c r="J1238" s="39"/>
      <c r="K1238" s="39"/>
      <c r="L1238" s="38"/>
      <c r="M1238" s="38"/>
      <c r="N1238" s="38"/>
      <c r="O1238" s="38"/>
      <c r="P1238" s="38"/>
      <c r="Q1238" s="38"/>
      <c r="R1238" s="38"/>
      <c r="S1238" s="38"/>
      <c r="T1238" s="38"/>
      <c r="U1238" s="38"/>
      <c r="V1238" s="38"/>
      <c r="W1238" s="38"/>
      <c r="X1238" s="38"/>
      <c r="Y1238" s="38"/>
      <c r="Z1238" s="75"/>
      <c r="AA1238" s="101"/>
      <c r="AB1238" s="101"/>
      <c r="AC1238" s="101"/>
      <c r="AD1238" s="101"/>
      <c r="AE1238" s="38"/>
      <c r="AF1238" s="38"/>
      <c r="AG1238" s="38"/>
      <c r="AH1238" s="38"/>
      <c r="AI1238" s="101"/>
      <c r="AJ1238" s="101"/>
      <c r="AK1238" s="101"/>
      <c r="AL1238" s="75"/>
      <c r="AM1238" s="39"/>
      <c r="AN1238" s="27"/>
      <c r="AO1238" s="27"/>
      <c r="AP1238" s="27"/>
      <c r="AQ1238" s="27" t="str">
        <f t="shared" si="561"/>
        <v/>
      </c>
      <c r="AR1238" s="27" t="str">
        <f t="shared" si="562"/>
        <v/>
      </c>
      <c r="AS1238" s="27" t="str">
        <f t="shared" si="563"/>
        <v/>
      </c>
      <c r="AT1238" s="27" t="e">
        <f>IF(#REF!&lt;&gt;"",IF(ABS(#REF!)&lt;10,"S"&amp;RIGHT(#REF!,1)&amp;",","S"&amp;#REF!&amp;","),"")</f>
        <v>#REF!</v>
      </c>
      <c r="AU1238" s="27" t="e">
        <f>IF(#REF!&lt;&gt;"",IF(ABS(#REF!)&lt;10,"S"&amp;RIGHT(#REF!,1)&amp;",","S"&amp;#REF!&amp;","),"")</f>
        <v>#REF!</v>
      </c>
      <c r="AV1238" s="27" t="e">
        <f>IF(#REF!&lt;&gt;"",IF(ABS(#REF!)&lt;10,"S"&amp;RIGHT(#REF!,1)&amp;",","S"&amp;#REF!&amp;","),"")</f>
        <v>#REF!</v>
      </c>
      <c r="AW1238" s="27" t="e">
        <f>IF(#REF!&lt;&gt;"",IF(ABS(#REF!)&lt;10,"S"&amp;RIGHT(#REF!,1)&amp;",","S"&amp;#REF!&amp;","),"")</f>
        <v>#REF!</v>
      </c>
      <c r="AX1238" s="27" t="e">
        <f>IF(#REF!&lt;&gt;"",IF(ABS(#REF!)&lt;10,"S"&amp;RIGHT(#REF!,1)&amp;",","S"&amp;#REF!&amp;","),"")</f>
        <v>#REF!</v>
      </c>
      <c r="AY1238" s="27" t="e">
        <f>IF(#REF!&lt;&gt;"",IF(ABS(#REF!)&lt;10,"S"&amp;RIGHT(#REF!,1)&amp;",","S"&amp;#REF!&amp;","),"")</f>
        <v>#REF!</v>
      </c>
      <c r="AZ1238" s="27" t="e">
        <f>IF(#REF!&lt;&gt;"",IF(ABS(#REF!)&lt;10,"S"&amp;RIGHT(#REF!,1)&amp;",","S"&amp;#REF!&amp;","),"")</f>
        <v>#REF!</v>
      </c>
      <c r="BA1238" s="27" t="e">
        <f>IF(#REF!&lt;&gt;"",IF(ABS(#REF!)&lt;10,"S"&amp;RIGHT(#REF!,1)&amp;",","S"&amp;#REF!&amp;","),"")</f>
        <v>#REF!</v>
      </c>
      <c r="BB1238" s="27" t="e">
        <f>IF(#REF!&lt;&gt;"",IF(ABS(#REF!)&lt;10,"S"&amp;RIGHT(#REF!,1)&amp;",","S"&amp;#REF!&amp;","),"")</f>
        <v>#REF!</v>
      </c>
      <c r="BC1238" s="27"/>
      <c r="BD1238" s="27"/>
      <c r="BE1238" s="27"/>
      <c r="BF1238" s="27"/>
      <c r="BG1238" s="27"/>
      <c r="BH1238" s="27"/>
      <c r="BI1238" s="27" t="str">
        <f t="shared" si="558"/>
        <v/>
      </c>
      <c r="BJ1238" s="27" t="str">
        <f t="shared" si="559"/>
        <v/>
      </c>
      <c r="BK1238" s="27" t="str">
        <f t="shared" si="560"/>
        <v/>
      </c>
      <c r="BL1238" s="27" t="e">
        <f>IF(#REF!="","",CONCATENATE($L1238,","))</f>
        <v>#REF!</v>
      </c>
      <c r="BM1238" s="27" t="e">
        <f>IF(#REF!="","",CONCATENATE($L1238,","))</f>
        <v>#REF!</v>
      </c>
      <c r="BN1238" s="27" t="e">
        <f>IF(#REF!="","",CONCATENATE($L1238,","))</f>
        <v>#REF!</v>
      </c>
      <c r="BO1238" s="27" t="e">
        <f>IF(#REF!="","",CONCATENATE($L1238,","))</f>
        <v>#REF!</v>
      </c>
      <c r="BP1238" s="27" t="e">
        <f>IF(#REF!="","",CONCATENATE($L1238,","))</f>
        <v>#REF!</v>
      </c>
      <c r="BQ1238" s="27" t="e">
        <f>IF(#REF!="","",CONCATENATE($L1238,","))</f>
        <v>#REF!</v>
      </c>
      <c r="BR1238" s="27" t="e">
        <f>IF(#REF!="","",CONCATENATE($L1238,","))</f>
        <v>#REF!</v>
      </c>
      <c r="BS1238" s="27" t="e">
        <f>IF(#REF!="","",CONCATENATE($L1238,","))</f>
        <v>#REF!</v>
      </c>
      <c r="BT1238" s="27" t="e">
        <f>IF(#REF!="","",CONCATENATE($L1238,","))</f>
        <v>#REF!</v>
      </c>
      <c r="BU1238" s="40"/>
      <c r="BV1238" s="40"/>
      <c r="BW1238"/>
      <c r="BX1238"/>
      <c r="BY1238"/>
      <c r="BZ1238"/>
      <c r="CA1238"/>
      <c r="CB1238" s="40"/>
      <c r="CC1238" s="40"/>
      <c r="CD1238" s="25"/>
      <c r="CE1238" s="25"/>
      <c r="CF1238" s="25"/>
      <c r="CG1238" s="38"/>
      <c r="CH1238" s="25"/>
      <c r="CI1238" s="38"/>
      <c r="CJ1238" s="25"/>
      <c r="CK1238" s="25"/>
      <c r="CL1238" s="25"/>
      <c r="CM1238" s="25"/>
      <c r="CN1238" s="38"/>
      <c r="CO1238" s="38"/>
      <c r="CP1238" s="25"/>
      <c r="CQ1238" s="25"/>
      <c r="CR1238" s="34"/>
      <c r="CS1238" s="38"/>
      <c r="CT1238" s="25"/>
      <c r="CX1238" s="25"/>
      <c r="CY1238" s="34"/>
    </row>
    <row r="1239" spans="1:103" s="26" customFormat="1">
      <c r="A1239" s="42"/>
      <c r="B1239" s="75"/>
      <c r="C1239" s="39"/>
      <c r="D1239" s="38"/>
      <c r="E1239" s="39"/>
      <c r="F1239" s="39"/>
      <c r="G1239" s="39"/>
      <c r="H1239" s="39"/>
      <c r="I1239" s="39"/>
      <c r="J1239" s="39"/>
      <c r="K1239" s="39"/>
      <c r="L1239" s="38"/>
      <c r="M1239" s="38"/>
      <c r="N1239" s="38"/>
      <c r="O1239" s="38"/>
      <c r="P1239" s="38"/>
      <c r="Q1239" s="38"/>
      <c r="R1239" s="38"/>
      <c r="S1239" s="38"/>
      <c r="T1239" s="38"/>
      <c r="U1239" s="38"/>
      <c r="V1239" s="38"/>
      <c r="W1239" s="38"/>
      <c r="X1239" s="38"/>
      <c r="Y1239" s="38"/>
      <c r="Z1239" s="75"/>
      <c r="AA1239" s="101"/>
      <c r="AB1239" s="101"/>
      <c r="AC1239" s="101"/>
      <c r="AD1239" s="101"/>
      <c r="AE1239" s="38"/>
      <c r="AF1239" s="38"/>
      <c r="AG1239" s="38"/>
      <c r="AH1239" s="38"/>
      <c r="AI1239" s="101"/>
      <c r="AJ1239" s="101"/>
      <c r="AK1239" s="101"/>
      <c r="AL1239" s="75"/>
      <c r="AM1239" s="39"/>
      <c r="AN1239" s="27"/>
      <c r="AO1239" s="27"/>
      <c r="AP1239" s="27"/>
      <c r="AQ1239" s="27" t="str">
        <f t="shared" si="561"/>
        <v/>
      </c>
      <c r="AR1239" s="27" t="str">
        <f t="shared" si="562"/>
        <v/>
      </c>
      <c r="AS1239" s="27" t="str">
        <f t="shared" si="563"/>
        <v/>
      </c>
      <c r="AT1239" s="27" t="e">
        <f>IF(#REF!&lt;&gt;"",IF(ABS(#REF!)&lt;10,"S"&amp;RIGHT(#REF!,1)&amp;",","S"&amp;#REF!&amp;","),"")</f>
        <v>#REF!</v>
      </c>
      <c r="AU1239" s="27" t="e">
        <f>IF(#REF!&lt;&gt;"",IF(ABS(#REF!)&lt;10,"S"&amp;RIGHT(#REF!,1)&amp;",","S"&amp;#REF!&amp;","),"")</f>
        <v>#REF!</v>
      </c>
      <c r="AV1239" s="27" t="e">
        <f>IF(#REF!&lt;&gt;"",IF(ABS(#REF!)&lt;10,"S"&amp;RIGHT(#REF!,1)&amp;",","S"&amp;#REF!&amp;","),"")</f>
        <v>#REF!</v>
      </c>
      <c r="AW1239" s="27" t="e">
        <f>IF(#REF!&lt;&gt;"",IF(ABS(#REF!)&lt;10,"S"&amp;RIGHT(#REF!,1)&amp;",","S"&amp;#REF!&amp;","),"")</f>
        <v>#REF!</v>
      </c>
      <c r="AX1239" s="27" t="e">
        <f>IF(#REF!&lt;&gt;"",IF(ABS(#REF!)&lt;10,"S"&amp;RIGHT(#REF!,1)&amp;",","S"&amp;#REF!&amp;","),"")</f>
        <v>#REF!</v>
      </c>
      <c r="AY1239" s="27" t="e">
        <f>IF(#REF!&lt;&gt;"",IF(ABS(#REF!)&lt;10,"S"&amp;RIGHT(#REF!,1)&amp;",","S"&amp;#REF!&amp;","),"")</f>
        <v>#REF!</v>
      </c>
      <c r="AZ1239" s="27" t="e">
        <f>IF(#REF!&lt;&gt;"",IF(ABS(#REF!)&lt;10,"S"&amp;RIGHT(#REF!,1)&amp;",","S"&amp;#REF!&amp;","),"")</f>
        <v>#REF!</v>
      </c>
      <c r="BA1239" s="27" t="e">
        <f>IF(#REF!&lt;&gt;"",IF(ABS(#REF!)&lt;10,"S"&amp;RIGHT(#REF!,1)&amp;",","S"&amp;#REF!&amp;","),"")</f>
        <v>#REF!</v>
      </c>
      <c r="BB1239" s="27" t="e">
        <f>IF(#REF!&lt;&gt;"",IF(ABS(#REF!)&lt;10,"S"&amp;RIGHT(#REF!,1)&amp;",","S"&amp;#REF!&amp;","),"")</f>
        <v>#REF!</v>
      </c>
      <c r="BC1239" s="27"/>
      <c r="BD1239" s="27"/>
      <c r="BE1239" s="27"/>
      <c r="BF1239" s="27"/>
      <c r="BG1239" s="27"/>
      <c r="BH1239" s="27"/>
      <c r="BI1239" s="27" t="str">
        <f t="shared" si="558"/>
        <v/>
      </c>
      <c r="BJ1239" s="27" t="str">
        <f t="shared" si="559"/>
        <v/>
      </c>
      <c r="BK1239" s="27" t="str">
        <f t="shared" si="560"/>
        <v/>
      </c>
      <c r="BL1239" s="27" t="e">
        <f>IF(#REF!="","",CONCATENATE($L1239,","))</f>
        <v>#REF!</v>
      </c>
      <c r="BM1239" s="27" t="e">
        <f>IF(#REF!="","",CONCATENATE($L1239,","))</f>
        <v>#REF!</v>
      </c>
      <c r="BN1239" s="27" t="e">
        <f>IF(#REF!="","",CONCATENATE($L1239,","))</f>
        <v>#REF!</v>
      </c>
      <c r="BO1239" s="27" t="e">
        <f>IF(#REF!="","",CONCATENATE($L1239,","))</f>
        <v>#REF!</v>
      </c>
      <c r="BP1239" s="27" t="e">
        <f>IF(#REF!="","",CONCATENATE($L1239,","))</f>
        <v>#REF!</v>
      </c>
      <c r="BQ1239" s="27" t="e">
        <f>IF(#REF!="","",CONCATENATE($L1239,","))</f>
        <v>#REF!</v>
      </c>
      <c r="BR1239" s="27" t="e">
        <f>IF(#REF!="","",CONCATENATE($L1239,","))</f>
        <v>#REF!</v>
      </c>
      <c r="BS1239" s="27" t="e">
        <f>IF(#REF!="","",CONCATENATE($L1239,","))</f>
        <v>#REF!</v>
      </c>
      <c r="BT1239" s="27" t="e">
        <f>IF(#REF!="","",CONCATENATE($L1239,","))</f>
        <v>#REF!</v>
      </c>
      <c r="BU1239" s="40"/>
      <c r="BV1239" s="40"/>
      <c r="BW1239"/>
      <c r="BX1239"/>
      <c r="BY1239"/>
      <c r="BZ1239"/>
      <c r="CA1239"/>
      <c r="CB1239" s="40"/>
      <c r="CC1239" s="40"/>
      <c r="CD1239" s="25"/>
      <c r="CE1239" s="25"/>
      <c r="CF1239" s="25"/>
      <c r="CG1239" s="38"/>
      <c r="CH1239" s="25"/>
      <c r="CI1239" s="38"/>
      <c r="CJ1239" s="25"/>
      <c r="CK1239" s="25"/>
      <c r="CL1239" s="25"/>
      <c r="CM1239" s="25"/>
      <c r="CN1239" s="38"/>
      <c r="CO1239" s="38"/>
      <c r="CP1239" s="25"/>
      <c r="CQ1239" s="25"/>
      <c r="CR1239" s="34"/>
      <c r="CS1239" s="38"/>
      <c r="CT1239" s="25"/>
      <c r="CX1239" s="25"/>
      <c r="CY1239" s="34"/>
    </row>
    <row r="1240" spans="1:103" s="26" customFormat="1">
      <c r="A1240" s="42"/>
      <c r="B1240" s="75"/>
      <c r="C1240" s="39"/>
      <c r="D1240" s="38"/>
      <c r="E1240" s="39"/>
      <c r="F1240" s="39"/>
      <c r="G1240" s="39"/>
      <c r="H1240" s="39"/>
      <c r="I1240" s="39"/>
      <c r="J1240" s="39"/>
      <c r="K1240" s="39"/>
      <c r="L1240" s="38"/>
      <c r="M1240" s="38"/>
      <c r="N1240" s="38"/>
      <c r="O1240" s="38"/>
      <c r="P1240" s="38"/>
      <c r="Q1240" s="38"/>
      <c r="R1240" s="38"/>
      <c r="S1240" s="38"/>
      <c r="T1240" s="38"/>
      <c r="U1240" s="38"/>
      <c r="V1240" s="38"/>
      <c r="W1240" s="38"/>
      <c r="X1240" s="38"/>
      <c r="Y1240" s="38"/>
      <c r="Z1240" s="75"/>
      <c r="AA1240" s="101"/>
      <c r="AB1240" s="101"/>
      <c r="AC1240" s="101"/>
      <c r="AD1240" s="101"/>
      <c r="AE1240" s="38"/>
      <c r="AF1240" s="38"/>
      <c r="AG1240" s="38"/>
      <c r="AH1240" s="38"/>
      <c r="AI1240" s="101"/>
      <c r="AJ1240" s="101"/>
      <c r="AK1240" s="101"/>
      <c r="AL1240" s="75"/>
      <c r="AM1240" s="39"/>
      <c r="AN1240" s="27"/>
      <c r="AO1240" s="27"/>
      <c r="AP1240" s="27"/>
      <c r="AQ1240" s="27" t="str">
        <f t="shared" si="561"/>
        <v/>
      </c>
      <c r="AR1240" s="27" t="str">
        <f t="shared" si="562"/>
        <v/>
      </c>
      <c r="AS1240" s="27" t="str">
        <f t="shared" si="563"/>
        <v/>
      </c>
      <c r="AT1240" s="27" t="e">
        <f>IF(#REF!&lt;&gt;"",IF(ABS(#REF!)&lt;10,"S"&amp;RIGHT(#REF!,1)&amp;",","S"&amp;#REF!&amp;","),"")</f>
        <v>#REF!</v>
      </c>
      <c r="AU1240" s="27" t="e">
        <f>IF(#REF!&lt;&gt;"",IF(ABS(#REF!)&lt;10,"S"&amp;RIGHT(#REF!,1)&amp;",","S"&amp;#REF!&amp;","),"")</f>
        <v>#REF!</v>
      </c>
      <c r="AV1240" s="27" t="e">
        <f>IF(#REF!&lt;&gt;"",IF(ABS(#REF!)&lt;10,"S"&amp;RIGHT(#REF!,1)&amp;",","S"&amp;#REF!&amp;","),"")</f>
        <v>#REF!</v>
      </c>
      <c r="AW1240" s="27" t="e">
        <f>IF(#REF!&lt;&gt;"",IF(ABS(#REF!)&lt;10,"S"&amp;RIGHT(#REF!,1)&amp;",","S"&amp;#REF!&amp;","),"")</f>
        <v>#REF!</v>
      </c>
      <c r="AX1240" s="27" t="e">
        <f>IF(#REF!&lt;&gt;"",IF(ABS(#REF!)&lt;10,"S"&amp;RIGHT(#REF!,1)&amp;",","S"&amp;#REF!&amp;","),"")</f>
        <v>#REF!</v>
      </c>
      <c r="AY1240" s="27" t="e">
        <f>IF(#REF!&lt;&gt;"",IF(ABS(#REF!)&lt;10,"S"&amp;RIGHT(#REF!,1)&amp;",","S"&amp;#REF!&amp;","),"")</f>
        <v>#REF!</v>
      </c>
      <c r="AZ1240" s="27" t="e">
        <f>IF(#REF!&lt;&gt;"",IF(ABS(#REF!)&lt;10,"S"&amp;RIGHT(#REF!,1)&amp;",","S"&amp;#REF!&amp;","),"")</f>
        <v>#REF!</v>
      </c>
      <c r="BA1240" s="27" t="e">
        <f>IF(#REF!&lt;&gt;"",IF(ABS(#REF!)&lt;10,"S"&amp;RIGHT(#REF!,1)&amp;",","S"&amp;#REF!&amp;","),"")</f>
        <v>#REF!</v>
      </c>
      <c r="BB1240" s="27" t="e">
        <f>IF(#REF!&lt;&gt;"",IF(ABS(#REF!)&lt;10,"S"&amp;RIGHT(#REF!,1)&amp;",","S"&amp;#REF!&amp;","),"")</f>
        <v>#REF!</v>
      </c>
      <c r="BC1240" s="27"/>
      <c r="BD1240" s="27"/>
      <c r="BE1240" s="27"/>
      <c r="BF1240" s="27"/>
      <c r="BG1240" s="27"/>
      <c r="BH1240" s="27"/>
      <c r="BI1240" s="27" t="str">
        <f t="shared" ref="BI1240:BI1303" si="564">IF(M1240="","",CONCATENATE($L1240,","))</f>
        <v/>
      </c>
      <c r="BJ1240" s="27" t="str">
        <f t="shared" ref="BJ1240:BJ1303" si="565">IF(P1240="","",CONCATENATE($L1240,","))</f>
        <v/>
      </c>
      <c r="BK1240" s="27" t="str">
        <f t="shared" ref="BK1240:BK1303" si="566">IF(R1240="","",CONCATENATE($L1240,","))</f>
        <v/>
      </c>
      <c r="BL1240" s="27" t="e">
        <f>IF(#REF!="","",CONCATENATE($L1240,","))</f>
        <v>#REF!</v>
      </c>
      <c r="BM1240" s="27" t="e">
        <f>IF(#REF!="","",CONCATENATE($L1240,","))</f>
        <v>#REF!</v>
      </c>
      <c r="BN1240" s="27" t="e">
        <f>IF(#REF!="","",CONCATENATE($L1240,","))</f>
        <v>#REF!</v>
      </c>
      <c r="BO1240" s="27" t="e">
        <f>IF(#REF!="","",CONCATENATE($L1240,","))</f>
        <v>#REF!</v>
      </c>
      <c r="BP1240" s="27" t="e">
        <f>IF(#REF!="","",CONCATENATE($L1240,","))</f>
        <v>#REF!</v>
      </c>
      <c r="BQ1240" s="27" t="e">
        <f>IF(#REF!="","",CONCATENATE($L1240,","))</f>
        <v>#REF!</v>
      </c>
      <c r="BR1240" s="27" t="e">
        <f>IF(#REF!="","",CONCATENATE($L1240,","))</f>
        <v>#REF!</v>
      </c>
      <c r="BS1240" s="27" t="e">
        <f>IF(#REF!="","",CONCATENATE($L1240,","))</f>
        <v>#REF!</v>
      </c>
      <c r="BT1240" s="27" t="e">
        <f>IF(#REF!="","",CONCATENATE($L1240,","))</f>
        <v>#REF!</v>
      </c>
      <c r="BU1240" s="40"/>
      <c r="BV1240" s="40"/>
      <c r="BW1240"/>
      <c r="BX1240"/>
      <c r="BY1240"/>
      <c r="BZ1240"/>
      <c r="CA1240"/>
      <c r="CB1240" s="40"/>
      <c r="CC1240" s="40"/>
      <c r="CD1240" s="25"/>
      <c r="CE1240" s="25"/>
      <c r="CF1240" s="25"/>
      <c r="CG1240" s="38"/>
      <c r="CH1240" s="25"/>
      <c r="CI1240" s="38"/>
      <c r="CJ1240" s="25"/>
      <c r="CK1240" s="25"/>
      <c r="CL1240" s="25"/>
      <c r="CM1240" s="25"/>
      <c r="CN1240" s="38"/>
      <c r="CO1240" s="38"/>
      <c r="CP1240" s="25"/>
      <c r="CQ1240" s="25"/>
      <c r="CR1240" s="34"/>
      <c r="CS1240" s="38"/>
      <c r="CT1240" s="25"/>
      <c r="CX1240" s="25"/>
      <c r="CY1240" s="34"/>
    </row>
    <row r="1241" spans="1:103" s="26" customFormat="1">
      <c r="A1241" s="42"/>
      <c r="B1241" s="75"/>
      <c r="C1241" s="39"/>
      <c r="D1241" s="38"/>
      <c r="E1241" s="39"/>
      <c r="F1241" s="39"/>
      <c r="G1241" s="39"/>
      <c r="H1241" s="39"/>
      <c r="I1241" s="39"/>
      <c r="J1241" s="39"/>
      <c r="K1241" s="39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  <c r="Y1241" s="38"/>
      <c r="Z1241" s="75"/>
      <c r="AA1241" s="101"/>
      <c r="AB1241" s="101"/>
      <c r="AC1241" s="101"/>
      <c r="AD1241" s="101"/>
      <c r="AE1241" s="38"/>
      <c r="AF1241" s="38"/>
      <c r="AG1241" s="38"/>
      <c r="AH1241" s="38"/>
      <c r="AI1241" s="101"/>
      <c r="AJ1241" s="101"/>
      <c r="AK1241" s="101"/>
      <c r="AL1241" s="75"/>
      <c r="AM1241" s="39"/>
      <c r="AN1241" s="27"/>
      <c r="AO1241" s="27"/>
      <c r="AP1241" s="27"/>
      <c r="AQ1241" s="27" t="str">
        <f t="shared" ref="AQ1241:AQ1304" si="567">IF(M1241&lt;&gt;"",IF(ABS(M1241)&lt;10,"S"&amp;RIGHT(M1241,1)&amp;",","S"&amp;M1241&amp;","),"")</f>
        <v/>
      </c>
      <c r="AR1241" s="27" t="str">
        <f t="shared" ref="AR1241:AR1304" si="568">IF(P1241&lt;&gt;"",IF(ABS(P1241)&lt;10,"S"&amp;RIGHT(P1241,1)&amp;",","S"&amp;P1241&amp;","),"")</f>
        <v/>
      </c>
      <c r="AS1241" s="27" t="str">
        <f t="shared" ref="AS1241:AS1304" si="569">IF(R1241&lt;&gt;"",IF(ABS(R1241)&lt;10,"S"&amp;RIGHT(R1241,1)&amp;",","S"&amp;R1241&amp;","),"")</f>
        <v/>
      </c>
      <c r="AT1241" s="27" t="e">
        <f>IF(#REF!&lt;&gt;"",IF(ABS(#REF!)&lt;10,"S"&amp;RIGHT(#REF!,1)&amp;",","S"&amp;#REF!&amp;","),"")</f>
        <v>#REF!</v>
      </c>
      <c r="AU1241" s="27" t="e">
        <f>IF(#REF!&lt;&gt;"",IF(ABS(#REF!)&lt;10,"S"&amp;RIGHT(#REF!,1)&amp;",","S"&amp;#REF!&amp;","),"")</f>
        <v>#REF!</v>
      </c>
      <c r="AV1241" s="27" t="e">
        <f>IF(#REF!&lt;&gt;"",IF(ABS(#REF!)&lt;10,"S"&amp;RIGHT(#REF!,1)&amp;",","S"&amp;#REF!&amp;","),"")</f>
        <v>#REF!</v>
      </c>
      <c r="AW1241" s="27" t="e">
        <f>IF(#REF!&lt;&gt;"",IF(ABS(#REF!)&lt;10,"S"&amp;RIGHT(#REF!,1)&amp;",","S"&amp;#REF!&amp;","),"")</f>
        <v>#REF!</v>
      </c>
      <c r="AX1241" s="27" t="e">
        <f>IF(#REF!&lt;&gt;"",IF(ABS(#REF!)&lt;10,"S"&amp;RIGHT(#REF!,1)&amp;",","S"&amp;#REF!&amp;","),"")</f>
        <v>#REF!</v>
      </c>
      <c r="AY1241" s="27" t="e">
        <f>IF(#REF!&lt;&gt;"",IF(ABS(#REF!)&lt;10,"S"&amp;RIGHT(#REF!,1)&amp;",","S"&amp;#REF!&amp;","),"")</f>
        <v>#REF!</v>
      </c>
      <c r="AZ1241" s="27" t="e">
        <f>IF(#REF!&lt;&gt;"",IF(ABS(#REF!)&lt;10,"S"&amp;RIGHT(#REF!,1)&amp;",","S"&amp;#REF!&amp;","),"")</f>
        <v>#REF!</v>
      </c>
      <c r="BA1241" s="27" t="e">
        <f>IF(#REF!&lt;&gt;"",IF(ABS(#REF!)&lt;10,"S"&amp;RIGHT(#REF!,1)&amp;",","S"&amp;#REF!&amp;","),"")</f>
        <v>#REF!</v>
      </c>
      <c r="BB1241" s="27" t="e">
        <f>IF(#REF!&lt;&gt;"",IF(ABS(#REF!)&lt;10,"S"&amp;RIGHT(#REF!,1)&amp;",","S"&amp;#REF!&amp;","),"")</f>
        <v>#REF!</v>
      </c>
      <c r="BC1241" s="27"/>
      <c r="BD1241" s="27"/>
      <c r="BE1241" s="27"/>
      <c r="BF1241" s="27"/>
      <c r="BG1241" s="27"/>
      <c r="BH1241" s="27"/>
      <c r="BI1241" s="27" t="str">
        <f t="shared" si="564"/>
        <v/>
      </c>
      <c r="BJ1241" s="27" t="str">
        <f t="shared" si="565"/>
        <v/>
      </c>
      <c r="BK1241" s="27" t="str">
        <f t="shared" si="566"/>
        <v/>
      </c>
      <c r="BL1241" s="27" t="e">
        <f>IF(#REF!="","",CONCATENATE($L1241,","))</f>
        <v>#REF!</v>
      </c>
      <c r="BM1241" s="27" t="e">
        <f>IF(#REF!="","",CONCATENATE($L1241,","))</f>
        <v>#REF!</v>
      </c>
      <c r="BN1241" s="27" t="e">
        <f>IF(#REF!="","",CONCATENATE($L1241,","))</f>
        <v>#REF!</v>
      </c>
      <c r="BO1241" s="27" t="e">
        <f>IF(#REF!="","",CONCATENATE($L1241,","))</f>
        <v>#REF!</v>
      </c>
      <c r="BP1241" s="27" t="e">
        <f>IF(#REF!="","",CONCATENATE($L1241,","))</f>
        <v>#REF!</v>
      </c>
      <c r="BQ1241" s="27" t="e">
        <f>IF(#REF!="","",CONCATENATE($L1241,","))</f>
        <v>#REF!</v>
      </c>
      <c r="BR1241" s="27" t="e">
        <f>IF(#REF!="","",CONCATENATE($L1241,","))</f>
        <v>#REF!</v>
      </c>
      <c r="BS1241" s="27" t="e">
        <f>IF(#REF!="","",CONCATENATE($L1241,","))</f>
        <v>#REF!</v>
      </c>
      <c r="BT1241" s="27" t="e">
        <f>IF(#REF!="","",CONCATENATE($L1241,","))</f>
        <v>#REF!</v>
      </c>
      <c r="BU1241" s="40"/>
      <c r="BV1241" s="40"/>
      <c r="BW1241"/>
      <c r="BX1241"/>
      <c r="BY1241"/>
      <c r="BZ1241"/>
      <c r="CA1241"/>
      <c r="CB1241" s="40"/>
      <c r="CC1241" s="40"/>
      <c r="CD1241" s="25"/>
      <c r="CE1241" s="25"/>
      <c r="CF1241" s="25"/>
      <c r="CG1241" s="38"/>
      <c r="CH1241" s="25"/>
      <c r="CI1241" s="38"/>
      <c r="CJ1241" s="25"/>
      <c r="CK1241" s="25"/>
      <c r="CL1241" s="25"/>
      <c r="CM1241" s="25"/>
      <c r="CN1241" s="38"/>
      <c r="CO1241" s="38"/>
      <c r="CP1241" s="25"/>
      <c r="CQ1241" s="25"/>
      <c r="CR1241" s="34"/>
      <c r="CS1241" s="38"/>
      <c r="CT1241" s="25"/>
      <c r="CX1241" s="25"/>
      <c r="CY1241" s="34"/>
    </row>
    <row r="1242" spans="1:103" s="26" customFormat="1">
      <c r="A1242" s="42"/>
      <c r="B1242" s="75"/>
      <c r="C1242" s="39"/>
      <c r="D1242" s="38"/>
      <c r="E1242" s="39"/>
      <c r="F1242" s="39"/>
      <c r="G1242" s="39"/>
      <c r="H1242" s="39"/>
      <c r="I1242" s="39"/>
      <c r="J1242" s="39"/>
      <c r="K1242" s="39"/>
      <c r="L1242" s="38"/>
      <c r="M1242" s="38"/>
      <c r="N1242" s="38"/>
      <c r="O1242" s="38"/>
      <c r="P1242" s="38"/>
      <c r="Q1242" s="38"/>
      <c r="R1242" s="38"/>
      <c r="S1242" s="38"/>
      <c r="T1242" s="38"/>
      <c r="U1242" s="38"/>
      <c r="V1242" s="38"/>
      <c r="W1242" s="38"/>
      <c r="X1242" s="38"/>
      <c r="Y1242" s="38"/>
      <c r="Z1242" s="75"/>
      <c r="AA1242" s="101"/>
      <c r="AB1242" s="101"/>
      <c r="AC1242" s="101"/>
      <c r="AD1242" s="101"/>
      <c r="AE1242" s="38"/>
      <c r="AF1242" s="38"/>
      <c r="AG1242" s="38"/>
      <c r="AH1242" s="38"/>
      <c r="AI1242" s="101"/>
      <c r="AJ1242" s="101"/>
      <c r="AK1242" s="101"/>
      <c r="AL1242" s="75"/>
      <c r="AM1242" s="39"/>
      <c r="AN1242" s="27"/>
      <c r="AO1242" s="27"/>
      <c r="AP1242" s="27"/>
      <c r="AQ1242" s="27" t="str">
        <f t="shared" si="567"/>
        <v/>
      </c>
      <c r="AR1242" s="27" t="str">
        <f t="shared" si="568"/>
        <v/>
      </c>
      <c r="AS1242" s="27" t="str">
        <f t="shared" si="569"/>
        <v/>
      </c>
      <c r="AT1242" s="27" t="e">
        <f>IF(#REF!&lt;&gt;"",IF(ABS(#REF!)&lt;10,"S"&amp;RIGHT(#REF!,1)&amp;",","S"&amp;#REF!&amp;","),"")</f>
        <v>#REF!</v>
      </c>
      <c r="AU1242" s="27" t="e">
        <f>IF(#REF!&lt;&gt;"",IF(ABS(#REF!)&lt;10,"S"&amp;RIGHT(#REF!,1)&amp;",","S"&amp;#REF!&amp;","),"")</f>
        <v>#REF!</v>
      </c>
      <c r="AV1242" s="27" t="e">
        <f>IF(#REF!&lt;&gt;"",IF(ABS(#REF!)&lt;10,"S"&amp;RIGHT(#REF!,1)&amp;",","S"&amp;#REF!&amp;","),"")</f>
        <v>#REF!</v>
      </c>
      <c r="AW1242" s="27" t="e">
        <f>IF(#REF!&lt;&gt;"",IF(ABS(#REF!)&lt;10,"S"&amp;RIGHT(#REF!,1)&amp;",","S"&amp;#REF!&amp;","),"")</f>
        <v>#REF!</v>
      </c>
      <c r="AX1242" s="27" t="e">
        <f>IF(#REF!&lt;&gt;"",IF(ABS(#REF!)&lt;10,"S"&amp;RIGHT(#REF!,1)&amp;",","S"&amp;#REF!&amp;","),"")</f>
        <v>#REF!</v>
      </c>
      <c r="AY1242" s="27" t="e">
        <f>IF(#REF!&lt;&gt;"",IF(ABS(#REF!)&lt;10,"S"&amp;RIGHT(#REF!,1)&amp;",","S"&amp;#REF!&amp;","),"")</f>
        <v>#REF!</v>
      </c>
      <c r="AZ1242" s="27" t="e">
        <f>IF(#REF!&lt;&gt;"",IF(ABS(#REF!)&lt;10,"S"&amp;RIGHT(#REF!,1)&amp;",","S"&amp;#REF!&amp;","),"")</f>
        <v>#REF!</v>
      </c>
      <c r="BA1242" s="27" t="e">
        <f>IF(#REF!&lt;&gt;"",IF(ABS(#REF!)&lt;10,"S"&amp;RIGHT(#REF!,1)&amp;",","S"&amp;#REF!&amp;","),"")</f>
        <v>#REF!</v>
      </c>
      <c r="BB1242" s="27" t="e">
        <f>IF(#REF!&lt;&gt;"",IF(ABS(#REF!)&lt;10,"S"&amp;RIGHT(#REF!,1)&amp;",","S"&amp;#REF!&amp;","),"")</f>
        <v>#REF!</v>
      </c>
      <c r="BC1242" s="27"/>
      <c r="BD1242" s="27"/>
      <c r="BE1242" s="27"/>
      <c r="BF1242" s="27"/>
      <c r="BG1242" s="27"/>
      <c r="BH1242" s="27"/>
      <c r="BI1242" s="27" t="str">
        <f t="shared" si="564"/>
        <v/>
      </c>
      <c r="BJ1242" s="27" t="str">
        <f t="shared" si="565"/>
        <v/>
      </c>
      <c r="BK1242" s="27" t="str">
        <f t="shared" si="566"/>
        <v/>
      </c>
      <c r="BL1242" s="27" t="e">
        <f>IF(#REF!="","",CONCATENATE($L1242,","))</f>
        <v>#REF!</v>
      </c>
      <c r="BM1242" s="27" t="e">
        <f>IF(#REF!="","",CONCATENATE($L1242,","))</f>
        <v>#REF!</v>
      </c>
      <c r="BN1242" s="27" t="e">
        <f>IF(#REF!="","",CONCATENATE($L1242,","))</f>
        <v>#REF!</v>
      </c>
      <c r="BO1242" s="27" t="e">
        <f>IF(#REF!="","",CONCATENATE($L1242,","))</f>
        <v>#REF!</v>
      </c>
      <c r="BP1242" s="27" t="e">
        <f>IF(#REF!="","",CONCATENATE($L1242,","))</f>
        <v>#REF!</v>
      </c>
      <c r="BQ1242" s="27" t="e">
        <f>IF(#REF!="","",CONCATENATE($L1242,","))</f>
        <v>#REF!</v>
      </c>
      <c r="BR1242" s="27" t="e">
        <f>IF(#REF!="","",CONCATENATE($L1242,","))</f>
        <v>#REF!</v>
      </c>
      <c r="BS1242" s="27" t="e">
        <f>IF(#REF!="","",CONCATENATE($L1242,","))</f>
        <v>#REF!</v>
      </c>
      <c r="BT1242" s="27" t="e">
        <f>IF(#REF!="","",CONCATENATE($L1242,","))</f>
        <v>#REF!</v>
      </c>
      <c r="BU1242" s="40"/>
      <c r="BV1242" s="40"/>
      <c r="BW1242" s="70"/>
      <c r="BX1242" s="70"/>
      <c r="BY1242" s="70"/>
      <c r="BZ1242" s="70"/>
      <c r="CA1242" s="70"/>
      <c r="CB1242" s="70"/>
      <c r="CC1242" s="70"/>
      <c r="CD1242" s="25"/>
      <c r="CE1242" s="25"/>
      <c r="CF1242" s="25"/>
      <c r="CG1242" s="38"/>
      <c r="CH1242" s="25"/>
      <c r="CI1242" s="38"/>
      <c r="CJ1242" s="25"/>
      <c r="CK1242" s="25"/>
      <c r="CL1242" s="25"/>
      <c r="CM1242" s="25"/>
      <c r="CN1242" s="38"/>
      <c r="CO1242" s="38"/>
      <c r="CP1242" s="25"/>
      <c r="CQ1242" s="25"/>
      <c r="CR1242" s="34"/>
      <c r="CS1242" s="38"/>
      <c r="CT1242" s="25"/>
      <c r="CX1242" s="25"/>
      <c r="CY1242" s="34"/>
    </row>
    <row r="1243" spans="1:103" s="26" customFormat="1">
      <c r="A1243" s="42"/>
      <c r="B1243" s="75"/>
      <c r="C1243" s="39"/>
      <c r="D1243" s="38"/>
      <c r="E1243" s="39"/>
      <c r="F1243" s="39"/>
      <c r="G1243" s="39"/>
      <c r="H1243" s="39"/>
      <c r="I1243" s="39"/>
      <c r="J1243" s="39"/>
      <c r="K1243" s="39"/>
      <c r="L1243" s="38"/>
      <c r="M1243" s="38"/>
      <c r="N1243" s="38"/>
      <c r="O1243" s="38"/>
      <c r="P1243" s="38"/>
      <c r="Q1243" s="38"/>
      <c r="R1243" s="38"/>
      <c r="S1243" s="38"/>
      <c r="T1243" s="38"/>
      <c r="U1243" s="38"/>
      <c r="V1243" s="38"/>
      <c r="W1243" s="38"/>
      <c r="X1243" s="38"/>
      <c r="Y1243" s="38"/>
      <c r="Z1243" s="75"/>
      <c r="AA1243" s="101"/>
      <c r="AB1243" s="101"/>
      <c r="AC1243" s="101"/>
      <c r="AD1243" s="101"/>
      <c r="AE1243" s="38"/>
      <c r="AF1243" s="38"/>
      <c r="AG1243" s="38"/>
      <c r="AH1243" s="38"/>
      <c r="AI1243" s="101"/>
      <c r="AJ1243" s="101"/>
      <c r="AK1243" s="101"/>
      <c r="AL1243" s="75"/>
      <c r="AM1243" s="39"/>
      <c r="AN1243" s="27"/>
      <c r="AO1243" s="27"/>
      <c r="AP1243" s="27"/>
      <c r="AQ1243" s="27" t="str">
        <f t="shared" si="567"/>
        <v/>
      </c>
      <c r="AR1243" s="27" t="str">
        <f t="shared" si="568"/>
        <v/>
      </c>
      <c r="AS1243" s="27" t="str">
        <f t="shared" si="569"/>
        <v/>
      </c>
      <c r="AT1243" s="27" t="e">
        <f>IF(#REF!&lt;&gt;"",IF(ABS(#REF!)&lt;10,"S"&amp;RIGHT(#REF!,1)&amp;",","S"&amp;#REF!&amp;","),"")</f>
        <v>#REF!</v>
      </c>
      <c r="AU1243" s="27" t="e">
        <f>IF(#REF!&lt;&gt;"",IF(ABS(#REF!)&lt;10,"S"&amp;RIGHT(#REF!,1)&amp;",","S"&amp;#REF!&amp;","),"")</f>
        <v>#REF!</v>
      </c>
      <c r="AV1243" s="27" t="e">
        <f>IF(#REF!&lt;&gt;"",IF(ABS(#REF!)&lt;10,"S"&amp;RIGHT(#REF!,1)&amp;",","S"&amp;#REF!&amp;","),"")</f>
        <v>#REF!</v>
      </c>
      <c r="AW1243" s="27" t="e">
        <f>IF(#REF!&lt;&gt;"",IF(ABS(#REF!)&lt;10,"S"&amp;RIGHT(#REF!,1)&amp;",","S"&amp;#REF!&amp;","),"")</f>
        <v>#REF!</v>
      </c>
      <c r="AX1243" s="27" t="e">
        <f>IF(#REF!&lt;&gt;"",IF(ABS(#REF!)&lt;10,"S"&amp;RIGHT(#REF!,1)&amp;",","S"&amp;#REF!&amp;","),"")</f>
        <v>#REF!</v>
      </c>
      <c r="AY1243" s="27" t="e">
        <f>IF(#REF!&lt;&gt;"",IF(ABS(#REF!)&lt;10,"S"&amp;RIGHT(#REF!,1)&amp;",","S"&amp;#REF!&amp;","),"")</f>
        <v>#REF!</v>
      </c>
      <c r="AZ1243" s="27" t="e">
        <f>IF(#REF!&lt;&gt;"",IF(ABS(#REF!)&lt;10,"S"&amp;RIGHT(#REF!,1)&amp;",","S"&amp;#REF!&amp;","),"")</f>
        <v>#REF!</v>
      </c>
      <c r="BA1243" s="27" t="e">
        <f>IF(#REF!&lt;&gt;"",IF(ABS(#REF!)&lt;10,"S"&amp;RIGHT(#REF!,1)&amp;",","S"&amp;#REF!&amp;","),"")</f>
        <v>#REF!</v>
      </c>
      <c r="BB1243" s="27" t="e">
        <f>IF(#REF!&lt;&gt;"",IF(ABS(#REF!)&lt;10,"S"&amp;RIGHT(#REF!,1)&amp;",","S"&amp;#REF!&amp;","),"")</f>
        <v>#REF!</v>
      </c>
      <c r="BC1243" s="27"/>
      <c r="BD1243" s="27"/>
      <c r="BE1243" s="27"/>
      <c r="BF1243" s="27"/>
      <c r="BG1243" s="27"/>
      <c r="BH1243" s="27"/>
      <c r="BI1243" s="27" t="str">
        <f t="shared" si="564"/>
        <v/>
      </c>
      <c r="BJ1243" s="27" t="str">
        <f t="shared" si="565"/>
        <v/>
      </c>
      <c r="BK1243" s="27" t="str">
        <f t="shared" si="566"/>
        <v/>
      </c>
      <c r="BL1243" s="27" t="e">
        <f>IF(#REF!="","",CONCATENATE($L1243,","))</f>
        <v>#REF!</v>
      </c>
      <c r="BM1243" s="27" t="e">
        <f>IF(#REF!="","",CONCATENATE($L1243,","))</f>
        <v>#REF!</v>
      </c>
      <c r="BN1243" s="27" t="e">
        <f>IF(#REF!="","",CONCATENATE($L1243,","))</f>
        <v>#REF!</v>
      </c>
      <c r="BO1243" s="27" t="e">
        <f>IF(#REF!="","",CONCATENATE($L1243,","))</f>
        <v>#REF!</v>
      </c>
      <c r="BP1243" s="27" t="e">
        <f>IF(#REF!="","",CONCATENATE($L1243,","))</f>
        <v>#REF!</v>
      </c>
      <c r="BQ1243" s="27" t="e">
        <f>IF(#REF!="","",CONCATENATE($L1243,","))</f>
        <v>#REF!</v>
      </c>
      <c r="BR1243" s="27" t="e">
        <f>IF(#REF!="","",CONCATENATE($L1243,","))</f>
        <v>#REF!</v>
      </c>
      <c r="BS1243" s="27" t="e">
        <f>IF(#REF!="","",CONCATENATE($L1243,","))</f>
        <v>#REF!</v>
      </c>
      <c r="BT1243" s="27" t="e">
        <f>IF(#REF!="","",CONCATENATE($L1243,","))</f>
        <v>#REF!</v>
      </c>
      <c r="BU1243" s="40"/>
      <c r="BV1243" s="40"/>
      <c r="BW1243" s="70"/>
      <c r="BX1243" s="70"/>
      <c r="BY1243" s="70"/>
      <c r="BZ1243" s="70"/>
      <c r="CA1243" s="70"/>
      <c r="CB1243" s="70"/>
      <c r="CC1243" s="70"/>
      <c r="CD1243" s="25"/>
      <c r="CE1243" s="25"/>
      <c r="CF1243" s="25"/>
      <c r="CG1243" s="38"/>
      <c r="CH1243" s="25"/>
      <c r="CI1243" s="38"/>
      <c r="CJ1243" s="25"/>
      <c r="CK1243" s="25"/>
      <c r="CL1243" s="25"/>
      <c r="CM1243" s="25"/>
      <c r="CN1243" s="38"/>
      <c r="CO1243" s="38"/>
      <c r="CP1243" s="25"/>
      <c r="CQ1243" s="25"/>
      <c r="CR1243" s="34"/>
      <c r="CS1243" s="38"/>
      <c r="CT1243" s="25"/>
      <c r="CX1243" s="25"/>
      <c r="CY1243" s="34"/>
    </row>
    <row r="1244" spans="1:103" s="26" customFormat="1">
      <c r="A1244" s="42"/>
      <c r="B1244" s="75"/>
      <c r="C1244" s="39"/>
      <c r="D1244" s="38"/>
      <c r="E1244" s="39"/>
      <c r="F1244" s="39"/>
      <c r="G1244" s="39"/>
      <c r="H1244" s="39"/>
      <c r="I1244" s="39"/>
      <c r="J1244" s="39"/>
      <c r="K1244" s="39"/>
      <c r="L1244" s="38"/>
      <c r="M1244" s="38"/>
      <c r="N1244" s="38"/>
      <c r="O1244" s="38"/>
      <c r="P1244" s="38"/>
      <c r="Q1244" s="38"/>
      <c r="R1244" s="38"/>
      <c r="S1244" s="38"/>
      <c r="T1244" s="38"/>
      <c r="U1244" s="38"/>
      <c r="V1244" s="38"/>
      <c r="W1244" s="38"/>
      <c r="X1244" s="38"/>
      <c r="Y1244" s="38"/>
      <c r="Z1244" s="75"/>
      <c r="AA1244" s="101"/>
      <c r="AB1244" s="101"/>
      <c r="AC1244" s="101"/>
      <c r="AD1244" s="101"/>
      <c r="AE1244" s="38"/>
      <c r="AF1244" s="38"/>
      <c r="AG1244" s="38"/>
      <c r="AH1244" s="38"/>
      <c r="AI1244" s="101"/>
      <c r="AJ1244" s="101"/>
      <c r="AK1244" s="101"/>
      <c r="AL1244" s="75"/>
      <c r="AM1244" s="39"/>
      <c r="AN1244" s="27"/>
      <c r="AO1244" s="27"/>
      <c r="AP1244" s="27"/>
      <c r="AQ1244" s="27" t="str">
        <f t="shared" si="567"/>
        <v/>
      </c>
      <c r="AR1244" s="27" t="str">
        <f t="shared" si="568"/>
        <v/>
      </c>
      <c r="AS1244" s="27" t="str">
        <f t="shared" si="569"/>
        <v/>
      </c>
      <c r="AT1244" s="27" t="e">
        <f>IF(#REF!&lt;&gt;"",IF(ABS(#REF!)&lt;10,"S"&amp;RIGHT(#REF!,1)&amp;",","S"&amp;#REF!&amp;","),"")</f>
        <v>#REF!</v>
      </c>
      <c r="AU1244" s="27" t="e">
        <f>IF(#REF!&lt;&gt;"",IF(ABS(#REF!)&lt;10,"S"&amp;RIGHT(#REF!,1)&amp;",","S"&amp;#REF!&amp;","),"")</f>
        <v>#REF!</v>
      </c>
      <c r="AV1244" s="27" t="e">
        <f>IF(#REF!&lt;&gt;"",IF(ABS(#REF!)&lt;10,"S"&amp;RIGHT(#REF!,1)&amp;",","S"&amp;#REF!&amp;","),"")</f>
        <v>#REF!</v>
      </c>
      <c r="AW1244" s="27" t="e">
        <f>IF(#REF!&lt;&gt;"",IF(ABS(#REF!)&lt;10,"S"&amp;RIGHT(#REF!,1)&amp;",","S"&amp;#REF!&amp;","),"")</f>
        <v>#REF!</v>
      </c>
      <c r="AX1244" s="27" t="e">
        <f>IF(#REF!&lt;&gt;"",IF(ABS(#REF!)&lt;10,"S"&amp;RIGHT(#REF!,1)&amp;",","S"&amp;#REF!&amp;","),"")</f>
        <v>#REF!</v>
      </c>
      <c r="AY1244" s="27" t="e">
        <f>IF(#REF!&lt;&gt;"",IF(ABS(#REF!)&lt;10,"S"&amp;RIGHT(#REF!,1)&amp;",","S"&amp;#REF!&amp;","),"")</f>
        <v>#REF!</v>
      </c>
      <c r="AZ1244" s="27" t="e">
        <f>IF(#REF!&lt;&gt;"",IF(ABS(#REF!)&lt;10,"S"&amp;RIGHT(#REF!,1)&amp;",","S"&amp;#REF!&amp;","),"")</f>
        <v>#REF!</v>
      </c>
      <c r="BA1244" s="27" t="e">
        <f>IF(#REF!&lt;&gt;"",IF(ABS(#REF!)&lt;10,"S"&amp;RIGHT(#REF!,1)&amp;",","S"&amp;#REF!&amp;","),"")</f>
        <v>#REF!</v>
      </c>
      <c r="BB1244" s="27" t="e">
        <f>IF(#REF!&lt;&gt;"",IF(ABS(#REF!)&lt;10,"S"&amp;RIGHT(#REF!,1)&amp;",","S"&amp;#REF!&amp;","),"")</f>
        <v>#REF!</v>
      </c>
      <c r="BC1244" s="27"/>
      <c r="BD1244" s="27"/>
      <c r="BE1244" s="27"/>
      <c r="BF1244" s="27"/>
      <c r="BG1244" s="27"/>
      <c r="BH1244" s="27"/>
      <c r="BI1244" s="27" t="str">
        <f t="shared" si="564"/>
        <v/>
      </c>
      <c r="BJ1244" s="27" t="str">
        <f t="shared" si="565"/>
        <v/>
      </c>
      <c r="BK1244" s="27" t="str">
        <f t="shared" si="566"/>
        <v/>
      </c>
      <c r="BL1244" s="27" t="e">
        <f>IF(#REF!="","",CONCATENATE($L1244,","))</f>
        <v>#REF!</v>
      </c>
      <c r="BM1244" s="27" t="e">
        <f>IF(#REF!="","",CONCATENATE($L1244,","))</f>
        <v>#REF!</v>
      </c>
      <c r="BN1244" s="27" t="e">
        <f>IF(#REF!="","",CONCATENATE($L1244,","))</f>
        <v>#REF!</v>
      </c>
      <c r="BO1244" s="27" t="e">
        <f>IF(#REF!="","",CONCATENATE($L1244,","))</f>
        <v>#REF!</v>
      </c>
      <c r="BP1244" s="27" t="e">
        <f>IF(#REF!="","",CONCATENATE($L1244,","))</f>
        <v>#REF!</v>
      </c>
      <c r="BQ1244" s="27" t="e">
        <f>IF(#REF!="","",CONCATENATE($L1244,","))</f>
        <v>#REF!</v>
      </c>
      <c r="BR1244" s="27" t="e">
        <f>IF(#REF!="","",CONCATENATE($L1244,","))</f>
        <v>#REF!</v>
      </c>
      <c r="BS1244" s="27" t="e">
        <f>IF(#REF!="","",CONCATENATE($L1244,","))</f>
        <v>#REF!</v>
      </c>
      <c r="BT1244" s="27" t="e">
        <f>IF(#REF!="","",CONCATENATE($L1244,","))</f>
        <v>#REF!</v>
      </c>
      <c r="BU1244" s="40"/>
      <c r="BV1244" s="40"/>
      <c r="BW1244" s="70"/>
      <c r="BX1244" s="70"/>
      <c r="BY1244" s="70"/>
      <c r="BZ1244" s="70"/>
      <c r="CA1244" s="70"/>
      <c r="CB1244" s="70"/>
      <c r="CC1244" s="70"/>
      <c r="CD1244" s="25"/>
      <c r="CE1244" s="25"/>
      <c r="CF1244" s="25"/>
      <c r="CG1244" s="38"/>
      <c r="CH1244" s="25"/>
      <c r="CI1244" s="38"/>
      <c r="CJ1244" s="25"/>
      <c r="CK1244" s="25"/>
      <c r="CL1244" s="25"/>
      <c r="CM1244" s="25"/>
      <c r="CN1244" s="38"/>
      <c r="CO1244" s="38"/>
      <c r="CP1244" s="25"/>
      <c r="CQ1244" s="25"/>
      <c r="CR1244" s="34"/>
      <c r="CS1244" s="38"/>
      <c r="CT1244" s="25"/>
      <c r="CX1244" s="25"/>
      <c r="CY1244" s="34"/>
    </row>
    <row r="1245" spans="1:103" s="26" customFormat="1">
      <c r="A1245" s="42"/>
      <c r="B1245" s="75"/>
      <c r="C1245" s="39"/>
      <c r="D1245" s="38"/>
      <c r="E1245" s="39"/>
      <c r="F1245" s="39"/>
      <c r="G1245" s="39"/>
      <c r="H1245" s="39"/>
      <c r="I1245" s="39"/>
      <c r="J1245" s="39"/>
      <c r="K1245" s="39"/>
      <c r="L1245" s="38"/>
      <c r="M1245" s="38"/>
      <c r="N1245" s="38"/>
      <c r="O1245" s="38"/>
      <c r="P1245" s="38"/>
      <c r="Q1245" s="38"/>
      <c r="R1245" s="38"/>
      <c r="S1245" s="38"/>
      <c r="T1245" s="38"/>
      <c r="U1245" s="38"/>
      <c r="V1245" s="38"/>
      <c r="W1245" s="38"/>
      <c r="X1245" s="38"/>
      <c r="Y1245" s="38"/>
      <c r="Z1245" s="75"/>
      <c r="AA1245" s="101"/>
      <c r="AB1245" s="101"/>
      <c r="AC1245" s="101"/>
      <c r="AD1245" s="101"/>
      <c r="AE1245" s="38"/>
      <c r="AF1245" s="38"/>
      <c r="AG1245" s="38"/>
      <c r="AH1245" s="38"/>
      <c r="AI1245" s="101"/>
      <c r="AJ1245" s="101"/>
      <c r="AK1245" s="101"/>
      <c r="AL1245" s="75"/>
      <c r="AM1245" s="39"/>
      <c r="AN1245" s="27"/>
      <c r="AO1245" s="27"/>
      <c r="AP1245" s="27"/>
      <c r="AQ1245" s="27" t="str">
        <f t="shared" si="567"/>
        <v/>
      </c>
      <c r="AR1245" s="27" t="str">
        <f t="shared" si="568"/>
        <v/>
      </c>
      <c r="AS1245" s="27" t="str">
        <f t="shared" si="569"/>
        <v/>
      </c>
      <c r="AT1245" s="27" t="e">
        <f>IF(#REF!&lt;&gt;"",IF(ABS(#REF!)&lt;10,"S"&amp;RIGHT(#REF!,1)&amp;",","S"&amp;#REF!&amp;","),"")</f>
        <v>#REF!</v>
      </c>
      <c r="AU1245" s="27" t="e">
        <f>IF(#REF!&lt;&gt;"",IF(ABS(#REF!)&lt;10,"S"&amp;RIGHT(#REF!,1)&amp;",","S"&amp;#REF!&amp;","),"")</f>
        <v>#REF!</v>
      </c>
      <c r="AV1245" s="27" t="e">
        <f>IF(#REF!&lt;&gt;"",IF(ABS(#REF!)&lt;10,"S"&amp;RIGHT(#REF!,1)&amp;",","S"&amp;#REF!&amp;","),"")</f>
        <v>#REF!</v>
      </c>
      <c r="AW1245" s="27" t="e">
        <f>IF(#REF!&lt;&gt;"",IF(ABS(#REF!)&lt;10,"S"&amp;RIGHT(#REF!,1)&amp;",","S"&amp;#REF!&amp;","),"")</f>
        <v>#REF!</v>
      </c>
      <c r="AX1245" s="27" t="e">
        <f>IF(#REF!&lt;&gt;"",IF(ABS(#REF!)&lt;10,"S"&amp;RIGHT(#REF!,1)&amp;",","S"&amp;#REF!&amp;","),"")</f>
        <v>#REF!</v>
      </c>
      <c r="AY1245" s="27" t="e">
        <f>IF(#REF!&lt;&gt;"",IF(ABS(#REF!)&lt;10,"S"&amp;RIGHT(#REF!,1)&amp;",","S"&amp;#REF!&amp;","),"")</f>
        <v>#REF!</v>
      </c>
      <c r="AZ1245" s="27" t="e">
        <f>IF(#REF!&lt;&gt;"",IF(ABS(#REF!)&lt;10,"S"&amp;RIGHT(#REF!,1)&amp;",","S"&amp;#REF!&amp;","),"")</f>
        <v>#REF!</v>
      </c>
      <c r="BA1245" s="27" t="e">
        <f>IF(#REF!&lt;&gt;"",IF(ABS(#REF!)&lt;10,"S"&amp;RIGHT(#REF!,1)&amp;",","S"&amp;#REF!&amp;","),"")</f>
        <v>#REF!</v>
      </c>
      <c r="BB1245" s="27" t="e">
        <f>IF(#REF!&lt;&gt;"",IF(ABS(#REF!)&lt;10,"S"&amp;RIGHT(#REF!,1)&amp;",","S"&amp;#REF!&amp;","),"")</f>
        <v>#REF!</v>
      </c>
      <c r="BC1245" s="27"/>
      <c r="BD1245" s="27"/>
      <c r="BE1245" s="27"/>
      <c r="BF1245" s="27"/>
      <c r="BG1245" s="27"/>
      <c r="BH1245" s="27"/>
      <c r="BI1245" s="27" t="str">
        <f t="shared" si="564"/>
        <v/>
      </c>
      <c r="BJ1245" s="27" t="str">
        <f t="shared" si="565"/>
        <v/>
      </c>
      <c r="BK1245" s="27" t="str">
        <f t="shared" si="566"/>
        <v/>
      </c>
      <c r="BL1245" s="27" t="e">
        <f>IF(#REF!="","",CONCATENATE($L1245,","))</f>
        <v>#REF!</v>
      </c>
      <c r="BM1245" s="27" t="e">
        <f>IF(#REF!="","",CONCATENATE($L1245,","))</f>
        <v>#REF!</v>
      </c>
      <c r="BN1245" s="27" t="e">
        <f>IF(#REF!="","",CONCATENATE($L1245,","))</f>
        <v>#REF!</v>
      </c>
      <c r="BO1245" s="27" t="e">
        <f>IF(#REF!="","",CONCATENATE($L1245,","))</f>
        <v>#REF!</v>
      </c>
      <c r="BP1245" s="27" t="e">
        <f>IF(#REF!="","",CONCATENATE($L1245,","))</f>
        <v>#REF!</v>
      </c>
      <c r="BQ1245" s="27" t="e">
        <f>IF(#REF!="","",CONCATENATE($L1245,","))</f>
        <v>#REF!</v>
      </c>
      <c r="BR1245" s="27" t="e">
        <f>IF(#REF!="","",CONCATENATE($L1245,","))</f>
        <v>#REF!</v>
      </c>
      <c r="BS1245" s="27" t="e">
        <f>IF(#REF!="","",CONCATENATE($L1245,","))</f>
        <v>#REF!</v>
      </c>
      <c r="BT1245" s="27" t="e">
        <f>IF(#REF!="","",CONCATENATE($L1245,","))</f>
        <v>#REF!</v>
      </c>
      <c r="BU1245" s="40"/>
      <c r="BV1245" s="40"/>
      <c r="BW1245" s="70"/>
      <c r="BX1245" s="70"/>
      <c r="BY1245" s="70"/>
      <c r="BZ1245" s="70"/>
      <c r="CA1245" s="70"/>
      <c r="CB1245" s="70"/>
      <c r="CC1245" s="70"/>
      <c r="CD1245" s="25"/>
      <c r="CE1245" s="25"/>
      <c r="CF1245" s="25"/>
      <c r="CG1245" s="38"/>
      <c r="CH1245" s="25"/>
      <c r="CI1245" s="38"/>
      <c r="CJ1245" s="25"/>
      <c r="CK1245" s="25"/>
      <c r="CL1245" s="25"/>
      <c r="CM1245" s="25"/>
      <c r="CN1245" s="38"/>
      <c r="CO1245" s="38"/>
      <c r="CP1245" s="25"/>
      <c r="CQ1245" s="25"/>
      <c r="CR1245" s="34"/>
      <c r="CS1245" s="38"/>
      <c r="CT1245" s="25"/>
      <c r="CX1245" s="25"/>
      <c r="CY1245" s="34"/>
    </row>
    <row r="1246" spans="1:103" s="26" customFormat="1">
      <c r="A1246" s="42"/>
      <c r="B1246" s="75"/>
      <c r="C1246" s="39"/>
      <c r="D1246" s="38"/>
      <c r="E1246" s="39"/>
      <c r="F1246" s="39"/>
      <c r="G1246" s="39"/>
      <c r="H1246" s="39"/>
      <c r="I1246" s="39"/>
      <c r="J1246" s="39"/>
      <c r="K1246" s="39"/>
      <c r="L1246" s="38"/>
      <c r="M1246" s="38"/>
      <c r="N1246" s="38"/>
      <c r="O1246" s="38"/>
      <c r="P1246" s="38"/>
      <c r="Q1246" s="38"/>
      <c r="R1246" s="38"/>
      <c r="S1246" s="38"/>
      <c r="T1246" s="38"/>
      <c r="U1246" s="38"/>
      <c r="V1246" s="38"/>
      <c r="W1246" s="38"/>
      <c r="X1246" s="38"/>
      <c r="Y1246" s="38"/>
      <c r="Z1246" s="75"/>
      <c r="AA1246" s="101"/>
      <c r="AB1246" s="101"/>
      <c r="AC1246" s="101"/>
      <c r="AD1246" s="101"/>
      <c r="AE1246" s="38"/>
      <c r="AF1246" s="38"/>
      <c r="AG1246" s="38"/>
      <c r="AH1246" s="38"/>
      <c r="AI1246" s="101"/>
      <c r="AJ1246" s="101"/>
      <c r="AK1246" s="101"/>
      <c r="AL1246" s="75"/>
      <c r="AM1246" s="39"/>
      <c r="AN1246" s="27"/>
      <c r="AO1246" s="27"/>
      <c r="AP1246" s="27"/>
      <c r="AQ1246" s="27" t="str">
        <f t="shared" si="567"/>
        <v/>
      </c>
      <c r="AR1246" s="27" t="str">
        <f t="shared" si="568"/>
        <v/>
      </c>
      <c r="AS1246" s="27" t="str">
        <f t="shared" si="569"/>
        <v/>
      </c>
      <c r="AT1246" s="27" t="e">
        <f>IF(#REF!&lt;&gt;"",IF(ABS(#REF!)&lt;10,"S"&amp;RIGHT(#REF!,1)&amp;",","S"&amp;#REF!&amp;","),"")</f>
        <v>#REF!</v>
      </c>
      <c r="AU1246" s="27" t="e">
        <f>IF(#REF!&lt;&gt;"",IF(ABS(#REF!)&lt;10,"S"&amp;RIGHT(#REF!,1)&amp;",","S"&amp;#REF!&amp;","),"")</f>
        <v>#REF!</v>
      </c>
      <c r="AV1246" s="27" t="e">
        <f>IF(#REF!&lt;&gt;"",IF(ABS(#REF!)&lt;10,"S"&amp;RIGHT(#REF!,1)&amp;",","S"&amp;#REF!&amp;","),"")</f>
        <v>#REF!</v>
      </c>
      <c r="AW1246" s="27" t="e">
        <f>IF(#REF!&lt;&gt;"",IF(ABS(#REF!)&lt;10,"S"&amp;RIGHT(#REF!,1)&amp;",","S"&amp;#REF!&amp;","),"")</f>
        <v>#REF!</v>
      </c>
      <c r="AX1246" s="27" t="e">
        <f>IF(#REF!&lt;&gt;"",IF(ABS(#REF!)&lt;10,"S"&amp;RIGHT(#REF!,1)&amp;",","S"&amp;#REF!&amp;","),"")</f>
        <v>#REF!</v>
      </c>
      <c r="AY1246" s="27" t="e">
        <f>IF(#REF!&lt;&gt;"",IF(ABS(#REF!)&lt;10,"S"&amp;RIGHT(#REF!,1)&amp;",","S"&amp;#REF!&amp;","),"")</f>
        <v>#REF!</v>
      </c>
      <c r="AZ1246" s="27" t="e">
        <f>IF(#REF!&lt;&gt;"",IF(ABS(#REF!)&lt;10,"S"&amp;RIGHT(#REF!,1)&amp;",","S"&amp;#REF!&amp;","),"")</f>
        <v>#REF!</v>
      </c>
      <c r="BA1246" s="27" t="e">
        <f>IF(#REF!&lt;&gt;"",IF(ABS(#REF!)&lt;10,"S"&amp;RIGHT(#REF!,1)&amp;",","S"&amp;#REF!&amp;","),"")</f>
        <v>#REF!</v>
      </c>
      <c r="BB1246" s="27" t="e">
        <f>IF(#REF!&lt;&gt;"",IF(ABS(#REF!)&lt;10,"S"&amp;RIGHT(#REF!,1)&amp;",","S"&amp;#REF!&amp;","),"")</f>
        <v>#REF!</v>
      </c>
      <c r="BC1246" s="27"/>
      <c r="BD1246" s="27"/>
      <c r="BE1246" s="27"/>
      <c r="BF1246" s="27"/>
      <c r="BG1246" s="27"/>
      <c r="BH1246" s="27"/>
      <c r="BI1246" s="27" t="str">
        <f t="shared" si="564"/>
        <v/>
      </c>
      <c r="BJ1246" s="27" t="str">
        <f t="shared" si="565"/>
        <v/>
      </c>
      <c r="BK1246" s="27" t="str">
        <f t="shared" si="566"/>
        <v/>
      </c>
      <c r="BL1246" s="27" t="e">
        <f>IF(#REF!="","",CONCATENATE($L1246,","))</f>
        <v>#REF!</v>
      </c>
      <c r="BM1246" s="27" t="e">
        <f>IF(#REF!="","",CONCATENATE($L1246,","))</f>
        <v>#REF!</v>
      </c>
      <c r="BN1246" s="27" t="e">
        <f>IF(#REF!="","",CONCATENATE($L1246,","))</f>
        <v>#REF!</v>
      </c>
      <c r="BO1246" s="27" t="e">
        <f>IF(#REF!="","",CONCATENATE($L1246,","))</f>
        <v>#REF!</v>
      </c>
      <c r="BP1246" s="27" t="e">
        <f>IF(#REF!="","",CONCATENATE($L1246,","))</f>
        <v>#REF!</v>
      </c>
      <c r="BQ1246" s="27" t="e">
        <f>IF(#REF!="","",CONCATENATE($L1246,","))</f>
        <v>#REF!</v>
      </c>
      <c r="BR1246" s="27" t="e">
        <f>IF(#REF!="","",CONCATENATE($L1246,","))</f>
        <v>#REF!</v>
      </c>
      <c r="BS1246" s="27" t="e">
        <f>IF(#REF!="","",CONCATENATE($L1246,","))</f>
        <v>#REF!</v>
      </c>
      <c r="BT1246" s="27" t="e">
        <f>IF(#REF!="","",CONCATENATE($L1246,","))</f>
        <v>#REF!</v>
      </c>
      <c r="BU1246" s="40"/>
      <c r="BV1246" s="40"/>
      <c r="BW1246" s="70"/>
      <c r="BX1246" s="70"/>
      <c r="BY1246" s="70"/>
      <c r="BZ1246" s="70"/>
      <c r="CA1246" s="70"/>
      <c r="CB1246" s="70"/>
      <c r="CC1246" s="70"/>
      <c r="CD1246" s="25"/>
      <c r="CE1246" s="25"/>
      <c r="CF1246" s="25"/>
      <c r="CG1246" s="38"/>
      <c r="CH1246" s="25"/>
      <c r="CI1246" s="38"/>
      <c r="CJ1246" s="25"/>
      <c r="CK1246" s="25"/>
      <c r="CL1246" s="25"/>
      <c r="CM1246" s="25"/>
      <c r="CN1246" s="38"/>
      <c r="CO1246" s="38"/>
      <c r="CP1246" s="25"/>
      <c r="CQ1246" s="25"/>
      <c r="CR1246" s="34"/>
      <c r="CS1246" s="38"/>
      <c r="CT1246" s="25"/>
      <c r="CX1246" s="25"/>
      <c r="CY1246" s="34"/>
    </row>
    <row r="1247" spans="1:103" s="26" customFormat="1">
      <c r="A1247" s="42"/>
      <c r="B1247" s="75"/>
      <c r="C1247" s="39"/>
      <c r="D1247" s="38"/>
      <c r="E1247" s="39"/>
      <c r="F1247" s="39"/>
      <c r="G1247" s="39"/>
      <c r="H1247" s="39"/>
      <c r="I1247" s="39"/>
      <c r="J1247" s="39"/>
      <c r="K1247" s="39"/>
      <c r="L1247" s="38"/>
      <c r="M1247" s="38"/>
      <c r="N1247" s="38"/>
      <c r="O1247" s="38"/>
      <c r="P1247" s="38"/>
      <c r="Q1247" s="38"/>
      <c r="R1247" s="38"/>
      <c r="S1247" s="38"/>
      <c r="T1247" s="38"/>
      <c r="U1247" s="38"/>
      <c r="V1247" s="38"/>
      <c r="W1247" s="38"/>
      <c r="X1247" s="38"/>
      <c r="Y1247" s="38"/>
      <c r="Z1247" s="75"/>
      <c r="AA1247" s="101"/>
      <c r="AB1247" s="101"/>
      <c r="AC1247" s="101"/>
      <c r="AD1247" s="101"/>
      <c r="AE1247" s="38"/>
      <c r="AF1247" s="38"/>
      <c r="AG1247" s="38"/>
      <c r="AH1247" s="38"/>
      <c r="AI1247" s="101"/>
      <c r="AJ1247" s="101"/>
      <c r="AK1247" s="101"/>
      <c r="AL1247" s="75"/>
      <c r="AM1247" s="39"/>
      <c r="AN1247" s="27"/>
      <c r="AO1247" s="27"/>
      <c r="AP1247" s="27"/>
      <c r="AQ1247" s="27" t="str">
        <f t="shared" si="567"/>
        <v/>
      </c>
      <c r="AR1247" s="27" t="str">
        <f t="shared" si="568"/>
        <v/>
      </c>
      <c r="AS1247" s="27" t="str">
        <f t="shared" si="569"/>
        <v/>
      </c>
      <c r="AT1247" s="27" t="e">
        <f>IF(#REF!&lt;&gt;"",IF(ABS(#REF!)&lt;10,"S"&amp;RIGHT(#REF!,1)&amp;",","S"&amp;#REF!&amp;","),"")</f>
        <v>#REF!</v>
      </c>
      <c r="AU1247" s="27" t="e">
        <f>IF(#REF!&lt;&gt;"",IF(ABS(#REF!)&lt;10,"S"&amp;RIGHT(#REF!,1)&amp;",","S"&amp;#REF!&amp;","),"")</f>
        <v>#REF!</v>
      </c>
      <c r="AV1247" s="27" t="e">
        <f>IF(#REF!&lt;&gt;"",IF(ABS(#REF!)&lt;10,"S"&amp;RIGHT(#REF!,1)&amp;",","S"&amp;#REF!&amp;","),"")</f>
        <v>#REF!</v>
      </c>
      <c r="AW1247" s="27" t="e">
        <f>IF(#REF!&lt;&gt;"",IF(ABS(#REF!)&lt;10,"S"&amp;RIGHT(#REF!,1)&amp;",","S"&amp;#REF!&amp;","),"")</f>
        <v>#REF!</v>
      </c>
      <c r="AX1247" s="27" t="e">
        <f>IF(#REF!&lt;&gt;"",IF(ABS(#REF!)&lt;10,"S"&amp;RIGHT(#REF!,1)&amp;",","S"&amp;#REF!&amp;","),"")</f>
        <v>#REF!</v>
      </c>
      <c r="AY1247" s="27" t="e">
        <f>IF(#REF!&lt;&gt;"",IF(ABS(#REF!)&lt;10,"S"&amp;RIGHT(#REF!,1)&amp;",","S"&amp;#REF!&amp;","),"")</f>
        <v>#REF!</v>
      </c>
      <c r="AZ1247" s="27" t="e">
        <f>IF(#REF!&lt;&gt;"",IF(ABS(#REF!)&lt;10,"S"&amp;RIGHT(#REF!,1)&amp;",","S"&amp;#REF!&amp;","),"")</f>
        <v>#REF!</v>
      </c>
      <c r="BA1247" s="27" t="e">
        <f>IF(#REF!&lt;&gt;"",IF(ABS(#REF!)&lt;10,"S"&amp;RIGHT(#REF!,1)&amp;",","S"&amp;#REF!&amp;","),"")</f>
        <v>#REF!</v>
      </c>
      <c r="BB1247" s="27" t="e">
        <f>IF(#REF!&lt;&gt;"",IF(ABS(#REF!)&lt;10,"S"&amp;RIGHT(#REF!,1)&amp;",","S"&amp;#REF!&amp;","),"")</f>
        <v>#REF!</v>
      </c>
      <c r="BC1247" s="27"/>
      <c r="BD1247" s="27"/>
      <c r="BE1247" s="27"/>
      <c r="BF1247" s="27"/>
      <c r="BG1247" s="27"/>
      <c r="BH1247" s="27"/>
      <c r="BI1247" s="27" t="str">
        <f t="shared" si="564"/>
        <v/>
      </c>
      <c r="BJ1247" s="27" t="str">
        <f t="shared" si="565"/>
        <v/>
      </c>
      <c r="BK1247" s="27" t="str">
        <f t="shared" si="566"/>
        <v/>
      </c>
      <c r="BL1247" s="27" t="e">
        <f>IF(#REF!="","",CONCATENATE($L1247,","))</f>
        <v>#REF!</v>
      </c>
      <c r="BM1247" s="27" t="e">
        <f>IF(#REF!="","",CONCATENATE($L1247,","))</f>
        <v>#REF!</v>
      </c>
      <c r="BN1247" s="27" t="e">
        <f>IF(#REF!="","",CONCATENATE($L1247,","))</f>
        <v>#REF!</v>
      </c>
      <c r="BO1247" s="27" t="e">
        <f>IF(#REF!="","",CONCATENATE($L1247,","))</f>
        <v>#REF!</v>
      </c>
      <c r="BP1247" s="27" t="e">
        <f>IF(#REF!="","",CONCATENATE($L1247,","))</f>
        <v>#REF!</v>
      </c>
      <c r="BQ1247" s="27" t="e">
        <f>IF(#REF!="","",CONCATENATE($L1247,","))</f>
        <v>#REF!</v>
      </c>
      <c r="BR1247" s="27" t="e">
        <f>IF(#REF!="","",CONCATENATE($L1247,","))</f>
        <v>#REF!</v>
      </c>
      <c r="BS1247" s="27" t="e">
        <f>IF(#REF!="","",CONCATENATE($L1247,","))</f>
        <v>#REF!</v>
      </c>
      <c r="BT1247" s="27" t="e">
        <f>IF(#REF!="","",CONCATENATE($L1247,","))</f>
        <v>#REF!</v>
      </c>
      <c r="BU1247" s="40"/>
      <c r="BV1247" s="40"/>
      <c r="BW1247" s="70"/>
      <c r="BX1247" s="70"/>
      <c r="BY1247" s="70"/>
      <c r="BZ1247" s="70"/>
      <c r="CA1247" s="70"/>
      <c r="CB1247" s="70"/>
      <c r="CC1247" s="70"/>
      <c r="CD1247" s="25"/>
      <c r="CE1247" s="25"/>
      <c r="CF1247" s="25"/>
      <c r="CG1247" s="38"/>
      <c r="CH1247" s="25"/>
      <c r="CI1247" s="38"/>
      <c r="CJ1247" s="25"/>
      <c r="CK1247" s="25"/>
      <c r="CL1247" s="25"/>
      <c r="CM1247" s="25"/>
      <c r="CN1247" s="38"/>
      <c r="CO1247" s="38"/>
      <c r="CP1247" s="25"/>
      <c r="CQ1247" s="25"/>
      <c r="CR1247" s="34"/>
      <c r="CS1247" s="38"/>
      <c r="CT1247" s="25"/>
      <c r="CX1247" s="25"/>
      <c r="CY1247" s="34"/>
    </row>
    <row r="1248" spans="1:103" s="26" customFormat="1">
      <c r="A1248" s="42"/>
      <c r="B1248" s="75"/>
      <c r="C1248" s="39"/>
      <c r="D1248" s="38"/>
      <c r="E1248" s="39"/>
      <c r="F1248" s="39"/>
      <c r="G1248" s="39"/>
      <c r="H1248" s="39"/>
      <c r="I1248" s="39"/>
      <c r="J1248" s="39"/>
      <c r="K1248" s="39"/>
      <c r="L1248" s="38"/>
      <c r="M1248" s="38"/>
      <c r="N1248" s="38"/>
      <c r="O1248" s="38"/>
      <c r="P1248" s="38"/>
      <c r="Q1248" s="38"/>
      <c r="R1248" s="38"/>
      <c r="S1248" s="38"/>
      <c r="T1248" s="38"/>
      <c r="U1248" s="38"/>
      <c r="V1248" s="38"/>
      <c r="W1248" s="38"/>
      <c r="X1248" s="38"/>
      <c r="Y1248" s="38"/>
      <c r="Z1248" s="75"/>
      <c r="AA1248" s="101"/>
      <c r="AB1248" s="101"/>
      <c r="AC1248" s="101"/>
      <c r="AD1248" s="101"/>
      <c r="AE1248" s="38"/>
      <c r="AF1248" s="38"/>
      <c r="AG1248" s="38"/>
      <c r="AH1248" s="38"/>
      <c r="AI1248" s="101"/>
      <c r="AJ1248" s="101"/>
      <c r="AK1248" s="101"/>
      <c r="AL1248" s="75"/>
      <c r="AM1248" s="39"/>
      <c r="AN1248" s="27"/>
      <c r="AO1248" s="27"/>
      <c r="AP1248" s="27"/>
      <c r="AQ1248" s="27" t="str">
        <f t="shared" si="567"/>
        <v/>
      </c>
      <c r="AR1248" s="27" t="str">
        <f t="shared" si="568"/>
        <v/>
      </c>
      <c r="AS1248" s="27" t="str">
        <f t="shared" si="569"/>
        <v/>
      </c>
      <c r="AT1248" s="27" t="e">
        <f>IF(#REF!&lt;&gt;"",IF(ABS(#REF!)&lt;10,"S"&amp;RIGHT(#REF!,1)&amp;",","S"&amp;#REF!&amp;","),"")</f>
        <v>#REF!</v>
      </c>
      <c r="AU1248" s="27" t="e">
        <f>IF(#REF!&lt;&gt;"",IF(ABS(#REF!)&lt;10,"S"&amp;RIGHT(#REF!,1)&amp;",","S"&amp;#REF!&amp;","),"")</f>
        <v>#REF!</v>
      </c>
      <c r="AV1248" s="27" t="e">
        <f>IF(#REF!&lt;&gt;"",IF(ABS(#REF!)&lt;10,"S"&amp;RIGHT(#REF!,1)&amp;",","S"&amp;#REF!&amp;","),"")</f>
        <v>#REF!</v>
      </c>
      <c r="AW1248" s="27" t="e">
        <f>IF(#REF!&lt;&gt;"",IF(ABS(#REF!)&lt;10,"S"&amp;RIGHT(#REF!,1)&amp;",","S"&amp;#REF!&amp;","),"")</f>
        <v>#REF!</v>
      </c>
      <c r="AX1248" s="27" t="e">
        <f>IF(#REF!&lt;&gt;"",IF(ABS(#REF!)&lt;10,"S"&amp;RIGHT(#REF!,1)&amp;",","S"&amp;#REF!&amp;","),"")</f>
        <v>#REF!</v>
      </c>
      <c r="AY1248" s="27" t="e">
        <f>IF(#REF!&lt;&gt;"",IF(ABS(#REF!)&lt;10,"S"&amp;RIGHT(#REF!,1)&amp;",","S"&amp;#REF!&amp;","),"")</f>
        <v>#REF!</v>
      </c>
      <c r="AZ1248" s="27" t="e">
        <f>IF(#REF!&lt;&gt;"",IF(ABS(#REF!)&lt;10,"S"&amp;RIGHT(#REF!,1)&amp;",","S"&amp;#REF!&amp;","),"")</f>
        <v>#REF!</v>
      </c>
      <c r="BA1248" s="27" t="e">
        <f>IF(#REF!&lt;&gt;"",IF(ABS(#REF!)&lt;10,"S"&amp;RIGHT(#REF!,1)&amp;",","S"&amp;#REF!&amp;","),"")</f>
        <v>#REF!</v>
      </c>
      <c r="BB1248" s="27" t="e">
        <f>IF(#REF!&lt;&gt;"",IF(ABS(#REF!)&lt;10,"S"&amp;RIGHT(#REF!,1)&amp;",","S"&amp;#REF!&amp;","),"")</f>
        <v>#REF!</v>
      </c>
      <c r="BC1248" s="27"/>
      <c r="BD1248" s="27"/>
      <c r="BE1248" s="27"/>
      <c r="BF1248" s="27"/>
      <c r="BG1248" s="27"/>
      <c r="BH1248" s="27"/>
      <c r="BI1248" s="27" t="str">
        <f t="shared" si="564"/>
        <v/>
      </c>
      <c r="BJ1248" s="27" t="str">
        <f t="shared" si="565"/>
        <v/>
      </c>
      <c r="BK1248" s="27" t="str">
        <f t="shared" si="566"/>
        <v/>
      </c>
      <c r="BL1248" s="27" t="e">
        <f>IF(#REF!="","",CONCATENATE($L1248,","))</f>
        <v>#REF!</v>
      </c>
      <c r="BM1248" s="27" t="e">
        <f>IF(#REF!="","",CONCATENATE($L1248,","))</f>
        <v>#REF!</v>
      </c>
      <c r="BN1248" s="27" t="e">
        <f>IF(#REF!="","",CONCATENATE($L1248,","))</f>
        <v>#REF!</v>
      </c>
      <c r="BO1248" s="27" t="e">
        <f>IF(#REF!="","",CONCATENATE($L1248,","))</f>
        <v>#REF!</v>
      </c>
      <c r="BP1248" s="27" t="e">
        <f>IF(#REF!="","",CONCATENATE($L1248,","))</f>
        <v>#REF!</v>
      </c>
      <c r="BQ1248" s="27" t="e">
        <f>IF(#REF!="","",CONCATENATE($L1248,","))</f>
        <v>#REF!</v>
      </c>
      <c r="BR1248" s="27" t="e">
        <f>IF(#REF!="","",CONCATENATE($L1248,","))</f>
        <v>#REF!</v>
      </c>
      <c r="BS1248" s="27" t="e">
        <f>IF(#REF!="","",CONCATENATE($L1248,","))</f>
        <v>#REF!</v>
      </c>
      <c r="BT1248" s="27" t="e">
        <f>IF(#REF!="","",CONCATENATE($L1248,","))</f>
        <v>#REF!</v>
      </c>
      <c r="BU1248" s="71"/>
      <c r="BV1248" s="29"/>
      <c r="BW1248" s="71"/>
      <c r="BX1248" s="71"/>
      <c r="BY1248" s="29"/>
      <c r="BZ1248" s="71"/>
      <c r="CA1248" s="71"/>
      <c r="CB1248" s="38"/>
      <c r="CC1248" s="52"/>
      <c r="CD1248" s="25"/>
      <c r="CE1248" s="25"/>
      <c r="CF1248" s="25"/>
      <c r="CG1248" s="38"/>
      <c r="CH1248" s="25"/>
      <c r="CI1248" s="38"/>
      <c r="CJ1248" s="25"/>
      <c r="CK1248" s="25"/>
      <c r="CL1248" s="25"/>
      <c r="CM1248" s="25"/>
      <c r="CN1248" s="38"/>
      <c r="CO1248" s="38"/>
      <c r="CP1248" s="25"/>
      <c r="CQ1248" s="25"/>
      <c r="CR1248" s="34"/>
      <c r="CS1248" s="38"/>
      <c r="CT1248" s="25"/>
      <c r="CX1248" s="25"/>
      <c r="CY1248" s="34"/>
    </row>
    <row r="1249" spans="1:103" s="26" customFormat="1">
      <c r="A1249" s="42"/>
      <c r="B1249" s="75"/>
      <c r="C1249" s="39"/>
      <c r="D1249" s="38"/>
      <c r="E1249" s="39"/>
      <c r="F1249" s="39"/>
      <c r="G1249" s="39"/>
      <c r="H1249" s="39"/>
      <c r="I1249" s="39"/>
      <c r="J1249" s="39"/>
      <c r="K1249" s="39"/>
      <c r="L1249" s="38"/>
      <c r="M1249" s="38"/>
      <c r="N1249" s="38"/>
      <c r="O1249" s="38"/>
      <c r="P1249" s="38"/>
      <c r="Q1249" s="38"/>
      <c r="R1249" s="38"/>
      <c r="S1249" s="38"/>
      <c r="T1249" s="38"/>
      <c r="U1249" s="38"/>
      <c r="V1249" s="38"/>
      <c r="W1249" s="38"/>
      <c r="X1249" s="38"/>
      <c r="Y1249" s="38"/>
      <c r="Z1249" s="75"/>
      <c r="AA1249" s="101"/>
      <c r="AB1249" s="101"/>
      <c r="AC1249" s="101"/>
      <c r="AD1249" s="101"/>
      <c r="AE1249" s="38"/>
      <c r="AF1249" s="38"/>
      <c r="AG1249" s="38"/>
      <c r="AH1249" s="38"/>
      <c r="AI1249" s="101"/>
      <c r="AJ1249" s="101"/>
      <c r="AK1249" s="101"/>
      <c r="AL1249" s="75"/>
      <c r="AM1249" s="39"/>
      <c r="AN1249" s="27"/>
      <c r="AO1249" s="27"/>
      <c r="AP1249" s="27"/>
      <c r="AQ1249" s="27" t="str">
        <f t="shared" si="567"/>
        <v/>
      </c>
      <c r="AR1249" s="27" t="str">
        <f t="shared" si="568"/>
        <v/>
      </c>
      <c r="AS1249" s="27" t="str">
        <f t="shared" si="569"/>
        <v/>
      </c>
      <c r="AT1249" s="27" t="e">
        <f>IF(#REF!&lt;&gt;"",IF(ABS(#REF!)&lt;10,"S"&amp;RIGHT(#REF!,1)&amp;",","S"&amp;#REF!&amp;","),"")</f>
        <v>#REF!</v>
      </c>
      <c r="AU1249" s="27" t="e">
        <f>IF(#REF!&lt;&gt;"",IF(ABS(#REF!)&lt;10,"S"&amp;RIGHT(#REF!,1)&amp;",","S"&amp;#REF!&amp;","),"")</f>
        <v>#REF!</v>
      </c>
      <c r="AV1249" s="27" t="e">
        <f>IF(#REF!&lt;&gt;"",IF(ABS(#REF!)&lt;10,"S"&amp;RIGHT(#REF!,1)&amp;",","S"&amp;#REF!&amp;","),"")</f>
        <v>#REF!</v>
      </c>
      <c r="AW1249" s="27" t="e">
        <f>IF(#REF!&lt;&gt;"",IF(ABS(#REF!)&lt;10,"S"&amp;RIGHT(#REF!,1)&amp;",","S"&amp;#REF!&amp;","),"")</f>
        <v>#REF!</v>
      </c>
      <c r="AX1249" s="27" t="e">
        <f>IF(#REF!&lt;&gt;"",IF(ABS(#REF!)&lt;10,"S"&amp;RIGHT(#REF!,1)&amp;",","S"&amp;#REF!&amp;","),"")</f>
        <v>#REF!</v>
      </c>
      <c r="AY1249" s="27" t="e">
        <f>IF(#REF!&lt;&gt;"",IF(ABS(#REF!)&lt;10,"S"&amp;RIGHT(#REF!,1)&amp;",","S"&amp;#REF!&amp;","),"")</f>
        <v>#REF!</v>
      </c>
      <c r="AZ1249" s="27" t="e">
        <f>IF(#REF!&lt;&gt;"",IF(ABS(#REF!)&lt;10,"S"&amp;RIGHT(#REF!,1)&amp;",","S"&amp;#REF!&amp;","),"")</f>
        <v>#REF!</v>
      </c>
      <c r="BA1249" s="27" t="e">
        <f>IF(#REF!&lt;&gt;"",IF(ABS(#REF!)&lt;10,"S"&amp;RIGHT(#REF!,1)&amp;",","S"&amp;#REF!&amp;","),"")</f>
        <v>#REF!</v>
      </c>
      <c r="BB1249" s="27" t="e">
        <f>IF(#REF!&lt;&gt;"",IF(ABS(#REF!)&lt;10,"S"&amp;RIGHT(#REF!,1)&amp;",","S"&amp;#REF!&amp;","),"")</f>
        <v>#REF!</v>
      </c>
      <c r="BC1249" s="27"/>
      <c r="BD1249" s="27"/>
      <c r="BE1249" s="27"/>
      <c r="BF1249" s="27"/>
      <c r="BG1249" s="27"/>
      <c r="BH1249" s="27"/>
      <c r="BI1249" s="27" t="str">
        <f t="shared" si="564"/>
        <v/>
      </c>
      <c r="BJ1249" s="27" t="str">
        <f t="shared" si="565"/>
        <v/>
      </c>
      <c r="BK1249" s="27" t="str">
        <f t="shared" si="566"/>
        <v/>
      </c>
      <c r="BL1249" s="27" t="e">
        <f>IF(#REF!="","",CONCATENATE($L1249,","))</f>
        <v>#REF!</v>
      </c>
      <c r="BM1249" s="27" t="e">
        <f>IF(#REF!="","",CONCATENATE($L1249,","))</f>
        <v>#REF!</v>
      </c>
      <c r="BN1249" s="27" t="e">
        <f>IF(#REF!="","",CONCATENATE($L1249,","))</f>
        <v>#REF!</v>
      </c>
      <c r="BO1249" s="27" t="e">
        <f>IF(#REF!="","",CONCATENATE($L1249,","))</f>
        <v>#REF!</v>
      </c>
      <c r="BP1249" s="27" t="e">
        <f>IF(#REF!="","",CONCATENATE($L1249,","))</f>
        <v>#REF!</v>
      </c>
      <c r="BQ1249" s="27" t="e">
        <f>IF(#REF!="","",CONCATENATE($L1249,","))</f>
        <v>#REF!</v>
      </c>
      <c r="BR1249" s="27" t="e">
        <f>IF(#REF!="","",CONCATENATE($L1249,","))</f>
        <v>#REF!</v>
      </c>
      <c r="BS1249" s="27" t="e">
        <f>IF(#REF!="","",CONCATENATE($L1249,","))</f>
        <v>#REF!</v>
      </c>
      <c r="BT1249" s="27" t="e">
        <f>IF(#REF!="","",CONCATENATE($L1249,","))</f>
        <v>#REF!</v>
      </c>
      <c r="BU1249" s="71"/>
      <c r="BV1249" s="29"/>
      <c r="BW1249" s="71"/>
      <c r="BX1249" s="71"/>
      <c r="BY1249" s="29"/>
      <c r="BZ1249" s="71"/>
      <c r="CA1249" s="71"/>
      <c r="CB1249" s="38"/>
      <c r="CC1249" s="52"/>
      <c r="CD1249" s="25"/>
      <c r="CE1249" s="25"/>
      <c r="CF1249" s="25"/>
      <c r="CG1249" s="38"/>
      <c r="CH1249" s="25"/>
      <c r="CI1249" s="38"/>
      <c r="CJ1249" s="25"/>
      <c r="CK1249" s="25"/>
      <c r="CL1249" s="25"/>
      <c r="CM1249" s="25"/>
      <c r="CN1249" s="38"/>
      <c r="CO1249" s="38"/>
      <c r="CP1249" s="25"/>
      <c r="CQ1249" s="25"/>
      <c r="CR1249" s="34"/>
      <c r="CS1249" s="38"/>
      <c r="CT1249" s="25"/>
      <c r="CX1249" s="25"/>
      <c r="CY1249" s="34"/>
    </row>
    <row r="1250" spans="1:103" s="26" customFormat="1">
      <c r="A1250" s="42"/>
      <c r="B1250" s="75"/>
      <c r="C1250" s="39"/>
      <c r="D1250" s="38"/>
      <c r="E1250" s="39"/>
      <c r="F1250" s="39"/>
      <c r="G1250" s="39"/>
      <c r="H1250" s="39"/>
      <c r="I1250" s="39"/>
      <c r="J1250" s="39"/>
      <c r="K1250" s="39"/>
      <c r="L1250" s="38"/>
      <c r="M1250" s="38"/>
      <c r="N1250" s="38"/>
      <c r="O1250" s="38"/>
      <c r="P1250" s="38"/>
      <c r="Q1250" s="38"/>
      <c r="R1250" s="38"/>
      <c r="S1250" s="38"/>
      <c r="T1250" s="38"/>
      <c r="U1250" s="38"/>
      <c r="V1250" s="38"/>
      <c r="W1250" s="38"/>
      <c r="X1250" s="38"/>
      <c r="Y1250" s="38"/>
      <c r="Z1250" s="75"/>
      <c r="AA1250" s="101"/>
      <c r="AB1250" s="101"/>
      <c r="AC1250" s="101"/>
      <c r="AD1250" s="101"/>
      <c r="AE1250" s="38"/>
      <c r="AF1250" s="38"/>
      <c r="AG1250" s="38"/>
      <c r="AH1250" s="38"/>
      <c r="AI1250" s="101"/>
      <c r="AJ1250" s="101"/>
      <c r="AK1250" s="101"/>
      <c r="AL1250" s="75"/>
      <c r="AM1250" s="39"/>
      <c r="AN1250" s="27"/>
      <c r="AO1250" s="27"/>
      <c r="AP1250" s="27"/>
      <c r="AQ1250" s="27" t="str">
        <f t="shared" si="567"/>
        <v/>
      </c>
      <c r="AR1250" s="27" t="str">
        <f t="shared" si="568"/>
        <v/>
      </c>
      <c r="AS1250" s="27" t="str">
        <f t="shared" si="569"/>
        <v/>
      </c>
      <c r="AT1250" s="27" t="e">
        <f>IF(#REF!&lt;&gt;"",IF(ABS(#REF!)&lt;10,"S"&amp;RIGHT(#REF!,1)&amp;",","S"&amp;#REF!&amp;","),"")</f>
        <v>#REF!</v>
      </c>
      <c r="AU1250" s="27" t="e">
        <f>IF(#REF!&lt;&gt;"",IF(ABS(#REF!)&lt;10,"S"&amp;RIGHT(#REF!,1)&amp;",","S"&amp;#REF!&amp;","),"")</f>
        <v>#REF!</v>
      </c>
      <c r="AV1250" s="27" t="e">
        <f>IF(#REF!&lt;&gt;"",IF(ABS(#REF!)&lt;10,"S"&amp;RIGHT(#REF!,1)&amp;",","S"&amp;#REF!&amp;","),"")</f>
        <v>#REF!</v>
      </c>
      <c r="AW1250" s="27" t="e">
        <f>IF(#REF!&lt;&gt;"",IF(ABS(#REF!)&lt;10,"S"&amp;RIGHT(#REF!,1)&amp;",","S"&amp;#REF!&amp;","),"")</f>
        <v>#REF!</v>
      </c>
      <c r="AX1250" s="27" t="e">
        <f>IF(#REF!&lt;&gt;"",IF(ABS(#REF!)&lt;10,"S"&amp;RIGHT(#REF!,1)&amp;",","S"&amp;#REF!&amp;","),"")</f>
        <v>#REF!</v>
      </c>
      <c r="AY1250" s="27" t="e">
        <f>IF(#REF!&lt;&gt;"",IF(ABS(#REF!)&lt;10,"S"&amp;RIGHT(#REF!,1)&amp;",","S"&amp;#REF!&amp;","),"")</f>
        <v>#REF!</v>
      </c>
      <c r="AZ1250" s="27" t="e">
        <f>IF(#REF!&lt;&gt;"",IF(ABS(#REF!)&lt;10,"S"&amp;RIGHT(#REF!,1)&amp;",","S"&amp;#REF!&amp;","),"")</f>
        <v>#REF!</v>
      </c>
      <c r="BA1250" s="27" t="e">
        <f>IF(#REF!&lt;&gt;"",IF(ABS(#REF!)&lt;10,"S"&amp;RIGHT(#REF!,1)&amp;",","S"&amp;#REF!&amp;","),"")</f>
        <v>#REF!</v>
      </c>
      <c r="BB1250" s="27" t="e">
        <f>IF(#REF!&lt;&gt;"",IF(ABS(#REF!)&lt;10,"S"&amp;RIGHT(#REF!,1)&amp;",","S"&amp;#REF!&amp;","),"")</f>
        <v>#REF!</v>
      </c>
      <c r="BC1250" s="27"/>
      <c r="BD1250" s="27"/>
      <c r="BE1250" s="27"/>
      <c r="BF1250" s="27"/>
      <c r="BG1250" s="27"/>
      <c r="BH1250" s="27"/>
      <c r="BI1250" s="27" t="str">
        <f t="shared" si="564"/>
        <v/>
      </c>
      <c r="BJ1250" s="27" t="str">
        <f t="shared" si="565"/>
        <v/>
      </c>
      <c r="BK1250" s="27" t="str">
        <f t="shared" si="566"/>
        <v/>
      </c>
      <c r="BL1250" s="27" t="e">
        <f>IF(#REF!="","",CONCATENATE($L1250,","))</f>
        <v>#REF!</v>
      </c>
      <c r="BM1250" s="27" t="e">
        <f>IF(#REF!="","",CONCATENATE($L1250,","))</f>
        <v>#REF!</v>
      </c>
      <c r="BN1250" s="27" t="e">
        <f>IF(#REF!="","",CONCATENATE($L1250,","))</f>
        <v>#REF!</v>
      </c>
      <c r="BO1250" s="27" t="e">
        <f>IF(#REF!="","",CONCATENATE($L1250,","))</f>
        <v>#REF!</v>
      </c>
      <c r="BP1250" s="27" t="e">
        <f>IF(#REF!="","",CONCATENATE($L1250,","))</f>
        <v>#REF!</v>
      </c>
      <c r="BQ1250" s="27" t="e">
        <f>IF(#REF!="","",CONCATENATE($L1250,","))</f>
        <v>#REF!</v>
      </c>
      <c r="BR1250" s="27" t="e">
        <f>IF(#REF!="","",CONCATENATE($L1250,","))</f>
        <v>#REF!</v>
      </c>
      <c r="BS1250" s="27" t="e">
        <f>IF(#REF!="","",CONCATENATE($L1250,","))</f>
        <v>#REF!</v>
      </c>
      <c r="BT1250" s="27" t="e">
        <f>IF(#REF!="","",CONCATENATE($L1250,","))</f>
        <v>#REF!</v>
      </c>
      <c r="BU1250" s="71"/>
      <c r="BV1250" s="29"/>
      <c r="BW1250" s="71"/>
      <c r="BX1250" s="71"/>
      <c r="BY1250" s="29"/>
      <c r="BZ1250" s="71"/>
      <c r="CA1250" s="71"/>
      <c r="CB1250" s="38"/>
      <c r="CC1250" s="52"/>
      <c r="CD1250" s="25"/>
      <c r="CE1250" s="25"/>
      <c r="CF1250" s="25"/>
      <c r="CG1250" s="38"/>
      <c r="CH1250" s="25"/>
      <c r="CI1250" s="38"/>
      <c r="CJ1250" s="25"/>
      <c r="CK1250" s="25"/>
      <c r="CL1250" s="25"/>
      <c r="CM1250" s="25"/>
      <c r="CN1250" s="38"/>
      <c r="CO1250" s="38"/>
      <c r="CP1250" s="25"/>
      <c r="CQ1250" s="25"/>
      <c r="CR1250" s="34"/>
      <c r="CS1250" s="38"/>
      <c r="CT1250" s="25"/>
      <c r="CX1250" s="25"/>
      <c r="CY1250" s="34"/>
    </row>
    <row r="1251" spans="1:103" s="26" customFormat="1">
      <c r="A1251" s="42"/>
      <c r="B1251" s="75"/>
      <c r="C1251" s="39"/>
      <c r="D1251" s="38"/>
      <c r="E1251" s="39"/>
      <c r="F1251" s="39"/>
      <c r="G1251" s="39"/>
      <c r="H1251" s="39"/>
      <c r="I1251" s="39"/>
      <c r="J1251" s="39"/>
      <c r="K1251" s="39"/>
      <c r="L1251" s="38"/>
      <c r="M1251" s="38"/>
      <c r="N1251" s="38"/>
      <c r="O1251" s="38"/>
      <c r="P1251" s="38"/>
      <c r="Q1251" s="38"/>
      <c r="R1251" s="38"/>
      <c r="S1251" s="38"/>
      <c r="T1251" s="38"/>
      <c r="U1251" s="38"/>
      <c r="V1251" s="38"/>
      <c r="W1251" s="38"/>
      <c r="X1251" s="38"/>
      <c r="Y1251" s="38"/>
      <c r="Z1251" s="75"/>
      <c r="AA1251" s="101"/>
      <c r="AB1251" s="101"/>
      <c r="AC1251" s="101"/>
      <c r="AD1251" s="101"/>
      <c r="AE1251" s="38"/>
      <c r="AF1251" s="38"/>
      <c r="AG1251" s="38"/>
      <c r="AH1251" s="38"/>
      <c r="AI1251" s="101"/>
      <c r="AJ1251" s="101"/>
      <c r="AK1251" s="101"/>
      <c r="AL1251" s="75"/>
      <c r="AM1251" s="39"/>
      <c r="AN1251" s="27"/>
      <c r="AO1251" s="27"/>
      <c r="AP1251" s="27"/>
      <c r="AQ1251" s="27" t="str">
        <f t="shared" si="567"/>
        <v/>
      </c>
      <c r="AR1251" s="27" t="str">
        <f t="shared" si="568"/>
        <v/>
      </c>
      <c r="AS1251" s="27" t="str">
        <f t="shared" si="569"/>
        <v/>
      </c>
      <c r="AT1251" s="27" t="e">
        <f>IF(#REF!&lt;&gt;"",IF(ABS(#REF!)&lt;10,"S"&amp;RIGHT(#REF!,1)&amp;",","S"&amp;#REF!&amp;","),"")</f>
        <v>#REF!</v>
      </c>
      <c r="AU1251" s="27" t="e">
        <f>IF(#REF!&lt;&gt;"",IF(ABS(#REF!)&lt;10,"S"&amp;RIGHT(#REF!,1)&amp;",","S"&amp;#REF!&amp;","),"")</f>
        <v>#REF!</v>
      </c>
      <c r="AV1251" s="27" t="e">
        <f>IF(#REF!&lt;&gt;"",IF(ABS(#REF!)&lt;10,"S"&amp;RIGHT(#REF!,1)&amp;",","S"&amp;#REF!&amp;","),"")</f>
        <v>#REF!</v>
      </c>
      <c r="AW1251" s="27" t="e">
        <f>IF(#REF!&lt;&gt;"",IF(ABS(#REF!)&lt;10,"S"&amp;RIGHT(#REF!,1)&amp;",","S"&amp;#REF!&amp;","),"")</f>
        <v>#REF!</v>
      </c>
      <c r="AX1251" s="27" t="e">
        <f>IF(#REF!&lt;&gt;"",IF(ABS(#REF!)&lt;10,"S"&amp;RIGHT(#REF!,1)&amp;",","S"&amp;#REF!&amp;","),"")</f>
        <v>#REF!</v>
      </c>
      <c r="AY1251" s="27" t="e">
        <f>IF(#REF!&lt;&gt;"",IF(ABS(#REF!)&lt;10,"S"&amp;RIGHT(#REF!,1)&amp;",","S"&amp;#REF!&amp;","),"")</f>
        <v>#REF!</v>
      </c>
      <c r="AZ1251" s="27" t="e">
        <f>IF(#REF!&lt;&gt;"",IF(ABS(#REF!)&lt;10,"S"&amp;RIGHT(#REF!,1)&amp;",","S"&amp;#REF!&amp;","),"")</f>
        <v>#REF!</v>
      </c>
      <c r="BA1251" s="27" t="e">
        <f>IF(#REF!&lt;&gt;"",IF(ABS(#REF!)&lt;10,"S"&amp;RIGHT(#REF!,1)&amp;",","S"&amp;#REF!&amp;","),"")</f>
        <v>#REF!</v>
      </c>
      <c r="BB1251" s="27" t="e">
        <f>IF(#REF!&lt;&gt;"",IF(ABS(#REF!)&lt;10,"S"&amp;RIGHT(#REF!,1)&amp;",","S"&amp;#REF!&amp;","),"")</f>
        <v>#REF!</v>
      </c>
      <c r="BC1251" s="27"/>
      <c r="BD1251" s="27"/>
      <c r="BE1251" s="27"/>
      <c r="BF1251" s="27"/>
      <c r="BG1251" s="27"/>
      <c r="BH1251" s="27"/>
      <c r="BI1251" s="27" t="str">
        <f t="shared" si="564"/>
        <v/>
      </c>
      <c r="BJ1251" s="27" t="str">
        <f t="shared" si="565"/>
        <v/>
      </c>
      <c r="BK1251" s="27" t="str">
        <f t="shared" si="566"/>
        <v/>
      </c>
      <c r="BL1251" s="27" t="e">
        <f>IF(#REF!="","",CONCATENATE($L1251,","))</f>
        <v>#REF!</v>
      </c>
      <c r="BM1251" s="27" t="e">
        <f>IF(#REF!="","",CONCATENATE($L1251,","))</f>
        <v>#REF!</v>
      </c>
      <c r="BN1251" s="27" t="e">
        <f>IF(#REF!="","",CONCATENATE($L1251,","))</f>
        <v>#REF!</v>
      </c>
      <c r="BO1251" s="27" t="e">
        <f>IF(#REF!="","",CONCATENATE($L1251,","))</f>
        <v>#REF!</v>
      </c>
      <c r="BP1251" s="27" t="e">
        <f>IF(#REF!="","",CONCATENATE($L1251,","))</f>
        <v>#REF!</v>
      </c>
      <c r="BQ1251" s="27" t="e">
        <f>IF(#REF!="","",CONCATENATE($L1251,","))</f>
        <v>#REF!</v>
      </c>
      <c r="BR1251" s="27" t="e">
        <f>IF(#REF!="","",CONCATENATE($L1251,","))</f>
        <v>#REF!</v>
      </c>
      <c r="BS1251" s="27" t="e">
        <f>IF(#REF!="","",CONCATENATE($L1251,","))</f>
        <v>#REF!</v>
      </c>
      <c r="BT1251" s="27" t="e">
        <f>IF(#REF!="","",CONCATENATE($L1251,","))</f>
        <v>#REF!</v>
      </c>
      <c r="BU1251" s="71"/>
      <c r="BV1251" s="71"/>
      <c r="BW1251" s="71"/>
      <c r="BX1251" s="71"/>
      <c r="BY1251" s="71"/>
      <c r="BZ1251" s="71"/>
      <c r="CA1251" s="71"/>
      <c r="CB1251" s="38"/>
      <c r="CC1251" s="52"/>
      <c r="CD1251" s="25"/>
      <c r="CE1251" s="25"/>
      <c r="CF1251" s="25"/>
      <c r="CG1251" s="38"/>
      <c r="CH1251" s="25"/>
      <c r="CI1251" s="38"/>
      <c r="CJ1251" s="25"/>
      <c r="CK1251" s="25"/>
      <c r="CL1251" s="25"/>
      <c r="CM1251" s="25"/>
      <c r="CN1251" s="38"/>
      <c r="CO1251" s="38"/>
      <c r="CP1251" s="25"/>
      <c r="CQ1251" s="25"/>
      <c r="CR1251" s="34"/>
      <c r="CS1251" s="38"/>
      <c r="CT1251" s="25"/>
      <c r="CX1251" s="25"/>
      <c r="CY1251" s="34"/>
    </row>
    <row r="1252" spans="1:103" s="26" customFormat="1">
      <c r="A1252" s="42"/>
      <c r="B1252" s="75"/>
      <c r="C1252" s="39"/>
      <c r="D1252" s="38"/>
      <c r="E1252" s="39"/>
      <c r="F1252" s="39"/>
      <c r="G1252" s="39"/>
      <c r="H1252" s="39"/>
      <c r="I1252" s="39"/>
      <c r="J1252" s="39"/>
      <c r="K1252" s="39"/>
      <c r="L1252" s="38"/>
      <c r="M1252" s="38"/>
      <c r="N1252" s="38"/>
      <c r="O1252" s="38"/>
      <c r="P1252" s="38"/>
      <c r="Q1252" s="38"/>
      <c r="R1252" s="38"/>
      <c r="S1252" s="38"/>
      <c r="T1252" s="38"/>
      <c r="U1252" s="38"/>
      <c r="V1252" s="38"/>
      <c r="W1252" s="38"/>
      <c r="X1252" s="38"/>
      <c r="Y1252" s="38"/>
      <c r="Z1252" s="75"/>
      <c r="AA1252" s="101"/>
      <c r="AB1252" s="101"/>
      <c r="AC1252" s="101"/>
      <c r="AD1252" s="101"/>
      <c r="AE1252" s="38"/>
      <c r="AF1252" s="38"/>
      <c r="AG1252" s="38"/>
      <c r="AH1252" s="38"/>
      <c r="AI1252" s="101"/>
      <c r="AJ1252" s="101"/>
      <c r="AK1252" s="101"/>
      <c r="AL1252" s="75"/>
      <c r="AM1252" s="39"/>
      <c r="AN1252" s="27"/>
      <c r="AO1252" s="27"/>
      <c r="AP1252" s="27"/>
      <c r="AQ1252" s="27" t="str">
        <f t="shared" si="567"/>
        <v/>
      </c>
      <c r="AR1252" s="27" t="str">
        <f t="shared" si="568"/>
        <v/>
      </c>
      <c r="AS1252" s="27" t="str">
        <f t="shared" si="569"/>
        <v/>
      </c>
      <c r="AT1252" s="27" t="e">
        <f>IF(#REF!&lt;&gt;"",IF(ABS(#REF!)&lt;10,"S"&amp;RIGHT(#REF!,1)&amp;",","S"&amp;#REF!&amp;","),"")</f>
        <v>#REF!</v>
      </c>
      <c r="AU1252" s="27" t="e">
        <f>IF(#REF!&lt;&gt;"",IF(ABS(#REF!)&lt;10,"S"&amp;RIGHT(#REF!,1)&amp;",","S"&amp;#REF!&amp;","),"")</f>
        <v>#REF!</v>
      </c>
      <c r="AV1252" s="27" t="e">
        <f>IF(#REF!&lt;&gt;"",IF(ABS(#REF!)&lt;10,"S"&amp;RIGHT(#REF!,1)&amp;",","S"&amp;#REF!&amp;","),"")</f>
        <v>#REF!</v>
      </c>
      <c r="AW1252" s="27" t="e">
        <f>IF(#REF!&lt;&gt;"",IF(ABS(#REF!)&lt;10,"S"&amp;RIGHT(#REF!,1)&amp;",","S"&amp;#REF!&amp;","),"")</f>
        <v>#REF!</v>
      </c>
      <c r="AX1252" s="27" t="e">
        <f>IF(#REF!&lt;&gt;"",IF(ABS(#REF!)&lt;10,"S"&amp;RIGHT(#REF!,1)&amp;",","S"&amp;#REF!&amp;","),"")</f>
        <v>#REF!</v>
      </c>
      <c r="AY1252" s="27" t="e">
        <f>IF(#REF!&lt;&gt;"",IF(ABS(#REF!)&lt;10,"S"&amp;RIGHT(#REF!,1)&amp;",","S"&amp;#REF!&amp;","),"")</f>
        <v>#REF!</v>
      </c>
      <c r="AZ1252" s="27" t="e">
        <f>IF(#REF!&lt;&gt;"",IF(ABS(#REF!)&lt;10,"S"&amp;RIGHT(#REF!,1)&amp;",","S"&amp;#REF!&amp;","),"")</f>
        <v>#REF!</v>
      </c>
      <c r="BA1252" s="27" t="e">
        <f>IF(#REF!&lt;&gt;"",IF(ABS(#REF!)&lt;10,"S"&amp;RIGHT(#REF!,1)&amp;",","S"&amp;#REF!&amp;","),"")</f>
        <v>#REF!</v>
      </c>
      <c r="BB1252" s="27" t="e">
        <f>IF(#REF!&lt;&gt;"",IF(ABS(#REF!)&lt;10,"S"&amp;RIGHT(#REF!,1)&amp;",","S"&amp;#REF!&amp;","),"")</f>
        <v>#REF!</v>
      </c>
      <c r="BC1252" s="27"/>
      <c r="BD1252" s="27"/>
      <c r="BE1252" s="27"/>
      <c r="BF1252" s="27"/>
      <c r="BG1252" s="27"/>
      <c r="BH1252" s="27"/>
      <c r="BI1252" s="27" t="str">
        <f t="shared" si="564"/>
        <v/>
      </c>
      <c r="BJ1252" s="27" t="str">
        <f t="shared" si="565"/>
        <v/>
      </c>
      <c r="BK1252" s="27" t="str">
        <f t="shared" si="566"/>
        <v/>
      </c>
      <c r="BL1252" s="27" t="e">
        <f>IF(#REF!="","",CONCATENATE($L1252,","))</f>
        <v>#REF!</v>
      </c>
      <c r="BM1252" s="27" t="e">
        <f>IF(#REF!="","",CONCATENATE($L1252,","))</f>
        <v>#REF!</v>
      </c>
      <c r="BN1252" s="27" t="e">
        <f>IF(#REF!="","",CONCATENATE($L1252,","))</f>
        <v>#REF!</v>
      </c>
      <c r="BO1252" s="27" t="e">
        <f>IF(#REF!="","",CONCATENATE($L1252,","))</f>
        <v>#REF!</v>
      </c>
      <c r="BP1252" s="27" t="e">
        <f>IF(#REF!="","",CONCATENATE($L1252,","))</f>
        <v>#REF!</v>
      </c>
      <c r="BQ1252" s="27" t="e">
        <f>IF(#REF!="","",CONCATENATE($L1252,","))</f>
        <v>#REF!</v>
      </c>
      <c r="BR1252" s="27" t="e">
        <f>IF(#REF!="","",CONCATENATE($L1252,","))</f>
        <v>#REF!</v>
      </c>
      <c r="BS1252" s="27" t="e">
        <f>IF(#REF!="","",CONCATENATE($L1252,","))</f>
        <v>#REF!</v>
      </c>
      <c r="BT1252" s="27" t="e">
        <f>IF(#REF!="","",CONCATENATE($L1252,","))</f>
        <v>#REF!</v>
      </c>
      <c r="BU1252" s="71"/>
      <c r="BV1252" s="71"/>
      <c r="BW1252" s="71"/>
      <c r="BX1252" s="71"/>
      <c r="BY1252" s="71"/>
      <c r="BZ1252" s="71"/>
      <c r="CA1252" s="71"/>
      <c r="CB1252" s="38"/>
      <c r="CC1252" s="52"/>
      <c r="CD1252" s="25"/>
      <c r="CE1252" s="25"/>
      <c r="CF1252" s="25"/>
      <c r="CG1252" s="38"/>
      <c r="CH1252" s="25"/>
      <c r="CI1252" s="38"/>
      <c r="CJ1252" s="25"/>
      <c r="CK1252" s="25"/>
      <c r="CL1252" s="25"/>
      <c r="CM1252" s="25"/>
      <c r="CN1252" s="38"/>
      <c r="CO1252" s="38"/>
      <c r="CP1252" s="25"/>
      <c r="CQ1252" s="25"/>
      <c r="CR1252" s="34"/>
      <c r="CS1252" s="38"/>
      <c r="CT1252" s="25"/>
      <c r="CX1252" s="25"/>
      <c r="CY1252" s="34"/>
    </row>
    <row r="1253" spans="1:103" s="26" customFormat="1">
      <c r="A1253" s="42"/>
      <c r="B1253" s="75"/>
      <c r="C1253" s="39"/>
      <c r="D1253" s="38"/>
      <c r="E1253" s="39"/>
      <c r="F1253" s="39"/>
      <c r="G1253" s="39"/>
      <c r="H1253" s="39"/>
      <c r="I1253" s="39"/>
      <c r="J1253" s="39"/>
      <c r="K1253" s="39"/>
      <c r="L1253" s="38"/>
      <c r="M1253" s="38"/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  <c r="Y1253" s="38"/>
      <c r="Z1253" s="75"/>
      <c r="AA1253" s="101"/>
      <c r="AB1253" s="101"/>
      <c r="AC1253" s="101"/>
      <c r="AD1253" s="101"/>
      <c r="AE1253" s="38"/>
      <c r="AF1253" s="38"/>
      <c r="AG1253" s="38"/>
      <c r="AH1253" s="38"/>
      <c r="AI1253" s="101"/>
      <c r="AJ1253" s="101"/>
      <c r="AK1253" s="101"/>
      <c r="AL1253" s="75"/>
      <c r="AM1253" s="39"/>
      <c r="AN1253" s="27"/>
      <c r="AO1253" s="27"/>
      <c r="AP1253" s="27"/>
      <c r="AQ1253" s="27" t="str">
        <f t="shared" si="567"/>
        <v/>
      </c>
      <c r="AR1253" s="27" t="str">
        <f t="shared" si="568"/>
        <v/>
      </c>
      <c r="AS1253" s="27" t="str">
        <f t="shared" si="569"/>
        <v/>
      </c>
      <c r="AT1253" s="27" t="e">
        <f>IF(#REF!&lt;&gt;"",IF(ABS(#REF!)&lt;10,"S"&amp;RIGHT(#REF!,1)&amp;",","S"&amp;#REF!&amp;","),"")</f>
        <v>#REF!</v>
      </c>
      <c r="AU1253" s="27" t="e">
        <f>IF(#REF!&lt;&gt;"",IF(ABS(#REF!)&lt;10,"S"&amp;RIGHT(#REF!,1)&amp;",","S"&amp;#REF!&amp;","),"")</f>
        <v>#REF!</v>
      </c>
      <c r="AV1253" s="27" t="e">
        <f>IF(#REF!&lt;&gt;"",IF(ABS(#REF!)&lt;10,"S"&amp;RIGHT(#REF!,1)&amp;",","S"&amp;#REF!&amp;","),"")</f>
        <v>#REF!</v>
      </c>
      <c r="AW1253" s="27" t="e">
        <f>IF(#REF!&lt;&gt;"",IF(ABS(#REF!)&lt;10,"S"&amp;RIGHT(#REF!,1)&amp;",","S"&amp;#REF!&amp;","),"")</f>
        <v>#REF!</v>
      </c>
      <c r="AX1253" s="27" t="e">
        <f>IF(#REF!&lt;&gt;"",IF(ABS(#REF!)&lt;10,"S"&amp;RIGHT(#REF!,1)&amp;",","S"&amp;#REF!&amp;","),"")</f>
        <v>#REF!</v>
      </c>
      <c r="AY1253" s="27" t="e">
        <f>IF(#REF!&lt;&gt;"",IF(ABS(#REF!)&lt;10,"S"&amp;RIGHT(#REF!,1)&amp;",","S"&amp;#REF!&amp;","),"")</f>
        <v>#REF!</v>
      </c>
      <c r="AZ1253" s="27" t="e">
        <f>IF(#REF!&lt;&gt;"",IF(ABS(#REF!)&lt;10,"S"&amp;RIGHT(#REF!,1)&amp;",","S"&amp;#REF!&amp;","),"")</f>
        <v>#REF!</v>
      </c>
      <c r="BA1253" s="27" t="e">
        <f>IF(#REF!&lt;&gt;"",IF(ABS(#REF!)&lt;10,"S"&amp;RIGHT(#REF!,1)&amp;",","S"&amp;#REF!&amp;","),"")</f>
        <v>#REF!</v>
      </c>
      <c r="BB1253" s="27" t="e">
        <f>IF(#REF!&lt;&gt;"",IF(ABS(#REF!)&lt;10,"S"&amp;RIGHT(#REF!,1)&amp;",","S"&amp;#REF!&amp;","),"")</f>
        <v>#REF!</v>
      </c>
      <c r="BC1253" s="27"/>
      <c r="BD1253" s="27"/>
      <c r="BE1253" s="27"/>
      <c r="BF1253" s="27"/>
      <c r="BG1253" s="27"/>
      <c r="BH1253" s="27"/>
      <c r="BI1253" s="27" t="str">
        <f t="shared" si="564"/>
        <v/>
      </c>
      <c r="BJ1253" s="27" t="str">
        <f t="shared" si="565"/>
        <v/>
      </c>
      <c r="BK1253" s="27" t="str">
        <f t="shared" si="566"/>
        <v/>
      </c>
      <c r="BL1253" s="27" t="e">
        <f>IF(#REF!="","",CONCATENATE($L1253,","))</f>
        <v>#REF!</v>
      </c>
      <c r="BM1253" s="27" t="e">
        <f>IF(#REF!="","",CONCATENATE($L1253,","))</f>
        <v>#REF!</v>
      </c>
      <c r="BN1253" s="27" t="e">
        <f>IF(#REF!="","",CONCATENATE($L1253,","))</f>
        <v>#REF!</v>
      </c>
      <c r="BO1253" s="27" t="e">
        <f>IF(#REF!="","",CONCATENATE($L1253,","))</f>
        <v>#REF!</v>
      </c>
      <c r="BP1253" s="27" t="e">
        <f>IF(#REF!="","",CONCATENATE($L1253,","))</f>
        <v>#REF!</v>
      </c>
      <c r="BQ1253" s="27" t="e">
        <f>IF(#REF!="","",CONCATENATE($L1253,","))</f>
        <v>#REF!</v>
      </c>
      <c r="BR1253" s="27" t="e">
        <f>IF(#REF!="","",CONCATENATE($L1253,","))</f>
        <v>#REF!</v>
      </c>
      <c r="BS1253" s="27" t="e">
        <f>IF(#REF!="","",CONCATENATE($L1253,","))</f>
        <v>#REF!</v>
      </c>
      <c r="BT1253" s="27" t="e">
        <f>IF(#REF!="","",CONCATENATE($L1253,","))</f>
        <v>#REF!</v>
      </c>
      <c r="BU1253" s="71"/>
      <c r="BV1253" s="71"/>
      <c r="BW1253" s="71"/>
      <c r="BX1253" s="71"/>
      <c r="BY1253" s="71"/>
      <c r="BZ1253" s="71"/>
      <c r="CA1253" s="71"/>
      <c r="CB1253" s="38"/>
      <c r="CC1253" s="52"/>
      <c r="CD1253" s="25"/>
      <c r="CE1253" s="25"/>
      <c r="CF1253" s="25"/>
      <c r="CG1253" s="38"/>
      <c r="CH1253" s="25"/>
      <c r="CI1253" s="38"/>
      <c r="CJ1253" s="25"/>
      <c r="CK1253" s="25"/>
      <c r="CL1253" s="25"/>
      <c r="CM1253" s="25"/>
      <c r="CN1253" s="38"/>
      <c r="CO1253" s="38"/>
      <c r="CP1253" s="25"/>
      <c r="CQ1253" s="25"/>
      <c r="CR1253" s="34"/>
      <c r="CS1253" s="38"/>
      <c r="CT1253" s="25"/>
      <c r="CX1253" s="25"/>
      <c r="CY1253" s="34"/>
    </row>
    <row r="1254" spans="1:103" s="26" customFormat="1">
      <c r="A1254" s="42"/>
      <c r="B1254" s="75"/>
      <c r="C1254" s="39"/>
      <c r="D1254" s="38"/>
      <c r="E1254" s="39"/>
      <c r="F1254" s="39"/>
      <c r="G1254" s="39"/>
      <c r="H1254" s="39"/>
      <c r="I1254" s="39"/>
      <c r="J1254" s="39"/>
      <c r="K1254" s="39"/>
      <c r="L1254" s="38"/>
      <c r="M1254" s="38"/>
      <c r="N1254" s="38"/>
      <c r="O1254" s="38"/>
      <c r="P1254" s="38"/>
      <c r="Q1254" s="38"/>
      <c r="R1254" s="38"/>
      <c r="S1254" s="38"/>
      <c r="T1254" s="38"/>
      <c r="U1254" s="38"/>
      <c r="V1254" s="38"/>
      <c r="W1254" s="38"/>
      <c r="X1254" s="38"/>
      <c r="Y1254" s="38"/>
      <c r="Z1254" s="75"/>
      <c r="AA1254" s="101"/>
      <c r="AB1254" s="101"/>
      <c r="AC1254" s="101"/>
      <c r="AD1254" s="101"/>
      <c r="AE1254" s="38"/>
      <c r="AF1254" s="38"/>
      <c r="AG1254" s="38"/>
      <c r="AH1254" s="38"/>
      <c r="AI1254" s="101"/>
      <c r="AJ1254" s="101"/>
      <c r="AK1254" s="101"/>
      <c r="AL1254" s="75"/>
      <c r="AM1254" s="39"/>
      <c r="AN1254" s="27"/>
      <c r="AO1254" s="27"/>
      <c r="AP1254" s="27"/>
      <c r="AQ1254" s="27" t="str">
        <f t="shared" si="567"/>
        <v/>
      </c>
      <c r="AR1254" s="27" t="str">
        <f t="shared" si="568"/>
        <v/>
      </c>
      <c r="AS1254" s="27" t="str">
        <f t="shared" si="569"/>
        <v/>
      </c>
      <c r="AT1254" s="27" t="e">
        <f>IF(#REF!&lt;&gt;"",IF(ABS(#REF!)&lt;10,"S"&amp;RIGHT(#REF!,1)&amp;",","S"&amp;#REF!&amp;","),"")</f>
        <v>#REF!</v>
      </c>
      <c r="AU1254" s="27" t="e">
        <f>IF(#REF!&lt;&gt;"",IF(ABS(#REF!)&lt;10,"S"&amp;RIGHT(#REF!,1)&amp;",","S"&amp;#REF!&amp;","),"")</f>
        <v>#REF!</v>
      </c>
      <c r="AV1254" s="27" t="e">
        <f>IF(#REF!&lt;&gt;"",IF(ABS(#REF!)&lt;10,"S"&amp;RIGHT(#REF!,1)&amp;",","S"&amp;#REF!&amp;","),"")</f>
        <v>#REF!</v>
      </c>
      <c r="AW1254" s="27" t="e">
        <f>IF(#REF!&lt;&gt;"",IF(ABS(#REF!)&lt;10,"S"&amp;RIGHT(#REF!,1)&amp;",","S"&amp;#REF!&amp;","),"")</f>
        <v>#REF!</v>
      </c>
      <c r="AX1254" s="27" t="e">
        <f>IF(#REF!&lt;&gt;"",IF(ABS(#REF!)&lt;10,"S"&amp;RIGHT(#REF!,1)&amp;",","S"&amp;#REF!&amp;","),"")</f>
        <v>#REF!</v>
      </c>
      <c r="AY1254" s="27" t="e">
        <f>IF(#REF!&lt;&gt;"",IF(ABS(#REF!)&lt;10,"S"&amp;RIGHT(#REF!,1)&amp;",","S"&amp;#REF!&amp;","),"")</f>
        <v>#REF!</v>
      </c>
      <c r="AZ1254" s="27" t="e">
        <f>IF(#REF!&lt;&gt;"",IF(ABS(#REF!)&lt;10,"S"&amp;RIGHT(#REF!,1)&amp;",","S"&amp;#REF!&amp;","),"")</f>
        <v>#REF!</v>
      </c>
      <c r="BA1254" s="27" t="e">
        <f>IF(#REF!&lt;&gt;"",IF(ABS(#REF!)&lt;10,"S"&amp;RIGHT(#REF!,1)&amp;",","S"&amp;#REF!&amp;","),"")</f>
        <v>#REF!</v>
      </c>
      <c r="BB1254" s="27" t="e">
        <f>IF(#REF!&lt;&gt;"",IF(ABS(#REF!)&lt;10,"S"&amp;RIGHT(#REF!,1)&amp;",","S"&amp;#REF!&amp;","),"")</f>
        <v>#REF!</v>
      </c>
      <c r="BC1254" s="27"/>
      <c r="BD1254" s="27"/>
      <c r="BE1254" s="27"/>
      <c r="BF1254" s="27"/>
      <c r="BG1254" s="27"/>
      <c r="BH1254" s="27"/>
      <c r="BI1254" s="27" t="str">
        <f t="shared" si="564"/>
        <v/>
      </c>
      <c r="BJ1254" s="27" t="str">
        <f t="shared" si="565"/>
        <v/>
      </c>
      <c r="BK1254" s="27" t="str">
        <f t="shared" si="566"/>
        <v/>
      </c>
      <c r="BL1254" s="27" t="e">
        <f>IF(#REF!="","",CONCATENATE($L1254,","))</f>
        <v>#REF!</v>
      </c>
      <c r="BM1254" s="27" t="e">
        <f>IF(#REF!="","",CONCATENATE($L1254,","))</f>
        <v>#REF!</v>
      </c>
      <c r="BN1254" s="27" t="e">
        <f>IF(#REF!="","",CONCATENATE($L1254,","))</f>
        <v>#REF!</v>
      </c>
      <c r="BO1254" s="27" t="e">
        <f>IF(#REF!="","",CONCATENATE($L1254,","))</f>
        <v>#REF!</v>
      </c>
      <c r="BP1254" s="27" t="e">
        <f>IF(#REF!="","",CONCATENATE($L1254,","))</f>
        <v>#REF!</v>
      </c>
      <c r="BQ1254" s="27" t="e">
        <f>IF(#REF!="","",CONCATENATE($L1254,","))</f>
        <v>#REF!</v>
      </c>
      <c r="BR1254" s="27" t="e">
        <f>IF(#REF!="","",CONCATENATE($L1254,","))</f>
        <v>#REF!</v>
      </c>
      <c r="BS1254" s="27" t="e">
        <f>IF(#REF!="","",CONCATENATE($L1254,","))</f>
        <v>#REF!</v>
      </c>
      <c r="BT1254" s="27" t="e">
        <f>IF(#REF!="","",CONCATENATE($L1254,","))</f>
        <v>#REF!</v>
      </c>
      <c r="BU1254" s="71"/>
      <c r="BV1254" s="71"/>
      <c r="BW1254" s="71"/>
      <c r="BX1254" s="71"/>
      <c r="BY1254" s="71"/>
      <c r="BZ1254" s="71"/>
      <c r="CA1254" s="71"/>
      <c r="CB1254" s="38"/>
      <c r="CC1254" s="52"/>
      <c r="CD1254" s="25"/>
      <c r="CE1254" s="25"/>
      <c r="CF1254" s="25"/>
      <c r="CG1254" s="38"/>
      <c r="CH1254" s="25"/>
      <c r="CI1254" s="38"/>
      <c r="CJ1254" s="25"/>
      <c r="CK1254" s="25"/>
      <c r="CL1254" s="25"/>
      <c r="CM1254" s="25"/>
      <c r="CN1254" s="38"/>
      <c r="CO1254" s="38"/>
      <c r="CP1254" s="25"/>
      <c r="CQ1254" s="25"/>
      <c r="CR1254" s="34"/>
      <c r="CS1254" s="38"/>
      <c r="CT1254" s="25"/>
      <c r="CX1254" s="25"/>
      <c r="CY1254" s="34"/>
    </row>
    <row r="1255" spans="1:103" s="26" customFormat="1">
      <c r="A1255" s="42"/>
      <c r="B1255" s="75"/>
      <c r="C1255" s="39"/>
      <c r="D1255" s="38"/>
      <c r="E1255" s="39"/>
      <c r="F1255" s="39"/>
      <c r="G1255" s="39"/>
      <c r="H1255" s="39"/>
      <c r="I1255" s="39"/>
      <c r="J1255" s="39"/>
      <c r="K1255" s="39"/>
      <c r="L1255" s="38"/>
      <c r="M1255" s="38"/>
      <c r="N1255" s="38"/>
      <c r="O1255" s="38"/>
      <c r="P1255" s="38"/>
      <c r="Q1255" s="38"/>
      <c r="R1255" s="38"/>
      <c r="S1255" s="38"/>
      <c r="T1255" s="38"/>
      <c r="U1255" s="38"/>
      <c r="V1255" s="38"/>
      <c r="W1255" s="38"/>
      <c r="X1255" s="38"/>
      <c r="Y1255" s="38"/>
      <c r="Z1255" s="75"/>
      <c r="AA1255" s="101"/>
      <c r="AB1255" s="101"/>
      <c r="AC1255" s="101"/>
      <c r="AD1255" s="101"/>
      <c r="AE1255" s="38"/>
      <c r="AF1255" s="38"/>
      <c r="AG1255" s="38"/>
      <c r="AH1255" s="38"/>
      <c r="AI1255" s="101"/>
      <c r="AJ1255" s="101"/>
      <c r="AK1255" s="101"/>
      <c r="AL1255" s="75"/>
      <c r="AM1255" s="39"/>
      <c r="AN1255" s="27"/>
      <c r="AO1255" s="27"/>
      <c r="AP1255" s="27"/>
      <c r="AQ1255" s="27" t="str">
        <f t="shared" si="567"/>
        <v/>
      </c>
      <c r="AR1255" s="27" t="str">
        <f t="shared" si="568"/>
        <v/>
      </c>
      <c r="AS1255" s="27" t="str">
        <f t="shared" si="569"/>
        <v/>
      </c>
      <c r="AT1255" s="27" t="e">
        <f>IF(#REF!&lt;&gt;"",IF(ABS(#REF!)&lt;10,"S"&amp;RIGHT(#REF!,1)&amp;",","S"&amp;#REF!&amp;","),"")</f>
        <v>#REF!</v>
      </c>
      <c r="AU1255" s="27" t="e">
        <f>IF(#REF!&lt;&gt;"",IF(ABS(#REF!)&lt;10,"S"&amp;RIGHT(#REF!,1)&amp;",","S"&amp;#REF!&amp;","),"")</f>
        <v>#REF!</v>
      </c>
      <c r="AV1255" s="27" t="e">
        <f>IF(#REF!&lt;&gt;"",IF(ABS(#REF!)&lt;10,"S"&amp;RIGHT(#REF!,1)&amp;",","S"&amp;#REF!&amp;","),"")</f>
        <v>#REF!</v>
      </c>
      <c r="AW1255" s="27" t="e">
        <f>IF(#REF!&lt;&gt;"",IF(ABS(#REF!)&lt;10,"S"&amp;RIGHT(#REF!,1)&amp;",","S"&amp;#REF!&amp;","),"")</f>
        <v>#REF!</v>
      </c>
      <c r="AX1255" s="27" t="e">
        <f>IF(#REF!&lt;&gt;"",IF(ABS(#REF!)&lt;10,"S"&amp;RIGHT(#REF!,1)&amp;",","S"&amp;#REF!&amp;","),"")</f>
        <v>#REF!</v>
      </c>
      <c r="AY1255" s="27" t="e">
        <f>IF(#REF!&lt;&gt;"",IF(ABS(#REF!)&lt;10,"S"&amp;RIGHT(#REF!,1)&amp;",","S"&amp;#REF!&amp;","),"")</f>
        <v>#REF!</v>
      </c>
      <c r="AZ1255" s="27" t="e">
        <f>IF(#REF!&lt;&gt;"",IF(ABS(#REF!)&lt;10,"S"&amp;RIGHT(#REF!,1)&amp;",","S"&amp;#REF!&amp;","),"")</f>
        <v>#REF!</v>
      </c>
      <c r="BA1255" s="27" t="e">
        <f>IF(#REF!&lt;&gt;"",IF(ABS(#REF!)&lt;10,"S"&amp;RIGHT(#REF!,1)&amp;",","S"&amp;#REF!&amp;","),"")</f>
        <v>#REF!</v>
      </c>
      <c r="BB1255" s="27" t="e">
        <f>IF(#REF!&lt;&gt;"",IF(ABS(#REF!)&lt;10,"S"&amp;RIGHT(#REF!,1)&amp;",","S"&amp;#REF!&amp;","),"")</f>
        <v>#REF!</v>
      </c>
      <c r="BC1255" s="27"/>
      <c r="BD1255" s="27"/>
      <c r="BE1255" s="27"/>
      <c r="BF1255" s="27"/>
      <c r="BG1255" s="27"/>
      <c r="BH1255" s="27"/>
      <c r="BI1255" s="27" t="str">
        <f t="shared" si="564"/>
        <v/>
      </c>
      <c r="BJ1255" s="27" t="str">
        <f t="shared" si="565"/>
        <v/>
      </c>
      <c r="BK1255" s="27" t="str">
        <f t="shared" si="566"/>
        <v/>
      </c>
      <c r="BL1255" s="27" t="e">
        <f>IF(#REF!="","",CONCATENATE($L1255,","))</f>
        <v>#REF!</v>
      </c>
      <c r="BM1255" s="27" t="e">
        <f>IF(#REF!="","",CONCATENATE($L1255,","))</f>
        <v>#REF!</v>
      </c>
      <c r="BN1255" s="27" t="e">
        <f>IF(#REF!="","",CONCATENATE($L1255,","))</f>
        <v>#REF!</v>
      </c>
      <c r="BO1255" s="27" t="e">
        <f>IF(#REF!="","",CONCATENATE($L1255,","))</f>
        <v>#REF!</v>
      </c>
      <c r="BP1255" s="27" t="e">
        <f>IF(#REF!="","",CONCATENATE($L1255,","))</f>
        <v>#REF!</v>
      </c>
      <c r="BQ1255" s="27" t="e">
        <f>IF(#REF!="","",CONCATENATE($L1255,","))</f>
        <v>#REF!</v>
      </c>
      <c r="BR1255" s="27" t="e">
        <f>IF(#REF!="","",CONCATENATE($L1255,","))</f>
        <v>#REF!</v>
      </c>
      <c r="BS1255" s="27" t="e">
        <f>IF(#REF!="","",CONCATENATE($L1255,","))</f>
        <v>#REF!</v>
      </c>
      <c r="BT1255" s="27" t="e">
        <f>IF(#REF!="","",CONCATENATE($L1255,","))</f>
        <v>#REF!</v>
      </c>
      <c r="BU1255" s="71"/>
      <c r="BV1255" s="71"/>
      <c r="BW1255" s="71"/>
      <c r="BX1255" s="71"/>
      <c r="BY1255" s="71"/>
      <c r="BZ1255" s="71"/>
      <c r="CA1255" s="71"/>
      <c r="CB1255" s="38"/>
      <c r="CC1255" s="52"/>
      <c r="CD1255" s="25"/>
      <c r="CE1255" s="25"/>
      <c r="CF1255" s="25"/>
      <c r="CG1255" s="38"/>
      <c r="CH1255" s="25"/>
      <c r="CI1255" s="38"/>
      <c r="CJ1255" s="25"/>
      <c r="CK1255" s="25"/>
      <c r="CL1255" s="25"/>
      <c r="CM1255" s="25"/>
      <c r="CN1255" s="38"/>
      <c r="CO1255" s="38"/>
      <c r="CP1255" s="25"/>
      <c r="CQ1255" s="25"/>
      <c r="CR1255" s="34"/>
      <c r="CS1255" s="38"/>
      <c r="CT1255" s="25"/>
      <c r="CX1255" s="25"/>
      <c r="CY1255" s="34"/>
    </row>
    <row r="1256" spans="1:103" s="26" customFormat="1">
      <c r="A1256" s="42"/>
      <c r="B1256" s="75"/>
      <c r="C1256" s="39"/>
      <c r="D1256" s="38"/>
      <c r="E1256" s="39"/>
      <c r="F1256" s="39"/>
      <c r="G1256" s="39"/>
      <c r="H1256" s="39"/>
      <c r="I1256" s="39"/>
      <c r="J1256" s="39"/>
      <c r="K1256" s="39"/>
      <c r="L1256" s="38"/>
      <c r="M1256" s="38"/>
      <c r="N1256" s="38"/>
      <c r="O1256" s="38"/>
      <c r="P1256" s="38"/>
      <c r="Q1256" s="38"/>
      <c r="R1256" s="38"/>
      <c r="S1256" s="38"/>
      <c r="T1256" s="38"/>
      <c r="U1256" s="38"/>
      <c r="V1256" s="38"/>
      <c r="W1256" s="38"/>
      <c r="X1256" s="38"/>
      <c r="Y1256" s="38"/>
      <c r="Z1256" s="75"/>
      <c r="AA1256" s="101"/>
      <c r="AB1256" s="101"/>
      <c r="AC1256" s="101"/>
      <c r="AD1256" s="101"/>
      <c r="AE1256" s="38"/>
      <c r="AF1256" s="38"/>
      <c r="AG1256" s="38"/>
      <c r="AH1256" s="38"/>
      <c r="AI1256" s="101"/>
      <c r="AJ1256" s="101"/>
      <c r="AK1256" s="101"/>
      <c r="AL1256" s="75"/>
      <c r="AM1256" s="39"/>
      <c r="AN1256" s="27"/>
      <c r="AO1256" s="27"/>
      <c r="AP1256" s="27"/>
      <c r="AQ1256" s="27" t="str">
        <f t="shared" si="567"/>
        <v/>
      </c>
      <c r="AR1256" s="27" t="str">
        <f t="shared" si="568"/>
        <v/>
      </c>
      <c r="AS1256" s="27" t="str">
        <f t="shared" si="569"/>
        <v/>
      </c>
      <c r="AT1256" s="27" t="e">
        <f>IF(#REF!&lt;&gt;"",IF(ABS(#REF!)&lt;10,"S"&amp;RIGHT(#REF!,1)&amp;",","S"&amp;#REF!&amp;","),"")</f>
        <v>#REF!</v>
      </c>
      <c r="AU1256" s="27" t="e">
        <f>IF(#REF!&lt;&gt;"",IF(ABS(#REF!)&lt;10,"S"&amp;RIGHT(#REF!,1)&amp;",","S"&amp;#REF!&amp;","),"")</f>
        <v>#REF!</v>
      </c>
      <c r="AV1256" s="27" t="e">
        <f>IF(#REF!&lt;&gt;"",IF(ABS(#REF!)&lt;10,"S"&amp;RIGHT(#REF!,1)&amp;",","S"&amp;#REF!&amp;","),"")</f>
        <v>#REF!</v>
      </c>
      <c r="AW1256" s="27" t="e">
        <f>IF(#REF!&lt;&gt;"",IF(ABS(#REF!)&lt;10,"S"&amp;RIGHT(#REF!,1)&amp;",","S"&amp;#REF!&amp;","),"")</f>
        <v>#REF!</v>
      </c>
      <c r="AX1256" s="27" t="e">
        <f>IF(#REF!&lt;&gt;"",IF(ABS(#REF!)&lt;10,"S"&amp;RIGHT(#REF!,1)&amp;",","S"&amp;#REF!&amp;","),"")</f>
        <v>#REF!</v>
      </c>
      <c r="AY1256" s="27" t="e">
        <f>IF(#REF!&lt;&gt;"",IF(ABS(#REF!)&lt;10,"S"&amp;RIGHT(#REF!,1)&amp;",","S"&amp;#REF!&amp;","),"")</f>
        <v>#REF!</v>
      </c>
      <c r="AZ1256" s="27" t="e">
        <f>IF(#REF!&lt;&gt;"",IF(ABS(#REF!)&lt;10,"S"&amp;RIGHT(#REF!,1)&amp;",","S"&amp;#REF!&amp;","),"")</f>
        <v>#REF!</v>
      </c>
      <c r="BA1256" s="27" t="e">
        <f>IF(#REF!&lt;&gt;"",IF(ABS(#REF!)&lt;10,"S"&amp;RIGHT(#REF!,1)&amp;",","S"&amp;#REF!&amp;","),"")</f>
        <v>#REF!</v>
      </c>
      <c r="BB1256" s="27" t="e">
        <f>IF(#REF!&lt;&gt;"",IF(ABS(#REF!)&lt;10,"S"&amp;RIGHT(#REF!,1)&amp;",","S"&amp;#REF!&amp;","),"")</f>
        <v>#REF!</v>
      </c>
      <c r="BC1256" s="27"/>
      <c r="BD1256" s="27"/>
      <c r="BE1256" s="27"/>
      <c r="BF1256" s="27"/>
      <c r="BG1256" s="27"/>
      <c r="BH1256" s="27"/>
      <c r="BI1256" s="27" t="str">
        <f t="shared" si="564"/>
        <v/>
      </c>
      <c r="BJ1256" s="27" t="str">
        <f t="shared" si="565"/>
        <v/>
      </c>
      <c r="BK1256" s="27" t="str">
        <f t="shared" si="566"/>
        <v/>
      </c>
      <c r="BL1256" s="27" t="e">
        <f>IF(#REF!="","",CONCATENATE($L1256,","))</f>
        <v>#REF!</v>
      </c>
      <c r="BM1256" s="27" t="e">
        <f>IF(#REF!="","",CONCATENATE($L1256,","))</f>
        <v>#REF!</v>
      </c>
      <c r="BN1256" s="27" t="e">
        <f>IF(#REF!="","",CONCATENATE($L1256,","))</f>
        <v>#REF!</v>
      </c>
      <c r="BO1256" s="27" t="e">
        <f>IF(#REF!="","",CONCATENATE($L1256,","))</f>
        <v>#REF!</v>
      </c>
      <c r="BP1256" s="27" t="e">
        <f>IF(#REF!="","",CONCATENATE($L1256,","))</f>
        <v>#REF!</v>
      </c>
      <c r="BQ1256" s="27" t="e">
        <f>IF(#REF!="","",CONCATENATE($L1256,","))</f>
        <v>#REF!</v>
      </c>
      <c r="BR1256" s="27" t="e">
        <f>IF(#REF!="","",CONCATENATE($L1256,","))</f>
        <v>#REF!</v>
      </c>
      <c r="BS1256" s="27" t="e">
        <f>IF(#REF!="","",CONCATENATE($L1256,","))</f>
        <v>#REF!</v>
      </c>
      <c r="BT1256" s="27" t="e">
        <f>IF(#REF!="","",CONCATENATE($L1256,","))</f>
        <v>#REF!</v>
      </c>
      <c r="BU1256" s="71"/>
      <c r="BV1256" s="71"/>
      <c r="BW1256" s="71"/>
      <c r="BX1256" s="71"/>
      <c r="BY1256" s="71"/>
      <c r="BZ1256" s="71"/>
      <c r="CA1256" s="71"/>
      <c r="CB1256" s="38"/>
      <c r="CC1256" s="52"/>
      <c r="CD1256" s="25"/>
      <c r="CE1256" s="25"/>
      <c r="CF1256" s="25"/>
      <c r="CG1256" s="38"/>
      <c r="CH1256" s="25"/>
      <c r="CI1256" s="38"/>
      <c r="CJ1256" s="25"/>
      <c r="CK1256" s="25"/>
      <c r="CL1256" s="25"/>
      <c r="CM1256" s="25"/>
      <c r="CN1256" s="38"/>
      <c r="CO1256" s="38"/>
      <c r="CP1256" s="25"/>
      <c r="CQ1256" s="25"/>
      <c r="CR1256" s="34"/>
      <c r="CS1256" s="38"/>
      <c r="CT1256" s="25"/>
      <c r="CX1256" s="25"/>
      <c r="CY1256" s="34"/>
    </row>
    <row r="1257" spans="1:103" s="26" customFormat="1">
      <c r="A1257" s="42"/>
      <c r="B1257" s="75"/>
      <c r="C1257" s="39"/>
      <c r="D1257" s="38"/>
      <c r="E1257" s="39"/>
      <c r="F1257" s="39"/>
      <c r="G1257" s="39"/>
      <c r="H1257" s="39"/>
      <c r="I1257" s="39"/>
      <c r="J1257" s="39"/>
      <c r="K1257" s="39"/>
      <c r="L1257" s="38"/>
      <c r="M1257" s="38"/>
      <c r="N1257" s="38"/>
      <c r="O1257" s="38"/>
      <c r="P1257" s="38"/>
      <c r="Q1257" s="38"/>
      <c r="R1257" s="38"/>
      <c r="S1257" s="38"/>
      <c r="T1257" s="38"/>
      <c r="U1257" s="38"/>
      <c r="V1257" s="38"/>
      <c r="W1257" s="38"/>
      <c r="X1257" s="38"/>
      <c r="Y1257" s="38"/>
      <c r="Z1257" s="75"/>
      <c r="AA1257" s="101"/>
      <c r="AB1257" s="101"/>
      <c r="AC1257" s="101"/>
      <c r="AD1257" s="101"/>
      <c r="AE1257" s="38"/>
      <c r="AF1257" s="38"/>
      <c r="AG1257" s="38"/>
      <c r="AH1257" s="38"/>
      <c r="AI1257" s="101"/>
      <c r="AJ1257" s="101"/>
      <c r="AK1257" s="101"/>
      <c r="AL1257" s="75"/>
      <c r="AM1257" s="39"/>
      <c r="AN1257" s="27"/>
      <c r="AO1257" s="27"/>
      <c r="AP1257" s="27"/>
      <c r="AQ1257" s="27" t="str">
        <f t="shared" si="567"/>
        <v/>
      </c>
      <c r="AR1257" s="27" t="str">
        <f t="shared" si="568"/>
        <v/>
      </c>
      <c r="AS1257" s="27" t="str">
        <f t="shared" si="569"/>
        <v/>
      </c>
      <c r="AT1257" s="27" t="e">
        <f>IF(#REF!&lt;&gt;"",IF(ABS(#REF!)&lt;10,"S"&amp;RIGHT(#REF!,1)&amp;",","S"&amp;#REF!&amp;","),"")</f>
        <v>#REF!</v>
      </c>
      <c r="AU1257" s="27" t="e">
        <f>IF(#REF!&lt;&gt;"",IF(ABS(#REF!)&lt;10,"S"&amp;RIGHT(#REF!,1)&amp;",","S"&amp;#REF!&amp;","),"")</f>
        <v>#REF!</v>
      </c>
      <c r="AV1257" s="27" t="e">
        <f>IF(#REF!&lt;&gt;"",IF(ABS(#REF!)&lt;10,"S"&amp;RIGHT(#REF!,1)&amp;",","S"&amp;#REF!&amp;","),"")</f>
        <v>#REF!</v>
      </c>
      <c r="AW1257" s="27" t="e">
        <f>IF(#REF!&lt;&gt;"",IF(ABS(#REF!)&lt;10,"S"&amp;RIGHT(#REF!,1)&amp;",","S"&amp;#REF!&amp;","),"")</f>
        <v>#REF!</v>
      </c>
      <c r="AX1257" s="27" t="e">
        <f>IF(#REF!&lt;&gt;"",IF(ABS(#REF!)&lt;10,"S"&amp;RIGHT(#REF!,1)&amp;",","S"&amp;#REF!&amp;","),"")</f>
        <v>#REF!</v>
      </c>
      <c r="AY1257" s="27" t="e">
        <f>IF(#REF!&lt;&gt;"",IF(ABS(#REF!)&lt;10,"S"&amp;RIGHT(#REF!,1)&amp;",","S"&amp;#REF!&amp;","),"")</f>
        <v>#REF!</v>
      </c>
      <c r="AZ1257" s="27" t="e">
        <f>IF(#REF!&lt;&gt;"",IF(ABS(#REF!)&lt;10,"S"&amp;RIGHT(#REF!,1)&amp;",","S"&amp;#REF!&amp;","),"")</f>
        <v>#REF!</v>
      </c>
      <c r="BA1257" s="27" t="e">
        <f>IF(#REF!&lt;&gt;"",IF(ABS(#REF!)&lt;10,"S"&amp;RIGHT(#REF!,1)&amp;",","S"&amp;#REF!&amp;","),"")</f>
        <v>#REF!</v>
      </c>
      <c r="BB1257" s="27" t="e">
        <f>IF(#REF!&lt;&gt;"",IF(ABS(#REF!)&lt;10,"S"&amp;RIGHT(#REF!,1)&amp;",","S"&amp;#REF!&amp;","),"")</f>
        <v>#REF!</v>
      </c>
      <c r="BC1257" s="27"/>
      <c r="BD1257" s="27"/>
      <c r="BE1257" s="27"/>
      <c r="BF1257" s="27"/>
      <c r="BG1257" s="27"/>
      <c r="BH1257" s="27"/>
      <c r="BI1257" s="27" t="str">
        <f t="shared" si="564"/>
        <v/>
      </c>
      <c r="BJ1257" s="27" t="str">
        <f t="shared" si="565"/>
        <v/>
      </c>
      <c r="BK1257" s="27" t="str">
        <f t="shared" si="566"/>
        <v/>
      </c>
      <c r="BL1257" s="27" t="e">
        <f>IF(#REF!="","",CONCATENATE($L1257,","))</f>
        <v>#REF!</v>
      </c>
      <c r="BM1257" s="27" t="e">
        <f>IF(#REF!="","",CONCATENATE($L1257,","))</f>
        <v>#REF!</v>
      </c>
      <c r="BN1257" s="27" t="e">
        <f>IF(#REF!="","",CONCATENATE($L1257,","))</f>
        <v>#REF!</v>
      </c>
      <c r="BO1257" s="27" t="e">
        <f>IF(#REF!="","",CONCATENATE($L1257,","))</f>
        <v>#REF!</v>
      </c>
      <c r="BP1257" s="27" t="e">
        <f>IF(#REF!="","",CONCATENATE($L1257,","))</f>
        <v>#REF!</v>
      </c>
      <c r="BQ1257" s="27" t="e">
        <f>IF(#REF!="","",CONCATENATE($L1257,","))</f>
        <v>#REF!</v>
      </c>
      <c r="BR1257" s="27" t="e">
        <f>IF(#REF!="","",CONCATENATE($L1257,","))</f>
        <v>#REF!</v>
      </c>
      <c r="BS1257" s="27" t="e">
        <f>IF(#REF!="","",CONCATENATE($L1257,","))</f>
        <v>#REF!</v>
      </c>
      <c r="BT1257" s="27" t="e">
        <f>IF(#REF!="","",CONCATENATE($L1257,","))</f>
        <v>#REF!</v>
      </c>
      <c r="BU1257" s="71"/>
      <c r="BV1257" s="71"/>
      <c r="BW1257" s="71"/>
      <c r="BX1257" s="71"/>
      <c r="BY1257" s="71"/>
      <c r="BZ1257" s="71"/>
      <c r="CA1257" s="71"/>
      <c r="CB1257" s="38"/>
      <c r="CC1257" s="52"/>
      <c r="CD1257" s="25"/>
      <c r="CE1257" s="25"/>
      <c r="CF1257" s="25"/>
      <c r="CG1257" s="38"/>
      <c r="CH1257" s="25"/>
      <c r="CI1257" s="38"/>
      <c r="CJ1257" s="25"/>
      <c r="CK1257" s="25"/>
      <c r="CL1257" s="25"/>
      <c r="CM1257" s="25"/>
      <c r="CN1257" s="38"/>
      <c r="CO1257" s="38"/>
      <c r="CP1257" s="25"/>
      <c r="CQ1257" s="25"/>
      <c r="CR1257" s="34"/>
      <c r="CS1257" s="38"/>
      <c r="CT1257" s="25"/>
      <c r="CX1257" s="25"/>
      <c r="CY1257" s="34"/>
    </row>
    <row r="1258" spans="1:103" s="26" customFormat="1">
      <c r="A1258" s="42"/>
      <c r="B1258" s="75"/>
      <c r="C1258" s="39"/>
      <c r="D1258" s="38"/>
      <c r="E1258" s="39"/>
      <c r="F1258" s="39"/>
      <c r="G1258" s="39"/>
      <c r="H1258" s="39"/>
      <c r="I1258" s="39"/>
      <c r="J1258" s="39"/>
      <c r="K1258" s="39"/>
      <c r="L1258" s="38"/>
      <c r="M1258" s="38"/>
      <c r="N1258" s="38"/>
      <c r="O1258" s="38"/>
      <c r="P1258" s="38"/>
      <c r="Q1258" s="38"/>
      <c r="R1258" s="38"/>
      <c r="S1258" s="38"/>
      <c r="T1258" s="38"/>
      <c r="U1258" s="38"/>
      <c r="V1258" s="38"/>
      <c r="W1258" s="38"/>
      <c r="X1258" s="38"/>
      <c r="Y1258" s="38"/>
      <c r="Z1258" s="75"/>
      <c r="AA1258" s="101"/>
      <c r="AB1258" s="101"/>
      <c r="AC1258" s="101"/>
      <c r="AD1258" s="101"/>
      <c r="AE1258" s="38"/>
      <c r="AF1258" s="38"/>
      <c r="AG1258" s="38"/>
      <c r="AH1258" s="38"/>
      <c r="AI1258" s="101"/>
      <c r="AJ1258" s="101"/>
      <c r="AK1258" s="101"/>
      <c r="AL1258" s="75"/>
      <c r="AM1258" s="39"/>
      <c r="AN1258" s="27"/>
      <c r="AO1258" s="27"/>
      <c r="AP1258" s="27"/>
      <c r="AQ1258" s="27" t="str">
        <f t="shared" si="567"/>
        <v/>
      </c>
      <c r="AR1258" s="27" t="str">
        <f t="shared" si="568"/>
        <v/>
      </c>
      <c r="AS1258" s="27" t="str">
        <f t="shared" si="569"/>
        <v/>
      </c>
      <c r="AT1258" s="27" t="e">
        <f>IF(#REF!&lt;&gt;"",IF(ABS(#REF!)&lt;10,"S"&amp;RIGHT(#REF!,1)&amp;",","S"&amp;#REF!&amp;","),"")</f>
        <v>#REF!</v>
      </c>
      <c r="AU1258" s="27" t="e">
        <f>IF(#REF!&lt;&gt;"",IF(ABS(#REF!)&lt;10,"S"&amp;RIGHT(#REF!,1)&amp;",","S"&amp;#REF!&amp;","),"")</f>
        <v>#REF!</v>
      </c>
      <c r="AV1258" s="27" t="e">
        <f>IF(#REF!&lt;&gt;"",IF(ABS(#REF!)&lt;10,"S"&amp;RIGHT(#REF!,1)&amp;",","S"&amp;#REF!&amp;","),"")</f>
        <v>#REF!</v>
      </c>
      <c r="AW1258" s="27" t="e">
        <f>IF(#REF!&lt;&gt;"",IF(ABS(#REF!)&lt;10,"S"&amp;RIGHT(#REF!,1)&amp;",","S"&amp;#REF!&amp;","),"")</f>
        <v>#REF!</v>
      </c>
      <c r="AX1258" s="27" t="e">
        <f>IF(#REF!&lt;&gt;"",IF(ABS(#REF!)&lt;10,"S"&amp;RIGHT(#REF!,1)&amp;",","S"&amp;#REF!&amp;","),"")</f>
        <v>#REF!</v>
      </c>
      <c r="AY1258" s="27" t="e">
        <f>IF(#REF!&lt;&gt;"",IF(ABS(#REF!)&lt;10,"S"&amp;RIGHT(#REF!,1)&amp;",","S"&amp;#REF!&amp;","),"")</f>
        <v>#REF!</v>
      </c>
      <c r="AZ1258" s="27" t="e">
        <f>IF(#REF!&lt;&gt;"",IF(ABS(#REF!)&lt;10,"S"&amp;RIGHT(#REF!,1)&amp;",","S"&amp;#REF!&amp;","),"")</f>
        <v>#REF!</v>
      </c>
      <c r="BA1258" s="27" t="e">
        <f>IF(#REF!&lt;&gt;"",IF(ABS(#REF!)&lt;10,"S"&amp;RIGHT(#REF!,1)&amp;",","S"&amp;#REF!&amp;","),"")</f>
        <v>#REF!</v>
      </c>
      <c r="BB1258" s="27" t="e">
        <f>IF(#REF!&lt;&gt;"",IF(ABS(#REF!)&lt;10,"S"&amp;RIGHT(#REF!,1)&amp;",","S"&amp;#REF!&amp;","),"")</f>
        <v>#REF!</v>
      </c>
      <c r="BC1258" s="27"/>
      <c r="BD1258" s="27"/>
      <c r="BE1258" s="27"/>
      <c r="BF1258" s="27"/>
      <c r="BG1258" s="27"/>
      <c r="BH1258" s="27"/>
      <c r="BI1258" s="27" t="str">
        <f t="shared" si="564"/>
        <v/>
      </c>
      <c r="BJ1258" s="27" t="str">
        <f t="shared" si="565"/>
        <v/>
      </c>
      <c r="BK1258" s="27" t="str">
        <f t="shared" si="566"/>
        <v/>
      </c>
      <c r="BL1258" s="27" t="e">
        <f>IF(#REF!="","",CONCATENATE($L1258,","))</f>
        <v>#REF!</v>
      </c>
      <c r="BM1258" s="27" t="e">
        <f>IF(#REF!="","",CONCATENATE($L1258,","))</f>
        <v>#REF!</v>
      </c>
      <c r="BN1258" s="27" t="e">
        <f>IF(#REF!="","",CONCATENATE($L1258,","))</f>
        <v>#REF!</v>
      </c>
      <c r="BO1258" s="27" t="e">
        <f>IF(#REF!="","",CONCATENATE($L1258,","))</f>
        <v>#REF!</v>
      </c>
      <c r="BP1258" s="27" t="e">
        <f>IF(#REF!="","",CONCATENATE($L1258,","))</f>
        <v>#REF!</v>
      </c>
      <c r="BQ1258" s="27" t="e">
        <f>IF(#REF!="","",CONCATENATE($L1258,","))</f>
        <v>#REF!</v>
      </c>
      <c r="BR1258" s="27" t="e">
        <f>IF(#REF!="","",CONCATENATE($L1258,","))</f>
        <v>#REF!</v>
      </c>
      <c r="BS1258" s="27" t="e">
        <f>IF(#REF!="","",CONCATENATE($L1258,","))</f>
        <v>#REF!</v>
      </c>
      <c r="BT1258" s="27" t="e">
        <f>IF(#REF!="","",CONCATENATE($L1258,","))</f>
        <v>#REF!</v>
      </c>
      <c r="BU1258" s="53"/>
      <c r="BV1258" s="53"/>
      <c r="BW1258" s="53"/>
      <c r="BX1258" s="53"/>
      <c r="BY1258" s="53"/>
      <c r="BZ1258" s="53"/>
      <c r="CA1258" s="53"/>
      <c r="CB1258" s="38"/>
      <c r="CC1258" s="52"/>
      <c r="CD1258" s="25"/>
      <c r="CE1258" s="25"/>
      <c r="CF1258" s="25"/>
      <c r="CG1258" s="38"/>
      <c r="CH1258" s="25"/>
      <c r="CI1258" s="38"/>
      <c r="CJ1258" s="25"/>
      <c r="CK1258" s="25"/>
      <c r="CL1258" s="25"/>
      <c r="CM1258" s="25"/>
      <c r="CN1258" s="38"/>
      <c r="CO1258" s="38"/>
      <c r="CP1258" s="25"/>
      <c r="CQ1258" s="25"/>
      <c r="CR1258" s="34"/>
      <c r="CS1258" s="38"/>
      <c r="CT1258" s="25"/>
      <c r="CX1258" s="25"/>
      <c r="CY1258" s="34"/>
    </row>
    <row r="1259" spans="1:103" s="26" customFormat="1">
      <c r="A1259" s="42"/>
      <c r="B1259" s="75"/>
      <c r="C1259" s="39"/>
      <c r="D1259" s="38"/>
      <c r="E1259" s="39"/>
      <c r="F1259" s="39"/>
      <c r="G1259" s="39"/>
      <c r="H1259" s="39"/>
      <c r="I1259" s="39"/>
      <c r="J1259" s="39"/>
      <c r="K1259" s="39"/>
      <c r="L1259" s="38"/>
      <c r="M1259" s="38"/>
      <c r="N1259" s="38"/>
      <c r="O1259" s="38"/>
      <c r="P1259" s="38"/>
      <c r="Q1259" s="38"/>
      <c r="R1259" s="38"/>
      <c r="S1259" s="38"/>
      <c r="T1259" s="38"/>
      <c r="U1259" s="38"/>
      <c r="V1259" s="38"/>
      <c r="W1259" s="38"/>
      <c r="X1259" s="38"/>
      <c r="Y1259" s="38"/>
      <c r="Z1259" s="75"/>
      <c r="AA1259" s="101"/>
      <c r="AB1259" s="101"/>
      <c r="AC1259" s="101"/>
      <c r="AD1259" s="101"/>
      <c r="AE1259" s="38"/>
      <c r="AF1259" s="38"/>
      <c r="AG1259" s="38"/>
      <c r="AH1259" s="38"/>
      <c r="AI1259" s="101"/>
      <c r="AJ1259" s="101"/>
      <c r="AK1259" s="101"/>
      <c r="AL1259" s="75"/>
      <c r="AM1259" s="39"/>
      <c r="AN1259" s="27"/>
      <c r="AO1259" s="27"/>
      <c r="AP1259" s="27"/>
      <c r="AQ1259" s="27" t="str">
        <f t="shared" si="567"/>
        <v/>
      </c>
      <c r="AR1259" s="27" t="str">
        <f t="shared" si="568"/>
        <v/>
      </c>
      <c r="AS1259" s="27" t="str">
        <f t="shared" si="569"/>
        <v/>
      </c>
      <c r="AT1259" s="27" t="e">
        <f>IF(#REF!&lt;&gt;"",IF(ABS(#REF!)&lt;10,"S"&amp;RIGHT(#REF!,1)&amp;",","S"&amp;#REF!&amp;","),"")</f>
        <v>#REF!</v>
      </c>
      <c r="AU1259" s="27" t="e">
        <f>IF(#REF!&lt;&gt;"",IF(ABS(#REF!)&lt;10,"S"&amp;RIGHT(#REF!,1)&amp;",","S"&amp;#REF!&amp;","),"")</f>
        <v>#REF!</v>
      </c>
      <c r="AV1259" s="27" t="e">
        <f>IF(#REF!&lt;&gt;"",IF(ABS(#REF!)&lt;10,"S"&amp;RIGHT(#REF!,1)&amp;",","S"&amp;#REF!&amp;","),"")</f>
        <v>#REF!</v>
      </c>
      <c r="AW1259" s="27" t="e">
        <f>IF(#REF!&lt;&gt;"",IF(ABS(#REF!)&lt;10,"S"&amp;RIGHT(#REF!,1)&amp;",","S"&amp;#REF!&amp;","),"")</f>
        <v>#REF!</v>
      </c>
      <c r="AX1259" s="27" t="e">
        <f>IF(#REF!&lt;&gt;"",IF(ABS(#REF!)&lt;10,"S"&amp;RIGHT(#REF!,1)&amp;",","S"&amp;#REF!&amp;","),"")</f>
        <v>#REF!</v>
      </c>
      <c r="AY1259" s="27" t="e">
        <f>IF(#REF!&lt;&gt;"",IF(ABS(#REF!)&lt;10,"S"&amp;RIGHT(#REF!,1)&amp;",","S"&amp;#REF!&amp;","),"")</f>
        <v>#REF!</v>
      </c>
      <c r="AZ1259" s="27" t="e">
        <f>IF(#REF!&lt;&gt;"",IF(ABS(#REF!)&lt;10,"S"&amp;RIGHT(#REF!,1)&amp;",","S"&amp;#REF!&amp;","),"")</f>
        <v>#REF!</v>
      </c>
      <c r="BA1259" s="27" t="e">
        <f>IF(#REF!&lt;&gt;"",IF(ABS(#REF!)&lt;10,"S"&amp;RIGHT(#REF!,1)&amp;",","S"&amp;#REF!&amp;","),"")</f>
        <v>#REF!</v>
      </c>
      <c r="BB1259" s="27" t="e">
        <f>IF(#REF!&lt;&gt;"",IF(ABS(#REF!)&lt;10,"S"&amp;RIGHT(#REF!,1)&amp;",","S"&amp;#REF!&amp;","),"")</f>
        <v>#REF!</v>
      </c>
      <c r="BC1259" s="27"/>
      <c r="BD1259" s="27"/>
      <c r="BE1259" s="27"/>
      <c r="BF1259" s="27"/>
      <c r="BG1259" s="27"/>
      <c r="BH1259" s="27"/>
      <c r="BI1259" s="27" t="str">
        <f t="shared" si="564"/>
        <v/>
      </c>
      <c r="BJ1259" s="27" t="str">
        <f t="shared" si="565"/>
        <v/>
      </c>
      <c r="BK1259" s="27" t="str">
        <f t="shared" si="566"/>
        <v/>
      </c>
      <c r="BL1259" s="27" t="e">
        <f>IF(#REF!="","",CONCATENATE($L1259,","))</f>
        <v>#REF!</v>
      </c>
      <c r="BM1259" s="27" t="e">
        <f>IF(#REF!="","",CONCATENATE($L1259,","))</f>
        <v>#REF!</v>
      </c>
      <c r="BN1259" s="27" t="e">
        <f>IF(#REF!="","",CONCATENATE($L1259,","))</f>
        <v>#REF!</v>
      </c>
      <c r="BO1259" s="27" t="e">
        <f>IF(#REF!="","",CONCATENATE($L1259,","))</f>
        <v>#REF!</v>
      </c>
      <c r="BP1259" s="27" t="e">
        <f>IF(#REF!="","",CONCATENATE($L1259,","))</f>
        <v>#REF!</v>
      </c>
      <c r="BQ1259" s="27" t="e">
        <f>IF(#REF!="","",CONCATENATE($L1259,","))</f>
        <v>#REF!</v>
      </c>
      <c r="BR1259" s="27" t="e">
        <f>IF(#REF!="","",CONCATENATE($L1259,","))</f>
        <v>#REF!</v>
      </c>
      <c r="BS1259" s="27" t="e">
        <f>IF(#REF!="","",CONCATENATE($L1259,","))</f>
        <v>#REF!</v>
      </c>
      <c r="BT1259" s="27" t="e">
        <f>IF(#REF!="","",CONCATENATE($L1259,","))</f>
        <v>#REF!</v>
      </c>
      <c r="BU1259" s="40"/>
      <c r="BV1259"/>
      <c r="BW1259"/>
      <c r="BX1259"/>
      <c r="BY1259"/>
      <c r="BZ1259"/>
      <c r="CA1259"/>
      <c r="CB1259" s="38"/>
      <c r="CC1259" s="52"/>
      <c r="CD1259" s="25"/>
      <c r="CE1259" s="25"/>
      <c r="CF1259" s="25"/>
      <c r="CG1259" s="38"/>
      <c r="CH1259" s="25"/>
      <c r="CI1259" s="38"/>
      <c r="CJ1259" s="25"/>
      <c r="CK1259" s="25"/>
      <c r="CL1259" s="25"/>
      <c r="CM1259" s="25"/>
      <c r="CN1259" s="38"/>
      <c r="CO1259" s="38"/>
      <c r="CP1259" s="25"/>
      <c r="CQ1259" s="25"/>
      <c r="CR1259" s="34"/>
      <c r="CS1259" s="38"/>
      <c r="CT1259" s="25"/>
      <c r="CX1259" s="25"/>
      <c r="CY1259" s="34"/>
    </row>
    <row r="1260" spans="1:103" s="26" customFormat="1">
      <c r="A1260" s="42"/>
      <c r="B1260" s="75"/>
      <c r="C1260" s="39"/>
      <c r="D1260" s="38"/>
      <c r="E1260" s="39"/>
      <c r="F1260" s="39"/>
      <c r="G1260" s="39"/>
      <c r="H1260" s="39"/>
      <c r="I1260" s="39"/>
      <c r="J1260" s="39"/>
      <c r="K1260" s="39"/>
      <c r="L1260" s="38"/>
      <c r="M1260" s="38"/>
      <c r="N1260" s="38"/>
      <c r="O1260" s="38"/>
      <c r="P1260" s="38"/>
      <c r="Q1260" s="38"/>
      <c r="R1260" s="38"/>
      <c r="S1260" s="38"/>
      <c r="T1260" s="38"/>
      <c r="U1260" s="38"/>
      <c r="V1260" s="38"/>
      <c r="W1260" s="38"/>
      <c r="X1260" s="38"/>
      <c r="Y1260" s="38"/>
      <c r="Z1260" s="75"/>
      <c r="AA1260" s="101"/>
      <c r="AB1260" s="101"/>
      <c r="AC1260" s="101"/>
      <c r="AD1260" s="101"/>
      <c r="AE1260" s="38"/>
      <c r="AF1260" s="38"/>
      <c r="AG1260" s="38"/>
      <c r="AH1260" s="38"/>
      <c r="AI1260" s="101"/>
      <c r="AJ1260" s="101"/>
      <c r="AK1260" s="101"/>
      <c r="AL1260" s="75"/>
      <c r="AM1260" s="39"/>
      <c r="AN1260" s="27"/>
      <c r="AO1260" s="27"/>
      <c r="AP1260" s="27"/>
      <c r="AQ1260" s="27" t="str">
        <f t="shared" si="567"/>
        <v/>
      </c>
      <c r="AR1260" s="27" t="str">
        <f t="shared" si="568"/>
        <v/>
      </c>
      <c r="AS1260" s="27" t="str">
        <f t="shared" si="569"/>
        <v/>
      </c>
      <c r="AT1260" s="27" t="e">
        <f>IF(#REF!&lt;&gt;"",IF(ABS(#REF!)&lt;10,"S"&amp;RIGHT(#REF!,1)&amp;",","S"&amp;#REF!&amp;","),"")</f>
        <v>#REF!</v>
      </c>
      <c r="AU1260" s="27" t="e">
        <f>IF(#REF!&lt;&gt;"",IF(ABS(#REF!)&lt;10,"S"&amp;RIGHT(#REF!,1)&amp;",","S"&amp;#REF!&amp;","),"")</f>
        <v>#REF!</v>
      </c>
      <c r="AV1260" s="27" t="e">
        <f>IF(#REF!&lt;&gt;"",IF(ABS(#REF!)&lt;10,"S"&amp;RIGHT(#REF!,1)&amp;",","S"&amp;#REF!&amp;","),"")</f>
        <v>#REF!</v>
      </c>
      <c r="AW1260" s="27" t="e">
        <f>IF(#REF!&lt;&gt;"",IF(ABS(#REF!)&lt;10,"S"&amp;RIGHT(#REF!,1)&amp;",","S"&amp;#REF!&amp;","),"")</f>
        <v>#REF!</v>
      </c>
      <c r="AX1260" s="27" t="e">
        <f>IF(#REF!&lt;&gt;"",IF(ABS(#REF!)&lt;10,"S"&amp;RIGHT(#REF!,1)&amp;",","S"&amp;#REF!&amp;","),"")</f>
        <v>#REF!</v>
      </c>
      <c r="AY1260" s="27" t="e">
        <f>IF(#REF!&lt;&gt;"",IF(ABS(#REF!)&lt;10,"S"&amp;RIGHT(#REF!,1)&amp;",","S"&amp;#REF!&amp;","),"")</f>
        <v>#REF!</v>
      </c>
      <c r="AZ1260" s="27" t="e">
        <f>IF(#REF!&lt;&gt;"",IF(ABS(#REF!)&lt;10,"S"&amp;RIGHT(#REF!,1)&amp;",","S"&amp;#REF!&amp;","),"")</f>
        <v>#REF!</v>
      </c>
      <c r="BA1260" s="27" t="e">
        <f>IF(#REF!&lt;&gt;"",IF(ABS(#REF!)&lt;10,"S"&amp;RIGHT(#REF!,1)&amp;",","S"&amp;#REF!&amp;","),"")</f>
        <v>#REF!</v>
      </c>
      <c r="BB1260" s="27" t="e">
        <f>IF(#REF!&lt;&gt;"",IF(ABS(#REF!)&lt;10,"S"&amp;RIGHT(#REF!,1)&amp;",","S"&amp;#REF!&amp;","),"")</f>
        <v>#REF!</v>
      </c>
      <c r="BC1260" s="27"/>
      <c r="BD1260" s="27"/>
      <c r="BE1260" s="27"/>
      <c r="BF1260" s="27"/>
      <c r="BG1260" s="27"/>
      <c r="BH1260" s="27"/>
      <c r="BI1260" s="27" t="str">
        <f t="shared" si="564"/>
        <v/>
      </c>
      <c r="BJ1260" s="27" t="str">
        <f t="shared" si="565"/>
        <v/>
      </c>
      <c r="BK1260" s="27" t="str">
        <f t="shared" si="566"/>
        <v/>
      </c>
      <c r="BL1260" s="27" t="e">
        <f>IF(#REF!="","",CONCATENATE($L1260,","))</f>
        <v>#REF!</v>
      </c>
      <c r="BM1260" s="27" t="e">
        <f>IF(#REF!="","",CONCATENATE($L1260,","))</f>
        <v>#REF!</v>
      </c>
      <c r="BN1260" s="27" t="e">
        <f>IF(#REF!="","",CONCATENATE($L1260,","))</f>
        <v>#REF!</v>
      </c>
      <c r="BO1260" s="27" t="e">
        <f>IF(#REF!="","",CONCATENATE($L1260,","))</f>
        <v>#REF!</v>
      </c>
      <c r="BP1260" s="27" t="e">
        <f>IF(#REF!="","",CONCATENATE($L1260,","))</f>
        <v>#REF!</v>
      </c>
      <c r="BQ1260" s="27" t="e">
        <f>IF(#REF!="","",CONCATENATE($L1260,","))</f>
        <v>#REF!</v>
      </c>
      <c r="BR1260" s="27" t="e">
        <f>IF(#REF!="","",CONCATENATE($L1260,","))</f>
        <v>#REF!</v>
      </c>
      <c r="BS1260" s="27" t="e">
        <f>IF(#REF!="","",CONCATENATE($L1260,","))</f>
        <v>#REF!</v>
      </c>
      <c r="BT1260" s="27" t="e">
        <f>IF(#REF!="","",CONCATENATE($L1260,","))</f>
        <v>#REF!</v>
      </c>
      <c r="BU1260" s="40"/>
      <c r="BV1260"/>
      <c r="BW1260"/>
      <c r="BX1260"/>
      <c r="BY1260"/>
      <c r="BZ1260"/>
      <c r="CA1260"/>
      <c r="CB1260" s="38"/>
      <c r="CC1260" s="39"/>
      <c r="CD1260" s="25"/>
      <c r="CE1260" s="25"/>
      <c r="CF1260" s="25"/>
      <c r="CG1260" s="38"/>
      <c r="CH1260" s="25"/>
      <c r="CI1260" s="38"/>
      <c r="CJ1260" s="25"/>
      <c r="CK1260" s="25"/>
      <c r="CL1260" s="25"/>
      <c r="CM1260" s="25"/>
      <c r="CN1260" s="38"/>
      <c r="CO1260" s="38"/>
      <c r="CP1260" s="25"/>
      <c r="CQ1260" s="25"/>
      <c r="CR1260" s="34"/>
      <c r="CS1260" s="38"/>
      <c r="CT1260" s="25"/>
      <c r="CX1260" s="25"/>
      <c r="CY1260" s="34"/>
    </row>
    <row r="1261" spans="1:103" s="26" customFormat="1">
      <c r="A1261" s="42"/>
      <c r="B1261" s="75"/>
      <c r="C1261" s="39"/>
      <c r="D1261" s="38"/>
      <c r="E1261" s="39"/>
      <c r="F1261" s="39"/>
      <c r="G1261" s="39"/>
      <c r="H1261" s="39"/>
      <c r="I1261" s="39"/>
      <c r="J1261" s="39"/>
      <c r="K1261" s="39"/>
      <c r="L1261" s="38"/>
      <c r="M1261" s="38"/>
      <c r="N1261" s="38"/>
      <c r="O1261" s="38"/>
      <c r="P1261" s="38"/>
      <c r="Q1261" s="38"/>
      <c r="R1261" s="38"/>
      <c r="S1261" s="38"/>
      <c r="T1261" s="38"/>
      <c r="U1261" s="38"/>
      <c r="V1261" s="38"/>
      <c r="W1261" s="38"/>
      <c r="X1261" s="38"/>
      <c r="Y1261" s="38"/>
      <c r="Z1261" s="75"/>
      <c r="AA1261" s="101"/>
      <c r="AB1261" s="101"/>
      <c r="AC1261" s="101"/>
      <c r="AD1261" s="101"/>
      <c r="AE1261" s="38"/>
      <c r="AF1261" s="38"/>
      <c r="AG1261" s="38"/>
      <c r="AH1261" s="38"/>
      <c r="AI1261" s="101"/>
      <c r="AJ1261" s="101"/>
      <c r="AK1261" s="101"/>
      <c r="AL1261" s="75"/>
      <c r="AM1261" s="39"/>
      <c r="AN1261" s="27"/>
      <c r="AO1261" s="27"/>
      <c r="AP1261" s="27"/>
      <c r="AQ1261" s="27" t="str">
        <f t="shared" si="567"/>
        <v/>
      </c>
      <c r="AR1261" s="27" t="str">
        <f t="shared" si="568"/>
        <v/>
      </c>
      <c r="AS1261" s="27" t="str">
        <f t="shared" si="569"/>
        <v/>
      </c>
      <c r="AT1261" s="27" t="e">
        <f>IF(#REF!&lt;&gt;"",IF(ABS(#REF!)&lt;10,"S"&amp;RIGHT(#REF!,1)&amp;",","S"&amp;#REF!&amp;","),"")</f>
        <v>#REF!</v>
      </c>
      <c r="AU1261" s="27" t="e">
        <f>IF(#REF!&lt;&gt;"",IF(ABS(#REF!)&lt;10,"S"&amp;RIGHT(#REF!,1)&amp;",","S"&amp;#REF!&amp;","),"")</f>
        <v>#REF!</v>
      </c>
      <c r="AV1261" s="27" t="e">
        <f>IF(#REF!&lt;&gt;"",IF(ABS(#REF!)&lt;10,"S"&amp;RIGHT(#REF!,1)&amp;",","S"&amp;#REF!&amp;","),"")</f>
        <v>#REF!</v>
      </c>
      <c r="AW1261" s="27" t="e">
        <f>IF(#REF!&lt;&gt;"",IF(ABS(#REF!)&lt;10,"S"&amp;RIGHT(#REF!,1)&amp;",","S"&amp;#REF!&amp;","),"")</f>
        <v>#REF!</v>
      </c>
      <c r="AX1261" s="27" t="e">
        <f>IF(#REF!&lt;&gt;"",IF(ABS(#REF!)&lt;10,"S"&amp;RIGHT(#REF!,1)&amp;",","S"&amp;#REF!&amp;","),"")</f>
        <v>#REF!</v>
      </c>
      <c r="AY1261" s="27" t="e">
        <f>IF(#REF!&lt;&gt;"",IF(ABS(#REF!)&lt;10,"S"&amp;RIGHT(#REF!,1)&amp;",","S"&amp;#REF!&amp;","),"")</f>
        <v>#REF!</v>
      </c>
      <c r="AZ1261" s="27" t="e">
        <f>IF(#REF!&lt;&gt;"",IF(ABS(#REF!)&lt;10,"S"&amp;RIGHT(#REF!,1)&amp;",","S"&amp;#REF!&amp;","),"")</f>
        <v>#REF!</v>
      </c>
      <c r="BA1261" s="27" t="e">
        <f>IF(#REF!&lt;&gt;"",IF(ABS(#REF!)&lt;10,"S"&amp;RIGHT(#REF!,1)&amp;",","S"&amp;#REF!&amp;","),"")</f>
        <v>#REF!</v>
      </c>
      <c r="BB1261" s="27" t="e">
        <f>IF(#REF!&lt;&gt;"",IF(ABS(#REF!)&lt;10,"S"&amp;RIGHT(#REF!,1)&amp;",","S"&amp;#REF!&amp;","),"")</f>
        <v>#REF!</v>
      </c>
      <c r="BC1261" s="27"/>
      <c r="BD1261" s="27"/>
      <c r="BE1261" s="27"/>
      <c r="BF1261" s="27"/>
      <c r="BG1261" s="27"/>
      <c r="BH1261" s="27"/>
      <c r="BI1261" s="27" t="str">
        <f t="shared" si="564"/>
        <v/>
      </c>
      <c r="BJ1261" s="27" t="str">
        <f t="shared" si="565"/>
        <v/>
      </c>
      <c r="BK1261" s="27" t="str">
        <f t="shared" si="566"/>
        <v/>
      </c>
      <c r="BL1261" s="27" t="e">
        <f>IF(#REF!="","",CONCATENATE($L1261,","))</f>
        <v>#REF!</v>
      </c>
      <c r="BM1261" s="27" t="e">
        <f>IF(#REF!="","",CONCATENATE($L1261,","))</f>
        <v>#REF!</v>
      </c>
      <c r="BN1261" s="27" t="e">
        <f>IF(#REF!="","",CONCATENATE($L1261,","))</f>
        <v>#REF!</v>
      </c>
      <c r="BO1261" s="27" t="e">
        <f>IF(#REF!="","",CONCATENATE($L1261,","))</f>
        <v>#REF!</v>
      </c>
      <c r="BP1261" s="27" t="e">
        <f>IF(#REF!="","",CONCATENATE($L1261,","))</f>
        <v>#REF!</v>
      </c>
      <c r="BQ1261" s="27" t="e">
        <f>IF(#REF!="","",CONCATENATE($L1261,","))</f>
        <v>#REF!</v>
      </c>
      <c r="BR1261" s="27" t="e">
        <f>IF(#REF!="","",CONCATENATE($L1261,","))</f>
        <v>#REF!</v>
      </c>
      <c r="BS1261" s="27" t="e">
        <f>IF(#REF!="","",CONCATENATE($L1261,","))</f>
        <v>#REF!</v>
      </c>
      <c r="BT1261" s="27" t="e">
        <f>IF(#REF!="","",CONCATENATE($L1261,","))</f>
        <v>#REF!</v>
      </c>
      <c r="BU1261" s="40"/>
      <c r="BV1261"/>
      <c r="BW1261"/>
      <c r="BX1261"/>
      <c r="BY1261"/>
      <c r="BZ1261"/>
      <c r="CA1261"/>
      <c r="CB1261" s="38"/>
      <c r="CC1261" s="39"/>
      <c r="CD1261" s="25"/>
      <c r="CE1261" s="25"/>
      <c r="CF1261" s="25"/>
      <c r="CG1261" s="38"/>
      <c r="CH1261" s="25"/>
      <c r="CI1261" s="38"/>
      <c r="CJ1261" s="25"/>
      <c r="CK1261" s="25"/>
      <c r="CL1261" s="25"/>
      <c r="CM1261" s="25"/>
      <c r="CN1261" s="38"/>
      <c r="CO1261" s="38"/>
      <c r="CP1261" s="25"/>
      <c r="CQ1261" s="25"/>
      <c r="CR1261" s="34"/>
      <c r="CS1261" s="38"/>
      <c r="CT1261" s="25"/>
      <c r="CX1261" s="25"/>
      <c r="CY1261" s="34"/>
    </row>
    <row r="1262" spans="1:103" s="26" customFormat="1">
      <c r="A1262" s="42"/>
      <c r="B1262" s="75"/>
      <c r="C1262" s="39"/>
      <c r="D1262" s="38"/>
      <c r="E1262" s="39"/>
      <c r="F1262" s="39"/>
      <c r="G1262" s="39"/>
      <c r="H1262" s="39"/>
      <c r="I1262" s="39"/>
      <c r="J1262" s="39"/>
      <c r="K1262" s="39"/>
      <c r="L1262" s="38"/>
      <c r="M1262" s="38"/>
      <c r="N1262" s="38"/>
      <c r="O1262" s="38"/>
      <c r="P1262" s="38"/>
      <c r="Q1262" s="38"/>
      <c r="R1262" s="38"/>
      <c r="S1262" s="38"/>
      <c r="T1262" s="38"/>
      <c r="U1262" s="38"/>
      <c r="V1262" s="38"/>
      <c r="W1262" s="38"/>
      <c r="X1262" s="38"/>
      <c r="Y1262" s="38"/>
      <c r="Z1262" s="75"/>
      <c r="AA1262" s="101"/>
      <c r="AB1262" s="101"/>
      <c r="AC1262" s="101"/>
      <c r="AD1262" s="101"/>
      <c r="AE1262" s="38"/>
      <c r="AF1262" s="38"/>
      <c r="AG1262" s="38"/>
      <c r="AH1262" s="38"/>
      <c r="AI1262" s="101"/>
      <c r="AJ1262" s="101"/>
      <c r="AK1262" s="101"/>
      <c r="AL1262" s="75"/>
      <c r="AM1262" s="39"/>
      <c r="AN1262" s="27"/>
      <c r="AO1262" s="27"/>
      <c r="AP1262" s="27"/>
      <c r="AQ1262" s="27" t="str">
        <f t="shared" si="567"/>
        <v/>
      </c>
      <c r="AR1262" s="27" t="str">
        <f t="shared" si="568"/>
        <v/>
      </c>
      <c r="AS1262" s="27" t="str">
        <f t="shared" si="569"/>
        <v/>
      </c>
      <c r="AT1262" s="27" t="e">
        <f>IF(#REF!&lt;&gt;"",IF(ABS(#REF!)&lt;10,"S"&amp;RIGHT(#REF!,1)&amp;",","S"&amp;#REF!&amp;","),"")</f>
        <v>#REF!</v>
      </c>
      <c r="AU1262" s="27" t="e">
        <f>IF(#REF!&lt;&gt;"",IF(ABS(#REF!)&lt;10,"S"&amp;RIGHT(#REF!,1)&amp;",","S"&amp;#REF!&amp;","),"")</f>
        <v>#REF!</v>
      </c>
      <c r="AV1262" s="27" t="e">
        <f>IF(#REF!&lt;&gt;"",IF(ABS(#REF!)&lt;10,"S"&amp;RIGHT(#REF!,1)&amp;",","S"&amp;#REF!&amp;","),"")</f>
        <v>#REF!</v>
      </c>
      <c r="AW1262" s="27" t="e">
        <f>IF(#REF!&lt;&gt;"",IF(ABS(#REF!)&lt;10,"S"&amp;RIGHT(#REF!,1)&amp;",","S"&amp;#REF!&amp;","),"")</f>
        <v>#REF!</v>
      </c>
      <c r="AX1262" s="27" t="e">
        <f>IF(#REF!&lt;&gt;"",IF(ABS(#REF!)&lt;10,"S"&amp;RIGHT(#REF!,1)&amp;",","S"&amp;#REF!&amp;","),"")</f>
        <v>#REF!</v>
      </c>
      <c r="AY1262" s="27" t="e">
        <f>IF(#REF!&lt;&gt;"",IF(ABS(#REF!)&lt;10,"S"&amp;RIGHT(#REF!,1)&amp;",","S"&amp;#REF!&amp;","),"")</f>
        <v>#REF!</v>
      </c>
      <c r="AZ1262" s="27" t="e">
        <f>IF(#REF!&lt;&gt;"",IF(ABS(#REF!)&lt;10,"S"&amp;RIGHT(#REF!,1)&amp;",","S"&amp;#REF!&amp;","),"")</f>
        <v>#REF!</v>
      </c>
      <c r="BA1262" s="27" t="e">
        <f>IF(#REF!&lt;&gt;"",IF(ABS(#REF!)&lt;10,"S"&amp;RIGHT(#REF!,1)&amp;",","S"&amp;#REF!&amp;","),"")</f>
        <v>#REF!</v>
      </c>
      <c r="BB1262" s="27" t="e">
        <f>IF(#REF!&lt;&gt;"",IF(ABS(#REF!)&lt;10,"S"&amp;RIGHT(#REF!,1)&amp;",","S"&amp;#REF!&amp;","),"")</f>
        <v>#REF!</v>
      </c>
      <c r="BC1262" s="27"/>
      <c r="BD1262" s="27"/>
      <c r="BE1262" s="27"/>
      <c r="BF1262" s="27"/>
      <c r="BG1262" s="27"/>
      <c r="BH1262" s="27"/>
      <c r="BI1262" s="27" t="str">
        <f t="shared" si="564"/>
        <v/>
      </c>
      <c r="BJ1262" s="27" t="str">
        <f t="shared" si="565"/>
        <v/>
      </c>
      <c r="BK1262" s="27" t="str">
        <f t="shared" si="566"/>
        <v/>
      </c>
      <c r="BL1262" s="27" t="e">
        <f>IF(#REF!="","",CONCATENATE($L1262,","))</f>
        <v>#REF!</v>
      </c>
      <c r="BM1262" s="27" t="e">
        <f>IF(#REF!="","",CONCATENATE($L1262,","))</f>
        <v>#REF!</v>
      </c>
      <c r="BN1262" s="27" t="e">
        <f>IF(#REF!="","",CONCATENATE($L1262,","))</f>
        <v>#REF!</v>
      </c>
      <c r="BO1262" s="27" t="e">
        <f>IF(#REF!="","",CONCATENATE($L1262,","))</f>
        <v>#REF!</v>
      </c>
      <c r="BP1262" s="27" t="e">
        <f>IF(#REF!="","",CONCATENATE($L1262,","))</f>
        <v>#REF!</v>
      </c>
      <c r="BQ1262" s="27" t="e">
        <f>IF(#REF!="","",CONCATENATE($L1262,","))</f>
        <v>#REF!</v>
      </c>
      <c r="BR1262" s="27" t="e">
        <f>IF(#REF!="","",CONCATENATE($L1262,","))</f>
        <v>#REF!</v>
      </c>
      <c r="BS1262" s="27" t="e">
        <f>IF(#REF!="","",CONCATENATE($L1262,","))</f>
        <v>#REF!</v>
      </c>
      <c r="BT1262" s="27" t="e">
        <f>IF(#REF!="","",CONCATENATE($L1262,","))</f>
        <v>#REF!</v>
      </c>
      <c r="BU1262" s="40"/>
      <c r="BV1262"/>
      <c r="BW1262"/>
      <c r="BX1262"/>
      <c r="BY1262"/>
      <c r="BZ1262"/>
      <c r="CA1262"/>
      <c r="CB1262" s="38"/>
      <c r="CC1262" s="39"/>
      <c r="CD1262" s="25"/>
      <c r="CE1262" s="25"/>
      <c r="CF1262" s="25"/>
      <c r="CG1262" s="38"/>
      <c r="CH1262" s="25"/>
      <c r="CI1262" s="38"/>
      <c r="CJ1262" s="25"/>
      <c r="CK1262" s="25"/>
      <c r="CL1262" s="25"/>
      <c r="CM1262" s="25"/>
      <c r="CN1262" s="38"/>
      <c r="CO1262" s="38"/>
      <c r="CP1262" s="25"/>
      <c r="CQ1262" s="25"/>
      <c r="CR1262" s="34"/>
      <c r="CS1262" s="38"/>
      <c r="CT1262" s="25"/>
      <c r="CX1262" s="25"/>
      <c r="CY1262" s="34"/>
    </row>
    <row r="1263" spans="1:103" s="26" customFormat="1">
      <c r="A1263" s="42"/>
      <c r="B1263" s="75"/>
      <c r="C1263" s="39"/>
      <c r="D1263" s="38"/>
      <c r="E1263" s="39"/>
      <c r="F1263" s="39"/>
      <c r="G1263" s="39"/>
      <c r="H1263" s="39"/>
      <c r="I1263" s="39"/>
      <c r="J1263" s="39"/>
      <c r="K1263" s="39"/>
      <c r="L1263" s="38"/>
      <c r="M1263" s="38"/>
      <c r="N1263" s="38"/>
      <c r="O1263" s="38"/>
      <c r="P1263" s="38"/>
      <c r="Q1263" s="38"/>
      <c r="R1263" s="38"/>
      <c r="S1263" s="38"/>
      <c r="T1263" s="38"/>
      <c r="U1263" s="38"/>
      <c r="V1263" s="38"/>
      <c r="W1263" s="38"/>
      <c r="X1263" s="38"/>
      <c r="Y1263" s="38"/>
      <c r="Z1263" s="75"/>
      <c r="AA1263" s="101"/>
      <c r="AB1263" s="101"/>
      <c r="AC1263" s="101"/>
      <c r="AD1263" s="101"/>
      <c r="AE1263" s="38"/>
      <c r="AF1263" s="38"/>
      <c r="AG1263" s="38"/>
      <c r="AH1263" s="38"/>
      <c r="AI1263" s="101"/>
      <c r="AJ1263" s="101"/>
      <c r="AK1263" s="101"/>
      <c r="AL1263" s="75"/>
      <c r="AM1263" s="39"/>
      <c r="AN1263" s="27"/>
      <c r="AO1263" s="27"/>
      <c r="AP1263" s="27"/>
      <c r="AQ1263" s="27" t="str">
        <f t="shared" si="567"/>
        <v/>
      </c>
      <c r="AR1263" s="27" t="str">
        <f t="shared" si="568"/>
        <v/>
      </c>
      <c r="AS1263" s="27" t="str">
        <f t="shared" si="569"/>
        <v/>
      </c>
      <c r="AT1263" s="27" t="e">
        <f>IF(#REF!&lt;&gt;"",IF(ABS(#REF!)&lt;10,"S"&amp;RIGHT(#REF!,1)&amp;",","S"&amp;#REF!&amp;","),"")</f>
        <v>#REF!</v>
      </c>
      <c r="AU1263" s="27" t="e">
        <f>IF(#REF!&lt;&gt;"",IF(ABS(#REF!)&lt;10,"S"&amp;RIGHT(#REF!,1)&amp;",","S"&amp;#REF!&amp;","),"")</f>
        <v>#REF!</v>
      </c>
      <c r="AV1263" s="27" t="e">
        <f>IF(#REF!&lt;&gt;"",IF(ABS(#REF!)&lt;10,"S"&amp;RIGHT(#REF!,1)&amp;",","S"&amp;#REF!&amp;","),"")</f>
        <v>#REF!</v>
      </c>
      <c r="AW1263" s="27" t="e">
        <f>IF(#REF!&lt;&gt;"",IF(ABS(#REF!)&lt;10,"S"&amp;RIGHT(#REF!,1)&amp;",","S"&amp;#REF!&amp;","),"")</f>
        <v>#REF!</v>
      </c>
      <c r="AX1263" s="27" t="e">
        <f>IF(#REF!&lt;&gt;"",IF(ABS(#REF!)&lt;10,"S"&amp;RIGHT(#REF!,1)&amp;",","S"&amp;#REF!&amp;","),"")</f>
        <v>#REF!</v>
      </c>
      <c r="AY1263" s="27" t="e">
        <f>IF(#REF!&lt;&gt;"",IF(ABS(#REF!)&lt;10,"S"&amp;RIGHT(#REF!,1)&amp;",","S"&amp;#REF!&amp;","),"")</f>
        <v>#REF!</v>
      </c>
      <c r="AZ1263" s="27" t="e">
        <f>IF(#REF!&lt;&gt;"",IF(ABS(#REF!)&lt;10,"S"&amp;RIGHT(#REF!,1)&amp;",","S"&amp;#REF!&amp;","),"")</f>
        <v>#REF!</v>
      </c>
      <c r="BA1263" s="27" t="e">
        <f>IF(#REF!&lt;&gt;"",IF(ABS(#REF!)&lt;10,"S"&amp;RIGHT(#REF!,1)&amp;",","S"&amp;#REF!&amp;","),"")</f>
        <v>#REF!</v>
      </c>
      <c r="BB1263" s="27" t="e">
        <f>IF(#REF!&lt;&gt;"",IF(ABS(#REF!)&lt;10,"S"&amp;RIGHT(#REF!,1)&amp;",","S"&amp;#REF!&amp;","),"")</f>
        <v>#REF!</v>
      </c>
      <c r="BC1263" s="27"/>
      <c r="BD1263" s="27"/>
      <c r="BE1263" s="27"/>
      <c r="BF1263" s="27"/>
      <c r="BG1263" s="27"/>
      <c r="BH1263" s="27"/>
      <c r="BI1263" s="27" t="str">
        <f t="shared" si="564"/>
        <v/>
      </c>
      <c r="BJ1263" s="27" t="str">
        <f t="shared" si="565"/>
        <v/>
      </c>
      <c r="BK1263" s="27" t="str">
        <f t="shared" si="566"/>
        <v/>
      </c>
      <c r="BL1263" s="27" t="e">
        <f>IF(#REF!="","",CONCATENATE($L1263,","))</f>
        <v>#REF!</v>
      </c>
      <c r="BM1263" s="27" t="e">
        <f>IF(#REF!="","",CONCATENATE($L1263,","))</f>
        <v>#REF!</v>
      </c>
      <c r="BN1263" s="27" t="e">
        <f>IF(#REF!="","",CONCATENATE($L1263,","))</f>
        <v>#REF!</v>
      </c>
      <c r="BO1263" s="27" t="e">
        <f>IF(#REF!="","",CONCATENATE($L1263,","))</f>
        <v>#REF!</v>
      </c>
      <c r="BP1263" s="27" t="e">
        <f>IF(#REF!="","",CONCATENATE($L1263,","))</f>
        <v>#REF!</v>
      </c>
      <c r="BQ1263" s="27" t="e">
        <f>IF(#REF!="","",CONCATENATE($L1263,","))</f>
        <v>#REF!</v>
      </c>
      <c r="BR1263" s="27" t="e">
        <f>IF(#REF!="","",CONCATENATE($L1263,","))</f>
        <v>#REF!</v>
      </c>
      <c r="BS1263" s="27" t="e">
        <f>IF(#REF!="","",CONCATENATE($L1263,","))</f>
        <v>#REF!</v>
      </c>
      <c r="BT1263" s="27" t="e">
        <f>IF(#REF!="","",CONCATENATE($L1263,","))</f>
        <v>#REF!</v>
      </c>
      <c r="BU1263" s="40"/>
      <c r="BV1263" s="5"/>
      <c r="BW1263"/>
      <c r="BX1263"/>
      <c r="BY1263"/>
      <c r="BZ1263"/>
      <c r="CA1263"/>
      <c r="CB1263" s="38"/>
      <c r="CC1263" s="39"/>
      <c r="CD1263" s="25"/>
      <c r="CE1263" s="25"/>
      <c r="CF1263" s="25"/>
      <c r="CG1263" s="38"/>
      <c r="CH1263" s="25"/>
      <c r="CI1263" s="38"/>
      <c r="CJ1263" s="25"/>
      <c r="CK1263" s="25"/>
      <c r="CL1263" s="25"/>
      <c r="CM1263" s="25"/>
      <c r="CN1263" s="38"/>
      <c r="CO1263" s="38"/>
      <c r="CP1263" s="25"/>
      <c r="CQ1263" s="25"/>
      <c r="CR1263" s="34"/>
      <c r="CS1263" s="38"/>
      <c r="CT1263" s="25"/>
      <c r="CX1263" s="25"/>
      <c r="CY1263" s="34"/>
    </row>
    <row r="1264" spans="1:103" s="26" customFormat="1">
      <c r="A1264" s="42"/>
      <c r="B1264" s="75"/>
      <c r="C1264" s="39"/>
      <c r="D1264" s="38"/>
      <c r="E1264" s="39"/>
      <c r="F1264" s="39"/>
      <c r="G1264" s="39"/>
      <c r="H1264" s="39"/>
      <c r="I1264" s="39"/>
      <c r="J1264" s="39"/>
      <c r="K1264" s="39"/>
      <c r="L1264" s="38"/>
      <c r="M1264" s="38"/>
      <c r="N1264" s="38"/>
      <c r="O1264" s="38"/>
      <c r="P1264" s="38"/>
      <c r="Q1264" s="38"/>
      <c r="R1264" s="38"/>
      <c r="S1264" s="38"/>
      <c r="T1264" s="38"/>
      <c r="U1264" s="38"/>
      <c r="V1264" s="38"/>
      <c r="W1264" s="38"/>
      <c r="X1264" s="38"/>
      <c r="Y1264" s="38"/>
      <c r="Z1264" s="75"/>
      <c r="AA1264" s="101"/>
      <c r="AB1264" s="101"/>
      <c r="AC1264" s="101"/>
      <c r="AD1264" s="101"/>
      <c r="AE1264" s="38"/>
      <c r="AF1264" s="38"/>
      <c r="AG1264" s="38"/>
      <c r="AH1264" s="38"/>
      <c r="AI1264" s="101"/>
      <c r="AJ1264" s="101"/>
      <c r="AK1264" s="101"/>
      <c r="AL1264" s="75"/>
      <c r="AM1264" s="39"/>
      <c r="AN1264" s="27"/>
      <c r="AO1264" s="27"/>
      <c r="AP1264" s="27"/>
      <c r="AQ1264" s="27" t="str">
        <f t="shared" si="567"/>
        <v/>
      </c>
      <c r="AR1264" s="27" t="str">
        <f t="shared" si="568"/>
        <v/>
      </c>
      <c r="AS1264" s="27" t="str">
        <f t="shared" si="569"/>
        <v/>
      </c>
      <c r="AT1264" s="27" t="e">
        <f>IF(#REF!&lt;&gt;"",IF(ABS(#REF!)&lt;10,"S"&amp;RIGHT(#REF!,1)&amp;",","S"&amp;#REF!&amp;","),"")</f>
        <v>#REF!</v>
      </c>
      <c r="AU1264" s="27" t="e">
        <f>IF(#REF!&lt;&gt;"",IF(ABS(#REF!)&lt;10,"S"&amp;RIGHT(#REF!,1)&amp;",","S"&amp;#REF!&amp;","),"")</f>
        <v>#REF!</v>
      </c>
      <c r="AV1264" s="27" t="e">
        <f>IF(#REF!&lt;&gt;"",IF(ABS(#REF!)&lt;10,"S"&amp;RIGHT(#REF!,1)&amp;",","S"&amp;#REF!&amp;","),"")</f>
        <v>#REF!</v>
      </c>
      <c r="AW1264" s="27" t="e">
        <f>IF(#REF!&lt;&gt;"",IF(ABS(#REF!)&lt;10,"S"&amp;RIGHT(#REF!,1)&amp;",","S"&amp;#REF!&amp;","),"")</f>
        <v>#REF!</v>
      </c>
      <c r="AX1264" s="27" t="e">
        <f>IF(#REF!&lt;&gt;"",IF(ABS(#REF!)&lt;10,"S"&amp;RIGHT(#REF!,1)&amp;",","S"&amp;#REF!&amp;","),"")</f>
        <v>#REF!</v>
      </c>
      <c r="AY1264" s="27" t="e">
        <f>IF(#REF!&lt;&gt;"",IF(ABS(#REF!)&lt;10,"S"&amp;RIGHT(#REF!,1)&amp;",","S"&amp;#REF!&amp;","),"")</f>
        <v>#REF!</v>
      </c>
      <c r="AZ1264" s="27" t="e">
        <f>IF(#REF!&lt;&gt;"",IF(ABS(#REF!)&lt;10,"S"&amp;RIGHT(#REF!,1)&amp;",","S"&amp;#REF!&amp;","),"")</f>
        <v>#REF!</v>
      </c>
      <c r="BA1264" s="27" t="e">
        <f>IF(#REF!&lt;&gt;"",IF(ABS(#REF!)&lt;10,"S"&amp;RIGHT(#REF!,1)&amp;",","S"&amp;#REF!&amp;","),"")</f>
        <v>#REF!</v>
      </c>
      <c r="BB1264" s="27" t="e">
        <f>IF(#REF!&lt;&gt;"",IF(ABS(#REF!)&lt;10,"S"&amp;RIGHT(#REF!,1)&amp;",","S"&amp;#REF!&amp;","),"")</f>
        <v>#REF!</v>
      </c>
      <c r="BC1264" s="27"/>
      <c r="BD1264" s="27"/>
      <c r="BE1264" s="27"/>
      <c r="BF1264" s="27"/>
      <c r="BG1264" s="27"/>
      <c r="BH1264" s="27"/>
      <c r="BI1264" s="27" t="str">
        <f t="shared" si="564"/>
        <v/>
      </c>
      <c r="BJ1264" s="27" t="str">
        <f t="shared" si="565"/>
        <v/>
      </c>
      <c r="BK1264" s="27" t="str">
        <f t="shared" si="566"/>
        <v/>
      </c>
      <c r="BL1264" s="27" t="e">
        <f>IF(#REF!="","",CONCATENATE($L1264,","))</f>
        <v>#REF!</v>
      </c>
      <c r="BM1264" s="27" t="e">
        <f>IF(#REF!="","",CONCATENATE($L1264,","))</f>
        <v>#REF!</v>
      </c>
      <c r="BN1264" s="27" t="e">
        <f>IF(#REF!="","",CONCATENATE($L1264,","))</f>
        <v>#REF!</v>
      </c>
      <c r="BO1264" s="27" t="e">
        <f>IF(#REF!="","",CONCATENATE($L1264,","))</f>
        <v>#REF!</v>
      </c>
      <c r="BP1264" s="27" t="e">
        <f>IF(#REF!="","",CONCATENATE($L1264,","))</f>
        <v>#REF!</v>
      </c>
      <c r="BQ1264" s="27" t="e">
        <f>IF(#REF!="","",CONCATENATE($L1264,","))</f>
        <v>#REF!</v>
      </c>
      <c r="BR1264" s="27" t="e">
        <f>IF(#REF!="","",CONCATENATE($L1264,","))</f>
        <v>#REF!</v>
      </c>
      <c r="BS1264" s="27" t="e">
        <f>IF(#REF!="","",CONCATENATE($L1264,","))</f>
        <v>#REF!</v>
      </c>
      <c r="BT1264" s="27" t="e">
        <f>IF(#REF!="","",CONCATENATE($L1264,","))</f>
        <v>#REF!</v>
      </c>
      <c r="BU1264" s="40"/>
      <c r="BV1264" s="5"/>
      <c r="BW1264"/>
      <c r="BX1264"/>
      <c r="BY1264"/>
      <c r="BZ1264"/>
      <c r="CA1264"/>
      <c r="CB1264" s="38"/>
      <c r="CC1264" s="39"/>
      <c r="CD1264" s="25"/>
      <c r="CE1264" s="25"/>
      <c r="CF1264" s="25"/>
      <c r="CG1264" s="38"/>
      <c r="CH1264" s="25"/>
      <c r="CI1264" s="38"/>
      <c r="CJ1264" s="25"/>
      <c r="CK1264" s="25"/>
      <c r="CL1264" s="25"/>
      <c r="CM1264" s="25"/>
      <c r="CN1264" s="38"/>
      <c r="CO1264" s="38"/>
      <c r="CP1264" s="25"/>
      <c r="CQ1264" s="25"/>
      <c r="CR1264" s="34"/>
      <c r="CS1264" s="38"/>
      <c r="CT1264" s="25"/>
      <c r="CX1264" s="25"/>
      <c r="CY1264" s="34"/>
    </row>
    <row r="1265" spans="1:103" s="26" customFormat="1">
      <c r="A1265" s="42"/>
      <c r="B1265" s="75"/>
      <c r="C1265" s="39"/>
      <c r="D1265" s="38"/>
      <c r="E1265" s="39"/>
      <c r="F1265" s="39"/>
      <c r="G1265" s="39"/>
      <c r="H1265" s="39"/>
      <c r="I1265" s="39"/>
      <c r="J1265" s="39"/>
      <c r="K1265" s="39"/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  <c r="Y1265" s="38"/>
      <c r="Z1265" s="75"/>
      <c r="AA1265" s="101"/>
      <c r="AB1265" s="101"/>
      <c r="AC1265" s="101"/>
      <c r="AD1265" s="101"/>
      <c r="AE1265" s="38"/>
      <c r="AF1265" s="38"/>
      <c r="AG1265" s="38"/>
      <c r="AH1265" s="38"/>
      <c r="AI1265" s="101"/>
      <c r="AJ1265" s="101"/>
      <c r="AK1265" s="101"/>
      <c r="AL1265" s="75"/>
      <c r="AM1265" s="39"/>
      <c r="AN1265" s="27"/>
      <c r="AO1265" s="27"/>
      <c r="AP1265" s="27"/>
      <c r="AQ1265" s="27" t="str">
        <f t="shared" si="567"/>
        <v/>
      </c>
      <c r="AR1265" s="27" t="str">
        <f t="shared" si="568"/>
        <v/>
      </c>
      <c r="AS1265" s="27" t="str">
        <f t="shared" si="569"/>
        <v/>
      </c>
      <c r="AT1265" s="27" t="e">
        <f>IF(#REF!&lt;&gt;"",IF(ABS(#REF!)&lt;10,"S"&amp;RIGHT(#REF!,1)&amp;",","S"&amp;#REF!&amp;","),"")</f>
        <v>#REF!</v>
      </c>
      <c r="AU1265" s="27" t="e">
        <f>IF(#REF!&lt;&gt;"",IF(ABS(#REF!)&lt;10,"S"&amp;RIGHT(#REF!,1)&amp;",","S"&amp;#REF!&amp;","),"")</f>
        <v>#REF!</v>
      </c>
      <c r="AV1265" s="27" t="e">
        <f>IF(#REF!&lt;&gt;"",IF(ABS(#REF!)&lt;10,"S"&amp;RIGHT(#REF!,1)&amp;",","S"&amp;#REF!&amp;","),"")</f>
        <v>#REF!</v>
      </c>
      <c r="AW1265" s="27" t="e">
        <f>IF(#REF!&lt;&gt;"",IF(ABS(#REF!)&lt;10,"S"&amp;RIGHT(#REF!,1)&amp;",","S"&amp;#REF!&amp;","),"")</f>
        <v>#REF!</v>
      </c>
      <c r="AX1265" s="27" t="e">
        <f>IF(#REF!&lt;&gt;"",IF(ABS(#REF!)&lt;10,"S"&amp;RIGHT(#REF!,1)&amp;",","S"&amp;#REF!&amp;","),"")</f>
        <v>#REF!</v>
      </c>
      <c r="AY1265" s="27" t="e">
        <f>IF(#REF!&lt;&gt;"",IF(ABS(#REF!)&lt;10,"S"&amp;RIGHT(#REF!,1)&amp;",","S"&amp;#REF!&amp;","),"")</f>
        <v>#REF!</v>
      </c>
      <c r="AZ1265" s="27" t="e">
        <f>IF(#REF!&lt;&gt;"",IF(ABS(#REF!)&lt;10,"S"&amp;RIGHT(#REF!,1)&amp;",","S"&amp;#REF!&amp;","),"")</f>
        <v>#REF!</v>
      </c>
      <c r="BA1265" s="27" t="e">
        <f>IF(#REF!&lt;&gt;"",IF(ABS(#REF!)&lt;10,"S"&amp;RIGHT(#REF!,1)&amp;",","S"&amp;#REF!&amp;","),"")</f>
        <v>#REF!</v>
      </c>
      <c r="BB1265" s="27" t="e">
        <f>IF(#REF!&lt;&gt;"",IF(ABS(#REF!)&lt;10,"S"&amp;RIGHT(#REF!,1)&amp;",","S"&amp;#REF!&amp;","),"")</f>
        <v>#REF!</v>
      </c>
      <c r="BC1265" s="27"/>
      <c r="BD1265" s="27"/>
      <c r="BE1265" s="27"/>
      <c r="BF1265" s="27"/>
      <c r="BG1265" s="27"/>
      <c r="BH1265" s="27"/>
      <c r="BI1265" s="27" t="str">
        <f t="shared" si="564"/>
        <v/>
      </c>
      <c r="BJ1265" s="27" t="str">
        <f t="shared" si="565"/>
        <v/>
      </c>
      <c r="BK1265" s="27" t="str">
        <f t="shared" si="566"/>
        <v/>
      </c>
      <c r="BL1265" s="27" t="e">
        <f>IF(#REF!="","",CONCATENATE($L1265,","))</f>
        <v>#REF!</v>
      </c>
      <c r="BM1265" s="27" t="e">
        <f>IF(#REF!="","",CONCATENATE($L1265,","))</f>
        <v>#REF!</v>
      </c>
      <c r="BN1265" s="27" t="e">
        <f>IF(#REF!="","",CONCATENATE($L1265,","))</f>
        <v>#REF!</v>
      </c>
      <c r="BO1265" s="27" t="e">
        <f>IF(#REF!="","",CONCATENATE($L1265,","))</f>
        <v>#REF!</v>
      </c>
      <c r="BP1265" s="27" t="e">
        <f>IF(#REF!="","",CONCATENATE($L1265,","))</f>
        <v>#REF!</v>
      </c>
      <c r="BQ1265" s="27" t="e">
        <f>IF(#REF!="","",CONCATENATE($L1265,","))</f>
        <v>#REF!</v>
      </c>
      <c r="BR1265" s="27" t="e">
        <f>IF(#REF!="","",CONCATENATE($L1265,","))</f>
        <v>#REF!</v>
      </c>
      <c r="BS1265" s="27" t="e">
        <f>IF(#REF!="","",CONCATENATE($L1265,","))</f>
        <v>#REF!</v>
      </c>
      <c r="BT1265" s="27" t="e">
        <f>IF(#REF!="","",CONCATENATE($L1265,","))</f>
        <v>#REF!</v>
      </c>
      <c r="BU1265" s="40"/>
      <c r="BV1265" s="5"/>
      <c r="BW1265"/>
      <c r="BX1265"/>
      <c r="BY1265"/>
      <c r="BZ1265"/>
      <c r="CA1265"/>
      <c r="CB1265" s="70"/>
      <c r="CC1265" s="51"/>
      <c r="CD1265" s="25"/>
      <c r="CE1265" s="25"/>
      <c r="CF1265" s="25"/>
      <c r="CG1265" s="38"/>
      <c r="CH1265" s="25"/>
      <c r="CI1265" s="38"/>
      <c r="CJ1265" s="25"/>
      <c r="CK1265" s="25"/>
      <c r="CL1265" s="25"/>
      <c r="CM1265" s="25"/>
      <c r="CN1265" s="38"/>
      <c r="CO1265" s="38"/>
      <c r="CP1265" s="25"/>
      <c r="CQ1265" s="25"/>
      <c r="CR1265" s="34"/>
      <c r="CS1265" s="38"/>
      <c r="CT1265" s="25"/>
      <c r="CX1265" s="25"/>
      <c r="CY1265" s="34"/>
    </row>
    <row r="1266" spans="1:103" s="26" customFormat="1">
      <c r="A1266" s="42"/>
      <c r="B1266" s="75"/>
      <c r="C1266" s="39"/>
      <c r="D1266" s="38"/>
      <c r="E1266" s="39"/>
      <c r="F1266" s="39"/>
      <c r="G1266" s="39"/>
      <c r="H1266" s="39"/>
      <c r="I1266" s="39"/>
      <c r="J1266" s="39"/>
      <c r="K1266" s="39"/>
      <c r="L1266" s="38"/>
      <c r="M1266" s="38"/>
      <c r="N1266" s="38"/>
      <c r="O1266" s="38"/>
      <c r="P1266" s="38"/>
      <c r="Q1266" s="38"/>
      <c r="R1266" s="38"/>
      <c r="S1266" s="38"/>
      <c r="T1266" s="38"/>
      <c r="U1266" s="38"/>
      <c r="V1266" s="38"/>
      <c r="W1266" s="38"/>
      <c r="X1266" s="38"/>
      <c r="Y1266" s="38"/>
      <c r="Z1266" s="75"/>
      <c r="AA1266" s="101"/>
      <c r="AB1266" s="101"/>
      <c r="AC1266" s="101"/>
      <c r="AD1266" s="101"/>
      <c r="AE1266" s="38"/>
      <c r="AF1266" s="38"/>
      <c r="AG1266" s="38"/>
      <c r="AH1266" s="38"/>
      <c r="AI1266" s="101"/>
      <c r="AJ1266" s="101"/>
      <c r="AK1266" s="101"/>
      <c r="AL1266" s="75"/>
      <c r="AM1266" s="39"/>
      <c r="AN1266" s="27"/>
      <c r="AO1266" s="27"/>
      <c r="AP1266" s="27"/>
      <c r="AQ1266" s="27" t="str">
        <f t="shared" si="567"/>
        <v/>
      </c>
      <c r="AR1266" s="27" t="str">
        <f t="shared" si="568"/>
        <v/>
      </c>
      <c r="AS1266" s="27" t="str">
        <f t="shared" si="569"/>
        <v/>
      </c>
      <c r="AT1266" s="27" t="e">
        <f>IF(#REF!&lt;&gt;"",IF(ABS(#REF!)&lt;10,"S"&amp;RIGHT(#REF!,1)&amp;",","S"&amp;#REF!&amp;","),"")</f>
        <v>#REF!</v>
      </c>
      <c r="AU1266" s="27" t="e">
        <f>IF(#REF!&lt;&gt;"",IF(ABS(#REF!)&lt;10,"S"&amp;RIGHT(#REF!,1)&amp;",","S"&amp;#REF!&amp;","),"")</f>
        <v>#REF!</v>
      </c>
      <c r="AV1266" s="27" t="e">
        <f>IF(#REF!&lt;&gt;"",IF(ABS(#REF!)&lt;10,"S"&amp;RIGHT(#REF!,1)&amp;",","S"&amp;#REF!&amp;","),"")</f>
        <v>#REF!</v>
      </c>
      <c r="AW1266" s="27" t="e">
        <f>IF(#REF!&lt;&gt;"",IF(ABS(#REF!)&lt;10,"S"&amp;RIGHT(#REF!,1)&amp;",","S"&amp;#REF!&amp;","),"")</f>
        <v>#REF!</v>
      </c>
      <c r="AX1266" s="27" t="e">
        <f>IF(#REF!&lt;&gt;"",IF(ABS(#REF!)&lt;10,"S"&amp;RIGHT(#REF!,1)&amp;",","S"&amp;#REF!&amp;","),"")</f>
        <v>#REF!</v>
      </c>
      <c r="AY1266" s="27" t="e">
        <f>IF(#REF!&lt;&gt;"",IF(ABS(#REF!)&lt;10,"S"&amp;RIGHT(#REF!,1)&amp;",","S"&amp;#REF!&amp;","),"")</f>
        <v>#REF!</v>
      </c>
      <c r="AZ1266" s="27" t="e">
        <f>IF(#REF!&lt;&gt;"",IF(ABS(#REF!)&lt;10,"S"&amp;RIGHT(#REF!,1)&amp;",","S"&amp;#REF!&amp;","),"")</f>
        <v>#REF!</v>
      </c>
      <c r="BA1266" s="27" t="e">
        <f>IF(#REF!&lt;&gt;"",IF(ABS(#REF!)&lt;10,"S"&amp;RIGHT(#REF!,1)&amp;",","S"&amp;#REF!&amp;","),"")</f>
        <v>#REF!</v>
      </c>
      <c r="BB1266" s="27" t="e">
        <f>IF(#REF!&lt;&gt;"",IF(ABS(#REF!)&lt;10,"S"&amp;RIGHT(#REF!,1)&amp;",","S"&amp;#REF!&amp;","),"")</f>
        <v>#REF!</v>
      </c>
      <c r="BC1266" s="27"/>
      <c r="BD1266" s="27"/>
      <c r="BE1266" s="27"/>
      <c r="BF1266" s="27"/>
      <c r="BG1266" s="27"/>
      <c r="BH1266" s="27"/>
      <c r="BI1266" s="27" t="str">
        <f t="shared" si="564"/>
        <v/>
      </c>
      <c r="BJ1266" s="27" t="str">
        <f t="shared" si="565"/>
        <v/>
      </c>
      <c r="BK1266" s="27" t="str">
        <f t="shared" si="566"/>
        <v/>
      </c>
      <c r="BL1266" s="27" t="e">
        <f>IF(#REF!="","",CONCATENATE($L1266,","))</f>
        <v>#REF!</v>
      </c>
      <c r="BM1266" s="27" t="e">
        <f>IF(#REF!="","",CONCATENATE($L1266,","))</f>
        <v>#REF!</v>
      </c>
      <c r="BN1266" s="27" t="e">
        <f>IF(#REF!="","",CONCATENATE($L1266,","))</f>
        <v>#REF!</v>
      </c>
      <c r="BO1266" s="27" t="e">
        <f>IF(#REF!="","",CONCATENATE($L1266,","))</f>
        <v>#REF!</v>
      </c>
      <c r="BP1266" s="27" t="e">
        <f>IF(#REF!="","",CONCATENATE($L1266,","))</f>
        <v>#REF!</v>
      </c>
      <c r="BQ1266" s="27" t="e">
        <f>IF(#REF!="","",CONCATENATE($L1266,","))</f>
        <v>#REF!</v>
      </c>
      <c r="BR1266" s="27" t="e">
        <f>IF(#REF!="","",CONCATENATE($L1266,","))</f>
        <v>#REF!</v>
      </c>
      <c r="BS1266" s="27" t="e">
        <f>IF(#REF!="","",CONCATENATE($L1266,","))</f>
        <v>#REF!</v>
      </c>
      <c r="BT1266" s="27" t="e">
        <f>IF(#REF!="","",CONCATENATE($L1266,","))</f>
        <v>#REF!</v>
      </c>
      <c r="BU1266" s="40"/>
      <c r="BV1266" s="5"/>
      <c r="BW1266"/>
      <c r="BX1266"/>
      <c r="BY1266"/>
      <c r="BZ1266"/>
      <c r="CA1266"/>
      <c r="CB1266" s="70"/>
      <c r="CC1266" s="7"/>
      <c r="CD1266" s="25"/>
      <c r="CE1266" s="25"/>
      <c r="CF1266" s="25"/>
      <c r="CG1266" s="38"/>
      <c r="CH1266" s="25"/>
      <c r="CI1266" s="38"/>
      <c r="CJ1266" s="25"/>
      <c r="CK1266" s="25"/>
      <c r="CL1266" s="25"/>
      <c r="CM1266" s="25"/>
      <c r="CN1266" s="38"/>
      <c r="CO1266" s="38"/>
      <c r="CP1266" s="25"/>
      <c r="CQ1266" s="25"/>
      <c r="CR1266" s="34"/>
      <c r="CS1266" s="38"/>
      <c r="CT1266" s="25"/>
      <c r="CX1266" s="25"/>
      <c r="CY1266" s="34"/>
    </row>
    <row r="1267" spans="1:103" s="26" customFormat="1">
      <c r="A1267" s="42"/>
      <c r="B1267" s="75"/>
      <c r="C1267" s="39"/>
      <c r="D1267" s="38"/>
      <c r="E1267" s="39"/>
      <c r="F1267" s="39"/>
      <c r="G1267" s="39"/>
      <c r="H1267" s="39"/>
      <c r="I1267" s="39"/>
      <c r="J1267" s="39"/>
      <c r="K1267" s="39"/>
      <c r="L1267" s="38"/>
      <c r="M1267" s="38"/>
      <c r="N1267" s="38"/>
      <c r="O1267" s="38"/>
      <c r="P1267" s="38"/>
      <c r="Q1267" s="38"/>
      <c r="R1267" s="38"/>
      <c r="S1267" s="38"/>
      <c r="T1267" s="38"/>
      <c r="U1267" s="38"/>
      <c r="V1267" s="38"/>
      <c r="W1267" s="38"/>
      <c r="X1267" s="38"/>
      <c r="Y1267" s="38"/>
      <c r="Z1267" s="75"/>
      <c r="AA1267" s="101"/>
      <c r="AB1267" s="101"/>
      <c r="AC1267" s="101"/>
      <c r="AD1267" s="101"/>
      <c r="AE1267" s="38"/>
      <c r="AF1267" s="38"/>
      <c r="AG1267" s="38"/>
      <c r="AH1267" s="38"/>
      <c r="AI1267" s="101"/>
      <c r="AJ1267" s="101"/>
      <c r="AK1267" s="101"/>
      <c r="AL1267" s="75"/>
      <c r="AM1267" s="39"/>
      <c r="AN1267" s="27"/>
      <c r="AO1267" s="27"/>
      <c r="AP1267" s="27"/>
      <c r="AQ1267" s="27" t="str">
        <f t="shared" si="567"/>
        <v/>
      </c>
      <c r="AR1267" s="27" t="str">
        <f t="shared" si="568"/>
        <v/>
      </c>
      <c r="AS1267" s="27" t="str">
        <f t="shared" si="569"/>
        <v/>
      </c>
      <c r="AT1267" s="27" t="e">
        <f>IF(#REF!&lt;&gt;"",IF(ABS(#REF!)&lt;10,"S"&amp;RIGHT(#REF!,1)&amp;",","S"&amp;#REF!&amp;","),"")</f>
        <v>#REF!</v>
      </c>
      <c r="AU1267" s="27" t="e">
        <f>IF(#REF!&lt;&gt;"",IF(ABS(#REF!)&lt;10,"S"&amp;RIGHT(#REF!,1)&amp;",","S"&amp;#REF!&amp;","),"")</f>
        <v>#REF!</v>
      </c>
      <c r="AV1267" s="27" t="e">
        <f>IF(#REF!&lt;&gt;"",IF(ABS(#REF!)&lt;10,"S"&amp;RIGHT(#REF!,1)&amp;",","S"&amp;#REF!&amp;","),"")</f>
        <v>#REF!</v>
      </c>
      <c r="AW1267" s="27" t="e">
        <f>IF(#REF!&lt;&gt;"",IF(ABS(#REF!)&lt;10,"S"&amp;RIGHT(#REF!,1)&amp;",","S"&amp;#REF!&amp;","),"")</f>
        <v>#REF!</v>
      </c>
      <c r="AX1267" s="27" t="e">
        <f>IF(#REF!&lt;&gt;"",IF(ABS(#REF!)&lt;10,"S"&amp;RIGHT(#REF!,1)&amp;",","S"&amp;#REF!&amp;","),"")</f>
        <v>#REF!</v>
      </c>
      <c r="AY1267" s="27" t="e">
        <f>IF(#REF!&lt;&gt;"",IF(ABS(#REF!)&lt;10,"S"&amp;RIGHT(#REF!,1)&amp;",","S"&amp;#REF!&amp;","),"")</f>
        <v>#REF!</v>
      </c>
      <c r="AZ1267" s="27" t="e">
        <f>IF(#REF!&lt;&gt;"",IF(ABS(#REF!)&lt;10,"S"&amp;RIGHT(#REF!,1)&amp;",","S"&amp;#REF!&amp;","),"")</f>
        <v>#REF!</v>
      </c>
      <c r="BA1267" s="27" t="e">
        <f>IF(#REF!&lt;&gt;"",IF(ABS(#REF!)&lt;10,"S"&amp;RIGHT(#REF!,1)&amp;",","S"&amp;#REF!&amp;","),"")</f>
        <v>#REF!</v>
      </c>
      <c r="BB1267" s="27" t="e">
        <f>IF(#REF!&lt;&gt;"",IF(ABS(#REF!)&lt;10,"S"&amp;RIGHT(#REF!,1)&amp;",","S"&amp;#REF!&amp;","),"")</f>
        <v>#REF!</v>
      </c>
      <c r="BC1267" s="27"/>
      <c r="BD1267" s="27"/>
      <c r="BE1267" s="27"/>
      <c r="BF1267" s="27"/>
      <c r="BG1267" s="27"/>
      <c r="BH1267" s="27"/>
      <c r="BI1267" s="27" t="str">
        <f t="shared" si="564"/>
        <v/>
      </c>
      <c r="BJ1267" s="27" t="str">
        <f t="shared" si="565"/>
        <v/>
      </c>
      <c r="BK1267" s="27" t="str">
        <f t="shared" si="566"/>
        <v/>
      </c>
      <c r="BL1267" s="27" t="e">
        <f>IF(#REF!="","",CONCATENATE($L1267,","))</f>
        <v>#REF!</v>
      </c>
      <c r="BM1267" s="27" t="e">
        <f>IF(#REF!="","",CONCATENATE($L1267,","))</f>
        <v>#REF!</v>
      </c>
      <c r="BN1267" s="27" t="e">
        <f>IF(#REF!="","",CONCATENATE($L1267,","))</f>
        <v>#REF!</v>
      </c>
      <c r="BO1267" s="27" t="e">
        <f>IF(#REF!="","",CONCATENATE($L1267,","))</f>
        <v>#REF!</v>
      </c>
      <c r="BP1267" s="27" t="e">
        <f>IF(#REF!="","",CONCATENATE($L1267,","))</f>
        <v>#REF!</v>
      </c>
      <c r="BQ1267" s="27" t="e">
        <f>IF(#REF!="","",CONCATENATE($L1267,","))</f>
        <v>#REF!</v>
      </c>
      <c r="BR1267" s="27" t="e">
        <f>IF(#REF!="","",CONCATENATE($L1267,","))</f>
        <v>#REF!</v>
      </c>
      <c r="BS1267" s="27" t="e">
        <f>IF(#REF!="","",CONCATENATE($L1267,","))</f>
        <v>#REF!</v>
      </c>
      <c r="BT1267" s="27" t="e">
        <f>IF(#REF!="","",CONCATENATE($L1267,","))</f>
        <v>#REF!</v>
      </c>
      <c r="BU1267" s="40"/>
      <c r="BV1267" s="5"/>
      <c r="BW1267"/>
      <c r="BX1267"/>
      <c r="BY1267"/>
      <c r="BZ1267"/>
      <c r="CA1267"/>
      <c r="CB1267" s="70"/>
      <c r="CC1267" s="7"/>
      <c r="CD1267" s="25"/>
      <c r="CE1267" s="25"/>
      <c r="CF1267" s="25"/>
      <c r="CG1267" s="38"/>
      <c r="CH1267" s="25"/>
      <c r="CI1267" s="38"/>
      <c r="CJ1267" s="25"/>
      <c r="CK1267" s="25"/>
      <c r="CL1267" s="25"/>
      <c r="CM1267" s="25"/>
      <c r="CN1267" s="38"/>
      <c r="CO1267" s="38"/>
      <c r="CP1267" s="25"/>
      <c r="CQ1267" s="25"/>
      <c r="CR1267" s="34"/>
      <c r="CS1267" s="38"/>
      <c r="CT1267" s="25"/>
      <c r="CX1267" s="25"/>
      <c r="CY1267" s="34"/>
    </row>
    <row r="1268" spans="1:103" s="26" customFormat="1">
      <c r="A1268" s="42"/>
      <c r="B1268" s="75"/>
      <c r="C1268" s="39"/>
      <c r="D1268" s="38"/>
      <c r="E1268" s="39"/>
      <c r="F1268" s="39"/>
      <c r="G1268" s="39"/>
      <c r="H1268" s="39"/>
      <c r="I1268" s="39"/>
      <c r="J1268" s="39"/>
      <c r="K1268" s="39"/>
      <c r="L1268" s="38"/>
      <c r="M1268" s="38"/>
      <c r="N1268" s="38"/>
      <c r="O1268" s="38"/>
      <c r="P1268" s="38"/>
      <c r="Q1268" s="38"/>
      <c r="R1268" s="38"/>
      <c r="S1268" s="38"/>
      <c r="T1268" s="38"/>
      <c r="U1268" s="38"/>
      <c r="V1268" s="38"/>
      <c r="W1268" s="38"/>
      <c r="X1268" s="38"/>
      <c r="Y1268" s="38"/>
      <c r="Z1268" s="75"/>
      <c r="AA1268" s="101"/>
      <c r="AB1268" s="101"/>
      <c r="AC1268" s="101"/>
      <c r="AD1268" s="101"/>
      <c r="AE1268" s="38"/>
      <c r="AF1268" s="38"/>
      <c r="AG1268" s="38"/>
      <c r="AH1268" s="38"/>
      <c r="AI1268" s="101"/>
      <c r="AJ1268" s="101"/>
      <c r="AK1268" s="101"/>
      <c r="AL1268" s="75"/>
      <c r="AM1268" s="39"/>
      <c r="AN1268" s="27"/>
      <c r="AO1268" s="27"/>
      <c r="AP1268" s="27"/>
      <c r="AQ1268" s="27" t="str">
        <f t="shared" si="567"/>
        <v/>
      </c>
      <c r="AR1268" s="27" t="str">
        <f t="shared" si="568"/>
        <v/>
      </c>
      <c r="AS1268" s="27" t="str">
        <f t="shared" si="569"/>
        <v/>
      </c>
      <c r="AT1268" s="27" t="e">
        <f>IF(#REF!&lt;&gt;"",IF(ABS(#REF!)&lt;10,"S"&amp;RIGHT(#REF!,1)&amp;",","S"&amp;#REF!&amp;","),"")</f>
        <v>#REF!</v>
      </c>
      <c r="AU1268" s="27" t="e">
        <f>IF(#REF!&lt;&gt;"",IF(ABS(#REF!)&lt;10,"S"&amp;RIGHT(#REF!,1)&amp;",","S"&amp;#REF!&amp;","),"")</f>
        <v>#REF!</v>
      </c>
      <c r="AV1268" s="27" t="e">
        <f>IF(#REF!&lt;&gt;"",IF(ABS(#REF!)&lt;10,"S"&amp;RIGHT(#REF!,1)&amp;",","S"&amp;#REF!&amp;","),"")</f>
        <v>#REF!</v>
      </c>
      <c r="AW1268" s="27" t="e">
        <f>IF(#REF!&lt;&gt;"",IF(ABS(#REF!)&lt;10,"S"&amp;RIGHT(#REF!,1)&amp;",","S"&amp;#REF!&amp;","),"")</f>
        <v>#REF!</v>
      </c>
      <c r="AX1268" s="27" t="e">
        <f>IF(#REF!&lt;&gt;"",IF(ABS(#REF!)&lt;10,"S"&amp;RIGHT(#REF!,1)&amp;",","S"&amp;#REF!&amp;","),"")</f>
        <v>#REF!</v>
      </c>
      <c r="AY1268" s="27" t="e">
        <f>IF(#REF!&lt;&gt;"",IF(ABS(#REF!)&lt;10,"S"&amp;RIGHT(#REF!,1)&amp;",","S"&amp;#REF!&amp;","),"")</f>
        <v>#REF!</v>
      </c>
      <c r="AZ1268" s="27" t="e">
        <f>IF(#REF!&lt;&gt;"",IF(ABS(#REF!)&lt;10,"S"&amp;RIGHT(#REF!,1)&amp;",","S"&amp;#REF!&amp;","),"")</f>
        <v>#REF!</v>
      </c>
      <c r="BA1268" s="27" t="e">
        <f>IF(#REF!&lt;&gt;"",IF(ABS(#REF!)&lt;10,"S"&amp;RIGHT(#REF!,1)&amp;",","S"&amp;#REF!&amp;","),"")</f>
        <v>#REF!</v>
      </c>
      <c r="BB1268" s="27" t="e">
        <f>IF(#REF!&lt;&gt;"",IF(ABS(#REF!)&lt;10,"S"&amp;RIGHT(#REF!,1)&amp;",","S"&amp;#REF!&amp;","),"")</f>
        <v>#REF!</v>
      </c>
      <c r="BC1268" s="27"/>
      <c r="BD1268" s="27"/>
      <c r="BE1268" s="27"/>
      <c r="BF1268" s="27"/>
      <c r="BG1268" s="27"/>
      <c r="BH1268" s="27"/>
      <c r="BI1268" s="27" t="str">
        <f t="shared" si="564"/>
        <v/>
      </c>
      <c r="BJ1268" s="27" t="str">
        <f t="shared" si="565"/>
        <v/>
      </c>
      <c r="BK1268" s="27" t="str">
        <f t="shared" si="566"/>
        <v/>
      </c>
      <c r="BL1268" s="27" t="e">
        <f>IF(#REF!="","",CONCATENATE($L1268,","))</f>
        <v>#REF!</v>
      </c>
      <c r="BM1268" s="27" t="e">
        <f>IF(#REF!="","",CONCATENATE($L1268,","))</f>
        <v>#REF!</v>
      </c>
      <c r="BN1268" s="27" t="e">
        <f>IF(#REF!="","",CONCATENATE($L1268,","))</f>
        <v>#REF!</v>
      </c>
      <c r="BO1268" s="27" t="e">
        <f>IF(#REF!="","",CONCATENATE($L1268,","))</f>
        <v>#REF!</v>
      </c>
      <c r="BP1268" s="27" t="e">
        <f>IF(#REF!="","",CONCATENATE($L1268,","))</f>
        <v>#REF!</v>
      </c>
      <c r="BQ1268" s="27" t="e">
        <f>IF(#REF!="","",CONCATENATE($L1268,","))</f>
        <v>#REF!</v>
      </c>
      <c r="BR1268" s="27" t="e">
        <f>IF(#REF!="","",CONCATENATE($L1268,","))</f>
        <v>#REF!</v>
      </c>
      <c r="BS1268" s="27" t="e">
        <f>IF(#REF!="","",CONCATENATE($L1268,","))</f>
        <v>#REF!</v>
      </c>
      <c r="BT1268" s="27" t="e">
        <f>IF(#REF!="","",CONCATENATE($L1268,","))</f>
        <v>#REF!</v>
      </c>
      <c r="BU1268" s="40"/>
      <c r="BV1268" s="5"/>
      <c r="BW1268"/>
      <c r="BX1268"/>
      <c r="BY1268"/>
      <c r="BZ1268"/>
      <c r="CA1268"/>
      <c r="CB1268" s="70"/>
      <c r="CC1268" s="7"/>
      <c r="CD1268" s="25"/>
      <c r="CE1268" s="25"/>
      <c r="CF1268" s="25"/>
      <c r="CG1268" s="38"/>
      <c r="CH1268" s="25"/>
      <c r="CI1268" s="38"/>
      <c r="CJ1268" s="25"/>
      <c r="CK1268" s="25"/>
      <c r="CL1268" s="25"/>
      <c r="CM1268" s="25"/>
      <c r="CN1268" s="38"/>
      <c r="CO1268" s="38"/>
      <c r="CP1268" s="25"/>
      <c r="CQ1268" s="25"/>
      <c r="CR1268" s="34"/>
      <c r="CS1268" s="38"/>
      <c r="CT1268" s="25"/>
      <c r="CX1268" s="25"/>
      <c r="CY1268" s="34"/>
    </row>
    <row r="1269" spans="1:103" s="26" customFormat="1">
      <c r="A1269" s="42"/>
      <c r="B1269" s="75"/>
      <c r="C1269" s="39"/>
      <c r="D1269" s="38"/>
      <c r="E1269" s="39"/>
      <c r="F1269" s="39"/>
      <c r="G1269" s="39"/>
      <c r="H1269" s="39"/>
      <c r="I1269" s="39"/>
      <c r="J1269" s="39"/>
      <c r="K1269" s="39"/>
      <c r="L1269" s="38"/>
      <c r="M1269" s="38"/>
      <c r="N1269" s="38"/>
      <c r="O1269" s="38"/>
      <c r="P1269" s="38"/>
      <c r="Q1269" s="38"/>
      <c r="R1269" s="38"/>
      <c r="S1269" s="38"/>
      <c r="T1269" s="38"/>
      <c r="U1269" s="38"/>
      <c r="V1269" s="38"/>
      <c r="W1269" s="38"/>
      <c r="X1269" s="38"/>
      <c r="Y1269" s="38"/>
      <c r="Z1269" s="75"/>
      <c r="AA1269" s="101"/>
      <c r="AB1269" s="101"/>
      <c r="AC1269" s="101"/>
      <c r="AD1269" s="101"/>
      <c r="AE1269" s="38"/>
      <c r="AF1269" s="38"/>
      <c r="AG1269" s="38"/>
      <c r="AH1269" s="38"/>
      <c r="AI1269" s="101"/>
      <c r="AJ1269" s="101"/>
      <c r="AK1269" s="101"/>
      <c r="AL1269" s="75"/>
      <c r="AM1269" s="39"/>
      <c r="AN1269" s="27"/>
      <c r="AO1269" s="27"/>
      <c r="AP1269" s="27"/>
      <c r="AQ1269" s="27" t="str">
        <f t="shared" si="567"/>
        <v/>
      </c>
      <c r="AR1269" s="27" t="str">
        <f t="shared" si="568"/>
        <v/>
      </c>
      <c r="AS1269" s="27" t="str">
        <f t="shared" si="569"/>
        <v/>
      </c>
      <c r="AT1269" s="27" t="e">
        <f>IF(#REF!&lt;&gt;"",IF(ABS(#REF!)&lt;10,"S"&amp;RIGHT(#REF!,1)&amp;",","S"&amp;#REF!&amp;","),"")</f>
        <v>#REF!</v>
      </c>
      <c r="AU1269" s="27" t="e">
        <f>IF(#REF!&lt;&gt;"",IF(ABS(#REF!)&lt;10,"S"&amp;RIGHT(#REF!,1)&amp;",","S"&amp;#REF!&amp;","),"")</f>
        <v>#REF!</v>
      </c>
      <c r="AV1269" s="27" t="e">
        <f>IF(#REF!&lt;&gt;"",IF(ABS(#REF!)&lt;10,"S"&amp;RIGHT(#REF!,1)&amp;",","S"&amp;#REF!&amp;","),"")</f>
        <v>#REF!</v>
      </c>
      <c r="AW1269" s="27" t="e">
        <f>IF(#REF!&lt;&gt;"",IF(ABS(#REF!)&lt;10,"S"&amp;RIGHT(#REF!,1)&amp;",","S"&amp;#REF!&amp;","),"")</f>
        <v>#REF!</v>
      </c>
      <c r="AX1269" s="27" t="e">
        <f>IF(#REF!&lt;&gt;"",IF(ABS(#REF!)&lt;10,"S"&amp;RIGHT(#REF!,1)&amp;",","S"&amp;#REF!&amp;","),"")</f>
        <v>#REF!</v>
      </c>
      <c r="AY1269" s="27" t="e">
        <f>IF(#REF!&lt;&gt;"",IF(ABS(#REF!)&lt;10,"S"&amp;RIGHT(#REF!,1)&amp;",","S"&amp;#REF!&amp;","),"")</f>
        <v>#REF!</v>
      </c>
      <c r="AZ1269" s="27" t="e">
        <f>IF(#REF!&lt;&gt;"",IF(ABS(#REF!)&lt;10,"S"&amp;RIGHT(#REF!,1)&amp;",","S"&amp;#REF!&amp;","),"")</f>
        <v>#REF!</v>
      </c>
      <c r="BA1269" s="27" t="e">
        <f>IF(#REF!&lt;&gt;"",IF(ABS(#REF!)&lt;10,"S"&amp;RIGHT(#REF!,1)&amp;",","S"&amp;#REF!&amp;","),"")</f>
        <v>#REF!</v>
      </c>
      <c r="BB1269" s="27" t="e">
        <f>IF(#REF!&lt;&gt;"",IF(ABS(#REF!)&lt;10,"S"&amp;RIGHT(#REF!,1)&amp;",","S"&amp;#REF!&amp;","),"")</f>
        <v>#REF!</v>
      </c>
      <c r="BC1269" s="27"/>
      <c r="BD1269" s="27"/>
      <c r="BE1269" s="27"/>
      <c r="BF1269" s="27"/>
      <c r="BG1269" s="27"/>
      <c r="BH1269" s="27"/>
      <c r="BI1269" s="27" t="str">
        <f t="shared" si="564"/>
        <v/>
      </c>
      <c r="BJ1269" s="27" t="str">
        <f t="shared" si="565"/>
        <v/>
      </c>
      <c r="BK1269" s="27" t="str">
        <f t="shared" si="566"/>
        <v/>
      </c>
      <c r="BL1269" s="27" t="e">
        <f>IF(#REF!="","",CONCATENATE($L1269,","))</f>
        <v>#REF!</v>
      </c>
      <c r="BM1269" s="27" t="e">
        <f>IF(#REF!="","",CONCATENATE($L1269,","))</f>
        <v>#REF!</v>
      </c>
      <c r="BN1269" s="27" t="e">
        <f>IF(#REF!="","",CONCATENATE($L1269,","))</f>
        <v>#REF!</v>
      </c>
      <c r="BO1269" s="27" t="e">
        <f>IF(#REF!="","",CONCATENATE($L1269,","))</f>
        <v>#REF!</v>
      </c>
      <c r="BP1269" s="27" t="e">
        <f>IF(#REF!="","",CONCATENATE($L1269,","))</f>
        <v>#REF!</v>
      </c>
      <c r="BQ1269" s="27" t="e">
        <f>IF(#REF!="","",CONCATENATE($L1269,","))</f>
        <v>#REF!</v>
      </c>
      <c r="BR1269" s="27" t="e">
        <f>IF(#REF!="","",CONCATENATE($L1269,","))</f>
        <v>#REF!</v>
      </c>
      <c r="BS1269" s="27" t="e">
        <f>IF(#REF!="","",CONCATENATE($L1269,","))</f>
        <v>#REF!</v>
      </c>
      <c r="BT1269" s="27" t="e">
        <f>IF(#REF!="","",CONCATENATE($L1269,","))</f>
        <v>#REF!</v>
      </c>
      <c r="BU1269" s="40"/>
      <c r="BV1269" s="5"/>
      <c r="BW1269"/>
      <c r="BX1269"/>
      <c r="BY1269"/>
      <c r="BZ1269"/>
      <c r="CA1269"/>
      <c r="CB1269" s="40"/>
      <c r="CC1269" s="7"/>
      <c r="CD1269" s="25"/>
      <c r="CE1269" s="25"/>
      <c r="CF1269" s="25"/>
      <c r="CG1269" s="38"/>
      <c r="CH1269" s="25"/>
      <c r="CI1269" s="38"/>
      <c r="CJ1269" s="25"/>
      <c r="CK1269" s="25"/>
      <c r="CL1269" s="25"/>
      <c r="CM1269" s="25"/>
      <c r="CN1269" s="38"/>
      <c r="CO1269" s="38"/>
      <c r="CP1269" s="25"/>
      <c r="CQ1269" s="25"/>
      <c r="CR1269" s="34"/>
      <c r="CS1269" s="38"/>
      <c r="CT1269" s="25"/>
      <c r="CX1269" s="25"/>
      <c r="CY1269" s="34"/>
    </row>
    <row r="1270" spans="1:103" s="26" customFormat="1">
      <c r="A1270" s="42"/>
      <c r="B1270" s="75"/>
      <c r="C1270" s="39"/>
      <c r="D1270" s="38"/>
      <c r="E1270" s="39"/>
      <c r="F1270" s="39"/>
      <c r="G1270" s="39"/>
      <c r="H1270" s="39"/>
      <c r="I1270" s="39"/>
      <c r="J1270" s="39"/>
      <c r="K1270" s="39"/>
      <c r="L1270" s="38"/>
      <c r="M1270" s="38"/>
      <c r="N1270" s="38"/>
      <c r="O1270" s="38"/>
      <c r="P1270" s="38"/>
      <c r="Q1270" s="38"/>
      <c r="R1270" s="38"/>
      <c r="S1270" s="38"/>
      <c r="T1270" s="38"/>
      <c r="U1270" s="38"/>
      <c r="V1270" s="38"/>
      <c r="W1270" s="38"/>
      <c r="X1270" s="38"/>
      <c r="Y1270" s="38"/>
      <c r="Z1270" s="75"/>
      <c r="AA1270" s="101"/>
      <c r="AB1270" s="101"/>
      <c r="AC1270" s="101"/>
      <c r="AD1270" s="101"/>
      <c r="AE1270" s="38"/>
      <c r="AF1270" s="38"/>
      <c r="AG1270" s="38"/>
      <c r="AH1270" s="38"/>
      <c r="AI1270" s="101"/>
      <c r="AJ1270" s="101"/>
      <c r="AK1270" s="101"/>
      <c r="AL1270" s="75"/>
      <c r="AM1270" s="39"/>
      <c r="AN1270" s="27"/>
      <c r="AO1270" s="27"/>
      <c r="AP1270" s="27"/>
      <c r="AQ1270" s="27" t="str">
        <f t="shared" si="567"/>
        <v/>
      </c>
      <c r="AR1270" s="27" t="str">
        <f t="shared" si="568"/>
        <v/>
      </c>
      <c r="AS1270" s="27" t="str">
        <f t="shared" si="569"/>
        <v/>
      </c>
      <c r="AT1270" s="27" t="e">
        <f>IF(#REF!&lt;&gt;"",IF(ABS(#REF!)&lt;10,"S"&amp;RIGHT(#REF!,1)&amp;",","S"&amp;#REF!&amp;","),"")</f>
        <v>#REF!</v>
      </c>
      <c r="AU1270" s="27" t="e">
        <f>IF(#REF!&lt;&gt;"",IF(ABS(#REF!)&lt;10,"S"&amp;RIGHT(#REF!,1)&amp;",","S"&amp;#REF!&amp;","),"")</f>
        <v>#REF!</v>
      </c>
      <c r="AV1270" s="27" t="e">
        <f>IF(#REF!&lt;&gt;"",IF(ABS(#REF!)&lt;10,"S"&amp;RIGHT(#REF!,1)&amp;",","S"&amp;#REF!&amp;","),"")</f>
        <v>#REF!</v>
      </c>
      <c r="AW1270" s="27" t="e">
        <f>IF(#REF!&lt;&gt;"",IF(ABS(#REF!)&lt;10,"S"&amp;RIGHT(#REF!,1)&amp;",","S"&amp;#REF!&amp;","),"")</f>
        <v>#REF!</v>
      </c>
      <c r="AX1270" s="27" t="e">
        <f>IF(#REF!&lt;&gt;"",IF(ABS(#REF!)&lt;10,"S"&amp;RIGHT(#REF!,1)&amp;",","S"&amp;#REF!&amp;","),"")</f>
        <v>#REF!</v>
      </c>
      <c r="AY1270" s="27" t="e">
        <f>IF(#REF!&lt;&gt;"",IF(ABS(#REF!)&lt;10,"S"&amp;RIGHT(#REF!,1)&amp;",","S"&amp;#REF!&amp;","),"")</f>
        <v>#REF!</v>
      </c>
      <c r="AZ1270" s="27" t="e">
        <f>IF(#REF!&lt;&gt;"",IF(ABS(#REF!)&lt;10,"S"&amp;RIGHT(#REF!,1)&amp;",","S"&amp;#REF!&amp;","),"")</f>
        <v>#REF!</v>
      </c>
      <c r="BA1270" s="27" t="e">
        <f>IF(#REF!&lt;&gt;"",IF(ABS(#REF!)&lt;10,"S"&amp;RIGHT(#REF!,1)&amp;",","S"&amp;#REF!&amp;","),"")</f>
        <v>#REF!</v>
      </c>
      <c r="BB1270" s="27" t="e">
        <f>IF(#REF!&lt;&gt;"",IF(ABS(#REF!)&lt;10,"S"&amp;RIGHT(#REF!,1)&amp;",","S"&amp;#REF!&amp;","),"")</f>
        <v>#REF!</v>
      </c>
      <c r="BC1270" s="27"/>
      <c r="BD1270" s="27"/>
      <c r="BE1270" s="27"/>
      <c r="BF1270" s="27"/>
      <c r="BG1270" s="27"/>
      <c r="BH1270" s="27"/>
      <c r="BI1270" s="27" t="str">
        <f t="shared" si="564"/>
        <v/>
      </c>
      <c r="BJ1270" s="27" t="str">
        <f t="shared" si="565"/>
        <v/>
      </c>
      <c r="BK1270" s="27" t="str">
        <f t="shared" si="566"/>
        <v/>
      </c>
      <c r="BL1270" s="27" t="e">
        <f>IF(#REF!="","",CONCATENATE($L1270,","))</f>
        <v>#REF!</v>
      </c>
      <c r="BM1270" s="27" t="e">
        <f>IF(#REF!="","",CONCATENATE($L1270,","))</f>
        <v>#REF!</v>
      </c>
      <c r="BN1270" s="27" t="e">
        <f>IF(#REF!="","",CONCATENATE($L1270,","))</f>
        <v>#REF!</v>
      </c>
      <c r="BO1270" s="27" t="e">
        <f>IF(#REF!="","",CONCATENATE($L1270,","))</f>
        <v>#REF!</v>
      </c>
      <c r="BP1270" s="27" t="e">
        <f>IF(#REF!="","",CONCATENATE($L1270,","))</f>
        <v>#REF!</v>
      </c>
      <c r="BQ1270" s="27" t="e">
        <f>IF(#REF!="","",CONCATENATE($L1270,","))</f>
        <v>#REF!</v>
      </c>
      <c r="BR1270" s="27" t="e">
        <f>IF(#REF!="","",CONCATENATE($L1270,","))</f>
        <v>#REF!</v>
      </c>
      <c r="BS1270" s="27" t="e">
        <f>IF(#REF!="","",CONCATENATE($L1270,","))</f>
        <v>#REF!</v>
      </c>
      <c r="BT1270" s="27" t="e">
        <f>IF(#REF!="","",CONCATENATE($L1270,","))</f>
        <v>#REF!</v>
      </c>
      <c r="BU1270" s="40"/>
      <c r="BV1270" s="5"/>
      <c r="BW1270"/>
      <c r="BX1270"/>
      <c r="BY1270"/>
      <c r="BZ1270"/>
      <c r="CA1270"/>
      <c r="CB1270" s="40"/>
      <c r="CC1270" s="7"/>
      <c r="CD1270" s="25"/>
      <c r="CE1270" s="25"/>
      <c r="CF1270" s="25"/>
      <c r="CG1270" s="38"/>
      <c r="CH1270" s="25"/>
      <c r="CI1270" s="38"/>
      <c r="CJ1270" s="25"/>
      <c r="CK1270" s="25"/>
      <c r="CL1270" s="25"/>
      <c r="CM1270" s="25"/>
      <c r="CN1270" s="38"/>
      <c r="CO1270" s="38"/>
      <c r="CP1270" s="25"/>
      <c r="CQ1270" s="25"/>
      <c r="CR1270" s="34"/>
      <c r="CS1270" s="38"/>
      <c r="CT1270" s="25"/>
      <c r="CX1270" s="25"/>
      <c r="CY1270" s="34"/>
    </row>
    <row r="1271" spans="1:103" s="26" customFormat="1">
      <c r="A1271" s="42"/>
      <c r="B1271" s="75"/>
      <c r="C1271" s="39"/>
      <c r="D1271" s="38"/>
      <c r="E1271" s="39"/>
      <c r="F1271" s="39"/>
      <c r="G1271" s="39"/>
      <c r="H1271" s="39"/>
      <c r="I1271" s="39"/>
      <c r="J1271" s="39"/>
      <c r="K1271" s="39"/>
      <c r="L1271" s="38"/>
      <c r="M1271" s="38"/>
      <c r="N1271" s="38"/>
      <c r="O1271" s="38"/>
      <c r="P1271" s="38"/>
      <c r="Q1271" s="38"/>
      <c r="R1271" s="38"/>
      <c r="S1271" s="38"/>
      <c r="T1271" s="38"/>
      <c r="U1271" s="38"/>
      <c r="V1271" s="38"/>
      <c r="W1271" s="38"/>
      <c r="X1271" s="38"/>
      <c r="Y1271" s="38"/>
      <c r="Z1271" s="75"/>
      <c r="AA1271" s="101"/>
      <c r="AB1271" s="101"/>
      <c r="AC1271" s="101"/>
      <c r="AD1271" s="101"/>
      <c r="AE1271" s="38"/>
      <c r="AF1271" s="38"/>
      <c r="AG1271" s="38"/>
      <c r="AH1271" s="38"/>
      <c r="AI1271" s="101"/>
      <c r="AJ1271" s="101"/>
      <c r="AK1271" s="101"/>
      <c r="AL1271" s="75"/>
      <c r="AM1271" s="39"/>
      <c r="AN1271" s="27"/>
      <c r="AO1271" s="27"/>
      <c r="AP1271" s="27"/>
      <c r="AQ1271" s="27" t="str">
        <f t="shared" si="567"/>
        <v/>
      </c>
      <c r="AR1271" s="27" t="str">
        <f t="shared" si="568"/>
        <v/>
      </c>
      <c r="AS1271" s="27" t="str">
        <f t="shared" si="569"/>
        <v/>
      </c>
      <c r="AT1271" s="27" t="e">
        <f>IF(#REF!&lt;&gt;"",IF(ABS(#REF!)&lt;10,"S"&amp;RIGHT(#REF!,1)&amp;",","S"&amp;#REF!&amp;","),"")</f>
        <v>#REF!</v>
      </c>
      <c r="AU1271" s="27" t="e">
        <f>IF(#REF!&lt;&gt;"",IF(ABS(#REF!)&lt;10,"S"&amp;RIGHT(#REF!,1)&amp;",","S"&amp;#REF!&amp;","),"")</f>
        <v>#REF!</v>
      </c>
      <c r="AV1271" s="27" t="e">
        <f>IF(#REF!&lt;&gt;"",IF(ABS(#REF!)&lt;10,"S"&amp;RIGHT(#REF!,1)&amp;",","S"&amp;#REF!&amp;","),"")</f>
        <v>#REF!</v>
      </c>
      <c r="AW1271" s="27" t="e">
        <f>IF(#REF!&lt;&gt;"",IF(ABS(#REF!)&lt;10,"S"&amp;RIGHT(#REF!,1)&amp;",","S"&amp;#REF!&amp;","),"")</f>
        <v>#REF!</v>
      </c>
      <c r="AX1271" s="27" t="e">
        <f>IF(#REF!&lt;&gt;"",IF(ABS(#REF!)&lt;10,"S"&amp;RIGHT(#REF!,1)&amp;",","S"&amp;#REF!&amp;","),"")</f>
        <v>#REF!</v>
      </c>
      <c r="AY1271" s="27" t="e">
        <f>IF(#REF!&lt;&gt;"",IF(ABS(#REF!)&lt;10,"S"&amp;RIGHT(#REF!,1)&amp;",","S"&amp;#REF!&amp;","),"")</f>
        <v>#REF!</v>
      </c>
      <c r="AZ1271" s="27" t="e">
        <f>IF(#REF!&lt;&gt;"",IF(ABS(#REF!)&lt;10,"S"&amp;RIGHT(#REF!,1)&amp;",","S"&amp;#REF!&amp;","),"")</f>
        <v>#REF!</v>
      </c>
      <c r="BA1271" s="27" t="e">
        <f>IF(#REF!&lt;&gt;"",IF(ABS(#REF!)&lt;10,"S"&amp;RIGHT(#REF!,1)&amp;",","S"&amp;#REF!&amp;","),"")</f>
        <v>#REF!</v>
      </c>
      <c r="BB1271" s="27" t="e">
        <f>IF(#REF!&lt;&gt;"",IF(ABS(#REF!)&lt;10,"S"&amp;RIGHT(#REF!,1)&amp;",","S"&amp;#REF!&amp;","),"")</f>
        <v>#REF!</v>
      </c>
      <c r="BC1271" s="27"/>
      <c r="BD1271" s="27"/>
      <c r="BE1271" s="27"/>
      <c r="BF1271" s="27"/>
      <c r="BG1271" s="27"/>
      <c r="BH1271" s="27"/>
      <c r="BI1271" s="27" t="str">
        <f t="shared" si="564"/>
        <v/>
      </c>
      <c r="BJ1271" s="27" t="str">
        <f t="shared" si="565"/>
        <v/>
      </c>
      <c r="BK1271" s="27" t="str">
        <f t="shared" si="566"/>
        <v/>
      </c>
      <c r="BL1271" s="27" t="e">
        <f>IF(#REF!="","",CONCATENATE($L1271,","))</f>
        <v>#REF!</v>
      </c>
      <c r="BM1271" s="27" t="e">
        <f>IF(#REF!="","",CONCATENATE($L1271,","))</f>
        <v>#REF!</v>
      </c>
      <c r="BN1271" s="27" t="e">
        <f>IF(#REF!="","",CONCATENATE($L1271,","))</f>
        <v>#REF!</v>
      </c>
      <c r="BO1271" s="27" t="e">
        <f>IF(#REF!="","",CONCATENATE($L1271,","))</f>
        <v>#REF!</v>
      </c>
      <c r="BP1271" s="27" t="e">
        <f>IF(#REF!="","",CONCATENATE($L1271,","))</f>
        <v>#REF!</v>
      </c>
      <c r="BQ1271" s="27" t="e">
        <f>IF(#REF!="","",CONCATENATE($L1271,","))</f>
        <v>#REF!</v>
      </c>
      <c r="BR1271" s="27" t="e">
        <f>IF(#REF!="","",CONCATENATE($L1271,","))</f>
        <v>#REF!</v>
      </c>
      <c r="BS1271" s="27" t="e">
        <f>IF(#REF!="","",CONCATENATE($L1271,","))</f>
        <v>#REF!</v>
      </c>
      <c r="BT1271" s="27" t="e">
        <f>IF(#REF!="","",CONCATENATE($L1271,","))</f>
        <v>#REF!</v>
      </c>
      <c r="BU1271" s="40"/>
      <c r="BV1271" s="5"/>
      <c r="BW1271"/>
      <c r="BX1271"/>
      <c r="BY1271"/>
      <c r="BZ1271"/>
      <c r="CA1271"/>
      <c r="CB1271" s="40"/>
      <c r="CC1271" s="7"/>
      <c r="CD1271" s="25"/>
      <c r="CE1271" s="25"/>
      <c r="CF1271" s="25"/>
      <c r="CG1271" s="38"/>
      <c r="CH1271" s="25"/>
      <c r="CI1271" s="38"/>
      <c r="CJ1271" s="25"/>
      <c r="CK1271" s="25"/>
      <c r="CL1271" s="25"/>
      <c r="CM1271" s="25"/>
      <c r="CN1271" s="38"/>
      <c r="CO1271" s="38"/>
      <c r="CP1271" s="25"/>
      <c r="CQ1271" s="25"/>
      <c r="CR1271" s="34"/>
      <c r="CS1271" s="38"/>
      <c r="CT1271" s="25"/>
      <c r="CX1271" s="25"/>
      <c r="CY1271" s="34"/>
    </row>
    <row r="1272" spans="1:103" s="26" customFormat="1">
      <c r="A1272" s="42"/>
      <c r="B1272" s="75"/>
      <c r="C1272" s="39"/>
      <c r="D1272" s="38"/>
      <c r="E1272" s="39"/>
      <c r="F1272" s="39"/>
      <c r="G1272" s="39"/>
      <c r="H1272" s="39"/>
      <c r="I1272" s="39"/>
      <c r="J1272" s="39"/>
      <c r="K1272" s="39"/>
      <c r="L1272" s="38"/>
      <c r="M1272" s="38"/>
      <c r="N1272" s="38"/>
      <c r="O1272" s="38"/>
      <c r="P1272" s="38"/>
      <c r="Q1272" s="38"/>
      <c r="R1272" s="38"/>
      <c r="S1272" s="38"/>
      <c r="T1272" s="38"/>
      <c r="U1272" s="38"/>
      <c r="V1272" s="38"/>
      <c r="W1272" s="38"/>
      <c r="X1272" s="38"/>
      <c r="Y1272" s="38"/>
      <c r="Z1272" s="75"/>
      <c r="AA1272" s="101"/>
      <c r="AB1272" s="101"/>
      <c r="AC1272" s="101"/>
      <c r="AD1272" s="101"/>
      <c r="AE1272" s="38"/>
      <c r="AF1272" s="38"/>
      <c r="AG1272" s="38"/>
      <c r="AH1272" s="38"/>
      <c r="AI1272" s="101"/>
      <c r="AJ1272" s="101"/>
      <c r="AK1272" s="101"/>
      <c r="AL1272" s="75"/>
      <c r="AM1272" s="39"/>
      <c r="AN1272" s="27"/>
      <c r="AO1272" s="27"/>
      <c r="AP1272" s="27"/>
      <c r="AQ1272" s="27" t="str">
        <f t="shared" si="567"/>
        <v/>
      </c>
      <c r="AR1272" s="27" t="str">
        <f t="shared" si="568"/>
        <v/>
      </c>
      <c r="AS1272" s="27" t="str">
        <f t="shared" si="569"/>
        <v/>
      </c>
      <c r="AT1272" s="27" t="e">
        <f>IF(#REF!&lt;&gt;"",IF(ABS(#REF!)&lt;10,"S"&amp;RIGHT(#REF!,1)&amp;",","S"&amp;#REF!&amp;","),"")</f>
        <v>#REF!</v>
      </c>
      <c r="AU1272" s="27" t="e">
        <f>IF(#REF!&lt;&gt;"",IF(ABS(#REF!)&lt;10,"S"&amp;RIGHT(#REF!,1)&amp;",","S"&amp;#REF!&amp;","),"")</f>
        <v>#REF!</v>
      </c>
      <c r="AV1272" s="27" t="e">
        <f>IF(#REF!&lt;&gt;"",IF(ABS(#REF!)&lt;10,"S"&amp;RIGHT(#REF!,1)&amp;",","S"&amp;#REF!&amp;","),"")</f>
        <v>#REF!</v>
      </c>
      <c r="AW1272" s="27" t="e">
        <f>IF(#REF!&lt;&gt;"",IF(ABS(#REF!)&lt;10,"S"&amp;RIGHT(#REF!,1)&amp;",","S"&amp;#REF!&amp;","),"")</f>
        <v>#REF!</v>
      </c>
      <c r="AX1272" s="27" t="e">
        <f>IF(#REF!&lt;&gt;"",IF(ABS(#REF!)&lt;10,"S"&amp;RIGHT(#REF!,1)&amp;",","S"&amp;#REF!&amp;","),"")</f>
        <v>#REF!</v>
      </c>
      <c r="AY1272" s="27" t="e">
        <f>IF(#REF!&lt;&gt;"",IF(ABS(#REF!)&lt;10,"S"&amp;RIGHT(#REF!,1)&amp;",","S"&amp;#REF!&amp;","),"")</f>
        <v>#REF!</v>
      </c>
      <c r="AZ1272" s="27" t="e">
        <f>IF(#REF!&lt;&gt;"",IF(ABS(#REF!)&lt;10,"S"&amp;RIGHT(#REF!,1)&amp;",","S"&amp;#REF!&amp;","),"")</f>
        <v>#REF!</v>
      </c>
      <c r="BA1272" s="27" t="e">
        <f>IF(#REF!&lt;&gt;"",IF(ABS(#REF!)&lt;10,"S"&amp;RIGHT(#REF!,1)&amp;",","S"&amp;#REF!&amp;","),"")</f>
        <v>#REF!</v>
      </c>
      <c r="BB1272" s="27" t="e">
        <f>IF(#REF!&lt;&gt;"",IF(ABS(#REF!)&lt;10,"S"&amp;RIGHT(#REF!,1)&amp;",","S"&amp;#REF!&amp;","),"")</f>
        <v>#REF!</v>
      </c>
      <c r="BC1272" s="27"/>
      <c r="BD1272" s="27"/>
      <c r="BE1272" s="27"/>
      <c r="BF1272" s="27"/>
      <c r="BG1272" s="27"/>
      <c r="BH1272" s="27"/>
      <c r="BI1272" s="27" t="str">
        <f t="shared" si="564"/>
        <v/>
      </c>
      <c r="BJ1272" s="27" t="str">
        <f t="shared" si="565"/>
        <v/>
      </c>
      <c r="BK1272" s="27" t="str">
        <f t="shared" si="566"/>
        <v/>
      </c>
      <c r="BL1272" s="27" t="e">
        <f>IF(#REF!="","",CONCATENATE($L1272,","))</f>
        <v>#REF!</v>
      </c>
      <c r="BM1272" s="27" t="e">
        <f>IF(#REF!="","",CONCATENATE($L1272,","))</f>
        <v>#REF!</v>
      </c>
      <c r="BN1272" s="27" t="e">
        <f>IF(#REF!="","",CONCATENATE($L1272,","))</f>
        <v>#REF!</v>
      </c>
      <c r="BO1272" s="27" t="e">
        <f>IF(#REF!="","",CONCATENATE($L1272,","))</f>
        <v>#REF!</v>
      </c>
      <c r="BP1272" s="27" t="e">
        <f>IF(#REF!="","",CONCATENATE($L1272,","))</f>
        <v>#REF!</v>
      </c>
      <c r="BQ1272" s="27" t="e">
        <f>IF(#REF!="","",CONCATENATE($L1272,","))</f>
        <v>#REF!</v>
      </c>
      <c r="BR1272" s="27" t="e">
        <f>IF(#REF!="","",CONCATENATE($L1272,","))</f>
        <v>#REF!</v>
      </c>
      <c r="BS1272" s="27" t="e">
        <f>IF(#REF!="","",CONCATENATE($L1272,","))</f>
        <v>#REF!</v>
      </c>
      <c r="BT1272" s="27" t="e">
        <f>IF(#REF!="","",CONCATENATE($L1272,","))</f>
        <v>#REF!</v>
      </c>
      <c r="BU1272" s="40"/>
      <c r="BV1272" s="5"/>
      <c r="BW1272"/>
      <c r="BX1272"/>
      <c r="BY1272"/>
      <c r="BZ1272"/>
      <c r="CA1272"/>
      <c r="CB1272" s="40"/>
      <c r="CC1272" s="7"/>
      <c r="CD1272" s="25"/>
      <c r="CE1272" s="25"/>
      <c r="CF1272" s="25"/>
      <c r="CG1272" s="38"/>
      <c r="CH1272" s="25"/>
      <c r="CI1272" s="38"/>
      <c r="CJ1272" s="25"/>
      <c r="CK1272" s="25"/>
      <c r="CL1272" s="25"/>
      <c r="CM1272" s="25"/>
      <c r="CN1272" s="38"/>
      <c r="CO1272" s="38"/>
      <c r="CP1272" s="25"/>
      <c r="CQ1272" s="25"/>
      <c r="CR1272" s="34"/>
      <c r="CS1272" s="38"/>
      <c r="CT1272" s="25"/>
      <c r="CX1272" s="25"/>
      <c r="CY1272" s="34"/>
    </row>
    <row r="1273" spans="1:103" s="26" customFormat="1">
      <c r="A1273" s="42"/>
      <c r="B1273" s="75"/>
      <c r="C1273" s="39"/>
      <c r="D1273" s="38"/>
      <c r="E1273" s="39"/>
      <c r="F1273" s="39"/>
      <c r="G1273" s="39"/>
      <c r="H1273" s="39"/>
      <c r="I1273" s="39"/>
      <c r="J1273" s="39"/>
      <c r="K1273" s="39"/>
      <c r="L1273" s="38"/>
      <c r="M1273" s="38"/>
      <c r="N1273" s="38"/>
      <c r="O1273" s="38"/>
      <c r="P1273" s="38"/>
      <c r="Q1273" s="38"/>
      <c r="R1273" s="38"/>
      <c r="S1273" s="38"/>
      <c r="T1273" s="38"/>
      <c r="U1273" s="38"/>
      <c r="V1273" s="38"/>
      <c r="W1273" s="38"/>
      <c r="X1273" s="38"/>
      <c r="Y1273" s="38"/>
      <c r="Z1273" s="75"/>
      <c r="AA1273" s="101"/>
      <c r="AB1273" s="101"/>
      <c r="AC1273" s="101"/>
      <c r="AD1273" s="101"/>
      <c r="AE1273" s="38"/>
      <c r="AF1273" s="38"/>
      <c r="AG1273" s="38"/>
      <c r="AH1273" s="38"/>
      <c r="AI1273" s="101"/>
      <c r="AJ1273" s="101"/>
      <c r="AK1273" s="101"/>
      <c r="AL1273" s="75"/>
      <c r="AM1273" s="39"/>
      <c r="AN1273" s="27"/>
      <c r="AO1273" s="27"/>
      <c r="AP1273" s="27"/>
      <c r="AQ1273" s="27" t="str">
        <f t="shared" si="567"/>
        <v/>
      </c>
      <c r="AR1273" s="27" t="str">
        <f t="shared" si="568"/>
        <v/>
      </c>
      <c r="AS1273" s="27" t="str">
        <f t="shared" si="569"/>
        <v/>
      </c>
      <c r="AT1273" s="27" t="e">
        <f>IF(#REF!&lt;&gt;"",IF(ABS(#REF!)&lt;10,"S"&amp;RIGHT(#REF!,1)&amp;",","S"&amp;#REF!&amp;","),"")</f>
        <v>#REF!</v>
      </c>
      <c r="AU1273" s="27" t="e">
        <f>IF(#REF!&lt;&gt;"",IF(ABS(#REF!)&lt;10,"S"&amp;RIGHT(#REF!,1)&amp;",","S"&amp;#REF!&amp;","),"")</f>
        <v>#REF!</v>
      </c>
      <c r="AV1273" s="27" t="e">
        <f>IF(#REF!&lt;&gt;"",IF(ABS(#REF!)&lt;10,"S"&amp;RIGHT(#REF!,1)&amp;",","S"&amp;#REF!&amp;","),"")</f>
        <v>#REF!</v>
      </c>
      <c r="AW1273" s="27" t="e">
        <f>IF(#REF!&lt;&gt;"",IF(ABS(#REF!)&lt;10,"S"&amp;RIGHT(#REF!,1)&amp;",","S"&amp;#REF!&amp;","),"")</f>
        <v>#REF!</v>
      </c>
      <c r="AX1273" s="27" t="e">
        <f>IF(#REF!&lt;&gt;"",IF(ABS(#REF!)&lt;10,"S"&amp;RIGHT(#REF!,1)&amp;",","S"&amp;#REF!&amp;","),"")</f>
        <v>#REF!</v>
      </c>
      <c r="AY1273" s="27" t="e">
        <f>IF(#REF!&lt;&gt;"",IF(ABS(#REF!)&lt;10,"S"&amp;RIGHT(#REF!,1)&amp;",","S"&amp;#REF!&amp;","),"")</f>
        <v>#REF!</v>
      </c>
      <c r="AZ1273" s="27" t="e">
        <f>IF(#REF!&lt;&gt;"",IF(ABS(#REF!)&lt;10,"S"&amp;RIGHT(#REF!,1)&amp;",","S"&amp;#REF!&amp;","),"")</f>
        <v>#REF!</v>
      </c>
      <c r="BA1273" s="27" t="e">
        <f>IF(#REF!&lt;&gt;"",IF(ABS(#REF!)&lt;10,"S"&amp;RIGHT(#REF!,1)&amp;",","S"&amp;#REF!&amp;","),"")</f>
        <v>#REF!</v>
      </c>
      <c r="BB1273" s="27" t="e">
        <f>IF(#REF!&lt;&gt;"",IF(ABS(#REF!)&lt;10,"S"&amp;RIGHT(#REF!,1)&amp;",","S"&amp;#REF!&amp;","),"")</f>
        <v>#REF!</v>
      </c>
      <c r="BC1273" s="27"/>
      <c r="BD1273" s="27"/>
      <c r="BE1273" s="27"/>
      <c r="BF1273" s="27"/>
      <c r="BG1273" s="27"/>
      <c r="BH1273" s="27"/>
      <c r="BI1273" s="27" t="str">
        <f t="shared" si="564"/>
        <v/>
      </c>
      <c r="BJ1273" s="27" t="str">
        <f t="shared" si="565"/>
        <v/>
      </c>
      <c r="BK1273" s="27" t="str">
        <f t="shared" si="566"/>
        <v/>
      </c>
      <c r="BL1273" s="27" t="e">
        <f>IF(#REF!="","",CONCATENATE($L1273,","))</f>
        <v>#REF!</v>
      </c>
      <c r="BM1273" s="27" t="e">
        <f>IF(#REF!="","",CONCATENATE($L1273,","))</f>
        <v>#REF!</v>
      </c>
      <c r="BN1273" s="27" t="e">
        <f>IF(#REF!="","",CONCATENATE($L1273,","))</f>
        <v>#REF!</v>
      </c>
      <c r="BO1273" s="27" t="e">
        <f>IF(#REF!="","",CONCATENATE($L1273,","))</f>
        <v>#REF!</v>
      </c>
      <c r="BP1273" s="27" t="e">
        <f>IF(#REF!="","",CONCATENATE($L1273,","))</f>
        <v>#REF!</v>
      </c>
      <c r="BQ1273" s="27" t="e">
        <f>IF(#REF!="","",CONCATENATE($L1273,","))</f>
        <v>#REF!</v>
      </c>
      <c r="BR1273" s="27" t="e">
        <f>IF(#REF!="","",CONCATENATE($L1273,","))</f>
        <v>#REF!</v>
      </c>
      <c r="BS1273" s="27" t="e">
        <f>IF(#REF!="","",CONCATENATE($L1273,","))</f>
        <v>#REF!</v>
      </c>
      <c r="BT1273" s="27" t="e">
        <f>IF(#REF!="","",CONCATENATE($L1273,","))</f>
        <v>#REF!</v>
      </c>
      <c r="BU1273" s="40"/>
      <c r="BV1273" s="5"/>
      <c r="BW1273"/>
      <c r="BX1273"/>
      <c r="BY1273"/>
      <c r="BZ1273"/>
      <c r="CA1273"/>
      <c r="CB1273" s="40"/>
      <c r="CC1273" s="7"/>
      <c r="CD1273" s="25"/>
      <c r="CE1273" s="25"/>
      <c r="CF1273" s="25"/>
      <c r="CG1273" s="38"/>
      <c r="CH1273" s="25"/>
      <c r="CI1273" s="38"/>
      <c r="CJ1273" s="25"/>
      <c r="CK1273" s="25"/>
      <c r="CL1273" s="25"/>
      <c r="CM1273" s="25"/>
      <c r="CN1273" s="38"/>
      <c r="CO1273" s="38"/>
      <c r="CP1273" s="25"/>
      <c r="CQ1273" s="25"/>
      <c r="CR1273" s="34"/>
      <c r="CS1273" s="38"/>
      <c r="CT1273" s="25"/>
      <c r="CX1273" s="25"/>
      <c r="CY1273" s="34"/>
    </row>
    <row r="1274" spans="1:103" s="26" customFormat="1">
      <c r="A1274" s="42"/>
      <c r="B1274" s="75"/>
      <c r="C1274" s="39"/>
      <c r="D1274" s="38"/>
      <c r="E1274" s="39"/>
      <c r="F1274" s="39"/>
      <c r="G1274" s="39"/>
      <c r="H1274" s="39"/>
      <c r="I1274" s="39"/>
      <c r="J1274" s="39"/>
      <c r="K1274" s="39"/>
      <c r="L1274" s="38"/>
      <c r="M1274" s="38"/>
      <c r="N1274" s="38"/>
      <c r="O1274" s="38"/>
      <c r="P1274" s="38"/>
      <c r="Q1274" s="38"/>
      <c r="R1274" s="38"/>
      <c r="S1274" s="38"/>
      <c r="T1274" s="38"/>
      <c r="U1274" s="38"/>
      <c r="V1274" s="38"/>
      <c r="W1274" s="38"/>
      <c r="X1274" s="38"/>
      <c r="Y1274" s="38"/>
      <c r="Z1274" s="75"/>
      <c r="AA1274" s="101"/>
      <c r="AB1274" s="101"/>
      <c r="AC1274" s="101"/>
      <c r="AD1274" s="101"/>
      <c r="AE1274" s="38"/>
      <c r="AF1274" s="38"/>
      <c r="AG1274" s="38"/>
      <c r="AH1274" s="38"/>
      <c r="AI1274" s="101"/>
      <c r="AJ1274" s="101"/>
      <c r="AK1274" s="101"/>
      <c r="AL1274" s="75"/>
      <c r="AM1274" s="39"/>
      <c r="AN1274" s="27"/>
      <c r="AO1274" s="27"/>
      <c r="AP1274" s="27"/>
      <c r="AQ1274" s="27" t="str">
        <f t="shared" si="567"/>
        <v/>
      </c>
      <c r="AR1274" s="27" t="str">
        <f t="shared" si="568"/>
        <v/>
      </c>
      <c r="AS1274" s="27" t="str">
        <f t="shared" si="569"/>
        <v/>
      </c>
      <c r="AT1274" s="27" t="e">
        <f>IF(#REF!&lt;&gt;"",IF(ABS(#REF!)&lt;10,"S"&amp;RIGHT(#REF!,1)&amp;",","S"&amp;#REF!&amp;","),"")</f>
        <v>#REF!</v>
      </c>
      <c r="AU1274" s="27" t="e">
        <f>IF(#REF!&lt;&gt;"",IF(ABS(#REF!)&lt;10,"S"&amp;RIGHT(#REF!,1)&amp;",","S"&amp;#REF!&amp;","),"")</f>
        <v>#REF!</v>
      </c>
      <c r="AV1274" s="27" t="e">
        <f>IF(#REF!&lt;&gt;"",IF(ABS(#REF!)&lt;10,"S"&amp;RIGHT(#REF!,1)&amp;",","S"&amp;#REF!&amp;","),"")</f>
        <v>#REF!</v>
      </c>
      <c r="AW1274" s="27" t="e">
        <f>IF(#REF!&lt;&gt;"",IF(ABS(#REF!)&lt;10,"S"&amp;RIGHT(#REF!,1)&amp;",","S"&amp;#REF!&amp;","),"")</f>
        <v>#REF!</v>
      </c>
      <c r="AX1274" s="27" t="e">
        <f>IF(#REF!&lt;&gt;"",IF(ABS(#REF!)&lt;10,"S"&amp;RIGHT(#REF!,1)&amp;",","S"&amp;#REF!&amp;","),"")</f>
        <v>#REF!</v>
      </c>
      <c r="AY1274" s="27" t="e">
        <f>IF(#REF!&lt;&gt;"",IF(ABS(#REF!)&lt;10,"S"&amp;RIGHT(#REF!,1)&amp;",","S"&amp;#REF!&amp;","),"")</f>
        <v>#REF!</v>
      </c>
      <c r="AZ1274" s="27" t="e">
        <f>IF(#REF!&lt;&gt;"",IF(ABS(#REF!)&lt;10,"S"&amp;RIGHT(#REF!,1)&amp;",","S"&amp;#REF!&amp;","),"")</f>
        <v>#REF!</v>
      </c>
      <c r="BA1274" s="27" t="e">
        <f>IF(#REF!&lt;&gt;"",IF(ABS(#REF!)&lt;10,"S"&amp;RIGHT(#REF!,1)&amp;",","S"&amp;#REF!&amp;","),"")</f>
        <v>#REF!</v>
      </c>
      <c r="BB1274" s="27" t="e">
        <f>IF(#REF!&lt;&gt;"",IF(ABS(#REF!)&lt;10,"S"&amp;RIGHT(#REF!,1)&amp;",","S"&amp;#REF!&amp;","),"")</f>
        <v>#REF!</v>
      </c>
      <c r="BC1274" s="27"/>
      <c r="BD1274" s="27"/>
      <c r="BE1274" s="27"/>
      <c r="BF1274" s="27"/>
      <c r="BG1274" s="27"/>
      <c r="BH1274" s="27"/>
      <c r="BI1274" s="27" t="str">
        <f t="shared" si="564"/>
        <v/>
      </c>
      <c r="BJ1274" s="27" t="str">
        <f t="shared" si="565"/>
        <v/>
      </c>
      <c r="BK1274" s="27" t="str">
        <f t="shared" si="566"/>
        <v/>
      </c>
      <c r="BL1274" s="27" t="e">
        <f>IF(#REF!="","",CONCATENATE($L1274,","))</f>
        <v>#REF!</v>
      </c>
      <c r="BM1274" s="27" t="e">
        <f>IF(#REF!="","",CONCATENATE($L1274,","))</f>
        <v>#REF!</v>
      </c>
      <c r="BN1274" s="27" t="e">
        <f>IF(#REF!="","",CONCATENATE($L1274,","))</f>
        <v>#REF!</v>
      </c>
      <c r="BO1274" s="27" t="e">
        <f>IF(#REF!="","",CONCATENATE($L1274,","))</f>
        <v>#REF!</v>
      </c>
      <c r="BP1274" s="27" t="e">
        <f>IF(#REF!="","",CONCATENATE($L1274,","))</f>
        <v>#REF!</v>
      </c>
      <c r="BQ1274" s="27" t="e">
        <f>IF(#REF!="","",CONCATENATE($L1274,","))</f>
        <v>#REF!</v>
      </c>
      <c r="BR1274" s="27" t="e">
        <f>IF(#REF!="","",CONCATENATE($L1274,","))</f>
        <v>#REF!</v>
      </c>
      <c r="BS1274" s="27" t="e">
        <f>IF(#REF!="","",CONCATENATE($L1274,","))</f>
        <v>#REF!</v>
      </c>
      <c r="BT1274" s="27" t="e">
        <f>IF(#REF!="","",CONCATENATE($L1274,","))</f>
        <v>#REF!</v>
      </c>
      <c r="BU1274" s="40"/>
      <c r="BV1274" s="5"/>
      <c r="BW1274"/>
      <c r="BX1274"/>
      <c r="BY1274"/>
      <c r="BZ1274"/>
      <c r="CA1274"/>
      <c r="CB1274" s="40"/>
      <c r="CC1274" s="7"/>
      <c r="CD1274" s="25"/>
      <c r="CE1274" s="25"/>
      <c r="CF1274" s="25"/>
      <c r="CG1274" s="38"/>
      <c r="CH1274" s="25"/>
      <c r="CI1274" s="38"/>
      <c r="CJ1274" s="25"/>
      <c r="CK1274" s="25"/>
      <c r="CL1274" s="25"/>
      <c r="CM1274" s="25"/>
      <c r="CN1274" s="38"/>
      <c r="CO1274" s="38"/>
      <c r="CP1274" s="25"/>
      <c r="CQ1274" s="25"/>
      <c r="CR1274" s="34"/>
      <c r="CS1274" s="38"/>
      <c r="CT1274" s="25"/>
      <c r="CX1274" s="25"/>
      <c r="CY1274" s="34"/>
    </row>
    <row r="1275" spans="1:103" s="26" customFormat="1">
      <c r="A1275" s="42"/>
      <c r="B1275" s="75"/>
      <c r="C1275" s="39"/>
      <c r="D1275" s="38"/>
      <c r="E1275" s="39"/>
      <c r="F1275" s="39"/>
      <c r="G1275" s="39"/>
      <c r="H1275" s="39"/>
      <c r="I1275" s="39"/>
      <c r="J1275" s="39"/>
      <c r="K1275" s="39"/>
      <c r="L1275" s="38"/>
      <c r="M1275" s="38"/>
      <c r="N1275" s="38"/>
      <c r="O1275" s="38"/>
      <c r="P1275" s="38"/>
      <c r="Q1275" s="38"/>
      <c r="R1275" s="38"/>
      <c r="S1275" s="38"/>
      <c r="T1275" s="38"/>
      <c r="U1275" s="38"/>
      <c r="V1275" s="38"/>
      <c r="W1275" s="38"/>
      <c r="X1275" s="38"/>
      <c r="Y1275" s="38"/>
      <c r="Z1275" s="75"/>
      <c r="AA1275" s="101"/>
      <c r="AB1275" s="101"/>
      <c r="AC1275" s="101"/>
      <c r="AD1275" s="101"/>
      <c r="AE1275" s="38"/>
      <c r="AF1275" s="38"/>
      <c r="AG1275" s="38"/>
      <c r="AH1275" s="38"/>
      <c r="AI1275" s="101"/>
      <c r="AJ1275" s="101"/>
      <c r="AK1275" s="101"/>
      <c r="AL1275" s="75"/>
      <c r="AM1275" s="39"/>
      <c r="AN1275" s="27"/>
      <c r="AO1275" s="27"/>
      <c r="AP1275" s="27"/>
      <c r="AQ1275" s="27" t="str">
        <f t="shared" si="567"/>
        <v/>
      </c>
      <c r="AR1275" s="27" t="str">
        <f t="shared" si="568"/>
        <v/>
      </c>
      <c r="AS1275" s="27" t="str">
        <f t="shared" si="569"/>
        <v/>
      </c>
      <c r="AT1275" s="27" t="e">
        <f>IF(#REF!&lt;&gt;"",IF(ABS(#REF!)&lt;10,"S"&amp;RIGHT(#REF!,1)&amp;",","S"&amp;#REF!&amp;","),"")</f>
        <v>#REF!</v>
      </c>
      <c r="AU1275" s="27" t="e">
        <f>IF(#REF!&lt;&gt;"",IF(ABS(#REF!)&lt;10,"S"&amp;RIGHT(#REF!,1)&amp;",","S"&amp;#REF!&amp;","),"")</f>
        <v>#REF!</v>
      </c>
      <c r="AV1275" s="27" t="e">
        <f>IF(#REF!&lt;&gt;"",IF(ABS(#REF!)&lt;10,"S"&amp;RIGHT(#REF!,1)&amp;",","S"&amp;#REF!&amp;","),"")</f>
        <v>#REF!</v>
      </c>
      <c r="AW1275" s="27" t="e">
        <f>IF(#REF!&lt;&gt;"",IF(ABS(#REF!)&lt;10,"S"&amp;RIGHT(#REF!,1)&amp;",","S"&amp;#REF!&amp;","),"")</f>
        <v>#REF!</v>
      </c>
      <c r="AX1275" s="27" t="e">
        <f>IF(#REF!&lt;&gt;"",IF(ABS(#REF!)&lt;10,"S"&amp;RIGHT(#REF!,1)&amp;",","S"&amp;#REF!&amp;","),"")</f>
        <v>#REF!</v>
      </c>
      <c r="AY1275" s="27" t="e">
        <f>IF(#REF!&lt;&gt;"",IF(ABS(#REF!)&lt;10,"S"&amp;RIGHT(#REF!,1)&amp;",","S"&amp;#REF!&amp;","),"")</f>
        <v>#REF!</v>
      </c>
      <c r="AZ1275" s="27" t="e">
        <f>IF(#REF!&lt;&gt;"",IF(ABS(#REF!)&lt;10,"S"&amp;RIGHT(#REF!,1)&amp;",","S"&amp;#REF!&amp;","),"")</f>
        <v>#REF!</v>
      </c>
      <c r="BA1275" s="27" t="e">
        <f>IF(#REF!&lt;&gt;"",IF(ABS(#REF!)&lt;10,"S"&amp;RIGHT(#REF!,1)&amp;",","S"&amp;#REF!&amp;","),"")</f>
        <v>#REF!</v>
      </c>
      <c r="BB1275" s="27" t="e">
        <f>IF(#REF!&lt;&gt;"",IF(ABS(#REF!)&lt;10,"S"&amp;RIGHT(#REF!,1)&amp;",","S"&amp;#REF!&amp;","),"")</f>
        <v>#REF!</v>
      </c>
      <c r="BC1275" s="27"/>
      <c r="BD1275" s="27"/>
      <c r="BE1275" s="27"/>
      <c r="BF1275" s="27"/>
      <c r="BG1275" s="27"/>
      <c r="BH1275" s="27"/>
      <c r="BI1275" s="27" t="str">
        <f t="shared" si="564"/>
        <v/>
      </c>
      <c r="BJ1275" s="27" t="str">
        <f t="shared" si="565"/>
        <v/>
      </c>
      <c r="BK1275" s="27" t="str">
        <f t="shared" si="566"/>
        <v/>
      </c>
      <c r="BL1275" s="27" t="e">
        <f>IF(#REF!="","",CONCATENATE($L1275,","))</f>
        <v>#REF!</v>
      </c>
      <c r="BM1275" s="27" t="e">
        <f>IF(#REF!="","",CONCATENATE($L1275,","))</f>
        <v>#REF!</v>
      </c>
      <c r="BN1275" s="27" t="e">
        <f>IF(#REF!="","",CONCATENATE($L1275,","))</f>
        <v>#REF!</v>
      </c>
      <c r="BO1275" s="27" t="e">
        <f>IF(#REF!="","",CONCATENATE($L1275,","))</f>
        <v>#REF!</v>
      </c>
      <c r="BP1275" s="27" t="e">
        <f>IF(#REF!="","",CONCATENATE($L1275,","))</f>
        <v>#REF!</v>
      </c>
      <c r="BQ1275" s="27" t="e">
        <f>IF(#REF!="","",CONCATENATE($L1275,","))</f>
        <v>#REF!</v>
      </c>
      <c r="BR1275" s="27" t="e">
        <f>IF(#REF!="","",CONCATENATE($L1275,","))</f>
        <v>#REF!</v>
      </c>
      <c r="BS1275" s="27" t="e">
        <f>IF(#REF!="","",CONCATENATE($L1275,","))</f>
        <v>#REF!</v>
      </c>
      <c r="BT1275" s="27" t="e">
        <f>IF(#REF!="","",CONCATENATE($L1275,","))</f>
        <v>#REF!</v>
      </c>
      <c r="BU1275" s="40"/>
      <c r="BV1275"/>
      <c r="BW1275"/>
      <c r="BX1275"/>
      <c r="BY1275"/>
      <c r="BZ1275"/>
      <c r="CA1275"/>
      <c r="CB1275" s="40"/>
      <c r="CC1275" s="7"/>
      <c r="CD1275" s="25"/>
      <c r="CE1275" s="25"/>
      <c r="CF1275" s="25"/>
      <c r="CG1275" s="38"/>
      <c r="CH1275" s="25"/>
      <c r="CI1275" s="38"/>
      <c r="CJ1275" s="25"/>
      <c r="CK1275" s="25"/>
      <c r="CL1275" s="25"/>
      <c r="CM1275" s="25"/>
      <c r="CN1275" s="38"/>
      <c r="CO1275" s="38"/>
      <c r="CP1275" s="25"/>
      <c r="CQ1275" s="25"/>
      <c r="CR1275" s="34"/>
      <c r="CS1275" s="38"/>
      <c r="CT1275" s="25"/>
      <c r="CX1275" s="25"/>
      <c r="CY1275" s="34"/>
    </row>
    <row r="1276" spans="1:103" s="26" customFormat="1">
      <c r="A1276" s="42"/>
      <c r="B1276" s="75"/>
      <c r="C1276" s="39"/>
      <c r="D1276" s="38"/>
      <c r="E1276" s="39"/>
      <c r="F1276" s="39"/>
      <c r="G1276" s="39"/>
      <c r="H1276" s="39"/>
      <c r="I1276" s="39"/>
      <c r="J1276" s="39"/>
      <c r="K1276" s="39"/>
      <c r="L1276" s="38"/>
      <c r="M1276" s="38"/>
      <c r="N1276" s="38"/>
      <c r="O1276" s="38"/>
      <c r="P1276" s="38"/>
      <c r="Q1276" s="38"/>
      <c r="R1276" s="38"/>
      <c r="S1276" s="38"/>
      <c r="T1276" s="38"/>
      <c r="U1276" s="38"/>
      <c r="V1276" s="38"/>
      <c r="W1276" s="38"/>
      <c r="X1276" s="38"/>
      <c r="Y1276" s="38"/>
      <c r="Z1276" s="75"/>
      <c r="AA1276" s="101"/>
      <c r="AB1276" s="101"/>
      <c r="AC1276" s="101"/>
      <c r="AD1276" s="101"/>
      <c r="AE1276" s="38"/>
      <c r="AF1276" s="38"/>
      <c r="AG1276" s="38"/>
      <c r="AH1276" s="38"/>
      <c r="AI1276" s="101"/>
      <c r="AJ1276" s="101"/>
      <c r="AK1276" s="101"/>
      <c r="AL1276" s="75"/>
      <c r="AM1276" s="39"/>
      <c r="AN1276" s="27"/>
      <c r="AO1276" s="27"/>
      <c r="AP1276" s="27"/>
      <c r="AQ1276" s="27" t="str">
        <f t="shared" si="567"/>
        <v/>
      </c>
      <c r="AR1276" s="27" t="str">
        <f t="shared" si="568"/>
        <v/>
      </c>
      <c r="AS1276" s="27" t="str">
        <f t="shared" si="569"/>
        <v/>
      </c>
      <c r="AT1276" s="27" t="e">
        <f>IF(#REF!&lt;&gt;"",IF(ABS(#REF!)&lt;10,"S"&amp;RIGHT(#REF!,1)&amp;",","S"&amp;#REF!&amp;","),"")</f>
        <v>#REF!</v>
      </c>
      <c r="AU1276" s="27" t="e">
        <f>IF(#REF!&lt;&gt;"",IF(ABS(#REF!)&lt;10,"S"&amp;RIGHT(#REF!,1)&amp;",","S"&amp;#REF!&amp;","),"")</f>
        <v>#REF!</v>
      </c>
      <c r="AV1276" s="27" t="e">
        <f>IF(#REF!&lt;&gt;"",IF(ABS(#REF!)&lt;10,"S"&amp;RIGHT(#REF!,1)&amp;",","S"&amp;#REF!&amp;","),"")</f>
        <v>#REF!</v>
      </c>
      <c r="AW1276" s="27" t="e">
        <f>IF(#REF!&lt;&gt;"",IF(ABS(#REF!)&lt;10,"S"&amp;RIGHT(#REF!,1)&amp;",","S"&amp;#REF!&amp;","),"")</f>
        <v>#REF!</v>
      </c>
      <c r="AX1276" s="27" t="e">
        <f>IF(#REF!&lt;&gt;"",IF(ABS(#REF!)&lt;10,"S"&amp;RIGHT(#REF!,1)&amp;",","S"&amp;#REF!&amp;","),"")</f>
        <v>#REF!</v>
      </c>
      <c r="AY1276" s="27" t="e">
        <f>IF(#REF!&lt;&gt;"",IF(ABS(#REF!)&lt;10,"S"&amp;RIGHT(#REF!,1)&amp;",","S"&amp;#REF!&amp;","),"")</f>
        <v>#REF!</v>
      </c>
      <c r="AZ1276" s="27" t="e">
        <f>IF(#REF!&lt;&gt;"",IF(ABS(#REF!)&lt;10,"S"&amp;RIGHT(#REF!,1)&amp;",","S"&amp;#REF!&amp;","),"")</f>
        <v>#REF!</v>
      </c>
      <c r="BA1276" s="27" t="e">
        <f>IF(#REF!&lt;&gt;"",IF(ABS(#REF!)&lt;10,"S"&amp;RIGHT(#REF!,1)&amp;",","S"&amp;#REF!&amp;","),"")</f>
        <v>#REF!</v>
      </c>
      <c r="BB1276" s="27" t="e">
        <f>IF(#REF!&lt;&gt;"",IF(ABS(#REF!)&lt;10,"S"&amp;RIGHT(#REF!,1)&amp;",","S"&amp;#REF!&amp;","),"")</f>
        <v>#REF!</v>
      </c>
      <c r="BC1276" s="27"/>
      <c r="BD1276" s="27"/>
      <c r="BE1276" s="27"/>
      <c r="BF1276" s="27"/>
      <c r="BG1276" s="27"/>
      <c r="BH1276" s="27"/>
      <c r="BI1276" s="27" t="str">
        <f t="shared" si="564"/>
        <v/>
      </c>
      <c r="BJ1276" s="27" t="str">
        <f t="shared" si="565"/>
        <v/>
      </c>
      <c r="BK1276" s="27" t="str">
        <f t="shared" si="566"/>
        <v/>
      </c>
      <c r="BL1276" s="27" t="e">
        <f>IF(#REF!="","",CONCATENATE($L1276,","))</f>
        <v>#REF!</v>
      </c>
      <c r="BM1276" s="27" t="e">
        <f>IF(#REF!="","",CONCATENATE($L1276,","))</f>
        <v>#REF!</v>
      </c>
      <c r="BN1276" s="27" t="e">
        <f>IF(#REF!="","",CONCATENATE($L1276,","))</f>
        <v>#REF!</v>
      </c>
      <c r="BO1276" s="27" t="e">
        <f>IF(#REF!="","",CONCATENATE($L1276,","))</f>
        <v>#REF!</v>
      </c>
      <c r="BP1276" s="27" t="e">
        <f>IF(#REF!="","",CONCATENATE($L1276,","))</f>
        <v>#REF!</v>
      </c>
      <c r="BQ1276" s="27" t="e">
        <f>IF(#REF!="","",CONCATENATE($L1276,","))</f>
        <v>#REF!</v>
      </c>
      <c r="BR1276" s="27" t="e">
        <f>IF(#REF!="","",CONCATENATE($L1276,","))</f>
        <v>#REF!</v>
      </c>
      <c r="BS1276" s="27" t="e">
        <f>IF(#REF!="","",CONCATENATE($L1276,","))</f>
        <v>#REF!</v>
      </c>
      <c r="BT1276" s="27" t="e">
        <f>IF(#REF!="","",CONCATENATE($L1276,","))</f>
        <v>#REF!</v>
      </c>
      <c r="BU1276" s="40"/>
      <c r="BV1276"/>
      <c r="BW1276"/>
      <c r="BX1276"/>
      <c r="BY1276"/>
      <c r="BZ1276"/>
      <c r="CA1276"/>
      <c r="CB1276" s="40"/>
      <c r="CC1276" s="7"/>
      <c r="CD1276" s="25"/>
      <c r="CE1276" s="25"/>
      <c r="CF1276" s="25"/>
      <c r="CG1276" s="38"/>
      <c r="CH1276" s="25"/>
      <c r="CI1276" s="38"/>
      <c r="CJ1276" s="25"/>
      <c r="CK1276" s="25"/>
      <c r="CL1276" s="25"/>
      <c r="CM1276" s="25"/>
      <c r="CN1276" s="38"/>
      <c r="CO1276" s="38"/>
      <c r="CP1276" s="25"/>
      <c r="CQ1276" s="25"/>
      <c r="CR1276" s="34"/>
      <c r="CS1276" s="38"/>
      <c r="CT1276" s="25"/>
      <c r="CX1276" s="25"/>
      <c r="CY1276" s="34"/>
    </row>
    <row r="1277" spans="1:103" s="26" customFormat="1">
      <c r="A1277" s="42"/>
      <c r="B1277" s="75"/>
      <c r="C1277" s="39"/>
      <c r="D1277" s="38"/>
      <c r="E1277" s="39"/>
      <c r="F1277" s="39"/>
      <c r="G1277" s="39"/>
      <c r="H1277" s="39"/>
      <c r="I1277" s="39"/>
      <c r="J1277" s="39"/>
      <c r="K1277" s="39"/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  <c r="Y1277" s="38"/>
      <c r="Z1277" s="75"/>
      <c r="AA1277" s="101"/>
      <c r="AB1277" s="101"/>
      <c r="AC1277" s="101"/>
      <c r="AD1277" s="101"/>
      <c r="AE1277" s="38"/>
      <c r="AF1277" s="38"/>
      <c r="AG1277" s="38"/>
      <c r="AH1277" s="38"/>
      <c r="AI1277" s="101"/>
      <c r="AJ1277" s="101"/>
      <c r="AK1277" s="101"/>
      <c r="AL1277" s="75"/>
      <c r="AM1277" s="39"/>
      <c r="AN1277" s="27"/>
      <c r="AO1277" s="27"/>
      <c r="AP1277" s="27"/>
      <c r="AQ1277" s="27" t="str">
        <f t="shared" si="567"/>
        <v/>
      </c>
      <c r="AR1277" s="27" t="str">
        <f t="shared" si="568"/>
        <v/>
      </c>
      <c r="AS1277" s="27" t="str">
        <f t="shared" si="569"/>
        <v/>
      </c>
      <c r="AT1277" s="27" t="e">
        <f>IF(#REF!&lt;&gt;"",IF(ABS(#REF!)&lt;10,"S"&amp;RIGHT(#REF!,1)&amp;",","S"&amp;#REF!&amp;","),"")</f>
        <v>#REF!</v>
      </c>
      <c r="AU1277" s="27" t="e">
        <f>IF(#REF!&lt;&gt;"",IF(ABS(#REF!)&lt;10,"S"&amp;RIGHT(#REF!,1)&amp;",","S"&amp;#REF!&amp;","),"")</f>
        <v>#REF!</v>
      </c>
      <c r="AV1277" s="27" t="e">
        <f>IF(#REF!&lt;&gt;"",IF(ABS(#REF!)&lt;10,"S"&amp;RIGHT(#REF!,1)&amp;",","S"&amp;#REF!&amp;","),"")</f>
        <v>#REF!</v>
      </c>
      <c r="AW1277" s="27" t="e">
        <f>IF(#REF!&lt;&gt;"",IF(ABS(#REF!)&lt;10,"S"&amp;RIGHT(#REF!,1)&amp;",","S"&amp;#REF!&amp;","),"")</f>
        <v>#REF!</v>
      </c>
      <c r="AX1277" s="27" t="e">
        <f>IF(#REF!&lt;&gt;"",IF(ABS(#REF!)&lt;10,"S"&amp;RIGHT(#REF!,1)&amp;",","S"&amp;#REF!&amp;","),"")</f>
        <v>#REF!</v>
      </c>
      <c r="AY1277" s="27" t="e">
        <f>IF(#REF!&lt;&gt;"",IF(ABS(#REF!)&lt;10,"S"&amp;RIGHT(#REF!,1)&amp;",","S"&amp;#REF!&amp;","),"")</f>
        <v>#REF!</v>
      </c>
      <c r="AZ1277" s="27" t="e">
        <f>IF(#REF!&lt;&gt;"",IF(ABS(#REF!)&lt;10,"S"&amp;RIGHT(#REF!,1)&amp;",","S"&amp;#REF!&amp;","),"")</f>
        <v>#REF!</v>
      </c>
      <c r="BA1277" s="27" t="e">
        <f>IF(#REF!&lt;&gt;"",IF(ABS(#REF!)&lt;10,"S"&amp;RIGHT(#REF!,1)&amp;",","S"&amp;#REF!&amp;","),"")</f>
        <v>#REF!</v>
      </c>
      <c r="BB1277" s="27" t="e">
        <f>IF(#REF!&lt;&gt;"",IF(ABS(#REF!)&lt;10,"S"&amp;RIGHT(#REF!,1)&amp;",","S"&amp;#REF!&amp;","),"")</f>
        <v>#REF!</v>
      </c>
      <c r="BC1277" s="27"/>
      <c r="BD1277" s="27"/>
      <c r="BE1277" s="27"/>
      <c r="BF1277" s="27"/>
      <c r="BG1277" s="27"/>
      <c r="BH1277" s="27"/>
      <c r="BI1277" s="27" t="str">
        <f t="shared" si="564"/>
        <v/>
      </c>
      <c r="BJ1277" s="27" t="str">
        <f t="shared" si="565"/>
        <v/>
      </c>
      <c r="BK1277" s="27" t="str">
        <f t="shared" si="566"/>
        <v/>
      </c>
      <c r="BL1277" s="27" t="e">
        <f>IF(#REF!="","",CONCATENATE($L1277,","))</f>
        <v>#REF!</v>
      </c>
      <c r="BM1277" s="27" t="e">
        <f>IF(#REF!="","",CONCATENATE($L1277,","))</f>
        <v>#REF!</v>
      </c>
      <c r="BN1277" s="27" t="e">
        <f>IF(#REF!="","",CONCATENATE($L1277,","))</f>
        <v>#REF!</v>
      </c>
      <c r="BO1277" s="27" t="e">
        <f>IF(#REF!="","",CONCATENATE($L1277,","))</f>
        <v>#REF!</v>
      </c>
      <c r="BP1277" s="27" t="e">
        <f>IF(#REF!="","",CONCATENATE($L1277,","))</f>
        <v>#REF!</v>
      </c>
      <c r="BQ1277" s="27" t="e">
        <f>IF(#REF!="","",CONCATENATE($L1277,","))</f>
        <v>#REF!</v>
      </c>
      <c r="BR1277" s="27" t="e">
        <f>IF(#REF!="","",CONCATENATE($L1277,","))</f>
        <v>#REF!</v>
      </c>
      <c r="BS1277" s="27" t="e">
        <f>IF(#REF!="","",CONCATENATE($L1277,","))</f>
        <v>#REF!</v>
      </c>
      <c r="BT1277" s="27" t="e">
        <f>IF(#REF!="","",CONCATENATE($L1277,","))</f>
        <v>#REF!</v>
      </c>
      <c r="BU1277" s="40"/>
      <c r="BV1277"/>
      <c r="BW1277"/>
      <c r="BX1277"/>
      <c r="BY1277"/>
      <c r="BZ1277"/>
      <c r="CA1277"/>
      <c r="CB1277" s="40"/>
      <c r="CC1277" s="7"/>
      <c r="CD1277" s="25"/>
      <c r="CE1277" s="25"/>
      <c r="CF1277" s="25"/>
      <c r="CG1277" s="38"/>
      <c r="CH1277" s="25"/>
      <c r="CI1277" s="38"/>
      <c r="CJ1277" s="25"/>
      <c r="CK1277" s="25"/>
      <c r="CL1277" s="25"/>
      <c r="CM1277" s="25"/>
      <c r="CN1277" s="38"/>
      <c r="CO1277" s="38"/>
      <c r="CP1277" s="25"/>
      <c r="CQ1277" s="25"/>
      <c r="CR1277" s="34"/>
      <c r="CS1277" s="38"/>
      <c r="CT1277" s="25"/>
      <c r="CX1277" s="25"/>
      <c r="CY1277" s="34"/>
    </row>
    <row r="1278" spans="1:103" s="26" customFormat="1">
      <c r="A1278" s="42"/>
      <c r="B1278" s="75"/>
      <c r="C1278" s="39"/>
      <c r="D1278" s="38"/>
      <c r="E1278" s="39"/>
      <c r="F1278" s="39"/>
      <c r="G1278" s="39"/>
      <c r="H1278" s="39"/>
      <c r="I1278" s="39"/>
      <c r="J1278" s="39"/>
      <c r="K1278" s="39"/>
      <c r="L1278" s="38"/>
      <c r="M1278" s="38"/>
      <c r="N1278" s="38"/>
      <c r="O1278" s="38"/>
      <c r="P1278" s="38"/>
      <c r="Q1278" s="38"/>
      <c r="R1278" s="38"/>
      <c r="S1278" s="38"/>
      <c r="T1278" s="38"/>
      <c r="U1278" s="38"/>
      <c r="V1278" s="38"/>
      <c r="W1278" s="38"/>
      <c r="X1278" s="38"/>
      <c r="Y1278" s="38"/>
      <c r="Z1278" s="75"/>
      <c r="AA1278" s="101"/>
      <c r="AB1278" s="101"/>
      <c r="AC1278" s="101"/>
      <c r="AD1278" s="101"/>
      <c r="AE1278" s="38"/>
      <c r="AF1278" s="38"/>
      <c r="AG1278" s="38"/>
      <c r="AH1278" s="38"/>
      <c r="AI1278" s="101"/>
      <c r="AJ1278" s="101"/>
      <c r="AK1278" s="101"/>
      <c r="AL1278" s="75"/>
      <c r="AM1278" s="39"/>
      <c r="AN1278" s="27"/>
      <c r="AO1278" s="27"/>
      <c r="AP1278" s="27"/>
      <c r="AQ1278" s="27" t="str">
        <f t="shared" si="567"/>
        <v/>
      </c>
      <c r="AR1278" s="27" t="str">
        <f t="shared" si="568"/>
        <v/>
      </c>
      <c r="AS1278" s="27" t="str">
        <f t="shared" si="569"/>
        <v/>
      </c>
      <c r="AT1278" s="27" t="e">
        <f>IF(#REF!&lt;&gt;"",IF(ABS(#REF!)&lt;10,"S"&amp;RIGHT(#REF!,1)&amp;",","S"&amp;#REF!&amp;","),"")</f>
        <v>#REF!</v>
      </c>
      <c r="AU1278" s="27" t="e">
        <f>IF(#REF!&lt;&gt;"",IF(ABS(#REF!)&lt;10,"S"&amp;RIGHT(#REF!,1)&amp;",","S"&amp;#REF!&amp;","),"")</f>
        <v>#REF!</v>
      </c>
      <c r="AV1278" s="27" t="e">
        <f>IF(#REF!&lt;&gt;"",IF(ABS(#REF!)&lt;10,"S"&amp;RIGHT(#REF!,1)&amp;",","S"&amp;#REF!&amp;","),"")</f>
        <v>#REF!</v>
      </c>
      <c r="AW1278" s="27" t="e">
        <f>IF(#REF!&lt;&gt;"",IF(ABS(#REF!)&lt;10,"S"&amp;RIGHT(#REF!,1)&amp;",","S"&amp;#REF!&amp;","),"")</f>
        <v>#REF!</v>
      </c>
      <c r="AX1278" s="27" t="e">
        <f>IF(#REF!&lt;&gt;"",IF(ABS(#REF!)&lt;10,"S"&amp;RIGHT(#REF!,1)&amp;",","S"&amp;#REF!&amp;","),"")</f>
        <v>#REF!</v>
      </c>
      <c r="AY1278" s="27" t="e">
        <f>IF(#REF!&lt;&gt;"",IF(ABS(#REF!)&lt;10,"S"&amp;RIGHT(#REF!,1)&amp;",","S"&amp;#REF!&amp;","),"")</f>
        <v>#REF!</v>
      </c>
      <c r="AZ1278" s="27" t="e">
        <f>IF(#REF!&lt;&gt;"",IF(ABS(#REF!)&lt;10,"S"&amp;RIGHT(#REF!,1)&amp;",","S"&amp;#REF!&amp;","),"")</f>
        <v>#REF!</v>
      </c>
      <c r="BA1278" s="27" t="e">
        <f>IF(#REF!&lt;&gt;"",IF(ABS(#REF!)&lt;10,"S"&amp;RIGHT(#REF!,1)&amp;",","S"&amp;#REF!&amp;","),"")</f>
        <v>#REF!</v>
      </c>
      <c r="BB1278" s="27" t="e">
        <f>IF(#REF!&lt;&gt;"",IF(ABS(#REF!)&lt;10,"S"&amp;RIGHT(#REF!,1)&amp;",","S"&amp;#REF!&amp;","),"")</f>
        <v>#REF!</v>
      </c>
      <c r="BC1278" s="27"/>
      <c r="BD1278" s="27"/>
      <c r="BE1278" s="27"/>
      <c r="BF1278" s="27"/>
      <c r="BG1278" s="27"/>
      <c r="BH1278" s="27"/>
      <c r="BI1278" s="27" t="str">
        <f t="shared" si="564"/>
        <v/>
      </c>
      <c r="BJ1278" s="27" t="str">
        <f t="shared" si="565"/>
        <v/>
      </c>
      <c r="BK1278" s="27" t="str">
        <f t="shared" si="566"/>
        <v/>
      </c>
      <c r="BL1278" s="27" t="e">
        <f>IF(#REF!="","",CONCATENATE($L1278,","))</f>
        <v>#REF!</v>
      </c>
      <c r="BM1278" s="27" t="e">
        <f>IF(#REF!="","",CONCATENATE($L1278,","))</f>
        <v>#REF!</v>
      </c>
      <c r="BN1278" s="27" t="e">
        <f>IF(#REF!="","",CONCATENATE($L1278,","))</f>
        <v>#REF!</v>
      </c>
      <c r="BO1278" s="27" t="e">
        <f>IF(#REF!="","",CONCATENATE($L1278,","))</f>
        <v>#REF!</v>
      </c>
      <c r="BP1278" s="27" t="e">
        <f>IF(#REF!="","",CONCATENATE($L1278,","))</f>
        <v>#REF!</v>
      </c>
      <c r="BQ1278" s="27" t="e">
        <f>IF(#REF!="","",CONCATENATE($L1278,","))</f>
        <v>#REF!</v>
      </c>
      <c r="BR1278" s="27" t="e">
        <f>IF(#REF!="","",CONCATENATE($L1278,","))</f>
        <v>#REF!</v>
      </c>
      <c r="BS1278" s="27" t="e">
        <f>IF(#REF!="","",CONCATENATE($L1278,","))</f>
        <v>#REF!</v>
      </c>
      <c r="BT1278" s="27" t="e">
        <f>IF(#REF!="","",CONCATENATE($L1278,","))</f>
        <v>#REF!</v>
      </c>
      <c r="BU1278" s="40"/>
      <c r="BV1278"/>
      <c r="BW1278"/>
      <c r="BX1278"/>
      <c r="BY1278"/>
      <c r="BZ1278"/>
      <c r="CA1278"/>
      <c r="CB1278" s="40"/>
      <c r="CC1278" s="7"/>
      <c r="CD1278" s="25"/>
      <c r="CE1278" s="25"/>
      <c r="CF1278" s="25"/>
      <c r="CG1278" s="38"/>
      <c r="CH1278" s="25"/>
      <c r="CI1278" s="38"/>
      <c r="CJ1278" s="25"/>
      <c r="CK1278" s="25"/>
      <c r="CL1278" s="25"/>
      <c r="CM1278" s="25"/>
      <c r="CN1278" s="38"/>
      <c r="CO1278" s="38"/>
      <c r="CP1278" s="25"/>
      <c r="CQ1278" s="25"/>
      <c r="CR1278" s="34"/>
      <c r="CS1278" s="38"/>
      <c r="CT1278" s="25"/>
      <c r="CX1278" s="25"/>
      <c r="CY1278" s="34"/>
    </row>
    <row r="1279" spans="1:103" s="26" customFormat="1">
      <c r="A1279" s="42"/>
      <c r="B1279" s="75"/>
      <c r="C1279" s="39"/>
      <c r="D1279" s="38"/>
      <c r="E1279" s="39"/>
      <c r="F1279" s="39"/>
      <c r="G1279" s="39"/>
      <c r="H1279" s="39"/>
      <c r="I1279" s="39"/>
      <c r="J1279" s="39"/>
      <c r="K1279" s="39"/>
      <c r="L1279" s="38"/>
      <c r="M1279" s="38"/>
      <c r="N1279" s="38"/>
      <c r="O1279" s="38"/>
      <c r="P1279" s="38"/>
      <c r="Q1279" s="38"/>
      <c r="R1279" s="38"/>
      <c r="S1279" s="38"/>
      <c r="T1279" s="38"/>
      <c r="U1279" s="38"/>
      <c r="V1279" s="38"/>
      <c r="W1279" s="38"/>
      <c r="X1279" s="38"/>
      <c r="Y1279" s="38"/>
      <c r="Z1279" s="75"/>
      <c r="AA1279" s="101"/>
      <c r="AB1279" s="101"/>
      <c r="AC1279" s="101"/>
      <c r="AD1279" s="101"/>
      <c r="AE1279" s="38"/>
      <c r="AF1279" s="38"/>
      <c r="AG1279" s="38"/>
      <c r="AH1279" s="38"/>
      <c r="AI1279" s="101"/>
      <c r="AJ1279" s="101"/>
      <c r="AK1279" s="101"/>
      <c r="AL1279" s="75"/>
      <c r="AM1279" s="39"/>
      <c r="AN1279" s="27"/>
      <c r="AO1279" s="27"/>
      <c r="AP1279" s="27"/>
      <c r="AQ1279" s="27" t="str">
        <f t="shared" si="567"/>
        <v/>
      </c>
      <c r="AR1279" s="27" t="str">
        <f t="shared" si="568"/>
        <v/>
      </c>
      <c r="AS1279" s="27" t="str">
        <f t="shared" si="569"/>
        <v/>
      </c>
      <c r="AT1279" s="27" t="e">
        <f>IF(#REF!&lt;&gt;"",IF(ABS(#REF!)&lt;10,"S"&amp;RIGHT(#REF!,1)&amp;",","S"&amp;#REF!&amp;","),"")</f>
        <v>#REF!</v>
      </c>
      <c r="AU1279" s="27" t="e">
        <f>IF(#REF!&lt;&gt;"",IF(ABS(#REF!)&lt;10,"S"&amp;RIGHT(#REF!,1)&amp;",","S"&amp;#REF!&amp;","),"")</f>
        <v>#REF!</v>
      </c>
      <c r="AV1279" s="27" t="e">
        <f>IF(#REF!&lt;&gt;"",IF(ABS(#REF!)&lt;10,"S"&amp;RIGHT(#REF!,1)&amp;",","S"&amp;#REF!&amp;","),"")</f>
        <v>#REF!</v>
      </c>
      <c r="AW1279" s="27" t="e">
        <f>IF(#REF!&lt;&gt;"",IF(ABS(#REF!)&lt;10,"S"&amp;RIGHT(#REF!,1)&amp;",","S"&amp;#REF!&amp;","),"")</f>
        <v>#REF!</v>
      </c>
      <c r="AX1279" s="27" t="e">
        <f>IF(#REF!&lt;&gt;"",IF(ABS(#REF!)&lt;10,"S"&amp;RIGHT(#REF!,1)&amp;",","S"&amp;#REF!&amp;","),"")</f>
        <v>#REF!</v>
      </c>
      <c r="AY1279" s="27" t="e">
        <f>IF(#REF!&lt;&gt;"",IF(ABS(#REF!)&lt;10,"S"&amp;RIGHT(#REF!,1)&amp;",","S"&amp;#REF!&amp;","),"")</f>
        <v>#REF!</v>
      </c>
      <c r="AZ1279" s="27" t="e">
        <f>IF(#REF!&lt;&gt;"",IF(ABS(#REF!)&lt;10,"S"&amp;RIGHT(#REF!,1)&amp;",","S"&amp;#REF!&amp;","),"")</f>
        <v>#REF!</v>
      </c>
      <c r="BA1279" s="27" t="e">
        <f>IF(#REF!&lt;&gt;"",IF(ABS(#REF!)&lt;10,"S"&amp;RIGHT(#REF!,1)&amp;",","S"&amp;#REF!&amp;","),"")</f>
        <v>#REF!</v>
      </c>
      <c r="BB1279" s="27" t="e">
        <f>IF(#REF!&lt;&gt;"",IF(ABS(#REF!)&lt;10,"S"&amp;RIGHT(#REF!,1)&amp;",","S"&amp;#REF!&amp;","),"")</f>
        <v>#REF!</v>
      </c>
      <c r="BC1279" s="27"/>
      <c r="BD1279" s="27"/>
      <c r="BE1279" s="27"/>
      <c r="BF1279" s="27"/>
      <c r="BG1279" s="27"/>
      <c r="BH1279" s="27"/>
      <c r="BI1279" s="27" t="str">
        <f t="shared" si="564"/>
        <v/>
      </c>
      <c r="BJ1279" s="27" t="str">
        <f t="shared" si="565"/>
        <v/>
      </c>
      <c r="BK1279" s="27" t="str">
        <f t="shared" si="566"/>
        <v/>
      </c>
      <c r="BL1279" s="27" t="e">
        <f>IF(#REF!="","",CONCATENATE($L1279,","))</f>
        <v>#REF!</v>
      </c>
      <c r="BM1279" s="27" t="e">
        <f>IF(#REF!="","",CONCATENATE($L1279,","))</f>
        <v>#REF!</v>
      </c>
      <c r="BN1279" s="27" t="e">
        <f>IF(#REF!="","",CONCATENATE($L1279,","))</f>
        <v>#REF!</v>
      </c>
      <c r="BO1279" s="27" t="e">
        <f>IF(#REF!="","",CONCATENATE($L1279,","))</f>
        <v>#REF!</v>
      </c>
      <c r="BP1279" s="27" t="e">
        <f>IF(#REF!="","",CONCATENATE($L1279,","))</f>
        <v>#REF!</v>
      </c>
      <c r="BQ1279" s="27" t="e">
        <f>IF(#REF!="","",CONCATENATE($L1279,","))</f>
        <v>#REF!</v>
      </c>
      <c r="BR1279" s="27" t="e">
        <f>IF(#REF!="","",CONCATENATE($L1279,","))</f>
        <v>#REF!</v>
      </c>
      <c r="BS1279" s="27" t="e">
        <f>IF(#REF!="","",CONCATENATE($L1279,","))</f>
        <v>#REF!</v>
      </c>
      <c r="BT1279" s="27" t="e">
        <f>IF(#REF!="","",CONCATENATE($L1279,","))</f>
        <v>#REF!</v>
      </c>
      <c r="BU1279" s="40"/>
      <c r="BV1279"/>
      <c r="BW1279"/>
      <c r="BX1279"/>
      <c r="BY1279"/>
      <c r="BZ1279"/>
      <c r="CA1279"/>
      <c r="CB1279" s="40"/>
      <c r="CC1279" s="7"/>
      <c r="CD1279" s="25"/>
      <c r="CE1279" s="25"/>
      <c r="CF1279" s="25"/>
      <c r="CG1279" s="38"/>
      <c r="CH1279" s="25"/>
      <c r="CI1279" s="38"/>
      <c r="CJ1279" s="25"/>
      <c r="CK1279" s="25"/>
      <c r="CL1279" s="25"/>
      <c r="CM1279" s="25"/>
      <c r="CN1279" s="38"/>
      <c r="CO1279" s="38"/>
      <c r="CP1279" s="25"/>
      <c r="CQ1279" s="25"/>
      <c r="CR1279" s="34"/>
      <c r="CS1279" s="38"/>
      <c r="CT1279" s="25"/>
      <c r="CX1279" s="25"/>
      <c r="CY1279" s="34"/>
    </row>
    <row r="1280" spans="1:103" s="26" customFormat="1">
      <c r="A1280" s="42"/>
      <c r="B1280" s="75"/>
      <c r="C1280" s="39"/>
      <c r="D1280" s="38"/>
      <c r="E1280" s="39"/>
      <c r="F1280" s="39"/>
      <c r="G1280" s="39"/>
      <c r="H1280" s="39"/>
      <c r="I1280" s="39"/>
      <c r="J1280" s="39"/>
      <c r="K1280" s="39"/>
      <c r="L1280" s="38"/>
      <c r="M1280" s="38"/>
      <c r="N1280" s="38"/>
      <c r="O1280" s="38"/>
      <c r="P1280" s="38"/>
      <c r="Q1280" s="38"/>
      <c r="R1280" s="38"/>
      <c r="S1280" s="38"/>
      <c r="T1280" s="38"/>
      <c r="U1280" s="38"/>
      <c r="V1280" s="38"/>
      <c r="W1280" s="38"/>
      <c r="X1280" s="38"/>
      <c r="Y1280" s="38"/>
      <c r="Z1280" s="75"/>
      <c r="AA1280" s="101"/>
      <c r="AB1280" s="101"/>
      <c r="AC1280" s="101"/>
      <c r="AD1280" s="101"/>
      <c r="AE1280" s="38"/>
      <c r="AF1280" s="38"/>
      <c r="AG1280" s="38"/>
      <c r="AH1280" s="38"/>
      <c r="AI1280" s="101"/>
      <c r="AJ1280" s="101"/>
      <c r="AK1280" s="101"/>
      <c r="AL1280" s="75"/>
      <c r="AM1280" s="39"/>
      <c r="AN1280" s="27"/>
      <c r="AO1280" s="27"/>
      <c r="AP1280" s="27"/>
      <c r="AQ1280" s="27" t="str">
        <f t="shared" si="567"/>
        <v/>
      </c>
      <c r="AR1280" s="27" t="str">
        <f t="shared" si="568"/>
        <v/>
      </c>
      <c r="AS1280" s="27" t="str">
        <f t="shared" si="569"/>
        <v/>
      </c>
      <c r="AT1280" s="27" t="e">
        <f>IF(#REF!&lt;&gt;"",IF(ABS(#REF!)&lt;10,"S"&amp;RIGHT(#REF!,1)&amp;",","S"&amp;#REF!&amp;","),"")</f>
        <v>#REF!</v>
      </c>
      <c r="AU1280" s="27" t="e">
        <f>IF(#REF!&lt;&gt;"",IF(ABS(#REF!)&lt;10,"S"&amp;RIGHT(#REF!,1)&amp;",","S"&amp;#REF!&amp;","),"")</f>
        <v>#REF!</v>
      </c>
      <c r="AV1280" s="27" t="e">
        <f>IF(#REF!&lt;&gt;"",IF(ABS(#REF!)&lt;10,"S"&amp;RIGHT(#REF!,1)&amp;",","S"&amp;#REF!&amp;","),"")</f>
        <v>#REF!</v>
      </c>
      <c r="AW1280" s="27" t="e">
        <f>IF(#REF!&lt;&gt;"",IF(ABS(#REF!)&lt;10,"S"&amp;RIGHT(#REF!,1)&amp;",","S"&amp;#REF!&amp;","),"")</f>
        <v>#REF!</v>
      </c>
      <c r="AX1280" s="27" t="e">
        <f>IF(#REF!&lt;&gt;"",IF(ABS(#REF!)&lt;10,"S"&amp;RIGHT(#REF!,1)&amp;",","S"&amp;#REF!&amp;","),"")</f>
        <v>#REF!</v>
      </c>
      <c r="AY1280" s="27" t="e">
        <f>IF(#REF!&lt;&gt;"",IF(ABS(#REF!)&lt;10,"S"&amp;RIGHT(#REF!,1)&amp;",","S"&amp;#REF!&amp;","),"")</f>
        <v>#REF!</v>
      </c>
      <c r="AZ1280" s="27" t="e">
        <f>IF(#REF!&lt;&gt;"",IF(ABS(#REF!)&lt;10,"S"&amp;RIGHT(#REF!,1)&amp;",","S"&amp;#REF!&amp;","),"")</f>
        <v>#REF!</v>
      </c>
      <c r="BA1280" s="27" t="e">
        <f>IF(#REF!&lt;&gt;"",IF(ABS(#REF!)&lt;10,"S"&amp;RIGHT(#REF!,1)&amp;",","S"&amp;#REF!&amp;","),"")</f>
        <v>#REF!</v>
      </c>
      <c r="BB1280" s="27" t="e">
        <f>IF(#REF!&lt;&gt;"",IF(ABS(#REF!)&lt;10,"S"&amp;RIGHT(#REF!,1)&amp;",","S"&amp;#REF!&amp;","),"")</f>
        <v>#REF!</v>
      </c>
      <c r="BC1280" s="27"/>
      <c r="BD1280" s="27"/>
      <c r="BE1280" s="27"/>
      <c r="BF1280" s="27"/>
      <c r="BG1280" s="27"/>
      <c r="BH1280" s="27"/>
      <c r="BI1280" s="27" t="str">
        <f t="shared" si="564"/>
        <v/>
      </c>
      <c r="BJ1280" s="27" t="str">
        <f t="shared" si="565"/>
        <v/>
      </c>
      <c r="BK1280" s="27" t="str">
        <f t="shared" si="566"/>
        <v/>
      </c>
      <c r="BL1280" s="27" t="e">
        <f>IF(#REF!="","",CONCATENATE($L1280,","))</f>
        <v>#REF!</v>
      </c>
      <c r="BM1280" s="27" t="e">
        <f>IF(#REF!="","",CONCATENATE($L1280,","))</f>
        <v>#REF!</v>
      </c>
      <c r="BN1280" s="27" t="e">
        <f>IF(#REF!="","",CONCATENATE($L1280,","))</f>
        <v>#REF!</v>
      </c>
      <c r="BO1280" s="27" t="e">
        <f>IF(#REF!="","",CONCATENATE($L1280,","))</f>
        <v>#REF!</v>
      </c>
      <c r="BP1280" s="27" t="e">
        <f>IF(#REF!="","",CONCATENATE($L1280,","))</f>
        <v>#REF!</v>
      </c>
      <c r="BQ1280" s="27" t="e">
        <f>IF(#REF!="","",CONCATENATE($L1280,","))</f>
        <v>#REF!</v>
      </c>
      <c r="BR1280" s="27" t="e">
        <f>IF(#REF!="","",CONCATENATE($L1280,","))</f>
        <v>#REF!</v>
      </c>
      <c r="BS1280" s="27" t="e">
        <f>IF(#REF!="","",CONCATENATE($L1280,","))</f>
        <v>#REF!</v>
      </c>
      <c r="BT1280" s="27" t="e">
        <f>IF(#REF!="","",CONCATENATE($L1280,","))</f>
        <v>#REF!</v>
      </c>
      <c r="BU1280" s="40"/>
      <c r="BV1280"/>
      <c r="BW1280"/>
      <c r="BX1280"/>
      <c r="BY1280"/>
      <c r="BZ1280"/>
      <c r="CA1280"/>
      <c r="CB1280" s="40"/>
      <c r="CC1280" s="7"/>
      <c r="CD1280" s="25"/>
      <c r="CE1280" s="25"/>
      <c r="CF1280" s="25"/>
      <c r="CG1280" s="38"/>
      <c r="CH1280" s="25"/>
      <c r="CI1280" s="38"/>
      <c r="CJ1280" s="25"/>
      <c r="CK1280" s="25"/>
      <c r="CL1280" s="25"/>
      <c r="CM1280" s="25"/>
      <c r="CN1280" s="38"/>
      <c r="CO1280" s="38"/>
      <c r="CP1280" s="25"/>
      <c r="CQ1280" s="25"/>
      <c r="CR1280" s="34"/>
      <c r="CS1280" s="38"/>
      <c r="CT1280" s="25"/>
      <c r="CX1280" s="25"/>
      <c r="CY1280" s="34"/>
    </row>
    <row r="1281" spans="1:103" s="26" customFormat="1">
      <c r="A1281" s="42"/>
      <c r="B1281" s="75"/>
      <c r="C1281" s="39"/>
      <c r="D1281" s="38"/>
      <c r="E1281" s="39"/>
      <c r="F1281" s="39"/>
      <c r="G1281" s="39"/>
      <c r="H1281" s="39"/>
      <c r="I1281" s="39"/>
      <c r="J1281" s="39"/>
      <c r="K1281" s="39"/>
      <c r="L1281" s="38"/>
      <c r="M1281" s="38"/>
      <c r="N1281" s="38"/>
      <c r="O1281" s="38"/>
      <c r="P1281" s="38"/>
      <c r="Q1281" s="38"/>
      <c r="R1281" s="38"/>
      <c r="S1281" s="38"/>
      <c r="T1281" s="38"/>
      <c r="U1281" s="38"/>
      <c r="V1281" s="38"/>
      <c r="W1281" s="38"/>
      <c r="X1281" s="38"/>
      <c r="Y1281" s="38"/>
      <c r="Z1281" s="75"/>
      <c r="AA1281" s="101"/>
      <c r="AB1281" s="101"/>
      <c r="AC1281" s="101"/>
      <c r="AD1281" s="101"/>
      <c r="AE1281" s="38"/>
      <c r="AF1281" s="38"/>
      <c r="AG1281" s="38"/>
      <c r="AH1281" s="38"/>
      <c r="AI1281" s="101"/>
      <c r="AJ1281" s="101"/>
      <c r="AK1281" s="101"/>
      <c r="AL1281" s="75"/>
      <c r="AM1281" s="39"/>
      <c r="AN1281" s="27"/>
      <c r="AO1281" s="27"/>
      <c r="AP1281" s="27"/>
      <c r="AQ1281" s="27" t="str">
        <f t="shared" si="567"/>
        <v/>
      </c>
      <c r="AR1281" s="27" t="str">
        <f t="shared" si="568"/>
        <v/>
      </c>
      <c r="AS1281" s="27" t="str">
        <f t="shared" si="569"/>
        <v/>
      </c>
      <c r="AT1281" s="27" t="e">
        <f>IF(#REF!&lt;&gt;"",IF(ABS(#REF!)&lt;10,"S"&amp;RIGHT(#REF!,1)&amp;",","S"&amp;#REF!&amp;","),"")</f>
        <v>#REF!</v>
      </c>
      <c r="AU1281" s="27" t="e">
        <f>IF(#REF!&lt;&gt;"",IF(ABS(#REF!)&lt;10,"S"&amp;RIGHT(#REF!,1)&amp;",","S"&amp;#REF!&amp;","),"")</f>
        <v>#REF!</v>
      </c>
      <c r="AV1281" s="27" t="e">
        <f>IF(#REF!&lt;&gt;"",IF(ABS(#REF!)&lt;10,"S"&amp;RIGHT(#REF!,1)&amp;",","S"&amp;#REF!&amp;","),"")</f>
        <v>#REF!</v>
      </c>
      <c r="AW1281" s="27" t="e">
        <f>IF(#REF!&lt;&gt;"",IF(ABS(#REF!)&lt;10,"S"&amp;RIGHT(#REF!,1)&amp;",","S"&amp;#REF!&amp;","),"")</f>
        <v>#REF!</v>
      </c>
      <c r="AX1281" s="27" t="e">
        <f>IF(#REF!&lt;&gt;"",IF(ABS(#REF!)&lt;10,"S"&amp;RIGHT(#REF!,1)&amp;",","S"&amp;#REF!&amp;","),"")</f>
        <v>#REF!</v>
      </c>
      <c r="AY1281" s="27" t="e">
        <f>IF(#REF!&lt;&gt;"",IF(ABS(#REF!)&lt;10,"S"&amp;RIGHT(#REF!,1)&amp;",","S"&amp;#REF!&amp;","),"")</f>
        <v>#REF!</v>
      </c>
      <c r="AZ1281" s="27" t="e">
        <f>IF(#REF!&lt;&gt;"",IF(ABS(#REF!)&lt;10,"S"&amp;RIGHT(#REF!,1)&amp;",","S"&amp;#REF!&amp;","),"")</f>
        <v>#REF!</v>
      </c>
      <c r="BA1281" s="27" t="e">
        <f>IF(#REF!&lt;&gt;"",IF(ABS(#REF!)&lt;10,"S"&amp;RIGHT(#REF!,1)&amp;",","S"&amp;#REF!&amp;","),"")</f>
        <v>#REF!</v>
      </c>
      <c r="BB1281" s="27" t="e">
        <f>IF(#REF!&lt;&gt;"",IF(ABS(#REF!)&lt;10,"S"&amp;RIGHT(#REF!,1)&amp;",","S"&amp;#REF!&amp;","),"")</f>
        <v>#REF!</v>
      </c>
      <c r="BC1281" s="27"/>
      <c r="BD1281" s="27"/>
      <c r="BE1281" s="27"/>
      <c r="BF1281" s="27"/>
      <c r="BG1281" s="27"/>
      <c r="BH1281" s="27"/>
      <c r="BI1281" s="27" t="str">
        <f t="shared" si="564"/>
        <v/>
      </c>
      <c r="BJ1281" s="27" t="str">
        <f t="shared" si="565"/>
        <v/>
      </c>
      <c r="BK1281" s="27" t="str">
        <f t="shared" si="566"/>
        <v/>
      </c>
      <c r="BL1281" s="27" t="e">
        <f>IF(#REF!="","",CONCATENATE($L1281,","))</f>
        <v>#REF!</v>
      </c>
      <c r="BM1281" s="27" t="e">
        <f>IF(#REF!="","",CONCATENATE($L1281,","))</f>
        <v>#REF!</v>
      </c>
      <c r="BN1281" s="27" t="e">
        <f>IF(#REF!="","",CONCATENATE($L1281,","))</f>
        <v>#REF!</v>
      </c>
      <c r="BO1281" s="27" t="e">
        <f>IF(#REF!="","",CONCATENATE($L1281,","))</f>
        <v>#REF!</v>
      </c>
      <c r="BP1281" s="27" t="e">
        <f>IF(#REF!="","",CONCATENATE($L1281,","))</f>
        <v>#REF!</v>
      </c>
      <c r="BQ1281" s="27" t="e">
        <f>IF(#REF!="","",CONCATENATE($L1281,","))</f>
        <v>#REF!</v>
      </c>
      <c r="BR1281" s="27" t="e">
        <f>IF(#REF!="","",CONCATENATE($L1281,","))</f>
        <v>#REF!</v>
      </c>
      <c r="BS1281" s="27" t="e">
        <f>IF(#REF!="","",CONCATENATE($L1281,","))</f>
        <v>#REF!</v>
      </c>
      <c r="BT1281" s="27" t="e">
        <f>IF(#REF!="","",CONCATENATE($L1281,","))</f>
        <v>#REF!</v>
      </c>
      <c r="BU1281" s="40"/>
      <c r="BV1281"/>
      <c r="BW1281"/>
      <c r="BX1281"/>
      <c r="BY1281"/>
      <c r="BZ1281"/>
      <c r="CA1281"/>
      <c r="CB1281" s="40"/>
      <c r="CC1281" s="7"/>
      <c r="CD1281" s="25"/>
      <c r="CE1281" s="25"/>
      <c r="CF1281" s="25"/>
      <c r="CG1281" s="38"/>
      <c r="CH1281" s="25"/>
      <c r="CI1281" s="38"/>
      <c r="CJ1281" s="25"/>
      <c r="CK1281" s="25"/>
      <c r="CL1281" s="25"/>
      <c r="CM1281" s="25"/>
      <c r="CN1281" s="38"/>
      <c r="CO1281" s="38"/>
      <c r="CP1281" s="25"/>
      <c r="CQ1281" s="25"/>
      <c r="CR1281" s="34"/>
      <c r="CS1281" s="38"/>
      <c r="CT1281" s="25"/>
      <c r="CX1281" s="25"/>
      <c r="CY1281" s="34"/>
    </row>
    <row r="1282" spans="1:103" s="26" customFormat="1">
      <c r="A1282" s="42"/>
      <c r="B1282" s="75"/>
      <c r="C1282" s="39"/>
      <c r="D1282" s="38"/>
      <c r="E1282" s="39"/>
      <c r="F1282" s="39"/>
      <c r="G1282" s="39"/>
      <c r="H1282" s="39"/>
      <c r="I1282" s="39"/>
      <c r="J1282" s="39"/>
      <c r="K1282" s="39"/>
      <c r="L1282" s="38"/>
      <c r="M1282" s="38"/>
      <c r="N1282" s="38"/>
      <c r="O1282" s="38"/>
      <c r="P1282" s="38"/>
      <c r="Q1282" s="38"/>
      <c r="R1282" s="38"/>
      <c r="S1282" s="38"/>
      <c r="T1282" s="38"/>
      <c r="U1282" s="38"/>
      <c r="V1282" s="38"/>
      <c r="W1282" s="38"/>
      <c r="X1282" s="38"/>
      <c r="Y1282" s="38"/>
      <c r="Z1282" s="75"/>
      <c r="AA1282" s="101"/>
      <c r="AB1282" s="101"/>
      <c r="AC1282" s="101"/>
      <c r="AD1282" s="101"/>
      <c r="AE1282" s="38"/>
      <c r="AF1282" s="38"/>
      <c r="AG1282" s="38"/>
      <c r="AH1282" s="38"/>
      <c r="AI1282" s="101"/>
      <c r="AJ1282" s="101"/>
      <c r="AK1282" s="101"/>
      <c r="AL1282" s="75"/>
      <c r="AM1282" s="39"/>
      <c r="AN1282" s="27"/>
      <c r="AO1282" s="27"/>
      <c r="AP1282" s="27"/>
      <c r="AQ1282" s="27" t="str">
        <f t="shared" si="567"/>
        <v/>
      </c>
      <c r="AR1282" s="27" t="str">
        <f t="shared" si="568"/>
        <v/>
      </c>
      <c r="AS1282" s="27" t="str">
        <f t="shared" si="569"/>
        <v/>
      </c>
      <c r="AT1282" s="27" t="e">
        <f>IF(#REF!&lt;&gt;"",IF(ABS(#REF!)&lt;10,"S"&amp;RIGHT(#REF!,1)&amp;",","S"&amp;#REF!&amp;","),"")</f>
        <v>#REF!</v>
      </c>
      <c r="AU1282" s="27" t="e">
        <f>IF(#REF!&lt;&gt;"",IF(ABS(#REF!)&lt;10,"S"&amp;RIGHT(#REF!,1)&amp;",","S"&amp;#REF!&amp;","),"")</f>
        <v>#REF!</v>
      </c>
      <c r="AV1282" s="27" t="e">
        <f>IF(#REF!&lt;&gt;"",IF(ABS(#REF!)&lt;10,"S"&amp;RIGHT(#REF!,1)&amp;",","S"&amp;#REF!&amp;","),"")</f>
        <v>#REF!</v>
      </c>
      <c r="AW1282" s="27" t="e">
        <f>IF(#REF!&lt;&gt;"",IF(ABS(#REF!)&lt;10,"S"&amp;RIGHT(#REF!,1)&amp;",","S"&amp;#REF!&amp;","),"")</f>
        <v>#REF!</v>
      </c>
      <c r="AX1282" s="27" t="e">
        <f>IF(#REF!&lt;&gt;"",IF(ABS(#REF!)&lt;10,"S"&amp;RIGHT(#REF!,1)&amp;",","S"&amp;#REF!&amp;","),"")</f>
        <v>#REF!</v>
      </c>
      <c r="AY1282" s="27" t="e">
        <f>IF(#REF!&lt;&gt;"",IF(ABS(#REF!)&lt;10,"S"&amp;RIGHT(#REF!,1)&amp;",","S"&amp;#REF!&amp;","),"")</f>
        <v>#REF!</v>
      </c>
      <c r="AZ1282" s="27" t="e">
        <f>IF(#REF!&lt;&gt;"",IF(ABS(#REF!)&lt;10,"S"&amp;RIGHT(#REF!,1)&amp;",","S"&amp;#REF!&amp;","),"")</f>
        <v>#REF!</v>
      </c>
      <c r="BA1282" s="27" t="e">
        <f>IF(#REF!&lt;&gt;"",IF(ABS(#REF!)&lt;10,"S"&amp;RIGHT(#REF!,1)&amp;",","S"&amp;#REF!&amp;","),"")</f>
        <v>#REF!</v>
      </c>
      <c r="BB1282" s="27" t="e">
        <f>IF(#REF!&lt;&gt;"",IF(ABS(#REF!)&lt;10,"S"&amp;RIGHT(#REF!,1)&amp;",","S"&amp;#REF!&amp;","),"")</f>
        <v>#REF!</v>
      </c>
      <c r="BC1282" s="27"/>
      <c r="BD1282" s="27"/>
      <c r="BE1282" s="27"/>
      <c r="BF1282" s="27"/>
      <c r="BG1282" s="27"/>
      <c r="BH1282" s="27"/>
      <c r="BI1282" s="27" t="str">
        <f t="shared" si="564"/>
        <v/>
      </c>
      <c r="BJ1282" s="27" t="str">
        <f t="shared" si="565"/>
        <v/>
      </c>
      <c r="BK1282" s="27" t="str">
        <f t="shared" si="566"/>
        <v/>
      </c>
      <c r="BL1282" s="27" t="e">
        <f>IF(#REF!="","",CONCATENATE($L1282,","))</f>
        <v>#REF!</v>
      </c>
      <c r="BM1282" s="27" t="e">
        <f>IF(#REF!="","",CONCATENATE($L1282,","))</f>
        <v>#REF!</v>
      </c>
      <c r="BN1282" s="27" t="e">
        <f>IF(#REF!="","",CONCATENATE($L1282,","))</f>
        <v>#REF!</v>
      </c>
      <c r="BO1282" s="27" t="e">
        <f>IF(#REF!="","",CONCATENATE($L1282,","))</f>
        <v>#REF!</v>
      </c>
      <c r="BP1282" s="27" t="e">
        <f>IF(#REF!="","",CONCATENATE($L1282,","))</f>
        <v>#REF!</v>
      </c>
      <c r="BQ1282" s="27" t="e">
        <f>IF(#REF!="","",CONCATENATE($L1282,","))</f>
        <v>#REF!</v>
      </c>
      <c r="BR1282" s="27" t="e">
        <f>IF(#REF!="","",CONCATENATE($L1282,","))</f>
        <v>#REF!</v>
      </c>
      <c r="BS1282" s="27" t="e">
        <f>IF(#REF!="","",CONCATENATE($L1282,","))</f>
        <v>#REF!</v>
      </c>
      <c r="BT1282" s="27" t="e">
        <f>IF(#REF!="","",CONCATENATE($L1282,","))</f>
        <v>#REF!</v>
      </c>
      <c r="BU1282" s="40"/>
      <c r="BV1282" s="40"/>
      <c r="BW1282"/>
      <c r="BX1282"/>
      <c r="BY1282"/>
      <c r="BZ1282"/>
      <c r="CA1282"/>
      <c r="CB1282" s="40"/>
      <c r="CC1282" s="7"/>
      <c r="CD1282" s="25"/>
      <c r="CE1282" s="25"/>
      <c r="CF1282" s="25"/>
      <c r="CG1282" s="38"/>
      <c r="CH1282" s="25"/>
      <c r="CI1282" s="38"/>
      <c r="CJ1282" s="25"/>
      <c r="CK1282" s="25"/>
      <c r="CL1282" s="25"/>
      <c r="CM1282" s="25"/>
      <c r="CN1282" s="38"/>
      <c r="CO1282" s="38"/>
      <c r="CP1282" s="25"/>
      <c r="CQ1282" s="25"/>
      <c r="CR1282" s="34"/>
      <c r="CS1282" s="38"/>
      <c r="CT1282" s="25"/>
      <c r="CX1282" s="25"/>
      <c r="CY1282" s="34"/>
    </row>
    <row r="1283" spans="1:103" s="26" customFormat="1">
      <c r="A1283" s="42"/>
      <c r="B1283" s="75"/>
      <c r="C1283" s="39"/>
      <c r="D1283" s="38"/>
      <c r="E1283" s="39"/>
      <c r="F1283" s="39"/>
      <c r="G1283" s="39"/>
      <c r="H1283" s="39"/>
      <c r="I1283" s="39"/>
      <c r="J1283" s="39"/>
      <c r="K1283" s="39"/>
      <c r="L1283" s="38"/>
      <c r="M1283" s="38"/>
      <c r="N1283" s="38"/>
      <c r="O1283" s="38"/>
      <c r="P1283" s="38"/>
      <c r="Q1283" s="38"/>
      <c r="R1283" s="38"/>
      <c r="S1283" s="38"/>
      <c r="T1283" s="38"/>
      <c r="U1283" s="38"/>
      <c r="V1283" s="38"/>
      <c r="W1283" s="38"/>
      <c r="X1283" s="38"/>
      <c r="Y1283" s="38"/>
      <c r="Z1283" s="75"/>
      <c r="AA1283" s="101"/>
      <c r="AB1283" s="101"/>
      <c r="AC1283" s="101"/>
      <c r="AD1283" s="101"/>
      <c r="AE1283" s="38"/>
      <c r="AF1283" s="38"/>
      <c r="AG1283" s="38"/>
      <c r="AH1283" s="38"/>
      <c r="AI1283" s="101"/>
      <c r="AJ1283" s="101"/>
      <c r="AK1283" s="101"/>
      <c r="AL1283" s="75"/>
      <c r="AM1283" s="39"/>
      <c r="AN1283" s="27"/>
      <c r="AO1283" s="27"/>
      <c r="AP1283" s="27"/>
      <c r="AQ1283" s="27" t="str">
        <f t="shared" si="567"/>
        <v/>
      </c>
      <c r="AR1283" s="27" t="str">
        <f t="shared" si="568"/>
        <v/>
      </c>
      <c r="AS1283" s="27" t="str">
        <f t="shared" si="569"/>
        <v/>
      </c>
      <c r="AT1283" s="27" t="e">
        <f>IF(#REF!&lt;&gt;"",IF(ABS(#REF!)&lt;10,"S"&amp;RIGHT(#REF!,1)&amp;",","S"&amp;#REF!&amp;","),"")</f>
        <v>#REF!</v>
      </c>
      <c r="AU1283" s="27" t="e">
        <f>IF(#REF!&lt;&gt;"",IF(ABS(#REF!)&lt;10,"S"&amp;RIGHT(#REF!,1)&amp;",","S"&amp;#REF!&amp;","),"")</f>
        <v>#REF!</v>
      </c>
      <c r="AV1283" s="27" t="e">
        <f>IF(#REF!&lt;&gt;"",IF(ABS(#REF!)&lt;10,"S"&amp;RIGHT(#REF!,1)&amp;",","S"&amp;#REF!&amp;","),"")</f>
        <v>#REF!</v>
      </c>
      <c r="AW1283" s="27" t="e">
        <f>IF(#REF!&lt;&gt;"",IF(ABS(#REF!)&lt;10,"S"&amp;RIGHT(#REF!,1)&amp;",","S"&amp;#REF!&amp;","),"")</f>
        <v>#REF!</v>
      </c>
      <c r="AX1283" s="27" t="e">
        <f>IF(#REF!&lt;&gt;"",IF(ABS(#REF!)&lt;10,"S"&amp;RIGHT(#REF!,1)&amp;",","S"&amp;#REF!&amp;","),"")</f>
        <v>#REF!</v>
      </c>
      <c r="AY1283" s="27" t="e">
        <f>IF(#REF!&lt;&gt;"",IF(ABS(#REF!)&lt;10,"S"&amp;RIGHT(#REF!,1)&amp;",","S"&amp;#REF!&amp;","),"")</f>
        <v>#REF!</v>
      </c>
      <c r="AZ1283" s="27" t="e">
        <f>IF(#REF!&lt;&gt;"",IF(ABS(#REF!)&lt;10,"S"&amp;RIGHT(#REF!,1)&amp;",","S"&amp;#REF!&amp;","),"")</f>
        <v>#REF!</v>
      </c>
      <c r="BA1283" s="27" t="e">
        <f>IF(#REF!&lt;&gt;"",IF(ABS(#REF!)&lt;10,"S"&amp;RIGHT(#REF!,1)&amp;",","S"&amp;#REF!&amp;","),"")</f>
        <v>#REF!</v>
      </c>
      <c r="BB1283" s="27" t="e">
        <f>IF(#REF!&lt;&gt;"",IF(ABS(#REF!)&lt;10,"S"&amp;RIGHT(#REF!,1)&amp;",","S"&amp;#REF!&amp;","),"")</f>
        <v>#REF!</v>
      </c>
      <c r="BC1283" s="27"/>
      <c r="BD1283" s="27"/>
      <c r="BE1283" s="27"/>
      <c r="BF1283" s="27"/>
      <c r="BG1283" s="27"/>
      <c r="BH1283" s="27"/>
      <c r="BI1283" s="27" t="str">
        <f t="shared" si="564"/>
        <v/>
      </c>
      <c r="BJ1283" s="27" t="str">
        <f t="shared" si="565"/>
        <v/>
      </c>
      <c r="BK1283" s="27" t="str">
        <f t="shared" si="566"/>
        <v/>
      </c>
      <c r="BL1283" s="27" t="e">
        <f>IF(#REF!="","",CONCATENATE($L1283,","))</f>
        <v>#REF!</v>
      </c>
      <c r="BM1283" s="27" t="e">
        <f>IF(#REF!="","",CONCATENATE($L1283,","))</f>
        <v>#REF!</v>
      </c>
      <c r="BN1283" s="27" t="e">
        <f>IF(#REF!="","",CONCATENATE($L1283,","))</f>
        <v>#REF!</v>
      </c>
      <c r="BO1283" s="27" t="e">
        <f>IF(#REF!="","",CONCATENATE($L1283,","))</f>
        <v>#REF!</v>
      </c>
      <c r="BP1283" s="27" t="e">
        <f>IF(#REF!="","",CONCATENATE($L1283,","))</f>
        <v>#REF!</v>
      </c>
      <c r="BQ1283" s="27" t="e">
        <f>IF(#REF!="","",CONCATENATE($L1283,","))</f>
        <v>#REF!</v>
      </c>
      <c r="BR1283" s="27" t="e">
        <f>IF(#REF!="","",CONCATENATE($L1283,","))</f>
        <v>#REF!</v>
      </c>
      <c r="BS1283" s="27" t="e">
        <f>IF(#REF!="","",CONCATENATE($L1283,","))</f>
        <v>#REF!</v>
      </c>
      <c r="BT1283" s="27" t="e">
        <f>IF(#REF!="","",CONCATENATE($L1283,","))</f>
        <v>#REF!</v>
      </c>
      <c r="BU1283" s="40"/>
      <c r="BV1283" s="40"/>
      <c r="BW1283"/>
      <c r="BX1283"/>
      <c r="BY1283"/>
      <c r="BZ1283"/>
      <c r="CA1283"/>
      <c r="CB1283" s="40"/>
      <c r="CC1283" s="7"/>
      <c r="CD1283" s="25"/>
      <c r="CE1283" s="25"/>
      <c r="CF1283" s="25"/>
      <c r="CG1283" s="38"/>
      <c r="CH1283" s="25"/>
      <c r="CI1283" s="38"/>
      <c r="CJ1283" s="25"/>
      <c r="CK1283" s="25"/>
      <c r="CL1283" s="25"/>
      <c r="CM1283" s="25"/>
      <c r="CN1283" s="38"/>
      <c r="CO1283" s="38"/>
      <c r="CP1283" s="25"/>
      <c r="CQ1283" s="25"/>
      <c r="CR1283" s="34"/>
      <c r="CS1283" s="38"/>
      <c r="CT1283" s="25"/>
      <c r="CX1283" s="25"/>
      <c r="CY1283" s="34"/>
    </row>
    <row r="1284" spans="1:103" s="26" customFormat="1">
      <c r="A1284" s="42"/>
      <c r="B1284" s="75"/>
      <c r="C1284" s="39"/>
      <c r="D1284" s="38"/>
      <c r="E1284" s="39"/>
      <c r="F1284" s="39"/>
      <c r="G1284" s="39"/>
      <c r="H1284" s="39"/>
      <c r="I1284" s="39"/>
      <c r="J1284" s="39"/>
      <c r="K1284" s="39"/>
      <c r="L1284" s="38"/>
      <c r="M1284" s="38"/>
      <c r="N1284" s="38"/>
      <c r="O1284" s="38"/>
      <c r="P1284" s="38"/>
      <c r="Q1284" s="38"/>
      <c r="R1284" s="38"/>
      <c r="S1284" s="38"/>
      <c r="T1284" s="38"/>
      <c r="U1284" s="38"/>
      <c r="V1284" s="38"/>
      <c r="W1284" s="38"/>
      <c r="X1284" s="38"/>
      <c r="Y1284" s="38"/>
      <c r="Z1284" s="75"/>
      <c r="AA1284" s="101"/>
      <c r="AB1284" s="101"/>
      <c r="AC1284" s="101"/>
      <c r="AD1284" s="101"/>
      <c r="AE1284" s="38"/>
      <c r="AF1284" s="38"/>
      <c r="AG1284" s="38"/>
      <c r="AH1284" s="38"/>
      <c r="AI1284" s="101"/>
      <c r="AJ1284" s="101"/>
      <c r="AK1284" s="101"/>
      <c r="AL1284" s="75"/>
      <c r="AM1284" s="39"/>
      <c r="AN1284" s="27"/>
      <c r="AO1284" s="27"/>
      <c r="AP1284" s="27"/>
      <c r="AQ1284" s="27" t="str">
        <f t="shared" si="567"/>
        <v/>
      </c>
      <c r="AR1284" s="27" t="str">
        <f t="shared" si="568"/>
        <v/>
      </c>
      <c r="AS1284" s="27" t="str">
        <f t="shared" si="569"/>
        <v/>
      </c>
      <c r="AT1284" s="27" t="e">
        <f>IF(#REF!&lt;&gt;"",IF(ABS(#REF!)&lt;10,"S"&amp;RIGHT(#REF!,1)&amp;",","S"&amp;#REF!&amp;","),"")</f>
        <v>#REF!</v>
      </c>
      <c r="AU1284" s="27" t="e">
        <f>IF(#REF!&lt;&gt;"",IF(ABS(#REF!)&lt;10,"S"&amp;RIGHT(#REF!,1)&amp;",","S"&amp;#REF!&amp;","),"")</f>
        <v>#REF!</v>
      </c>
      <c r="AV1284" s="27" t="e">
        <f>IF(#REF!&lt;&gt;"",IF(ABS(#REF!)&lt;10,"S"&amp;RIGHT(#REF!,1)&amp;",","S"&amp;#REF!&amp;","),"")</f>
        <v>#REF!</v>
      </c>
      <c r="AW1284" s="27" t="e">
        <f>IF(#REF!&lt;&gt;"",IF(ABS(#REF!)&lt;10,"S"&amp;RIGHT(#REF!,1)&amp;",","S"&amp;#REF!&amp;","),"")</f>
        <v>#REF!</v>
      </c>
      <c r="AX1284" s="27" t="e">
        <f>IF(#REF!&lt;&gt;"",IF(ABS(#REF!)&lt;10,"S"&amp;RIGHT(#REF!,1)&amp;",","S"&amp;#REF!&amp;","),"")</f>
        <v>#REF!</v>
      </c>
      <c r="AY1284" s="27" t="e">
        <f>IF(#REF!&lt;&gt;"",IF(ABS(#REF!)&lt;10,"S"&amp;RIGHT(#REF!,1)&amp;",","S"&amp;#REF!&amp;","),"")</f>
        <v>#REF!</v>
      </c>
      <c r="AZ1284" s="27" t="e">
        <f>IF(#REF!&lt;&gt;"",IF(ABS(#REF!)&lt;10,"S"&amp;RIGHT(#REF!,1)&amp;",","S"&amp;#REF!&amp;","),"")</f>
        <v>#REF!</v>
      </c>
      <c r="BA1284" s="27" t="e">
        <f>IF(#REF!&lt;&gt;"",IF(ABS(#REF!)&lt;10,"S"&amp;RIGHT(#REF!,1)&amp;",","S"&amp;#REF!&amp;","),"")</f>
        <v>#REF!</v>
      </c>
      <c r="BB1284" s="27" t="e">
        <f>IF(#REF!&lt;&gt;"",IF(ABS(#REF!)&lt;10,"S"&amp;RIGHT(#REF!,1)&amp;",","S"&amp;#REF!&amp;","),"")</f>
        <v>#REF!</v>
      </c>
      <c r="BC1284" s="27"/>
      <c r="BD1284" s="27"/>
      <c r="BE1284" s="27"/>
      <c r="BF1284" s="27"/>
      <c r="BG1284" s="27"/>
      <c r="BH1284" s="27"/>
      <c r="BI1284" s="27" t="str">
        <f t="shared" si="564"/>
        <v/>
      </c>
      <c r="BJ1284" s="27" t="str">
        <f t="shared" si="565"/>
        <v/>
      </c>
      <c r="BK1284" s="27" t="str">
        <f t="shared" si="566"/>
        <v/>
      </c>
      <c r="BL1284" s="27" t="e">
        <f>IF(#REF!="","",CONCATENATE($L1284,","))</f>
        <v>#REF!</v>
      </c>
      <c r="BM1284" s="27" t="e">
        <f>IF(#REF!="","",CONCATENATE($L1284,","))</f>
        <v>#REF!</v>
      </c>
      <c r="BN1284" s="27" t="e">
        <f>IF(#REF!="","",CONCATENATE($L1284,","))</f>
        <v>#REF!</v>
      </c>
      <c r="BO1284" s="27" t="e">
        <f>IF(#REF!="","",CONCATENATE($L1284,","))</f>
        <v>#REF!</v>
      </c>
      <c r="BP1284" s="27" t="e">
        <f>IF(#REF!="","",CONCATENATE($L1284,","))</f>
        <v>#REF!</v>
      </c>
      <c r="BQ1284" s="27" t="e">
        <f>IF(#REF!="","",CONCATENATE($L1284,","))</f>
        <v>#REF!</v>
      </c>
      <c r="BR1284" s="27" t="e">
        <f>IF(#REF!="","",CONCATENATE($L1284,","))</f>
        <v>#REF!</v>
      </c>
      <c r="BS1284" s="27" t="e">
        <f>IF(#REF!="","",CONCATENATE($L1284,","))</f>
        <v>#REF!</v>
      </c>
      <c r="BT1284" s="27" t="e">
        <f>IF(#REF!="","",CONCATENATE($L1284,","))</f>
        <v>#REF!</v>
      </c>
      <c r="BU1284" s="40"/>
      <c r="BV1284" s="40"/>
      <c r="BW1284"/>
      <c r="BX1284"/>
      <c r="BY1284"/>
      <c r="BZ1284"/>
      <c r="CA1284"/>
      <c r="CB1284" s="40"/>
      <c r="CC1284" s="7"/>
      <c r="CD1284" s="25"/>
      <c r="CE1284" s="25"/>
      <c r="CF1284" s="25"/>
      <c r="CG1284" s="38"/>
      <c r="CH1284" s="25"/>
      <c r="CI1284" s="38"/>
      <c r="CJ1284" s="25"/>
      <c r="CK1284" s="25"/>
      <c r="CL1284" s="25"/>
      <c r="CM1284" s="25"/>
      <c r="CN1284" s="38"/>
      <c r="CO1284" s="38"/>
      <c r="CP1284" s="25"/>
      <c r="CQ1284" s="25"/>
      <c r="CR1284" s="34"/>
      <c r="CS1284" s="38"/>
      <c r="CT1284" s="25"/>
      <c r="CX1284" s="25"/>
      <c r="CY1284" s="34"/>
    </row>
    <row r="1285" spans="1:103" s="26" customFormat="1">
      <c r="A1285" s="42"/>
      <c r="B1285" s="75"/>
      <c r="C1285" s="39"/>
      <c r="D1285" s="38"/>
      <c r="E1285" s="39"/>
      <c r="F1285" s="39"/>
      <c r="G1285" s="39"/>
      <c r="H1285" s="39"/>
      <c r="I1285" s="39"/>
      <c r="J1285" s="39"/>
      <c r="K1285" s="39"/>
      <c r="L1285" s="38"/>
      <c r="M1285" s="38"/>
      <c r="N1285" s="38"/>
      <c r="O1285" s="38"/>
      <c r="P1285" s="38"/>
      <c r="Q1285" s="38"/>
      <c r="R1285" s="38"/>
      <c r="S1285" s="38"/>
      <c r="T1285" s="38"/>
      <c r="U1285" s="38"/>
      <c r="V1285" s="38"/>
      <c r="W1285" s="38"/>
      <c r="X1285" s="38"/>
      <c r="Y1285" s="38"/>
      <c r="Z1285" s="75"/>
      <c r="AA1285" s="101"/>
      <c r="AB1285" s="101"/>
      <c r="AC1285" s="101"/>
      <c r="AD1285" s="101"/>
      <c r="AE1285" s="38"/>
      <c r="AF1285" s="38"/>
      <c r="AG1285" s="38"/>
      <c r="AH1285" s="38"/>
      <c r="AI1285" s="101"/>
      <c r="AJ1285" s="101"/>
      <c r="AK1285" s="101"/>
      <c r="AL1285" s="75"/>
      <c r="AM1285" s="39"/>
      <c r="AN1285" s="27"/>
      <c r="AO1285" s="27"/>
      <c r="AP1285" s="27"/>
      <c r="AQ1285" s="27" t="str">
        <f t="shared" si="567"/>
        <v/>
      </c>
      <c r="AR1285" s="27" t="str">
        <f t="shared" si="568"/>
        <v/>
      </c>
      <c r="AS1285" s="27" t="str">
        <f t="shared" si="569"/>
        <v/>
      </c>
      <c r="AT1285" s="27" t="e">
        <f>IF(#REF!&lt;&gt;"",IF(ABS(#REF!)&lt;10,"S"&amp;RIGHT(#REF!,1)&amp;",","S"&amp;#REF!&amp;","),"")</f>
        <v>#REF!</v>
      </c>
      <c r="AU1285" s="27" t="e">
        <f>IF(#REF!&lt;&gt;"",IF(ABS(#REF!)&lt;10,"S"&amp;RIGHT(#REF!,1)&amp;",","S"&amp;#REF!&amp;","),"")</f>
        <v>#REF!</v>
      </c>
      <c r="AV1285" s="27" t="e">
        <f>IF(#REF!&lt;&gt;"",IF(ABS(#REF!)&lt;10,"S"&amp;RIGHT(#REF!,1)&amp;",","S"&amp;#REF!&amp;","),"")</f>
        <v>#REF!</v>
      </c>
      <c r="AW1285" s="27" t="e">
        <f>IF(#REF!&lt;&gt;"",IF(ABS(#REF!)&lt;10,"S"&amp;RIGHT(#REF!,1)&amp;",","S"&amp;#REF!&amp;","),"")</f>
        <v>#REF!</v>
      </c>
      <c r="AX1285" s="27" t="e">
        <f>IF(#REF!&lt;&gt;"",IF(ABS(#REF!)&lt;10,"S"&amp;RIGHT(#REF!,1)&amp;",","S"&amp;#REF!&amp;","),"")</f>
        <v>#REF!</v>
      </c>
      <c r="AY1285" s="27" t="e">
        <f>IF(#REF!&lt;&gt;"",IF(ABS(#REF!)&lt;10,"S"&amp;RIGHT(#REF!,1)&amp;",","S"&amp;#REF!&amp;","),"")</f>
        <v>#REF!</v>
      </c>
      <c r="AZ1285" s="27" t="e">
        <f>IF(#REF!&lt;&gt;"",IF(ABS(#REF!)&lt;10,"S"&amp;RIGHT(#REF!,1)&amp;",","S"&amp;#REF!&amp;","),"")</f>
        <v>#REF!</v>
      </c>
      <c r="BA1285" s="27" t="e">
        <f>IF(#REF!&lt;&gt;"",IF(ABS(#REF!)&lt;10,"S"&amp;RIGHT(#REF!,1)&amp;",","S"&amp;#REF!&amp;","),"")</f>
        <v>#REF!</v>
      </c>
      <c r="BB1285" s="27" t="e">
        <f>IF(#REF!&lt;&gt;"",IF(ABS(#REF!)&lt;10,"S"&amp;RIGHT(#REF!,1)&amp;",","S"&amp;#REF!&amp;","),"")</f>
        <v>#REF!</v>
      </c>
      <c r="BC1285" s="27"/>
      <c r="BD1285" s="27"/>
      <c r="BE1285" s="27"/>
      <c r="BF1285" s="27"/>
      <c r="BG1285" s="27"/>
      <c r="BH1285" s="27"/>
      <c r="BI1285" s="27" t="str">
        <f t="shared" si="564"/>
        <v/>
      </c>
      <c r="BJ1285" s="27" t="str">
        <f t="shared" si="565"/>
        <v/>
      </c>
      <c r="BK1285" s="27" t="str">
        <f t="shared" si="566"/>
        <v/>
      </c>
      <c r="BL1285" s="27" t="e">
        <f>IF(#REF!="","",CONCATENATE($L1285,","))</f>
        <v>#REF!</v>
      </c>
      <c r="BM1285" s="27" t="e">
        <f>IF(#REF!="","",CONCATENATE($L1285,","))</f>
        <v>#REF!</v>
      </c>
      <c r="BN1285" s="27" t="e">
        <f>IF(#REF!="","",CONCATENATE($L1285,","))</f>
        <v>#REF!</v>
      </c>
      <c r="BO1285" s="27" t="e">
        <f>IF(#REF!="","",CONCATENATE($L1285,","))</f>
        <v>#REF!</v>
      </c>
      <c r="BP1285" s="27" t="e">
        <f>IF(#REF!="","",CONCATENATE($L1285,","))</f>
        <v>#REF!</v>
      </c>
      <c r="BQ1285" s="27" t="e">
        <f>IF(#REF!="","",CONCATENATE($L1285,","))</f>
        <v>#REF!</v>
      </c>
      <c r="BR1285" s="27" t="e">
        <f>IF(#REF!="","",CONCATENATE($L1285,","))</f>
        <v>#REF!</v>
      </c>
      <c r="BS1285" s="27" t="e">
        <f>IF(#REF!="","",CONCATENATE($L1285,","))</f>
        <v>#REF!</v>
      </c>
      <c r="BT1285" s="27" t="e">
        <f>IF(#REF!="","",CONCATENATE($L1285,","))</f>
        <v>#REF!</v>
      </c>
      <c r="BU1285" s="40"/>
      <c r="BV1285" s="40"/>
      <c r="BW1285"/>
      <c r="BX1285"/>
      <c r="BY1285"/>
      <c r="BZ1285"/>
      <c r="CA1285"/>
      <c r="CB1285" s="40"/>
      <c r="CC1285" s="7"/>
      <c r="CD1285" s="25"/>
      <c r="CE1285" s="25"/>
      <c r="CF1285" s="25"/>
      <c r="CG1285" s="38"/>
      <c r="CH1285" s="25"/>
      <c r="CI1285" s="38"/>
      <c r="CJ1285" s="25"/>
      <c r="CK1285" s="25"/>
      <c r="CL1285" s="25"/>
      <c r="CM1285" s="25"/>
      <c r="CN1285" s="38"/>
      <c r="CO1285" s="38"/>
      <c r="CP1285" s="25"/>
      <c r="CQ1285" s="25"/>
      <c r="CR1285" s="34"/>
      <c r="CS1285" s="38"/>
      <c r="CT1285" s="25"/>
      <c r="CX1285" s="25"/>
      <c r="CY1285" s="34"/>
    </row>
    <row r="1286" spans="1:103" s="26" customFormat="1">
      <c r="A1286" s="42"/>
      <c r="B1286" s="75"/>
      <c r="C1286" s="39"/>
      <c r="D1286" s="38"/>
      <c r="E1286" s="39"/>
      <c r="F1286" s="39"/>
      <c r="G1286" s="39"/>
      <c r="H1286" s="39"/>
      <c r="I1286" s="39"/>
      <c r="J1286" s="39"/>
      <c r="K1286" s="39"/>
      <c r="L1286" s="38"/>
      <c r="M1286" s="38"/>
      <c r="N1286" s="38"/>
      <c r="O1286" s="38"/>
      <c r="P1286" s="38"/>
      <c r="Q1286" s="38"/>
      <c r="R1286" s="38"/>
      <c r="S1286" s="38"/>
      <c r="T1286" s="38"/>
      <c r="U1286" s="38"/>
      <c r="V1286" s="38"/>
      <c r="W1286" s="38"/>
      <c r="X1286" s="38"/>
      <c r="Y1286" s="38"/>
      <c r="Z1286" s="75"/>
      <c r="AA1286" s="101"/>
      <c r="AB1286" s="101"/>
      <c r="AC1286" s="101"/>
      <c r="AD1286" s="101"/>
      <c r="AE1286" s="38"/>
      <c r="AF1286" s="38"/>
      <c r="AG1286" s="38"/>
      <c r="AH1286" s="38"/>
      <c r="AI1286" s="101"/>
      <c r="AJ1286" s="101"/>
      <c r="AK1286" s="101"/>
      <c r="AL1286" s="75"/>
      <c r="AM1286" s="39"/>
      <c r="AN1286" s="27"/>
      <c r="AO1286" s="27"/>
      <c r="AP1286" s="27"/>
      <c r="AQ1286" s="27" t="str">
        <f t="shared" si="567"/>
        <v/>
      </c>
      <c r="AR1286" s="27" t="str">
        <f t="shared" si="568"/>
        <v/>
      </c>
      <c r="AS1286" s="27" t="str">
        <f t="shared" si="569"/>
        <v/>
      </c>
      <c r="AT1286" s="27" t="e">
        <f>IF(#REF!&lt;&gt;"",IF(ABS(#REF!)&lt;10,"S"&amp;RIGHT(#REF!,1)&amp;",","S"&amp;#REF!&amp;","),"")</f>
        <v>#REF!</v>
      </c>
      <c r="AU1286" s="27" t="e">
        <f>IF(#REF!&lt;&gt;"",IF(ABS(#REF!)&lt;10,"S"&amp;RIGHT(#REF!,1)&amp;",","S"&amp;#REF!&amp;","),"")</f>
        <v>#REF!</v>
      </c>
      <c r="AV1286" s="27" t="e">
        <f>IF(#REF!&lt;&gt;"",IF(ABS(#REF!)&lt;10,"S"&amp;RIGHT(#REF!,1)&amp;",","S"&amp;#REF!&amp;","),"")</f>
        <v>#REF!</v>
      </c>
      <c r="AW1286" s="27" t="e">
        <f>IF(#REF!&lt;&gt;"",IF(ABS(#REF!)&lt;10,"S"&amp;RIGHT(#REF!,1)&amp;",","S"&amp;#REF!&amp;","),"")</f>
        <v>#REF!</v>
      </c>
      <c r="AX1286" s="27" t="e">
        <f>IF(#REF!&lt;&gt;"",IF(ABS(#REF!)&lt;10,"S"&amp;RIGHT(#REF!,1)&amp;",","S"&amp;#REF!&amp;","),"")</f>
        <v>#REF!</v>
      </c>
      <c r="AY1286" s="27" t="e">
        <f>IF(#REF!&lt;&gt;"",IF(ABS(#REF!)&lt;10,"S"&amp;RIGHT(#REF!,1)&amp;",","S"&amp;#REF!&amp;","),"")</f>
        <v>#REF!</v>
      </c>
      <c r="AZ1286" s="27" t="e">
        <f>IF(#REF!&lt;&gt;"",IF(ABS(#REF!)&lt;10,"S"&amp;RIGHT(#REF!,1)&amp;",","S"&amp;#REF!&amp;","),"")</f>
        <v>#REF!</v>
      </c>
      <c r="BA1286" s="27" t="e">
        <f>IF(#REF!&lt;&gt;"",IF(ABS(#REF!)&lt;10,"S"&amp;RIGHT(#REF!,1)&amp;",","S"&amp;#REF!&amp;","),"")</f>
        <v>#REF!</v>
      </c>
      <c r="BB1286" s="27" t="e">
        <f>IF(#REF!&lt;&gt;"",IF(ABS(#REF!)&lt;10,"S"&amp;RIGHT(#REF!,1)&amp;",","S"&amp;#REF!&amp;","),"")</f>
        <v>#REF!</v>
      </c>
      <c r="BC1286" s="27"/>
      <c r="BD1286" s="27"/>
      <c r="BE1286" s="27"/>
      <c r="BF1286" s="27"/>
      <c r="BG1286" s="27"/>
      <c r="BH1286" s="27"/>
      <c r="BI1286" s="27" t="str">
        <f t="shared" si="564"/>
        <v/>
      </c>
      <c r="BJ1286" s="27" t="str">
        <f t="shared" si="565"/>
        <v/>
      </c>
      <c r="BK1286" s="27" t="str">
        <f t="shared" si="566"/>
        <v/>
      </c>
      <c r="BL1286" s="27" t="e">
        <f>IF(#REF!="","",CONCATENATE($L1286,","))</f>
        <v>#REF!</v>
      </c>
      <c r="BM1286" s="27" t="e">
        <f>IF(#REF!="","",CONCATENATE($L1286,","))</f>
        <v>#REF!</v>
      </c>
      <c r="BN1286" s="27" t="e">
        <f>IF(#REF!="","",CONCATENATE($L1286,","))</f>
        <v>#REF!</v>
      </c>
      <c r="BO1286" s="27" t="e">
        <f>IF(#REF!="","",CONCATENATE($L1286,","))</f>
        <v>#REF!</v>
      </c>
      <c r="BP1286" s="27" t="e">
        <f>IF(#REF!="","",CONCATENATE($L1286,","))</f>
        <v>#REF!</v>
      </c>
      <c r="BQ1286" s="27" t="e">
        <f>IF(#REF!="","",CONCATENATE($L1286,","))</f>
        <v>#REF!</v>
      </c>
      <c r="BR1286" s="27" t="e">
        <f>IF(#REF!="","",CONCATENATE($L1286,","))</f>
        <v>#REF!</v>
      </c>
      <c r="BS1286" s="27" t="e">
        <f>IF(#REF!="","",CONCATENATE($L1286,","))</f>
        <v>#REF!</v>
      </c>
      <c r="BT1286" s="27" t="e">
        <f>IF(#REF!="","",CONCATENATE($L1286,","))</f>
        <v>#REF!</v>
      </c>
      <c r="BU1286" s="40"/>
      <c r="BV1286" s="40"/>
      <c r="BW1286"/>
      <c r="BX1286"/>
      <c r="BY1286"/>
      <c r="BZ1286"/>
      <c r="CA1286"/>
      <c r="CB1286" s="40"/>
      <c r="CC1286" s="7"/>
      <c r="CD1286" s="25"/>
      <c r="CE1286" s="25"/>
      <c r="CF1286" s="25"/>
      <c r="CG1286" s="38"/>
      <c r="CH1286" s="25"/>
      <c r="CI1286" s="38"/>
      <c r="CJ1286" s="25"/>
      <c r="CK1286" s="25"/>
      <c r="CL1286" s="25"/>
      <c r="CM1286" s="25"/>
      <c r="CN1286" s="38"/>
      <c r="CO1286" s="38"/>
      <c r="CP1286" s="25"/>
      <c r="CQ1286" s="25"/>
      <c r="CR1286" s="34"/>
      <c r="CS1286" s="38"/>
      <c r="CT1286" s="25"/>
      <c r="CX1286" s="25"/>
      <c r="CY1286" s="34"/>
    </row>
    <row r="1287" spans="1:103" s="26" customFormat="1">
      <c r="A1287" s="42"/>
      <c r="B1287" s="75"/>
      <c r="C1287" s="39"/>
      <c r="D1287" s="38"/>
      <c r="E1287" s="39"/>
      <c r="F1287" s="39"/>
      <c r="G1287" s="39"/>
      <c r="H1287" s="39"/>
      <c r="I1287" s="39"/>
      <c r="J1287" s="39"/>
      <c r="K1287" s="39"/>
      <c r="L1287" s="38"/>
      <c r="M1287" s="38"/>
      <c r="N1287" s="38"/>
      <c r="O1287" s="38"/>
      <c r="P1287" s="38"/>
      <c r="Q1287" s="38"/>
      <c r="R1287" s="38"/>
      <c r="S1287" s="38"/>
      <c r="T1287" s="38"/>
      <c r="U1287" s="38"/>
      <c r="V1287" s="38"/>
      <c r="W1287" s="38"/>
      <c r="X1287" s="38"/>
      <c r="Y1287" s="38"/>
      <c r="Z1287" s="75"/>
      <c r="AA1287" s="101"/>
      <c r="AB1287" s="101"/>
      <c r="AC1287" s="101"/>
      <c r="AD1287" s="101"/>
      <c r="AE1287" s="38"/>
      <c r="AF1287" s="38"/>
      <c r="AG1287" s="38"/>
      <c r="AH1287" s="38"/>
      <c r="AI1287" s="101"/>
      <c r="AJ1287" s="101"/>
      <c r="AK1287" s="101"/>
      <c r="AL1287" s="75"/>
      <c r="AM1287" s="39"/>
      <c r="AN1287" s="27"/>
      <c r="AO1287" s="27"/>
      <c r="AP1287" s="27"/>
      <c r="AQ1287" s="27" t="str">
        <f t="shared" si="567"/>
        <v/>
      </c>
      <c r="AR1287" s="27" t="str">
        <f t="shared" si="568"/>
        <v/>
      </c>
      <c r="AS1287" s="27" t="str">
        <f t="shared" si="569"/>
        <v/>
      </c>
      <c r="AT1287" s="27" t="e">
        <f>IF(#REF!&lt;&gt;"",IF(ABS(#REF!)&lt;10,"S"&amp;RIGHT(#REF!,1)&amp;",","S"&amp;#REF!&amp;","),"")</f>
        <v>#REF!</v>
      </c>
      <c r="AU1287" s="27" t="e">
        <f>IF(#REF!&lt;&gt;"",IF(ABS(#REF!)&lt;10,"S"&amp;RIGHT(#REF!,1)&amp;",","S"&amp;#REF!&amp;","),"")</f>
        <v>#REF!</v>
      </c>
      <c r="AV1287" s="27" t="e">
        <f>IF(#REF!&lt;&gt;"",IF(ABS(#REF!)&lt;10,"S"&amp;RIGHT(#REF!,1)&amp;",","S"&amp;#REF!&amp;","),"")</f>
        <v>#REF!</v>
      </c>
      <c r="AW1287" s="27" t="e">
        <f>IF(#REF!&lt;&gt;"",IF(ABS(#REF!)&lt;10,"S"&amp;RIGHT(#REF!,1)&amp;",","S"&amp;#REF!&amp;","),"")</f>
        <v>#REF!</v>
      </c>
      <c r="AX1287" s="27" t="e">
        <f>IF(#REF!&lt;&gt;"",IF(ABS(#REF!)&lt;10,"S"&amp;RIGHT(#REF!,1)&amp;",","S"&amp;#REF!&amp;","),"")</f>
        <v>#REF!</v>
      </c>
      <c r="AY1287" s="27" t="e">
        <f>IF(#REF!&lt;&gt;"",IF(ABS(#REF!)&lt;10,"S"&amp;RIGHT(#REF!,1)&amp;",","S"&amp;#REF!&amp;","),"")</f>
        <v>#REF!</v>
      </c>
      <c r="AZ1287" s="27" t="e">
        <f>IF(#REF!&lt;&gt;"",IF(ABS(#REF!)&lt;10,"S"&amp;RIGHT(#REF!,1)&amp;",","S"&amp;#REF!&amp;","),"")</f>
        <v>#REF!</v>
      </c>
      <c r="BA1287" s="27" t="e">
        <f>IF(#REF!&lt;&gt;"",IF(ABS(#REF!)&lt;10,"S"&amp;RIGHT(#REF!,1)&amp;",","S"&amp;#REF!&amp;","),"")</f>
        <v>#REF!</v>
      </c>
      <c r="BB1287" s="27" t="e">
        <f>IF(#REF!&lt;&gt;"",IF(ABS(#REF!)&lt;10,"S"&amp;RIGHT(#REF!,1)&amp;",","S"&amp;#REF!&amp;","),"")</f>
        <v>#REF!</v>
      </c>
      <c r="BC1287" s="27"/>
      <c r="BD1287" s="27"/>
      <c r="BE1287" s="27"/>
      <c r="BF1287" s="27"/>
      <c r="BG1287" s="27"/>
      <c r="BH1287" s="27"/>
      <c r="BI1287" s="27" t="str">
        <f t="shared" si="564"/>
        <v/>
      </c>
      <c r="BJ1287" s="27" t="str">
        <f t="shared" si="565"/>
        <v/>
      </c>
      <c r="BK1287" s="27" t="str">
        <f t="shared" si="566"/>
        <v/>
      </c>
      <c r="BL1287" s="27" t="e">
        <f>IF(#REF!="","",CONCATENATE($L1287,","))</f>
        <v>#REF!</v>
      </c>
      <c r="BM1287" s="27" t="e">
        <f>IF(#REF!="","",CONCATENATE($L1287,","))</f>
        <v>#REF!</v>
      </c>
      <c r="BN1287" s="27" t="e">
        <f>IF(#REF!="","",CONCATENATE($L1287,","))</f>
        <v>#REF!</v>
      </c>
      <c r="BO1287" s="27" t="e">
        <f>IF(#REF!="","",CONCATENATE($L1287,","))</f>
        <v>#REF!</v>
      </c>
      <c r="BP1287" s="27" t="e">
        <f>IF(#REF!="","",CONCATENATE($L1287,","))</f>
        <v>#REF!</v>
      </c>
      <c r="BQ1287" s="27" t="e">
        <f>IF(#REF!="","",CONCATENATE($L1287,","))</f>
        <v>#REF!</v>
      </c>
      <c r="BR1287" s="27" t="e">
        <f>IF(#REF!="","",CONCATENATE($L1287,","))</f>
        <v>#REF!</v>
      </c>
      <c r="BS1287" s="27" t="e">
        <f>IF(#REF!="","",CONCATENATE($L1287,","))</f>
        <v>#REF!</v>
      </c>
      <c r="BT1287" s="27" t="e">
        <f>IF(#REF!="","",CONCATENATE($L1287,","))</f>
        <v>#REF!</v>
      </c>
      <c r="BU1287" s="40"/>
      <c r="BV1287" s="40"/>
      <c r="BW1287"/>
      <c r="BX1287"/>
      <c r="BY1287"/>
      <c r="BZ1287"/>
      <c r="CA1287"/>
      <c r="CB1287" s="40"/>
      <c r="CC1287" s="7"/>
      <c r="CD1287" s="25"/>
      <c r="CE1287" s="25"/>
      <c r="CF1287" s="25"/>
      <c r="CG1287" s="38"/>
      <c r="CH1287" s="25"/>
      <c r="CI1287" s="38"/>
      <c r="CJ1287" s="25"/>
      <c r="CK1287" s="25"/>
      <c r="CL1287" s="25"/>
      <c r="CM1287" s="25"/>
      <c r="CN1287" s="38"/>
      <c r="CO1287" s="38"/>
      <c r="CP1287" s="25"/>
      <c r="CQ1287" s="25"/>
      <c r="CR1287" s="34"/>
      <c r="CS1287" s="38"/>
      <c r="CT1287" s="25"/>
      <c r="CX1287" s="25"/>
      <c r="CY1287" s="34"/>
    </row>
    <row r="1288" spans="1:103" s="26" customFormat="1">
      <c r="A1288" s="42"/>
      <c r="B1288" s="75"/>
      <c r="C1288" s="39"/>
      <c r="D1288" s="38"/>
      <c r="E1288" s="39"/>
      <c r="F1288" s="39"/>
      <c r="G1288" s="39"/>
      <c r="H1288" s="39"/>
      <c r="I1288" s="39"/>
      <c r="J1288" s="39"/>
      <c r="K1288" s="39"/>
      <c r="L1288" s="38"/>
      <c r="M1288" s="38"/>
      <c r="N1288" s="38"/>
      <c r="O1288" s="38"/>
      <c r="P1288" s="38"/>
      <c r="Q1288" s="38"/>
      <c r="R1288" s="38"/>
      <c r="S1288" s="38"/>
      <c r="T1288" s="38"/>
      <c r="U1288" s="38"/>
      <c r="V1288" s="38"/>
      <c r="W1288" s="38"/>
      <c r="X1288" s="38"/>
      <c r="Y1288" s="38"/>
      <c r="Z1288" s="75"/>
      <c r="AA1288" s="101"/>
      <c r="AB1288" s="101"/>
      <c r="AC1288" s="101"/>
      <c r="AD1288" s="101"/>
      <c r="AE1288" s="38"/>
      <c r="AF1288" s="38"/>
      <c r="AG1288" s="38"/>
      <c r="AH1288" s="38"/>
      <c r="AI1288" s="101"/>
      <c r="AJ1288" s="101"/>
      <c r="AK1288" s="101"/>
      <c r="AL1288" s="75"/>
      <c r="AM1288" s="39"/>
      <c r="AN1288" s="27"/>
      <c r="AO1288" s="27"/>
      <c r="AP1288" s="27"/>
      <c r="AQ1288" s="27" t="str">
        <f t="shared" si="567"/>
        <v/>
      </c>
      <c r="AR1288" s="27" t="str">
        <f t="shared" si="568"/>
        <v/>
      </c>
      <c r="AS1288" s="27" t="str">
        <f t="shared" si="569"/>
        <v/>
      </c>
      <c r="AT1288" s="27" t="e">
        <f>IF(#REF!&lt;&gt;"",IF(ABS(#REF!)&lt;10,"S"&amp;RIGHT(#REF!,1)&amp;",","S"&amp;#REF!&amp;","),"")</f>
        <v>#REF!</v>
      </c>
      <c r="AU1288" s="27" t="e">
        <f>IF(#REF!&lt;&gt;"",IF(ABS(#REF!)&lt;10,"S"&amp;RIGHT(#REF!,1)&amp;",","S"&amp;#REF!&amp;","),"")</f>
        <v>#REF!</v>
      </c>
      <c r="AV1288" s="27" t="e">
        <f>IF(#REF!&lt;&gt;"",IF(ABS(#REF!)&lt;10,"S"&amp;RIGHT(#REF!,1)&amp;",","S"&amp;#REF!&amp;","),"")</f>
        <v>#REF!</v>
      </c>
      <c r="AW1288" s="27" t="e">
        <f>IF(#REF!&lt;&gt;"",IF(ABS(#REF!)&lt;10,"S"&amp;RIGHT(#REF!,1)&amp;",","S"&amp;#REF!&amp;","),"")</f>
        <v>#REF!</v>
      </c>
      <c r="AX1288" s="27" t="e">
        <f>IF(#REF!&lt;&gt;"",IF(ABS(#REF!)&lt;10,"S"&amp;RIGHT(#REF!,1)&amp;",","S"&amp;#REF!&amp;","),"")</f>
        <v>#REF!</v>
      </c>
      <c r="AY1288" s="27" t="e">
        <f>IF(#REF!&lt;&gt;"",IF(ABS(#REF!)&lt;10,"S"&amp;RIGHT(#REF!,1)&amp;",","S"&amp;#REF!&amp;","),"")</f>
        <v>#REF!</v>
      </c>
      <c r="AZ1288" s="27" t="e">
        <f>IF(#REF!&lt;&gt;"",IF(ABS(#REF!)&lt;10,"S"&amp;RIGHT(#REF!,1)&amp;",","S"&amp;#REF!&amp;","),"")</f>
        <v>#REF!</v>
      </c>
      <c r="BA1288" s="27" t="e">
        <f>IF(#REF!&lt;&gt;"",IF(ABS(#REF!)&lt;10,"S"&amp;RIGHT(#REF!,1)&amp;",","S"&amp;#REF!&amp;","),"")</f>
        <v>#REF!</v>
      </c>
      <c r="BB1288" s="27" t="e">
        <f>IF(#REF!&lt;&gt;"",IF(ABS(#REF!)&lt;10,"S"&amp;RIGHT(#REF!,1)&amp;",","S"&amp;#REF!&amp;","),"")</f>
        <v>#REF!</v>
      </c>
      <c r="BC1288" s="27"/>
      <c r="BD1288" s="27"/>
      <c r="BE1288" s="27"/>
      <c r="BF1288" s="27"/>
      <c r="BG1288" s="27"/>
      <c r="BH1288" s="27"/>
      <c r="BI1288" s="27" t="str">
        <f t="shared" si="564"/>
        <v/>
      </c>
      <c r="BJ1288" s="27" t="str">
        <f t="shared" si="565"/>
        <v/>
      </c>
      <c r="BK1288" s="27" t="str">
        <f t="shared" si="566"/>
        <v/>
      </c>
      <c r="BL1288" s="27" t="e">
        <f>IF(#REF!="","",CONCATENATE($L1288,","))</f>
        <v>#REF!</v>
      </c>
      <c r="BM1288" s="27" t="e">
        <f>IF(#REF!="","",CONCATENATE($L1288,","))</f>
        <v>#REF!</v>
      </c>
      <c r="BN1288" s="27" t="e">
        <f>IF(#REF!="","",CONCATENATE($L1288,","))</f>
        <v>#REF!</v>
      </c>
      <c r="BO1288" s="27" t="e">
        <f>IF(#REF!="","",CONCATENATE($L1288,","))</f>
        <v>#REF!</v>
      </c>
      <c r="BP1288" s="27" t="e">
        <f>IF(#REF!="","",CONCATENATE($L1288,","))</f>
        <v>#REF!</v>
      </c>
      <c r="BQ1288" s="27" t="e">
        <f>IF(#REF!="","",CONCATENATE($L1288,","))</f>
        <v>#REF!</v>
      </c>
      <c r="BR1288" s="27" t="e">
        <f>IF(#REF!="","",CONCATENATE($L1288,","))</f>
        <v>#REF!</v>
      </c>
      <c r="BS1288" s="27" t="e">
        <f>IF(#REF!="","",CONCATENATE($L1288,","))</f>
        <v>#REF!</v>
      </c>
      <c r="BT1288" s="27" t="e">
        <f>IF(#REF!="","",CONCATENATE($L1288,","))</f>
        <v>#REF!</v>
      </c>
      <c r="BU1288" s="40"/>
      <c r="BV1288" s="40"/>
      <c r="BW1288"/>
      <c r="BX1288"/>
      <c r="BY1288"/>
      <c r="BZ1288"/>
      <c r="CA1288"/>
      <c r="CB1288" s="40"/>
      <c r="CC1288" s="7"/>
      <c r="CD1288" s="25"/>
      <c r="CE1288" s="25"/>
      <c r="CF1288" s="25"/>
      <c r="CG1288" s="38"/>
      <c r="CH1288" s="25"/>
      <c r="CI1288" s="38"/>
      <c r="CJ1288" s="25"/>
      <c r="CK1288" s="25"/>
      <c r="CL1288" s="25"/>
      <c r="CM1288" s="25"/>
      <c r="CN1288" s="38"/>
      <c r="CO1288" s="38"/>
      <c r="CP1288" s="25"/>
      <c r="CQ1288" s="25"/>
      <c r="CR1288" s="34"/>
      <c r="CS1288" s="38"/>
      <c r="CT1288" s="25"/>
      <c r="CX1288" s="25"/>
      <c r="CY1288" s="34"/>
    </row>
    <row r="1289" spans="1:103" s="26" customFormat="1">
      <c r="A1289" s="42"/>
      <c r="B1289" s="75"/>
      <c r="C1289" s="39"/>
      <c r="D1289" s="38"/>
      <c r="E1289" s="39"/>
      <c r="F1289" s="39"/>
      <c r="G1289" s="39"/>
      <c r="H1289" s="39"/>
      <c r="I1289" s="39"/>
      <c r="J1289" s="39"/>
      <c r="K1289" s="39"/>
      <c r="L1289" s="38"/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  <c r="Y1289" s="38"/>
      <c r="Z1289" s="75"/>
      <c r="AA1289" s="101"/>
      <c r="AB1289" s="101"/>
      <c r="AC1289" s="101"/>
      <c r="AD1289" s="101"/>
      <c r="AE1289" s="38"/>
      <c r="AF1289" s="38"/>
      <c r="AG1289" s="38"/>
      <c r="AH1289" s="38"/>
      <c r="AI1289" s="101"/>
      <c r="AJ1289" s="101"/>
      <c r="AK1289" s="101"/>
      <c r="AL1289" s="75"/>
      <c r="AM1289" s="39"/>
      <c r="AN1289" s="27"/>
      <c r="AO1289" s="27"/>
      <c r="AP1289" s="27"/>
      <c r="AQ1289" s="27" t="str">
        <f t="shared" si="567"/>
        <v/>
      </c>
      <c r="AR1289" s="27" t="str">
        <f t="shared" si="568"/>
        <v/>
      </c>
      <c r="AS1289" s="27" t="str">
        <f t="shared" si="569"/>
        <v/>
      </c>
      <c r="AT1289" s="27" t="e">
        <f>IF(#REF!&lt;&gt;"",IF(ABS(#REF!)&lt;10,"S"&amp;RIGHT(#REF!,1)&amp;",","S"&amp;#REF!&amp;","),"")</f>
        <v>#REF!</v>
      </c>
      <c r="AU1289" s="27" t="e">
        <f>IF(#REF!&lt;&gt;"",IF(ABS(#REF!)&lt;10,"S"&amp;RIGHT(#REF!,1)&amp;",","S"&amp;#REF!&amp;","),"")</f>
        <v>#REF!</v>
      </c>
      <c r="AV1289" s="27" t="e">
        <f>IF(#REF!&lt;&gt;"",IF(ABS(#REF!)&lt;10,"S"&amp;RIGHT(#REF!,1)&amp;",","S"&amp;#REF!&amp;","),"")</f>
        <v>#REF!</v>
      </c>
      <c r="AW1289" s="27" t="e">
        <f>IF(#REF!&lt;&gt;"",IF(ABS(#REF!)&lt;10,"S"&amp;RIGHT(#REF!,1)&amp;",","S"&amp;#REF!&amp;","),"")</f>
        <v>#REF!</v>
      </c>
      <c r="AX1289" s="27" t="e">
        <f>IF(#REF!&lt;&gt;"",IF(ABS(#REF!)&lt;10,"S"&amp;RIGHT(#REF!,1)&amp;",","S"&amp;#REF!&amp;","),"")</f>
        <v>#REF!</v>
      </c>
      <c r="AY1289" s="27" t="e">
        <f>IF(#REF!&lt;&gt;"",IF(ABS(#REF!)&lt;10,"S"&amp;RIGHT(#REF!,1)&amp;",","S"&amp;#REF!&amp;","),"")</f>
        <v>#REF!</v>
      </c>
      <c r="AZ1289" s="27" t="e">
        <f>IF(#REF!&lt;&gt;"",IF(ABS(#REF!)&lt;10,"S"&amp;RIGHT(#REF!,1)&amp;",","S"&amp;#REF!&amp;","),"")</f>
        <v>#REF!</v>
      </c>
      <c r="BA1289" s="27" t="e">
        <f>IF(#REF!&lt;&gt;"",IF(ABS(#REF!)&lt;10,"S"&amp;RIGHT(#REF!,1)&amp;",","S"&amp;#REF!&amp;","),"")</f>
        <v>#REF!</v>
      </c>
      <c r="BB1289" s="27" t="e">
        <f>IF(#REF!&lt;&gt;"",IF(ABS(#REF!)&lt;10,"S"&amp;RIGHT(#REF!,1)&amp;",","S"&amp;#REF!&amp;","),"")</f>
        <v>#REF!</v>
      </c>
      <c r="BC1289" s="27"/>
      <c r="BD1289" s="27"/>
      <c r="BE1289" s="27"/>
      <c r="BF1289" s="27"/>
      <c r="BG1289" s="27"/>
      <c r="BH1289" s="27"/>
      <c r="BI1289" s="27" t="str">
        <f t="shared" si="564"/>
        <v/>
      </c>
      <c r="BJ1289" s="27" t="str">
        <f t="shared" si="565"/>
        <v/>
      </c>
      <c r="BK1289" s="27" t="str">
        <f t="shared" si="566"/>
        <v/>
      </c>
      <c r="BL1289" s="27" t="e">
        <f>IF(#REF!="","",CONCATENATE($L1289,","))</f>
        <v>#REF!</v>
      </c>
      <c r="BM1289" s="27" t="e">
        <f>IF(#REF!="","",CONCATENATE($L1289,","))</f>
        <v>#REF!</v>
      </c>
      <c r="BN1289" s="27" t="e">
        <f>IF(#REF!="","",CONCATENATE($L1289,","))</f>
        <v>#REF!</v>
      </c>
      <c r="BO1289" s="27" t="e">
        <f>IF(#REF!="","",CONCATENATE($L1289,","))</f>
        <v>#REF!</v>
      </c>
      <c r="BP1289" s="27" t="e">
        <f>IF(#REF!="","",CONCATENATE($L1289,","))</f>
        <v>#REF!</v>
      </c>
      <c r="BQ1289" s="27" t="e">
        <f>IF(#REF!="","",CONCATENATE($L1289,","))</f>
        <v>#REF!</v>
      </c>
      <c r="BR1289" s="27" t="e">
        <f>IF(#REF!="","",CONCATENATE($L1289,","))</f>
        <v>#REF!</v>
      </c>
      <c r="BS1289" s="27" t="e">
        <f>IF(#REF!="","",CONCATENATE($L1289,","))</f>
        <v>#REF!</v>
      </c>
      <c r="BT1289" s="27" t="e">
        <f>IF(#REF!="","",CONCATENATE($L1289,","))</f>
        <v>#REF!</v>
      </c>
      <c r="BU1289" s="40"/>
      <c r="BV1289" s="40"/>
      <c r="BW1289"/>
      <c r="BX1289"/>
      <c r="BY1289"/>
      <c r="BZ1289"/>
      <c r="CA1289"/>
      <c r="CB1289" s="40"/>
      <c r="CC1289" s="7"/>
      <c r="CD1289" s="25"/>
      <c r="CE1289" s="25"/>
      <c r="CF1289" s="25"/>
      <c r="CG1289" s="38"/>
      <c r="CH1289" s="25"/>
      <c r="CI1289" s="38"/>
      <c r="CJ1289" s="25"/>
      <c r="CK1289" s="25"/>
      <c r="CL1289" s="25"/>
      <c r="CM1289" s="25"/>
      <c r="CN1289" s="38"/>
      <c r="CO1289" s="38"/>
      <c r="CP1289" s="25"/>
      <c r="CQ1289" s="25"/>
      <c r="CR1289" s="34"/>
      <c r="CS1289" s="38"/>
      <c r="CT1289" s="25"/>
      <c r="CX1289" s="25"/>
      <c r="CY1289" s="34"/>
    </row>
    <row r="1290" spans="1:103" s="26" customFormat="1">
      <c r="A1290" s="42"/>
      <c r="B1290" s="75"/>
      <c r="C1290" s="39"/>
      <c r="D1290" s="38"/>
      <c r="E1290" s="39"/>
      <c r="F1290" s="39"/>
      <c r="G1290" s="39"/>
      <c r="H1290" s="39"/>
      <c r="I1290" s="39"/>
      <c r="J1290" s="39"/>
      <c r="K1290" s="39"/>
      <c r="L1290" s="38"/>
      <c r="M1290" s="38"/>
      <c r="N1290" s="38"/>
      <c r="O1290" s="38"/>
      <c r="P1290" s="38"/>
      <c r="Q1290" s="38"/>
      <c r="R1290" s="38"/>
      <c r="S1290" s="38"/>
      <c r="T1290" s="38"/>
      <c r="U1290" s="38"/>
      <c r="V1290" s="38"/>
      <c r="W1290" s="38"/>
      <c r="X1290" s="38"/>
      <c r="Y1290" s="38"/>
      <c r="Z1290" s="75"/>
      <c r="AA1290" s="101"/>
      <c r="AB1290" s="101"/>
      <c r="AC1290" s="101"/>
      <c r="AD1290" s="101"/>
      <c r="AE1290" s="38"/>
      <c r="AF1290" s="38"/>
      <c r="AG1290" s="38"/>
      <c r="AH1290" s="38"/>
      <c r="AI1290" s="101"/>
      <c r="AJ1290" s="101"/>
      <c r="AK1290" s="101"/>
      <c r="AL1290" s="75"/>
      <c r="AM1290" s="39"/>
      <c r="AN1290" s="27"/>
      <c r="AO1290" s="27"/>
      <c r="AP1290" s="27"/>
      <c r="AQ1290" s="27" t="str">
        <f t="shared" si="567"/>
        <v/>
      </c>
      <c r="AR1290" s="27" t="str">
        <f t="shared" si="568"/>
        <v/>
      </c>
      <c r="AS1290" s="27" t="str">
        <f t="shared" si="569"/>
        <v/>
      </c>
      <c r="AT1290" s="27" t="e">
        <f>IF(#REF!&lt;&gt;"",IF(ABS(#REF!)&lt;10,"S"&amp;RIGHT(#REF!,1)&amp;",","S"&amp;#REF!&amp;","),"")</f>
        <v>#REF!</v>
      </c>
      <c r="AU1290" s="27" t="e">
        <f>IF(#REF!&lt;&gt;"",IF(ABS(#REF!)&lt;10,"S"&amp;RIGHT(#REF!,1)&amp;",","S"&amp;#REF!&amp;","),"")</f>
        <v>#REF!</v>
      </c>
      <c r="AV1290" s="27" t="e">
        <f>IF(#REF!&lt;&gt;"",IF(ABS(#REF!)&lt;10,"S"&amp;RIGHT(#REF!,1)&amp;",","S"&amp;#REF!&amp;","),"")</f>
        <v>#REF!</v>
      </c>
      <c r="AW1290" s="27" t="e">
        <f>IF(#REF!&lt;&gt;"",IF(ABS(#REF!)&lt;10,"S"&amp;RIGHT(#REF!,1)&amp;",","S"&amp;#REF!&amp;","),"")</f>
        <v>#REF!</v>
      </c>
      <c r="AX1290" s="27" t="e">
        <f>IF(#REF!&lt;&gt;"",IF(ABS(#REF!)&lt;10,"S"&amp;RIGHT(#REF!,1)&amp;",","S"&amp;#REF!&amp;","),"")</f>
        <v>#REF!</v>
      </c>
      <c r="AY1290" s="27" t="e">
        <f>IF(#REF!&lt;&gt;"",IF(ABS(#REF!)&lt;10,"S"&amp;RIGHT(#REF!,1)&amp;",","S"&amp;#REF!&amp;","),"")</f>
        <v>#REF!</v>
      </c>
      <c r="AZ1290" s="27" t="e">
        <f>IF(#REF!&lt;&gt;"",IF(ABS(#REF!)&lt;10,"S"&amp;RIGHT(#REF!,1)&amp;",","S"&amp;#REF!&amp;","),"")</f>
        <v>#REF!</v>
      </c>
      <c r="BA1290" s="27" t="e">
        <f>IF(#REF!&lt;&gt;"",IF(ABS(#REF!)&lt;10,"S"&amp;RIGHT(#REF!,1)&amp;",","S"&amp;#REF!&amp;","),"")</f>
        <v>#REF!</v>
      </c>
      <c r="BB1290" s="27" t="e">
        <f>IF(#REF!&lt;&gt;"",IF(ABS(#REF!)&lt;10,"S"&amp;RIGHT(#REF!,1)&amp;",","S"&amp;#REF!&amp;","),"")</f>
        <v>#REF!</v>
      </c>
      <c r="BC1290" s="27"/>
      <c r="BD1290" s="27"/>
      <c r="BE1290" s="27"/>
      <c r="BF1290" s="27"/>
      <c r="BG1290" s="27"/>
      <c r="BH1290" s="27"/>
      <c r="BI1290" s="27" t="str">
        <f t="shared" si="564"/>
        <v/>
      </c>
      <c r="BJ1290" s="27" t="str">
        <f t="shared" si="565"/>
        <v/>
      </c>
      <c r="BK1290" s="27" t="str">
        <f t="shared" si="566"/>
        <v/>
      </c>
      <c r="BL1290" s="27" t="e">
        <f>IF(#REF!="","",CONCATENATE($L1290,","))</f>
        <v>#REF!</v>
      </c>
      <c r="BM1290" s="27" t="e">
        <f>IF(#REF!="","",CONCATENATE($L1290,","))</f>
        <v>#REF!</v>
      </c>
      <c r="BN1290" s="27" t="e">
        <f>IF(#REF!="","",CONCATENATE($L1290,","))</f>
        <v>#REF!</v>
      </c>
      <c r="BO1290" s="27" t="e">
        <f>IF(#REF!="","",CONCATENATE($L1290,","))</f>
        <v>#REF!</v>
      </c>
      <c r="BP1290" s="27" t="e">
        <f>IF(#REF!="","",CONCATENATE($L1290,","))</f>
        <v>#REF!</v>
      </c>
      <c r="BQ1290" s="27" t="e">
        <f>IF(#REF!="","",CONCATENATE($L1290,","))</f>
        <v>#REF!</v>
      </c>
      <c r="BR1290" s="27" t="e">
        <f>IF(#REF!="","",CONCATENATE($L1290,","))</f>
        <v>#REF!</v>
      </c>
      <c r="BS1290" s="27" t="e">
        <f>IF(#REF!="","",CONCATENATE($L1290,","))</f>
        <v>#REF!</v>
      </c>
      <c r="BT1290" s="27" t="e">
        <f>IF(#REF!="","",CONCATENATE($L1290,","))</f>
        <v>#REF!</v>
      </c>
      <c r="BU1290" s="40"/>
      <c r="BV1290" s="40"/>
      <c r="BW1290"/>
      <c r="BX1290"/>
      <c r="BY1290"/>
      <c r="BZ1290"/>
      <c r="CA1290"/>
      <c r="CB1290" s="40"/>
      <c r="CC1290" s="7"/>
      <c r="CD1290" s="25"/>
      <c r="CE1290" s="25"/>
      <c r="CF1290" s="25"/>
      <c r="CG1290" s="38"/>
      <c r="CH1290" s="25"/>
      <c r="CI1290" s="38"/>
      <c r="CJ1290" s="25"/>
      <c r="CK1290" s="25"/>
      <c r="CL1290" s="25"/>
      <c r="CM1290" s="25"/>
      <c r="CN1290" s="38"/>
      <c r="CO1290" s="38"/>
      <c r="CP1290" s="25"/>
      <c r="CQ1290" s="25"/>
      <c r="CR1290" s="34"/>
      <c r="CS1290" s="38"/>
      <c r="CT1290" s="25"/>
      <c r="CX1290" s="25"/>
      <c r="CY1290" s="34"/>
    </row>
    <row r="1291" spans="1:103" s="26" customFormat="1">
      <c r="A1291" s="42"/>
      <c r="B1291" s="75"/>
      <c r="C1291" s="39"/>
      <c r="D1291" s="38"/>
      <c r="E1291" s="39"/>
      <c r="F1291" s="39"/>
      <c r="G1291" s="39"/>
      <c r="H1291" s="39"/>
      <c r="I1291" s="39"/>
      <c r="J1291" s="39"/>
      <c r="K1291" s="39"/>
      <c r="L1291" s="38"/>
      <c r="M1291" s="38"/>
      <c r="N1291" s="38"/>
      <c r="O1291" s="38"/>
      <c r="P1291" s="38"/>
      <c r="Q1291" s="38"/>
      <c r="R1291" s="38"/>
      <c r="S1291" s="38"/>
      <c r="T1291" s="38"/>
      <c r="U1291" s="38"/>
      <c r="V1291" s="38"/>
      <c r="W1291" s="38"/>
      <c r="X1291" s="38"/>
      <c r="Y1291" s="38"/>
      <c r="Z1291" s="75"/>
      <c r="AA1291" s="101"/>
      <c r="AB1291" s="101"/>
      <c r="AC1291" s="101"/>
      <c r="AD1291" s="101"/>
      <c r="AE1291" s="38"/>
      <c r="AF1291" s="38"/>
      <c r="AG1291" s="38"/>
      <c r="AH1291" s="38"/>
      <c r="AI1291" s="101"/>
      <c r="AJ1291" s="101"/>
      <c r="AK1291" s="101"/>
      <c r="AL1291" s="75"/>
      <c r="AM1291" s="39"/>
      <c r="AN1291" s="27"/>
      <c r="AO1291" s="27"/>
      <c r="AP1291" s="27"/>
      <c r="AQ1291" s="27" t="str">
        <f t="shared" si="567"/>
        <v/>
      </c>
      <c r="AR1291" s="27" t="str">
        <f t="shared" si="568"/>
        <v/>
      </c>
      <c r="AS1291" s="27" t="str">
        <f t="shared" si="569"/>
        <v/>
      </c>
      <c r="AT1291" s="27" t="e">
        <f>IF(#REF!&lt;&gt;"",IF(ABS(#REF!)&lt;10,"S"&amp;RIGHT(#REF!,1)&amp;",","S"&amp;#REF!&amp;","),"")</f>
        <v>#REF!</v>
      </c>
      <c r="AU1291" s="27" t="e">
        <f>IF(#REF!&lt;&gt;"",IF(ABS(#REF!)&lt;10,"S"&amp;RIGHT(#REF!,1)&amp;",","S"&amp;#REF!&amp;","),"")</f>
        <v>#REF!</v>
      </c>
      <c r="AV1291" s="27" t="e">
        <f>IF(#REF!&lt;&gt;"",IF(ABS(#REF!)&lt;10,"S"&amp;RIGHT(#REF!,1)&amp;",","S"&amp;#REF!&amp;","),"")</f>
        <v>#REF!</v>
      </c>
      <c r="AW1291" s="27" t="e">
        <f>IF(#REF!&lt;&gt;"",IF(ABS(#REF!)&lt;10,"S"&amp;RIGHT(#REF!,1)&amp;",","S"&amp;#REF!&amp;","),"")</f>
        <v>#REF!</v>
      </c>
      <c r="AX1291" s="27" t="e">
        <f>IF(#REF!&lt;&gt;"",IF(ABS(#REF!)&lt;10,"S"&amp;RIGHT(#REF!,1)&amp;",","S"&amp;#REF!&amp;","),"")</f>
        <v>#REF!</v>
      </c>
      <c r="AY1291" s="27" t="e">
        <f>IF(#REF!&lt;&gt;"",IF(ABS(#REF!)&lt;10,"S"&amp;RIGHT(#REF!,1)&amp;",","S"&amp;#REF!&amp;","),"")</f>
        <v>#REF!</v>
      </c>
      <c r="AZ1291" s="27" t="e">
        <f>IF(#REF!&lt;&gt;"",IF(ABS(#REF!)&lt;10,"S"&amp;RIGHT(#REF!,1)&amp;",","S"&amp;#REF!&amp;","),"")</f>
        <v>#REF!</v>
      </c>
      <c r="BA1291" s="27" t="e">
        <f>IF(#REF!&lt;&gt;"",IF(ABS(#REF!)&lt;10,"S"&amp;RIGHT(#REF!,1)&amp;",","S"&amp;#REF!&amp;","),"")</f>
        <v>#REF!</v>
      </c>
      <c r="BB1291" s="27" t="e">
        <f>IF(#REF!&lt;&gt;"",IF(ABS(#REF!)&lt;10,"S"&amp;RIGHT(#REF!,1)&amp;",","S"&amp;#REF!&amp;","),"")</f>
        <v>#REF!</v>
      </c>
      <c r="BC1291" s="27"/>
      <c r="BD1291" s="27"/>
      <c r="BE1291" s="27"/>
      <c r="BF1291" s="27"/>
      <c r="BG1291" s="27"/>
      <c r="BH1291" s="27"/>
      <c r="BI1291" s="27" t="str">
        <f t="shared" si="564"/>
        <v/>
      </c>
      <c r="BJ1291" s="27" t="str">
        <f t="shared" si="565"/>
        <v/>
      </c>
      <c r="BK1291" s="27" t="str">
        <f t="shared" si="566"/>
        <v/>
      </c>
      <c r="BL1291" s="27" t="e">
        <f>IF(#REF!="","",CONCATENATE($L1291,","))</f>
        <v>#REF!</v>
      </c>
      <c r="BM1291" s="27" t="e">
        <f>IF(#REF!="","",CONCATENATE($L1291,","))</f>
        <v>#REF!</v>
      </c>
      <c r="BN1291" s="27" t="e">
        <f>IF(#REF!="","",CONCATENATE($L1291,","))</f>
        <v>#REF!</v>
      </c>
      <c r="BO1291" s="27" t="e">
        <f>IF(#REF!="","",CONCATENATE($L1291,","))</f>
        <v>#REF!</v>
      </c>
      <c r="BP1291" s="27" t="e">
        <f>IF(#REF!="","",CONCATENATE($L1291,","))</f>
        <v>#REF!</v>
      </c>
      <c r="BQ1291" s="27" t="e">
        <f>IF(#REF!="","",CONCATENATE($L1291,","))</f>
        <v>#REF!</v>
      </c>
      <c r="BR1291" s="27" t="e">
        <f>IF(#REF!="","",CONCATENATE($L1291,","))</f>
        <v>#REF!</v>
      </c>
      <c r="BS1291" s="27" t="e">
        <f>IF(#REF!="","",CONCATENATE($L1291,","))</f>
        <v>#REF!</v>
      </c>
      <c r="BT1291" s="27" t="e">
        <f>IF(#REF!="","",CONCATENATE($L1291,","))</f>
        <v>#REF!</v>
      </c>
      <c r="BU1291" s="40"/>
      <c r="BV1291" s="40"/>
      <c r="BW1291"/>
      <c r="BX1291"/>
      <c r="BY1291"/>
      <c r="BZ1291"/>
      <c r="CA1291"/>
      <c r="CB1291" s="40"/>
      <c r="CC1291" s="7"/>
      <c r="CD1291" s="25"/>
      <c r="CE1291" s="25"/>
      <c r="CF1291" s="25"/>
      <c r="CG1291" s="38"/>
      <c r="CH1291" s="25"/>
      <c r="CI1291" s="38"/>
      <c r="CJ1291" s="25"/>
      <c r="CK1291" s="25"/>
      <c r="CL1291" s="25"/>
      <c r="CM1291" s="25"/>
      <c r="CN1291" s="38"/>
      <c r="CO1291" s="38"/>
      <c r="CP1291" s="25"/>
      <c r="CQ1291" s="25"/>
      <c r="CR1291" s="34"/>
      <c r="CS1291" s="38"/>
      <c r="CT1291" s="25"/>
      <c r="CX1291" s="25"/>
      <c r="CY1291" s="34"/>
    </row>
    <row r="1292" spans="1:103" s="26" customFormat="1">
      <c r="A1292" s="42"/>
      <c r="B1292" s="75"/>
      <c r="C1292" s="39"/>
      <c r="D1292" s="38"/>
      <c r="E1292" s="39"/>
      <c r="F1292" s="39"/>
      <c r="G1292" s="39"/>
      <c r="H1292" s="39"/>
      <c r="I1292" s="39"/>
      <c r="J1292" s="39"/>
      <c r="K1292" s="39"/>
      <c r="L1292" s="38"/>
      <c r="M1292" s="38"/>
      <c r="N1292" s="38"/>
      <c r="O1292" s="38"/>
      <c r="P1292" s="38"/>
      <c r="Q1292" s="38"/>
      <c r="R1292" s="38"/>
      <c r="S1292" s="38"/>
      <c r="T1292" s="38"/>
      <c r="U1292" s="38"/>
      <c r="V1292" s="38"/>
      <c r="W1292" s="38"/>
      <c r="X1292" s="38"/>
      <c r="Y1292" s="38"/>
      <c r="Z1292" s="75"/>
      <c r="AA1292" s="101"/>
      <c r="AB1292" s="101"/>
      <c r="AC1292" s="101"/>
      <c r="AD1292" s="101"/>
      <c r="AE1292" s="38"/>
      <c r="AF1292" s="38"/>
      <c r="AG1292" s="38"/>
      <c r="AH1292" s="38"/>
      <c r="AI1292" s="101"/>
      <c r="AJ1292" s="101"/>
      <c r="AK1292" s="101"/>
      <c r="AL1292" s="75"/>
      <c r="AM1292" s="39"/>
      <c r="AN1292" s="27"/>
      <c r="AO1292" s="27"/>
      <c r="AP1292" s="27"/>
      <c r="AQ1292" s="27" t="str">
        <f t="shared" si="567"/>
        <v/>
      </c>
      <c r="AR1292" s="27" t="str">
        <f t="shared" si="568"/>
        <v/>
      </c>
      <c r="AS1292" s="27" t="str">
        <f t="shared" si="569"/>
        <v/>
      </c>
      <c r="AT1292" s="27" t="e">
        <f>IF(#REF!&lt;&gt;"",IF(ABS(#REF!)&lt;10,"S"&amp;RIGHT(#REF!,1)&amp;",","S"&amp;#REF!&amp;","),"")</f>
        <v>#REF!</v>
      </c>
      <c r="AU1292" s="27" t="e">
        <f>IF(#REF!&lt;&gt;"",IF(ABS(#REF!)&lt;10,"S"&amp;RIGHT(#REF!,1)&amp;",","S"&amp;#REF!&amp;","),"")</f>
        <v>#REF!</v>
      </c>
      <c r="AV1292" s="27" t="e">
        <f>IF(#REF!&lt;&gt;"",IF(ABS(#REF!)&lt;10,"S"&amp;RIGHT(#REF!,1)&amp;",","S"&amp;#REF!&amp;","),"")</f>
        <v>#REF!</v>
      </c>
      <c r="AW1292" s="27" t="e">
        <f>IF(#REF!&lt;&gt;"",IF(ABS(#REF!)&lt;10,"S"&amp;RIGHT(#REF!,1)&amp;",","S"&amp;#REF!&amp;","),"")</f>
        <v>#REF!</v>
      </c>
      <c r="AX1292" s="27" t="e">
        <f>IF(#REF!&lt;&gt;"",IF(ABS(#REF!)&lt;10,"S"&amp;RIGHT(#REF!,1)&amp;",","S"&amp;#REF!&amp;","),"")</f>
        <v>#REF!</v>
      </c>
      <c r="AY1292" s="27" t="e">
        <f>IF(#REF!&lt;&gt;"",IF(ABS(#REF!)&lt;10,"S"&amp;RIGHT(#REF!,1)&amp;",","S"&amp;#REF!&amp;","),"")</f>
        <v>#REF!</v>
      </c>
      <c r="AZ1292" s="27" t="e">
        <f>IF(#REF!&lt;&gt;"",IF(ABS(#REF!)&lt;10,"S"&amp;RIGHT(#REF!,1)&amp;",","S"&amp;#REF!&amp;","),"")</f>
        <v>#REF!</v>
      </c>
      <c r="BA1292" s="27" t="e">
        <f>IF(#REF!&lt;&gt;"",IF(ABS(#REF!)&lt;10,"S"&amp;RIGHT(#REF!,1)&amp;",","S"&amp;#REF!&amp;","),"")</f>
        <v>#REF!</v>
      </c>
      <c r="BB1292" s="27" t="e">
        <f>IF(#REF!&lt;&gt;"",IF(ABS(#REF!)&lt;10,"S"&amp;RIGHT(#REF!,1)&amp;",","S"&amp;#REF!&amp;","),"")</f>
        <v>#REF!</v>
      </c>
      <c r="BC1292" s="27"/>
      <c r="BD1292" s="27"/>
      <c r="BE1292" s="27"/>
      <c r="BF1292" s="27"/>
      <c r="BG1292" s="27"/>
      <c r="BH1292" s="27"/>
      <c r="BI1292" s="27" t="str">
        <f t="shared" si="564"/>
        <v/>
      </c>
      <c r="BJ1292" s="27" t="str">
        <f t="shared" si="565"/>
        <v/>
      </c>
      <c r="BK1292" s="27" t="str">
        <f t="shared" si="566"/>
        <v/>
      </c>
      <c r="BL1292" s="27" t="e">
        <f>IF(#REF!="","",CONCATENATE($L1292,","))</f>
        <v>#REF!</v>
      </c>
      <c r="BM1292" s="27" t="e">
        <f>IF(#REF!="","",CONCATENATE($L1292,","))</f>
        <v>#REF!</v>
      </c>
      <c r="BN1292" s="27" t="e">
        <f>IF(#REF!="","",CONCATENATE($L1292,","))</f>
        <v>#REF!</v>
      </c>
      <c r="BO1292" s="27" t="e">
        <f>IF(#REF!="","",CONCATENATE($L1292,","))</f>
        <v>#REF!</v>
      </c>
      <c r="BP1292" s="27" t="e">
        <f>IF(#REF!="","",CONCATENATE($L1292,","))</f>
        <v>#REF!</v>
      </c>
      <c r="BQ1292" s="27" t="e">
        <f>IF(#REF!="","",CONCATENATE($L1292,","))</f>
        <v>#REF!</v>
      </c>
      <c r="BR1292" s="27" t="e">
        <f>IF(#REF!="","",CONCATENATE($L1292,","))</f>
        <v>#REF!</v>
      </c>
      <c r="BS1292" s="27" t="e">
        <f>IF(#REF!="","",CONCATENATE($L1292,","))</f>
        <v>#REF!</v>
      </c>
      <c r="BT1292" s="27" t="e">
        <f>IF(#REF!="","",CONCATENATE($L1292,","))</f>
        <v>#REF!</v>
      </c>
      <c r="BU1292" s="40"/>
      <c r="BV1292" s="40"/>
      <c r="BW1292"/>
      <c r="BX1292"/>
      <c r="BY1292"/>
      <c r="BZ1292"/>
      <c r="CA1292"/>
      <c r="CB1292" s="40"/>
      <c r="CC1292" s="7"/>
      <c r="CD1292" s="25"/>
      <c r="CE1292" s="25"/>
      <c r="CF1292" s="25"/>
      <c r="CG1292" s="38"/>
      <c r="CH1292" s="25"/>
      <c r="CI1292" s="38"/>
      <c r="CJ1292" s="25"/>
      <c r="CK1292" s="25"/>
      <c r="CL1292" s="25"/>
      <c r="CM1292" s="25"/>
      <c r="CN1292" s="38"/>
      <c r="CO1292" s="38"/>
      <c r="CP1292" s="25"/>
      <c r="CQ1292" s="25"/>
      <c r="CR1292" s="34"/>
      <c r="CS1292" s="38"/>
      <c r="CT1292" s="25"/>
      <c r="CX1292" s="25"/>
      <c r="CY1292" s="34"/>
    </row>
    <row r="1293" spans="1:103" s="26" customFormat="1">
      <c r="A1293" s="42"/>
      <c r="B1293" s="75"/>
      <c r="C1293" s="39"/>
      <c r="D1293" s="38"/>
      <c r="E1293" s="39"/>
      <c r="F1293" s="39"/>
      <c r="G1293" s="39"/>
      <c r="H1293" s="39"/>
      <c r="I1293" s="39"/>
      <c r="J1293" s="39"/>
      <c r="K1293" s="39"/>
      <c r="L1293" s="38"/>
      <c r="M1293" s="38"/>
      <c r="N1293" s="38"/>
      <c r="O1293" s="38"/>
      <c r="P1293" s="38"/>
      <c r="Q1293" s="38"/>
      <c r="R1293" s="38"/>
      <c r="S1293" s="38"/>
      <c r="T1293" s="38"/>
      <c r="U1293" s="38"/>
      <c r="V1293" s="38"/>
      <c r="W1293" s="38"/>
      <c r="X1293" s="38"/>
      <c r="Y1293" s="38"/>
      <c r="Z1293" s="75"/>
      <c r="AA1293" s="101"/>
      <c r="AB1293" s="101"/>
      <c r="AC1293" s="101"/>
      <c r="AD1293" s="101"/>
      <c r="AE1293" s="38"/>
      <c r="AF1293" s="38"/>
      <c r="AG1293" s="38"/>
      <c r="AH1293" s="38"/>
      <c r="AI1293" s="101"/>
      <c r="AJ1293" s="101"/>
      <c r="AK1293" s="101"/>
      <c r="AL1293" s="75"/>
      <c r="AM1293" s="39"/>
      <c r="AN1293" s="27"/>
      <c r="AO1293" s="27"/>
      <c r="AP1293" s="27"/>
      <c r="AQ1293" s="27" t="str">
        <f t="shared" si="567"/>
        <v/>
      </c>
      <c r="AR1293" s="27" t="str">
        <f t="shared" si="568"/>
        <v/>
      </c>
      <c r="AS1293" s="27" t="str">
        <f t="shared" si="569"/>
        <v/>
      </c>
      <c r="AT1293" s="27" t="e">
        <f>IF(#REF!&lt;&gt;"",IF(ABS(#REF!)&lt;10,"S"&amp;RIGHT(#REF!,1)&amp;",","S"&amp;#REF!&amp;","),"")</f>
        <v>#REF!</v>
      </c>
      <c r="AU1293" s="27" t="e">
        <f>IF(#REF!&lt;&gt;"",IF(ABS(#REF!)&lt;10,"S"&amp;RIGHT(#REF!,1)&amp;",","S"&amp;#REF!&amp;","),"")</f>
        <v>#REF!</v>
      </c>
      <c r="AV1293" s="27" t="e">
        <f>IF(#REF!&lt;&gt;"",IF(ABS(#REF!)&lt;10,"S"&amp;RIGHT(#REF!,1)&amp;",","S"&amp;#REF!&amp;","),"")</f>
        <v>#REF!</v>
      </c>
      <c r="AW1293" s="27" t="e">
        <f>IF(#REF!&lt;&gt;"",IF(ABS(#REF!)&lt;10,"S"&amp;RIGHT(#REF!,1)&amp;",","S"&amp;#REF!&amp;","),"")</f>
        <v>#REF!</v>
      </c>
      <c r="AX1293" s="27" t="e">
        <f>IF(#REF!&lt;&gt;"",IF(ABS(#REF!)&lt;10,"S"&amp;RIGHT(#REF!,1)&amp;",","S"&amp;#REF!&amp;","),"")</f>
        <v>#REF!</v>
      </c>
      <c r="AY1293" s="27" t="e">
        <f>IF(#REF!&lt;&gt;"",IF(ABS(#REF!)&lt;10,"S"&amp;RIGHT(#REF!,1)&amp;",","S"&amp;#REF!&amp;","),"")</f>
        <v>#REF!</v>
      </c>
      <c r="AZ1293" s="27" t="e">
        <f>IF(#REF!&lt;&gt;"",IF(ABS(#REF!)&lt;10,"S"&amp;RIGHT(#REF!,1)&amp;",","S"&amp;#REF!&amp;","),"")</f>
        <v>#REF!</v>
      </c>
      <c r="BA1293" s="27" t="e">
        <f>IF(#REF!&lt;&gt;"",IF(ABS(#REF!)&lt;10,"S"&amp;RIGHT(#REF!,1)&amp;",","S"&amp;#REF!&amp;","),"")</f>
        <v>#REF!</v>
      </c>
      <c r="BB1293" s="27" t="e">
        <f>IF(#REF!&lt;&gt;"",IF(ABS(#REF!)&lt;10,"S"&amp;RIGHT(#REF!,1)&amp;",","S"&amp;#REF!&amp;","),"")</f>
        <v>#REF!</v>
      </c>
      <c r="BC1293" s="27"/>
      <c r="BD1293" s="27"/>
      <c r="BE1293" s="27"/>
      <c r="BF1293" s="27"/>
      <c r="BG1293" s="27"/>
      <c r="BH1293" s="27"/>
      <c r="BI1293" s="27" t="str">
        <f t="shared" si="564"/>
        <v/>
      </c>
      <c r="BJ1293" s="27" t="str">
        <f t="shared" si="565"/>
        <v/>
      </c>
      <c r="BK1293" s="27" t="str">
        <f t="shared" si="566"/>
        <v/>
      </c>
      <c r="BL1293" s="27" t="e">
        <f>IF(#REF!="","",CONCATENATE($L1293,","))</f>
        <v>#REF!</v>
      </c>
      <c r="BM1293" s="27" t="e">
        <f>IF(#REF!="","",CONCATENATE($L1293,","))</f>
        <v>#REF!</v>
      </c>
      <c r="BN1293" s="27" t="e">
        <f>IF(#REF!="","",CONCATENATE($L1293,","))</f>
        <v>#REF!</v>
      </c>
      <c r="BO1293" s="27" t="e">
        <f>IF(#REF!="","",CONCATENATE($L1293,","))</f>
        <v>#REF!</v>
      </c>
      <c r="BP1293" s="27" t="e">
        <f>IF(#REF!="","",CONCATENATE($L1293,","))</f>
        <v>#REF!</v>
      </c>
      <c r="BQ1293" s="27" t="e">
        <f>IF(#REF!="","",CONCATENATE($L1293,","))</f>
        <v>#REF!</v>
      </c>
      <c r="BR1293" s="27" t="e">
        <f>IF(#REF!="","",CONCATENATE($L1293,","))</f>
        <v>#REF!</v>
      </c>
      <c r="BS1293" s="27" t="e">
        <f>IF(#REF!="","",CONCATENATE($L1293,","))</f>
        <v>#REF!</v>
      </c>
      <c r="BT1293" s="27" t="e">
        <f>IF(#REF!="","",CONCATENATE($L1293,","))</f>
        <v>#REF!</v>
      </c>
      <c r="BU1293" s="40"/>
      <c r="BV1293" s="40"/>
      <c r="BW1293"/>
      <c r="BX1293"/>
      <c r="BY1293"/>
      <c r="BZ1293"/>
      <c r="CA1293"/>
      <c r="CB1293" s="40"/>
      <c r="CC1293" s="7"/>
      <c r="CD1293" s="25"/>
      <c r="CE1293" s="25"/>
      <c r="CF1293" s="25"/>
      <c r="CG1293" s="38"/>
      <c r="CH1293" s="25"/>
      <c r="CI1293" s="38"/>
      <c r="CJ1293" s="25"/>
      <c r="CK1293" s="25"/>
      <c r="CL1293" s="25"/>
      <c r="CM1293" s="25"/>
      <c r="CN1293" s="38"/>
      <c r="CO1293" s="38"/>
      <c r="CP1293" s="25"/>
      <c r="CQ1293" s="25"/>
      <c r="CR1293" s="34"/>
      <c r="CS1293" s="38"/>
      <c r="CT1293" s="25"/>
      <c r="CX1293" s="25"/>
      <c r="CY1293" s="34"/>
    </row>
    <row r="1294" spans="1:103" s="26" customFormat="1">
      <c r="A1294" s="42"/>
      <c r="B1294" s="75"/>
      <c r="C1294" s="39"/>
      <c r="D1294" s="38"/>
      <c r="E1294" s="39"/>
      <c r="F1294" s="39"/>
      <c r="G1294" s="39"/>
      <c r="H1294" s="39"/>
      <c r="I1294" s="39"/>
      <c r="J1294" s="39"/>
      <c r="K1294" s="39"/>
      <c r="L1294" s="38"/>
      <c r="M1294" s="38"/>
      <c r="N1294" s="38"/>
      <c r="O1294" s="38"/>
      <c r="P1294" s="38"/>
      <c r="Q1294" s="38"/>
      <c r="R1294" s="38"/>
      <c r="S1294" s="38"/>
      <c r="T1294" s="38"/>
      <c r="U1294" s="38"/>
      <c r="V1294" s="38"/>
      <c r="W1294" s="38"/>
      <c r="X1294" s="38"/>
      <c r="Y1294" s="38"/>
      <c r="Z1294" s="75"/>
      <c r="AA1294" s="101"/>
      <c r="AB1294" s="101"/>
      <c r="AC1294" s="101"/>
      <c r="AD1294" s="101"/>
      <c r="AE1294" s="38"/>
      <c r="AF1294" s="38"/>
      <c r="AG1294" s="38"/>
      <c r="AH1294" s="38"/>
      <c r="AI1294" s="101"/>
      <c r="AJ1294" s="101"/>
      <c r="AK1294" s="101"/>
      <c r="AL1294" s="75"/>
      <c r="AM1294" s="39"/>
      <c r="AN1294" s="27"/>
      <c r="AO1294" s="27"/>
      <c r="AP1294" s="27"/>
      <c r="AQ1294" s="27" t="str">
        <f t="shared" si="567"/>
        <v/>
      </c>
      <c r="AR1294" s="27" t="str">
        <f t="shared" si="568"/>
        <v/>
      </c>
      <c r="AS1294" s="27" t="str">
        <f t="shared" si="569"/>
        <v/>
      </c>
      <c r="AT1294" s="27" t="e">
        <f>IF(#REF!&lt;&gt;"",IF(ABS(#REF!)&lt;10,"S"&amp;RIGHT(#REF!,1)&amp;",","S"&amp;#REF!&amp;","),"")</f>
        <v>#REF!</v>
      </c>
      <c r="AU1294" s="27" t="e">
        <f>IF(#REF!&lt;&gt;"",IF(ABS(#REF!)&lt;10,"S"&amp;RIGHT(#REF!,1)&amp;",","S"&amp;#REF!&amp;","),"")</f>
        <v>#REF!</v>
      </c>
      <c r="AV1294" s="27" t="e">
        <f>IF(#REF!&lt;&gt;"",IF(ABS(#REF!)&lt;10,"S"&amp;RIGHT(#REF!,1)&amp;",","S"&amp;#REF!&amp;","),"")</f>
        <v>#REF!</v>
      </c>
      <c r="AW1294" s="27" t="e">
        <f>IF(#REF!&lt;&gt;"",IF(ABS(#REF!)&lt;10,"S"&amp;RIGHT(#REF!,1)&amp;",","S"&amp;#REF!&amp;","),"")</f>
        <v>#REF!</v>
      </c>
      <c r="AX1294" s="27" t="e">
        <f>IF(#REF!&lt;&gt;"",IF(ABS(#REF!)&lt;10,"S"&amp;RIGHT(#REF!,1)&amp;",","S"&amp;#REF!&amp;","),"")</f>
        <v>#REF!</v>
      </c>
      <c r="AY1294" s="27" t="e">
        <f>IF(#REF!&lt;&gt;"",IF(ABS(#REF!)&lt;10,"S"&amp;RIGHT(#REF!,1)&amp;",","S"&amp;#REF!&amp;","),"")</f>
        <v>#REF!</v>
      </c>
      <c r="AZ1294" s="27" t="e">
        <f>IF(#REF!&lt;&gt;"",IF(ABS(#REF!)&lt;10,"S"&amp;RIGHT(#REF!,1)&amp;",","S"&amp;#REF!&amp;","),"")</f>
        <v>#REF!</v>
      </c>
      <c r="BA1294" s="27" t="e">
        <f>IF(#REF!&lt;&gt;"",IF(ABS(#REF!)&lt;10,"S"&amp;RIGHT(#REF!,1)&amp;",","S"&amp;#REF!&amp;","),"")</f>
        <v>#REF!</v>
      </c>
      <c r="BB1294" s="27" t="e">
        <f>IF(#REF!&lt;&gt;"",IF(ABS(#REF!)&lt;10,"S"&amp;RIGHT(#REF!,1)&amp;",","S"&amp;#REF!&amp;","),"")</f>
        <v>#REF!</v>
      </c>
      <c r="BC1294" s="27"/>
      <c r="BD1294" s="27"/>
      <c r="BE1294" s="27"/>
      <c r="BF1294" s="27"/>
      <c r="BG1294" s="27"/>
      <c r="BH1294" s="27"/>
      <c r="BI1294" s="27" t="str">
        <f t="shared" si="564"/>
        <v/>
      </c>
      <c r="BJ1294" s="27" t="str">
        <f t="shared" si="565"/>
        <v/>
      </c>
      <c r="BK1294" s="27" t="str">
        <f t="shared" si="566"/>
        <v/>
      </c>
      <c r="BL1294" s="27" t="e">
        <f>IF(#REF!="","",CONCATENATE($L1294,","))</f>
        <v>#REF!</v>
      </c>
      <c r="BM1294" s="27" t="e">
        <f>IF(#REF!="","",CONCATENATE($L1294,","))</f>
        <v>#REF!</v>
      </c>
      <c r="BN1294" s="27" t="e">
        <f>IF(#REF!="","",CONCATENATE($L1294,","))</f>
        <v>#REF!</v>
      </c>
      <c r="BO1294" s="27" t="e">
        <f>IF(#REF!="","",CONCATENATE($L1294,","))</f>
        <v>#REF!</v>
      </c>
      <c r="BP1294" s="27" t="e">
        <f>IF(#REF!="","",CONCATENATE($L1294,","))</f>
        <v>#REF!</v>
      </c>
      <c r="BQ1294" s="27" t="e">
        <f>IF(#REF!="","",CONCATENATE($L1294,","))</f>
        <v>#REF!</v>
      </c>
      <c r="BR1294" s="27" t="e">
        <f>IF(#REF!="","",CONCATENATE($L1294,","))</f>
        <v>#REF!</v>
      </c>
      <c r="BS1294" s="27" t="e">
        <f>IF(#REF!="","",CONCATENATE($L1294,","))</f>
        <v>#REF!</v>
      </c>
      <c r="BT1294" s="27" t="e">
        <f>IF(#REF!="","",CONCATENATE($L1294,","))</f>
        <v>#REF!</v>
      </c>
      <c r="BU1294" s="40"/>
      <c r="BV1294" s="40"/>
      <c r="BW1294"/>
      <c r="BX1294"/>
      <c r="BY1294"/>
      <c r="BZ1294"/>
      <c r="CA1294"/>
      <c r="CB1294" s="40"/>
      <c r="CC1294" s="7"/>
      <c r="CD1294" s="25"/>
      <c r="CE1294" s="25"/>
      <c r="CF1294" s="25"/>
      <c r="CG1294" s="38"/>
      <c r="CH1294" s="25"/>
      <c r="CI1294" s="38"/>
      <c r="CJ1294" s="25"/>
      <c r="CK1294" s="25"/>
      <c r="CL1294" s="25"/>
      <c r="CM1294" s="25"/>
      <c r="CN1294" s="38"/>
      <c r="CO1294" s="38"/>
      <c r="CP1294" s="25"/>
      <c r="CQ1294" s="25"/>
      <c r="CR1294" s="34"/>
      <c r="CS1294" s="38"/>
      <c r="CT1294" s="25"/>
      <c r="CX1294" s="25"/>
      <c r="CY1294" s="34"/>
    </row>
    <row r="1295" spans="1:103" s="26" customFormat="1">
      <c r="A1295" s="42"/>
      <c r="B1295" s="75"/>
      <c r="C1295" s="39"/>
      <c r="D1295" s="38"/>
      <c r="E1295" s="39"/>
      <c r="F1295" s="39"/>
      <c r="G1295" s="39"/>
      <c r="H1295" s="39"/>
      <c r="I1295" s="39"/>
      <c r="J1295" s="39"/>
      <c r="K1295" s="39"/>
      <c r="L1295" s="38"/>
      <c r="M1295" s="38"/>
      <c r="N1295" s="38"/>
      <c r="O1295" s="38"/>
      <c r="P1295" s="38"/>
      <c r="Q1295" s="38"/>
      <c r="R1295" s="38"/>
      <c r="S1295" s="38"/>
      <c r="T1295" s="38"/>
      <c r="U1295" s="38"/>
      <c r="V1295" s="38"/>
      <c r="W1295" s="38"/>
      <c r="X1295" s="38"/>
      <c r="Y1295" s="38"/>
      <c r="Z1295" s="75"/>
      <c r="AA1295" s="101"/>
      <c r="AB1295" s="101"/>
      <c r="AC1295" s="101"/>
      <c r="AD1295" s="101"/>
      <c r="AE1295" s="38"/>
      <c r="AF1295" s="38"/>
      <c r="AG1295" s="38"/>
      <c r="AH1295" s="38"/>
      <c r="AI1295" s="101"/>
      <c r="AJ1295" s="101"/>
      <c r="AK1295" s="101"/>
      <c r="AL1295" s="75"/>
      <c r="AM1295" s="39"/>
      <c r="AN1295" s="27"/>
      <c r="AO1295" s="27"/>
      <c r="AP1295" s="27"/>
      <c r="AQ1295" s="27" t="str">
        <f t="shared" si="567"/>
        <v/>
      </c>
      <c r="AR1295" s="27" t="str">
        <f t="shared" si="568"/>
        <v/>
      </c>
      <c r="AS1295" s="27" t="str">
        <f t="shared" si="569"/>
        <v/>
      </c>
      <c r="AT1295" s="27" t="e">
        <f>IF(#REF!&lt;&gt;"",IF(ABS(#REF!)&lt;10,"S"&amp;RIGHT(#REF!,1)&amp;",","S"&amp;#REF!&amp;","),"")</f>
        <v>#REF!</v>
      </c>
      <c r="AU1295" s="27" t="e">
        <f>IF(#REF!&lt;&gt;"",IF(ABS(#REF!)&lt;10,"S"&amp;RIGHT(#REF!,1)&amp;",","S"&amp;#REF!&amp;","),"")</f>
        <v>#REF!</v>
      </c>
      <c r="AV1295" s="27" t="e">
        <f>IF(#REF!&lt;&gt;"",IF(ABS(#REF!)&lt;10,"S"&amp;RIGHT(#REF!,1)&amp;",","S"&amp;#REF!&amp;","),"")</f>
        <v>#REF!</v>
      </c>
      <c r="AW1295" s="27" t="e">
        <f>IF(#REF!&lt;&gt;"",IF(ABS(#REF!)&lt;10,"S"&amp;RIGHT(#REF!,1)&amp;",","S"&amp;#REF!&amp;","),"")</f>
        <v>#REF!</v>
      </c>
      <c r="AX1295" s="27" t="e">
        <f>IF(#REF!&lt;&gt;"",IF(ABS(#REF!)&lt;10,"S"&amp;RIGHT(#REF!,1)&amp;",","S"&amp;#REF!&amp;","),"")</f>
        <v>#REF!</v>
      </c>
      <c r="AY1295" s="27" t="e">
        <f>IF(#REF!&lt;&gt;"",IF(ABS(#REF!)&lt;10,"S"&amp;RIGHT(#REF!,1)&amp;",","S"&amp;#REF!&amp;","),"")</f>
        <v>#REF!</v>
      </c>
      <c r="AZ1295" s="27" t="e">
        <f>IF(#REF!&lt;&gt;"",IF(ABS(#REF!)&lt;10,"S"&amp;RIGHT(#REF!,1)&amp;",","S"&amp;#REF!&amp;","),"")</f>
        <v>#REF!</v>
      </c>
      <c r="BA1295" s="27" t="e">
        <f>IF(#REF!&lt;&gt;"",IF(ABS(#REF!)&lt;10,"S"&amp;RIGHT(#REF!,1)&amp;",","S"&amp;#REF!&amp;","),"")</f>
        <v>#REF!</v>
      </c>
      <c r="BB1295" s="27" t="e">
        <f>IF(#REF!&lt;&gt;"",IF(ABS(#REF!)&lt;10,"S"&amp;RIGHT(#REF!,1)&amp;",","S"&amp;#REF!&amp;","),"")</f>
        <v>#REF!</v>
      </c>
      <c r="BC1295" s="27"/>
      <c r="BD1295" s="27"/>
      <c r="BE1295" s="27"/>
      <c r="BF1295" s="27"/>
      <c r="BG1295" s="27"/>
      <c r="BH1295" s="27"/>
      <c r="BI1295" s="27" t="str">
        <f t="shared" si="564"/>
        <v/>
      </c>
      <c r="BJ1295" s="27" t="str">
        <f t="shared" si="565"/>
        <v/>
      </c>
      <c r="BK1295" s="27" t="str">
        <f t="shared" si="566"/>
        <v/>
      </c>
      <c r="BL1295" s="27" t="e">
        <f>IF(#REF!="","",CONCATENATE($L1295,","))</f>
        <v>#REF!</v>
      </c>
      <c r="BM1295" s="27" t="e">
        <f>IF(#REF!="","",CONCATENATE($L1295,","))</f>
        <v>#REF!</v>
      </c>
      <c r="BN1295" s="27" t="e">
        <f>IF(#REF!="","",CONCATENATE($L1295,","))</f>
        <v>#REF!</v>
      </c>
      <c r="BO1295" s="27" t="e">
        <f>IF(#REF!="","",CONCATENATE($L1295,","))</f>
        <v>#REF!</v>
      </c>
      <c r="BP1295" s="27" t="e">
        <f>IF(#REF!="","",CONCATENATE($L1295,","))</f>
        <v>#REF!</v>
      </c>
      <c r="BQ1295" s="27" t="e">
        <f>IF(#REF!="","",CONCATENATE($L1295,","))</f>
        <v>#REF!</v>
      </c>
      <c r="BR1295" s="27" t="e">
        <f>IF(#REF!="","",CONCATENATE($L1295,","))</f>
        <v>#REF!</v>
      </c>
      <c r="BS1295" s="27" t="e">
        <f>IF(#REF!="","",CONCATENATE($L1295,","))</f>
        <v>#REF!</v>
      </c>
      <c r="BT1295" s="27" t="e">
        <f>IF(#REF!="","",CONCATENATE($L1295,","))</f>
        <v>#REF!</v>
      </c>
      <c r="BU1295" s="40"/>
      <c r="BV1295" s="40"/>
      <c r="BW1295"/>
      <c r="BX1295"/>
      <c r="BY1295"/>
      <c r="BZ1295"/>
      <c r="CA1295"/>
      <c r="CB1295" s="40"/>
      <c r="CC1295" s="7"/>
      <c r="CD1295" s="25"/>
      <c r="CE1295" s="25"/>
      <c r="CF1295" s="25"/>
      <c r="CG1295" s="38"/>
      <c r="CH1295" s="25"/>
      <c r="CI1295" s="38"/>
      <c r="CJ1295" s="25"/>
      <c r="CK1295" s="25"/>
      <c r="CL1295" s="25"/>
      <c r="CM1295" s="25"/>
      <c r="CN1295" s="38"/>
      <c r="CO1295" s="38"/>
      <c r="CP1295" s="25"/>
      <c r="CQ1295" s="25"/>
      <c r="CR1295" s="34"/>
      <c r="CS1295" s="38"/>
      <c r="CT1295" s="25"/>
      <c r="CX1295" s="25"/>
      <c r="CY1295" s="34"/>
    </row>
    <row r="1296" spans="1:103" s="26" customFormat="1">
      <c r="A1296" s="42"/>
      <c r="B1296" s="75"/>
      <c r="C1296" s="39"/>
      <c r="D1296" s="38"/>
      <c r="E1296" s="39"/>
      <c r="F1296" s="39"/>
      <c r="G1296" s="39"/>
      <c r="H1296" s="39"/>
      <c r="I1296" s="39"/>
      <c r="J1296" s="39"/>
      <c r="K1296" s="39"/>
      <c r="L1296" s="38"/>
      <c r="M1296" s="38"/>
      <c r="N1296" s="38"/>
      <c r="O1296" s="38"/>
      <c r="P1296" s="38"/>
      <c r="Q1296" s="38"/>
      <c r="R1296" s="38"/>
      <c r="S1296" s="38"/>
      <c r="T1296" s="38"/>
      <c r="U1296" s="38"/>
      <c r="V1296" s="38"/>
      <c r="W1296" s="38"/>
      <c r="X1296" s="38"/>
      <c r="Y1296" s="38"/>
      <c r="Z1296" s="75"/>
      <c r="AA1296" s="101"/>
      <c r="AB1296" s="101"/>
      <c r="AC1296" s="101"/>
      <c r="AD1296" s="101"/>
      <c r="AE1296" s="38"/>
      <c r="AF1296" s="38"/>
      <c r="AG1296" s="38"/>
      <c r="AH1296" s="38"/>
      <c r="AI1296" s="101"/>
      <c r="AJ1296" s="101"/>
      <c r="AK1296" s="101"/>
      <c r="AL1296" s="75"/>
      <c r="AM1296" s="39"/>
      <c r="AN1296" s="27"/>
      <c r="AO1296" s="27"/>
      <c r="AP1296" s="27"/>
      <c r="AQ1296" s="27" t="str">
        <f t="shared" si="567"/>
        <v/>
      </c>
      <c r="AR1296" s="27" t="str">
        <f t="shared" si="568"/>
        <v/>
      </c>
      <c r="AS1296" s="27" t="str">
        <f t="shared" si="569"/>
        <v/>
      </c>
      <c r="AT1296" s="27" t="e">
        <f>IF(#REF!&lt;&gt;"",IF(ABS(#REF!)&lt;10,"S"&amp;RIGHT(#REF!,1)&amp;",","S"&amp;#REF!&amp;","),"")</f>
        <v>#REF!</v>
      </c>
      <c r="AU1296" s="27" t="e">
        <f>IF(#REF!&lt;&gt;"",IF(ABS(#REF!)&lt;10,"S"&amp;RIGHT(#REF!,1)&amp;",","S"&amp;#REF!&amp;","),"")</f>
        <v>#REF!</v>
      </c>
      <c r="AV1296" s="27" t="e">
        <f>IF(#REF!&lt;&gt;"",IF(ABS(#REF!)&lt;10,"S"&amp;RIGHT(#REF!,1)&amp;",","S"&amp;#REF!&amp;","),"")</f>
        <v>#REF!</v>
      </c>
      <c r="AW1296" s="27" t="e">
        <f>IF(#REF!&lt;&gt;"",IF(ABS(#REF!)&lt;10,"S"&amp;RIGHT(#REF!,1)&amp;",","S"&amp;#REF!&amp;","),"")</f>
        <v>#REF!</v>
      </c>
      <c r="AX1296" s="27" t="e">
        <f>IF(#REF!&lt;&gt;"",IF(ABS(#REF!)&lt;10,"S"&amp;RIGHT(#REF!,1)&amp;",","S"&amp;#REF!&amp;","),"")</f>
        <v>#REF!</v>
      </c>
      <c r="AY1296" s="27" t="e">
        <f>IF(#REF!&lt;&gt;"",IF(ABS(#REF!)&lt;10,"S"&amp;RIGHT(#REF!,1)&amp;",","S"&amp;#REF!&amp;","),"")</f>
        <v>#REF!</v>
      </c>
      <c r="AZ1296" s="27" t="e">
        <f>IF(#REF!&lt;&gt;"",IF(ABS(#REF!)&lt;10,"S"&amp;RIGHT(#REF!,1)&amp;",","S"&amp;#REF!&amp;","),"")</f>
        <v>#REF!</v>
      </c>
      <c r="BA1296" s="27" t="e">
        <f>IF(#REF!&lt;&gt;"",IF(ABS(#REF!)&lt;10,"S"&amp;RIGHT(#REF!,1)&amp;",","S"&amp;#REF!&amp;","),"")</f>
        <v>#REF!</v>
      </c>
      <c r="BB1296" s="27" t="e">
        <f>IF(#REF!&lt;&gt;"",IF(ABS(#REF!)&lt;10,"S"&amp;RIGHT(#REF!,1)&amp;",","S"&amp;#REF!&amp;","),"")</f>
        <v>#REF!</v>
      </c>
      <c r="BC1296" s="27"/>
      <c r="BD1296" s="27"/>
      <c r="BE1296" s="27"/>
      <c r="BF1296" s="27"/>
      <c r="BG1296" s="27"/>
      <c r="BH1296" s="27"/>
      <c r="BI1296" s="27" t="str">
        <f t="shared" si="564"/>
        <v/>
      </c>
      <c r="BJ1296" s="27" t="str">
        <f t="shared" si="565"/>
        <v/>
      </c>
      <c r="BK1296" s="27" t="str">
        <f t="shared" si="566"/>
        <v/>
      </c>
      <c r="BL1296" s="27" t="e">
        <f>IF(#REF!="","",CONCATENATE($L1296,","))</f>
        <v>#REF!</v>
      </c>
      <c r="BM1296" s="27" t="e">
        <f>IF(#REF!="","",CONCATENATE($L1296,","))</f>
        <v>#REF!</v>
      </c>
      <c r="BN1296" s="27" t="e">
        <f>IF(#REF!="","",CONCATENATE($L1296,","))</f>
        <v>#REF!</v>
      </c>
      <c r="BO1296" s="27" t="e">
        <f>IF(#REF!="","",CONCATENATE($L1296,","))</f>
        <v>#REF!</v>
      </c>
      <c r="BP1296" s="27" t="e">
        <f>IF(#REF!="","",CONCATENATE($L1296,","))</f>
        <v>#REF!</v>
      </c>
      <c r="BQ1296" s="27" t="e">
        <f>IF(#REF!="","",CONCATENATE($L1296,","))</f>
        <v>#REF!</v>
      </c>
      <c r="BR1296" s="27" t="e">
        <f>IF(#REF!="","",CONCATENATE($L1296,","))</f>
        <v>#REF!</v>
      </c>
      <c r="BS1296" s="27" t="e">
        <f>IF(#REF!="","",CONCATENATE($L1296,","))</f>
        <v>#REF!</v>
      </c>
      <c r="BT1296" s="27" t="e">
        <f>IF(#REF!="","",CONCATENATE($L1296,","))</f>
        <v>#REF!</v>
      </c>
      <c r="BU1296" s="40"/>
      <c r="BV1296" s="40"/>
      <c r="BW1296"/>
      <c r="BX1296"/>
      <c r="BY1296"/>
      <c r="BZ1296"/>
      <c r="CA1296"/>
      <c r="CB1296" s="40"/>
      <c r="CC1296" s="7"/>
      <c r="CD1296" s="25"/>
      <c r="CE1296" s="25"/>
      <c r="CF1296" s="25"/>
      <c r="CG1296" s="38"/>
      <c r="CH1296" s="25"/>
      <c r="CI1296" s="38"/>
      <c r="CJ1296" s="25"/>
      <c r="CK1296" s="25"/>
      <c r="CL1296" s="25"/>
      <c r="CM1296" s="25"/>
      <c r="CN1296" s="38"/>
      <c r="CO1296" s="38"/>
      <c r="CP1296" s="25"/>
      <c r="CQ1296" s="25"/>
      <c r="CR1296" s="34"/>
      <c r="CS1296" s="38"/>
      <c r="CT1296" s="25"/>
      <c r="CX1296" s="25"/>
      <c r="CY1296" s="34"/>
    </row>
    <row r="1297" spans="1:103" s="26" customFormat="1">
      <c r="A1297" s="42"/>
      <c r="B1297" s="75"/>
      <c r="C1297" s="39"/>
      <c r="D1297" s="38"/>
      <c r="E1297" s="39"/>
      <c r="F1297" s="39"/>
      <c r="G1297" s="39"/>
      <c r="H1297" s="39"/>
      <c r="I1297" s="39"/>
      <c r="J1297" s="39"/>
      <c r="K1297" s="39"/>
      <c r="L1297" s="38"/>
      <c r="M1297" s="38"/>
      <c r="N1297" s="38"/>
      <c r="O1297" s="38"/>
      <c r="P1297" s="38"/>
      <c r="Q1297" s="38"/>
      <c r="R1297" s="38"/>
      <c r="S1297" s="38"/>
      <c r="T1297" s="38"/>
      <c r="U1297" s="38"/>
      <c r="V1297" s="38"/>
      <c r="W1297" s="38"/>
      <c r="X1297" s="38"/>
      <c r="Y1297" s="38"/>
      <c r="Z1297" s="75"/>
      <c r="AA1297" s="101"/>
      <c r="AB1297" s="101"/>
      <c r="AC1297" s="101"/>
      <c r="AD1297" s="101"/>
      <c r="AE1297" s="38"/>
      <c r="AF1297" s="38"/>
      <c r="AG1297" s="38"/>
      <c r="AH1297" s="38"/>
      <c r="AI1297" s="101"/>
      <c r="AJ1297" s="101"/>
      <c r="AK1297" s="101"/>
      <c r="AL1297" s="75"/>
      <c r="AM1297" s="39"/>
      <c r="AN1297" s="27"/>
      <c r="AO1297" s="27"/>
      <c r="AP1297" s="27"/>
      <c r="AQ1297" s="27" t="str">
        <f t="shared" si="567"/>
        <v/>
      </c>
      <c r="AR1297" s="27" t="str">
        <f t="shared" si="568"/>
        <v/>
      </c>
      <c r="AS1297" s="27" t="str">
        <f t="shared" si="569"/>
        <v/>
      </c>
      <c r="AT1297" s="27" t="e">
        <f>IF(#REF!&lt;&gt;"",IF(ABS(#REF!)&lt;10,"S"&amp;RIGHT(#REF!,1)&amp;",","S"&amp;#REF!&amp;","),"")</f>
        <v>#REF!</v>
      </c>
      <c r="AU1297" s="27" t="e">
        <f>IF(#REF!&lt;&gt;"",IF(ABS(#REF!)&lt;10,"S"&amp;RIGHT(#REF!,1)&amp;",","S"&amp;#REF!&amp;","),"")</f>
        <v>#REF!</v>
      </c>
      <c r="AV1297" s="27" t="e">
        <f>IF(#REF!&lt;&gt;"",IF(ABS(#REF!)&lt;10,"S"&amp;RIGHT(#REF!,1)&amp;",","S"&amp;#REF!&amp;","),"")</f>
        <v>#REF!</v>
      </c>
      <c r="AW1297" s="27" t="e">
        <f>IF(#REF!&lt;&gt;"",IF(ABS(#REF!)&lt;10,"S"&amp;RIGHT(#REF!,1)&amp;",","S"&amp;#REF!&amp;","),"")</f>
        <v>#REF!</v>
      </c>
      <c r="AX1297" s="27" t="e">
        <f>IF(#REF!&lt;&gt;"",IF(ABS(#REF!)&lt;10,"S"&amp;RIGHT(#REF!,1)&amp;",","S"&amp;#REF!&amp;","),"")</f>
        <v>#REF!</v>
      </c>
      <c r="AY1297" s="27" t="e">
        <f>IF(#REF!&lt;&gt;"",IF(ABS(#REF!)&lt;10,"S"&amp;RIGHT(#REF!,1)&amp;",","S"&amp;#REF!&amp;","),"")</f>
        <v>#REF!</v>
      </c>
      <c r="AZ1297" s="27" t="e">
        <f>IF(#REF!&lt;&gt;"",IF(ABS(#REF!)&lt;10,"S"&amp;RIGHT(#REF!,1)&amp;",","S"&amp;#REF!&amp;","),"")</f>
        <v>#REF!</v>
      </c>
      <c r="BA1297" s="27" t="e">
        <f>IF(#REF!&lt;&gt;"",IF(ABS(#REF!)&lt;10,"S"&amp;RIGHT(#REF!,1)&amp;",","S"&amp;#REF!&amp;","),"")</f>
        <v>#REF!</v>
      </c>
      <c r="BB1297" s="27" t="e">
        <f>IF(#REF!&lt;&gt;"",IF(ABS(#REF!)&lt;10,"S"&amp;RIGHT(#REF!,1)&amp;",","S"&amp;#REF!&amp;","),"")</f>
        <v>#REF!</v>
      </c>
      <c r="BC1297" s="27"/>
      <c r="BD1297" s="27"/>
      <c r="BE1297" s="27"/>
      <c r="BF1297" s="27"/>
      <c r="BG1297" s="27"/>
      <c r="BH1297" s="27"/>
      <c r="BI1297" s="27" t="str">
        <f t="shared" si="564"/>
        <v/>
      </c>
      <c r="BJ1297" s="27" t="str">
        <f t="shared" si="565"/>
        <v/>
      </c>
      <c r="BK1297" s="27" t="str">
        <f t="shared" si="566"/>
        <v/>
      </c>
      <c r="BL1297" s="27" t="e">
        <f>IF(#REF!="","",CONCATENATE($L1297,","))</f>
        <v>#REF!</v>
      </c>
      <c r="BM1297" s="27" t="e">
        <f>IF(#REF!="","",CONCATENATE($L1297,","))</f>
        <v>#REF!</v>
      </c>
      <c r="BN1297" s="27" t="e">
        <f>IF(#REF!="","",CONCATENATE($L1297,","))</f>
        <v>#REF!</v>
      </c>
      <c r="BO1297" s="27" t="e">
        <f>IF(#REF!="","",CONCATENATE($L1297,","))</f>
        <v>#REF!</v>
      </c>
      <c r="BP1297" s="27" t="e">
        <f>IF(#REF!="","",CONCATENATE($L1297,","))</f>
        <v>#REF!</v>
      </c>
      <c r="BQ1297" s="27" t="e">
        <f>IF(#REF!="","",CONCATENATE($L1297,","))</f>
        <v>#REF!</v>
      </c>
      <c r="BR1297" s="27" t="e">
        <f>IF(#REF!="","",CONCATENATE($L1297,","))</f>
        <v>#REF!</v>
      </c>
      <c r="BS1297" s="27" t="e">
        <f>IF(#REF!="","",CONCATENATE($L1297,","))</f>
        <v>#REF!</v>
      </c>
      <c r="BT1297" s="27" t="e">
        <f>IF(#REF!="","",CONCATENATE($L1297,","))</f>
        <v>#REF!</v>
      </c>
      <c r="BU1297" s="40"/>
      <c r="BV1297" s="40"/>
      <c r="BW1297"/>
      <c r="BX1297"/>
      <c r="BY1297"/>
      <c r="BZ1297"/>
      <c r="CA1297"/>
      <c r="CB1297" s="40"/>
      <c r="CC1297" s="7"/>
      <c r="CD1297" s="25"/>
      <c r="CE1297" s="25"/>
      <c r="CF1297" s="25"/>
      <c r="CG1297" s="38"/>
      <c r="CH1297" s="25"/>
      <c r="CI1297" s="38"/>
      <c r="CJ1297" s="25"/>
      <c r="CK1297" s="25"/>
      <c r="CL1297" s="25"/>
      <c r="CM1297" s="25"/>
      <c r="CN1297" s="38"/>
      <c r="CO1297" s="38"/>
      <c r="CP1297" s="25"/>
      <c r="CQ1297" s="25"/>
      <c r="CR1297" s="34"/>
      <c r="CS1297" s="38"/>
      <c r="CT1297" s="25"/>
      <c r="CX1297" s="25"/>
      <c r="CY1297" s="34"/>
    </row>
    <row r="1298" spans="1:103" s="26" customFormat="1">
      <c r="A1298" s="42"/>
      <c r="B1298" s="75"/>
      <c r="C1298" s="39"/>
      <c r="D1298" s="38"/>
      <c r="E1298" s="39"/>
      <c r="F1298" s="39"/>
      <c r="G1298" s="39"/>
      <c r="H1298" s="39"/>
      <c r="I1298" s="39"/>
      <c r="J1298" s="39"/>
      <c r="K1298" s="39"/>
      <c r="L1298" s="38"/>
      <c r="M1298" s="38"/>
      <c r="N1298" s="38"/>
      <c r="O1298" s="38"/>
      <c r="P1298" s="38"/>
      <c r="Q1298" s="38"/>
      <c r="R1298" s="38"/>
      <c r="S1298" s="38"/>
      <c r="T1298" s="38"/>
      <c r="U1298" s="38"/>
      <c r="V1298" s="38"/>
      <c r="W1298" s="38"/>
      <c r="X1298" s="38"/>
      <c r="Y1298" s="38"/>
      <c r="Z1298" s="75"/>
      <c r="AA1298" s="101"/>
      <c r="AB1298" s="101"/>
      <c r="AC1298" s="101"/>
      <c r="AD1298" s="101"/>
      <c r="AE1298" s="38"/>
      <c r="AF1298" s="38"/>
      <c r="AG1298" s="38"/>
      <c r="AH1298" s="38"/>
      <c r="AI1298" s="101"/>
      <c r="AJ1298" s="101"/>
      <c r="AK1298" s="101"/>
      <c r="AL1298" s="75"/>
      <c r="AM1298" s="39"/>
      <c r="AN1298" s="27"/>
      <c r="AO1298" s="27"/>
      <c r="AP1298" s="27"/>
      <c r="AQ1298" s="27" t="str">
        <f t="shared" si="567"/>
        <v/>
      </c>
      <c r="AR1298" s="27" t="str">
        <f t="shared" si="568"/>
        <v/>
      </c>
      <c r="AS1298" s="27" t="str">
        <f t="shared" si="569"/>
        <v/>
      </c>
      <c r="AT1298" s="27" t="e">
        <f>IF(#REF!&lt;&gt;"",IF(ABS(#REF!)&lt;10,"S"&amp;RIGHT(#REF!,1)&amp;",","S"&amp;#REF!&amp;","),"")</f>
        <v>#REF!</v>
      </c>
      <c r="AU1298" s="27" t="e">
        <f>IF(#REF!&lt;&gt;"",IF(ABS(#REF!)&lt;10,"S"&amp;RIGHT(#REF!,1)&amp;",","S"&amp;#REF!&amp;","),"")</f>
        <v>#REF!</v>
      </c>
      <c r="AV1298" s="27" t="e">
        <f>IF(#REF!&lt;&gt;"",IF(ABS(#REF!)&lt;10,"S"&amp;RIGHT(#REF!,1)&amp;",","S"&amp;#REF!&amp;","),"")</f>
        <v>#REF!</v>
      </c>
      <c r="AW1298" s="27" t="e">
        <f>IF(#REF!&lt;&gt;"",IF(ABS(#REF!)&lt;10,"S"&amp;RIGHT(#REF!,1)&amp;",","S"&amp;#REF!&amp;","),"")</f>
        <v>#REF!</v>
      </c>
      <c r="AX1298" s="27" t="e">
        <f>IF(#REF!&lt;&gt;"",IF(ABS(#REF!)&lt;10,"S"&amp;RIGHT(#REF!,1)&amp;",","S"&amp;#REF!&amp;","),"")</f>
        <v>#REF!</v>
      </c>
      <c r="AY1298" s="27" t="e">
        <f>IF(#REF!&lt;&gt;"",IF(ABS(#REF!)&lt;10,"S"&amp;RIGHT(#REF!,1)&amp;",","S"&amp;#REF!&amp;","),"")</f>
        <v>#REF!</v>
      </c>
      <c r="AZ1298" s="27" t="e">
        <f>IF(#REF!&lt;&gt;"",IF(ABS(#REF!)&lt;10,"S"&amp;RIGHT(#REF!,1)&amp;",","S"&amp;#REF!&amp;","),"")</f>
        <v>#REF!</v>
      </c>
      <c r="BA1298" s="27" t="e">
        <f>IF(#REF!&lt;&gt;"",IF(ABS(#REF!)&lt;10,"S"&amp;RIGHT(#REF!,1)&amp;",","S"&amp;#REF!&amp;","),"")</f>
        <v>#REF!</v>
      </c>
      <c r="BB1298" s="27" t="e">
        <f>IF(#REF!&lt;&gt;"",IF(ABS(#REF!)&lt;10,"S"&amp;RIGHT(#REF!,1)&amp;",","S"&amp;#REF!&amp;","),"")</f>
        <v>#REF!</v>
      </c>
      <c r="BC1298" s="27"/>
      <c r="BD1298" s="27"/>
      <c r="BE1298" s="27"/>
      <c r="BF1298" s="27"/>
      <c r="BG1298" s="27"/>
      <c r="BH1298" s="27"/>
      <c r="BI1298" s="27" t="str">
        <f t="shared" si="564"/>
        <v/>
      </c>
      <c r="BJ1298" s="27" t="str">
        <f t="shared" si="565"/>
        <v/>
      </c>
      <c r="BK1298" s="27" t="str">
        <f t="shared" si="566"/>
        <v/>
      </c>
      <c r="BL1298" s="27" t="e">
        <f>IF(#REF!="","",CONCATENATE($L1298,","))</f>
        <v>#REF!</v>
      </c>
      <c r="BM1298" s="27" t="e">
        <f>IF(#REF!="","",CONCATENATE($L1298,","))</f>
        <v>#REF!</v>
      </c>
      <c r="BN1298" s="27" t="e">
        <f>IF(#REF!="","",CONCATENATE($L1298,","))</f>
        <v>#REF!</v>
      </c>
      <c r="BO1298" s="27" t="e">
        <f>IF(#REF!="","",CONCATENATE($L1298,","))</f>
        <v>#REF!</v>
      </c>
      <c r="BP1298" s="27" t="e">
        <f>IF(#REF!="","",CONCATENATE($L1298,","))</f>
        <v>#REF!</v>
      </c>
      <c r="BQ1298" s="27" t="e">
        <f>IF(#REF!="","",CONCATENATE($L1298,","))</f>
        <v>#REF!</v>
      </c>
      <c r="BR1298" s="27" t="e">
        <f>IF(#REF!="","",CONCATENATE($L1298,","))</f>
        <v>#REF!</v>
      </c>
      <c r="BS1298" s="27" t="e">
        <f>IF(#REF!="","",CONCATENATE($L1298,","))</f>
        <v>#REF!</v>
      </c>
      <c r="BT1298" s="27" t="e">
        <f>IF(#REF!="","",CONCATENATE($L1298,","))</f>
        <v>#REF!</v>
      </c>
      <c r="BU1298" s="40"/>
      <c r="BV1298" s="40"/>
      <c r="BW1298"/>
      <c r="BX1298"/>
      <c r="BY1298"/>
      <c r="BZ1298"/>
      <c r="CA1298"/>
      <c r="CB1298" s="40"/>
      <c r="CC1298" s="7"/>
      <c r="CD1298" s="25"/>
      <c r="CE1298" s="25"/>
      <c r="CF1298" s="25"/>
      <c r="CG1298" s="38"/>
      <c r="CH1298" s="25"/>
      <c r="CI1298" s="38"/>
      <c r="CJ1298" s="25"/>
      <c r="CK1298" s="25"/>
      <c r="CL1298" s="25"/>
      <c r="CM1298" s="25"/>
      <c r="CN1298" s="38"/>
      <c r="CO1298" s="38"/>
      <c r="CP1298" s="25"/>
      <c r="CQ1298" s="25"/>
      <c r="CR1298" s="34"/>
      <c r="CS1298" s="38"/>
      <c r="CT1298" s="25"/>
      <c r="CX1298" s="25"/>
      <c r="CY1298" s="34"/>
    </row>
    <row r="1299" spans="1:103" s="26" customFormat="1">
      <c r="A1299" s="42"/>
      <c r="B1299" s="75"/>
      <c r="C1299" s="39"/>
      <c r="D1299" s="38"/>
      <c r="E1299" s="39"/>
      <c r="F1299" s="39"/>
      <c r="G1299" s="39"/>
      <c r="H1299" s="39"/>
      <c r="I1299" s="39"/>
      <c r="J1299" s="39"/>
      <c r="K1299" s="39"/>
      <c r="L1299" s="38"/>
      <c r="M1299" s="38"/>
      <c r="N1299" s="38"/>
      <c r="O1299" s="38"/>
      <c r="P1299" s="38"/>
      <c r="Q1299" s="38"/>
      <c r="R1299" s="38"/>
      <c r="S1299" s="38"/>
      <c r="T1299" s="38"/>
      <c r="U1299" s="38"/>
      <c r="V1299" s="38"/>
      <c r="W1299" s="38"/>
      <c r="X1299" s="38"/>
      <c r="Y1299" s="38"/>
      <c r="Z1299" s="75"/>
      <c r="AA1299" s="101"/>
      <c r="AB1299" s="101"/>
      <c r="AC1299" s="101"/>
      <c r="AD1299" s="101"/>
      <c r="AE1299" s="38"/>
      <c r="AF1299" s="38"/>
      <c r="AG1299" s="38"/>
      <c r="AH1299" s="38"/>
      <c r="AI1299" s="101"/>
      <c r="AJ1299" s="101"/>
      <c r="AK1299" s="101"/>
      <c r="AL1299" s="75"/>
      <c r="AM1299" s="39"/>
      <c r="AN1299" s="27"/>
      <c r="AO1299" s="27"/>
      <c r="AP1299" s="27"/>
      <c r="AQ1299" s="27" t="str">
        <f t="shared" si="567"/>
        <v/>
      </c>
      <c r="AR1299" s="27" t="str">
        <f t="shared" si="568"/>
        <v/>
      </c>
      <c r="AS1299" s="27" t="str">
        <f t="shared" si="569"/>
        <v/>
      </c>
      <c r="AT1299" s="27" t="e">
        <f>IF(#REF!&lt;&gt;"",IF(ABS(#REF!)&lt;10,"S"&amp;RIGHT(#REF!,1)&amp;",","S"&amp;#REF!&amp;","),"")</f>
        <v>#REF!</v>
      </c>
      <c r="AU1299" s="27" t="e">
        <f>IF(#REF!&lt;&gt;"",IF(ABS(#REF!)&lt;10,"S"&amp;RIGHT(#REF!,1)&amp;",","S"&amp;#REF!&amp;","),"")</f>
        <v>#REF!</v>
      </c>
      <c r="AV1299" s="27" t="e">
        <f>IF(#REF!&lt;&gt;"",IF(ABS(#REF!)&lt;10,"S"&amp;RIGHT(#REF!,1)&amp;",","S"&amp;#REF!&amp;","),"")</f>
        <v>#REF!</v>
      </c>
      <c r="AW1299" s="27" t="e">
        <f>IF(#REF!&lt;&gt;"",IF(ABS(#REF!)&lt;10,"S"&amp;RIGHT(#REF!,1)&amp;",","S"&amp;#REF!&amp;","),"")</f>
        <v>#REF!</v>
      </c>
      <c r="AX1299" s="27" t="e">
        <f>IF(#REF!&lt;&gt;"",IF(ABS(#REF!)&lt;10,"S"&amp;RIGHT(#REF!,1)&amp;",","S"&amp;#REF!&amp;","),"")</f>
        <v>#REF!</v>
      </c>
      <c r="AY1299" s="27" t="e">
        <f>IF(#REF!&lt;&gt;"",IF(ABS(#REF!)&lt;10,"S"&amp;RIGHT(#REF!,1)&amp;",","S"&amp;#REF!&amp;","),"")</f>
        <v>#REF!</v>
      </c>
      <c r="AZ1299" s="27" t="e">
        <f>IF(#REF!&lt;&gt;"",IF(ABS(#REF!)&lt;10,"S"&amp;RIGHT(#REF!,1)&amp;",","S"&amp;#REF!&amp;","),"")</f>
        <v>#REF!</v>
      </c>
      <c r="BA1299" s="27" t="e">
        <f>IF(#REF!&lt;&gt;"",IF(ABS(#REF!)&lt;10,"S"&amp;RIGHT(#REF!,1)&amp;",","S"&amp;#REF!&amp;","),"")</f>
        <v>#REF!</v>
      </c>
      <c r="BB1299" s="27" t="e">
        <f>IF(#REF!&lt;&gt;"",IF(ABS(#REF!)&lt;10,"S"&amp;RIGHT(#REF!,1)&amp;",","S"&amp;#REF!&amp;","),"")</f>
        <v>#REF!</v>
      </c>
      <c r="BC1299" s="27"/>
      <c r="BD1299" s="27"/>
      <c r="BE1299" s="27"/>
      <c r="BF1299" s="27"/>
      <c r="BG1299" s="27"/>
      <c r="BH1299" s="27"/>
      <c r="BI1299" s="27" t="str">
        <f t="shared" si="564"/>
        <v/>
      </c>
      <c r="BJ1299" s="27" t="str">
        <f t="shared" si="565"/>
        <v/>
      </c>
      <c r="BK1299" s="27" t="str">
        <f t="shared" si="566"/>
        <v/>
      </c>
      <c r="BL1299" s="27" t="e">
        <f>IF(#REF!="","",CONCATENATE($L1299,","))</f>
        <v>#REF!</v>
      </c>
      <c r="BM1299" s="27" t="e">
        <f>IF(#REF!="","",CONCATENATE($L1299,","))</f>
        <v>#REF!</v>
      </c>
      <c r="BN1299" s="27" t="e">
        <f>IF(#REF!="","",CONCATENATE($L1299,","))</f>
        <v>#REF!</v>
      </c>
      <c r="BO1299" s="27" t="e">
        <f>IF(#REF!="","",CONCATENATE($L1299,","))</f>
        <v>#REF!</v>
      </c>
      <c r="BP1299" s="27" t="e">
        <f>IF(#REF!="","",CONCATENATE($L1299,","))</f>
        <v>#REF!</v>
      </c>
      <c r="BQ1299" s="27" t="e">
        <f>IF(#REF!="","",CONCATENATE($L1299,","))</f>
        <v>#REF!</v>
      </c>
      <c r="BR1299" s="27" t="e">
        <f>IF(#REF!="","",CONCATENATE($L1299,","))</f>
        <v>#REF!</v>
      </c>
      <c r="BS1299" s="27" t="e">
        <f>IF(#REF!="","",CONCATENATE($L1299,","))</f>
        <v>#REF!</v>
      </c>
      <c r="BT1299" s="27" t="e">
        <f>IF(#REF!="","",CONCATENATE($L1299,","))</f>
        <v>#REF!</v>
      </c>
      <c r="BU1299" s="40"/>
      <c r="BV1299" s="40"/>
      <c r="BW1299"/>
      <c r="BX1299"/>
      <c r="BY1299"/>
      <c r="BZ1299"/>
      <c r="CA1299"/>
      <c r="CB1299" s="40"/>
      <c r="CC1299" s="7"/>
      <c r="CD1299" s="25"/>
      <c r="CE1299" s="25"/>
      <c r="CF1299" s="25"/>
      <c r="CG1299" s="38"/>
      <c r="CH1299" s="25"/>
      <c r="CI1299" s="38"/>
      <c r="CJ1299" s="25"/>
      <c r="CK1299" s="25"/>
      <c r="CL1299" s="25"/>
      <c r="CM1299" s="25"/>
      <c r="CN1299" s="38"/>
      <c r="CO1299" s="38"/>
      <c r="CP1299" s="25"/>
      <c r="CQ1299" s="25"/>
      <c r="CR1299" s="34"/>
      <c r="CS1299" s="38"/>
      <c r="CT1299" s="25"/>
      <c r="CX1299" s="25"/>
      <c r="CY1299" s="34"/>
    </row>
    <row r="1300" spans="1:103" s="26" customFormat="1">
      <c r="A1300" s="42"/>
      <c r="B1300" s="75"/>
      <c r="C1300" s="39"/>
      <c r="D1300" s="38"/>
      <c r="E1300" s="39"/>
      <c r="F1300" s="39"/>
      <c r="G1300" s="39"/>
      <c r="H1300" s="39"/>
      <c r="I1300" s="39"/>
      <c r="J1300" s="39"/>
      <c r="K1300" s="39"/>
      <c r="L1300" s="38"/>
      <c r="M1300" s="38"/>
      <c r="N1300" s="38"/>
      <c r="O1300" s="38"/>
      <c r="P1300" s="38"/>
      <c r="Q1300" s="38"/>
      <c r="R1300" s="38"/>
      <c r="S1300" s="38"/>
      <c r="T1300" s="38"/>
      <c r="U1300" s="38"/>
      <c r="V1300" s="38"/>
      <c r="W1300" s="38"/>
      <c r="X1300" s="38"/>
      <c r="Y1300" s="38"/>
      <c r="Z1300" s="75"/>
      <c r="AA1300" s="101"/>
      <c r="AB1300" s="101"/>
      <c r="AC1300" s="101"/>
      <c r="AD1300" s="101"/>
      <c r="AE1300" s="38"/>
      <c r="AF1300" s="38"/>
      <c r="AG1300" s="38"/>
      <c r="AH1300" s="38"/>
      <c r="AI1300" s="101"/>
      <c r="AJ1300" s="101"/>
      <c r="AK1300" s="101"/>
      <c r="AL1300" s="75"/>
      <c r="AM1300" s="39"/>
      <c r="AN1300" s="27"/>
      <c r="AO1300" s="27"/>
      <c r="AP1300" s="27"/>
      <c r="AQ1300" s="27" t="str">
        <f t="shared" si="567"/>
        <v/>
      </c>
      <c r="AR1300" s="27" t="str">
        <f t="shared" si="568"/>
        <v/>
      </c>
      <c r="AS1300" s="27" t="str">
        <f t="shared" si="569"/>
        <v/>
      </c>
      <c r="AT1300" s="27" t="e">
        <f>IF(#REF!&lt;&gt;"",IF(ABS(#REF!)&lt;10,"S"&amp;RIGHT(#REF!,1)&amp;",","S"&amp;#REF!&amp;","),"")</f>
        <v>#REF!</v>
      </c>
      <c r="AU1300" s="27" t="e">
        <f>IF(#REF!&lt;&gt;"",IF(ABS(#REF!)&lt;10,"S"&amp;RIGHT(#REF!,1)&amp;",","S"&amp;#REF!&amp;","),"")</f>
        <v>#REF!</v>
      </c>
      <c r="AV1300" s="27" t="e">
        <f>IF(#REF!&lt;&gt;"",IF(ABS(#REF!)&lt;10,"S"&amp;RIGHT(#REF!,1)&amp;",","S"&amp;#REF!&amp;","),"")</f>
        <v>#REF!</v>
      </c>
      <c r="AW1300" s="27" t="e">
        <f>IF(#REF!&lt;&gt;"",IF(ABS(#REF!)&lt;10,"S"&amp;RIGHT(#REF!,1)&amp;",","S"&amp;#REF!&amp;","),"")</f>
        <v>#REF!</v>
      </c>
      <c r="AX1300" s="27" t="e">
        <f>IF(#REF!&lt;&gt;"",IF(ABS(#REF!)&lt;10,"S"&amp;RIGHT(#REF!,1)&amp;",","S"&amp;#REF!&amp;","),"")</f>
        <v>#REF!</v>
      </c>
      <c r="AY1300" s="27" t="e">
        <f>IF(#REF!&lt;&gt;"",IF(ABS(#REF!)&lt;10,"S"&amp;RIGHT(#REF!,1)&amp;",","S"&amp;#REF!&amp;","),"")</f>
        <v>#REF!</v>
      </c>
      <c r="AZ1300" s="27" t="e">
        <f>IF(#REF!&lt;&gt;"",IF(ABS(#REF!)&lt;10,"S"&amp;RIGHT(#REF!,1)&amp;",","S"&amp;#REF!&amp;","),"")</f>
        <v>#REF!</v>
      </c>
      <c r="BA1300" s="27" t="e">
        <f>IF(#REF!&lt;&gt;"",IF(ABS(#REF!)&lt;10,"S"&amp;RIGHT(#REF!,1)&amp;",","S"&amp;#REF!&amp;","),"")</f>
        <v>#REF!</v>
      </c>
      <c r="BB1300" s="27" t="e">
        <f>IF(#REF!&lt;&gt;"",IF(ABS(#REF!)&lt;10,"S"&amp;RIGHT(#REF!,1)&amp;",","S"&amp;#REF!&amp;","),"")</f>
        <v>#REF!</v>
      </c>
      <c r="BC1300" s="27"/>
      <c r="BD1300" s="27"/>
      <c r="BE1300" s="27"/>
      <c r="BF1300" s="27"/>
      <c r="BG1300" s="27"/>
      <c r="BH1300" s="27"/>
      <c r="BI1300" s="27" t="str">
        <f t="shared" si="564"/>
        <v/>
      </c>
      <c r="BJ1300" s="27" t="str">
        <f t="shared" si="565"/>
        <v/>
      </c>
      <c r="BK1300" s="27" t="str">
        <f t="shared" si="566"/>
        <v/>
      </c>
      <c r="BL1300" s="27" t="e">
        <f>IF(#REF!="","",CONCATENATE($L1300,","))</f>
        <v>#REF!</v>
      </c>
      <c r="BM1300" s="27" t="e">
        <f>IF(#REF!="","",CONCATENATE($L1300,","))</f>
        <v>#REF!</v>
      </c>
      <c r="BN1300" s="27" t="e">
        <f>IF(#REF!="","",CONCATENATE($L1300,","))</f>
        <v>#REF!</v>
      </c>
      <c r="BO1300" s="27" t="e">
        <f>IF(#REF!="","",CONCATENATE($L1300,","))</f>
        <v>#REF!</v>
      </c>
      <c r="BP1300" s="27" t="e">
        <f>IF(#REF!="","",CONCATENATE($L1300,","))</f>
        <v>#REF!</v>
      </c>
      <c r="BQ1300" s="27" t="e">
        <f>IF(#REF!="","",CONCATENATE($L1300,","))</f>
        <v>#REF!</v>
      </c>
      <c r="BR1300" s="27" t="e">
        <f>IF(#REF!="","",CONCATENATE($L1300,","))</f>
        <v>#REF!</v>
      </c>
      <c r="BS1300" s="27" t="e">
        <f>IF(#REF!="","",CONCATENATE($L1300,","))</f>
        <v>#REF!</v>
      </c>
      <c r="BT1300" s="27" t="e">
        <f>IF(#REF!="","",CONCATENATE($L1300,","))</f>
        <v>#REF!</v>
      </c>
      <c r="BU1300" s="40"/>
      <c r="BV1300" s="40"/>
      <c r="BW1300"/>
      <c r="BX1300"/>
      <c r="BY1300"/>
      <c r="BZ1300"/>
      <c r="CA1300"/>
      <c r="CB1300" s="40"/>
      <c r="CC1300" s="7"/>
      <c r="CD1300" s="25"/>
      <c r="CE1300" s="25"/>
      <c r="CF1300" s="25"/>
      <c r="CG1300" s="38"/>
      <c r="CH1300" s="25"/>
      <c r="CI1300" s="38"/>
      <c r="CJ1300" s="25"/>
      <c r="CK1300" s="25"/>
      <c r="CL1300" s="25"/>
      <c r="CM1300" s="25"/>
      <c r="CN1300" s="38"/>
      <c r="CO1300" s="38"/>
      <c r="CP1300" s="25"/>
      <c r="CQ1300" s="25"/>
      <c r="CR1300" s="34"/>
      <c r="CS1300" s="38"/>
      <c r="CT1300" s="25"/>
      <c r="CX1300" s="25"/>
      <c r="CY1300" s="34"/>
    </row>
    <row r="1301" spans="1:103" s="26" customFormat="1">
      <c r="A1301" s="42"/>
      <c r="B1301" s="75"/>
      <c r="C1301" s="39"/>
      <c r="D1301" s="38"/>
      <c r="E1301" s="39"/>
      <c r="F1301" s="39"/>
      <c r="G1301" s="39"/>
      <c r="H1301" s="39"/>
      <c r="I1301" s="39"/>
      <c r="J1301" s="39"/>
      <c r="K1301" s="39"/>
      <c r="L1301" s="38"/>
      <c r="M1301" s="38"/>
      <c r="N1301" s="38"/>
      <c r="O1301" s="38"/>
      <c r="P1301" s="38"/>
      <c r="Q1301" s="38"/>
      <c r="R1301" s="38"/>
      <c r="S1301" s="38"/>
      <c r="T1301" s="38"/>
      <c r="U1301" s="38"/>
      <c r="V1301" s="38"/>
      <c r="W1301" s="38"/>
      <c r="X1301" s="38"/>
      <c r="Y1301" s="38"/>
      <c r="Z1301" s="75"/>
      <c r="AA1301" s="101"/>
      <c r="AB1301" s="101"/>
      <c r="AC1301" s="101"/>
      <c r="AD1301" s="101"/>
      <c r="AE1301" s="38"/>
      <c r="AF1301" s="38"/>
      <c r="AG1301" s="38"/>
      <c r="AH1301" s="38"/>
      <c r="AI1301" s="101"/>
      <c r="AJ1301" s="101"/>
      <c r="AK1301" s="101"/>
      <c r="AL1301" s="75"/>
      <c r="AM1301" s="39"/>
      <c r="AN1301" s="27"/>
      <c r="AO1301" s="27"/>
      <c r="AP1301" s="27"/>
      <c r="AQ1301" s="27" t="str">
        <f t="shared" si="567"/>
        <v/>
      </c>
      <c r="AR1301" s="27" t="str">
        <f t="shared" si="568"/>
        <v/>
      </c>
      <c r="AS1301" s="27" t="str">
        <f t="shared" si="569"/>
        <v/>
      </c>
      <c r="AT1301" s="27" t="e">
        <f>IF(#REF!&lt;&gt;"",IF(ABS(#REF!)&lt;10,"S"&amp;RIGHT(#REF!,1)&amp;",","S"&amp;#REF!&amp;","),"")</f>
        <v>#REF!</v>
      </c>
      <c r="AU1301" s="27" t="e">
        <f>IF(#REF!&lt;&gt;"",IF(ABS(#REF!)&lt;10,"S"&amp;RIGHT(#REF!,1)&amp;",","S"&amp;#REF!&amp;","),"")</f>
        <v>#REF!</v>
      </c>
      <c r="AV1301" s="27" t="e">
        <f>IF(#REF!&lt;&gt;"",IF(ABS(#REF!)&lt;10,"S"&amp;RIGHT(#REF!,1)&amp;",","S"&amp;#REF!&amp;","),"")</f>
        <v>#REF!</v>
      </c>
      <c r="AW1301" s="27" t="e">
        <f>IF(#REF!&lt;&gt;"",IF(ABS(#REF!)&lt;10,"S"&amp;RIGHT(#REF!,1)&amp;",","S"&amp;#REF!&amp;","),"")</f>
        <v>#REF!</v>
      </c>
      <c r="AX1301" s="27" t="e">
        <f>IF(#REF!&lt;&gt;"",IF(ABS(#REF!)&lt;10,"S"&amp;RIGHT(#REF!,1)&amp;",","S"&amp;#REF!&amp;","),"")</f>
        <v>#REF!</v>
      </c>
      <c r="AY1301" s="27" t="e">
        <f>IF(#REF!&lt;&gt;"",IF(ABS(#REF!)&lt;10,"S"&amp;RIGHT(#REF!,1)&amp;",","S"&amp;#REF!&amp;","),"")</f>
        <v>#REF!</v>
      </c>
      <c r="AZ1301" s="27" t="e">
        <f>IF(#REF!&lt;&gt;"",IF(ABS(#REF!)&lt;10,"S"&amp;RIGHT(#REF!,1)&amp;",","S"&amp;#REF!&amp;","),"")</f>
        <v>#REF!</v>
      </c>
      <c r="BA1301" s="27" t="e">
        <f>IF(#REF!&lt;&gt;"",IF(ABS(#REF!)&lt;10,"S"&amp;RIGHT(#REF!,1)&amp;",","S"&amp;#REF!&amp;","),"")</f>
        <v>#REF!</v>
      </c>
      <c r="BB1301" s="27" t="e">
        <f>IF(#REF!&lt;&gt;"",IF(ABS(#REF!)&lt;10,"S"&amp;RIGHT(#REF!,1)&amp;",","S"&amp;#REF!&amp;","),"")</f>
        <v>#REF!</v>
      </c>
      <c r="BC1301" s="27"/>
      <c r="BD1301" s="27"/>
      <c r="BE1301" s="27"/>
      <c r="BF1301" s="27"/>
      <c r="BG1301" s="27"/>
      <c r="BH1301" s="27"/>
      <c r="BI1301" s="27" t="str">
        <f t="shared" si="564"/>
        <v/>
      </c>
      <c r="BJ1301" s="27" t="str">
        <f t="shared" si="565"/>
        <v/>
      </c>
      <c r="BK1301" s="27" t="str">
        <f t="shared" si="566"/>
        <v/>
      </c>
      <c r="BL1301" s="27" t="e">
        <f>IF(#REF!="","",CONCATENATE($L1301,","))</f>
        <v>#REF!</v>
      </c>
      <c r="BM1301" s="27" t="e">
        <f>IF(#REF!="","",CONCATENATE($L1301,","))</f>
        <v>#REF!</v>
      </c>
      <c r="BN1301" s="27" t="e">
        <f>IF(#REF!="","",CONCATENATE($L1301,","))</f>
        <v>#REF!</v>
      </c>
      <c r="BO1301" s="27" t="e">
        <f>IF(#REF!="","",CONCATENATE($L1301,","))</f>
        <v>#REF!</v>
      </c>
      <c r="BP1301" s="27" t="e">
        <f>IF(#REF!="","",CONCATENATE($L1301,","))</f>
        <v>#REF!</v>
      </c>
      <c r="BQ1301" s="27" t="e">
        <f>IF(#REF!="","",CONCATENATE($L1301,","))</f>
        <v>#REF!</v>
      </c>
      <c r="BR1301" s="27" t="e">
        <f>IF(#REF!="","",CONCATENATE($L1301,","))</f>
        <v>#REF!</v>
      </c>
      <c r="BS1301" s="27" t="e">
        <f>IF(#REF!="","",CONCATENATE($L1301,","))</f>
        <v>#REF!</v>
      </c>
      <c r="BT1301" s="27" t="e">
        <f>IF(#REF!="","",CONCATENATE($L1301,","))</f>
        <v>#REF!</v>
      </c>
      <c r="BU1301" s="40"/>
      <c r="BV1301" s="40"/>
      <c r="BW1301"/>
      <c r="BX1301"/>
      <c r="BY1301"/>
      <c r="BZ1301"/>
      <c r="CA1301"/>
      <c r="CB1301" s="40"/>
      <c r="CC1301" s="7"/>
      <c r="CD1301" s="25"/>
      <c r="CE1301" s="25"/>
      <c r="CF1301" s="25"/>
      <c r="CG1301" s="38"/>
      <c r="CH1301" s="25"/>
      <c r="CI1301" s="38"/>
      <c r="CJ1301" s="25"/>
      <c r="CK1301" s="25"/>
      <c r="CL1301" s="25"/>
      <c r="CM1301" s="25"/>
      <c r="CN1301" s="38"/>
      <c r="CO1301" s="38"/>
      <c r="CP1301" s="25"/>
      <c r="CQ1301" s="25"/>
      <c r="CR1301" s="34"/>
      <c r="CS1301" s="38"/>
      <c r="CT1301" s="25"/>
      <c r="CX1301" s="25"/>
      <c r="CY1301" s="34"/>
    </row>
    <row r="1302" spans="1:103" s="26" customFormat="1">
      <c r="A1302" s="42"/>
      <c r="B1302" s="75"/>
      <c r="C1302" s="39"/>
      <c r="D1302" s="38"/>
      <c r="E1302" s="39"/>
      <c r="F1302" s="39"/>
      <c r="G1302" s="39"/>
      <c r="H1302" s="39"/>
      <c r="I1302" s="39"/>
      <c r="J1302" s="39"/>
      <c r="K1302" s="39"/>
      <c r="L1302" s="38"/>
      <c r="M1302" s="38"/>
      <c r="N1302" s="38"/>
      <c r="O1302" s="38"/>
      <c r="P1302" s="38"/>
      <c r="Q1302" s="38"/>
      <c r="R1302" s="38"/>
      <c r="S1302" s="38"/>
      <c r="T1302" s="38"/>
      <c r="U1302" s="38"/>
      <c r="V1302" s="38"/>
      <c r="W1302" s="38"/>
      <c r="X1302" s="38"/>
      <c r="Y1302" s="38"/>
      <c r="Z1302" s="75"/>
      <c r="AA1302" s="101"/>
      <c r="AB1302" s="101"/>
      <c r="AC1302" s="101"/>
      <c r="AD1302" s="101"/>
      <c r="AE1302" s="38"/>
      <c r="AF1302" s="38"/>
      <c r="AG1302" s="38"/>
      <c r="AH1302" s="38"/>
      <c r="AI1302" s="101"/>
      <c r="AJ1302" s="101"/>
      <c r="AK1302" s="101"/>
      <c r="AL1302" s="75"/>
      <c r="AM1302" s="39"/>
      <c r="AN1302" s="27"/>
      <c r="AO1302" s="27"/>
      <c r="AP1302" s="27"/>
      <c r="AQ1302" s="27" t="str">
        <f t="shared" si="567"/>
        <v/>
      </c>
      <c r="AR1302" s="27" t="str">
        <f t="shared" si="568"/>
        <v/>
      </c>
      <c r="AS1302" s="27" t="str">
        <f t="shared" si="569"/>
        <v/>
      </c>
      <c r="AT1302" s="27" t="e">
        <f>IF(#REF!&lt;&gt;"",IF(ABS(#REF!)&lt;10,"S"&amp;RIGHT(#REF!,1)&amp;",","S"&amp;#REF!&amp;","),"")</f>
        <v>#REF!</v>
      </c>
      <c r="AU1302" s="27" t="e">
        <f>IF(#REF!&lt;&gt;"",IF(ABS(#REF!)&lt;10,"S"&amp;RIGHT(#REF!,1)&amp;",","S"&amp;#REF!&amp;","),"")</f>
        <v>#REF!</v>
      </c>
      <c r="AV1302" s="27" t="e">
        <f>IF(#REF!&lt;&gt;"",IF(ABS(#REF!)&lt;10,"S"&amp;RIGHT(#REF!,1)&amp;",","S"&amp;#REF!&amp;","),"")</f>
        <v>#REF!</v>
      </c>
      <c r="AW1302" s="27" t="e">
        <f>IF(#REF!&lt;&gt;"",IF(ABS(#REF!)&lt;10,"S"&amp;RIGHT(#REF!,1)&amp;",","S"&amp;#REF!&amp;","),"")</f>
        <v>#REF!</v>
      </c>
      <c r="AX1302" s="27" t="e">
        <f>IF(#REF!&lt;&gt;"",IF(ABS(#REF!)&lt;10,"S"&amp;RIGHT(#REF!,1)&amp;",","S"&amp;#REF!&amp;","),"")</f>
        <v>#REF!</v>
      </c>
      <c r="AY1302" s="27" t="e">
        <f>IF(#REF!&lt;&gt;"",IF(ABS(#REF!)&lt;10,"S"&amp;RIGHT(#REF!,1)&amp;",","S"&amp;#REF!&amp;","),"")</f>
        <v>#REF!</v>
      </c>
      <c r="AZ1302" s="27" t="e">
        <f>IF(#REF!&lt;&gt;"",IF(ABS(#REF!)&lt;10,"S"&amp;RIGHT(#REF!,1)&amp;",","S"&amp;#REF!&amp;","),"")</f>
        <v>#REF!</v>
      </c>
      <c r="BA1302" s="27" t="e">
        <f>IF(#REF!&lt;&gt;"",IF(ABS(#REF!)&lt;10,"S"&amp;RIGHT(#REF!,1)&amp;",","S"&amp;#REF!&amp;","),"")</f>
        <v>#REF!</v>
      </c>
      <c r="BB1302" s="27" t="e">
        <f>IF(#REF!&lt;&gt;"",IF(ABS(#REF!)&lt;10,"S"&amp;RIGHT(#REF!,1)&amp;",","S"&amp;#REF!&amp;","),"")</f>
        <v>#REF!</v>
      </c>
      <c r="BC1302" s="27"/>
      <c r="BD1302" s="27"/>
      <c r="BE1302" s="27"/>
      <c r="BF1302" s="27"/>
      <c r="BG1302" s="27"/>
      <c r="BH1302" s="27"/>
      <c r="BI1302" s="27" t="str">
        <f t="shared" si="564"/>
        <v/>
      </c>
      <c r="BJ1302" s="27" t="str">
        <f t="shared" si="565"/>
        <v/>
      </c>
      <c r="BK1302" s="27" t="str">
        <f t="shared" si="566"/>
        <v/>
      </c>
      <c r="BL1302" s="27" t="e">
        <f>IF(#REF!="","",CONCATENATE($L1302,","))</f>
        <v>#REF!</v>
      </c>
      <c r="BM1302" s="27" t="e">
        <f>IF(#REF!="","",CONCATENATE($L1302,","))</f>
        <v>#REF!</v>
      </c>
      <c r="BN1302" s="27" t="e">
        <f>IF(#REF!="","",CONCATENATE($L1302,","))</f>
        <v>#REF!</v>
      </c>
      <c r="BO1302" s="27" t="e">
        <f>IF(#REF!="","",CONCATENATE($L1302,","))</f>
        <v>#REF!</v>
      </c>
      <c r="BP1302" s="27" t="e">
        <f>IF(#REF!="","",CONCATENATE($L1302,","))</f>
        <v>#REF!</v>
      </c>
      <c r="BQ1302" s="27" t="e">
        <f>IF(#REF!="","",CONCATENATE($L1302,","))</f>
        <v>#REF!</v>
      </c>
      <c r="BR1302" s="27" t="e">
        <f>IF(#REF!="","",CONCATENATE($L1302,","))</f>
        <v>#REF!</v>
      </c>
      <c r="BS1302" s="27" t="e">
        <f>IF(#REF!="","",CONCATENATE($L1302,","))</f>
        <v>#REF!</v>
      </c>
      <c r="BT1302" s="27" t="e">
        <f>IF(#REF!="","",CONCATENATE($L1302,","))</f>
        <v>#REF!</v>
      </c>
      <c r="BU1302" s="40"/>
      <c r="BV1302" s="40"/>
      <c r="BW1302"/>
      <c r="BX1302"/>
      <c r="BY1302"/>
      <c r="BZ1302"/>
      <c r="CA1302"/>
      <c r="CB1302" s="40"/>
      <c r="CC1302" s="7"/>
      <c r="CD1302" s="25"/>
      <c r="CE1302" s="25"/>
      <c r="CF1302" s="25"/>
      <c r="CG1302" s="38"/>
      <c r="CH1302" s="25"/>
      <c r="CI1302" s="38"/>
      <c r="CJ1302" s="25"/>
      <c r="CK1302" s="25"/>
      <c r="CL1302" s="25"/>
      <c r="CM1302" s="25"/>
      <c r="CN1302" s="38"/>
      <c r="CO1302" s="38"/>
      <c r="CP1302" s="25"/>
      <c r="CQ1302" s="25"/>
      <c r="CR1302" s="34"/>
      <c r="CS1302" s="38"/>
      <c r="CT1302" s="25"/>
      <c r="CX1302" s="25"/>
      <c r="CY1302" s="34"/>
    </row>
    <row r="1303" spans="1:103" s="26" customFormat="1">
      <c r="A1303" s="42"/>
      <c r="B1303" s="75"/>
      <c r="C1303" s="39"/>
      <c r="D1303" s="38"/>
      <c r="E1303" s="39"/>
      <c r="F1303" s="39"/>
      <c r="G1303" s="39"/>
      <c r="H1303" s="39"/>
      <c r="I1303" s="39"/>
      <c r="J1303" s="39"/>
      <c r="K1303" s="39"/>
      <c r="L1303" s="38"/>
      <c r="M1303" s="38"/>
      <c r="N1303" s="38"/>
      <c r="O1303" s="38"/>
      <c r="P1303" s="38"/>
      <c r="Q1303" s="38"/>
      <c r="R1303" s="38"/>
      <c r="S1303" s="38"/>
      <c r="T1303" s="38"/>
      <c r="U1303" s="38"/>
      <c r="V1303" s="38"/>
      <c r="W1303" s="38"/>
      <c r="X1303" s="38"/>
      <c r="Y1303" s="38"/>
      <c r="Z1303" s="75"/>
      <c r="AA1303" s="101"/>
      <c r="AB1303" s="101"/>
      <c r="AC1303" s="101"/>
      <c r="AD1303" s="101"/>
      <c r="AE1303" s="38"/>
      <c r="AF1303" s="38"/>
      <c r="AG1303" s="38"/>
      <c r="AH1303" s="38"/>
      <c r="AI1303" s="101"/>
      <c r="AJ1303" s="101"/>
      <c r="AK1303" s="101"/>
      <c r="AL1303" s="75"/>
      <c r="AM1303" s="39"/>
      <c r="AN1303" s="27"/>
      <c r="AO1303" s="27"/>
      <c r="AP1303" s="27"/>
      <c r="AQ1303" s="27" t="str">
        <f t="shared" si="567"/>
        <v/>
      </c>
      <c r="AR1303" s="27" t="str">
        <f t="shared" si="568"/>
        <v/>
      </c>
      <c r="AS1303" s="27" t="str">
        <f t="shared" si="569"/>
        <v/>
      </c>
      <c r="AT1303" s="27" t="e">
        <f>IF(#REF!&lt;&gt;"",IF(ABS(#REF!)&lt;10,"S"&amp;RIGHT(#REF!,1)&amp;",","S"&amp;#REF!&amp;","),"")</f>
        <v>#REF!</v>
      </c>
      <c r="AU1303" s="27" t="e">
        <f>IF(#REF!&lt;&gt;"",IF(ABS(#REF!)&lt;10,"S"&amp;RIGHT(#REF!,1)&amp;",","S"&amp;#REF!&amp;","),"")</f>
        <v>#REF!</v>
      </c>
      <c r="AV1303" s="27" t="e">
        <f>IF(#REF!&lt;&gt;"",IF(ABS(#REF!)&lt;10,"S"&amp;RIGHT(#REF!,1)&amp;",","S"&amp;#REF!&amp;","),"")</f>
        <v>#REF!</v>
      </c>
      <c r="AW1303" s="27" t="e">
        <f>IF(#REF!&lt;&gt;"",IF(ABS(#REF!)&lt;10,"S"&amp;RIGHT(#REF!,1)&amp;",","S"&amp;#REF!&amp;","),"")</f>
        <v>#REF!</v>
      </c>
      <c r="AX1303" s="27" t="e">
        <f>IF(#REF!&lt;&gt;"",IF(ABS(#REF!)&lt;10,"S"&amp;RIGHT(#REF!,1)&amp;",","S"&amp;#REF!&amp;","),"")</f>
        <v>#REF!</v>
      </c>
      <c r="AY1303" s="27" t="e">
        <f>IF(#REF!&lt;&gt;"",IF(ABS(#REF!)&lt;10,"S"&amp;RIGHT(#REF!,1)&amp;",","S"&amp;#REF!&amp;","),"")</f>
        <v>#REF!</v>
      </c>
      <c r="AZ1303" s="27" t="e">
        <f>IF(#REF!&lt;&gt;"",IF(ABS(#REF!)&lt;10,"S"&amp;RIGHT(#REF!,1)&amp;",","S"&amp;#REF!&amp;","),"")</f>
        <v>#REF!</v>
      </c>
      <c r="BA1303" s="27" t="e">
        <f>IF(#REF!&lt;&gt;"",IF(ABS(#REF!)&lt;10,"S"&amp;RIGHT(#REF!,1)&amp;",","S"&amp;#REF!&amp;","),"")</f>
        <v>#REF!</v>
      </c>
      <c r="BB1303" s="27" t="e">
        <f>IF(#REF!&lt;&gt;"",IF(ABS(#REF!)&lt;10,"S"&amp;RIGHT(#REF!,1)&amp;",","S"&amp;#REF!&amp;","),"")</f>
        <v>#REF!</v>
      </c>
      <c r="BC1303" s="27"/>
      <c r="BD1303" s="27"/>
      <c r="BE1303" s="27"/>
      <c r="BF1303" s="27"/>
      <c r="BG1303" s="27"/>
      <c r="BH1303" s="27"/>
      <c r="BI1303" s="27" t="str">
        <f t="shared" si="564"/>
        <v/>
      </c>
      <c r="BJ1303" s="27" t="str">
        <f t="shared" si="565"/>
        <v/>
      </c>
      <c r="BK1303" s="27" t="str">
        <f t="shared" si="566"/>
        <v/>
      </c>
      <c r="BL1303" s="27" t="e">
        <f>IF(#REF!="","",CONCATENATE($L1303,","))</f>
        <v>#REF!</v>
      </c>
      <c r="BM1303" s="27" t="e">
        <f>IF(#REF!="","",CONCATENATE($L1303,","))</f>
        <v>#REF!</v>
      </c>
      <c r="BN1303" s="27" t="e">
        <f>IF(#REF!="","",CONCATENATE($L1303,","))</f>
        <v>#REF!</v>
      </c>
      <c r="BO1303" s="27" t="e">
        <f>IF(#REF!="","",CONCATENATE($L1303,","))</f>
        <v>#REF!</v>
      </c>
      <c r="BP1303" s="27" t="e">
        <f>IF(#REF!="","",CONCATENATE($L1303,","))</f>
        <v>#REF!</v>
      </c>
      <c r="BQ1303" s="27" t="e">
        <f>IF(#REF!="","",CONCATENATE($L1303,","))</f>
        <v>#REF!</v>
      </c>
      <c r="BR1303" s="27" t="e">
        <f>IF(#REF!="","",CONCATENATE($L1303,","))</f>
        <v>#REF!</v>
      </c>
      <c r="BS1303" s="27" t="e">
        <f>IF(#REF!="","",CONCATENATE($L1303,","))</f>
        <v>#REF!</v>
      </c>
      <c r="BT1303" s="27" t="e">
        <f>IF(#REF!="","",CONCATENATE($L1303,","))</f>
        <v>#REF!</v>
      </c>
      <c r="BU1303" s="40"/>
      <c r="BV1303" s="40"/>
      <c r="BW1303"/>
      <c r="BX1303"/>
      <c r="BY1303"/>
      <c r="BZ1303"/>
      <c r="CA1303"/>
      <c r="CB1303" s="40"/>
      <c r="CC1303" s="7"/>
      <c r="CD1303" s="25"/>
      <c r="CE1303" s="25"/>
      <c r="CF1303" s="25"/>
      <c r="CG1303" s="38"/>
      <c r="CH1303" s="25"/>
      <c r="CI1303" s="38"/>
      <c r="CJ1303" s="25"/>
      <c r="CK1303" s="25"/>
      <c r="CL1303" s="25"/>
      <c r="CM1303" s="25"/>
      <c r="CN1303" s="38"/>
      <c r="CO1303" s="38"/>
      <c r="CP1303" s="25"/>
      <c r="CQ1303" s="25"/>
      <c r="CR1303" s="34"/>
      <c r="CS1303" s="38"/>
      <c r="CT1303" s="25"/>
      <c r="CX1303" s="25"/>
      <c r="CY1303" s="34"/>
    </row>
    <row r="1304" spans="1:103" s="26" customFormat="1">
      <c r="A1304" s="42"/>
      <c r="B1304" s="75"/>
      <c r="C1304" s="39"/>
      <c r="D1304" s="38"/>
      <c r="E1304" s="39"/>
      <c r="F1304" s="39"/>
      <c r="G1304" s="39"/>
      <c r="H1304" s="39"/>
      <c r="I1304" s="39"/>
      <c r="J1304" s="39"/>
      <c r="K1304" s="39"/>
      <c r="L1304" s="38"/>
      <c r="M1304" s="38"/>
      <c r="N1304" s="38"/>
      <c r="O1304" s="38"/>
      <c r="P1304" s="38"/>
      <c r="Q1304" s="38"/>
      <c r="R1304" s="38"/>
      <c r="S1304" s="38"/>
      <c r="T1304" s="38"/>
      <c r="U1304" s="38"/>
      <c r="V1304" s="38"/>
      <c r="W1304" s="38"/>
      <c r="X1304" s="38"/>
      <c r="Y1304" s="38"/>
      <c r="Z1304" s="75"/>
      <c r="AA1304" s="101"/>
      <c r="AB1304" s="101"/>
      <c r="AC1304" s="101"/>
      <c r="AD1304" s="101"/>
      <c r="AE1304" s="38"/>
      <c r="AF1304" s="38"/>
      <c r="AG1304" s="38"/>
      <c r="AH1304" s="38"/>
      <c r="AI1304" s="101"/>
      <c r="AJ1304" s="101"/>
      <c r="AK1304" s="101"/>
      <c r="AL1304" s="75"/>
      <c r="AM1304" s="39"/>
      <c r="AN1304" s="27"/>
      <c r="AO1304" s="27"/>
      <c r="AP1304" s="27"/>
      <c r="AQ1304" s="27" t="str">
        <f t="shared" si="567"/>
        <v/>
      </c>
      <c r="AR1304" s="27" t="str">
        <f t="shared" si="568"/>
        <v/>
      </c>
      <c r="AS1304" s="27" t="str">
        <f t="shared" si="569"/>
        <v/>
      </c>
      <c r="AT1304" s="27" t="e">
        <f>IF(#REF!&lt;&gt;"",IF(ABS(#REF!)&lt;10,"S"&amp;RIGHT(#REF!,1)&amp;",","S"&amp;#REF!&amp;","),"")</f>
        <v>#REF!</v>
      </c>
      <c r="AU1304" s="27" t="e">
        <f>IF(#REF!&lt;&gt;"",IF(ABS(#REF!)&lt;10,"S"&amp;RIGHT(#REF!,1)&amp;",","S"&amp;#REF!&amp;","),"")</f>
        <v>#REF!</v>
      </c>
      <c r="AV1304" s="27" t="e">
        <f>IF(#REF!&lt;&gt;"",IF(ABS(#REF!)&lt;10,"S"&amp;RIGHT(#REF!,1)&amp;",","S"&amp;#REF!&amp;","),"")</f>
        <v>#REF!</v>
      </c>
      <c r="AW1304" s="27" t="e">
        <f>IF(#REF!&lt;&gt;"",IF(ABS(#REF!)&lt;10,"S"&amp;RIGHT(#REF!,1)&amp;",","S"&amp;#REF!&amp;","),"")</f>
        <v>#REF!</v>
      </c>
      <c r="AX1304" s="27" t="e">
        <f>IF(#REF!&lt;&gt;"",IF(ABS(#REF!)&lt;10,"S"&amp;RIGHT(#REF!,1)&amp;",","S"&amp;#REF!&amp;","),"")</f>
        <v>#REF!</v>
      </c>
      <c r="AY1304" s="27" t="e">
        <f>IF(#REF!&lt;&gt;"",IF(ABS(#REF!)&lt;10,"S"&amp;RIGHT(#REF!,1)&amp;",","S"&amp;#REF!&amp;","),"")</f>
        <v>#REF!</v>
      </c>
      <c r="AZ1304" s="27" t="e">
        <f>IF(#REF!&lt;&gt;"",IF(ABS(#REF!)&lt;10,"S"&amp;RIGHT(#REF!,1)&amp;",","S"&amp;#REF!&amp;","),"")</f>
        <v>#REF!</v>
      </c>
      <c r="BA1304" s="27" t="e">
        <f>IF(#REF!&lt;&gt;"",IF(ABS(#REF!)&lt;10,"S"&amp;RIGHT(#REF!,1)&amp;",","S"&amp;#REF!&amp;","),"")</f>
        <v>#REF!</v>
      </c>
      <c r="BB1304" s="27" t="e">
        <f>IF(#REF!&lt;&gt;"",IF(ABS(#REF!)&lt;10,"S"&amp;RIGHT(#REF!,1)&amp;",","S"&amp;#REF!&amp;","),"")</f>
        <v>#REF!</v>
      </c>
      <c r="BC1304" s="27"/>
      <c r="BD1304" s="27"/>
      <c r="BE1304" s="27"/>
      <c r="BF1304" s="27"/>
      <c r="BG1304" s="27"/>
      <c r="BH1304" s="27"/>
      <c r="BI1304" s="27" t="str">
        <f t="shared" ref="BI1304:BI1367" si="570">IF(M1304="","",CONCATENATE($L1304,","))</f>
        <v/>
      </c>
      <c r="BJ1304" s="27" t="str">
        <f t="shared" ref="BJ1304:BJ1367" si="571">IF(P1304="","",CONCATENATE($L1304,","))</f>
        <v/>
      </c>
      <c r="BK1304" s="27" t="str">
        <f t="shared" ref="BK1304:BK1367" si="572">IF(R1304="","",CONCATENATE($L1304,","))</f>
        <v/>
      </c>
      <c r="BL1304" s="27" t="e">
        <f>IF(#REF!="","",CONCATENATE($L1304,","))</f>
        <v>#REF!</v>
      </c>
      <c r="BM1304" s="27" t="e">
        <f>IF(#REF!="","",CONCATENATE($L1304,","))</f>
        <v>#REF!</v>
      </c>
      <c r="BN1304" s="27" t="e">
        <f>IF(#REF!="","",CONCATENATE($L1304,","))</f>
        <v>#REF!</v>
      </c>
      <c r="BO1304" s="27" t="e">
        <f>IF(#REF!="","",CONCATENATE($L1304,","))</f>
        <v>#REF!</v>
      </c>
      <c r="BP1304" s="27" t="e">
        <f>IF(#REF!="","",CONCATENATE($L1304,","))</f>
        <v>#REF!</v>
      </c>
      <c r="BQ1304" s="27" t="e">
        <f>IF(#REF!="","",CONCATENATE($L1304,","))</f>
        <v>#REF!</v>
      </c>
      <c r="BR1304" s="27" t="e">
        <f>IF(#REF!="","",CONCATENATE($L1304,","))</f>
        <v>#REF!</v>
      </c>
      <c r="BS1304" s="27" t="e">
        <f>IF(#REF!="","",CONCATENATE($L1304,","))</f>
        <v>#REF!</v>
      </c>
      <c r="BT1304" s="27" t="e">
        <f>IF(#REF!="","",CONCATENATE($L1304,","))</f>
        <v>#REF!</v>
      </c>
      <c r="BU1304" s="40"/>
      <c r="BV1304" s="40"/>
      <c r="BW1304"/>
      <c r="BX1304"/>
      <c r="BY1304"/>
      <c r="BZ1304"/>
      <c r="CA1304"/>
      <c r="CB1304" s="40"/>
      <c r="CC1304" s="7"/>
      <c r="CD1304" s="25"/>
      <c r="CE1304" s="25"/>
      <c r="CF1304" s="25"/>
      <c r="CG1304" s="38"/>
      <c r="CH1304" s="25"/>
      <c r="CI1304" s="38"/>
      <c r="CJ1304" s="25"/>
      <c r="CK1304" s="25"/>
      <c r="CL1304" s="25"/>
      <c r="CM1304" s="25"/>
      <c r="CN1304" s="38"/>
      <c r="CO1304" s="38"/>
      <c r="CP1304" s="25"/>
      <c r="CQ1304" s="25"/>
      <c r="CR1304" s="34"/>
      <c r="CS1304" s="38"/>
      <c r="CT1304" s="25"/>
      <c r="CX1304" s="25"/>
      <c r="CY1304" s="34"/>
    </row>
    <row r="1305" spans="1:103" s="26" customFormat="1">
      <c r="A1305" s="42"/>
      <c r="B1305" s="75"/>
      <c r="C1305" s="39"/>
      <c r="D1305" s="38"/>
      <c r="E1305" s="39"/>
      <c r="F1305" s="39"/>
      <c r="G1305" s="39"/>
      <c r="H1305" s="39"/>
      <c r="I1305" s="39"/>
      <c r="J1305" s="39"/>
      <c r="K1305" s="39"/>
      <c r="L1305" s="38"/>
      <c r="M1305" s="38"/>
      <c r="N1305" s="38"/>
      <c r="O1305" s="38"/>
      <c r="P1305" s="38"/>
      <c r="Q1305" s="38"/>
      <c r="R1305" s="38"/>
      <c r="S1305" s="38"/>
      <c r="T1305" s="38"/>
      <c r="U1305" s="38"/>
      <c r="V1305" s="38"/>
      <c r="W1305" s="38"/>
      <c r="X1305" s="38"/>
      <c r="Y1305" s="38"/>
      <c r="Z1305" s="75"/>
      <c r="AA1305" s="101"/>
      <c r="AB1305" s="101"/>
      <c r="AC1305" s="101"/>
      <c r="AD1305" s="101"/>
      <c r="AE1305" s="38"/>
      <c r="AF1305" s="38"/>
      <c r="AG1305" s="38"/>
      <c r="AH1305" s="38"/>
      <c r="AI1305" s="101"/>
      <c r="AJ1305" s="101"/>
      <c r="AK1305" s="101"/>
      <c r="AL1305" s="75"/>
      <c r="AM1305" s="39"/>
      <c r="AN1305" s="27"/>
      <c r="AO1305" s="27"/>
      <c r="AP1305" s="27"/>
      <c r="AQ1305" s="27" t="str">
        <f t="shared" ref="AQ1305:AQ1368" si="573">IF(M1305&lt;&gt;"",IF(ABS(M1305)&lt;10,"S"&amp;RIGHT(M1305,1)&amp;",","S"&amp;M1305&amp;","),"")</f>
        <v/>
      </c>
      <c r="AR1305" s="27" t="str">
        <f t="shared" ref="AR1305:AR1368" si="574">IF(P1305&lt;&gt;"",IF(ABS(P1305)&lt;10,"S"&amp;RIGHT(P1305,1)&amp;",","S"&amp;P1305&amp;","),"")</f>
        <v/>
      </c>
      <c r="AS1305" s="27" t="str">
        <f t="shared" ref="AS1305:AS1368" si="575">IF(R1305&lt;&gt;"",IF(ABS(R1305)&lt;10,"S"&amp;RIGHT(R1305,1)&amp;",","S"&amp;R1305&amp;","),"")</f>
        <v/>
      </c>
      <c r="AT1305" s="27" t="e">
        <f>IF(#REF!&lt;&gt;"",IF(ABS(#REF!)&lt;10,"S"&amp;RIGHT(#REF!,1)&amp;",","S"&amp;#REF!&amp;","),"")</f>
        <v>#REF!</v>
      </c>
      <c r="AU1305" s="27" t="e">
        <f>IF(#REF!&lt;&gt;"",IF(ABS(#REF!)&lt;10,"S"&amp;RIGHT(#REF!,1)&amp;",","S"&amp;#REF!&amp;","),"")</f>
        <v>#REF!</v>
      </c>
      <c r="AV1305" s="27" t="e">
        <f>IF(#REF!&lt;&gt;"",IF(ABS(#REF!)&lt;10,"S"&amp;RIGHT(#REF!,1)&amp;",","S"&amp;#REF!&amp;","),"")</f>
        <v>#REF!</v>
      </c>
      <c r="AW1305" s="27" t="e">
        <f>IF(#REF!&lt;&gt;"",IF(ABS(#REF!)&lt;10,"S"&amp;RIGHT(#REF!,1)&amp;",","S"&amp;#REF!&amp;","),"")</f>
        <v>#REF!</v>
      </c>
      <c r="AX1305" s="27" t="e">
        <f>IF(#REF!&lt;&gt;"",IF(ABS(#REF!)&lt;10,"S"&amp;RIGHT(#REF!,1)&amp;",","S"&amp;#REF!&amp;","),"")</f>
        <v>#REF!</v>
      </c>
      <c r="AY1305" s="27" t="e">
        <f>IF(#REF!&lt;&gt;"",IF(ABS(#REF!)&lt;10,"S"&amp;RIGHT(#REF!,1)&amp;",","S"&amp;#REF!&amp;","),"")</f>
        <v>#REF!</v>
      </c>
      <c r="AZ1305" s="27" t="e">
        <f>IF(#REF!&lt;&gt;"",IF(ABS(#REF!)&lt;10,"S"&amp;RIGHT(#REF!,1)&amp;",","S"&amp;#REF!&amp;","),"")</f>
        <v>#REF!</v>
      </c>
      <c r="BA1305" s="27" t="e">
        <f>IF(#REF!&lt;&gt;"",IF(ABS(#REF!)&lt;10,"S"&amp;RIGHT(#REF!,1)&amp;",","S"&amp;#REF!&amp;","),"")</f>
        <v>#REF!</v>
      </c>
      <c r="BB1305" s="27" t="e">
        <f>IF(#REF!&lt;&gt;"",IF(ABS(#REF!)&lt;10,"S"&amp;RIGHT(#REF!,1)&amp;",","S"&amp;#REF!&amp;","),"")</f>
        <v>#REF!</v>
      </c>
      <c r="BC1305" s="27"/>
      <c r="BD1305" s="27"/>
      <c r="BE1305" s="27"/>
      <c r="BF1305" s="27"/>
      <c r="BG1305" s="27"/>
      <c r="BH1305" s="27"/>
      <c r="BI1305" s="27" t="str">
        <f t="shared" si="570"/>
        <v/>
      </c>
      <c r="BJ1305" s="27" t="str">
        <f t="shared" si="571"/>
        <v/>
      </c>
      <c r="BK1305" s="27" t="str">
        <f t="shared" si="572"/>
        <v/>
      </c>
      <c r="BL1305" s="27" t="e">
        <f>IF(#REF!="","",CONCATENATE($L1305,","))</f>
        <v>#REF!</v>
      </c>
      <c r="BM1305" s="27" t="e">
        <f>IF(#REF!="","",CONCATENATE($L1305,","))</f>
        <v>#REF!</v>
      </c>
      <c r="BN1305" s="27" t="e">
        <f>IF(#REF!="","",CONCATENATE($L1305,","))</f>
        <v>#REF!</v>
      </c>
      <c r="BO1305" s="27" t="e">
        <f>IF(#REF!="","",CONCATENATE($L1305,","))</f>
        <v>#REF!</v>
      </c>
      <c r="BP1305" s="27" t="e">
        <f>IF(#REF!="","",CONCATENATE($L1305,","))</f>
        <v>#REF!</v>
      </c>
      <c r="BQ1305" s="27" t="e">
        <f>IF(#REF!="","",CONCATENATE($L1305,","))</f>
        <v>#REF!</v>
      </c>
      <c r="BR1305" s="27" t="e">
        <f>IF(#REF!="","",CONCATENATE($L1305,","))</f>
        <v>#REF!</v>
      </c>
      <c r="BS1305" s="27" t="e">
        <f>IF(#REF!="","",CONCATENATE($L1305,","))</f>
        <v>#REF!</v>
      </c>
      <c r="BT1305" s="27" t="e">
        <f>IF(#REF!="","",CONCATENATE($L1305,","))</f>
        <v>#REF!</v>
      </c>
      <c r="BU1305" s="40"/>
      <c r="BV1305" s="40"/>
      <c r="BW1305"/>
      <c r="BX1305"/>
      <c r="BY1305"/>
      <c r="BZ1305"/>
      <c r="CA1305"/>
      <c r="CB1305" s="40"/>
      <c r="CC1305" s="7"/>
      <c r="CD1305" s="25"/>
      <c r="CE1305" s="25"/>
      <c r="CF1305" s="25"/>
      <c r="CG1305" s="38"/>
      <c r="CH1305" s="25"/>
      <c r="CI1305" s="38"/>
      <c r="CJ1305" s="25"/>
      <c r="CK1305" s="25"/>
      <c r="CL1305" s="25"/>
      <c r="CM1305" s="25"/>
      <c r="CN1305" s="38"/>
      <c r="CO1305" s="38"/>
      <c r="CP1305" s="25"/>
      <c r="CQ1305" s="25"/>
      <c r="CR1305" s="34"/>
      <c r="CS1305" s="38"/>
      <c r="CT1305" s="25"/>
      <c r="CX1305" s="25"/>
      <c r="CY1305" s="34"/>
    </row>
    <row r="1306" spans="1:103" s="26" customFormat="1">
      <c r="A1306" s="42"/>
      <c r="B1306" s="75"/>
      <c r="C1306" s="39"/>
      <c r="D1306" s="38"/>
      <c r="E1306" s="39"/>
      <c r="F1306" s="39"/>
      <c r="G1306" s="39"/>
      <c r="H1306" s="39"/>
      <c r="I1306" s="39"/>
      <c r="J1306" s="39"/>
      <c r="K1306" s="39"/>
      <c r="L1306" s="38"/>
      <c r="M1306" s="38"/>
      <c r="N1306" s="38"/>
      <c r="O1306" s="38"/>
      <c r="P1306" s="38"/>
      <c r="Q1306" s="38"/>
      <c r="R1306" s="38"/>
      <c r="S1306" s="38"/>
      <c r="T1306" s="38"/>
      <c r="U1306" s="38"/>
      <c r="V1306" s="38"/>
      <c r="W1306" s="38"/>
      <c r="X1306" s="38"/>
      <c r="Y1306" s="38"/>
      <c r="Z1306" s="75"/>
      <c r="AA1306" s="101"/>
      <c r="AB1306" s="101"/>
      <c r="AC1306" s="101"/>
      <c r="AD1306" s="101"/>
      <c r="AE1306" s="38"/>
      <c r="AF1306" s="38"/>
      <c r="AG1306" s="38"/>
      <c r="AH1306" s="38"/>
      <c r="AI1306" s="101"/>
      <c r="AJ1306" s="101"/>
      <c r="AK1306" s="101"/>
      <c r="AL1306" s="75"/>
      <c r="AM1306" s="39"/>
      <c r="AN1306" s="27"/>
      <c r="AO1306" s="27"/>
      <c r="AP1306" s="27"/>
      <c r="AQ1306" s="27" t="str">
        <f t="shared" si="573"/>
        <v/>
      </c>
      <c r="AR1306" s="27" t="str">
        <f t="shared" si="574"/>
        <v/>
      </c>
      <c r="AS1306" s="27" t="str">
        <f t="shared" si="575"/>
        <v/>
      </c>
      <c r="AT1306" s="27" t="e">
        <f>IF(#REF!&lt;&gt;"",IF(ABS(#REF!)&lt;10,"S"&amp;RIGHT(#REF!,1)&amp;",","S"&amp;#REF!&amp;","),"")</f>
        <v>#REF!</v>
      </c>
      <c r="AU1306" s="27" t="e">
        <f>IF(#REF!&lt;&gt;"",IF(ABS(#REF!)&lt;10,"S"&amp;RIGHT(#REF!,1)&amp;",","S"&amp;#REF!&amp;","),"")</f>
        <v>#REF!</v>
      </c>
      <c r="AV1306" s="27" t="e">
        <f>IF(#REF!&lt;&gt;"",IF(ABS(#REF!)&lt;10,"S"&amp;RIGHT(#REF!,1)&amp;",","S"&amp;#REF!&amp;","),"")</f>
        <v>#REF!</v>
      </c>
      <c r="AW1306" s="27" t="e">
        <f>IF(#REF!&lt;&gt;"",IF(ABS(#REF!)&lt;10,"S"&amp;RIGHT(#REF!,1)&amp;",","S"&amp;#REF!&amp;","),"")</f>
        <v>#REF!</v>
      </c>
      <c r="AX1306" s="27" t="e">
        <f>IF(#REF!&lt;&gt;"",IF(ABS(#REF!)&lt;10,"S"&amp;RIGHT(#REF!,1)&amp;",","S"&amp;#REF!&amp;","),"")</f>
        <v>#REF!</v>
      </c>
      <c r="AY1306" s="27" t="e">
        <f>IF(#REF!&lt;&gt;"",IF(ABS(#REF!)&lt;10,"S"&amp;RIGHT(#REF!,1)&amp;",","S"&amp;#REF!&amp;","),"")</f>
        <v>#REF!</v>
      </c>
      <c r="AZ1306" s="27" t="e">
        <f>IF(#REF!&lt;&gt;"",IF(ABS(#REF!)&lt;10,"S"&amp;RIGHT(#REF!,1)&amp;",","S"&amp;#REF!&amp;","),"")</f>
        <v>#REF!</v>
      </c>
      <c r="BA1306" s="27" t="e">
        <f>IF(#REF!&lt;&gt;"",IF(ABS(#REF!)&lt;10,"S"&amp;RIGHT(#REF!,1)&amp;",","S"&amp;#REF!&amp;","),"")</f>
        <v>#REF!</v>
      </c>
      <c r="BB1306" s="27" t="e">
        <f>IF(#REF!&lt;&gt;"",IF(ABS(#REF!)&lt;10,"S"&amp;RIGHT(#REF!,1)&amp;",","S"&amp;#REF!&amp;","),"")</f>
        <v>#REF!</v>
      </c>
      <c r="BC1306" s="27"/>
      <c r="BD1306" s="27"/>
      <c r="BE1306" s="27"/>
      <c r="BF1306" s="27"/>
      <c r="BG1306" s="27"/>
      <c r="BH1306" s="27"/>
      <c r="BI1306" s="27" t="str">
        <f t="shared" si="570"/>
        <v/>
      </c>
      <c r="BJ1306" s="27" t="str">
        <f t="shared" si="571"/>
        <v/>
      </c>
      <c r="BK1306" s="27" t="str">
        <f t="shared" si="572"/>
        <v/>
      </c>
      <c r="BL1306" s="27" t="e">
        <f>IF(#REF!="","",CONCATENATE($L1306,","))</f>
        <v>#REF!</v>
      </c>
      <c r="BM1306" s="27" t="e">
        <f>IF(#REF!="","",CONCATENATE($L1306,","))</f>
        <v>#REF!</v>
      </c>
      <c r="BN1306" s="27" t="e">
        <f>IF(#REF!="","",CONCATENATE($L1306,","))</f>
        <v>#REF!</v>
      </c>
      <c r="BO1306" s="27" t="e">
        <f>IF(#REF!="","",CONCATENATE($L1306,","))</f>
        <v>#REF!</v>
      </c>
      <c r="BP1306" s="27" t="e">
        <f>IF(#REF!="","",CONCATENATE($L1306,","))</f>
        <v>#REF!</v>
      </c>
      <c r="BQ1306" s="27" t="e">
        <f>IF(#REF!="","",CONCATENATE($L1306,","))</f>
        <v>#REF!</v>
      </c>
      <c r="BR1306" s="27" t="e">
        <f>IF(#REF!="","",CONCATENATE($L1306,","))</f>
        <v>#REF!</v>
      </c>
      <c r="BS1306" s="27" t="e">
        <f>IF(#REF!="","",CONCATENATE($L1306,","))</f>
        <v>#REF!</v>
      </c>
      <c r="BT1306" s="27" t="e">
        <f>IF(#REF!="","",CONCATENATE($L1306,","))</f>
        <v>#REF!</v>
      </c>
      <c r="BU1306" s="40"/>
      <c r="BV1306" s="40"/>
      <c r="BW1306"/>
      <c r="BX1306"/>
      <c r="BY1306"/>
      <c r="BZ1306"/>
      <c r="CA1306"/>
      <c r="CB1306" s="40"/>
      <c r="CC1306" s="7"/>
      <c r="CD1306" s="25"/>
      <c r="CE1306" s="25"/>
      <c r="CF1306" s="25"/>
      <c r="CG1306" s="38"/>
      <c r="CH1306" s="25"/>
      <c r="CI1306" s="38"/>
      <c r="CJ1306" s="25"/>
      <c r="CK1306" s="25"/>
      <c r="CL1306" s="25"/>
      <c r="CM1306" s="25"/>
      <c r="CN1306" s="38"/>
      <c r="CO1306" s="38"/>
      <c r="CP1306" s="25"/>
      <c r="CQ1306" s="25"/>
      <c r="CR1306" s="34"/>
      <c r="CS1306" s="38"/>
      <c r="CT1306" s="25"/>
      <c r="CX1306" s="25"/>
      <c r="CY1306" s="34"/>
    </row>
    <row r="1307" spans="1:103" s="26" customFormat="1">
      <c r="A1307" s="42"/>
      <c r="B1307" s="75"/>
      <c r="C1307" s="39"/>
      <c r="D1307" s="38"/>
      <c r="E1307" s="39"/>
      <c r="F1307" s="39"/>
      <c r="G1307" s="39"/>
      <c r="H1307" s="39"/>
      <c r="I1307" s="39"/>
      <c r="J1307" s="39"/>
      <c r="K1307" s="39"/>
      <c r="L1307" s="38"/>
      <c r="M1307" s="38"/>
      <c r="N1307" s="38"/>
      <c r="O1307" s="38"/>
      <c r="P1307" s="38"/>
      <c r="Q1307" s="38"/>
      <c r="R1307" s="38"/>
      <c r="S1307" s="38"/>
      <c r="T1307" s="38"/>
      <c r="U1307" s="38"/>
      <c r="V1307" s="38"/>
      <c r="W1307" s="38"/>
      <c r="X1307" s="38"/>
      <c r="Y1307" s="38"/>
      <c r="Z1307" s="75"/>
      <c r="AA1307" s="101"/>
      <c r="AB1307" s="101"/>
      <c r="AC1307" s="101"/>
      <c r="AD1307" s="101"/>
      <c r="AE1307" s="38"/>
      <c r="AF1307" s="38"/>
      <c r="AG1307" s="38"/>
      <c r="AH1307" s="38"/>
      <c r="AI1307" s="101"/>
      <c r="AJ1307" s="101"/>
      <c r="AK1307" s="101"/>
      <c r="AL1307" s="75"/>
      <c r="AM1307" s="39"/>
      <c r="AN1307" s="27"/>
      <c r="AO1307" s="27"/>
      <c r="AP1307" s="27"/>
      <c r="AQ1307" s="27" t="str">
        <f t="shared" si="573"/>
        <v/>
      </c>
      <c r="AR1307" s="27" t="str">
        <f t="shared" si="574"/>
        <v/>
      </c>
      <c r="AS1307" s="27" t="str">
        <f t="shared" si="575"/>
        <v/>
      </c>
      <c r="AT1307" s="27" t="e">
        <f>IF(#REF!&lt;&gt;"",IF(ABS(#REF!)&lt;10,"S"&amp;RIGHT(#REF!,1)&amp;",","S"&amp;#REF!&amp;","),"")</f>
        <v>#REF!</v>
      </c>
      <c r="AU1307" s="27" t="e">
        <f>IF(#REF!&lt;&gt;"",IF(ABS(#REF!)&lt;10,"S"&amp;RIGHT(#REF!,1)&amp;",","S"&amp;#REF!&amp;","),"")</f>
        <v>#REF!</v>
      </c>
      <c r="AV1307" s="27" t="e">
        <f>IF(#REF!&lt;&gt;"",IF(ABS(#REF!)&lt;10,"S"&amp;RIGHT(#REF!,1)&amp;",","S"&amp;#REF!&amp;","),"")</f>
        <v>#REF!</v>
      </c>
      <c r="AW1307" s="27" t="e">
        <f>IF(#REF!&lt;&gt;"",IF(ABS(#REF!)&lt;10,"S"&amp;RIGHT(#REF!,1)&amp;",","S"&amp;#REF!&amp;","),"")</f>
        <v>#REF!</v>
      </c>
      <c r="AX1307" s="27" t="e">
        <f>IF(#REF!&lt;&gt;"",IF(ABS(#REF!)&lt;10,"S"&amp;RIGHT(#REF!,1)&amp;",","S"&amp;#REF!&amp;","),"")</f>
        <v>#REF!</v>
      </c>
      <c r="AY1307" s="27" t="e">
        <f>IF(#REF!&lt;&gt;"",IF(ABS(#REF!)&lt;10,"S"&amp;RIGHT(#REF!,1)&amp;",","S"&amp;#REF!&amp;","),"")</f>
        <v>#REF!</v>
      </c>
      <c r="AZ1307" s="27" t="e">
        <f>IF(#REF!&lt;&gt;"",IF(ABS(#REF!)&lt;10,"S"&amp;RIGHT(#REF!,1)&amp;",","S"&amp;#REF!&amp;","),"")</f>
        <v>#REF!</v>
      </c>
      <c r="BA1307" s="27" t="e">
        <f>IF(#REF!&lt;&gt;"",IF(ABS(#REF!)&lt;10,"S"&amp;RIGHT(#REF!,1)&amp;",","S"&amp;#REF!&amp;","),"")</f>
        <v>#REF!</v>
      </c>
      <c r="BB1307" s="27" t="e">
        <f>IF(#REF!&lt;&gt;"",IF(ABS(#REF!)&lt;10,"S"&amp;RIGHT(#REF!,1)&amp;",","S"&amp;#REF!&amp;","),"")</f>
        <v>#REF!</v>
      </c>
      <c r="BC1307" s="27"/>
      <c r="BD1307" s="27"/>
      <c r="BE1307" s="27"/>
      <c r="BF1307" s="27"/>
      <c r="BG1307" s="27"/>
      <c r="BH1307" s="27"/>
      <c r="BI1307" s="27" t="str">
        <f t="shared" si="570"/>
        <v/>
      </c>
      <c r="BJ1307" s="27" t="str">
        <f t="shared" si="571"/>
        <v/>
      </c>
      <c r="BK1307" s="27" t="str">
        <f t="shared" si="572"/>
        <v/>
      </c>
      <c r="BL1307" s="27" t="e">
        <f>IF(#REF!="","",CONCATENATE($L1307,","))</f>
        <v>#REF!</v>
      </c>
      <c r="BM1307" s="27" t="e">
        <f>IF(#REF!="","",CONCATENATE($L1307,","))</f>
        <v>#REF!</v>
      </c>
      <c r="BN1307" s="27" t="e">
        <f>IF(#REF!="","",CONCATENATE($L1307,","))</f>
        <v>#REF!</v>
      </c>
      <c r="BO1307" s="27" t="e">
        <f>IF(#REF!="","",CONCATENATE($L1307,","))</f>
        <v>#REF!</v>
      </c>
      <c r="BP1307" s="27" t="e">
        <f>IF(#REF!="","",CONCATENATE($L1307,","))</f>
        <v>#REF!</v>
      </c>
      <c r="BQ1307" s="27" t="e">
        <f>IF(#REF!="","",CONCATENATE($L1307,","))</f>
        <v>#REF!</v>
      </c>
      <c r="BR1307" s="27" t="e">
        <f>IF(#REF!="","",CONCATENATE($L1307,","))</f>
        <v>#REF!</v>
      </c>
      <c r="BS1307" s="27" t="e">
        <f>IF(#REF!="","",CONCATENATE($L1307,","))</f>
        <v>#REF!</v>
      </c>
      <c r="BT1307" s="27" t="e">
        <f>IF(#REF!="","",CONCATENATE($L1307,","))</f>
        <v>#REF!</v>
      </c>
      <c r="BU1307" s="40"/>
      <c r="BV1307" s="40"/>
      <c r="BW1307"/>
      <c r="BX1307"/>
      <c r="BY1307"/>
      <c r="BZ1307"/>
      <c r="CA1307"/>
      <c r="CB1307" s="40"/>
      <c r="CC1307" s="7"/>
      <c r="CD1307" s="25"/>
      <c r="CE1307" s="25"/>
      <c r="CF1307" s="25"/>
      <c r="CG1307" s="38"/>
      <c r="CH1307" s="25"/>
      <c r="CI1307" s="38"/>
      <c r="CJ1307" s="25"/>
      <c r="CK1307" s="25"/>
      <c r="CL1307" s="25"/>
      <c r="CM1307" s="25"/>
      <c r="CN1307" s="38"/>
      <c r="CO1307" s="38"/>
      <c r="CP1307" s="25"/>
      <c r="CQ1307" s="25"/>
      <c r="CR1307" s="34"/>
      <c r="CS1307" s="38"/>
      <c r="CT1307" s="25"/>
      <c r="CX1307" s="25"/>
      <c r="CY1307" s="34"/>
    </row>
    <row r="1308" spans="1:103" s="26" customFormat="1">
      <c r="A1308" s="42"/>
      <c r="B1308" s="75"/>
      <c r="C1308" s="39"/>
      <c r="D1308" s="38"/>
      <c r="E1308" s="39"/>
      <c r="F1308" s="39"/>
      <c r="G1308" s="39"/>
      <c r="H1308" s="39"/>
      <c r="I1308" s="39"/>
      <c r="J1308" s="39"/>
      <c r="K1308" s="39"/>
      <c r="L1308" s="38"/>
      <c r="M1308" s="38"/>
      <c r="N1308" s="38"/>
      <c r="O1308" s="38"/>
      <c r="P1308" s="38"/>
      <c r="Q1308" s="38"/>
      <c r="R1308" s="38"/>
      <c r="S1308" s="38"/>
      <c r="T1308" s="38"/>
      <c r="U1308" s="38"/>
      <c r="V1308" s="38"/>
      <c r="W1308" s="38"/>
      <c r="X1308" s="38"/>
      <c r="Y1308" s="38"/>
      <c r="Z1308" s="75"/>
      <c r="AA1308" s="101"/>
      <c r="AB1308" s="101"/>
      <c r="AC1308" s="101"/>
      <c r="AD1308" s="101"/>
      <c r="AE1308" s="38"/>
      <c r="AF1308" s="38"/>
      <c r="AG1308" s="38"/>
      <c r="AH1308" s="38"/>
      <c r="AI1308" s="101"/>
      <c r="AJ1308" s="101"/>
      <c r="AK1308" s="101"/>
      <c r="AL1308" s="75"/>
      <c r="AM1308" s="39"/>
      <c r="AN1308" s="27"/>
      <c r="AO1308" s="27"/>
      <c r="AP1308" s="27"/>
      <c r="AQ1308" s="27" t="str">
        <f t="shared" si="573"/>
        <v/>
      </c>
      <c r="AR1308" s="27" t="str">
        <f t="shared" si="574"/>
        <v/>
      </c>
      <c r="AS1308" s="27" t="str">
        <f t="shared" si="575"/>
        <v/>
      </c>
      <c r="AT1308" s="27" t="e">
        <f>IF(#REF!&lt;&gt;"",IF(ABS(#REF!)&lt;10,"S"&amp;RIGHT(#REF!,1)&amp;",","S"&amp;#REF!&amp;","),"")</f>
        <v>#REF!</v>
      </c>
      <c r="AU1308" s="27" t="e">
        <f>IF(#REF!&lt;&gt;"",IF(ABS(#REF!)&lt;10,"S"&amp;RIGHT(#REF!,1)&amp;",","S"&amp;#REF!&amp;","),"")</f>
        <v>#REF!</v>
      </c>
      <c r="AV1308" s="27" t="e">
        <f>IF(#REF!&lt;&gt;"",IF(ABS(#REF!)&lt;10,"S"&amp;RIGHT(#REF!,1)&amp;",","S"&amp;#REF!&amp;","),"")</f>
        <v>#REF!</v>
      </c>
      <c r="AW1308" s="27" t="e">
        <f>IF(#REF!&lt;&gt;"",IF(ABS(#REF!)&lt;10,"S"&amp;RIGHT(#REF!,1)&amp;",","S"&amp;#REF!&amp;","),"")</f>
        <v>#REF!</v>
      </c>
      <c r="AX1308" s="27" t="e">
        <f>IF(#REF!&lt;&gt;"",IF(ABS(#REF!)&lt;10,"S"&amp;RIGHT(#REF!,1)&amp;",","S"&amp;#REF!&amp;","),"")</f>
        <v>#REF!</v>
      </c>
      <c r="AY1308" s="27" t="e">
        <f>IF(#REF!&lt;&gt;"",IF(ABS(#REF!)&lt;10,"S"&amp;RIGHT(#REF!,1)&amp;",","S"&amp;#REF!&amp;","),"")</f>
        <v>#REF!</v>
      </c>
      <c r="AZ1308" s="27" t="e">
        <f>IF(#REF!&lt;&gt;"",IF(ABS(#REF!)&lt;10,"S"&amp;RIGHT(#REF!,1)&amp;",","S"&amp;#REF!&amp;","),"")</f>
        <v>#REF!</v>
      </c>
      <c r="BA1308" s="27" t="e">
        <f>IF(#REF!&lt;&gt;"",IF(ABS(#REF!)&lt;10,"S"&amp;RIGHT(#REF!,1)&amp;",","S"&amp;#REF!&amp;","),"")</f>
        <v>#REF!</v>
      </c>
      <c r="BB1308" s="27" t="e">
        <f>IF(#REF!&lt;&gt;"",IF(ABS(#REF!)&lt;10,"S"&amp;RIGHT(#REF!,1)&amp;",","S"&amp;#REF!&amp;","),"")</f>
        <v>#REF!</v>
      </c>
      <c r="BC1308" s="27"/>
      <c r="BD1308" s="27"/>
      <c r="BE1308" s="27"/>
      <c r="BF1308" s="27"/>
      <c r="BG1308" s="27"/>
      <c r="BH1308" s="27"/>
      <c r="BI1308" s="27" t="str">
        <f t="shared" si="570"/>
        <v/>
      </c>
      <c r="BJ1308" s="27" t="str">
        <f t="shared" si="571"/>
        <v/>
      </c>
      <c r="BK1308" s="27" t="str">
        <f t="shared" si="572"/>
        <v/>
      </c>
      <c r="BL1308" s="27" t="e">
        <f>IF(#REF!="","",CONCATENATE($L1308,","))</f>
        <v>#REF!</v>
      </c>
      <c r="BM1308" s="27" t="e">
        <f>IF(#REF!="","",CONCATENATE($L1308,","))</f>
        <v>#REF!</v>
      </c>
      <c r="BN1308" s="27" t="e">
        <f>IF(#REF!="","",CONCATENATE($L1308,","))</f>
        <v>#REF!</v>
      </c>
      <c r="BO1308" s="27" t="e">
        <f>IF(#REF!="","",CONCATENATE($L1308,","))</f>
        <v>#REF!</v>
      </c>
      <c r="BP1308" s="27" t="e">
        <f>IF(#REF!="","",CONCATENATE($L1308,","))</f>
        <v>#REF!</v>
      </c>
      <c r="BQ1308" s="27" t="e">
        <f>IF(#REF!="","",CONCATENATE($L1308,","))</f>
        <v>#REF!</v>
      </c>
      <c r="BR1308" s="27" t="e">
        <f>IF(#REF!="","",CONCATENATE($L1308,","))</f>
        <v>#REF!</v>
      </c>
      <c r="BS1308" s="27" t="e">
        <f>IF(#REF!="","",CONCATENATE($L1308,","))</f>
        <v>#REF!</v>
      </c>
      <c r="BT1308" s="27" t="e">
        <f>IF(#REF!="","",CONCATENATE($L1308,","))</f>
        <v>#REF!</v>
      </c>
      <c r="BU1308" s="40"/>
      <c r="BV1308" s="40"/>
      <c r="BW1308"/>
      <c r="BX1308"/>
      <c r="BY1308"/>
      <c r="BZ1308"/>
      <c r="CA1308"/>
      <c r="CB1308" s="40"/>
      <c r="CC1308" s="7"/>
      <c r="CD1308" s="25"/>
      <c r="CE1308" s="25"/>
      <c r="CF1308" s="25"/>
      <c r="CG1308" s="38"/>
      <c r="CH1308" s="25"/>
      <c r="CI1308" s="38"/>
      <c r="CJ1308" s="25"/>
      <c r="CK1308" s="25"/>
      <c r="CL1308" s="25"/>
      <c r="CM1308" s="25"/>
      <c r="CN1308" s="38"/>
      <c r="CO1308" s="38"/>
      <c r="CP1308" s="25"/>
      <c r="CQ1308" s="25"/>
      <c r="CR1308" s="34"/>
      <c r="CS1308" s="38"/>
      <c r="CT1308" s="25"/>
      <c r="CX1308" s="25"/>
      <c r="CY1308" s="34"/>
    </row>
    <row r="1309" spans="1:103" s="26" customFormat="1">
      <c r="A1309" s="42"/>
      <c r="B1309" s="75"/>
      <c r="C1309" s="39"/>
      <c r="D1309" s="38"/>
      <c r="E1309" s="39"/>
      <c r="F1309" s="39"/>
      <c r="G1309" s="39"/>
      <c r="H1309" s="39"/>
      <c r="I1309" s="39"/>
      <c r="J1309" s="39"/>
      <c r="K1309" s="39"/>
      <c r="L1309" s="38"/>
      <c r="M1309" s="38"/>
      <c r="N1309" s="38"/>
      <c r="O1309" s="38"/>
      <c r="P1309" s="38"/>
      <c r="Q1309" s="38"/>
      <c r="R1309" s="38"/>
      <c r="S1309" s="38"/>
      <c r="T1309" s="38"/>
      <c r="U1309" s="38"/>
      <c r="V1309" s="38"/>
      <c r="W1309" s="38"/>
      <c r="X1309" s="38"/>
      <c r="Y1309" s="38"/>
      <c r="Z1309" s="75"/>
      <c r="AA1309" s="101"/>
      <c r="AB1309" s="101"/>
      <c r="AC1309" s="101"/>
      <c r="AD1309" s="101"/>
      <c r="AE1309" s="38"/>
      <c r="AF1309" s="38"/>
      <c r="AG1309" s="38"/>
      <c r="AH1309" s="38"/>
      <c r="AI1309" s="101"/>
      <c r="AJ1309" s="101"/>
      <c r="AK1309" s="101"/>
      <c r="AL1309" s="75"/>
      <c r="AM1309" s="39"/>
      <c r="AN1309" s="27"/>
      <c r="AO1309" s="27"/>
      <c r="AP1309" s="27"/>
      <c r="AQ1309" s="27" t="str">
        <f t="shared" si="573"/>
        <v/>
      </c>
      <c r="AR1309" s="27" t="str">
        <f t="shared" si="574"/>
        <v/>
      </c>
      <c r="AS1309" s="27" t="str">
        <f t="shared" si="575"/>
        <v/>
      </c>
      <c r="AT1309" s="27" t="e">
        <f>IF(#REF!&lt;&gt;"",IF(ABS(#REF!)&lt;10,"S"&amp;RIGHT(#REF!,1)&amp;",","S"&amp;#REF!&amp;","),"")</f>
        <v>#REF!</v>
      </c>
      <c r="AU1309" s="27" t="e">
        <f>IF(#REF!&lt;&gt;"",IF(ABS(#REF!)&lt;10,"S"&amp;RIGHT(#REF!,1)&amp;",","S"&amp;#REF!&amp;","),"")</f>
        <v>#REF!</v>
      </c>
      <c r="AV1309" s="27" t="e">
        <f>IF(#REF!&lt;&gt;"",IF(ABS(#REF!)&lt;10,"S"&amp;RIGHT(#REF!,1)&amp;",","S"&amp;#REF!&amp;","),"")</f>
        <v>#REF!</v>
      </c>
      <c r="AW1309" s="27" t="e">
        <f>IF(#REF!&lt;&gt;"",IF(ABS(#REF!)&lt;10,"S"&amp;RIGHT(#REF!,1)&amp;",","S"&amp;#REF!&amp;","),"")</f>
        <v>#REF!</v>
      </c>
      <c r="AX1309" s="27" t="e">
        <f>IF(#REF!&lt;&gt;"",IF(ABS(#REF!)&lt;10,"S"&amp;RIGHT(#REF!,1)&amp;",","S"&amp;#REF!&amp;","),"")</f>
        <v>#REF!</v>
      </c>
      <c r="AY1309" s="27" t="e">
        <f>IF(#REF!&lt;&gt;"",IF(ABS(#REF!)&lt;10,"S"&amp;RIGHT(#REF!,1)&amp;",","S"&amp;#REF!&amp;","),"")</f>
        <v>#REF!</v>
      </c>
      <c r="AZ1309" s="27" t="e">
        <f>IF(#REF!&lt;&gt;"",IF(ABS(#REF!)&lt;10,"S"&amp;RIGHT(#REF!,1)&amp;",","S"&amp;#REF!&amp;","),"")</f>
        <v>#REF!</v>
      </c>
      <c r="BA1309" s="27" t="e">
        <f>IF(#REF!&lt;&gt;"",IF(ABS(#REF!)&lt;10,"S"&amp;RIGHT(#REF!,1)&amp;",","S"&amp;#REF!&amp;","),"")</f>
        <v>#REF!</v>
      </c>
      <c r="BB1309" s="27" t="e">
        <f>IF(#REF!&lt;&gt;"",IF(ABS(#REF!)&lt;10,"S"&amp;RIGHT(#REF!,1)&amp;",","S"&amp;#REF!&amp;","),"")</f>
        <v>#REF!</v>
      </c>
      <c r="BC1309" s="27"/>
      <c r="BD1309" s="27"/>
      <c r="BE1309" s="27"/>
      <c r="BF1309" s="27"/>
      <c r="BG1309" s="27"/>
      <c r="BH1309" s="27"/>
      <c r="BI1309" s="27" t="str">
        <f t="shared" si="570"/>
        <v/>
      </c>
      <c r="BJ1309" s="27" t="str">
        <f t="shared" si="571"/>
        <v/>
      </c>
      <c r="BK1309" s="27" t="str">
        <f t="shared" si="572"/>
        <v/>
      </c>
      <c r="BL1309" s="27" t="e">
        <f>IF(#REF!="","",CONCATENATE($L1309,","))</f>
        <v>#REF!</v>
      </c>
      <c r="BM1309" s="27" t="e">
        <f>IF(#REF!="","",CONCATENATE($L1309,","))</f>
        <v>#REF!</v>
      </c>
      <c r="BN1309" s="27" t="e">
        <f>IF(#REF!="","",CONCATENATE($L1309,","))</f>
        <v>#REF!</v>
      </c>
      <c r="BO1309" s="27" t="e">
        <f>IF(#REF!="","",CONCATENATE($L1309,","))</f>
        <v>#REF!</v>
      </c>
      <c r="BP1309" s="27" t="e">
        <f>IF(#REF!="","",CONCATENATE($L1309,","))</f>
        <v>#REF!</v>
      </c>
      <c r="BQ1309" s="27" t="e">
        <f>IF(#REF!="","",CONCATENATE($L1309,","))</f>
        <v>#REF!</v>
      </c>
      <c r="BR1309" s="27" t="e">
        <f>IF(#REF!="","",CONCATENATE($L1309,","))</f>
        <v>#REF!</v>
      </c>
      <c r="BS1309" s="27" t="e">
        <f>IF(#REF!="","",CONCATENATE($L1309,","))</f>
        <v>#REF!</v>
      </c>
      <c r="BT1309" s="27" t="e">
        <f>IF(#REF!="","",CONCATENATE($L1309,","))</f>
        <v>#REF!</v>
      </c>
      <c r="BU1309" s="40"/>
      <c r="BV1309" s="40"/>
      <c r="BW1309"/>
      <c r="BX1309"/>
      <c r="BY1309"/>
      <c r="BZ1309"/>
      <c r="CA1309"/>
      <c r="CB1309" s="40"/>
      <c r="CC1309" s="7"/>
      <c r="CD1309" s="25"/>
      <c r="CE1309" s="25"/>
      <c r="CF1309" s="25"/>
      <c r="CG1309" s="38"/>
      <c r="CH1309" s="25"/>
      <c r="CI1309" s="38"/>
      <c r="CJ1309" s="25"/>
      <c r="CK1309" s="25"/>
      <c r="CL1309" s="25"/>
      <c r="CM1309" s="25"/>
      <c r="CN1309" s="38"/>
      <c r="CO1309" s="38"/>
      <c r="CP1309" s="25"/>
      <c r="CQ1309" s="25"/>
      <c r="CR1309" s="34"/>
      <c r="CS1309" s="38"/>
      <c r="CT1309" s="25"/>
      <c r="CX1309" s="25"/>
      <c r="CY1309" s="34"/>
    </row>
    <row r="1310" spans="1:103" s="26" customFormat="1">
      <c r="A1310" s="42"/>
      <c r="B1310" s="75"/>
      <c r="C1310" s="39"/>
      <c r="D1310" s="38"/>
      <c r="E1310" s="39"/>
      <c r="F1310" s="39"/>
      <c r="G1310" s="39"/>
      <c r="H1310" s="39"/>
      <c r="I1310" s="39"/>
      <c r="J1310" s="39"/>
      <c r="K1310" s="39"/>
      <c r="L1310" s="38"/>
      <c r="M1310" s="38"/>
      <c r="N1310" s="38"/>
      <c r="O1310" s="38"/>
      <c r="P1310" s="38"/>
      <c r="Q1310" s="38"/>
      <c r="R1310" s="38"/>
      <c r="S1310" s="38"/>
      <c r="T1310" s="38"/>
      <c r="U1310" s="38"/>
      <c r="V1310" s="38"/>
      <c r="W1310" s="38"/>
      <c r="X1310" s="38"/>
      <c r="Y1310" s="38"/>
      <c r="Z1310" s="75"/>
      <c r="AA1310" s="101"/>
      <c r="AB1310" s="101"/>
      <c r="AC1310" s="101"/>
      <c r="AD1310" s="101"/>
      <c r="AE1310" s="38"/>
      <c r="AF1310" s="38"/>
      <c r="AG1310" s="38"/>
      <c r="AH1310" s="38"/>
      <c r="AI1310" s="101"/>
      <c r="AJ1310" s="101"/>
      <c r="AK1310" s="101"/>
      <c r="AL1310" s="75"/>
      <c r="AM1310" s="39"/>
      <c r="AN1310" s="27"/>
      <c r="AO1310" s="27"/>
      <c r="AP1310" s="27"/>
      <c r="AQ1310" s="27" t="str">
        <f t="shared" si="573"/>
        <v/>
      </c>
      <c r="AR1310" s="27" t="str">
        <f t="shared" si="574"/>
        <v/>
      </c>
      <c r="AS1310" s="27" t="str">
        <f t="shared" si="575"/>
        <v/>
      </c>
      <c r="AT1310" s="27" t="e">
        <f>IF(#REF!&lt;&gt;"",IF(ABS(#REF!)&lt;10,"S"&amp;RIGHT(#REF!,1)&amp;",","S"&amp;#REF!&amp;","),"")</f>
        <v>#REF!</v>
      </c>
      <c r="AU1310" s="27" t="e">
        <f>IF(#REF!&lt;&gt;"",IF(ABS(#REF!)&lt;10,"S"&amp;RIGHT(#REF!,1)&amp;",","S"&amp;#REF!&amp;","),"")</f>
        <v>#REF!</v>
      </c>
      <c r="AV1310" s="27" t="e">
        <f>IF(#REF!&lt;&gt;"",IF(ABS(#REF!)&lt;10,"S"&amp;RIGHT(#REF!,1)&amp;",","S"&amp;#REF!&amp;","),"")</f>
        <v>#REF!</v>
      </c>
      <c r="AW1310" s="27" t="e">
        <f>IF(#REF!&lt;&gt;"",IF(ABS(#REF!)&lt;10,"S"&amp;RIGHT(#REF!,1)&amp;",","S"&amp;#REF!&amp;","),"")</f>
        <v>#REF!</v>
      </c>
      <c r="AX1310" s="27" t="e">
        <f>IF(#REF!&lt;&gt;"",IF(ABS(#REF!)&lt;10,"S"&amp;RIGHT(#REF!,1)&amp;",","S"&amp;#REF!&amp;","),"")</f>
        <v>#REF!</v>
      </c>
      <c r="AY1310" s="27" t="e">
        <f>IF(#REF!&lt;&gt;"",IF(ABS(#REF!)&lt;10,"S"&amp;RIGHT(#REF!,1)&amp;",","S"&amp;#REF!&amp;","),"")</f>
        <v>#REF!</v>
      </c>
      <c r="AZ1310" s="27" t="e">
        <f>IF(#REF!&lt;&gt;"",IF(ABS(#REF!)&lt;10,"S"&amp;RIGHT(#REF!,1)&amp;",","S"&amp;#REF!&amp;","),"")</f>
        <v>#REF!</v>
      </c>
      <c r="BA1310" s="27" t="e">
        <f>IF(#REF!&lt;&gt;"",IF(ABS(#REF!)&lt;10,"S"&amp;RIGHT(#REF!,1)&amp;",","S"&amp;#REF!&amp;","),"")</f>
        <v>#REF!</v>
      </c>
      <c r="BB1310" s="27" t="e">
        <f>IF(#REF!&lt;&gt;"",IF(ABS(#REF!)&lt;10,"S"&amp;RIGHT(#REF!,1)&amp;",","S"&amp;#REF!&amp;","),"")</f>
        <v>#REF!</v>
      </c>
      <c r="BC1310" s="27"/>
      <c r="BD1310" s="27"/>
      <c r="BE1310" s="27"/>
      <c r="BF1310" s="27"/>
      <c r="BG1310" s="27"/>
      <c r="BH1310" s="27"/>
      <c r="BI1310" s="27" t="str">
        <f t="shared" si="570"/>
        <v/>
      </c>
      <c r="BJ1310" s="27" t="str">
        <f t="shared" si="571"/>
        <v/>
      </c>
      <c r="BK1310" s="27" t="str">
        <f t="shared" si="572"/>
        <v/>
      </c>
      <c r="BL1310" s="27" t="e">
        <f>IF(#REF!="","",CONCATENATE($L1310,","))</f>
        <v>#REF!</v>
      </c>
      <c r="BM1310" s="27" t="e">
        <f>IF(#REF!="","",CONCATENATE($L1310,","))</f>
        <v>#REF!</v>
      </c>
      <c r="BN1310" s="27" t="e">
        <f>IF(#REF!="","",CONCATENATE($L1310,","))</f>
        <v>#REF!</v>
      </c>
      <c r="BO1310" s="27" t="e">
        <f>IF(#REF!="","",CONCATENATE($L1310,","))</f>
        <v>#REF!</v>
      </c>
      <c r="BP1310" s="27" t="e">
        <f>IF(#REF!="","",CONCATENATE($L1310,","))</f>
        <v>#REF!</v>
      </c>
      <c r="BQ1310" s="27" t="e">
        <f>IF(#REF!="","",CONCATENATE($L1310,","))</f>
        <v>#REF!</v>
      </c>
      <c r="BR1310" s="27" t="e">
        <f>IF(#REF!="","",CONCATENATE($L1310,","))</f>
        <v>#REF!</v>
      </c>
      <c r="BS1310" s="27" t="e">
        <f>IF(#REF!="","",CONCATENATE($L1310,","))</f>
        <v>#REF!</v>
      </c>
      <c r="BT1310" s="27" t="e">
        <f>IF(#REF!="","",CONCATENATE($L1310,","))</f>
        <v>#REF!</v>
      </c>
      <c r="BU1310" s="40"/>
      <c r="BV1310" s="40"/>
      <c r="BW1310"/>
      <c r="BX1310"/>
      <c r="BY1310"/>
      <c r="BZ1310"/>
      <c r="CA1310"/>
      <c r="CB1310" s="40"/>
      <c r="CC1310" s="7"/>
      <c r="CD1310" s="25"/>
      <c r="CE1310" s="25"/>
      <c r="CF1310" s="25"/>
      <c r="CG1310" s="38"/>
      <c r="CH1310" s="25"/>
      <c r="CI1310" s="38"/>
      <c r="CJ1310" s="25"/>
      <c r="CK1310" s="25"/>
      <c r="CL1310" s="25"/>
      <c r="CM1310" s="25"/>
      <c r="CN1310" s="38"/>
      <c r="CO1310" s="38"/>
      <c r="CP1310" s="25"/>
      <c r="CQ1310" s="25"/>
      <c r="CR1310" s="34"/>
      <c r="CS1310" s="38"/>
      <c r="CT1310" s="25"/>
      <c r="CX1310" s="25"/>
      <c r="CY1310" s="34"/>
    </row>
    <row r="1311" spans="1:103" s="26" customFormat="1">
      <c r="A1311" s="42"/>
      <c r="B1311" s="75"/>
      <c r="C1311" s="39"/>
      <c r="D1311" s="38"/>
      <c r="E1311" s="39"/>
      <c r="F1311" s="39"/>
      <c r="G1311" s="39"/>
      <c r="H1311" s="39"/>
      <c r="I1311" s="39"/>
      <c r="J1311" s="39"/>
      <c r="K1311" s="39"/>
      <c r="L1311" s="38"/>
      <c r="M1311" s="38"/>
      <c r="N1311" s="38"/>
      <c r="O1311" s="38"/>
      <c r="P1311" s="38"/>
      <c r="Q1311" s="38"/>
      <c r="R1311" s="38"/>
      <c r="S1311" s="38"/>
      <c r="T1311" s="38"/>
      <c r="U1311" s="38"/>
      <c r="V1311" s="38"/>
      <c r="W1311" s="38"/>
      <c r="X1311" s="38"/>
      <c r="Y1311" s="38"/>
      <c r="Z1311" s="75"/>
      <c r="AA1311" s="101"/>
      <c r="AB1311" s="101"/>
      <c r="AC1311" s="101"/>
      <c r="AD1311" s="101"/>
      <c r="AE1311" s="38"/>
      <c r="AF1311" s="38"/>
      <c r="AG1311" s="38"/>
      <c r="AH1311" s="38"/>
      <c r="AI1311" s="101"/>
      <c r="AJ1311" s="101"/>
      <c r="AK1311" s="101"/>
      <c r="AL1311" s="75"/>
      <c r="AM1311" s="39"/>
      <c r="AN1311" s="27"/>
      <c r="AO1311" s="27"/>
      <c r="AP1311" s="27"/>
      <c r="AQ1311" s="27" t="str">
        <f t="shared" si="573"/>
        <v/>
      </c>
      <c r="AR1311" s="27" t="str">
        <f t="shared" si="574"/>
        <v/>
      </c>
      <c r="AS1311" s="27" t="str">
        <f t="shared" si="575"/>
        <v/>
      </c>
      <c r="AT1311" s="27" t="e">
        <f>IF(#REF!&lt;&gt;"",IF(ABS(#REF!)&lt;10,"S"&amp;RIGHT(#REF!,1)&amp;",","S"&amp;#REF!&amp;","),"")</f>
        <v>#REF!</v>
      </c>
      <c r="AU1311" s="27" t="e">
        <f>IF(#REF!&lt;&gt;"",IF(ABS(#REF!)&lt;10,"S"&amp;RIGHT(#REF!,1)&amp;",","S"&amp;#REF!&amp;","),"")</f>
        <v>#REF!</v>
      </c>
      <c r="AV1311" s="27" t="e">
        <f>IF(#REF!&lt;&gt;"",IF(ABS(#REF!)&lt;10,"S"&amp;RIGHT(#REF!,1)&amp;",","S"&amp;#REF!&amp;","),"")</f>
        <v>#REF!</v>
      </c>
      <c r="AW1311" s="27" t="e">
        <f>IF(#REF!&lt;&gt;"",IF(ABS(#REF!)&lt;10,"S"&amp;RIGHT(#REF!,1)&amp;",","S"&amp;#REF!&amp;","),"")</f>
        <v>#REF!</v>
      </c>
      <c r="AX1311" s="27" t="e">
        <f>IF(#REF!&lt;&gt;"",IF(ABS(#REF!)&lt;10,"S"&amp;RIGHT(#REF!,1)&amp;",","S"&amp;#REF!&amp;","),"")</f>
        <v>#REF!</v>
      </c>
      <c r="AY1311" s="27" t="e">
        <f>IF(#REF!&lt;&gt;"",IF(ABS(#REF!)&lt;10,"S"&amp;RIGHT(#REF!,1)&amp;",","S"&amp;#REF!&amp;","),"")</f>
        <v>#REF!</v>
      </c>
      <c r="AZ1311" s="27" t="e">
        <f>IF(#REF!&lt;&gt;"",IF(ABS(#REF!)&lt;10,"S"&amp;RIGHT(#REF!,1)&amp;",","S"&amp;#REF!&amp;","),"")</f>
        <v>#REF!</v>
      </c>
      <c r="BA1311" s="27" t="e">
        <f>IF(#REF!&lt;&gt;"",IF(ABS(#REF!)&lt;10,"S"&amp;RIGHT(#REF!,1)&amp;",","S"&amp;#REF!&amp;","),"")</f>
        <v>#REF!</v>
      </c>
      <c r="BB1311" s="27" t="e">
        <f>IF(#REF!&lt;&gt;"",IF(ABS(#REF!)&lt;10,"S"&amp;RIGHT(#REF!,1)&amp;",","S"&amp;#REF!&amp;","),"")</f>
        <v>#REF!</v>
      </c>
      <c r="BC1311" s="27"/>
      <c r="BD1311" s="27"/>
      <c r="BE1311" s="27"/>
      <c r="BF1311" s="27"/>
      <c r="BG1311" s="27"/>
      <c r="BH1311" s="27"/>
      <c r="BI1311" s="27" t="str">
        <f t="shared" si="570"/>
        <v/>
      </c>
      <c r="BJ1311" s="27" t="str">
        <f t="shared" si="571"/>
        <v/>
      </c>
      <c r="BK1311" s="27" t="str">
        <f t="shared" si="572"/>
        <v/>
      </c>
      <c r="BL1311" s="27" t="e">
        <f>IF(#REF!="","",CONCATENATE($L1311,","))</f>
        <v>#REF!</v>
      </c>
      <c r="BM1311" s="27" t="e">
        <f>IF(#REF!="","",CONCATENATE($L1311,","))</f>
        <v>#REF!</v>
      </c>
      <c r="BN1311" s="27" t="e">
        <f>IF(#REF!="","",CONCATENATE($L1311,","))</f>
        <v>#REF!</v>
      </c>
      <c r="BO1311" s="27" t="e">
        <f>IF(#REF!="","",CONCATENATE($L1311,","))</f>
        <v>#REF!</v>
      </c>
      <c r="BP1311" s="27" t="e">
        <f>IF(#REF!="","",CONCATENATE($L1311,","))</f>
        <v>#REF!</v>
      </c>
      <c r="BQ1311" s="27" t="e">
        <f>IF(#REF!="","",CONCATENATE($L1311,","))</f>
        <v>#REF!</v>
      </c>
      <c r="BR1311" s="27" t="e">
        <f>IF(#REF!="","",CONCATENATE($L1311,","))</f>
        <v>#REF!</v>
      </c>
      <c r="BS1311" s="27" t="e">
        <f>IF(#REF!="","",CONCATENATE($L1311,","))</f>
        <v>#REF!</v>
      </c>
      <c r="BT1311" s="27" t="e">
        <f>IF(#REF!="","",CONCATENATE($L1311,","))</f>
        <v>#REF!</v>
      </c>
      <c r="BU1311" s="40"/>
      <c r="BV1311" s="40"/>
      <c r="BW1311"/>
      <c r="BX1311"/>
      <c r="BY1311"/>
      <c r="BZ1311"/>
      <c r="CA1311"/>
      <c r="CB1311" s="40"/>
      <c r="CC1311" s="7"/>
      <c r="CD1311" s="25"/>
      <c r="CE1311" s="25"/>
      <c r="CF1311" s="25"/>
      <c r="CG1311" s="38"/>
      <c r="CH1311" s="25"/>
      <c r="CI1311" s="38"/>
      <c r="CJ1311" s="25"/>
      <c r="CK1311" s="25"/>
      <c r="CL1311" s="25"/>
      <c r="CM1311" s="25"/>
      <c r="CN1311" s="38"/>
      <c r="CO1311" s="38"/>
      <c r="CP1311" s="25"/>
      <c r="CQ1311" s="25"/>
      <c r="CR1311" s="34"/>
      <c r="CS1311" s="38"/>
      <c r="CT1311" s="25"/>
      <c r="CX1311" s="25"/>
      <c r="CY1311" s="34"/>
    </row>
    <row r="1312" spans="1:103" s="26" customFormat="1">
      <c r="A1312" s="42"/>
      <c r="B1312" s="75"/>
      <c r="C1312" s="39"/>
      <c r="D1312" s="38"/>
      <c r="E1312" s="39"/>
      <c r="F1312" s="39"/>
      <c r="G1312" s="39"/>
      <c r="H1312" s="39"/>
      <c r="I1312" s="39"/>
      <c r="J1312" s="39"/>
      <c r="K1312" s="39"/>
      <c r="L1312" s="38"/>
      <c r="M1312" s="38"/>
      <c r="N1312" s="38"/>
      <c r="O1312" s="38"/>
      <c r="P1312" s="38"/>
      <c r="Q1312" s="38"/>
      <c r="R1312" s="38"/>
      <c r="S1312" s="38"/>
      <c r="T1312" s="38"/>
      <c r="U1312" s="38"/>
      <c r="V1312" s="38"/>
      <c r="W1312" s="38"/>
      <c r="X1312" s="38"/>
      <c r="Y1312" s="38"/>
      <c r="Z1312" s="75"/>
      <c r="AA1312" s="101"/>
      <c r="AB1312" s="101"/>
      <c r="AC1312" s="101"/>
      <c r="AD1312" s="101"/>
      <c r="AE1312" s="38"/>
      <c r="AF1312" s="38"/>
      <c r="AG1312" s="38"/>
      <c r="AH1312" s="38"/>
      <c r="AI1312" s="101"/>
      <c r="AJ1312" s="101"/>
      <c r="AK1312" s="101"/>
      <c r="AL1312" s="75"/>
      <c r="AM1312" s="39"/>
      <c r="AN1312" s="27"/>
      <c r="AO1312" s="27"/>
      <c r="AP1312" s="27"/>
      <c r="AQ1312" s="27" t="str">
        <f t="shared" si="573"/>
        <v/>
      </c>
      <c r="AR1312" s="27" t="str">
        <f t="shared" si="574"/>
        <v/>
      </c>
      <c r="AS1312" s="27" t="str">
        <f t="shared" si="575"/>
        <v/>
      </c>
      <c r="AT1312" s="27" t="e">
        <f>IF(#REF!&lt;&gt;"",IF(ABS(#REF!)&lt;10,"S"&amp;RIGHT(#REF!,1)&amp;",","S"&amp;#REF!&amp;","),"")</f>
        <v>#REF!</v>
      </c>
      <c r="AU1312" s="27" t="e">
        <f>IF(#REF!&lt;&gt;"",IF(ABS(#REF!)&lt;10,"S"&amp;RIGHT(#REF!,1)&amp;",","S"&amp;#REF!&amp;","),"")</f>
        <v>#REF!</v>
      </c>
      <c r="AV1312" s="27" t="e">
        <f>IF(#REF!&lt;&gt;"",IF(ABS(#REF!)&lt;10,"S"&amp;RIGHT(#REF!,1)&amp;",","S"&amp;#REF!&amp;","),"")</f>
        <v>#REF!</v>
      </c>
      <c r="AW1312" s="27" t="e">
        <f>IF(#REF!&lt;&gt;"",IF(ABS(#REF!)&lt;10,"S"&amp;RIGHT(#REF!,1)&amp;",","S"&amp;#REF!&amp;","),"")</f>
        <v>#REF!</v>
      </c>
      <c r="AX1312" s="27" t="e">
        <f>IF(#REF!&lt;&gt;"",IF(ABS(#REF!)&lt;10,"S"&amp;RIGHT(#REF!,1)&amp;",","S"&amp;#REF!&amp;","),"")</f>
        <v>#REF!</v>
      </c>
      <c r="AY1312" s="27" t="e">
        <f>IF(#REF!&lt;&gt;"",IF(ABS(#REF!)&lt;10,"S"&amp;RIGHT(#REF!,1)&amp;",","S"&amp;#REF!&amp;","),"")</f>
        <v>#REF!</v>
      </c>
      <c r="AZ1312" s="27" t="e">
        <f>IF(#REF!&lt;&gt;"",IF(ABS(#REF!)&lt;10,"S"&amp;RIGHT(#REF!,1)&amp;",","S"&amp;#REF!&amp;","),"")</f>
        <v>#REF!</v>
      </c>
      <c r="BA1312" s="27" t="e">
        <f>IF(#REF!&lt;&gt;"",IF(ABS(#REF!)&lt;10,"S"&amp;RIGHT(#REF!,1)&amp;",","S"&amp;#REF!&amp;","),"")</f>
        <v>#REF!</v>
      </c>
      <c r="BB1312" s="27" t="e">
        <f>IF(#REF!&lt;&gt;"",IF(ABS(#REF!)&lt;10,"S"&amp;RIGHT(#REF!,1)&amp;",","S"&amp;#REF!&amp;","),"")</f>
        <v>#REF!</v>
      </c>
      <c r="BC1312" s="27"/>
      <c r="BD1312" s="27"/>
      <c r="BE1312" s="27"/>
      <c r="BF1312" s="27"/>
      <c r="BG1312" s="27"/>
      <c r="BH1312" s="27"/>
      <c r="BI1312" s="27" t="str">
        <f t="shared" si="570"/>
        <v/>
      </c>
      <c r="BJ1312" s="27" t="str">
        <f t="shared" si="571"/>
        <v/>
      </c>
      <c r="BK1312" s="27" t="str">
        <f t="shared" si="572"/>
        <v/>
      </c>
      <c r="BL1312" s="27" t="e">
        <f>IF(#REF!="","",CONCATENATE($L1312,","))</f>
        <v>#REF!</v>
      </c>
      <c r="BM1312" s="27" t="e">
        <f>IF(#REF!="","",CONCATENATE($L1312,","))</f>
        <v>#REF!</v>
      </c>
      <c r="BN1312" s="27" t="e">
        <f>IF(#REF!="","",CONCATENATE($L1312,","))</f>
        <v>#REF!</v>
      </c>
      <c r="BO1312" s="27" t="e">
        <f>IF(#REF!="","",CONCATENATE($L1312,","))</f>
        <v>#REF!</v>
      </c>
      <c r="BP1312" s="27" t="e">
        <f>IF(#REF!="","",CONCATENATE($L1312,","))</f>
        <v>#REF!</v>
      </c>
      <c r="BQ1312" s="27" t="e">
        <f>IF(#REF!="","",CONCATENATE($L1312,","))</f>
        <v>#REF!</v>
      </c>
      <c r="BR1312" s="27" t="e">
        <f>IF(#REF!="","",CONCATENATE($L1312,","))</f>
        <v>#REF!</v>
      </c>
      <c r="BS1312" s="27" t="e">
        <f>IF(#REF!="","",CONCATENATE($L1312,","))</f>
        <v>#REF!</v>
      </c>
      <c r="BT1312" s="27" t="e">
        <f>IF(#REF!="","",CONCATENATE($L1312,","))</f>
        <v>#REF!</v>
      </c>
      <c r="BU1312" s="40"/>
      <c r="BV1312" s="40"/>
      <c r="BW1312"/>
      <c r="BX1312"/>
      <c r="BY1312"/>
      <c r="BZ1312"/>
      <c r="CA1312"/>
      <c r="CB1312" s="40"/>
      <c r="CC1312" s="7"/>
      <c r="CD1312" s="25"/>
      <c r="CE1312" s="25"/>
      <c r="CF1312" s="25"/>
      <c r="CG1312" s="38"/>
      <c r="CH1312" s="25"/>
      <c r="CI1312" s="38"/>
      <c r="CJ1312" s="25"/>
      <c r="CK1312" s="25"/>
      <c r="CL1312" s="25"/>
      <c r="CM1312" s="25"/>
      <c r="CN1312" s="38"/>
      <c r="CO1312" s="38"/>
      <c r="CP1312" s="25"/>
      <c r="CQ1312" s="25"/>
      <c r="CR1312" s="34"/>
      <c r="CS1312" s="38"/>
      <c r="CT1312" s="25"/>
      <c r="CX1312" s="25"/>
      <c r="CY1312" s="34"/>
    </row>
    <row r="1313" spans="1:103" s="26" customFormat="1">
      <c r="A1313" s="42"/>
      <c r="B1313" s="75"/>
      <c r="C1313" s="39"/>
      <c r="D1313" s="38"/>
      <c r="E1313" s="39"/>
      <c r="F1313" s="39"/>
      <c r="G1313" s="39"/>
      <c r="H1313" s="39"/>
      <c r="I1313" s="39"/>
      <c r="J1313" s="39"/>
      <c r="K1313" s="39"/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  <c r="Y1313" s="38"/>
      <c r="Z1313" s="75"/>
      <c r="AA1313" s="101"/>
      <c r="AB1313" s="101"/>
      <c r="AC1313" s="101"/>
      <c r="AD1313" s="101"/>
      <c r="AE1313" s="38"/>
      <c r="AF1313" s="38"/>
      <c r="AG1313" s="38"/>
      <c r="AH1313" s="38"/>
      <c r="AI1313" s="101"/>
      <c r="AJ1313" s="101"/>
      <c r="AK1313" s="101"/>
      <c r="AL1313" s="75"/>
      <c r="AM1313" s="39"/>
      <c r="AN1313" s="27"/>
      <c r="AO1313" s="27"/>
      <c r="AP1313" s="27"/>
      <c r="AQ1313" s="27" t="str">
        <f t="shared" si="573"/>
        <v/>
      </c>
      <c r="AR1313" s="27" t="str">
        <f t="shared" si="574"/>
        <v/>
      </c>
      <c r="AS1313" s="27" t="str">
        <f t="shared" si="575"/>
        <v/>
      </c>
      <c r="AT1313" s="27" t="e">
        <f>IF(#REF!&lt;&gt;"",IF(ABS(#REF!)&lt;10,"S"&amp;RIGHT(#REF!,1)&amp;",","S"&amp;#REF!&amp;","),"")</f>
        <v>#REF!</v>
      </c>
      <c r="AU1313" s="27" t="e">
        <f>IF(#REF!&lt;&gt;"",IF(ABS(#REF!)&lt;10,"S"&amp;RIGHT(#REF!,1)&amp;",","S"&amp;#REF!&amp;","),"")</f>
        <v>#REF!</v>
      </c>
      <c r="AV1313" s="27" t="e">
        <f>IF(#REF!&lt;&gt;"",IF(ABS(#REF!)&lt;10,"S"&amp;RIGHT(#REF!,1)&amp;",","S"&amp;#REF!&amp;","),"")</f>
        <v>#REF!</v>
      </c>
      <c r="AW1313" s="27" t="e">
        <f>IF(#REF!&lt;&gt;"",IF(ABS(#REF!)&lt;10,"S"&amp;RIGHT(#REF!,1)&amp;",","S"&amp;#REF!&amp;","),"")</f>
        <v>#REF!</v>
      </c>
      <c r="AX1313" s="27" t="e">
        <f>IF(#REF!&lt;&gt;"",IF(ABS(#REF!)&lt;10,"S"&amp;RIGHT(#REF!,1)&amp;",","S"&amp;#REF!&amp;","),"")</f>
        <v>#REF!</v>
      </c>
      <c r="AY1313" s="27" t="e">
        <f>IF(#REF!&lt;&gt;"",IF(ABS(#REF!)&lt;10,"S"&amp;RIGHT(#REF!,1)&amp;",","S"&amp;#REF!&amp;","),"")</f>
        <v>#REF!</v>
      </c>
      <c r="AZ1313" s="27" t="e">
        <f>IF(#REF!&lt;&gt;"",IF(ABS(#REF!)&lt;10,"S"&amp;RIGHT(#REF!,1)&amp;",","S"&amp;#REF!&amp;","),"")</f>
        <v>#REF!</v>
      </c>
      <c r="BA1313" s="27" t="e">
        <f>IF(#REF!&lt;&gt;"",IF(ABS(#REF!)&lt;10,"S"&amp;RIGHT(#REF!,1)&amp;",","S"&amp;#REF!&amp;","),"")</f>
        <v>#REF!</v>
      </c>
      <c r="BB1313" s="27" t="e">
        <f>IF(#REF!&lt;&gt;"",IF(ABS(#REF!)&lt;10,"S"&amp;RIGHT(#REF!,1)&amp;",","S"&amp;#REF!&amp;","),"")</f>
        <v>#REF!</v>
      </c>
      <c r="BC1313" s="27"/>
      <c r="BD1313" s="27"/>
      <c r="BE1313" s="27"/>
      <c r="BF1313" s="27"/>
      <c r="BG1313" s="27"/>
      <c r="BH1313" s="27"/>
      <c r="BI1313" s="27" t="str">
        <f t="shared" si="570"/>
        <v/>
      </c>
      <c r="BJ1313" s="27" t="str">
        <f t="shared" si="571"/>
        <v/>
      </c>
      <c r="BK1313" s="27" t="str">
        <f t="shared" si="572"/>
        <v/>
      </c>
      <c r="BL1313" s="27" t="e">
        <f>IF(#REF!="","",CONCATENATE($L1313,","))</f>
        <v>#REF!</v>
      </c>
      <c r="BM1313" s="27" t="e">
        <f>IF(#REF!="","",CONCATENATE($L1313,","))</f>
        <v>#REF!</v>
      </c>
      <c r="BN1313" s="27" t="e">
        <f>IF(#REF!="","",CONCATENATE($L1313,","))</f>
        <v>#REF!</v>
      </c>
      <c r="BO1313" s="27" t="e">
        <f>IF(#REF!="","",CONCATENATE($L1313,","))</f>
        <v>#REF!</v>
      </c>
      <c r="BP1313" s="27" t="e">
        <f>IF(#REF!="","",CONCATENATE($L1313,","))</f>
        <v>#REF!</v>
      </c>
      <c r="BQ1313" s="27" t="e">
        <f>IF(#REF!="","",CONCATENATE($L1313,","))</f>
        <v>#REF!</v>
      </c>
      <c r="BR1313" s="27" t="e">
        <f>IF(#REF!="","",CONCATENATE($L1313,","))</f>
        <v>#REF!</v>
      </c>
      <c r="BS1313" s="27" t="e">
        <f>IF(#REF!="","",CONCATENATE($L1313,","))</f>
        <v>#REF!</v>
      </c>
      <c r="BT1313" s="27" t="e">
        <f>IF(#REF!="","",CONCATENATE($L1313,","))</f>
        <v>#REF!</v>
      </c>
      <c r="BU1313" s="40"/>
      <c r="BV1313" s="40"/>
      <c r="BW1313"/>
      <c r="BX1313"/>
      <c r="BY1313"/>
      <c r="BZ1313"/>
      <c r="CA1313"/>
      <c r="CB1313" s="40"/>
      <c r="CC1313" s="7"/>
      <c r="CD1313" s="25"/>
      <c r="CE1313" s="25"/>
      <c r="CF1313" s="25"/>
      <c r="CG1313" s="38"/>
      <c r="CH1313" s="25"/>
      <c r="CI1313" s="38"/>
      <c r="CJ1313" s="25"/>
      <c r="CK1313" s="25"/>
      <c r="CL1313" s="25"/>
      <c r="CM1313" s="25"/>
      <c r="CN1313" s="38"/>
      <c r="CO1313" s="38"/>
      <c r="CP1313" s="25"/>
      <c r="CQ1313" s="25"/>
      <c r="CR1313" s="34"/>
      <c r="CS1313" s="38"/>
      <c r="CT1313" s="25"/>
      <c r="CX1313" s="25"/>
      <c r="CY1313" s="34"/>
    </row>
    <row r="1314" spans="1:103" s="26" customFormat="1">
      <c r="A1314" s="42"/>
      <c r="B1314" s="75"/>
      <c r="C1314" s="39"/>
      <c r="D1314" s="38"/>
      <c r="E1314" s="39"/>
      <c r="F1314" s="39"/>
      <c r="G1314" s="39"/>
      <c r="H1314" s="39"/>
      <c r="I1314" s="39"/>
      <c r="J1314" s="39"/>
      <c r="K1314" s="39"/>
      <c r="L1314" s="38"/>
      <c r="M1314" s="38"/>
      <c r="N1314" s="38"/>
      <c r="O1314" s="38"/>
      <c r="P1314" s="38"/>
      <c r="Q1314" s="38"/>
      <c r="R1314" s="38"/>
      <c r="S1314" s="38"/>
      <c r="T1314" s="38"/>
      <c r="U1314" s="38"/>
      <c r="V1314" s="38"/>
      <c r="W1314" s="38"/>
      <c r="X1314" s="38"/>
      <c r="Y1314" s="38"/>
      <c r="Z1314" s="75"/>
      <c r="AA1314" s="101"/>
      <c r="AB1314" s="101"/>
      <c r="AC1314" s="101"/>
      <c r="AD1314" s="101"/>
      <c r="AE1314" s="38"/>
      <c r="AF1314" s="38"/>
      <c r="AG1314" s="38"/>
      <c r="AH1314" s="38"/>
      <c r="AI1314" s="101"/>
      <c r="AJ1314" s="101"/>
      <c r="AK1314" s="101"/>
      <c r="AL1314" s="75"/>
      <c r="AM1314" s="39"/>
      <c r="AN1314" s="27"/>
      <c r="AO1314" s="27"/>
      <c r="AP1314" s="27"/>
      <c r="AQ1314" s="27" t="str">
        <f t="shared" si="573"/>
        <v/>
      </c>
      <c r="AR1314" s="27" t="str">
        <f t="shared" si="574"/>
        <v/>
      </c>
      <c r="AS1314" s="27" t="str">
        <f t="shared" si="575"/>
        <v/>
      </c>
      <c r="AT1314" s="27" t="e">
        <f>IF(#REF!&lt;&gt;"",IF(ABS(#REF!)&lt;10,"S"&amp;RIGHT(#REF!,1)&amp;",","S"&amp;#REF!&amp;","),"")</f>
        <v>#REF!</v>
      </c>
      <c r="AU1314" s="27" t="e">
        <f>IF(#REF!&lt;&gt;"",IF(ABS(#REF!)&lt;10,"S"&amp;RIGHT(#REF!,1)&amp;",","S"&amp;#REF!&amp;","),"")</f>
        <v>#REF!</v>
      </c>
      <c r="AV1314" s="27" t="e">
        <f>IF(#REF!&lt;&gt;"",IF(ABS(#REF!)&lt;10,"S"&amp;RIGHT(#REF!,1)&amp;",","S"&amp;#REF!&amp;","),"")</f>
        <v>#REF!</v>
      </c>
      <c r="AW1314" s="27" t="e">
        <f>IF(#REF!&lt;&gt;"",IF(ABS(#REF!)&lt;10,"S"&amp;RIGHT(#REF!,1)&amp;",","S"&amp;#REF!&amp;","),"")</f>
        <v>#REF!</v>
      </c>
      <c r="AX1314" s="27" t="e">
        <f>IF(#REF!&lt;&gt;"",IF(ABS(#REF!)&lt;10,"S"&amp;RIGHT(#REF!,1)&amp;",","S"&amp;#REF!&amp;","),"")</f>
        <v>#REF!</v>
      </c>
      <c r="AY1314" s="27" t="e">
        <f>IF(#REF!&lt;&gt;"",IF(ABS(#REF!)&lt;10,"S"&amp;RIGHT(#REF!,1)&amp;",","S"&amp;#REF!&amp;","),"")</f>
        <v>#REF!</v>
      </c>
      <c r="AZ1314" s="27" t="e">
        <f>IF(#REF!&lt;&gt;"",IF(ABS(#REF!)&lt;10,"S"&amp;RIGHT(#REF!,1)&amp;",","S"&amp;#REF!&amp;","),"")</f>
        <v>#REF!</v>
      </c>
      <c r="BA1314" s="27" t="e">
        <f>IF(#REF!&lt;&gt;"",IF(ABS(#REF!)&lt;10,"S"&amp;RIGHT(#REF!,1)&amp;",","S"&amp;#REF!&amp;","),"")</f>
        <v>#REF!</v>
      </c>
      <c r="BB1314" s="27" t="e">
        <f>IF(#REF!&lt;&gt;"",IF(ABS(#REF!)&lt;10,"S"&amp;RIGHT(#REF!,1)&amp;",","S"&amp;#REF!&amp;","),"")</f>
        <v>#REF!</v>
      </c>
      <c r="BC1314" s="27"/>
      <c r="BD1314" s="27"/>
      <c r="BE1314" s="27"/>
      <c r="BF1314" s="27"/>
      <c r="BG1314" s="27"/>
      <c r="BH1314" s="27"/>
      <c r="BI1314" s="27" t="str">
        <f t="shared" si="570"/>
        <v/>
      </c>
      <c r="BJ1314" s="27" t="str">
        <f t="shared" si="571"/>
        <v/>
      </c>
      <c r="BK1314" s="27" t="str">
        <f t="shared" si="572"/>
        <v/>
      </c>
      <c r="BL1314" s="27" t="e">
        <f>IF(#REF!="","",CONCATENATE($L1314,","))</f>
        <v>#REF!</v>
      </c>
      <c r="BM1314" s="27" t="e">
        <f>IF(#REF!="","",CONCATENATE($L1314,","))</f>
        <v>#REF!</v>
      </c>
      <c r="BN1314" s="27" t="e">
        <f>IF(#REF!="","",CONCATENATE($L1314,","))</f>
        <v>#REF!</v>
      </c>
      <c r="BO1314" s="27" t="e">
        <f>IF(#REF!="","",CONCATENATE($L1314,","))</f>
        <v>#REF!</v>
      </c>
      <c r="BP1314" s="27" t="e">
        <f>IF(#REF!="","",CONCATENATE($L1314,","))</f>
        <v>#REF!</v>
      </c>
      <c r="BQ1314" s="27" t="e">
        <f>IF(#REF!="","",CONCATENATE($L1314,","))</f>
        <v>#REF!</v>
      </c>
      <c r="BR1314" s="27" t="e">
        <f>IF(#REF!="","",CONCATENATE($L1314,","))</f>
        <v>#REF!</v>
      </c>
      <c r="BS1314" s="27" t="e">
        <f>IF(#REF!="","",CONCATENATE($L1314,","))</f>
        <v>#REF!</v>
      </c>
      <c r="BT1314" s="27" t="e">
        <f>IF(#REF!="","",CONCATENATE($L1314,","))</f>
        <v>#REF!</v>
      </c>
      <c r="BU1314" s="40"/>
      <c r="BV1314" s="40"/>
      <c r="BW1314"/>
      <c r="BX1314"/>
      <c r="BY1314"/>
      <c r="BZ1314"/>
      <c r="CA1314"/>
      <c r="CB1314" s="40"/>
      <c r="CC1314" s="7"/>
      <c r="CD1314" s="25"/>
      <c r="CE1314" s="25"/>
      <c r="CF1314" s="25"/>
      <c r="CG1314" s="38"/>
      <c r="CH1314" s="25"/>
      <c r="CI1314" s="38"/>
      <c r="CJ1314" s="25"/>
      <c r="CK1314" s="25"/>
      <c r="CL1314" s="25"/>
      <c r="CM1314" s="25"/>
      <c r="CN1314" s="38"/>
      <c r="CO1314" s="38"/>
      <c r="CP1314" s="25"/>
      <c r="CQ1314" s="25"/>
      <c r="CR1314" s="34"/>
      <c r="CS1314" s="38"/>
      <c r="CT1314" s="25"/>
      <c r="CX1314" s="25"/>
      <c r="CY1314" s="34"/>
    </row>
    <row r="1315" spans="1:103" s="26" customFormat="1">
      <c r="A1315" s="42"/>
      <c r="B1315" s="75"/>
      <c r="C1315" s="39"/>
      <c r="D1315" s="38"/>
      <c r="E1315" s="39"/>
      <c r="F1315" s="39"/>
      <c r="G1315" s="39"/>
      <c r="H1315" s="39"/>
      <c r="I1315" s="39"/>
      <c r="J1315" s="39"/>
      <c r="K1315" s="39"/>
      <c r="L1315" s="38"/>
      <c r="M1315" s="38"/>
      <c r="N1315" s="38"/>
      <c r="O1315" s="38"/>
      <c r="P1315" s="38"/>
      <c r="Q1315" s="38"/>
      <c r="R1315" s="38"/>
      <c r="S1315" s="38"/>
      <c r="T1315" s="38"/>
      <c r="U1315" s="38"/>
      <c r="V1315" s="38"/>
      <c r="W1315" s="38"/>
      <c r="X1315" s="38"/>
      <c r="Y1315" s="38"/>
      <c r="Z1315" s="75"/>
      <c r="AA1315" s="101"/>
      <c r="AB1315" s="101"/>
      <c r="AC1315" s="101"/>
      <c r="AD1315" s="101"/>
      <c r="AE1315" s="38"/>
      <c r="AF1315" s="38"/>
      <c r="AG1315" s="38"/>
      <c r="AH1315" s="38"/>
      <c r="AI1315" s="101"/>
      <c r="AJ1315" s="101"/>
      <c r="AK1315" s="101"/>
      <c r="AL1315" s="75"/>
      <c r="AM1315" s="39"/>
      <c r="AN1315" s="27"/>
      <c r="AO1315" s="27"/>
      <c r="AP1315" s="27"/>
      <c r="AQ1315" s="27" t="str">
        <f t="shared" si="573"/>
        <v/>
      </c>
      <c r="AR1315" s="27" t="str">
        <f t="shared" si="574"/>
        <v/>
      </c>
      <c r="AS1315" s="27" t="str">
        <f t="shared" si="575"/>
        <v/>
      </c>
      <c r="AT1315" s="27" t="e">
        <f>IF(#REF!&lt;&gt;"",IF(ABS(#REF!)&lt;10,"S"&amp;RIGHT(#REF!,1)&amp;",","S"&amp;#REF!&amp;","),"")</f>
        <v>#REF!</v>
      </c>
      <c r="AU1315" s="27" t="e">
        <f>IF(#REF!&lt;&gt;"",IF(ABS(#REF!)&lt;10,"S"&amp;RIGHT(#REF!,1)&amp;",","S"&amp;#REF!&amp;","),"")</f>
        <v>#REF!</v>
      </c>
      <c r="AV1315" s="27" t="e">
        <f>IF(#REF!&lt;&gt;"",IF(ABS(#REF!)&lt;10,"S"&amp;RIGHT(#REF!,1)&amp;",","S"&amp;#REF!&amp;","),"")</f>
        <v>#REF!</v>
      </c>
      <c r="AW1315" s="27" t="e">
        <f>IF(#REF!&lt;&gt;"",IF(ABS(#REF!)&lt;10,"S"&amp;RIGHT(#REF!,1)&amp;",","S"&amp;#REF!&amp;","),"")</f>
        <v>#REF!</v>
      </c>
      <c r="AX1315" s="27" t="e">
        <f>IF(#REF!&lt;&gt;"",IF(ABS(#REF!)&lt;10,"S"&amp;RIGHT(#REF!,1)&amp;",","S"&amp;#REF!&amp;","),"")</f>
        <v>#REF!</v>
      </c>
      <c r="AY1315" s="27" t="e">
        <f>IF(#REF!&lt;&gt;"",IF(ABS(#REF!)&lt;10,"S"&amp;RIGHT(#REF!,1)&amp;",","S"&amp;#REF!&amp;","),"")</f>
        <v>#REF!</v>
      </c>
      <c r="AZ1315" s="27" t="e">
        <f>IF(#REF!&lt;&gt;"",IF(ABS(#REF!)&lt;10,"S"&amp;RIGHT(#REF!,1)&amp;",","S"&amp;#REF!&amp;","),"")</f>
        <v>#REF!</v>
      </c>
      <c r="BA1315" s="27" t="e">
        <f>IF(#REF!&lt;&gt;"",IF(ABS(#REF!)&lt;10,"S"&amp;RIGHT(#REF!,1)&amp;",","S"&amp;#REF!&amp;","),"")</f>
        <v>#REF!</v>
      </c>
      <c r="BB1315" s="27" t="e">
        <f>IF(#REF!&lt;&gt;"",IF(ABS(#REF!)&lt;10,"S"&amp;RIGHT(#REF!,1)&amp;",","S"&amp;#REF!&amp;","),"")</f>
        <v>#REF!</v>
      </c>
      <c r="BC1315" s="27"/>
      <c r="BD1315" s="27"/>
      <c r="BE1315" s="27"/>
      <c r="BF1315" s="27"/>
      <c r="BG1315" s="27"/>
      <c r="BH1315" s="27"/>
      <c r="BI1315" s="27" t="str">
        <f t="shared" si="570"/>
        <v/>
      </c>
      <c r="BJ1315" s="27" t="str">
        <f t="shared" si="571"/>
        <v/>
      </c>
      <c r="BK1315" s="27" t="str">
        <f t="shared" si="572"/>
        <v/>
      </c>
      <c r="BL1315" s="27" t="e">
        <f>IF(#REF!="","",CONCATENATE($L1315,","))</f>
        <v>#REF!</v>
      </c>
      <c r="BM1315" s="27" t="e">
        <f>IF(#REF!="","",CONCATENATE($L1315,","))</f>
        <v>#REF!</v>
      </c>
      <c r="BN1315" s="27" t="e">
        <f>IF(#REF!="","",CONCATENATE($L1315,","))</f>
        <v>#REF!</v>
      </c>
      <c r="BO1315" s="27" t="e">
        <f>IF(#REF!="","",CONCATENATE($L1315,","))</f>
        <v>#REF!</v>
      </c>
      <c r="BP1315" s="27" t="e">
        <f>IF(#REF!="","",CONCATENATE($L1315,","))</f>
        <v>#REF!</v>
      </c>
      <c r="BQ1315" s="27" t="e">
        <f>IF(#REF!="","",CONCATENATE($L1315,","))</f>
        <v>#REF!</v>
      </c>
      <c r="BR1315" s="27" t="e">
        <f>IF(#REF!="","",CONCATENATE($L1315,","))</f>
        <v>#REF!</v>
      </c>
      <c r="BS1315" s="27" t="e">
        <f>IF(#REF!="","",CONCATENATE($L1315,","))</f>
        <v>#REF!</v>
      </c>
      <c r="BT1315" s="27" t="e">
        <f>IF(#REF!="","",CONCATENATE($L1315,","))</f>
        <v>#REF!</v>
      </c>
      <c r="BU1315" s="40"/>
      <c r="BV1315" s="40"/>
      <c r="BW1315"/>
      <c r="BX1315"/>
      <c r="BY1315"/>
      <c r="BZ1315"/>
      <c r="CA1315"/>
      <c r="CB1315" s="40"/>
      <c r="CC1315" s="7"/>
      <c r="CD1315" s="25"/>
      <c r="CE1315" s="25"/>
      <c r="CF1315" s="25"/>
      <c r="CG1315" s="38"/>
      <c r="CH1315" s="25"/>
      <c r="CI1315" s="38"/>
      <c r="CJ1315" s="25"/>
      <c r="CK1315" s="25"/>
      <c r="CL1315" s="25"/>
      <c r="CM1315" s="25"/>
      <c r="CN1315" s="38"/>
      <c r="CO1315" s="38"/>
      <c r="CP1315" s="25"/>
      <c r="CQ1315" s="25"/>
      <c r="CR1315" s="34"/>
      <c r="CS1315" s="38"/>
      <c r="CT1315" s="25"/>
      <c r="CX1315" s="25"/>
      <c r="CY1315" s="34"/>
    </row>
    <row r="1316" spans="1:103" s="26" customFormat="1">
      <c r="A1316" s="42"/>
      <c r="B1316" s="75"/>
      <c r="C1316" s="39"/>
      <c r="D1316" s="38"/>
      <c r="E1316" s="39"/>
      <c r="F1316" s="39"/>
      <c r="G1316" s="39"/>
      <c r="H1316" s="39"/>
      <c r="I1316" s="39"/>
      <c r="J1316" s="39"/>
      <c r="K1316" s="39"/>
      <c r="L1316" s="38"/>
      <c r="M1316" s="38"/>
      <c r="N1316" s="38"/>
      <c r="O1316" s="38"/>
      <c r="P1316" s="38"/>
      <c r="Q1316" s="38"/>
      <c r="R1316" s="38"/>
      <c r="S1316" s="38"/>
      <c r="T1316" s="38"/>
      <c r="U1316" s="38"/>
      <c r="V1316" s="38"/>
      <c r="W1316" s="38"/>
      <c r="X1316" s="38"/>
      <c r="Y1316" s="38"/>
      <c r="Z1316" s="75"/>
      <c r="AA1316" s="101"/>
      <c r="AB1316" s="101"/>
      <c r="AC1316" s="101"/>
      <c r="AD1316" s="101"/>
      <c r="AE1316" s="38"/>
      <c r="AF1316" s="38"/>
      <c r="AG1316" s="38"/>
      <c r="AH1316" s="38"/>
      <c r="AI1316" s="101"/>
      <c r="AJ1316" s="101"/>
      <c r="AK1316" s="101"/>
      <c r="AL1316" s="75"/>
      <c r="AM1316" s="39"/>
      <c r="AN1316" s="27"/>
      <c r="AO1316" s="27"/>
      <c r="AP1316" s="27"/>
      <c r="AQ1316" s="27" t="str">
        <f t="shared" si="573"/>
        <v/>
      </c>
      <c r="AR1316" s="27" t="str">
        <f t="shared" si="574"/>
        <v/>
      </c>
      <c r="AS1316" s="27" t="str">
        <f t="shared" si="575"/>
        <v/>
      </c>
      <c r="AT1316" s="27" t="e">
        <f>IF(#REF!&lt;&gt;"",IF(ABS(#REF!)&lt;10,"S"&amp;RIGHT(#REF!,1)&amp;",","S"&amp;#REF!&amp;","),"")</f>
        <v>#REF!</v>
      </c>
      <c r="AU1316" s="27" t="e">
        <f>IF(#REF!&lt;&gt;"",IF(ABS(#REF!)&lt;10,"S"&amp;RIGHT(#REF!,1)&amp;",","S"&amp;#REF!&amp;","),"")</f>
        <v>#REF!</v>
      </c>
      <c r="AV1316" s="27" t="e">
        <f>IF(#REF!&lt;&gt;"",IF(ABS(#REF!)&lt;10,"S"&amp;RIGHT(#REF!,1)&amp;",","S"&amp;#REF!&amp;","),"")</f>
        <v>#REF!</v>
      </c>
      <c r="AW1316" s="27" t="e">
        <f>IF(#REF!&lt;&gt;"",IF(ABS(#REF!)&lt;10,"S"&amp;RIGHT(#REF!,1)&amp;",","S"&amp;#REF!&amp;","),"")</f>
        <v>#REF!</v>
      </c>
      <c r="AX1316" s="27" t="e">
        <f>IF(#REF!&lt;&gt;"",IF(ABS(#REF!)&lt;10,"S"&amp;RIGHT(#REF!,1)&amp;",","S"&amp;#REF!&amp;","),"")</f>
        <v>#REF!</v>
      </c>
      <c r="AY1316" s="27" t="e">
        <f>IF(#REF!&lt;&gt;"",IF(ABS(#REF!)&lt;10,"S"&amp;RIGHT(#REF!,1)&amp;",","S"&amp;#REF!&amp;","),"")</f>
        <v>#REF!</v>
      </c>
      <c r="AZ1316" s="27" t="e">
        <f>IF(#REF!&lt;&gt;"",IF(ABS(#REF!)&lt;10,"S"&amp;RIGHT(#REF!,1)&amp;",","S"&amp;#REF!&amp;","),"")</f>
        <v>#REF!</v>
      </c>
      <c r="BA1316" s="27" t="e">
        <f>IF(#REF!&lt;&gt;"",IF(ABS(#REF!)&lt;10,"S"&amp;RIGHT(#REF!,1)&amp;",","S"&amp;#REF!&amp;","),"")</f>
        <v>#REF!</v>
      </c>
      <c r="BB1316" s="27" t="e">
        <f>IF(#REF!&lt;&gt;"",IF(ABS(#REF!)&lt;10,"S"&amp;RIGHT(#REF!,1)&amp;",","S"&amp;#REF!&amp;","),"")</f>
        <v>#REF!</v>
      </c>
      <c r="BC1316" s="27"/>
      <c r="BD1316" s="27"/>
      <c r="BE1316" s="27"/>
      <c r="BF1316" s="27"/>
      <c r="BG1316" s="27"/>
      <c r="BH1316" s="27"/>
      <c r="BI1316" s="27" t="str">
        <f t="shared" si="570"/>
        <v/>
      </c>
      <c r="BJ1316" s="27" t="str">
        <f t="shared" si="571"/>
        <v/>
      </c>
      <c r="BK1316" s="27" t="str">
        <f t="shared" si="572"/>
        <v/>
      </c>
      <c r="BL1316" s="27" t="e">
        <f>IF(#REF!="","",CONCATENATE($L1316,","))</f>
        <v>#REF!</v>
      </c>
      <c r="BM1316" s="27" t="e">
        <f>IF(#REF!="","",CONCATENATE($L1316,","))</f>
        <v>#REF!</v>
      </c>
      <c r="BN1316" s="27" t="e">
        <f>IF(#REF!="","",CONCATENATE($L1316,","))</f>
        <v>#REF!</v>
      </c>
      <c r="BO1316" s="27" t="e">
        <f>IF(#REF!="","",CONCATENATE($L1316,","))</f>
        <v>#REF!</v>
      </c>
      <c r="BP1316" s="27" t="e">
        <f>IF(#REF!="","",CONCATENATE($L1316,","))</f>
        <v>#REF!</v>
      </c>
      <c r="BQ1316" s="27" t="e">
        <f>IF(#REF!="","",CONCATENATE($L1316,","))</f>
        <v>#REF!</v>
      </c>
      <c r="BR1316" s="27" t="e">
        <f>IF(#REF!="","",CONCATENATE($L1316,","))</f>
        <v>#REF!</v>
      </c>
      <c r="BS1316" s="27" t="e">
        <f>IF(#REF!="","",CONCATENATE($L1316,","))</f>
        <v>#REF!</v>
      </c>
      <c r="BT1316" s="27" t="e">
        <f>IF(#REF!="","",CONCATENATE($L1316,","))</f>
        <v>#REF!</v>
      </c>
      <c r="BU1316" s="40"/>
      <c r="BV1316" s="40"/>
      <c r="BW1316"/>
      <c r="BX1316"/>
      <c r="BY1316"/>
      <c r="BZ1316"/>
      <c r="CA1316"/>
      <c r="CB1316" s="40"/>
      <c r="CC1316" s="7"/>
      <c r="CD1316" s="25"/>
      <c r="CE1316" s="25"/>
      <c r="CF1316" s="25"/>
      <c r="CG1316" s="38"/>
      <c r="CH1316" s="25"/>
      <c r="CI1316" s="38"/>
      <c r="CJ1316" s="25"/>
      <c r="CK1316" s="25"/>
      <c r="CL1316" s="25"/>
      <c r="CM1316" s="25"/>
      <c r="CN1316" s="38"/>
      <c r="CO1316" s="38"/>
      <c r="CP1316" s="25"/>
      <c r="CQ1316" s="25"/>
      <c r="CR1316" s="34"/>
      <c r="CS1316" s="38"/>
      <c r="CT1316" s="25"/>
      <c r="CX1316" s="25"/>
      <c r="CY1316" s="34"/>
    </row>
    <row r="1317" spans="1:103" s="26" customFormat="1">
      <c r="A1317" s="42"/>
      <c r="B1317" s="75"/>
      <c r="C1317" s="39"/>
      <c r="D1317" s="38"/>
      <c r="E1317" s="39"/>
      <c r="F1317" s="39"/>
      <c r="G1317" s="39"/>
      <c r="H1317" s="39"/>
      <c r="I1317" s="39"/>
      <c r="J1317" s="39"/>
      <c r="K1317" s="39"/>
      <c r="L1317" s="38"/>
      <c r="M1317" s="38"/>
      <c r="N1317" s="38"/>
      <c r="O1317" s="38"/>
      <c r="P1317" s="38"/>
      <c r="Q1317" s="38"/>
      <c r="R1317" s="38"/>
      <c r="S1317" s="38"/>
      <c r="T1317" s="38"/>
      <c r="U1317" s="38"/>
      <c r="V1317" s="38"/>
      <c r="W1317" s="38"/>
      <c r="X1317" s="38"/>
      <c r="Y1317" s="38"/>
      <c r="Z1317" s="75"/>
      <c r="AA1317" s="101"/>
      <c r="AB1317" s="101"/>
      <c r="AC1317" s="101"/>
      <c r="AD1317" s="101"/>
      <c r="AE1317" s="38"/>
      <c r="AF1317" s="38"/>
      <c r="AG1317" s="38"/>
      <c r="AH1317" s="38"/>
      <c r="AI1317" s="101"/>
      <c r="AJ1317" s="101"/>
      <c r="AK1317" s="101"/>
      <c r="AL1317" s="75"/>
      <c r="AM1317" s="39"/>
      <c r="AN1317" s="27"/>
      <c r="AO1317" s="27"/>
      <c r="AP1317" s="27"/>
      <c r="AQ1317" s="27" t="str">
        <f t="shared" si="573"/>
        <v/>
      </c>
      <c r="AR1317" s="27" t="str">
        <f t="shared" si="574"/>
        <v/>
      </c>
      <c r="AS1317" s="27" t="str">
        <f t="shared" si="575"/>
        <v/>
      </c>
      <c r="AT1317" s="27" t="e">
        <f>IF(#REF!&lt;&gt;"",IF(ABS(#REF!)&lt;10,"S"&amp;RIGHT(#REF!,1)&amp;",","S"&amp;#REF!&amp;","),"")</f>
        <v>#REF!</v>
      </c>
      <c r="AU1317" s="27" t="e">
        <f>IF(#REF!&lt;&gt;"",IF(ABS(#REF!)&lt;10,"S"&amp;RIGHT(#REF!,1)&amp;",","S"&amp;#REF!&amp;","),"")</f>
        <v>#REF!</v>
      </c>
      <c r="AV1317" s="27" t="e">
        <f>IF(#REF!&lt;&gt;"",IF(ABS(#REF!)&lt;10,"S"&amp;RIGHT(#REF!,1)&amp;",","S"&amp;#REF!&amp;","),"")</f>
        <v>#REF!</v>
      </c>
      <c r="AW1317" s="27" t="e">
        <f>IF(#REF!&lt;&gt;"",IF(ABS(#REF!)&lt;10,"S"&amp;RIGHT(#REF!,1)&amp;",","S"&amp;#REF!&amp;","),"")</f>
        <v>#REF!</v>
      </c>
      <c r="AX1317" s="27" t="e">
        <f>IF(#REF!&lt;&gt;"",IF(ABS(#REF!)&lt;10,"S"&amp;RIGHT(#REF!,1)&amp;",","S"&amp;#REF!&amp;","),"")</f>
        <v>#REF!</v>
      </c>
      <c r="AY1317" s="27" t="e">
        <f>IF(#REF!&lt;&gt;"",IF(ABS(#REF!)&lt;10,"S"&amp;RIGHT(#REF!,1)&amp;",","S"&amp;#REF!&amp;","),"")</f>
        <v>#REF!</v>
      </c>
      <c r="AZ1317" s="27" t="e">
        <f>IF(#REF!&lt;&gt;"",IF(ABS(#REF!)&lt;10,"S"&amp;RIGHT(#REF!,1)&amp;",","S"&amp;#REF!&amp;","),"")</f>
        <v>#REF!</v>
      </c>
      <c r="BA1317" s="27" t="e">
        <f>IF(#REF!&lt;&gt;"",IF(ABS(#REF!)&lt;10,"S"&amp;RIGHT(#REF!,1)&amp;",","S"&amp;#REF!&amp;","),"")</f>
        <v>#REF!</v>
      </c>
      <c r="BB1317" s="27" t="e">
        <f>IF(#REF!&lt;&gt;"",IF(ABS(#REF!)&lt;10,"S"&amp;RIGHT(#REF!,1)&amp;",","S"&amp;#REF!&amp;","),"")</f>
        <v>#REF!</v>
      </c>
      <c r="BC1317" s="27"/>
      <c r="BD1317" s="27"/>
      <c r="BE1317" s="27"/>
      <c r="BF1317" s="27"/>
      <c r="BG1317" s="27"/>
      <c r="BH1317" s="27"/>
      <c r="BI1317" s="27" t="str">
        <f t="shared" si="570"/>
        <v/>
      </c>
      <c r="BJ1317" s="27" t="str">
        <f t="shared" si="571"/>
        <v/>
      </c>
      <c r="BK1317" s="27" t="str">
        <f t="shared" si="572"/>
        <v/>
      </c>
      <c r="BL1317" s="27" t="e">
        <f>IF(#REF!="","",CONCATENATE($L1317,","))</f>
        <v>#REF!</v>
      </c>
      <c r="BM1317" s="27" t="e">
        <f>IF(#REF!="","",CONCATENATE($L1317,","))</f>
        <v>#REF!</v>
      </c>
      <c r="BN1317" s="27" t="e">
        <f>IF(#REF!="","",CONCATENATE($L1317,","))</f>
        <v>#REF!</v>
      </c>
      <c r="BO1317" s="27" t="e">
        <f>IF(#REF!="","",CONCATENATE($L1317,","))</f>
        <v>#REF!</v>
      </c>
      <c r="BP1317" s="27" t="e">
        <f>IF(#REF!="","",CONCATENATE($L1317,","))</f>
        <v>#REF!</v>
      </c>
      <c r="BQ1317" s="27" t="e">
        <f>IF(#REF!="","",CONCATENATE($L1317,","))</f>
        <v>#REF!</v>
      </c>
      <c r="BR1317" s="27" t="e">
        <f>IF(#REF!="","",CONCATENATE($L1317,","))</f>
        <v>#REF!</v>
      </c>
      <c r="BS1317" s="27" t="e">
        <f>IF(#REF!="","",CONCATENATE($L1317,","))</f>
        <v>#REF!</v>
      </c>
      <c r="BT1317" s="27" t="e">
        <f>IF(#REF!="","",CONCATENATE($L1317,","))</f>
        <v>#REF!</v>
      </c>
      <c r="BU1317" s="40"/>
      <c r="BV1317" s="40"/>
      <c r="BW1317"/>
      <c r="BX1317"/>
      <c r="BY1317"/>
      <c r="BZ1317"/>
      <c r="CA1317"/>
      <c r="CB1317" s="40"/>
      <c r="CC1317" s="7"/>
      <c r="CD1317" s="25"/>
      <c r="CE1317" s="25"/>
      <c r="CF1317" s="25"/>
      <c r="CG1317" s="38"/>
      <c r="CH1317" s="25"/>
      <c r="CI1317" s="38"/>
      <c r="CJ1317" s="25"/>
      <c r="CK1317" s="25"/>
      <c r="CL1317" s="25"/>
      <c r="CM1317" s="25"/>
      <c r="CN1317" s="38"/>
      <c r="CO1317" s="38"/>
      <c r="CP1317" s="25"/>
      <c r="CQ1317" s="25"/>
      <c r="CR1317" s="34"/>
      <c r="CS1317" s="38"/>
      <c r="CT1317" s="25"/>
      <c r="CX1317" s="25"/>
      <c r="CY1317" s="34"/>
    </row>
    <row r="1318" spans="1:103" s="26" customFormat="1">
      <c r="A1318" s="42"/>
      <c r="B1318" s="75"/>
      <c r="C1318" s="39"/>
      <c r="D1318" s="38"/>
      <c r="E1318" s="39"/>
      <c r="F1318" s="39"/>
      <c r="G1318" s="39"/>
      <c r="H1318" s="39"/>
      <c r="I1318" s="39"/>
      <c r="J1318" s="39"/>
      <c r="K1318" s="39"/>
      <c r="L1318" s="38"/>
      <c r="M1318" s="38"/>
      <c r="N1318" s="38"/>
      <c r="O1318" s="38"/>
      <c r="P1318" s="38"/>
      <c r="Q1318" s="38"/>
      <c r="R1318" s="38"/>
      <c r="S1318" s="38"/>
      <c r="T1318" s="38"/>
      <c r="U1318" s="38"/>
      <c r="V1318" s="38"/>
      <c r="W1318" s="38"/>
      <c r="X1318" s="38"/>
      <c r="Y1318" s="38"/>
      <c r="Z1318" s="75"/>
      <c r="AA1318" s="101"/>
      <c r="AB1318" s="101"/>
      <c r="AC1318" s="101"/>
      <c r="AD1318" s="101"/>
      <c r="AE1318" s="38"/>
      <c r="AF1318" s="38"/>
      <c r="AG1318" s="38"/>
      <c r="AH1318" s="38"/>
      <c r="AI1318" s="101"/>
      <c r="AJ1318" s="101"/>
      <c r="AK1318" s="101"/>
      <c r="AL1318" s="75"/>
      <c r="AM1318" s="39"/>
      <c r="AN1318" s="27"/>
      <c r="AO1318" s="27"/>
      <c r="AP1318" s="27"/>
      <c r="AQ1318" s="27" t="str">
        <f t="shared" si="573"/>
        <v/>
      </c>
      <c r="AR1318" s="27" t="str">
        <f t="shared" si="574"/>
        <v/>
      </c>
      <c r="AS1318" s="27" t="str">
        <f t="shared" si="575"/>
        <v/>
      </c>
      <c r="AT1318" s="27" t="e">
        <f>IF(#REF!&lt;&gt;"",IF(ABS(#REF!)&lt;10,"S"&amp;RIGHT(#REF!,1)&amp;",","S"&amp;#REF!&amp;","),"")</f>
        <v>#REF!</v>
      </c>
      <c r="AU1318" s="27" t="e">
        <f>IF(#REF!&lt;&gt;"",IF(ABS(#REF!)&lt;10,"S"&amp;RIGHT(#REF!,1)&amp;",","S"&amp;#REF!&amp;","),"")</f>
        <v>#REF!</v>
      </c>
      <c r="AV1318" s="27" t="e">
        <f>IF(#REF!&lt;&gt;"",IF(ABS(#REF!)&lt;10,"S"&amp;RIGHT(#REF!,1)&amp;",","S"&amp;#REF!&amp;","),"")</f>
        <v>#REF!</v>
      </c>
      <c r="AW1318" s="27" t="e">
        <f>IF(#REF!&lt;&gt;"",IF(ABS(#REF!)&lt;10,"S"&amp;RIGHT(#REF!,1)&amp;",","S"&amp;#REF!&amp;","),"")</f>
        <v>#REF!</v>
      </c>
      <c r="AX1318" s="27" t="e">
        <f>IF(#REF!&lt;&gt;"",IF(ABS(#REF!)&lt;10,"S"&amp;RIGHT(#REF!,1)&amp;",","S"&amp;#REF!&amp;","),"")</f>
        <v>#REF!</v>
      </c>
      <c r="AY1318" s="27" t="e">
        <f>IF(#REF!&lt;&gt;"",IF(ABS(#REF!)&lt;10,"S"&amp;RIGHT(#REF!,1)&amp;",","S"&amp;#REF!&amp;","),"")</f>
        <v>#REF!</v>
      </c>
      <c r="AZ1318" s="27" t="e">
        <f>IF(#REF!&lt;&gt;"",IF(ABS(#REF!)&lt;10,"S"&amp;RIGHT(#REF!,1)&amp;",","S"&amp;#REF!&amp;","),"")</f>
        <v>#REF!</v>
      </c>
      <c r="BA1318" s="27" t="e">
        <f>IF(#REF!&lt;&gt;"",IF(ABS(#REF!)&lt;10,"S"&amp;RIGHT(#REF!,1)&amp;",","S"&amp;#REF!&amp;","),"")</f>
        <v>#REF!</v>
      </c>
      <c r="BB1318" s="27" t="e">
        <f>IF(#REF!&lt;&gt;"",IF(ABS(#REF!)&lt;10,"S"&amp;RIGHT(#REF!,1)&amp;",","S"&amp;#REF!&amp;","),"")</f>
        <v>#REF!</v>
      </c>
      <c r="BC1318" s="27"/>
      <c r="BD1318" s="27"/>
      <c r="BE1318" s="27"/>
      <c r="BF1318" s="27"/>
      <c r="BG1318" s="27"/>
      <c r="BH1318" s="27"/>
      <c r="BI1318" s="27" t="str">
        <f t="shared" si="570"/>
        <v/>
      </c>
      <c r="BJ1318" s="27" t="str">
        <f t="shared" si="571"/>
        <v/>
      </c>
      <c r="BK1318" s="27" t="str">
        <f t="shared" si="572"/>
        <v/>
      </c>
      <c r="BL1318" s="27" t="e">
        <f>IF(#REF!="","",CONCATENATE($L1318,","))</f>
        <v>#REF!</v>
      </c>
      <c r="BM1318" s="27" t="e">
        <f>IF(#REF!="","",CONCATENATE($L1318,","))</f>
        <v>#REF!</v>
      </c>
      <c r="BN1318" s="27" t="e">
        <f>IF(#REF!="","",CONCATENATE($L1318,","))</f>
        <v>#REF!</v>
      </c>
      <c r="BO1318" s="27" t="e">
        <f>IF(#REF!="","",CONCATENATE($L1318,","))</f>
        <v>#REF!</v>
      </c>
      <c r="BP1318" s="27" t="e">
        <f>IF(#REF!="","",CONCATENATE($L1318,","))</f>
        <v>#REF!</v>
      </c>
      <c r="BQ1318" s="27" t="e">
        <f>IF(#REF!="","",CONCATENATE($L1318,","))</f>
        <v>#REF!</v>
      </c>
      <c r="BR1318" s="27" t="e">
        <f>IF(#REF!="","",CONCATENATE($L1318,","))</f>
        <v>#REF!</v>
      </c>
      <c r="BS1318" s="27" t="e">
        <f>IF(#REF!="","",CONCATENATE($L1318,","))</f>
        <v>#REF!</v>
      </c>
      <c r="BT1318" s="27" t="e">
        <f>IF(#REF!="","",CONCATENATE($L1318,","))</f>
        <v>#REF!</v>
      </c>
      <c r="BU1318" s="40"/>
      <c r="BV1318" s="40"/>
      <c r="BW1318"/>
      <c r="BX1318"/>
      <c r="BY1318"/>
      <c r="BZ1318"/>
      <c r="CA1318"/>
      <c r="CB1318" s="40"/>
      <c r="CC1318" s="7"/>
      <c r="CD1318" s="25"/>
      <c r="CE1318" s="25"/>
      <c r="CF1318" s="25"/>
      <c r="CG1318" s="38"/>
      <c r="CH1318" s="25"/>
      <c r="CI1318" s="38"/>
      <c r="CJ1318" s="25"/>
      <c r="CK1318" s="25"/>
      <c r="CL1318" s="25"/>
      <c r="CM1318" s="25"/>
      <c r="CN1318" s="38"/>
      <c r="CO1318" s="38"/>
      <c r="CP1318" s="25"/>
      <c r="CQ1318" s="25"/>
      <c r="CR1318" s="34"/>
      <c r="CS1318" s="38"/>
      <c r="CT1318" s="25"/>
      <c r="CX1318" s="25"/>
      <c r="CY1318" s="34"/>
    </row>
    <row r="1319" spans="1:103" s="26" customFormat="1">
      <c r="A1319" s="42"/>
      <c r="B1319" s="75"/>
      <c r="C1319" s="39"/>
      <c r="D1319" s="38"/>
      <c r="E1319" s="39"/>
      <c r="F1319" s="39"/>
      <c r="G1319" s="39"/>
      <c r="H1319" s="39"/>
      <c r="I1319" s="39"/>
      <c r="J1319" s="39"/>
      <c r="K1319" s="39"/>
      <c r="L1319" s="38"/>
      <c r="M1319" s="38"/>
      <c r="N1319" s="38"/>
      <c r="O1319" s="38"/>
      <c r="P1319" s="38"/>
      <c r="Q1319" s="38"/>
      <c r="R1319" s="38"/>
      <c r="S1319" s="38"/>
      <c r="T1319" s="38"/>
      <c r="U1319" s="38"/>
      <c r="V1319" s="38"/>
      <c r="W1319" s="38"/>
      <c r="X1319" s="38"/>
      <c r="Y1319" s="38"/>
      <c r="Z1319" s="75"/>
      <c r="AA1319" s="101"/>
      <c r="AB1319" s="101"/>
      <c r="AC1319" s="101"/>
      <c r="AD1319" s="101"/>
      <c r="AE1319" s="38"/>
      <c r="AF1319" s="38"/>
      <c r="AG1319" s="38"/>
      <c r="AH1319" s="38"/>
      <c r="AI1319" s="101"/>
      <c r="AJ1319" s="101"/>
      <c r="AK1319" s="101"/>
      <c r="AL1319" s="75"/>
      <c r="AM1319" s="39"/>
      <c r="AN1319" s="27"/>
      <c r="AO1319" s="27"/>
      <c r="AP1319" s="27"/>
      <c r="AQ1319" s="27" t="str">
        <f t="shared" si="573"/>
        <v/>
      </c>
      <c r="AR1319" s="27" t="str">
        <f t="shared" si="574"/>
        <v/>
      </c>
      <c r="AS1319" s="27" t="str">
        <f t="shared" si="575"/>
        <v/>
      </c>
      <c r="AT1319" s="27" t="e">
        <f>IF(#REF!&lt;&gt;"",IF(ABS(#REF!)&lt;10,"S"&amp;RIGHT(#REF!,1)&amp;",","S"&amp;#REF!&amp;","),"")</f>
        <v>#REF!</v>
      </c>
      <c r="AU1319" s="27" t="e">
        <f>IF(#REF!&lt;&gt;"",IF(ABS(#REF!)&lt;10,"S"&amp;RIGHT(#REF!,1)&amp;",","S"&amp;#REF!&amp;","),"")</f>
        <v>#REF!</v>
      </c>
      <c r="AV1319" s="27" t="e">
        <f>IF(#REF!&lt;&gt;"",IF(ABS(#REF!)&lt;10,"S"&amp;RIGHT(#REF!,1)&amp;",","S"&amp;#REF!&amp;","),"")</f>
        <v>#REF!</v>
      </c>
      <c r="AW1319" s="27" t="e">
        <f>IF(#REF!&lt;&gt;"",IF(ABS(#REF!)&lt;10,"S"&amp;RIGHT(#REF!,1)&amp;",","S"&amp;#REF!&amp;","),"")</f>
        <v>#REF!</v>
      </c>
      <c r="AX1319" s="27" t="e">
        <f>IF(#REF!&lt;&gt;"",IF(ABS(#REF!)&lt;10,"S"&amp;RIGHT(#REF!,1)&amp;",","S"&amp;#REF!&amp;","),"")</f>
        <v>#REF!</v>
      </c>
      <c r="AY1319" s="27" t="e">
        <f>IF(#REF!&lt;&gt;"",IF(ABS(#REF!)&lt;10,"S"&amp;RIGHT(#REF!,1)&amp;",","S"&amp;#REF!&amp;","),"")</f>
        <v>#REF!</v>
      </c>
      <c r="AZ1319" s="27" t="e">
        <f>IF(#REF!&lt;&gt;"",IF(ABS(#REF!)&lt;10,"S"&amp;RIGHT(#REF!,1)&amp;",","S"&amp;#REF!&amp;","),"")</f>
        <v>#REF!</v>
      </c>
      <c r="BA1319" s="27" t="e">
        <f>IF(#REF!&lt;&gt;"",IF(ABS(#REF!)&lt;10,"S"&amp;RIGHT(#REF!,1)&amp;",","S"&amp;#REF!&amp;","),"")</f>
        <v>#REF!</v>
      </c>
      <c r="BB1319" s="27" t="e">
        <f>IF(#REF!&lt;&gt;"",IF(ABS(#REF!)&lt;10,"S"&amp;RIGHT(#REF!,1)&amp;",","S"&amp;#REF!&amp;","),"")</f>
        <v>#REF!</v>
      </c>
      <c r="BC1319" s="27"/>
      <c r="BD1319" s="27"/>
      <c r="BE1319" s="27"/>
      <c r="BF1319" s="27"/>
      <c r="BG1319" s="27"/>
      <c r="BH1319" s="27"/>
      <c r="BI1319" s="27" t="str">
        <f t="shared" si="570"/>
        <v/>
      </c>
      <c r="BJ1319" s="27" t="str">
        <f t="shared" si="571"/>
        <v/>
      </c>
      <c r="BK1319" s="27" t="str">
        <f t="shared" si="572"/>
        <v/>
      </c>
      <c r="BL1319" s="27" t="e">
        <f>IF(#REF!="","",CONCATENATE($L1319,","))</f>
        <v>#REF!</v>
      </c>
      <c r="BM1319" s="27" t="e">
        <f>IF(#REF!="","",CONCATENATE($L1319,","))</f>
        <v>#REF!</v>
      </c>
      <c r="BN1319" s="27" t="e">
        <f>IF(#REF!="","",CONCATENATE($L1319,","))</f>
        <v>#REF!</v>
      </c>
      <c r="BO1319" s="27" t="e">
        <f>IF(#REF!="","",CONCATENATE($L1319,","))</f>
        <v>#REF!</v>
      </c>
      <c r="BP1319" s="27" t="e">
        <f>IF(#REF!="","",CONCATENATE($L1319,","))</f>
        <v>#REF!</v>
      </c>
      <c r="BQ1319" s="27" t="e">
        <f>IF(#REF!="","",CONCATENATE($L1319,","))</f>
        <v>#REF!</v>
      </c>
      <c r="BR1319" s="27" t="e">
        <f>IF(#REF!="","",CONCATENATE($L1319,","))</f>
        <v>#REF!</v>
      </c>
      <c r="BS1319" s="27" t="e">
        <f>IF(#REF!="","",CONCATENATE($L1319,","))</f>
        <v>#REF!</v>
      </c>
      <c r="BT1319" s="27" t="e">
        <f>IF(#REF!="","",CONCATENATE($L1319,","))</f>
        <v>#REF!</v>
      </c>
      <c r="BU1319" s="40"/>
      <c r="BV1319" s="40"/>
      <c r="BW1319"/>
      <c r="BX1319"/>
      <c r="BY1319"/>
      <c r="BZ1319"/>
      <c r="CA1319"/>
      <c r="CB1319" s="40"/>
      <c r="CC1319" s="7"/>
      <c r="CD1319" s="25"/>
      <c r="CE1319" s="25"/>
      <c r="CF1319" s="25"/>
      <c r="CG1319" s="38"/>
      <c r="CH1319" s="25"/>
      <c r="CI1319" s="38"/>
      <c r="CJ1319" s="25"/>
      <c r="CK1319" s="25"/>
      <c r="CL1319" s="25"/>
      <c r="CM1319" s="25"/>
      <c r="CN1319" s="38"/>
      <c r="CO1319" s="38"/>
      <c r="CP1319" s="25"/>
      <c r="CQ1319" s="25"/>
      <c r="CR1319" s="34"/>
      <c r="CS1319" s="38"/>
      <c r="CT1319" s="25"/>
      <c r="CX1319" s="25"/>
      <c r="CY1319" s="34"/>
    </row>
    <row r="1320" spans="1:103" s="26" customFormat="1">
      <c r="A1320" s="42"/>
      <c r="B1320" s="75"/>
      <c r="C1320" s="39"/>
      <c r="D1320" s="38"/>
      <c r="E1320" s="39"/>
      <c r="F1320" s="39"/>
      <c r="G1320" s="39"/>
      <c r="H1320" s="39"/>
      <c r="I1320" s="39"/>
      <c r="J1320" s="39"/>
      <c r="K1320" s="39"/>
      <c r="L1320" s="38"/>
      <c r="M1320" s="38"/>
      <c r="N1320" s="38"/>
      <c r="O1320" s="38"/>
      <c r="P1320" s="38"/>
      <c r="Q1320" s="38"/>
      <c r="R1320" s="38"/>
      <c r="S1320" s="38"/>
      <c r="T1320" s="38"/>
      <c r="U1320" s="38"/>
      <c r="V1320" s="38"/>
      <c r="W1320" s="38"/>
      <c r="X1320" s="38"/>
      <c r="Y1320" s="38"/>
      <c r="Z1320" s="75"/>
      <c r="AA1320" s="101"/>
      <c r="AB1320" s="101"/>
      <c r="AC1320" s="101"/>
      <c r="AD1320" s="101"/>
      <c r="AE1320" s="38"/>
      <c r="AF1320" s="38"/>
      <c r="AG1320" s="38"/>
      <c r="AH1320" s="38"/>
      <c r="AI1320" s="101"/>
      <c r="AJ1320" s="101"/>
      <c r="AK1320" s="101"/>
      <c r="AL1320" s="75"/>
      <c r="AM1320" s="39"/>
      <c r="AN1320" s="27"/>
      <c r="AO1320" s="27"/>
      <c r="AP1320" s="27"/>
      <c r="AQ1320" s="27" t="str">
        <f t="shared" si="573"/>
        <v/>
      </c>
      <c r="AR1320" s="27" t="str">
        <f t="shared" si="574"/>
        <v/>
      </c>
      <c r="AS1320" s="27" t="str">
        <f t="shared" si="575"/>
        <v/>
      </c>
      <c r="AT1320" s="27" t="e">
        <f>IF(#REF!&lt;&gt;"",IF(ABS(#REF!)&lt;10,"S"&amp;RIGHT(#REF!,1)&amp;",","S"&amp;#REF!&amp;","),"")</f>
        <v>#REF!</v>
      </c>
      <c r="AU1320" s="27" t="e">
        <f>IF(#REF!&lt;&gt;"",IF(ABS(#REF!)&lt;10,"S"&amp;RIGHT(#REF!,1)&amp;",","S"&amp;#REF!&amp;","),"")</f>
        <v>#REF!</v>
      </c>
      <c r="AV1320" s="27" t="e">
        <f>IF(#REF!&lt;&gt;"",IF(ABS(#REF!)&lt;10,"S"&amp;RIGHT(#REF!,1)&amp;",","S"&amp;#REF!&amp;","),"")</f>
        <v>#REF!</v>
      </c>
      <c r="AW1320" s="27" t="e">
        <f>IF(#REF!&lt;&gt;"",IF(ABS(#REF!)&lt;10,"S"&amp;RIGHT(#REF!,1)&amp;",","S"&amp;#REF!&amp;","),"")</f>
        <v>#REF!</v>
      </c>
      <c r="AX1320" s="27" t="e">
        <f>IF(#REF!&lt;&gt;"",IF(ABS(#REF!)&lt;10,"S"&amp;RIGHT(#REF!,1)&amp;",","S"&amp;#REF!&amp;","),"")</f>
        <v>#REF!</v>
      </c>
      <c r="AY1320" s="27" t="e">
        <f>IF(#REF!&lt;&gt;"",IF(ABS(#REF!)&lt;10,"S"&amp;RIGHT(#REF!,1)&amp;",","S"&amp;#REF!&amp;","),"")</f>
        <v>#REF!</v>
      </c>
      <c r="AZ1320" s="27" t="e">
        <f>IF(#REF!&lt;&gt;"",IF(ABS(#REF!)&lt;10,"S"&amp;RIGHT(#REF!,1)&amp;",","S"&amp;#REF!&amp;","),"")</f>
        <v>#REF!</v>
      </c>
      <c r="BA1320" s="27" t="e">
        <f>IF(#REF!&lt;&gt;"",IF(ABS(#REF!)&lt;10,"S"&amp;RIGHT(#REF!,1)&amp;",","S"&amp;#REF!&amp;","),"")</f>
        <v>#REF!</v>
      </c>
      <c r="BB1320" s="27" t="e">
        <f>IF(#REF!&lt;&gt;"",IF(ABS(#REF!)&lt;10,"S"&amp;RIGHT(#REF!,1)&amp;",","S"&amp;#REF!&amp;","),"")</f>
        <v>#REF!</v>
      </c>
      <c r="BC1320" s="27"/>
      <c r="BD1320" s="27"/>
      <c r="BE1320" s="27"/>
      <c r="BF1320" s="27"/>
      <c r="BG1320" s="27"/>
      <c r="BH1320" s="27"/>
      <c r="BI1320" s="27" t="str">
        <f t="shared" si="570"/>
        <v/>
      </c>
      <c r="BJ1320" s="27" t="str">
        <f t="shared" si="571"/>
        <v/>
      </c>
      <c r="BK1320" s="27" t="str">
        <f t="shared" si="572"/>
        <v/>
      </c>
      <c r="BL1320" s="27" t="e">
        <f>IF(#REF!="","",CONCATENATE($L1320,","))</f>
        <v>#REF!</v>
      </c>
      <c r="BM1320" s="27" t="e">
        <f>IF(#REF!="","",CONCATENATE($L1320,","))</f>
        <v>#REF!</v>
      </c>
      <c r="BN1320" s="27" t="e">
        <f>IF(#REF!="","",CONCATENATE($L1320,","))</f>
        <v>#REF!</v>
      </c>
      <c r="BO1320" s="27" t="e">
        <f>IF(#REF!="","",CONCATENATE($L1320,","))</f>
        <v>#REF!</v>
      </c>
      <c r="BP1320" s="27" t="e">
        <f>IF(#REF!="","",CONCATENATE($L1320,","))</f>
        <v>#REF!</v>
      </c>
      <c r="BQ1320" s="27" t="e">
        <f>IF(#REF!="","",CONCATENATE($L1320,","))</f>
        <v>#REF!</v>
      </c>
      <c r="BR1320" s="27" t="e">
        <f>IF(#REF!="","",CONCATENATE($L1320,","))</f>
        <v>#REF!</v>
      </c>
      <c r="BS1320" s="27" t="e">
        <f>IF(#REF!="","",CONCATENATE($L1320,","))</f>
        <v>#REF!</v>
      </c>
      <c r="BT1320" s="27" t="e">
        <f>IF(#REF!="","",CONCATENATE($L1320,","))</f>
        <v>#REF!</v>
      </c>
      <c r="BU1320" s="40"/>
      <c r="BV1320" s="40"/>
      <c r="BW1320"/>
      <c r="BX1320"/>
      <c r="BY1320"/>
      <c r="BZ1320"/>
      <c r="CA1320"/>
      <c r="CB1320" s="40"/>
      <c r="CC1320" s="7"/>
      <c r="CD1320" s="25"/>
      <c r="CE1320" s="25"/>
      <c r="CF1320" s="25"/>
      <c r="CG1320" s="38"/>
      <c r="CH1320" s="25"/>
      <c r="CI1320" s="38"/>
      <c r="CJ1320" s="25"/>
      <c r="CK1320" s="25"/>
      <c r="CL1320" s="25"/>
      <c r="CM1320" s="25"/>
      <c r="CN1320" s="38"/>
      <c r="CO1320" s="38"/>
      <c r="CP1320" s="25"/>
      <c r="CQ1320" s="25"/>
      <c r="CR1320" s="34"/>
      <c r="CS1320" s="38"/>
      <c r="CT1320" s="25"/>
      <c r="CX1320" s="25"/>
      <c r="CY1320" s="34"/>
    </row>
    <row r="1321" spans="1:103" s="26" customFormat="1">
      <c r="A1321" s="42"/>
      <c r="B1321" s="75"/>
      <c r="C1321" s="39"/>
      <c r="D1321" s="38"/>
      <c r="E1321" s="39"/>
      <c r="F1321" s="39"/>
      <c r="G1321" s="39"/>
      <c r="H1321" s="39"/>
      <c r="I1321" s="39"/>
      <c r="J1321" s="39"/>
      <c r="K1321" s="39"/>
      <c r="L1321" s="38"/>
      <c r="M1321" s="38"/>
      <c r="N1321" s="38"/>
      <c r="O1321" s="38"/>
      <c r="P1321" s="38"/>
      <c r="Q1321" s="38"/>
      <c r="R1321" s="38"/>
      <c r="S1321" s="38"/>
      <c r="T1321" s="38"/>
      <c r="U1321" s="38"/>
      <c r="V1321" s="38"/>
      <c r="W1321" s="38"/>
      <c r="X1321" s="38"/>
      <c r="Y1321" s="38"/>
      <c r="Z1321" s="75"/>
      <c r="AA1321" s="101"/>
      <c r="AB1321" s="101"/>
      <c r="AC1321" s="101"/>
      <c r="AD1321" s="101"/>
      <c r="AE1321" s="38"/>
      <c r="AF1321" s="38"/>
      <c r="AG1321" s="38"/>
      <c r="AH1321" s="38"/>
      <c r="AI1321" s="101"/>
      <c r="AJ1321" s="101"/>
      <c r="AK1321" s="101"/>
      <c r="AL1321" s="75"/>
      <c r="AM1321" s="39"/>
      <c r="AN1321" s="27"/>
      <c r="AO1321" s="27"/>
      <c r="AP1321" s="27"/>
      <c r="AQ1321" s="27" t="str">
        <f t="shared" si="573"/>
        <v/>
      </c>
      <c r="AR1321" s="27" t="str">
        <f t="shared" si="574"/>
        <v/>
      </c>
      <c r="AS1321" s="27" t="str">
        <f t="shared" si="575"/>
        <v/>
      </c>
      <c r="AT1321" s="27" t="e">
        <f>IF(#REF!&lt;&gt;"",IF(ABS(#REF!)&lt;10,"S"&amp;RIGHT(#REF!,1)&amp;",","S"&amp;#REF!&amp;","),"")</f>
        <v>#REF!</v>
      </c>
      <c r="AU1321" s="27" t="e">
        <f>IF(#REF!&lt;&gt;"",IF(ABS(#REF!)&lt;10,"S"&amp;RIGHT(#REF!,1)&amp;",","S"&amp;#REF!&amp;","),"")</f>
        <v>#REF!</v>
      </c>
      <c r="AV1321" s="27" t="e">
        <f>IF(#REF!&lt;&gt;"",IF(ABS(#REF!)&lt;10,"S"&amp;RIGHT(#REF!,1)&amp;",","S"&amp;#REF!&amp;","),"")</f>
        <v>#REF!</v>
      </c>
      <c r="AW1321" s="27" t="e">
        <f>IF(#REF!&lt;&gt;"",IF(ABS(#REF!)&lt;10,"S"&amp;RIGHT(#REF!,1)&amp;",","S"&amp;#REF!&amp;","),"")</f>
        <v>#REF!</v>
      </c>
      <c r="AX1321" s="27" t="e">
        <f>IF(#REF!&lt;&gt;"",IF(ABS(#REF!)&lt;10,"S"&amp;RIGHT(#REF!,1)&amp;",","S"&amp;#REF!&amp;","),"")</f>
        <v>#REF!</v>
      </c>
      <c r="AY1321" s="27" t="e">
        <f>IF(#REF!&lt;&gt;"",IF(ABS(#REF!)&lt;10,"S"&amp;RIGHT(#REF!,1)&amp;",","S"&amp;#REF!&amp;","),"")</f>
        <v>#REF!</v>
      </c>
      <c r="AZ1321" s="27" t="e">
        <f>IF(#REF!&lt;&gt;"",IF(ABS(#REF!)&lt;10,"S"&amp;RIGHT(#REF!,1)&amp;",","S"&amp;#REF!&amp;","),"")</f>
        <v>#REF!</v>
      </c>
      <c r="BA1321" s="27" t="e">
        <f>IF(#REF!&lt;&gt;"",IF(ABS(#REF!)&lt;10,"S"&amp;RIGHT(#REF!,1)&amp;",","S"&amp;#REF!&amp;","),"")</f>
        <v>#REF!</v>
      </c>
      <c r="BB1321" s="27" t="e">
        <f>IF(#REF!&lt;&gt;"",IF(ABS(#REF!)&lt;10,"S"&amp;RIGHT(#REF!,1)&amp;",","S"&amp;#REF!&amp;","),"")</f>
        <v>#REF!</v>
      </c>
      <c r="BC1321" s="27"/>
      <c r="BD1321" s="27"/>
      <c r="BE1321" s="27"/>
      <c r="BF1321" s="27"/>
      <c r="BG1321" s="27"/>
      <c r="BH1321" s="27"/>
      <c r="BI1321" s="27" t="str">
        <f t="shared" si="570"/>
        <v/>
      </c>
      <c r="BJ1321" s="27" t="str">
        <f t="shared" si="571"/>
        <v/>
      </c>
      <c r="BK1321" s="27" t="str">
        <f t="shared" si="572"/>
        <v/>
      </c>
      <c r="BL1321" s="27" t="e">
        <f>IF(#REF!="","",CONCATENATE($L1321,","))</f>
        <v>#REF!</v>
      </c>
      <c r="BM1321" s="27" t="e">
        <f>IF(#REF!="","",CONCATENATE($L1321,","))</f>
        <v>#REF!</v>
      </c>
      <c r="BN1321" s="27" t="e">
        <f>IF(#REF!="","",CONCATENATE($L1321,","))</f>
        <v>#REF!</v>
      </c>
      <c r="BO1321" s="27" t="e">
        <f>IF(#REF!="","",CONCATENATE($L1321,","))</f>
        <v>#REF!</v>
      </c>
      <c r="BP1321" s="27" t="e">
        <f>IF(#REF!="","",CONCATENATE($L1321,","))</f>
        <v>#REF!</v>
      </c>
      <c r="BQ1321" s="27" t="e">
        <f>IF(#REF!="","",CONCATENATE($L1321,","))</f>
        <v>#REF!</v>
      </c>
      <c r="BR1321" s="27" t="e">
        <f>IF(#REF!="","",CONCATENATE($L1321,","))</f>
        <v>#REF!</v>
      </c>
      <c r="BS1321" s="27" t="e">
        <f>IF(#REF!="","",CONCATENATE($L1321,","))</f>
        <v>#REF!</v>
      </c>
      <c r="BT1321" s="27" t="e">
        <f>IF(#REF!="","",CONCATENATE($L1321,","))</f>
        <v>#REF!</v>
      </c>
      <c r="BU1321" s="40"/>
      <c r="BV1321" s="40"/>
      <c r="BW1321"/>
      <c r="BX1321"/>
      <c r="BY1321"/>
      <c r="BZ1321"/>
      <c r="CA1321"/>
      <c r="CB1321" s="40"/>
      <c r="CC1321" s="7"/>
      <c r="CD1321" s="25"/>
      <c r="CE1321" s="25"/>
      <c r="CF1321" s="25"/>
      <c r="CG1321" s="38"/>
      <c r="CH1321" s="25"/>
      <c r="CI1321" s="38"/>
      <c r="CJ1321" s="25"/>
      <c r="CK1321" s="25"/>
      <c r="CL1321" s="25"/>
      <c r="CM1321" s="25"/>
      <c r="CN1321" s="38"/>
      <c r="CO1321" s="38"/>
      <c r="CP1321" s="25"/>
      <c r="CQ1321" s="25"/>
      <c r="CR1321" s="34"/>
      <c r="CS1321" s="38"/>
      <c r="CT1321" s="25"/>
      <c r="CX1321" s="25"/>
      <c r="CY1321" s="34"/>
    </row>
    <row r="1322" spans="1:103" s="26" customFormat="1">
      <c r="A1322" s="42"/>
      <c r="B1322" s="75"/>
      <c r="C1322" s="39"/>
      <c r="D1322" s="38"/>
      <c r="E1322" s="39"/>
      <c r="F1322" s="39"/>
      <c r="G1322" s="39"/>
      <c r="H1322" s="39"/>
      <c r="I1322" s="39"/>
      <c r="J1322" s="39"/>
      <c r="K1322" s="39"/>
      <c r="L1322" s="38"/>
      <c r="M1322" s="38"/>
      <c r="N1322" s="38"/>
      <c r="O1322" s="38"/>
      <c r="P1322" s="38"/>
      <c r="Q1322" s="38"/>
      <c r="R1322" s="38"/>
      <c r="S1322" s="38"/>
      <c r="T1322" s="38"/>
      <c r="U1322" s="38"/>
      <c r="V1322" s="38"/>
      <c r="W1322" s="38"/>
      <c r="X1322" s="38"/>
      <c r="Y1322" s="38"/>
      <c r="Z1322" s="75"/>
      <c r="AA1322" s="101"/>
      <c r="AB1322" s="101"/>
      <c r="AC1322" s="101"/>
      <c r="AD1322" s="101"/>
      <c r="AE1322" s="38"/>
      <c r="AF1322" s="38"/>
      <c r="AG1322" s="38"/>
      <c r="AH1322" s="38"/>
      <c r="AI1322" s="101"/>
      <c r="AJ1322" s="101"/>
      <c r="AK1322" s="101"/>
      <c r="AL1322" s="75"/>
      <c r="AM1322" s="39"/>
      <c r="AN1322" s="27"/>
      <c r="AO1322" s="27"/>
      <c r="AP1322" s="27"/>
      <c r="AQ1322" s="27" t="str">
        <f t="shared" si="573"/>
        <v/>
      </c>
      <c r="AR1322" s="27" t="str">
        <f t="shared" si="574"/>
        <v/>
      </c>
      <c r="AS1322" s="27" t="str">
        <f t="shared" si="575"/>
        <v/>
      </c>
      <c r="AT1322" s="27" t="e">
        <f>IF(#REF!&lt;&gt;"",IF(ABS(#REF!)&lt;10,"S"&amp;RIGHT(#REF!,1)&amp;",","S"&amp;#REF!&amp;","),"")</f>
        <v>#REF!</v>
      </c>
      <c r="AU1322" s="27" t="e">
        <f>IF(#REF!&lt;&gt;"",IF(ABS(#REF!)&lt;10,"S"&amp;RIGHT(#REF!,1)&amp;",","S"&amp;#REF!&amp;","),"")</f>
        <v>#REF!</v>
      </c>
      <c r="AV1322" s="27" t="e">
        <f>IF(#REF!&lt;&gt;"",IF(ABS(#REF!)&lt;10,"S"&amp;RIGHT(#REF!,1)&amp;",","S"&amp;#REF!&amp;","),"")</f>
        <v>#REF!</v>
      </c>
      <c r="AW1322" s="27" t="e">
        <f>IF(#REF!&lt;&gt;"",IF(ABS(#REF!)&lt;10,"S"&amp;RIGHT(#REF!,1)&amp;",","S"&amp;#REF!&amp;","),"")</f>
        <v>#REF!</v>
      </c>
      <c r="AX1322" s="27" t="e">
        <f>IF(#REF!&lt;&gt;"",IF(ABS(#REF!)&lt;10,"S"&amp;RIGHT(#REF!,1)&amp;",","S"&amp;#REF!&amp;","),"")</f>
        <v>#REF!</v>
      </c>
      <c r="AY1322" s="27" t="e">
        <f>IF(#REF!&lt;&gt;"",IF(ABS(#REF!)&lt;10,"S"&amp;RIGHT(#REF!,1)&amp;",","S"&amp;#REF!&amp;","),"")</f>
        <v>#REF!</v>
      </c>
      <c r="AZ1322" s="27" t="e">
        <f>IF(#REF!&lt;&gt;"",IF(ABS(#REF!)&lt;10,"S"&amp;RIGHT(#REF!,1)&amp;",","S"&amp;#REF!&amp;","),"")</f>
        <v>#REF!</v>
      </c>
      <c r="BA1322" s="27" t="e">
        <f>IF(#REF!&lt;&gt;"",IF(ABS(#REF!)&lt;10,"S"&amp;RIGHT(#REF!,1)&amp;",","S"&amp;#REF!&amp;","),"")</f>
        <v>#REF!</v>
      </c>
      <c r="BB1322" s="27" t="e">
        <f>IF(#REF!&lt;&gt;"",IF(ABS(#REF!)&lt;10,"S"&amp;RIGHT(#REF!,1)&amp;",","S"&amp;#REF!&amp;","),"")</f>
        <v>#REF!</v>
      </c>
      <c r="BC1322" s="27"/>
      <c r="BD1322" s="27"/>
      <c r="BE1322" s="27"/>
      <c r="BF1322" s="27"/>
      <c r="BG1322" s="27"/>
      <c r="BH1322" s="27"/>
      <c r="BI1322" s="27" t="str">
        <f t="shared" si="570"/>
        <v/>
      </c>
      <c r="BJ1322" s="27" t="str">
        <f t="shared" si="571"/>
        <v/>
      </c>
      <c r="BK1322" s="27" t="str">
        <f t="shared" si="572"/>
        <v/>
      </c>
      <c r="BL1322" s="27" t="e">
        <f>IF(#REF!="","",CONCATENATE($L1322,","))</f>
        <v>#REF!</v>
      </c>
      <c r="BM1322" s="27" t="e">
        <f>IF(#REF!="","",CONCATENATE($L1322,","))</f>
        <v>#REF!</v>
      </c>
      <c r="BN1322" s="27" t="e">
        <f>IF(#REF!="","",CONCATENATE($L1322,","))</f>
        <v>#REF!</v>
      </c>
      <c r="BO1322" s="27" t="e">
        <f>IF(#REF!="","",CONCATENATE($L1322,","))</f>
        <v>#REF!</v>
      </c>
      <c r="BP1322" s="27" t="e">
        <f>IF(#REF!="","",CONCATENATE($L1322,","))</f>
        <v>#REF!</v>
      </c>
      <c r="BQ1322" s="27" t="e">
        <f>IF(#REF!="","",CONCATENATE($L1322,","))</f>
        <v>#REF!</v>
      </c>
      <c r="BR1322" s="27" t="e">
        <f>IF(#REF!="","",CONCATENATE($L1322,","))</f>
        <v>#REF!</v>
      </c>
      <c r="BS1322" s="27" t="e">
        <f>IF(#REF!="","",CONCATENATE($L1322,","))</f>
        <v>#REF!</v>
      </c>
      <c r="BT1322" s="27" t="e">
        <f>IF(#REF!="","",CONCATENATE($L1322,","))</f>
        <v>#REF!</v>
      </c>
      <c r="BU1322" s="40"/>
      <c r="BV1322" s="40"/>
      <c r="BW1322"/>
      <c r="BX1322"/>
      <c r="BY1322"/>
      <c r="BZ1322"/>
      <c r="CA1322"/>
      <c r="CB1322" s="40"/>
      <c r="CC1322" s="7"/>
      <c r="CD1322" s="25"/>
      <c r="CE1322" s="25"/>
      <c r="CF1322" s="25"/>
      <c r="CG1322" s="38"/>
      <c r="CH1322" s="25"/>
      <c r="CI1322" s="38"/>
      <c r="CJ1322" s="25"/>
      <c r="CK1322" s="25"/>
      <c r="CL1322" s="25"/>
      <c r="CM1322" s="25"/>
      <c r="CN1322" s="38"/>
      <c r="CO1322" s="38"/>
      <c r="CP1322" s="25"/>
      <c r="CQ1322" s="25"/>
      <c r="CR1322" s="34"/>
      <c r="CS1322" s="38"/>
      <c r="CT1322" s="25"/>
      <c r="CX1322" s="25"/>
      <c r="CY1322" s="34"/>
    </row>
    <row r="1323" spans="1:103" s="26" customFormat="1">
      <c r="A1323" s="42"/>
      <c r="B1323" s="75"/>
      <c r="C1323" s="39"/>
      <c r="D1323" s="38"/>
      <c r="E1323" s="39"/>
      <c r="F1323" s="39"/>
      <c r="G1323" s="39"/>
      <c r="H1323" s="39"/>
      <c r="I1323" s="39"/>
      <c r="J1323" s="39"/>
      <c r="K1323" s="39"/>
      <c r="L1323" s="38"/>
      <c r="M1323" s="38"/>
      <c r="N1323" s="38"/>
      <c r="O1323" s="38"/>
      <c r="P1323" s="38"/>
      <c r="Q1323" s="38"/>
      <c r="R1323" s="38"/>
      <c r="S1323" s="38"/>
      <c r="T1323" s="38"/>
      <c r="U1323" s="38"/>
      <c r="V1323" s="38"/>
      <c r="W1323" s="38"/>
      <c r="X1323" s="38"/>
      <c r="Y1323" s="38"/>
      <c r="Z1323" s="75"/>
      <c r="AA1323" s="101"/>
      <c r="AB1323" s="101"/>
      <c r="AC1323" s="101"/>
      <c r="AD1323" s="101"/>
      <c r="AE1323" s="38"/>
      <c r="AF1323" s="38"/>
      <c r="AG1323" s="38"/>
      <c r="AH1323" s="38"/>
      <c r="AI1323" s="101"/>
      <c r="AJ1323" s="101"/>
      <c r="AK1323" s="101"/>
      <c r="AL1323" s="75"/>
      <c r="AM1323" s="39"/>
      <c r="AN1323" s="27"/>
      <c r="AO1323" s="27"/>
      <c r="AP1323" s="27"/>
      <c r="AQ1323" s="27" t="str">
        <f t="shared" si="573"/>
        <v/>
      </c>
      <c r="AR1323" s="27" t="str">
        <f t="shared" si="574"/>
        <v/>
      </c>
      <c r="AS1323" s="27" t="str">
        <f t="shared" si="575"/>
        <v/>
      </c>
      <c r="AT1323" s="27" t="e">
        <f>IF(#REF!&lt;&gt;"",IF(ABS(#REF!)&lt;10,"S"&amp;RIGHT(#REF!,1)&amp;",","S"&amp;#REF!&amp;","),"")</f>
        <v>#REF!</v>
      </c>
      <c r="AU1323" s="27" t="e">
        <f>IF(#REF!&lt;&gt;"",IF(ABS(#REF!)&lt;10,"S"&amp;RIGHT(#REF!,1)&amp;",","S"&amp;#REF!&amp;","),"")</f>
        <v>#REF!</v>
      </c>
      <c r="AV1323" s="27" t="e">
        <f>IF(#REF!&lt;&gt;"",IF(ABS(#REF!)&lt;10,"S"&amp;RIGHT(#REF!,1)&amp;",","S"&amp;#REF!&amp;","),"")</f>
        <v>#REF!</v>
      </c>
      <c r="AW1323" s="27" t="e">
        <f>IF(#REF!&lt;&gt;"",IF(ABS(#REF!)&lt;10,"S"&amp;RIGHT(#REF!,1)&amp;",","S"&amp;#REF!&amp;","),"")</f>
        <v>#REF!</v>
      </c>
      <c r="AX1323" s="27" t="e">
        <f>IF(#REF!&lt;&gt;"",IF(ABS(#REF!)&lt;10,"S"&amp;RIGHT(#REF!,1)&amp;",","S"&amp;#REF!&amp;","),"")</f>
        <v>#REF!</v>
      </c>
      <c r="AY1323" s="27" t="e">
        <f>IF(#REF!&lt;&gt;"",IF(ABS(#REF!)&lt;10,"S"&amp;RIGHT(#REF!,1)&amp;",","S"&amp;#REF!&amp;","),"")</f>
        <v>#REF!</v>
      </c>
      <c r="AZ1323" s="27" t="e">
        <f>IF(#REF!&lt;&gt;"",IF(ABS(#REF!)&lt;10,"S"&amp;RIGHT(#REF!,1)&amp;",","S"&amp;#REF!&amp;","),"")</f>
        <v>#REF!</v>
      </c>
      <c r="BA1323" s="27" t="e">
        <f>IF(#REF!&lt;&gt;"",IF(ABS(#REF!)&lt;10,"S"&amp;RIGHT(#REF!,1)&amp;",","S"&amp;#REF!&amp;","),"")</f>
        <v>#REF!</v>
      </c>
      <c r="BB1323" s="27" t="e">
        <f>IF(#REF!&lt;&gt;"",IF(ABS(#REF!)&lt;10,"S"&amp;RIGHT(#REF!,1)&amp;",","S"&amp;#REF!&amp;","),"")</f>
        <v>#REF!</v>
      </c>
      <c r="BC1323" s="27"/>
      <c r="BD1323" s="27"/>
      <c r="BE1323" s="27"/>
      <c r="BF1323" s="27"/>
      <c r="BG1323" s="27"/>
      <c r="BH1323" s="27"/>
      <c r="BI1323" s="27" t="str">
        <f t="shared" si="570"/>
        <v/>
      </c>
      <c r="BJ1323" s="27" t="str">
        <f t="shared" si="571"/>
        <v/>
      </c>
      <c r="BK1323" s="27" t="str">
        <f t="shared" si="572"/>
        <v/>
      </c>
      <c r="BL1323" s="27" t="e">
        <f>IF(#REF!="","",CONCATENATE($L1323,","))</f>
        <v>#REF!</v>
      </c>
      <c r="BM1323" s="27" t="e">
        <f>IF(#REF!="","",CONCATENATE($L1323,","))</f>
        <v>#REF!</v>
      </c>
      <c r="BN1323" s="27" t="e">
        <f>IF(#REF!="","",CONCATENATE($L1323,","))</f>
        <v>#REF!</v>
      </c>
      <c r="BO1323" s="27" t="e">
        <f>IF(#REF!="","",CONCATENATE($L1323,","))</f>
        <v>#REF!</v>
      </c>
      <c r="BP1323" s="27" t="e">
        <f>IF(#REF!="","",CONCATENATE($L1323,","))</f>
        <v>#REF!</v>
      </c>
      <c r="BQ1323" s="27" t="e">
        <f>IF(#REF!="","",CONCATENATE($L1323,","))</f>
        <v>#REF!</v>
      </c>
      <c r="BR1323" s="27" t="e">
        <f>IF(#REF!="","",CONCATENATE($L1323,","))</f>
        <v>#REF!</v>
      </c>
      <c r="BS1323" s="27" t="e">
        <f>IF(#REF!="","",CONCATENATE($L1323,","))</f>
        <v>#REF!</v>
      </c>
      <c r="BT1323" s="27" t="e">
        <f>IF(#REF!="","",CONCATENATE($L1323,","))</f>
        <v>#REF!</v>
      </c>
      <c r="BU1323" s="40"/>
      <c r="BV1323" s="40"/>
      <c r="BW1323"/>
      <c r="BX1323"/>
      <c r="BY1323"/>
      <c r="BZ1323"/>
      <c r="CA1323"/>
      <c r="CB1323" s="40"/>
      <c r="CC1323" s="7"/>
      <c r="CD1323" s="25"/>
      <c r="CE1323" s="25"/>
      <c r="CF1323" s="25"/>
      <c r="CG1323" s="38"/>
      <c r="CH1323" s="25"/>
      <c r="CI1323" s="38"/>
      <c r="CJ1323" s="25"/>
      <c r="CK1323" s="25"/>
      <c r="CL1323" s="25"/>
      <c r="CM1323" s="25"/>
      <c r="CN1323" s="38"/>
      <c r="CO1323" s="38"/>
      <c r="CP1323" s="25"/>
      <c r="CQ1323" s="25"/>
      <c r="CR1323" s="34"/>
      <c r="CS1323" s="38"/>
      <c r="CT1323" s="25"/>
      <c r="CX1323" s="25"/>
      <c r="CY1323" s="34"/>
    </row>
    <row r="1324" spans="1:103" s="26" customFormat="1">
      <c r="A1324" s="42"/>
      <c r="B1324" s="75"/>
      <c r="C1324" s="39"/>
      <c r="D1324" s="38"/>
      <c r="E1324" s="39"/>
      <c r="F1324" s="39"/>
      <c r="G1324" s="39"/>
      <c r="H1324" s="39"/>
      <c r="I1324" s="39"/>
      <c r="J1324" s="39"/>
      <c r="K1324" s="39"/>
      <c r="L1324" s="38"/>
      <c r="M1324" s="38"/>
      <c r="N1324" s="38"/>
      <c r="O1324" s="38"/>
      <c r="P1324" s="38"/>
      <c r="Q1324" s="38"/>
      <c r="R1324" s="38"/>
      <c r="S1324" s="38"/>
      <c r="T1324" s="38"/>
      <c r="U1324" s="38"/>
      <c r="V1324" s="38"/>
      <c r="W1324" s="38"/>
      <c r="X1324" s="38"/>
      <c r="Y1324" s="38"/>
      <c r="Z1324" s="75"/>
      <c r="AA1324" s="101"/>
      <c r="AB1324" s="101"/>
      <c r="AC1324" s="101"/>
      <c r="AD1324" s="101"/>
      <c r="AE1324" s="38"/>
      <c r="AF1324" s="38"/>
      <c r="AG1324" s="38"/>
      <c r="AH1324" s="38"/>
      <c r="AI1324" s="101"/>
      <c r="AJ1324" s="101"/>
      <c r="AK1324" s="101"/>
      <c r="AL1324" s="75"/>
      <c r="AM1324" s="39"/>
      <c r="AN1324" s="27"/>
      <c r="AO1324" s="27"/>
      <c r="AP1324" s="27"/>
      <c r="AQ1324" s="27" t="str">
        <f t="shared" si="573"/>
        <v/>
      </c>
      <c r="AR1324" s="27" t="str">
        <f t="shared" si="574"/>
        <v/>
      </c>
      <c r="AS1324" s="27" t="str">
        <f t="shared" si="575"/>
        <v/>
      </c>
      <c r="AT1324" s="27" t="e">
        <f>IF(#REF!&lt;&gt;"",IF(ABS(#REF!)&lt;10,"S"&amp;RIGHT(#REF!,1)&amp;",","S"&amp;#REF!&amp;","),"")</f>
        <v>#REF!</v>
      </c>
      <c r="AU1324" s="27" t="e">
        <f>IF(#REF!&lt;&gt;"",IF(ABS(#REF!)&lt;10,"S"&amp;RIGHT(#REF!,1)&amp;",","S"&amp;#REF!&amp;","),"")</f>
        <v>#REF!</v>
      </c>
      <c r="AV1324" s="27" t="e">
        <f>IF(#REF!&lt;&gt;"",IF(ABS(#REF!)&lt;10,"S"&amp;RIGHT(#REF!,1)&amp;",","S"&amp;#REF!&amp;","),"")</f>
        <v>#REF!</v>
      </c>
      <c r="AW1324" s="27" t="e">
        <f>IF(#REF!&lt;&gt;"",IF(ABS(#REF!)&lt;10,"S"&amp;RIGHT(#REF!,1)&amp;",","S"&amp;#REF!&amp;","),"")</f>
        <v>#REF!</v>
      </c>
      <c r="AX1324" s="27" t="e">
        <f>IF(#REF!&lt;&gt;"",IF(ABS(#REF!)&lt;10,"S"&amp;RIGHT(#REF!,1)&amp;",","S"&amp;#REF!&amp;","),"")</f>
        <v>#REF!</v>
      </c>
      <c r="AY1324" s="27" t="e">
        <f>IF(#REF!&lt;&gt;"",IF(ABS(#REF!)&lt;10,"S"&amp;RIGHT(#REF!,1)&amp;",","S"&amp;#REF!&amp;","),"")</f>
        <v>#REF!</v>
      </c>
      <c r="AZ1324" s="27" t="e">
        <f>IF(#REF!&lt;&gt;"",IF(ABS(#REF!)&lt;10,"S"&amp;RIGHT(#REF!,1)&amp;",","S"&amp;#REF!&amp;","),"")</f>
        <v>#REF!</v>
      </c>
      <c r="BA1324" s="27" t="e">
        <f>IF(#REF!&lt;&gt;"",IF(ABS(#REF!)&lt;10,"S"&amp;RIGHT(#REF!,1)&amp;",","S"&amp;#REF!&amp;","),"")</f>
        <v>#REF!</v>
      </c>
      <c r="BB1324" s="27" t="e">
        <f>IF(#REF!&lt;&gt;"",IF(ABS(#REF!)&lt;10,"S"&amp;RIGHT(#REF!,1)&amp;",","S"&amp;#REF!&amp;","),"")</f>
        <v>#REF!</v>
      </c>
      <c r="BC1324" s="27"/>
      <c r="BD1324" s="27"/>
      <c r="BE1324" s="27"/>
      <c r="BF1324" s="27"/>
      <c r="BG1324" s="27"/>
      <c r="BH1324" s="27"/>
      <c r="BI1324" s="27" t="str">
        <f t="shared" si="570"/>
        <v/>
      </c>
      <c r="BJ1324" s="27" t="str">
        <f t="shared" si="571"/>
        <v/>
      </c>
      <c r="BK1324" s="27" t="str">
        <f t="shared" si="572"/>
        <v/>
      </c>
      <c r="BL1324" s="27" t="e">
        <f>IF(#REF!="","",CONCATENATE($L1324,","))</f>
        <v>#REF!</v>
      </c>
      <c r="BM1324" s="27" t="e">
        <f>IF(#REF!="","",CONCATENATE($L1324,","))</f>
        <v>#REF!</v>
      </c>
      <c r="BN1324" s="27" t="e">
        <f>IF(#REF!="","",CONCATENATE($L1324,","))</f>
        <v>#REF!</v>
      </c>
      <c r="BO1324" s="27" t="e">
        <f>IF(#REF!="","",CONCATENATE($L1324,","))</f>
        <v>#REF!</v>
      </c>
      <c r="BP1324" s="27" t="e">
        <f>IF(#REF!="","",CONCATENATE($L1324,","))</f>
        <v>#REF!</v>
      </c>
      <c r="BQ1324" s="27" t="e">
        <f>IF(#REF!="","",CONCATENATE($L1324,","))</f>
        <v>#REF!</v>
      </c>
      <c r="BR1324" s="27" t="e">
        <f>IF(#REF!="","",CONCATENATE($L1324,","))</f>
        <v>#REF!</v>
      </c>
      <c r="BS1324" s="27" t="e">
        <f>IF(#REF!="","",CONCATENATE($L1324,","))</f>
        <v>#REF!</v>
      </c>
      <c r="BT1324" s="27" t="e">
        <f>IF(#REF!="","",CONCATENATE($L1324,","))</f>
        <v>#REF!</v>
      </c>
      <c r="BU1324" s="40"/>
      <c r="BV1324" s="40"/>
      <c r="BW1324"/>
      <c r="BX1324"/>
      <c r="BY1324"/>
      <c r="BZ1324"/>
      <c r="CA1324"/>
      <c r="CB1324" s="40"/>
      <c r="CC1324" s="7"/>
      <c r="CD1324" s="25"/>
      <c r="CE1324" s="25"/>
      <c r="CF1324" s="25"/>
      <c r="CG1324" s="38"/>
      <c r="CH1324" s="25"/>
      <c r="CI1324" s="38"/>
      <c r="CJ1324" s="25"/>
      <c r="CK1324" s="25"/>
      <c r="CL1324" s="25"/>
      <c r="CM1324" s="25"/>
      <c r="CN1324" s="38"/>
      <c r="CO1324" s="38"/>
      <c r="CP1324" s="25"/>
      <c r="CQ1324" s="25"/>
      <c r="CR1324" s="34"/>
      <c r="CS1324" s="38"/>
      <c r="CT1324" s="25"/>
      <c r="CX1324" s="25"/>
      <c r="CY1324" s="34"/>
    </row>
    <row r="1325" spans="1:103" s="26" customFormat="1">
      <c r="A1325" s="42"/>
      <c r="B1325" s="75"/>
      <c r="C1325" s="39"/>
      <c r="D1325" s="38"/>
      <c r="E1325" s="39"/>
      <c r="F1325" s="39"/>
      <c r="G1325" s="39"/>
      <c r="H1325" s="39"/>
      <c r="I1325" s="39"/>
      <c r="J1325" s="39"/>
      <c r="K1325" s="39"/>
      <c r="L1325" s="38"/>
      <c r="M1325" s="38"/>
      <c r="N1325" s="38"/>
      <c r="O1325" s="38"/>
      <c r="P1325" s="38"/>
      <c r="Q1325" s="38"/>
      <c r="R1325" s="38"/>
      <c r="S1325" s="38"/>
      <c r="T1325" s="38"/>
      <c r="U1325" s="38"/>
      <c r="V1325" s="38"/>
      <c r="W1325" s="38"/>
      <c r="X1325" s="38"/>
      <c r="Y1325" s="38"/>
      <c r="Z1325" s="75"/>
      <c r="AA1325" s="101"/>
      <c r="AB1325" s="101"/>
      <c r="AC1325" s="101"/>
      <c r="AD1325" s="101"/>
      <c r="AE1325" s="38"/>
      <c r="AF1325" s="38"/>
      <c r="AG1325" s="38"/>
      <c r="AH1325" s="38"/>
      <c r="AI1325" s="101"/>
      <c r="AJ1325" s="101"/>
      <c r="AK1325" s="101"/>
      <c r="AL1325" s="75"/>
      <c r="AM1325" s="39"/>
      <c r="AN1325" s="27"/>
      <c r="AO1325" s="27"/>
      <c r="AP1325" s="27"/>
      <c r="AQ1325" s="27" t="str">
        <f t="shared" si="573"/>
        <v/>
      </c>
      <c r="AR1325" s="27" t="str">
        <f t="shared" si="574"/>
        <v/>
      </c>
      <c r="AS1325" s="27" t="str">
        <f t="shared" si="575"/>
        <v/>
      </c>
      <c r="AT1325" s="27" t="e">
        <f>IF(#REF!&lt;&gt;"",IF(ABS(#REF!)&lt;10,"S"&amp;RIGHT(#REF!,1)&amp;",","S"&amp;#REF!&amp;","),"")</f>
        <v>#REF!</v>
      </c>
      <c r="AU1325" s="27" t="e">
        <f>IF(#REF!&lt;&gt;"",IF(ABS(#REF!)&lt;10,"S"&amp;RIGHT(#REF!,1)&amp;",","S"&amp;#REF!&amp;","),"")</f>
        <v>#REF!</v>
      </c>
      <c r="AV1325" s="27" t="e">
        <f>IF(#REF!&lt;&gt;"",IF(ABS(#REF!)&lt;10,"S"&amp;RIGHT(#REF!,1)&amp;",","S"&amp;#REF!&amp;","),"")</f>
        <v>#REF!</v>
      </c>
      <c r="AW1325" s="27" t="e">
        <f>IF(#REF!&lt;&gt;"",IF(ABS(#REF!)&lt;10,"S"&amp;RIGHT(#REF!,1)&amp;",","S"&amp;#REF!&amp;","),"")</f>
        <v>#REF!</v>
      </c>
      <c r="AX1325" s="27" t="e">
        <f>IF(#REF!&lt;&gt;"",IF(ABS(#REF!)&lt;10,"S"&amp;RIGHT(#REF!,1)&amp;",","S"&amp;#REF!&amp;","),"")</f>
        <v>#REF!</v>
      </c>
      <c r="AY1325" s="27" t="e">
        <f>IF(#REF!&lt;&gt;"",IF(ABS(#REF!)&lt;10,"S"&amp;RIGHT(#REF!,1)&amp;",","S"&amp;#REF!&amp;","),"")</f>
        <v>#REF!</v>
      </c>
      <c r="AZ1325" s="27" t="e">
        <f>IF(#REF!&lt;&gt;"",IF(ABS(#REF!)&lt;10,"S"&amp;RIGHT(#REF!,1)&amp;",","S"&amp;#REF!&amp;","),"")</f>
        <v>#REF!</v>
      </c>
      <c r="BA1325" s="27" t="e">
        <f>IF(#REF!&lt;&gt;"",IF(ABS(#REF!)&lt;10,"S"&amp;RIGHT(#REF!,1)&amp;",","S"&amp;#REF!&amp;","),"")</f>
        <v>#REF!</v>
      </c>
      <c r="BB1325" s="27" t="e">
        <f>IF(#REF!&lt;&gt;"",IF(ABS(#REF!)&lt;10,"S"&amp;RIGHT(#REF!,1)&amp;",","S"&amp;#REF!&amp;","),"")</f>
        <v>#REF!</v>
      </c>
      <c r="BC1325" s="27"/>
      <c r="BD1325" s="27"/>
      <c r="BE1325" s="27"/>
      <c r="BF1325" s="27"/>
      <c r="BG1325" s="27"/>
      <c r="BH1325" s="27"/>
      <c r="BI1325" s="27" t="str">
        <f t="shared" si="570"/>
        <v/>
      </c>
      <c r="BJ1325" s="27" t="str">
        <f t="shared" si="571"/>
        <v/>
      </c>
      <c r="BK1325" s="27" t="str">
        <f t="shared" si="572"/>
        <v/>
      </c>
      <c r="BL1325" s="27" t="e">
        <f>IF(#REF!="","",CONCATENATE($L1325,","))</f>
        <v>#REF!</v>
      </c>
      <c r="BM1325" s="27" t="e">
        <f>IF(#REF!="","",CONCATENATE($L1325,","))</f>
        <v>#REF!</v>
      </c>
      <c r="BN1325" s="27" t="e">
        <f>IF(#REF!="","",CONCATENATE($L1325,","))</f>
        <v>#REF!</v>
      </c>
      <c r="BO1325" s="27" t="e">
        <f>IF(#REF!="","",CONCATENATE($L1325,","))</f>
        <v>#REF!</v>
      </c>
      <c r="BP1325" s="27" t="e">
        <f>IF(#REF!="","",CONCATENATE($L1325,","))</f>
        <v>#REF!</v>
      </c>
      <c r="BQ1325" s="27" t="e">
        <f>IF(#REF!="","",CONCATENATE($L1325,","))</f>
        <v>#REF!</v>
      </c>
      <c r="BR1325" s="27" t="e">
        <f>IF(#REF!="","",CONCATENATE($L1325,","))</f>
        <v>#REF!</v>
      </c>
      <c r="BS1325" s="27" t="e">
        <f>IF(#REF!="","",CONCATENATE($L1325,","))</f>
        <v>#REF!</v>
      </c>
      <c r="BT1325" s="27" t="e">
        <f>IF(#REF!="","",CONCATENATE($L1325,","))</f>
        <v>#REF!</v>
      </c>
      <c r="BU1325" s="40"/>
      <c r="BV1325" s="40"/>
      <c r="BW1325"/>
      <c r="BX1325"/>
      <c r="BY1325"/>
      <c r="BZ1325"/>
      <c r="CA1325"/>
      <c r="CB1325" s="40"/>
      <c r="CC1325" s="7"/>
      <c r="CD1325" s="25"/>
      <c r="CE1325" s="25"/>
      <c r="CF1325" s="25"/>
      <c r="CG1325" s="38"/>
      <c r="CH1325" s="25"/>
      <c r="CI1325" s="38"/>
      <c r="CJ1325" s="25"/>
      <c r="CK1325" s="25"/>
      <c r="CL1325" s="25"/>
      <c r="CM1325" s="25"/>
      <c r="CN1325" s="38"/>
      <c r="CO1325" s="38"/>
      <c r="CP1325" s="25"/>
      <c r="CQ1325" s="25"/>
      <c r="CR1325" s="34"/>
      <c r="CS1325" s="38"/>
      <c r="CT1325" s="25"/>
      <c r="CX1325" s="25"/>
      <c r="CY1325" s="34"/>
    </row>
    <row r="1326" spans="1:103" s="26" customFormat="1">
      <c r="A1326" s="42"/>
      <c r="B1326" s="75"/>
      <c r="C1326" s="39"/>
      <c r="D1326" s="38"/>
      <c r="E1326" s="39"/>
      <c r="F1326" s="39"/>
      <c r="G1326" s="39"/>
      <c r="H1326" s="39"/>
      <c r="I1326" s="39"/>
      <c r="J1326" s="39"/>
      <c r="K1326" s="39"/>
      <c r="L1326" s="38"/>
      <c r="M1326" s="38"/>
      <c r="N1326" s="38"/>
      <c r="O1326" s="38"/>
      <c r="P1326" s="38"/>
      <c r="Q1326" s="38"/>
      <c r="R1326" s="38"/>
      <c r="S1326" s="38"/>
      <c r="T1326" s="38"/>
      <c r="U1326" s="38"/>
      <c r="V1326" s="38"/>
      <c r="W1326" s="38"/>
      <c r="X1326" s="38"/>
      <c r="Y1326" s="38"/>
      <c r="Z1326" s="75"/>
      <c r="AA1326" s="101"/>
      <c r="AB1326" s="101"/>
      <c r="AC1326" s="101"/>
      <c r="AD1326" s="101"/>
      <c r="AE1326" s="38"/>
      <c r="AF1326" s="38"/>
      <c r="AG1326" s="38"/>
      <c r="AH1326" s="38"/>
      <c r="AI1326" s="101"/>
      <c r="AJ1326" s="101"/>
      <c r="AK1326" s="101"/>
      <c r="AL1326" s="75"/>
      <c r="AM1326" s="39"/>
      <c r="AN1326" s="27"/>
      <c r="AO1326" s="27"/>
      <c r="AP1326" s="27"/>
      <c r="AQ1326" s="27" t="str">
        <f t="shared" si="573"/>
        <v/>
      </c>
      <c r="AR1326" s="27" t="str">
        <f t="shared" si="574"/>
        <v/>
      </c>
      <c r="AS1326" s="27" t="str">
        <f t="shared" si="575"/>
        <v/>
      </c>
      <c r="AT1326" s="27" t="e">
        <f>IF(#REF!&lt;&gt;"",IF(ABS(#REF!)&lt;10,"S"&amp;RIGHT(#REF!,1)&amp;",","S"&amp;#REF!&amp;","),"")</f>
        <v>#REF!</v>
      </c>
      <c r="AU1326" s="27" t="e">
        <f>IF(#REF!&lt;&gt;"",IF(ABS(#REF!)&lt;10,"S"&amp;RIGHT(#REF!,1)&amp;",","S"&amp;#REF!&amp;","),"")</f>
        <v>#REF!</v>
      </c>
      <c r="AV1326" s="27" t="e">
        <f>IF(#REF!&lt;&gt;"",IF(ABS(#REF!)&lt;10,"S"&amp;RIGHT(#REF!,1)&amp;",","S"&amp;#REF!&amp;","),"")</f>
        <v>#REF!</v>
      </c>
      <c r="AW1326" s="27" t="e">
        <f>IF(#REF!&lt;&gt;"",IF(ABS(#REF!)&lt;10,"S"&amp;RIGHT(#REF!,1)&amp;",","S"&amp;#REF!&amp;","),"")</f>
        <v>#REF!</v>
      </c>
      <c r="AX1326" s="27" t="e">
        <f>IF(#REF!&lt;&gt;"",IF(ABS(#REF!)&lt;10,"S"&amp;RIGHT(#REF!,1)&amp;",","S"&amp;#REF!&amp;","),"")</f>
        <v>#REF!</v>
      </c>
      <c r="AY1326" s="27" t="e">
        <f>IF(#REF!&lt;&gt;"",IF(ABS(#REF!)&lt;10,"S"&amp;RIGHT(#REF!,1)&amp;",","S"&amp;#REF!&amp;","),"")</f>
        <v>#REF!</v>
      </c>
      <c r="AZ1326" s="27" t="e">
        <f>IF(#REF!&lt;&gt;"",IF(ABS(#REF!)&lt;10,"S"&amp;RIGHT(#REF!,1)&amp;",","S"&amp;#REF!&amp;","),"")</f>
        <v>#REF!</v>
      </c>
      <c r="BA1326" s="27" t="e">
        <f>IF(#REF!&lt;&gt;"",IF(ABS(#REF!)&lt;10,"S"&amp;RIGHT(#REF!,1)&amp;",","S"&amp;#REF!&amp;","),"")</f>
        <v>#REF!</v>
      </c>
      <c r="BB1326" s="27" t="e">
        <f>IF(#REF!&lt;&gt;"",IF(ABS(#REF!)&lt;10,"S"&amp;RIGHT(#REF!,1)&amp;",","S"&amp;#REF!&amp;","),"")</f>
        <v>#REF!</v>
      </c>
      <c r="BC1326" s="27"/>
      <c r="BD1326" s="27"/>
      <c r="BE1326" s="27"/>
      <c r="BF1326" s="27"/>
      <c r="BG1326" s="27"/>
      <c r="BH1326" s="27"/>
      <c r="BI1326" s="27" t="str">
        <f t="shared" si="570"/>
        <v/>
      </c>
      <c r="BJ1326" s="27" t="str">
        <f t="shared" si="571"/>
        <v/>
      </c>
      <c r="BK1326" s="27" t="str">
        <f t="shared" si="572"/>
        <v/>
      </c>
      <c r="BL1326" s="27" t="e">
        <f>IF(#REF!="","",CONCATENATE($L1326,","))</f>
        <v>#REF!</v>
      </c>
      <c r="BM1326" s="27" t="e">
        <f>IF(#REF!="","",CONCATENATE($L1326,","))</f>
        <v>#REF!</v>
      </c>
      <c r="BN1326" s="27" t="e">
        <f>IF(#REF!="","",CONCATENATE($L1326,","))</f>
        <v>#REF!</v>
      </c>
      <c r="BO1326" s="27" t="e">
        <f>IF(#REF!="","",CONCATENATE($L1326,","))</f>
        <v>#REF!</v>
      </c>
      <c r="BP1326" s="27" t="e">
        <f>IF(#REF!="","",CONCATENATE($L1326,","))</f>
        <v>#REF!</v>
      </c>
      <c r="BQ1326" s="27" t="e">
        <f>IF(#REF!="","",CONCATENATE($L1326,","))</f>
        <v>#REF!</v>
      </c>
      <c r="BR1326" s="27" t="e">
        <f>IF(#REF!="","",CONCATENATE($L1326,","))</f>
        <v>#REF!</v>
      </c>
      <c r="BS1326" s="27" t="e">
        <f>IF(#REF!="","",CONCATENATE($L1326,","))</f>
        <v>#REF!</v>
      </c>
      <c r="BT1326" s="27" t="e">
        <f>IF(#REF!="","",CONCATENATE($L1326,","))</f>
        <v>#REF!</v>
      </c>
      <c r="BU1326" s="40"/>
      <c r="BV1326" s="40"/>
      <c r="BW1326"/>
      <c r="BX1326"/>
      <c r="BY1326"/>
      <c r="BZ1326"/>
      <c r="CA1326"/>
      <c r="CB1326" s="40"/>
      <c r="CC1326" s="7"/>
      <c r="CD1326" s="25"/>
      <c r="CE1326" s="25"/>
      <c r="CF1326" s="25"/>
      <c r="CG1326" s="38"/>
      <c r="CH1326" s="25"/>
      <c r="CI1326" s="38"/>
      <c r="CJ1326" s="25"/>
      <c r="CK1326" s="25"/>
      <c r="CL1326" s="25"/>
      <c r="CM1326" s="25"/>
      <c r="CN1326" s="38"/>
      <c r="CO1326" s="38"/>
      <c r="CP1326" s="25"/>
      <c r="CQ1326" s="25"/>
      <c r="CR1326" s="34"/>
      <c r="CS1326" s="38"/>
      <c r="CT1326" s="25"/>
      <c r="CX1326" s="25"/>
      <c r="CY1326" s="34"/>
    </row>
    <row r="1327" spans="1:103" s="26" customFormat="1">
      <c r="A1327" s="42"/>
      <c r="B1327" s="75"/>
      <c r="C1327" s="39"/>
      <c r="D1327" s="38"/>
      <c r="E1327" s="39"/>
      <c r="F1327" s="39"/>
      <c r="G1327" s="39"/>
      <c r="H1327" s="39"/>
      <c r="I1327" s="39"/>
      <c r="J1327" s="39"/>
      <c r="K1327" s="39"/>
      <c r="L1327" s="38"/>
      <c r="M1327" s="38"/>
      <c r="N1327" s="38"/>
      <c r="O1327" s="38"/>
      <c r="P1327" s="38"/>
      <c r="Q1327" s="38"/>
      <c r="R1327" s="38"/>
      <c r="S1327" s="38"/>
      <c r="T1327" s="38"/>
      <c r="U1327" s="38"/>
      <c r="V1327" s="38"/>
      <c r="W1327" s="38"/>
      <c r="X1327" s="38"/>
      <c r="Y1327" s="38"/>
      <c r="Z1327" s="75"/>
      <c r="AA1327" s="101"/>
      <c r="AB1327" s="101"/>
      <c r="AC1327" s="101"/>
      <c r="AD1327" s="101"/>
      <c r="AE1327" s="38"/>
      <c r="AF1327" s="38"/>
      <c r="AG1327" s="38"/>
      <c r="AH1327" s="38"/>
      <c r="AI1327" s="101"/>
      <c r="AJ1327" s="101"/>
      <c r="AK1327" s="101"/>
      <c r="AL1327" s="75"/>
      <c r="AM1327" s="39"/>
      <c r="AN1327" s="27"/>
      <c r="AO1327" s="27"/>
      <c r="AP1327" s="27"/>
      <c r="AQ1327" s="27" t="str">
        <f t="shared" si="573"/>
        <v/>
      </c>
      <c r="AR1327" s="27" t="str">
        <f t="shared" si="574"/>
        <v/>
      </c>
      <c r="AS1327" s="27" t="str">
        <f t="shared" si="575"/>
        <v/>
      </c>
      <c r="AT1327" s="27" t="e">
        <f>IF(#REF!&lt;&gt;"",IF(ABS(#REF!)&lt;10,"S"&amp;RIGHT(#REF!,1)&amp;",","S"&amp;#REF!&amp;","),"")</f>
        <v>#REF!</v>
      </c>
      <c r="AU1327" s="27" t="e">
        <f>IF(#REF!&lt;&gt;"",IF(ABS(#REF!)&lt;10,"S"&amp;RIGHT(#REF!,1)&amp;",","S"&amp;#REF!&amp;","),"")</f>
        <v>#REF!</v>
      </c>
      <c r="AV1327" s="27" t="e">
        <f>IF(#REF!&lt;&gt;"",IF(ABS(#REF!)&lt;10,"S"&amp;RIGHT(#REF!,1)&amp;",","S"&amp;#REF!&amp;","),"")</f>
        <v>#REF!</v>
      </c>
      <c r="AW1327" s="27" t="e">
        <f>IF(#REF!&lt;&gt;"",IF(ABS(#REF!)&lt;10,"S"&amp;RIGHT(#REF!,1)&amp;",","S"&amp;#REF!&amp;","),"")</f>
        <v>#REF!</v>
      </c>
      <c r="AX1327" s="27" t="e">
        <f>IF(#REF!&lt;&gt;"",IF(ABS(#REF!)&lt;10,"S"&amp;RIGHT(#REF!,1)&amp;",","S"&amp;#REF!&amp;","),"")</f>
        <v>#REF!</v>
      </c>
      <c r="AY1327" s="27" t="e">
        <f>IF(#REF!&lt;&gt;"",IF(ABS(#REF!)&lt;10,"S"&amp;RIGHT(#REF!,1)&amp;",","S"&amp;#REF!&amp;","),"")</f>
        <v>#REF!</v>
      </c>
      <c r="AZ1327" s="27" t="e">
        <f>IF(#REF!&lt;&gt;"",IF(ABS(#REF!)&lt;10,"S"&amp;RIGHT(#REF!,1)&amp;",","S"&amp;#REF!&amp;","),"")</f>
        <v>#REF!</v>
      </c>
      <c r="BA1327" s="27" t="e">
        <f>IF(#REF!&lt;&gt;"",IF(ABS(#REF!)&lt;10,"S"&amp;RIGHT(#REF!,1)&amp;",","S"&amp;#REF!&amp;","),"")</f>
        <v>#REF!</v>
      </c>
      <c r="BB1327" s="27" t="e">
        <f>IF(#REF!&lt;&gt;"",IF(ABS(#REF!)&lt;10,"S"&amp;RIGHT(#REF!,1)&amp;",","S"&amp;#REF!&amp;","),"")</f>
        <v>#REF!</v>
      </c>
      <c r="BC1327" s="27"/>
      <c r="BD1327" s="27"/>
      <c r="BE1327" s="27"/>
      <c r="BF1327" s="27"/>
      <c r="BG1327" s="27"/>
      <c r="BH1327" s="27"/>
      <c r="BI1327" s="27" t="str">
        <f t="shared" si="570"/>
        <v/>
      </c>
      <c r="BJ1327" s="27" t="str">
        <f t="shared" si="571"/>
        <v/>
      </c>
      <c r="BK1327" s="27" t="str">
        <f t="shared" si="572"/>
        <v/>
      </c>
      <c r="BL1327" s="27" t="e">
        <f>IF(#REF!="","",CONCATENATE($L1327,","))</f>
        <v>#REF!</v>
      </c>
      <c r="BM1327" s="27" t="e">
        <f>IF(#REF!="","",CONCATENATE($L1327,","))</f>
        <v>#REF!</v>
      </c>
      <c r="BN1327" s="27" t="e">
        <f>IF(#REF!="","",CONCATENATE($L1327,","))</f>
        <v>#REF!</v>
      </c>
      <c r="BO1327" s="27" t="e">
        <f>IF(#REF!="","",CONCATENATE($L1327,","))</f>
        <v>#REF!</v>
      </c>
      <c r="BP1327" s="27" t="e">
        <f>IF(#REF!="","",CONCATENATE($L1327,","))</f>
        <v>#REF!</v>
      </c>
      <c r="BQ1327" s="27" t="e">
        <f>IF(#REF!="","",CONCATENATE($L1327,","))</f>
        <v>#REF!</v>
      </c>
      <c r="BR1327" s="27" t="e">
        <f>IF(#REF!="","",CONCATENATE($L1327,","))</f>
        <v>#REF!</v>
      </c>
      <c r="BS1327" s="27" t="e">
        <f>IF(#REF!="","",CONCATENATE($L1327,","))</f>
        <v>#REF!</v>
      </c>
      <c r="BT1327" s="27" t="e">
        <f>IF(#REF!="","",CONCATENATE($L1327,","))</f>
        <v>#REF!</v>
      </c>
      <c r="BU1327" s="40"/>
      <c r="BV1327" s="40"/>
      <c r="BW1327"/>
      <c r="BX1327"/>
      <c r="BY1327"/>
      <c r="BZ1327"/>
      <c r="CA1327"/>
      <c r="CB1327" s="40"/>
      <c r="CC1327" s="7"/>
      <c r="CD1327" s="25"/>
      <c r="CE1327" s="25"/>
      <c r="CF1327" s="25"/>
      <c r="CG1327" s="38"/>
      <c r="CH1327" s="25"/>
      <c r="CI1327" s="38"/>
      <c r="CJ1327" s="25"/>
      <c r="CK1327" s="25"/>
      <c r="CL1327" s="25"/>
      <c r="CM1327" s="25"/>
      <c r="CN1327" s="38"/>
      <c r="CO1327" s="38"/>
      <c r="CP1327" s="25"/>
      <c r="CQ1327" s="25"/>
      <c r="CR1327" s="34"/>
      <c r="CS1327" s="38"/>
      <c r="CT1327" s="25"/>
      <c r="CX1327" s="25"/>
      <c r="CY1327" s="34"/>
    </row>
    <row r="1328" spans="1:103" s="26" customFormat="1">
      <c r="A1328" s="42"/>
      <c r="B1328" s="75"/>
      <c r="C1328" s="39"/>
      <c r="D1328" s="38"/>
      <c r="E1328" s="39"/>
      <c r="F1328" s="39"/>
      <c r="G1328" s="39"/>
      <c r="H1328" s="39"/>
      <c r="I1328" s="39"/>
      <c r="J1328" s="39"/>
      <c r="K1328" s="39"/>
      <c r="L1328" s="38"/>
      <c r="M1328" s="38"/>
      <c r="N1328" s="38"/>
      <c r="O1328" s="38"/>
      <c r="P1328" s="38"/>
      <c r="Q1328" s="38"/>
      <c r="R1328" s="38"/>
      <c r="S1328" s="38"/>
      <c r="T1328" s="38"/>
      <c r="U1328" s="38"/>
      <c r="V1328" s="38"/>
      <c r="W1328" s="38"/>
      <c r="X1328" s="38"/>
      <c r="Y1328" s="38"/>
      <c r="Z1328" s="75"/>
      <c r="AA1328" s="101"/>
      <c r="AB1328" s="101"/>
      <c r="AC1328" s="101"/>
      <c r="AD1328" s="101"/>
      <c r="AE1328" s="38"/>
      <c r="AF1328" s="38"/>
      <c r="AG1328" s="38"/>
      <c r="AH1328" s="38"/>
      <c r="AI1328" s="101"/>
      <c r="AJ1328" s="101"/>
      <c r="AK1328" s="101"/>
      <c r="AL1328" s="75"/>
      <c r="AM1328" s="39"/>
      <c r="AN1328" s="27"/>
      <c r="AO1328" s="27"/>
      <c r="AP1328" s="27"/>
      <c r="AQ1328" s="27" t="str">
        <f t="shared" si="573"/>
        <v/>
      </c>
      <c r="AR1328" s="27" t="str">
        <f t="shared" si="574"/>
        <v/>
      </c>
      <c r="AS1328" s="27" t="str">
        <f t="shared" si="575"/>
        <v/>
      </c>
      <c r="AT1328" s="27" t="e">
        <f>IF(#REF!&lt;&gt;"",IF(ABS(#REF!)&lt;10,"S"&amp;RIGHT(#REF!,1)&amp;",","S"&amp;#REF!&amp;","),"")</f>
        <v>#REF!</v>
      </c>
      <c r="AU1328" s="27" t="e">
        <f>IF(#REF!&lt;&gt;"",IF(ABS(#REF!)&lt;10,"S"&amp;RIGHT(#REF!,1)&amp;",","S"&amp;#REF!&amp;","),"")</f>
        <v>#REF!</v>
      </c>
      <c r="AV1328" s="27" t="e">
        <f>IF(#REF!&lt;&gt;"",IF(ABS(#REF!)&lt;10,"S"&amp;RIGHT(#REF!,1)&amp;",","S"&amp;#REF!&amp;","),"")</f>
        <v>#REF!</v>
      </c>
      <c r="AW1328" s="27" t="e">
        <f>IF(#REF!&lt;&gt;"",IF(ABS(#REF!)&lt;10,"S"&amp;RIGHT(#REF!,1)&amp;",","S"&amp;#REF!&amp;","),"")</f>
        <v>#REF!</v>
      </c>
      <c r="AX1328" s="27" t="e">
        <f>IF(#REF!&lt;&gt;"",IF(ABS(#REF!)&lt;10,"S"&amp;RIGHT(#REF!,1)&amp;",","S"&amp;#REF!&amp;","),"")</f>
        <v>#REF!</v>
      </c>
      <c r="AY1328" s="27" t="e">
        <f>IF(#REF!&lt;&gt;"",IF(ABS(#REF!)&lt;10,"S"&amp;RIGHT(#REF!,1)&amp;",","S"&amp;#REF!&amp;","),"")</f>
        <v>#REF!</v>
      </c>
      <c r="AZ1328" s="27" t="e">
        <f>IF(#REF!&lt;&gt;"",IF(ABS(#REF!)&lt;10,"S"&amp;RIGHT(#REF!,1)&amp;",","S"&amp;#REF!&amp;","),"")</f>
        <v>#REF!</v>
      </c>
      <c r="BA1328" s="27" t="e">
        <f>IF(#REF!&lt;&gt;"",IF(ABS(#REF!)&lt;10,"S"&amp;RIGHT(#REF!,1)&amp;",","S"&amp;#REF!&amp;","),"")</f>
        <v>#REF!</v>
      </c>
      <c r="BB1328" s="27" t="e">
        <f>IF(#REF!&lt;&gt;"",IF(ABS(#REF!)&lt;10,"S"&amp;RIGHT(#REF!,1)&amp;",","S"&amp;#REF!&amp;","),"")</f>
        <v>#REF!</v>
      </c>
      <c r="BC1328" s="27"/>
      <c r="BD1328" s="27"/>
      <c r="BE1328" s="27"/>
      <c r="BF1328" s="27"/>
      <c r="BG1328" s="27"/>
      <c r="BH1328" s="27"/>
      <c r="BI1328" s="27" t="str">
        <f t="shared" si="570"/>
        <v/>
      </c>
      <c r="BJ1328" s="27" t="str">
        <f t="shared" si="571"/>
        <v/>
      </c>
      <c r="BK1328" s="27" t="str">
        <f t="shared" si="572"/>
        <v/>
      </c>
      <c r="BL1328" s="27" t="e">
        <f>IF(#REF!="","",CONCATENATE($L1328,","))</f>
        <v>#REF!</v>
      </c>
      <c r="BM1328" s="27" t="e">
        <f>IF(#REF!="","",CONCATENATE($L1328,","))</f>
        <v>#REF!</v>
      </c>
      <c r="BN1328" s="27" t="e">
        <f>IF(#REF!="","",CONCATENATE($L1328,","))</f>
        <v>#REF!</v>
      </c>
      <c r="BO1328" s="27" t="e">
        <f>IF(#REF!="","",CONCATENATE($L1328,","))</f>
        <v>#REF!</v>
      </c>
      <c r="BP1328" s="27" t="e">
        <f>IF(#REF!="","",CONCATENATE($L1328,","))</f>
        <v>#REF!</v>
      </c>
      <c r="BQ1328" s="27" t="e">
        <f>IF(#REF!="","",CONCATENATE($L1328,","))</f>
        <v>#REF!</v>
      </c>
      <c r="BR1328" s="27" t="e">
        <f>IF(#REF!="","",CONCATENATE($L1328,","))</f>
        <v>#REF!</v>
      </c>
      <c r="BS1328" s="27" t="e">
        <f>IF(#REF!="","",CONCATENATE($L1328,","))</f>
        <v>#REF!</v>
      </c>
      <c r="BT1328" s="27" t="e">
        <f>IF(#REF!="","",CONCATENATE($L1328,","))</f>
        <v>#REF!</v>
      </c>
      <c r="BU1328" s="40"/>
      <c r="BV1328" s="40"/>
      <c r="BW1328"/>
      <c r="BX1328"/>
      <c r="BY1328"/>
      <c r="BZ1328"/>
      <c r="CA1328"/>
      <c r="CB1328" s="40"/>
      <c r="CC1328" s="7"/>
      <c r="CD1328" s="25"/>
      <c r="CE1328" s="25"/>
      <c r="CF1328" s="25"/>
      <c r="CG1328" s="38"/>
      <c r="CH1328" s="25"/>
      <c r="CI1328" s="38"/>
      <c r="CJ1328" s="25"/>
      <c r="CK1328" s="25"/>
      <c r="CL1328" s="25"/>
      <c r="CM1328" s="25"/>
      <c r="CN1328" s="38"/>
      <c r="CO1328" s="38"/>
      <c r="CP1328" s="25"/>
      <c r="CQ1328" s="25"/>
      <c r="CR1328" s="34"/>
      <c r="CS1328" s="38"/>
      <c r="CT1328" s="25"/>
      <c r="CX1328" s="25"/>
      <c r="CY1328" s="34"/>
    </row>
    <row r="1329" spans="1:103" s="26" customFormat="1">
      <c r="A1329" s="42"/>
      <c r="B1329" s="75"/>
      <c r="C1329" s="39"/>
      <c r="D1329" s="38"/>
      <c r="E1329" s="39"/>
      <c r="F1329" s="39"/>
      <c r="G1329" s="39"/>
      <c r="H1329" s="39"/>
      <c r="I1329" s="39"/>
      <c r="J1329" s="39"/>
      <c r="K1329" s="39"/>
      <c r="L1329" s="38"/>
      <c r="M1329" s="38"/>
      <c r="N1329" s="38"/>
      <c r="O1329" s="38"/>
      <c r="P1329" s="38"/>
      <c r="Q1329" s="38"/>
      <c r="R1329" s="38"/>
      <c r="S1329" s="38"/>
      <c r="T1329" s="38"/>
      <c r="U1329" s="38"/>
      <c r="V1329" s="38"/>
      <c r="W1329" s="38"/>
      <c r="X1329" s="38"/>
      <c r="Y1329" s="38"/>
      <c r="Z1329" s="75"/>
      <c r="AA1329" s="101"/>
      <c r="AB1329" s="101"/>
      <c r="AC1329" s="101"/>
      <c r="AD1329" s="101"/>
      <c r="AE1329" s="38"/>
      <c r="AF1329" s="38"/>
      <c r="AG1329" s="38"/>
      <c r="AH1329" s="38"/>
      <c r="AI1329" s="101"/>
      <c r="AJ1329" s="101"/>
      <c r="AK1329" s="101"/>
      <c r="AL1329" s="75"/>
      <c r="AM1329" s="39"/>
      <c r="AN1329" s="27"/>
      <c r="AO1329" s="27"/>
      <c r="AP1329" s="27"/>
      <c r="AQ1329" s="27" t="str">
        <f t="shared" si="573"/>
        <v/>
      </c>
      <c r="AR1329" s="27" t="str">
        <f t="shared" si="574"/>
        <v/>
      </c>
      <c r="AS1329" s="27" t="str">
        <f t="shared" si="575"/>
        <v/>
      </c>
      <c r="AT1329" s="27" t="e">
        <f>IF(#REF!&lt;&gt;"",IF(ABS(#REF!)&lt;10,"S"&amp;RIGHT(#REF!,1)&amp;",","S"&amp;#REF!&amp;","),"")</f>
        <v>#REF!</v>
      </c>
      <c r="AU1329" s="27" t="e">
        <f>IF(#REF!&lt;&gt;"",IF(ABS(#REF!)&lt;10,"S"&amp;RIGHT(#REF!,1)&amp;",","S"&amp;#REF!&amp;","),"")</f>
        <v>#REF!</v>
      </c>
      <c r="AV1329" s="27" t="e">
        <f>IF(#REF!&lt;&gt;"",IF(ABS(#REF!)&lt;10,"S"&amp;RIGHT(#REF!,1)&amp;",","S"&amp;#REF!&amp;","),"")</f>
        <v>#REF!</v>
      </c>
      <c r="AW1329" s="27" t="e">
        <f>IF(#REF!&lt;&gt;"",IF(ABS(#REF!)&lt;10,"S"&amp;RIGHT(#REF!,1)&amp;",","S"&amp;#REF!&amp;","),"")</f>
        <v>#REF!</v>
      </c>
      <c r="AX1329" s="27" t="e">
        <f>IF(#REF!&lt;&gt;"",IF(ABS(#REF!)&lt;10,"S"&amp;RIGHT(#REF!,1)&amp;",","S"&amp;#REF!&amp;","),"")</f>
        <v>#REF!</v>
      </c>
      <c r="AY1329" s="27" t="e">
        <f>IF(#REF!&lt;&gt;"",IF(ABS(#REF!)&lt;10,"S"&amp;RIGHT(#REF!,1)&amp;",","S"&amp;#REF!&amp;","),"")</f>
        <v>#REF!</v>
      </c>
      <c r="AZ1329" s="27" t="e">
        <f>IF(#REF!&lt;&gt;"",IF(ABS(#REF!)&lt;10,"S"&amp;RIGHT(#REF!,1)&amp;",","S"&amp;#REF!&amp;","),"")</f>
        <v>#REF!</v>
      </c>
      <c r="BA1329" s="27" t="e">
        <f>IF(#REF!&lt;&gt;"",IF(ABS(#REF!)&lt;10,"S"&amp;RIGHT(#REF!,1)&amp;",","S"&amp;#REF!&amp;","),"")</f>
        <v>#REF!</v>
      </c>
      <c r="BB1329" s="27" t="e">
        <f>IF(#REF!&lt;&gt;"",IF(ABS(#REF!)&lt;10,"S"&amp;RIGHT(#REF!,1)&amp;",","S"&amp;#REF!&amp;","),"")</f>
        <v>#REF!</v>
      </c>
      <c r="BC1329" s="27"/>
      <c r="BD1329" s="27"/>
      <c r="BE1329" s="27"/>
      <c r="BF1329" s="27"/>
      <c r="BG1329" s="27"/>
      <c r="BH1329" s="27"/>
      <c r="BI1329" s="27" t="str">
        <f t="shared" si="570"/>
        <v/>
      </c>
      <c r="BJ1329" s="27" t="str">
        <f t="shared" si="571"/>
        <v/>
      </c>
      <c r="BK1329" s="27" t="str">
        <f t="shared" si="572"/>
        <v/>
      </c>
      <c r="BL1329" s="27" t="e">
        <f>IF(#REF!="","",CONCATENATE($L1329,","))</f>
        <v>#REF!</v>
      </c>
      <c r="BM1329" s="27" t="e">
        <f>IF(#REF!="","",CONCATENATE($L1329,","))</f>
        <v>#REF!</v>
      </c>
      <c r="BN1329" s="27" t="e">
        <f>IF(#REF!="","",CONCATENATE($L1329,","))</f>
        <v>#REF!</v>
      </c>
      <c r="BO1329" s="27" t="e">
        <f>IF(#REF!="","",CONCATENATE($L1329,","))</f>
        <v>#REF!</v>
      </c>
      <c r="BP1329" s="27" t="e">
        <f>IF(#REF!="","",CONCATENATE($L1329,","))</f>
        <v>#REF!</v>
      </c>
      <c r="BQ1329" s="27" t="e">
        <f>IF(#REF!="","",CONCATENATE($L1329,","))</f>
        <v>#REF!</v>
      </c>
      <c r="BR1329" s="27" t="e">
        <f>IF(#REF!="","",CONCATENATE($L1329,","))</f>
        <v>#REF!</v>
      </c>
      <c r="BS1329" s="27" t="e">
        <f>IF(#REF!="","",CONCATENATE($L1329,","))</f>
        <v>#REF!</v>
      </c>
      <c r="BT1329" s="27" t="e">
        <f>IF(#REF!="","",CONCATENATE($L1329,","))</f>
        <v>#REF!</v>
      </c>
      <c r="BU1329" s="40"/>
      <c r="BV1329" s="40"/>
      <c r="BW1329"/>
      <c r="BX1329"/>
      <c r="BY1329"/>
      <c r="BZ1329"/>
      <c r="CA1329"/>
      <c r="CB1329" s="40"/>
      <c r="CC1329" s="7"/>
      <c r="CD1329" s="25"/>
      <c r="CE1329" s="25"/>
      <c r="CF1329" s="25"/>
      <c r="CG1329" s="38"/>
      <c r="CH1329" s="25"/>
      <c r="CI1329" s="38"/>
      <c r="CJ1329" s="25"/>
      <c r="CK1329" s="25"/>
      <c r="CL1329" s="25"/>
      <c r="CM1329" s="25"/>
      <c r="CN1329" s="38"/>
      <c r="CO1329" s="38"/>
      <c r="CP1329" s="25"/>
      <c r="CQ1329" s="25"/>
      <c r="CR1329" s="34"/>
      <c r="CS1329" s="38"/>
      <c r="CT1329" s="25"/>
      <c r="CX1329" s="25"/>
      <c r="CY1329" s="34"/>
    </row>
    <row r="1330" spans="1:103" s="26" customFormat="1">
      <c r="A1330" s="42"/>
      <c r="B1330" s="75"/>
      <c r="C1330" s="39"/>
      <c r="D1330" s="38"/>
      <c r="E1330" s="39"/>
      <c r="F1330" s="39"/>
      <c r="G1330" s="39"/>
      <c r="H1330" s="39"/>
      <c r="I1330" s="39"/>
      <c r="J1330" s="39"/>
      <c r="K1330" s="39"/>
      <c r="L1330" s="38"/>
      <c r="M1330" s="38"/>
      <c r="N1330" s="38"/>
      <c r="O1330" s="38"/>
      <c r="P1330" s="38"/>
      <c r="Q1330" s="38"/>
      <c r="R1330" s="38"/>
      <c r="S1330" s="38"/>
      <c r="T1330" s="38"/>
      <c r="U1330" s="38"/>
      <c r="V1330" s="38"/>
      <c r="W1330" s="38"/>
      <c r="X1330" s="38"/>
      <c r="Y1330" s="38"/>
      <c r="Z1330" s="75"/>
      <c r="AA1330" s="101"/>
      <c r="AB1330" s="101"/>
      <c r="AC1330" s="101"/>
      <c r="AD1330" s="101"/>
      <c r="AE1330" s="38"/>
      <c r="AF1330" s="38"/>
      <c r="AG1330" s="38"/>
      <c r="AH1330" s="38"/>
      <c r="AI1330" s="101"/>
      <c r="AJ1330" s="101"/>
      <c r="AK1330" s="101"/>
      <c r="AL1330" s="75"/>
      <c r="AM1330" s="39"/>
      <c r="AN1330" s="27"/>
      <c r="AO1330" s="27"/>
      <c r="AP1330" s="27"/>
      <c r="AQ1330" s="27" t="str">
        <f t="shared" si="573"/>
        <v/>
      </c>
      <c r="AR1330" s="27" t="str">
        <f t="shared" si="574"/>
        <v/>
      </c>
      <c r="AS1330" s="27" t="str">
        <f t="shared" si="575"/>
        <v/>
      </c>
      <c r="AT1330" s="27" t="e">
        <f>IF(#REF!&lt;&gt;"",IF(ABS(#REF!)&lt;10,"S"&amp;RIGHT(#REF!,1)&amp;",","S"&amp;#REF!&amp;","),"")</f>
        <v>#REF!</v>
      </c>
      <c r="AU1330" s="27" t="e">
        <f>IF(#REF!&lt;&gt;"",IF(ABS(#REF!)&lt;10,"S"&amp;RIGHT(#REF!,1)&amp;",","S"&amp;#REF!&amp;","),"")</f>
        <v>#REF!</v>
      </c>
      <c r="AV1330" s="27" t="e">
        <f>IF(#REF!&lt;&gt;"",IF(ABS(#REF!)&lt;10,"S"&amp;RIGHT(#REF!,1)&amp;",","S"&amp;#REF!&amp;","),"")</f>
        <v>#REF!</v>
      </c>
      <c r="AW1330" s="27" t="e">
        <f>IF(#REF!&lt;&gt;"",IF(ABS(#REF!)&lt;10,"S"&amp;RIGHT(#REF!,1)&amp;",","S"&amp;#REF!&amp;","),"")</f>
        <v>#REF!</v>
      </c>
      <c r="AX1330" s="27" t="e">
        <f>IF(#REF!&lt;&gt;"",IF(ABS(#REF!)&lt;10,"S"&amp;RIGHT(#REF!,1)&amp;",","S"&amp;#REF!&amp;","),"")</f>
        <v>#REF!</v>
      </c>
      <c r="AY1330" s="27" t="e">
        <f>IF(#REF!&lt;&gt;"",IF(ABS(#REF!)&lt;10,"S"&amp;RIGHT(#REF!,1)&amp;",","S"&amp;#REF!&amp;","),"")</f>
        <v>#REF!</v>
      </c>
      <c r="AZ1330" s="27" t="e">
        <f>IF(#REF!&lt;&gt;"",IF(ABS(#REF!)&lt;10,"S"&amp;RIGHT(#REF!,1)&amp;",","S"&amp;#REF!&amp;","),"")</f>
        <v>#REF!</v>
      </c>
      <c r="BA1330" s="27" t="e">
        <f>IF(#REF!&lt;&gt;"",IF(ABS(#REF!)&lt;10,"S"&amp;RIGHT(#REF!,1)&amp;",","S"&amp;#REF!&amp;","),"")</f>
        <v>#REF!</v>
      </c>
      <c r="BB1330" s="27" t="e">
        <f>IF(#REF!&lt;&gt;"",IF(ABS(#REF!)&lt;10,"S"&amp;RIGHT(#REF!,1)&amp;",","S"&amp;#REF!&amp;","),"")</f>
        <v>#REF!</v>
      </c>
      <c r="BC1330" s="27"/>
      <c r="BD1330" s="27"/>
      <c r="BE1330" s="27"/>
      <c r="BF1330" s="27"/>
      <c r="BG1330" s="27"/>
      <c r="BH1330" s="27"/>
      <c r="BI1330" s="27" t="str">
        <f t="shared" si="570"/>
        <v/>
      </c>
      <c r="BJ1330" s="27" t="str">
        <f t="shared" si="571"/>
        <v/>
      </c>
      <c r="BK1330" s="27" t="str">
        <f t="shared" si="572"/>
        <v/>
      </c>
      <c r="BL1330" s="27" t="e">
        <f>IF(#REF!="","",CONCATENATE($L1330,","))</f>
        <v>#REF!</v>
      </c>
      <c r="BM1330" s="27" t="e">
        <f>IF(#REF!="","",CONCATENATE($L1330,","))</f>
        <v>#REF!</v>
      </c>
      <c r="BN1330" s="27" t="e">
        <f>IF(#REF!="","",CONCATENATE($L1330,","))</f>
        <v>#REF!</v>
      </c>
      <c r="BO1330" s="27" t="e">
        <f>IF(#REF!="","",CONCATENATE($L1330,","))</f>
        <v>#REF!</v>
      </c>
      <c r="BP1330" s="27" t="e">
        <f>IF(#REF!="","",CONCATENATE($L1330,","))</f>
        <v>#REF!</v>
      </c>
      <c r="BQ1330" s="27" t="e">
        <f>IF(#REF!="","",CONCATENATE($L1330,","))</f>
        <v>#REF!</v>
      </c>
      <c r="BR1330" s="27" t="e">
        <f>IF(#REF!="","",CONCATENATE($L1330,","))</f>
        <v>#REF!</v>
      </c>
      <c r="BS1330" s="27" t="e">
        <f>IF(#REF!="","",CONCATENATE($L1330,","))</f>
        <v>#REF!</v>
      </c>
      <c r="BT1330" s="27" t="e">
        <f>IF(#REF!="","",CONCATENATE($L1330,","))</f>
        <v>#REF!</v>
      </c>
      <c r="BU1330" s="40"/>
      <c r="BV1330" s="40"/>
      <c r="BW1330"/>
      <c r="BX1330"/>
      <c r="BY1330"/>
      <c r="BZ1330"/>
      <c r="CA1330"/>
      <c r="CB1330" s="40"/>
      <c r="CC1330" s="7"/>
      <c r="CD1330" s="25"/>
      <c r="CE1330" s="25"/>
      <c r="CF1330" s="25"/>
      <c r="CG1330" s="38"/>
      <c r="CH1330" s="25"/>
      <c r="CI1330" s="38"/>
      <c r="CJ1330" s="25"/>
      <c r="CK1330" s="25"/>
      <c r="CL1330" s="25"/>
      <c r="CM1330" s="25"/>
      <c r="CN1330" s="38"/>
      <c r="CO1330" s="38"/>
      <c r="CP1330" s="25"/>
      <c r="CQ1330" s="25"/>
      <c r="CR1330" s="34"/>
      <c r="CS1330" s="38"/>
      <c r="CT1330" s="25"/>
      <c r="CX1330" s="25"/>
      <c r="CY1330" s="34"/>
    </row>
    <row r="1331" spans="1:103" s="26" customFormat="1">
      <c r="A1331" s="42"/>
      <c r="B1331" s="75"/>
      <c r="C1331" s="39"/>
      <c r="D1331" s="38"/>
      <c r="E1331" s="39"/>
      <c r="F1331" s="39"/>
      <c r="G1331" s="39"/>
      <c r="H1331" s="39"/>
      <c r="I1331" s="39"/>
      <c r="J1331" s="39"/>
      <c r="K1331" s="39"/>
      <c r="L1331" s="38"/>
      <c r="M1331" s="38"/>
      <c r="N1331" s="38"/>
      <c r="O1331" s="38"/>
      <c r="P1331" s="38"/>
      <c r="Q1331" s="38"/>
      <c r="R1331" s="38"/>
      <c r="S1331" s="38"/>
      <c r="T1331" s="38"/>
      <c r="U1331" s="38"/>
      <c r="V1331" s="38"/>
      <c r="W1331" s="38"/>
      <c r="X1331" s="38"/>
      <c r="Y1331" s="38"/>
      <c r="Z1331" s="75"/>
      <c r="AA1331" s="101"/>
      <c r="AB1331" s="101"/>
      <c r="AC1331" s="101"/>
      <c r="AD1331" s="101"/>
      <c r="AE1331" s="38"/>
      <c r="AF1331" s="38"/>
      <c r="AG1331" s="38"/>
      <c r="AH1331" s="38"/>
      <c r="AI1331" s="101"/>
      <c r="AJ1331" s="101"/>
      <c r="AK1331" s="101"/>
      <c r="AL1331" s="75"/>
      <c r="AM1331" s="39"/>
      <c r="AN1331" s="27"/>
      <c r="AO1331" s="27"/>
      <c r="AP1331" s="27"/>
      <c r="AQ1331" s="27" t="str">
        <f t="shared" si="573"/>
        <v/>
      </c>
      <c r="AR1331" s="27" t="str">
        <f t="shared" si="574"/>
        <v/>
      </c>
      <c r="AS1331" s="27" t="str">
        <f t="shared" si="575"/>
        <v/>
      </c>
      <c r="AT1331" s="27" t="e">
        <f>IF(#REF!&lt;&gt;"",IF(ABS(#REF!)&lt;10,"S"&amp;RIGHT(#REF!,1)&amp;",","S"&amp;#REF!&amp;","),"")</f>
        <v>#REF!</v>
      </c>
      <c r="AU1331" s="27" t="e">
        <f>IF(#REF!&lt;&gt;"",IF(ABS(#REF!)&lt;10,"S"&amp;RIGHT(#REF!,1)&amp;",","S"&amp;#REF!&amp;","),"")</f>
        <v>#REF!</v>
      </c>
      <c r="AV1331" s="27" t="e">
        <f>IF(#REF!&lt;&gt;"",IF(ABS(#REF!)&lt;10,"S"&amp;RIGHT(#REF!,1)&amp;",","S"&amp;#REF!&amp;","),"")</f>
        <v>#REF!</v>
      </c>
      <c r="AW1331" s="27" t="e">
        <f>IF(#REF!&lt;&gt;"",IF(ABS(#REF!)&lt;10,"S"&amp;RIGHT(#REF!,1)&amp;",","S"&amp;#REF!&amp;","),"")</f>
        <v>#REF!</v>
      </c>
      <c r="AX1331" s="27" t="e">
        <f>IF(#REF!&lt;&gt;"",IF(ABS(#REF!)&lt;10,"S"&amp;RIGHT(#REF!,1)&amp;",","S"&amp;#REF!&amp;","),"")</f>
        <v>#REF!</v>
      </c>
      <c r="AY1331" s="27" t="e">
        <f>IF(#REF!&lt;&gt;"",IF(ABS(#REF!)&lt;10,"S"&amp;RIGHT(#REF!,1)&amp;",","S"&amp;#REF!&amp;","),"")</f>
        <v>#REF!</v>
      </c>
      <c r="AZ1331" s="27" t="e">
        <f>IF(#REF!&lt;&gt;"",IF(ABS(#REF!)&lt;10,"S"&amp;RIGHT(#REF!,1)&amp;",","S"&amp;#REF!&amp;","),"")</f>
        <v>#REF!</v>
      </c>
      <c r="BA1331" s="27" t="e">
        <f>IF(#REF!&lt;&gt;"",IF(ABS(#REF!)&lt;10,"S"&amp;RIGHT(#REF!,1)&amp;",","S"&amp;#REF!&amp;","),"")</f>
        <v>#REF!</v>
      </c>
      <c r="BB1331" s="27" t="e">
        <f>IF(#REF!&lt;&gt;"",IF(ABS(#REF!)&lt;10,"S"&amp;RIGHT(#REF!,1)&amp;",","S"&amp;#REF!&amp;","),"")</f>
        <v>#REF!</v>
      </c>
      <c r="BC1331" s="27"/>
      <c r="BD1331" s="27"/>
      <c r="BE1331" s="27"/>
      <c r="BF1331" s="27"/>
      <c r="BG1331" s="27"/>
      <c r="BH1331" s="27"/>
      <c r="BI1331" s="27" t="str">
        <f t="shared" si="570"/>
        <v/>
      </c>
      <c r="BJ1331" s="27" t="str">
        <f t="shared" si="571"/>
        <v/>
      </c>
      <c r="BK1331" s="27" t="str">
        <f t="shared" si="572"/>
        <v/>
      </c>
      <c r="BL1331" s="27" t="e">
        <f>IF(#REF!="","",CONCATENATE($L1331,","))</f>
        <v>#REF!</v>
      </c>
      <c r="BM1331" s="27" t="e">
        <f>IF(#REF!="","",CONCATENATE($L1331,","))</f>
        <v>#REF!</v>
      </c>
      <c r="BN1331" s="27" t="e">
        <f>IF(#REF!="","",CONCATENATE($L1331,","))</f>
        <v>#REF!</v>
      </c>
      <c r="BO1331" s="27" t="e">
        <f>IF(#REF!="","",CONCATENATE($L1331,","))</f>
        <v>#REF!</v>
      </c>
      <c r="BP1331" s="27" t="e">
        <f>IF(#REF!="","",CONCATENATE($L1331,","))</f>
        <v>#REF!</v>
      </c>
      <c r="BQ1331" s="27" t="e">
        <f>IF(#REF!="","",CONCATENATE($L1331,","))</f>
        <v>#REF!</v>
      </c>
      <c r="BR1331" s="27" t="e">
        <f>IF(#REF!="","",CONCATENATE($L1331,","))</f>
        <v>#REF!</v>
      </c>
      <c r="BS1331" s="27" t="e">
        <f>IF(#REF!="","",CONCATENATE($L1331,","))</f>
        <v>#REF!</v>
      </c>
      <c r="BT1331" s="27" t="e">
        <f>IF(#REF!="","",CONCATENATE($L1331,","))</f>
        <v>#REF!</v>
      </c>
      <c r="BU1331" s="40"/>
      <c r="BV1331" s="40"/>
      <c r="BW1331"/>
      <c r="BX1331"/>
      <c r="BY1331"/>
      <c r="BZ1331"/>
      <c r="CA1331"/>
      <c r="CB1331" s="40"/>
      <c r="CC1331" s="7"/>
      <c r="CD1331" s="25"/>
      <c r="CE1331" s="25"/>
      <c r="CF1331" s="25"/>
      <c r="CG1331" s="38"/>
      <c r="CH1331" s="25"/>
      <c r="CI1331" s="38"/>
      <c r="CJ1331" s="25"/>
      <c r="CK1331" s="25"/>
      <c r="CL1331" s="25"/>
      <c r="CM1331" s="25"/>
      <c r="CN1331" s="38"/>
      <c r="CO1331" s="38"/>
      <c r="CP1331" s="25"/>
      <c r="CQ1331" s="25"/>
      <c r="CR1331" s="34"/>
      <c r="CS1331" s="38"/>
      <c r="CT1331" s="25"/>
      <c r="CX1331" s="25"/>
      <c r="CY1331" s="34"/>
    </row>
    <row r="1332" spans="1:103" s="26" customFormat="1">
      <c r="A1332" s="42"/>
      <c r="B1332" s="75"/>
      <c r="C1332" s="39"/>
      <c r="D1332" s="38"/>
      <c r="E1332" s="39"/>
      <c r="F1332" s="39"/>
      <c r="G1332" s="39"/>
      <c r="H1332" s="39"/>
      <c r="I1332" s="39"/>
      <c r="J1332" s="39"/>
      <c r="K1332" s="39"/>
      <c r="L1332" s="38"/>
      <c r="M1332" s="38"/>
      <c r="N1332" s="38"/>
      <c r="O1332" s="38"/>
      <c r="P1332" s="38"/>
      <c r="Q1332" s="38"/>
      <c r="R1332" s="38"/>
      <c r="S1332" s="38"/>
      <c r="T1332" s="38"/>
      <c r="U1332" s="38"/>
      <c r="V1332" s="38"/>
      <c r="W1332" s="38"/>
      <c r="X1332" s="38"/>
      <c r="Y1332" s="38"/>
      <c r="Z1332" s="75"/>
      <c r="AA1332" s="101"/>
      <c r="AB1332" s="101"/>
      <c r="AC1332" s="101"/>
      <c r="AD1332" s="101"/>
      <c r="AE1332" s="38"/>
      <c r="AF1332" s="38"/>
      <c r="AG1332" s="38"/>
      <c r="AH1332" s="38"/>
      <c r="AI1332" s="101"/>
      <c r="AJ1332" s="101"/>
      <c r="AK1332" s="101"/>
      <c r="AL1332" s="75"/>
      <c r="AM1332" s="39"/>
      <c r="AN1332" s="27"/>
      <c r="AO1332" s="27"/>
      <c r="AP1332" s="27"/>
      <c r="AQ1332" s="27" t="str">
        <f t="shared" si="573"/>
        <v/>
      </c>
      <c r="AR1332" s="27" t="str">
        <f t="shared" si="574"/>
        <v/>
      </c>
      <c r="AS1332" s="27" t="str">
        <f t="shared" si="575"/>
        <v/>
      </c>
      <c r="AT1332" s="27" t="e">
        <f>IF(#REF!&lt;&gt;"",IF(ABS(#REF!)&lt;10,"S"&amp;RIGHT(#REF!,1)&amp;",","S"&amp;#REF!&amp;","),"")</f>
        <v>#REF!</v>
      </c>
      <c r="AU1332" s="27" t="e">
        <f>IF(#REF!&lt;&gt;"",IF(ABS(#REF!)&lt;10,"S"&amp;RIGHT(#REF!,1)&amp;",","S"&amp;#REF!&amp;","),"")</f>
        <v>#REF!</v>
      </c>
      <c r="AV1332" s="27" t="e">
        <f>IF(#REF!&lt;&gt;"",IF(ABS(#REF!)&lt;10,"S"&amp;RIGHT(#REF!,1)&amp;",","S"&amp;#REF!&amp;","),"")</f>
        <v>#REF!</v>
      </c>
      <c r="AW1332" s="27" t="e">
        <f>IF(#REF!&lt;&gt;"",IF(ABS(#REF!)&lt;10,"S"&amp;RIGHT(#REF!,1)&amp;",","S"&amp;#REF!&amp;","),"")</f>
        <v>#REF!</v>
      </c>
      <c r="AX1332" s="27" t="e">
        <f>IF(#REF!&lt;&gt;"",IF(ABS(#REF!)&lt;10,"S"&amp;RIGHT(#REF!,1)&amp;",","S"&amp;#REF!&amp;","),"")</f>
        <v>#REF!</v>
      </c>
      <c r="AY1332" s="27" t="e">
        <f>IF(#REF!&lt;&gt;"",IF(ABS(#REF!)&lt;10,"S"&amp;RIGHT(#REF!,1)&amp;",","S"&amp;#REF!&amp;","),"")</f>
        <v>#REF!</v>
      </c>
      <c r="AZ1332" s="27" t="e">
        <f>IF(#REF!&lt;&gt;"",IF(ABS(#REF!)&lt;10,"S"&amp;RIGHT(#REF!,1)&amp;",","S"&amp;#REF!&amp;","),"")</f>
        <v>#REF!</v>
      </c>
      <c r="BA1332" s="27" t="e">
        <f>IF(#REF!&lt;&gt;"",IF(ABS(#REF!)&lt;10,"S"&amp;RIGHT(#REF!,1)&amp;",","S"&amp;#REF!&amp;","),"")</f>
        <v>#REF!</v>
      </c>
      <c r="BB1332" s="27" t="e">
        <f>IF(#REF!&lt;&gt;"",IF(ABS(#REF!)&lt;10,"S"&amp;RIGHT(#REF!,1)&amp;",","S"&amp;#REF!&amp;","),"")</f>
        <v>#REF!</v>
      </c>
      <c r="BC1332" s="27"/>
      <c r="BD1332" s="27"/>
      <c r="BE1332" s="27"/>
      <c r="BF1332" s="27"/>
      <c r="BG1332" s="27"/>
      <c r="BH1332" s="27"/>
      <c r="BI1332" s="27" t="str">
        <f t="shared" si="570"/>
        <v/>
      </c>
      <c r="BJ1332" s="27" t="str">
        <f t="shared" si="571"/>
        <v/>
      </c>
      <c r="BK1332" s="27" t="str">
        <f t="shared" si="572"/>
        <v/>
      </c>
      <c r="BL1332" s="27" t="e">
        <f>IF(#REF!="","",CONCATENATE($L1332,","))</f>
        <v>#REF!</v>
      </c>
      <c r="BM1332" s="27" t="e">
        <f>IF(#REF!="","",CONCATENATE($L1332,","))</f>
        <v>#REF!</v>
      </c>
      <c r="BN1332" s="27" t="e">
        <f>IF(#REF!="","",CONCATENATE($L1332,","))</f>
        <v>#REF!</v>
      </c>
      <c r="BO1332" s="27" t="e">
        <f>IF(#REF!="","",CONCATENATE($L1332,","))</f>
        <v>#REF!</v>
      </c>
      <c r="BP1332" s="27" t="e">
        <f>IF(#REF!="","",CONCATENATE($L1332,","))</f>
        <v>#REF!</v>
      </c>
      <c r="BQ1332" s="27" t="e">
        <f>IF(#REF!="","",CONCATENATE($L1332,","))</f>
        <v>#REF!</v>
      </c>
      <c r="BR1332" s="27" t="e">
        <f>IF(#REF!="","",CONCATENATE($L1332,","))</f>
        <v>#REF!</v>
      </c>
      <c r="BS1332" s="27" t="e">
        <f>IF(#REF!="","",CONCATENATE($L1332,","))</f>
        <v>#REF!</v>
      </c>
      <c r="BT1332" s="27" t="e">
        <f>IF(#REF!="","",CONCATENATE($L1332,","))</f>
        <v>#REF!</v>
      </c>
      <c r="BU1332" s="40"/>
      <c r="BV1332" s="40"/>
      <c r="BW1332"/>
      <c r="BX1332"/>
      <c r="BY1332"/>
      <c r="BZ1332"/>
      <c r="CA1332"/>
      <c r="CB1332" s="40"/>
      <c r="CC1332" s="7"/>
      <c r="CD1332" s="25"/>
      <c r="CE1332" s="25"/>
      <c r="CF1332" s="25"/>
      <c r="CG1332" s="38"/>
      <c r="CH1332" s="25"/>
      <c r="CI1332" s="38"/>
      <c r="CJ1332" s="25"/>
      <c r="CK1332" s="25"/>
      <c r="CL1332" s="25"/>
      <c r="CM1332" s="25"/>
      <c r="CN1332" s="38"/>
      <c r="CO1332" s="38"/>
      <c r="CP1332" s="25"/>
      <c r="CQ1332" s="25"/>
      <c r="CR1332" s="34"/>
      <c r="CS1332" s="38"/>
      <c r="CT1332" s="25"/>
      <c r="CX1332" s="25"/>
      <c r="CY1332" s="34"/>
    </row>
    <row r="1333" spans="1:103" s="26" customFormat="1">
      <c r="A1333" s="42"/>
      <c r="B1333" s="75"/>
      <c r="C1333" s="39"/>
      <c r="D1333" s="38"/>
      <c r="E1333" s="39"/>
      <c r="F1333" s="39"/>
      <c r="G1333" s="39"/>
      <c r="H1333" s="39"/>
      <c r="I1333" s="39"/>
      <c r="J1333" s="39"/>
      <c r="K1333" s="39"/>
      <c r="L1333" s="38"/>
      <c r="M1333" s="38"/>
      <c r="N1333" s="38"/>
      <c r="O1333" s="38"/>
      <c r="P1333" s="38"/>
      <c r="Q1333" s="38"/>
      <c r="R1333" s="38"/>
      <c r="S1333" s="38"/>
      <c r="T1333" s="38"/>
      <c r="U1333" s="38"/>
      <c r="V1333" s="38"/>
      <c r="W1333" s="38"/>
      <c r="X1333" s="38"/>
      <c r="Y1333" s="38"/>
      <c r="Z1333" s="75"/>
      <c r="AA1333" s="101"/>
      <c r="AB1333" s="101"/>
      <c r="AC1333" s="101"/>
      <c r="AD1333" s="101"/>
      <c r="AE1333" s="38"/>
      <c r="AF1333" s="38"/>
      <c r="AG1333" s="38"/>
      <c r="AH1333" s="38"/>
      <c r="AI1333" s="101"/>
      <c r="AJ1333" s="101"/>
      <c r="AK1333" s="101"/>
      <c r="AL1333" s="75"/>
      <c r="AM1333" s="39"/>
      <c r="AN1333" s="27"/>
      <c r="AO1333" s="27"/>
      <c r="AP1333" s="27"/>
      <c r="AQ1333" s="27" t="str">
        <f t="shared" si="573"/>
        <v/>
      </c>
      <c r="AR1333" s="27" t="str">
        <f t="shared" si="574"/>
        <v/>
      </c>
      <c r="AS1333" s="27" t="str">
        <f t="shared" si="575"/>
        <v/>
      </c>
      <c r="AT1333" s="27" t="e">
        <f>IF(#REF!&lt;&gt;"",IF(ABS(#REF!)&lt;10,"S"&amp;RIGHT(#REF!,1)&amp;",","S"&amp;#REF!&amp;","),"")</f>
        <v>#REF!</v>
      </c>
      <c r="AU1333" s="27" t="e">
        <f>IF(#REF!&lt;&gt;"",IF(ABS(#REF!)&lt;10,"S"&amp;RIGHT(#REF!,1)&amp;",","S"&amp;#REF!&amp;","),"")</f>
        <v>#REF!</v>
      </c>
      <c r="AV1333" s="27" t="e">
        <f>IF(#REF!&lt;&gt;"",IF(ABS(#REF!)&lt;10,"S"&amp;RIGHT(#REF!,1)&amp;",","S"&amp;#REF!&amp;","),"")</f>
        <v>#REF!</v>
      </c>
      <c r="AW1333" s="27" t="e">
        <f>IF(#REF!&lt;&gt;"",IF(ABS(#REF!)&lt;10,"S"&amp;RIGHT(#REF!,1)&amp;",","S"&amp;#REF!&amp;","),"")</f>
        <v>#REF!</v>
      </c>
      <c r="AX1333" s="27" t="e">
        <f>IF(#REF!&lt;&gt;"",IF(ABS(#REF!)&lt;10,"S"&amp;RIGHT(#REF!,1)&amp;",","S"&amp;#REF!&amp;","),"")</f>
        <v>#REF!</v>
      </c>
      <c r="AY1333" s="27" t="e">
        <f>IF(#REF!&lt;&gt;"",IF(ABS(#REF!)&lt;10,"S"&amp;RIGHT(#REF!,1)&amp;",","S"&amp;#REF!&amp;","),"")</f>
        <v>#REF!</v>
      </c>
      <c r="AZ1333" s="27" t="e">
        <f>IF(#REF!&lt;&gt;"",IF(ABS(#REF!)&lt;10,"S"&amp;RIGHT(#REF!,1)&amp;",","S"&amp;#REF!&amp;","),"")</f>
        <v>#REF!</v>
      </c>
      <c r="BA1333" s="27" t="e">
        <f>IF(#REF!&lt;&gt;"",IF(ABS(#REF!)&lt;10,"S"&amp;RIGHT(#REF!,1)&amp;",","S"&amp;#REF!&amp;","),"")</f>
        <v>#REF!</v>
      </c>
      <c r="BB1333" s="27" t="e">
        <f>IF(#REF!&lt;&gt;"",IF(ABS(#REF!)&lt;10,"S"&amp;RIGHT(#REF!,1)&amp;",","S"&amp;#REF!&amp;","),"")</f>
        <v>#REF!</v>
      </c>
      <c r="BC1333" s="27"/>
      <c r="BD1333" s="27"/>
      <c r="BE1333" s="27"/>
      <c r="BF1333" s="27"/>
      <c r="BG1333" s="27"/>
      <c r="BH1333" s="27"/>
      <c r="BI1333" s="27" t="str">
        <f t="shared" si="570"/>
        <v/>
      </c>
      <c r="BJ1333" s="27" t="str">
        <f t="shared" si="571"/>
        <v/>
      </c>
      <c r="BK1333" s="27" t="str">
        <f t="shared" si="572"/>
        <v/>
      </c>
      <c r="BL1333" s="27" t="e">
        <f>IF(#REF!="","",CONCATENATE($L1333,","))</f>
        <v>#REF!</v>
      </c>
      <c r="BM1333" s="27" t="e">
        <f>IF(#REF!="","",CONCATENATE($L1333,","))</f>
        <v>#REF!</v>
      </c>
      <c r="BN1333" s="27" t="e">
        <f>IF(#REF!="","",CONCATENATE($L1333,","))</f>
        <v>#REF!</v>
      </c>
      <c r="BO1333" s="27" t="e">
        <f>IF(#REF!="","",CONCATENATE($L1333,","))</f>
        <v>#REF!</v>
      </c>
      <c r="BP1333" s="27" t="e">
        <f>IF(#REF!="","",CONCATENATE($L1333,","))</f>
        <v>#REF!</v>
      </c>
      <c r="BQ1333" s="27" t="e">
        <f>IF(#REF!="","",CONCATENATE($L1333,","))</f>
        <v>#REF!</v>
      </c>
      <c r="BR1333" s="27" t="e">
        <f>IF(#REF!="","",CONCATENATE($L1333,","))</f>
        <v>#REF!</v>
      </c>
      <c r="BS1333" s="27" t="e">
        <f>IF(#REF!="","",CONCATENATE($L1333,","))</f>
        <v>#REF!</v>
      </c>
      <c r="BT1333" s="27" t="e">
        <f>IF(#REF!="","",CONCATENATE($L1333,","))</f>
        <v>#REF!</v>
      </c>
      <c r="BU1333" s="40"/>
      <c r="BV1333" s="40"/>
      <c r="BW1333"/>
      <c r="BX1333"/>
      <c r="BY1333"/>
      <c r="BZ1333"/>
      <c r="CA1333"/>
      <c r="CB1333" s="40"/>
      <c r="CC1333" s="7"/>
      <c r="CD1333" s="25"/>
      <c r="CE1333" s="25"/>
      <c r="CF1333" s="25"/>
      <c r="CG1333" s="38"/>
      <c r="CH1333" s="25"/>
      <c r="CI1333" s="38"/>
      <c r="CJ1333" s="25"/>
      <c r="CK1333" s="25"/>
      <c r="CL1333" s="25"/>
      <c r="CM1333" s="25"/>
      <c r="CN1333" s="38"/>
      <c r="CO1333" s="38"/>
      <c r="CP1333" s="25"/>
      <c r="CQ1333" s="25"/>
      <c r="CR1333" s="34"/>
      <c r="CS1333" s="38"/>
      <c r="CT1333" s="25"/>
      <c r="CX1333" s="25"/>
      <c r="CY1333" s="34"/>
    </row>
    <row r="1334" spans="1:103" s="26" customFormat="1">
      <c r="A1334" s="42"/>
      <c r="B1334" s="75"/>
      <c r="C1334" s="39"/>
      <c r="D1334" s="38"/>
      <c r="E1334" s="39"/>
      <c r="F1334" s="39"/>
      <c r="G1334" s="39"/>
      <c r="H1334" s="39"/>
      <c r="I1334" s="39"/>
      <c r="J1334" s="39"/>
      <c r="K1334" s="39"/>
      <c r="L1334" s="38"/>
      <c r="M1334" s="38"/>
      <c r="N1334" s="38"/>
      <c r="O1334" s="38"/>
      <c r="P1334" s="38"/>
      <c r="Q1334" s="38"/>
      <c r="R1334" s="38"/>
      <c r="S1334" s="38"/>
      <c r="T1334" s="38"/>
      <c r="U1334" s="38"/>
      <c r="V1334" s="38"/>
      <c r="W1334" s="38"/>
      <c r="X1334" s="38"/>
      <c r="Y1334" s="38"/>
      <c r="Z1334" s="75"/>
      <c r="AA1334" s="101"/>
      <c r="AB1334" s="101"/>
      <c r="AC1334" s="101"/>
      <c r="AD1334" s="101"/>
      <c r="AE1334" s="38"/>
      <c r="AF1334" s="38"/>
      <c r="AG1334" s="38"/>
      <c r="AH1334" s="38"/>
      <c r="AI1334" s="101"/>
      <c r="AJ1334" s="101"/>
      <c r="AK1334" s="101"/>
      <c r="AL1334" s="75"/>
      <c r="AM1334" s="39"/>
      <c r="AN1334" s="27"/>
      <c r="AO1334" s="27"/>
      <c r="AP1334" s="27"/>
      <c r="AQ1334" s="27" t="str">
        <f t="shared" si="573"/>
        <v/>
      </c>
      <c r="AR1334" s="27" t="str">
        <f t="shared" si="574"/>
        <v/>
      </c>
      <c r="AS1334" s="27" t="str">
        <f t="shared" si="575"/>
        <v/>
      </c>
      <c r="AT1334" s="27" t="e">
        <f>IF(#REF!&lt;&gt;"",IF(ABS(#REF!)&lt;10,"S"&amp;RIGHT(#REF!,1)&amp;",","S"&amp;#REF!&amp;","),"")</f>
        <v>#REF!</v>
      </c>
      <c r="AU1334" s="27" t="e">
        <f>IF(#REF!&lt;&gt;"",IF(ABS(#REF!)&lt;10,"S"&amp;RIGHT(#REF!,1)&amp;",","S"&amp;#REF!&amp;","),"")</f>
        <v>#REF!</v>
      </c>
      <c r="AV1334" s="27" t="e">
        <f>IF(#REF!&lt;&gt;"",IF(ABS(#REF!)&lt;10,"S"&amp;RIGHT(#REF!,1)&amp;",","S"&amp;#REF!&amp;","),"")</f>
        <v>#REF!</v>
      </c>
      <c r="AW1334" s="27" t="e">
        <f>IF(#REF!&lt;&gt;"",IF(ABS(#REF!)&lt;10,"S"&amp;RIGHT(#REF!,1)&amp;",","S"&amp;#REF!&amp;","),"")</f>
        <v>#REF!</v>
      </c>
      <c r="AX1334" s="27" t="e">
        <f>IF(#REF!&lt;&gt;"",IF(ABS(#REF!)&lt;10,"S"&amp;RIGHT(#REF!,1)&amp;",","S"&amp;#REF!&amp;","),"")</f>
        <v>#REF!</v>
      </c>
      <c r="AY1334" s="27" t="e">
        <f>IF(#REF!&lt;&gt;"",IF(ABS(#REF!)&lt;10,"S"&amp;RIGHT(#REF!,1)&amp;",","S"&amp;#REF!&amp;","),"")</f>
        <v>#REF!</v>
      </c>
      <c r="AZ1334" s="27" t="e">
        <f>IF(#REF!&lt;&gt;"",IF(ABS(#REF!)&lt;10,"S"&amp;RIGHT(#REF!,1)&amp;",","S"&amp;#REF!&amp;","),"")</f>
        <v>#REF!</v>
      </c>
      <c r="BA1334" s="27" t="e">
        <f>IF(#REF!&lt;&gt;"",IF(ABS(#REF!)&lt;10,"S"&amp;RIGHT(#REF!,1)&amp;",","S"&amp;#REF!&amp;","),"")</f>
        <v>#REF!</v>
      </c>
      <c r="BB1334" s="27" t="e">
        <f>IF(#REF!&lt;&gt;"",IF(ABS(#REF!)&lt;10,"S"&amp;RIGHT(#REF!,1)&amp;",","S"&amp;#REF!&amp;","),"")</f>
        <v>#REF!</v>
      </c>
      <c r="BC1334" s="27"/>
      <c r="BD1334" s="27"/>
      <c r="BE1334" s="27"/>
      <c r="BF1334" s="27"/>
      <c r="BG1334" s="27"/>
      <c r="BH1334" s="27"/>
      <c r="BI1334" s="27" t="str">
        <f t="shared" si="570"/>
        <v/>
      </c>
      <c r="BJ1334" s="27" t="str">
        <f t="shared" si="571"/>
        <v/>
      </c>
      <c r="BK1334" s="27" t="str">
        <f t="shared" si="572"/>
        <v/>
      </c>
      <c r="BL1334" s="27" t="e">
        <f>IF(#REF!="","",CONCATENATE($L1334,","))</f>
        <v>#REF!</v>
      </c>
      <c r="BM1334" s="27" t="e">
        <f>IF(#REF!="","",CONCATENATE($L1334,","))</f>
        <v>#REF!</v>
      </c>
      <c r="BN1334" s="27" t="e">
        <f>IF(#REF!="","",CONCATENATE($L1334,","))</f>
        <v>#REF!</v>
      </c>
      <c r="BO1334" s="27" t="e">
        <f>IF(#REF!="","",CONCATENATE($L1334,","))</f>
        <v>#REF!</v>
      </c>
      <c r="BP1334" s="27" t="e">
        <f>IF(#REF!="","",CONCATENATE($L1334,","))</f>
        <v>#REF!</v>
      </c>
      <c r="BQ1334" s="27" t="e">
        <f>IF(#REF!="","",CONCATENATE($L1334,","))</f>
        <v>#REF!</v>
      </c>
      <c r="BR1334" s="27" t="e">
        <f>IF(#REF!="","",CONCATENATE($L1334,","))</f>
        <v>#REF!</v>
      </c>
      <c r="BS1334" s="27" t="e">
        <f>IF(#REF!="","",CONCATENATE($L1334,","))</f>
        <v>#REF!</v>
      </c>
      <c r="BT1334" s="27" t="e">
        <f>IF(#REF!="","",CONCATENATE($L1334,","))</f>
        <v>#REF!</v>
      </c>
      <c r="BU1334" s="40"/>
      <c r="BV1334" s="40"/>
      <c r="BW1334"/>
      <c r="BX1334"/>
      <c r="BY1334"/>
      <c r="BZ1334"/>
      <c r="CA1334"/>
      <c r="CB1334" s="40"/>
      <c r="CC1334" s="7"/>
      <c r="CD1334" s="25"/>
      <c r="CE1334" s="25"/>
      <c r="CF1334" s="25"/>
      <c r="CG1334" s="38"/>
      <c r="CH1334" s="25"/>
      <c r="CI1334" s="38"/>
      <c r="CJ1334" s="25"/>
      <c r="CK1334" s="25"/>
      <c r="CL1334" s="25"/>
      <c r="CM1334" s="25"/>
      <c r="CN1334" s="38"/>
      <c r="CO1334" s="38"/>
      <c r="CP1334" s="25"/>
      <c r="CQ1334" s="25"/>
      <c r="CR1334" s="34"/>
      <c r="CS1334" s="38"/>
      <c r="CT1334" s="25"/>
      <c r="CX1334" s="25"/>
      <c r="CY1334" s="34"/>
    </row>
    <row r="1335" spans="1:103" s="26" customFormat="1">
      <c r="A1335" s="42"/>
      <c r="B1335" s="75"/>
      <c r="C1335" s="39"/>
      <c r="D1335" s="38"/>
      <c r="E1335" s="39"/>
      <c r="F1335" s="39"/>
      <c r="G1335" s="39"/>
      <c r="H1335" s="39"/>
      <c r="I1335" s="39"/>
      <c r="J1335" s="39"/>
      <c r="K1335" s="39"/>
      <c r="L1335" s="38"/>
      <c r="M1335" s="38"/>
      <c r="N1335" s="38"/>
      <c r="O1335" s="38"/>
      <c r="P1335" s="38"/>
      <c r="Q1335" s="38"/>
      <c r="R1335" s="38"/>
      <c r="S1335" s="38"/>
      <c r="T1335" s="38"/>
      <c r="U1335" s="38"/>
      <c r="V1335" s="38"/>
      <c r="W1335" s="38"/>
      <c r="X1335" s="38"/>
      <c r="Y1335" s="38"/>
      <c r="Z1335" s="75"/>
      <c r="AA1335" s="101"/>
      <c r="AB1335" s="101"/>
      <c r="AC1335" s="101"/>
      <c r="AD1335" s="101"/>
      <c r="AE1335" s="38"/>
      <c r="AF1335" s="38"/>
      <c r="AG1335" s="38"/>
      <c r="AH1335" s="38"/>
      <c r="AI1335" s="101"/>
      <c r="AJ1335" s="101"/>
      <c r="AK1335" s="101"/>
      <c r="AL1335" s="75"/>
      <c r="AM1335" s="39"/>
      <c r="AN1335" s="27"/>
      <c r="AO1335" s="27"/>
      <c r="AP1335" s="27"/>
      <c r="AQ1335" s="27" t="str">
        <f t="shared" si="573"/>
        <v/>
      </c>
      <c r="AR1335" s="27" t="str">
        <f t="shared" si="574"/>
        <v/>
      </c>
      <c r="AS1335" s="27" t="str">
        <f t="shared" si="575"/>
        <v/>
      </c>
      <c r="AT1335" s="27" t="e">
        <f>IF(#REF!&lt;&gt;"",IF(ABS(#REF!)&lt;10,"S"&amp;RIGHT(#REF!,1)&amp;",","S"&amp;#REF!&amp;","),"")</f>
        <v>#REF!</v>
      </c>
      <c r="AU1335" s="27" t="e">
        <f>IF(#REF!&lt;&gt;"",IF(ABS(#REF!)&lt;10,"S"&amp;RIGHT(#REF!,1)&amp;",","S"&amp;#REF!&amp;","),"")</f>
        <v>#REF!</v>
      </c>
      <c r="AV1335" s="27" t="e">
        <f>IF(#REF!&lt;&gt;"",IF(ABS(#REF!)&lt;10,"S"&amp;RIGHT(#REF!,1)&amp;",","S"&amp;#REF!&amp;","),"")</f>
        <v>#REF!</v>
      </c>
      <c r="AW1335" s="27" t="e">
        <f>IF(#REF!&lt;&gt;"",IF(ABS(#REF!)&lt;10,"S"&amp;RIGHT(#REF!,1)&amp;",","S"&amp;#REF!&amp;","),"")</f>
        <v>#REF!</v>
      </c>
      <c r="AX1335" s="27" t="e">
        <f>IF(#REF!&lt;&gt;"",IF(ABS(#REF!)&lt;10,"S"&amp;RIGHT(#REF!,1)&amp;",","S"&amp;#REF!&amp;","),"")</f>
        <v>#REF!</v>
      </c>
      <c r="AY1335" s="27" t="e">
        <f>IF(#REF!&lt;&gt;"",IF(ABS(#REF!)&lt;10,"S"&amp;RIGHT(#REF!,1)&amp;",","S"&amp;#REF!&amp;","),"")</f>
        <v>#REF!</v>
      </c>
      <c r="AZ1335" s="27" t="e">
        <f>IF(#REF!&lt;&gt;"",IF(ABS(#REF!)&lt;10,"S"&amp;RIGHT(#REF!,1)&amp;",","S"&amp;#REF!&amp;","),"")</f>
        <v>#REF!</v>
      </c>
      <c r="BA1335" s="27" t="e">
        <f>IF(#REF!&lt;&gt;"",IF(ABS(#REF!)&lt;10,"S"&amp;RIGHT(#REF!,1)&amp;",","S"&amp;#REF!&amp;","),"")</f>
        <v>#REF!</v>
      </c>
      <c r="BB1335" s="27" t="e">
        <f>IF(#REF!&lt;&gt;"",IF(ABS(#REF!)&lt;10,"S"&amp;RIGHT(#REF!,1)&amp;",","S"&amp;#REF!&amp;","),"")</f>
        <v>#REF!</v>
      </c>
      <c r="BC1335" s="27"/>
      <c r="BD1335" s="27"/>
      <c r="BE1335" s="27"/>
      <c r="BF1335" s="27"/>
      <c r="BG1335" s="27"/>
      <c r="BH1335" s="27"/>
      <c r="BI1335" s="27" t="str">
        <f t="shared" si="570"/>
        <v/>
      </c>
      <c r="BJ1335" s="27" t="str">
        <f t="shared" si="571"/>
        <v/>
      </c>
      <c r="BK1335" s="27" t="str">
        <f t="shared" si="572"/>
        <v/>
      </c>
      <c r="BL1335" s="27" t="e">
        <f>IF(#REF!="","",CONCATENATE($L1335,","))</f>
        <v>#REF!</v>
      </c>
      <c r="BM1335" s="27" t="e">
        <f>IF(#REF!="","",CONCATENATE($L1335,","))</f>
        <v>#REF!</v>
      </c>
      <c r="BN1335" s="27" t="e">
        <f>IF(#REF!="","",CONCATENATE($L1335,","))</f>
        <v>#REF!</v>
      </c>
      <c r="BO1335" s="27" t="e">
        <f>IF(#REF!="","",CONCATENATE($L1335,","))</f>
        <v>#REF!</v>
      </c>
      <c r="BP1335" s="27" t="e">
        <f>IF(#REF!="","",CONCATENATE($L1335,","))</f>
        <v>#REF!</v>
      </c>
      <c r="BQ1335" s="27" t="e">
        <f>IF(#REF!="","",CONCATENATE($L1335,","))</f>
        <v>#REF!</v>
      </c>
      <c r="BR1335" s="27" t="e">
        <f>IF(#REF!="","",CONCATENATE($L1335,","))</f>
        <v>#REF!</v>
      </c>
      <c r="BS1335" s="27" t="e">
        <f>IF(#REF!="","",CONCATENATE($L1335,","))</f>
        <v>#REF!</v>
      </c>
      <c r="BT1335" s="27" t="e">
        <f>IF(#REF!="","",CONCATENATE($L1335,","))</f>
        <v>#REF!</v>
      </c>
      <c r="BU1335" s="40"/>
      <c r="BV1335" s="40"/>
      <c r="BW1335"/>
      <c r="BX1335"/>
      <c r="BY1335"/>
      <c r="BZ1335"/>
      <c r="CA1335"/>
      <c r="CB1335" s="40"/>
      <c r="CC1335" s="7"/>
      <c r="CD1335" s="25"/>
      <c r="CE1335" s="25"/>
      <c r="CF1335" s="25"/>
      <c r="CG1335" s="38"/>
      <c r="CH1335" s="25"/>
      <c r="CI1335" s="38"/>
      <c r="CJ1335" s="25"/>
      <c r="CK1335" s="25"/>
      <c r="CL1335" s="25"/>
      <c r="CM1335" s="25"/>
      <c r="CN1335" s="38"/>
      <c r="CO1335" s="38"/>
      <c r="CP1335" s="25"/>
      <c r="CQ1335" s="25"/>
      <c r="CR1335" s="34"/>
      <c r="CS1335" s="38"/>
      <c r="CT1335" s="25"/>
      <c r="CX1335" s="25"/>
      <c r="CY1335" s="34"/>
    </row>
    <row r="1336" spans="1:103" s="26" customFormat="1">
      <c r="A1336" s="42"/>
      <c r="B1336" s="75"/>
      <c r="C1336" s="39"/>
      <c r="D1336" s="38"/>
      <c r="E1336" s="39"/>
      <c r="F1336" s="39"/>
      <c r="G1336" s="39"/>
      <c r="H1336" s="39"/>
      <c r="I1336" s="39"/>
      <c r="J1336" s="39"/>
      <c r="K1336" s="39"/>
      <c r="L1336" s="38"/>
      <c r="M1336" s="38"/>
      <c r="N1336" s="38"/>
      <c r="O1336" s="38"/>
      <c r="P1336" s="38"/>
      <c r="Q1336" s="38"/>
      <c r="R1336" s="38"/>
      <c r="S1336" s="38"/>
      <c r="T1336" s="38"/>
      <c r="U1336" s="38"/>
      <c r="V1336" s="38"/>
      <c r="W1336" s="38"/>
      <c r="X1336" s="38"/>
      <c r="Y1336" s="38"/>
      <c r="Z1336" s="75"/>
      <c r="AA1336" s="101"/>
      <c r="AB1336" s="101"/>
      <c r="AC1336" s="101"/>
      <c r="AD1336" s="101"/>
      <c r="AE1336" s="38"/>
      <c r="AF1336" s="38"/>
      <c r="AG1336" s="38"/>
      <c r="AH1336" s="38"/>
      <c r="AI1336" s="101"/>
      <c r="AJ1336" s="101"/>
      <c r="AK1336" s="101"/>
      <c r="AL1336" s="75"/>
      <c r="AM1336" s="39"/>
      <c r="AN1336" s="27"/>
      <c r="AO1336" s="27"/>
      <c r="AP1336" s="27"/>
      <c r="AQ1336" s="27" t="str">
        <f t="shared" si="573"/>
        <v/>
      </c>
      <c r="AR1336" s="27" t="str">
        <f t="shared" si="574"/>
        <v/>
      </c>
      <c r="AS1336" s="27" t="str">
        <f t="shared" si="575"/>
        <v/>
      </c>
      <c r="AT1336" s="27" t="e">
        <f>IF(#REF!&lt;&gt;"",IF(ABS(#REF!)&lt;10,"S"&amp;RIGHT(#REF!,1)&amp;",","S"&amp;#REF!&amp;","),"")</f>
        <v>#REF!</v>
      </c>
      <c r="AU1336" s="27" t="e">
        <f>IF(#REF!&lt;&gt;"",IF(ABS(#REF!)&lt;10,"S"&amp;RIGHT(#REF!,1)&amp;",","S"&amp;#REF!&amp;","),"")</f>
        <v>#REF!</v>
      </c>
      <c r="AV1336" s="27" t="e">
        <f>IF(#REF!&lt;&gt;"",IF(ABS(#REF!)&lt;10,"S"&amp;RIGHT(#REF!,1)&amp;",","S"&amp;#REF!&amp;","),"")</f>
        <v>#REF!</v>
      </c>
      <c r="AW1336" s="27" t="e">
        <f>IF(#REF!&lt;&gt;"",IF(ABS(#REF!)&lt;10,"S"&amp;RIGHT(#REF!,1)&amp;",","S"&amp;#REF!&amp;","),"")</f>
        <v>#REF!</v>
      </c>
      <c r="AX1336" s="27" t="e">
        <f>IF(#REF!&lt;&gt;"",IF(ABS(#REF!)&lt;10,"S"&amp;RIGHT(#REF!,1)&amp;",","S"&amp;#REF!&amp;","),"")</f>
        <v>#REF!</v>
      </c>
      <c r="AY1336" s="27" t="e">
        <f>IF(#REF!&lt;&gt;"",IF(ABS(#REF!)&lt;10,"S"&amp;RIGHT(#REF!,1)&amp;",","S"&amp;#REF!&amp;","),"")</f>
        <v>#REF!</v>
      </c>
      <c r="AZ1336" s="27" t="e">
        <f>IF(#REF!&lt;&gt;"",IF(ABS(#REF!)&lt;10,"S"&amp;RIGHT(#REF!,1)&amp;",","S"&amp;#REF!&amp;","),"")</f>
        <v>#REF!</v>
      </c>
      <c r="BA1336" s="27" t="e">
        <f>IF(#REF!&lt;&gt;"",IF(ABS(#REF!)&lt;10,"S"&amp;RIGHT(#REF!,1)&amp;",","S"&amp;#REF!&amp;","),"")</f>
        <v>#REF!</v>
      </c>
      <c r="BB1336" s="27" t="e">
        <f>IF(#REF!&lt;&gt;"",IF(ABS(#REF!)&lt;10,"S"&amp;RIGHT(#REF!,1)&amp;",","S"&amp;#REF!&amp;","),"")</f>
        <v>#REF!</v>
      </c>
      <c r="BC1336" s="27"/>
      <c r="BD1336" s="27"/>
      <c r="BE1336" s="27"/>
      <c r="BF1336" s="27"/>
      <c r="BG1336" s="27"/>
      <c r="BH1336" s="27"/>
      <c r="BI1336" s="27" t="str">
        <f t="shared" si="570"/>
        <v/>
      </c>
      <c r="BJ1336" s="27" t="str">
        <f t="shared" si="571"/>
        <v/>
      </c>
      <c r="BK1336" s="27" t="str">
        <f t="shared" si="572"/>
        <v/>
      </c>
      <c r="BL1336" s="27" t="e">
        <f>IF(#REF!="","",CONCATENATE($L1336,","))</f>
        <v>#REF!</v>
      </c>
      <c r="BM1336" s="27" t="e">
        <f>IF(#REF!="","",CONCATENATE($L1336,","))</f>
        <v>#REF!</v>
      </c>
      <c r="BN1336" s="27" t="e">
        <f>IF(#REF!="","",CONCATENATE($L1336,","))</f>
        <v>#REF!</v>
      </c>
      <c r="BO1336" s="27" t="e">
        <f>IF(#REF!="","",CONCATENATE($L1336,","))</f>
        <v>#REF!</v>
      </c>
      <c r="BP1336" s="27" t="e">
        <f>IF(#REF!="","",CONCATENATE($L1336,","))</f>
        <v>#REF!</v>
      </c>
      <c r="BQ1336" s="27" t="e">
        <f>IF(#REF!="","",CONCATENATE($L1336,","))</f>
        <v>#REF!</v>
      </c>
      <c r="BR1336" s="27" t="e">
        <f>IF(#REF!="","",CONCATENATE($L1336,","))</f>
        <v>#REF!</v>
      </c>
      <c r="BS1336" s="27" t="e">
        <f>IF(#REF!="","",CONCATENATE($L1336,","))</f>
        <v>#REF!</v>
      </c>
      <c r="BT1336" s="27" t="e">
        <f>IF(#REF!="","",CONCATENATE($L1336,","))</f>
        <v>#REF!</v>
      </c>
      <c r="BU1336" s="40"/>
      <c r="BV1336" s="40"/>
      <c r="BW1336" s="70"/>
      <c r="BX1336" s="70"/>
      <c r="BY1336" s="70"/>
      <c r="BZ1336" s="70"/>
      <c r="CA1336" s="70"/>
      <c r="CB1336" s="70"/>
      <c r="CC1336" s="7"/>
      <c r="CD1336" s="25"/>
      <c r="CE1336" s="25"/>
      <c r="CF1336" s="25"/>
      <c r="CG1336" s="38"/>
      <c r="CH1336" s="25"/>
      <c r="CI1336" s="38"/>
      <c r="CJ1336" s="25"/>
      <c r="CK1336" s="25"/>
      <c r="CL1336" s="25"/>
      <c r="CM1336" s="25"/>
      <c r="CN1336" s="38"/>
      <c r="CO1336" s="38"/>
      <c r="CP1336" s="25"/>
      <c r="CQ1336" s="25"/>
      <c r="CR1336" s="34"/>
      <c r="CS1336" s="38"/>
      <c r="CT1336" s="25"/>
      <c r="CX1336" s="25"/>
      <c r="CY1336" s="34"/>
    </row>
    <row r="1337" spans="1:103" s="26" customFormat="1">
      <c r="A1337" s="42"/>
      <c r="B1337" s="75"/>
      <c r="C1337" s="39"/>
      <c r="D1337" s="38"/>
      <c r="E1337" s="39"/>
      <c r="F1337" s="39"/>
      <c r="G1337" s="39"/>
      <c r="H1337" s="39"/>
      <c r="I1337" s="39"/>
      <c r="J1337" s="39"/>
      <c r="K1337" s="39"/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  <c r="Y1337" s="38"/>
      <c r="Z1337" s="75"/>
      <c r="AA1337" s="101"/>
      <c r="AB1337" s="101"/>
      <c r="AC1337" s="101"/>
      <c r="AD1337" s="101"/>
      <c r="AE1337" s="38"/>
      <c r="AF1337" s="38"/>
      <c r="AG1337" s="38"/>
      <c r="AH1337" s="38"/>
      <c r="AI1337" s="101"/>
      <c r="AJ1337" s="101"/>
      <c r="AK1337" s="101"/>
      <c r="AL1337" s="75"/>
      <c r="AM1337" s="39"/>
      <c r="AN1337" s="27"/>
      <c r="AO1337" s="27"/>
      <c r="AP1337" s="27"/>
      <c r="AQ1337" s="27" t="str">
        <f t="shared" si="573"/>
        <v/>
      </c>
      <c r="AR1337" s="27" t="str">
        <f t="shared" si="574"/>
        <v/>
      </c>
      <c r="AS1337" s="27" t="str">
        <f t="shared" si="575"/>
        <v/>
      </c>
      <c r="AT1337" s="27" t="e">
        <f>IF(#REF!&lt;&gt;"",IF(ABS(#REF!)&lt;10,"S"&amp;RIGHT(#REF!,1)&amp;",","S"&amp;#REF!&amp;","),"")</f>
        <v>#REF!</v>
      </c>
      <c r="AU1337" s="27" t="e">
        <f>IF(#REF!&lt;&gt;"",IF(ABS(#REF!)&lt;10,"S"&amp;RIGHT(#REF!,1)&amp;",","S"&amp;#REF!&amp;","),"")</f>
        <v>#REF!</v>
      </c>
      <c r="AV1337" s="27" t="e">
        <f>IF(#REF!&lt;&gt;"",IF(ABS(#REF!)&lt;10,"S"&amp;RIGHT(#REF!,1)&amp;",","S"&amp;#REF!&amp;","),"")</f>
        <v>#REF!</v>
      </c>
      <c r="AW1337" s="27" t="e">
        <f>IF(#REF!&lt;&gt;"",IF(ABS(#REF!)&lt;10,"S"&amp;RIGHT(#REF!,1)&amp;",","S"&amp;#REF!&amp;","),"")</f>
        <v>#REF!</v>
      </c>
      <c r="AX1337" s="27" t="e">
        <f>IF(#REF!&lt;&gt;"",IF(ABS(#REF!)&lt;10,"S"&amp;RIGHT(#REF!,1)&amp;",","S"&amp;#REF!&amp;","),"")</f>
        <v>#REF!</v>
      </c>
      <c r="AY1337" s="27" t="e">
        <f>IF(#REF!&lt;&gt;"",IF(ABS(#REF!)&lt;10,"S"&amp;RIGHT(#REF!,1)&amp;",","S"&amp;#REF!&amp;","),"")</f>
        <v>#REF!</v>
      </c>
      <c r="AZ1337" s="27" t="e">
        <f>IF(#REF!&lt;&gt;"",IF(ABS(#REF!)&lt;10,"S"&amp;RIGHT(#REF!,1)&amp;",","S"&amp;#REF!&amp;","),"")</f>
        <v>#REF!</v>
      </c>
      <c r="BA1337" s="27" t="e">
        <f>IF(#REF!&lt;&gt;"",IF(ABS(#REF!)&lt;10,"S"&amp;RIGHT(#REF!,1)&amp;",","S"&amp;#REF!&amp;","),"")</f>
        <v>#REF!</v>
      </c>
      <c r="BB1337" s="27" t="e">
        <f>IF(#REF!&lt;&gt;"",IF(ABS(#REF!)&lt;10,"S"&amp;RIGHT(#REF!,1)&amp;",","S"&amp;#REF!&amp;","),"")</f>
        <v>#REF!</v>
      </c>
      <c r="BC1337" s="27"/>
      <c r="BD1337" s="27"/>
      <c r="BE1337" s="27"/>
      <c r="BF1337" s="27"/>
      <c r="BG1337" s="27"/>
      <c r="BH1337" s="27"/>
      <c r="BI1337" s="27" t="str">
        <f t="shared" si="570"/>
        <v/>
      </c>
      <c r="BJ1337" s="27" t="str">
        <f t="shared" si="571"/>
        <v/>
      </c>
      <c r="BK1337" s="27" t="str">
        <f t="shared" si="572"/>
        <v/>
      </c>
      <c r="BL1337" s="27" t="e">
        <f>IF(#REF!="","",CONCATENATE($L1337,","))</f>
        <v>#REF!</v>
      </c>
      <c r="BM1337" s="27" t="e">
        <f>IF(#REF!="","",CONCATENATE($L1337,","))</f>
        <v>#REF!</v>
      </c>
      <c r="BN1337" s="27" t="e">
        <f>IF(#REF!="","",CONCATENATE($L1337,","))</f>
        <v>#REF!</v>
      </c>
      <c r="BO1337" s="27" t="e">
        <f>IF(#REF!="","",CONCATENATE($L1337,","))</f>
        <v>#REF!</v>
      </c>
      <c r="BP1337" s="27" t="e">
        <f>IF(#REF!="","",CONCATENATE($L1337,","))</f>
        <v>#REF!</v>
      </c>
      <c r="BQ1337" s="27" t="e">
        <f>IF(#REF!="","",CONCATENATE($L1337,","))</f>
        <v>#REF!</v>
      </c>
      <c r="BR1337" s="27" t="e">
        <f>IF(#REF!="","",CONCATENATE($L1337,","))</f>
        <v>#REF!</v>
      </c>
      <c r="BS1337" s="27" t="e">
        <f>IF(#REF!="","",CONCATENATE($L1337,","))</f>
        <v>#REF!</v>
      </c>
      <c r="BT1337" s="27" t="e">
        <f>IF(#REF!="","",CONCATENATE($L1337,","))</f>
        <v>#REF!</v>
      </c>
      <c r="BU1337" s="40"/>
      <c r="BV1337" s="40"/>
      <c r="BW1337" s="70"/>
      <c r="BX1337" s="70"/>
      <c r="BY1337" s="70"/>
      <c r="BZ1337" s="70"/>
      <c r="CA1337" s="70"/>
      <c r="CB1337" s="70"/>
      <c r="CC1337" s="7"/>
      <c r="CD1337" s="25"/>
      <c r="CE1337" s="25"/>
      <c r="CF1337" s="25"/>
      <c r="CG1337" s="38"/>
      <c r="CH1337" s="25"/>
      <c r="CI1337" s="38"/>
      <c r="CJ1337" s="25"/>
      <c r="CK1337" s="25"/>
      <c r="CL1337" s="25"/>
      <c r="CM1337" s="25"/>
      <c r="CN1337" s="38"/>
      <c r="CO1337" s="38"/>
      <c r="CP1337" s="25"/>
      <c r="CQ1337" s="25"/>
      <c r="CR1337" s="34"/>
      <c r="CS1337" s="38"/>
      <c r="CT1337" s="25"/>
      <c r="CX1337" s="25"/>
      <c r="CY1337" s="34"/>
    </row>
    <row r="1338" spans="1:103" s="26" customFormat="1">
      <c r="A1338" s="42"/>
      <c r="B1338" s="75"/>
      <c r="C1338" s="39"/>
      <c r="D1338" s="38"/>
      <c r="E1338" s="39"/>
      <c r="F1338" s="39"/>
      <c r="G1338" s="39"/>
      <c r="H1338" s="39"/>
      <c r="I1338" s="39"/>
      <c r="J1338" s="39"/>
      <c r="K1338" s="39"/>
      <c r="L1338" s="38"/>
      <c r="M1338" s="38"/>
      <c r="N1338" s="38"/>
      <c r="O1338" s="38"/>
      <c r="P1338" s="38"/>
      <c r="Q1338" s="38"/>
      <c r="R1338" s="38"/>
      <c r="S1338" s="38"/>
      <c r="T1338" s="38"/>
      <c r="U1338" s="38"/>
      <c r="V1338" s="38"/>
      <c r="W1338" s="38"/>
      <c r="X1338" s="38"/>
      <c r="Y1338" s="38"/>
      <c r="Z1338" s="75"/>
      <c r="AA1338" s="101"/>
      <c r="AB1338" s="101"/>
      <c r="AC1338" s="101"/>
      <c r="AD1338" s="101"/>
      <c r="AE1338" s="38"/>
      <c r="AF1338" s="38"/>
      <c r="AG1338" s="38"/>
      <c r="AH1338" s="38"/>
      <c r="AI1338" s="101"/>
      <c r="AJ1338" s="101"/>
      <c r="AK1338" s="101"/>
      <c r="AL1338" s="75"/>
      <c r="AM1338" s="39"/>
      <c r="AN1338" s="27"/>
      <c r="AO1338" s="27"/>
      <c r="AP1338" s="27"/>
      <c r="AQ1338" s="27" t="str">
        <f t="shared" si="573"/>
        <v/>
      </c>
      <c r="AR1338" s="27" t="str">
        <f t="shared" si="574"/>
        <v/>
      </c>
      <c r="AS1338" s="27" t="str">
        <f t="shared" si="575"/>
        <v/>
      </c>
      <c r="AT1338" s="27" t="e">
        <f>IF(#REF!&lt;&gt;"",IF(ABS(#REF!)&lt;10,"S"&amp;RIGHT(#REF!,1)&amp;",","S"&amp;#REF!&amp;","),"")</f>
        <v>#REF!</v>
      </c>
      <c r="AU1338" s="27" t="e">
        <f>IF(#REF!&lt;&gt;"",IF(ABS(#REF!)&lt;10,"S"&amp;RIGHT(#REF!,1)&amp;",","S"&amp;#REF!&amp;","),"")</f>
        <v>#REF!</v>
      </c>
      <c r="AV1338" s="27" t="e">
        <f>IF(#REF!&lt;&gt;"",IF(ABS(#REF!)&lt;10,"S"&amp;RIGHT(#REF!,1)&amp;",","S"&amp;#REF!&amp;","),"")</f>
        <v>#REF!</v>
      </c>
      <c r="AW1338" s="27" t="e">
        <f>IF(#REF!&lt;&gt;"",IF(ABS(#REF!)&lt;10,"S"&amp;RIGHT(#REF!,1)&amp;",","S"&amp;#REF!&amp;","),"")</f>
        <v>#REF!</v>
      </c>
      <c r="AX1338" s="27" t="e">
        <f>IF(#REF!&lt;&gt;"",IF(ABS(#REF!)&lt;10,"S"&amp;RIGHT(#REF!,1)&amp;",","S"&amp;#REF!&amp;","),"")</f>
        <v>#REF!</v>
      </c>
      <c r="AY1338" s="27" t="e">
        <f>IF(#REF!&lt;&gt;"",IF(ABS(#REF!)&lt;10,"S"&amp;RIGHT(#REF!,1)&amp;",","S"&amp;#REF!&amp;","),"")</f>
        <v>#REF!</v>
      </c>
      <c r="AZ1338" s="27" t="e">
        <f>IF(#REF!&lt;&gt;"",IF(ABS(#REF!)&lt;10,"S"&amp;RIGHT(#REF!,1)&amp;",","S"&amp;#REF!&amp;","),"")</f>
        <v>#REF!</v>
      </c>
      <c r="BA1338" s="27" t="e">
        <f>IF(#REF!&lt;&gt;"",IF(ABS(#REF!)&lt;10,"S"&amp;RIGHT(#REF!,1)&amp;",","S"&amp;#REF!&amp;","),"")</f>
        <v>#REF!</v>
      </c>
      <c r="BB1338" s="27" t="e">
        <f>IF(#REF!&lt;&gt;"",IF(ABS(#REF!)&lt;10,"S"&amp;RIGHT(#REF!,1)&amp;",","S"&amp;#REF!&amp;","),"")</f>
        <v>#REF!</v>
      </c>
      <c r="BC1338" s="27"/>
      <c r="BD1338" s="27"/>
      <c r="BE1338" s="27"/>
      <c r="BF1338" s="27"/>
      <c r="BG1338" s="27"/>
      <c r="BH1338" s="27"/>
      <c r="BI1338" s="27" t="str">
        <f t="shared" si="570"/>
        <v/>
      </c>
      <c r="BJ1338" s="27" t="str">
        <f t="shared" si="571"/>
        <v/>
      </c>
      <c r="BK1338" s="27" t="str">
        <f t="shared" si="572"/>
        <v/>
      </c>
      <c r="BL1338" s="27" t="e">
        <f>IF(#REF!="","",CONCATENATE($L1338,","))</f>
        <v>#REF!</v>
      </c>
      <c r="BM1338" s="27" t="e">
        <f>IF(#REF!="","",CONCATENATE($L1338,","))</f>
        <v>#REF!</v>
      </c>
      <c r="BN1338" s="27" t="e">
        <f>IF(#REF!="","",CONCATENATE($L1338,","))</f>
        <v>#REF!</v>
      </c>
      <c r="BO1338" s="27" t="e">
        <f>IF(#REF!="","",CONCATENATE($L1338,","))</f>
        <v>#REF!</v>
      </c>
      <c r="BP1338" s="27" t="e">
        <f>IF(#REF!="","",CONCATENATE($L1338,","))</f>
        <v>#REF!</v>
      </c>
      <c r="BQ1338" s="27" t="e">
        <f>IF(#REF!="","",CONCATENATE($L1338,","))</f>
        <v>#REF!</v>
      </c>
      <c r="BR1338" s="27" t="e">
        <f>IF(#REF!="","",CONCATENATE($L1338,","))</f>
        <v>#REF!</v>
      </c>
      <c r="BS1338" s="27" t="e">
        <f>IF(#REF!="","",CONCATENATE($L1338,","))</f>
        <v>#REF!</v>
      </c>
      <c r="BT1338" s="27" t="e">
        <f>IF(#REF!="","",CONCATENATE($L1338,","))</f>
        <v>#REF!</v>
      </c>
      <c r="BU1338" s="40"/>
      <c r="BV1338" s="40"/>
      <c r="BW1338" s="70"/>
      <c r="BX1338" s="70"/>
      <c r="BY1338" s="70"/>
      <c r="BZ1338" s="70"/>
      <c r="CA1338" s="70"/>
      <c r="CB1338" s="70"/>
      <c r="CC1338" s="7"/>
      <c r="CD1338" s="25"/>
      <c r="CE1338" s="25"/>
      <c r="CF1338" s="25"/>
      <c r="CG1338" s="38"/>
      <c r="CH1338" s="25"/>
      <c r="CI1338" s="38"/>
      <c r="CJ1338" s="25"/>
      <c r="CK1338" s="25"/>
      <c r="CL1338" s="25"/>
      <c r="CM1338" s="25"/>
      <c r="CN1338" s="38"/>
      <c r="CO1338" s="38"/>
      <c r="CP1338" s="25"/>
      <c r="CQ1338" s="25"/>
      <c r="CR1338" s="34"/>
      <c r="CS1338" s="38"/>
      <c r="CT1338" s="25"/>
      <c r="CX1338" s="25"/>
      <c r="CY1338" s="34"/>
    </row>
    <row r="1339" spans="1:103" s="26" customFormat="1">
      <c r="A1339" s="42"/>
      <c r="B1339" s="75"/>
      <c r="C1339" s="39"/>
      <c r="D1339" s="38"/>
      <c r="E1339" s="39"/>
      <c r="F1339" s="39"/>
      <c r="G1339" s="39"/>
      <c r="H1339" s="39"/>
      <c r="I1339" s="39"/>
      <c r="J1339" s="39"/>
      <c r="K1339" s="39"/>
      <c r="L1339" s="38"/>
      <c r="M1339" s="38"/>
      <c r="N1339" s="38"/>
      <c r="O1339" s="38"/>
      <c r="P1339" s="38"/>
      <c r="Q1339" s="38"/>
      <c r="R1339" s="38"/>
      <c r="S1339" s="38"/>
      <c r="T1339" s="38"/>
      <c r="U1339" s="38"/>
      <c r="V1339" s="38"/>
      <c r="W1339" s="38"/>
      <c r="X1339" s="38"/>
      <c r="Y1339" s="38"/>
      <c r="Z1339" s="75"/>
      <c r="AA1339" s="101"/>
      <c r="AB1339" s="101"/>
      <c r="AC1339" s="101"/>
      <c r="AD1339" s="101"/>
      <c r="AE1339" s="38"/>
      <c r="AF1339" s="38"/>
      <c r="AG1339" s="38"/>
      <c r="AH1339" s="38"/>
      <c r="AI1339" s="101"/>
      <c r="AJ1339" s="101"/>
      <c r="AK1339" s="101"/>
      <c r="AL1339" s="75"/>
      <c r="AM1339" s="39"/>
      <c r="AN1339" s="27"/>
      <c r="AO1339" s="27"/>
      <c r="AP1339" s="27"/>
      <c r="AQ1339" s="27" t="str">
        <f t="shared" si="573"/>
        <v/>
      </c>
      <c r="AR1339" s="27" t="str">
        <f t="shared" si="574"/>
        <v/>
      </c>
      <c r="AS1339" s="27" t="str">
        <f t="shared" si="575"/>
        <v/>
      </c>
      <c r="AT1339" s="27" t="e">
        <f>IF(#REF!&lt;&gt;"",IF(ABS(#REF!)&lt;10,"S"&amp;RIGHT(#REF!,1)&amp;",","S"&amp;#REF!&amp;","),"")</f>
        <v>#REF!</v>
      </c>
      <c r="AU1339" s="27" t="e">
        <f>IF(#REF!&lt;&gt;"",IF(ABS(#REF!)&lt;10,"S"&amp;RIGHT(#REF!,1)&amp;",","S"&amp;#REF!&amp;","),"")</f>
        <v>#REF!</v>
      </c>
      <c r="AV1339" s="27" t="e">
        <f>IF(#REF!&lt;&gt;"",IF(ABS(#REF!)&lt;10,"S"&amp;RIGHT(#REF!,1)&amp;",","S"&amp;#REF!&amp;","),"")</f>
        <v>#REF!</v>
      </c>
      <c r="AW1339" s="27" t="e">
        <f>IF(#REF!&lt;&gt;"",IF(ABS(#REF!)&lt;10,"S"&amp;RIGHT(#REF!,1)&amp;",","S"&amp;#REF!&amp;","),"")</f>
        <v>#REF!</v>
      </c>
      <c r="AX1339" s="27" t="e">
        <f>IF(#REF!&lt;&gt;"",IF(ABS(#REF!)&lt;10,"S"&amp;RIGHT(#REF!,1)&amp;",","S"&amp;#REF!&amp;","),"")</f>
        <v>#REF!</v>
      </c>
      <c r="AY1339" s="27" t="e">
        <f>IF(#REF!&lt;&gt;"",IF(ABS(#REF!)&lt;10,"S"&amp;RIGHT(#REF!,1)&amp;",","S"&amp;#REF!&amp;","),"")</f>
        <v>#REF!</v>
      </c>
      <c r="AZ1339" s="27" t="e">
        <f>IF(#REF!&lt;&gt;"",IF(ABS(#REF!)&lt;10,"S"&amp;RIGHT(#REF!,1)&amp;",","S"&amp;#REF!&amp;","),"")</f>
        <v>#REF!</v>
      </c>
      <c r="BA1339" s="27" t="e">
        <f>IF(#REF!&lt;&gt;"",IF(ABS(#REF!)&lt;10,"S"&amp;RIGHT(#REF!,1)&amp;",","S"&amp;#REF!&amp;","),"")</f>
        <v>#REF!</v>
      </c>
      <c r="BB1339" s="27" t="e">
        <f>IF(#REF!&lt;&gt;"",IF(ABS(#REF!)&lt;10,"S"&amp;RIGHT(#REF!,1)&amp;",","S"&amp;#REF!&amp;","),"")</f>
        <v>#REF!</v>
      </c>
      <c r="BC1339" s="27"/>
      <c r="BD1339" s="27"/>
      <c r="BE1339" s="27"/>
      <c r="BF1339" s="27"/>
      <c r="BG1339" s="27"/>
      <c r="BH1339" s="27"/>
      <c r="BI1339" s="27" t="str">
        <f t="shared" si="570"/>
        <v/>
      </c>
      <c r="BJ1339" s="27" t="str">
        <f t="shared" si="571"/>
        <v/>
      </c>
      <c r="BK1339" s="27" t="str">
        <f t="shared" si="572"/>
        <v/>
      </c>
      <c r="BL1339" s="27" t="e">
        <f>IF(#REF!="","",CONCATENATE($L1339,","))</f>
        <v>#REF!</v>
      </c>
      <c r="BM1339" s="27" t="e">
        <f>IF(#REF!="","",CONCATENATE($L1339,","))</f>
        <v>#REF!</v>
      </c>
      <c r="BN1339" s="27" t="e">
        <f>IF(#REF!="","",CONCATENATE($L1339,","))</f>
        <v>#REF!</v>
      </c>
      <c r="BO1339" s="27" t="e">
        <f>IF(#REF!="","",CONCATENATE($L1339,","))</f>
        <v>#REF!</v>
      </c>
      <c r="BP1339" s="27" t="e">
        <f>IF(#REF!="","",CONCATENATE($L1339,","))</f>
        <v>#REF!</v>
      </c>
      <c r="BQ1339" s="27" t="e">
        <f>IF(#REF!="","",CONCATENATE($L1339,","))</f>
        <v>#REF!</v>
      </c>
      <c r="BR1339" s="27" t="e">
        <f>IF(#REF!="","",CONCATENATE($L1339,","))</f>
        <v>#REF!</v>
      </c>
      <c r="BS1339" s="27" t="e">
        <f>IF(#REF!="","",CONCATENATE($L1339,","))</f>
        <v>#REF!</v>
      </c>
      <c r="BT1339" s="27" t="e">
        <f>IF(#REF!="","",CONCATENATE($L1339,","))</f>
        <v>#REF!</v>
      </c>
      <c r="BU1339" s="40"/>
      <c r="BV1339" s="40"/>
      <c r="BW1339" s="70"/>
      <c r="BX1339" s="70"/>
      <c r="BY1339" s="70"/>
      <c r="BZ1339" s="70"/>
      <c r="CA1339" s="70"/>
      <c r="CB1339" s="70"/>
      <c r="CC1339" s="7"/>
      <c r="CD1339" s="25"/>
      <c r="CE1339" s="25"/>
      <c r="CF1339" s="25"/>
      <c r="CG1339" s="38"/>
      <c r="CH1339" s="25"/>
      <c r="CI1339" s="38"/>
      <c r="CJ1339" s="25"/>
      <c r="CK1339" s="25"/>
      <c r="CL1339" s="25"/>
      <c r="CM1339" s="25"/>
      <c r="CN1339" s="38"/>
      <c r="CO1339" s="38"/>
      <c r="CP1339" s="25"/>
      <c r="CQ1339" s="25"/>
      <c r="CR1339" s="34"/>
      <c r="CS1339" s="38"/>
      <c r="CT1339" s="25"/>
      <c r="CX1339" s="25"/>
      <c r="CY1339" s="34"/>
    </row>
    <row r="1340" spans="1:103" s="26" customFormat="1">
      <c r="A1340" s="42"/>
      <c r="B1340" s="75"/>
      <c r="C1340" s="39"/>
      <c r="D1340" s="38"/>
      <c r="E1340" s="39"/>
      <c r="F1340" s="39"/>
      <c r="G1340" s="39"/>
      <c r="H1340" s="39"/>
      <c r="I1340" s="39"/>
      <c r="J1340" s="39"/>
      <c r="K1340" s="39"/>
      <c r="L1340" s="38"/>
      <c r="M1340" s="38"/>
      <c r="N1340" s="38"/>
      <c r="O1340" s="38"/>
      <c r="P1340" s="38"/>
      <c r="Q1340" s="38"/>
      <c r="R1340" s="38"/>
      <c r="S1340" s="38"/>
      <c r="T1340" s="38"/>
      <c r="U1340" s="38"/>
      <c r="V1340" s="38"/>
      <c r="W1340" s="38"/>
      <c r="X1340" s="38"/>
      <c r="Y1340" s="38"/>
      <c r="Z1340" s="75"/>
      <c r="AA1340" s="101"/>
      <c r="AB1340" s="101"/>
      <c r="AC1340" s="101"/>
      <c r="AD1340" s="101"/>
      <c r="AE1340" s="38"/>
      <c r="AF1340" s="38"/>
      <c r="AG1340" s="38"/>
      <c r="AH1340" s="38"/>
      <c r="AI1340" s="101"/>
      <c r="AJ1340" s="101"/>
      <c r="AK1340" s="101"/>
      <c r="AL1340" s="75"/>
      <c r="AM1340" s="39"/>
      <c r="AN1340" s="27"/>
      <c r="AO1340" s="27"/>
      <c r="AP1340" s="27"/>
      <c r="AQ1340" s="27" t="str">
        <f t="shared" si="573"/>
        <v/>
      </c>
      <c r="AR1340" s="27" t="str">
        <f t="shared" si="574"/>
        <v/>
      </c>
      <c r="AS1340" s="27" t="str">
        <f t="shared" si="575"/>
        <v/>
      </c>
      <c r="AT1340" s="27" t="e">
        <f>IF(#REF!&lt;&gt;"",IF(ABS(#REF!)&lt;10,"S"&amp;RIGHT(#REF!,1)&amp;",","S"&amp;#REF!&amp;","),"")</f>
        <v>#REF!</v>
      </c>
      <c r="AU1340" s="27" t="e">
        <f>IF(#REF!&lt;&gt;"",IF(ABS(#REF!)&lt;10,"S"&amp;RIGHT(#REF!,1)&amp;",","S"&amp;#REF!&amp;","),"")</f>
        <v>#REF!</v>
      </c>
      <c r="AV1340" s="27" t="e">
        <f>IF(#REF!&lt;&gt;"",IF(ABS(#REF!)&lt;10,"S"&amp;RIGHT(#REF!,1)&amp;",","S"&amp;#REF!&amp;","),"")</f>
        <v>#REF!</v>
      </c>
      <c r="AW1340" s="27" t="e">
        <f>IF(#REF!&lt;&gt;"",IF(ABS(#REF!)&lt;10,"S"&amp;RIGHT(#REF!,1)&amp;",","S"&amp;#REF!&amp;","),"")</f>
        <v>#REF!</v>
      </c>
      <c r="AX1340" s="27" t="e">
        <f>IF(#REF!&lt;&gt;"",IF(ABS(#REF!)&lt;10,"S"&amp;RIGHT(#REF!,1)&amp;",","S"&amp;#REF!&amp;","),"")</f>
        <v>#REF!</v>
      </c>
      <c r="AY1340" s="27" t="e">
        <f>IF(#REF!&lt;&gt;"",IF(ABS(#REF!)&lt;10,"S"&amp;RIGHT(#REF!,1)&amp;",","S"&amp;#REF!&amp;","),"")</f>
        <v>#REF!</v>
      </c>
      <c r="AZ1340" s="27" t="e">
        <f>IF(#REF!&lt;&gt;"",IF(ABS(#REF!)&lt;10,"S"&amp;RIGHT(#REF!,1)&amp;",","S"&amp;#REF!&amp;","),"")</f>
        <v>#REF!</v>
      </c>
      <c r="BA1340" s="27" t="e">
        <f>IF(#REF!&lt;&gt;"",IF(ABS(#REF!)&lt;10,"S"&amp;RIGHT(#REF!,1)&amp;",","S"&amp;#REF!&amp;","),"")</f>
        <v>#REF!</v>
      </c>
      <c r="BB1340" s="27" t="e">
        <f>IF(#REF!&lt;&gt;"",IF(ABS(#REF!)&lt;10,"S"&amp;RIGHT(#REF!,1)&amp;",","S"&amp;#REF!&amp;","),"")</f>
        <v>#REF!</v>
      </c>
      <c r="BC1340" s="27"/>
      <c r="BD1340" s="27"/>
      <c r="BE1340" s="27"/>
      <c r="BF1340" s="27"/>
      <c r="BG1340" s="27"/>
      <c r="BH1340" s="27"/>
      <c r="BI1340" s="27" t="str">
        <f t="shared" si="570"/>
        <v/>
      </c>
      <c r="BJ1340" s="27" t="str">
        <f t="shared" si="571"/>
        <v/>
      </c>
      <c r="BK1340" s="27" t="str">
        <f t="shared" si="572"/>
        <v/>
      </c>
      <c r="BL1340" s="27" t="e">
        <f>IF(#REF!="","",CONCATENATE($L1340,","))</f>
        <v>#REF!</v>
      </c>
      <c r="BM1340" s="27" t="e">
        <f>IF(#REF!="","",CONCATENATE($L1340,","))</f>
        <v>#REF!</v>
      </c>
      <c r="BN1340" s="27" t="e">
        <f>IF(#REF!="","",CONCATENATE($L1340,","))</f>
        <v>#REF!</v>
      </c>
      <c r="BO1340" s="27" t="e">
        <f>IF(#REF!="","",CONCATENATE($L1340,","))</f>
        <v>#REF!</v>
      </c>
      <c r="BP1340" s="27" t="e">
        <f>IF(#REF!="","",CONCATENATE($L1340,","))</f>
        <v>#REF!</v>
      </c>
      <c r="BQ1340" s="27" t="e">
        <f>IF(#REF!="","",CONCATENATE($L1340,","))</f>
        <v>#REF!</v>
      </c>
      <c r="BR1340" s="27" t="e">
        <f>IF(#REF!="","",CONCATENATE($L1340,","))</f>
        <v>#REF!</v>
      </c>
      <c r="BS1340" s="27" t="e">
        <f>IF(#REF!="","",CONCATENATE($L1340,","))</f>
        <v>#REF!</v>
      </c>
      <c r="BT1340" s="27" t="e">
        <f>IF(#REF!="","",CONCATENATE($L1340,","))</f>
        <v>#REF!</v>
      </c>
      <c r="BU1340" s="40"/>
      <c r="BV1340" s="40"/>
      <c r="BW1340" s="70"/>
      <c r="BX1340" s="70"/>
      <c r="BY1340" s="70"/>
      <c r="BZ1340" s="70"/>
      <c r="CA1340" s="70"/>
      <c r="CB1340" s="70"/>
      <c r="CC1340" s="7"/>
      <c r="CD1340" s="25"/>
      <c r="CE1340" s="25"/>
      <c r="CF1340" s="25"/>
      <c r="CG1340" s="38"/>
      <c r="CH1340" s="25"/>
      <c r="CI1340" s="38"/>
      <c r="CJ1340" s="25"/>
      <c r="CK1340" s="25"/>
      <c r="CL1340" s="25"/>
      <c r="CM1340" s="25"/>
      <c r="CN1340" s="38"/>
      <c r="CO1340" s="38"/>
      <c r="CP1340" s="25"/>
      <c r="CQ1340" s="25"/>
      <c r="CR1340" s="34"/>
      <c r="CS1340" s="38"/>
      <c r="CT1340" s="25"/>
      <c r="CX1340" s="25"/>
      <c r="CY1340" s="34"/>
    </row>
    <row r="1341" spans="1:103" s="26" customFormat="1">
      <c r="A1341" s="42"/>
      <c r="B1341" s="75"/>
      <c r="C1341" s="39"/>
      <c r="D1341" s="38"/>
      <c r="E1341" s="39"/>
      <c r="F1341" s="39"/>
      <c r="G1341" s="39"/>
      <c r="H1341" s="39"/>
      <c r="I1341" s="39"/>
      <c r="J1341" s="39"/>
      <c r="K1341" s="39"/>
      <c r="L1341" s="38"/>
      <c r="M1341" s="38"/>
      <c r="N1341" s="38"/>
      <c r="O1341" s="38"/>
      <c r="P1341" s="38"/>
      <c r="Q1341" s="38"/>
      <c r="R1341" s="38"/>
      <c r="S1341" s="38"/>
      <c r="T1341" s="38"/>
      <c r="U1341" s="38"/>
      <c r="V1341" s="38"/>
      <c r="W1341" s="38"/>
      <c r="X1341" s="38"/>
      <c r="Y1341" s="38"/>
      <c r="Z1341" s="75"/>
      <c r="AA1341" s="101"/>
      <c r="AB1341" s="101"/>
      <c r="AC1341" s="101"/>
      <c r="AD1341" s="101"/>
      <c r="AE1341" s="38"/>
      <c r="AF1341" s="38"/>
      <c r="AG1341" s="38"/>
      <c r="AH1341" s="38"/>
      <c r="AI1341" s="101"/>
      <c r="AJ1341" s="101"/>
      <c r="AK1341" s="101"/>
      <c r="AL1341" s="75"/>
      <c r="AM1341" s="39"/>
      <c r="AN1341" s="27"/>
      <c r="AO1341" s="27"/>
      <c r="AP1341" s="27"/>
      <c r="AQ1341" s="27" t="str">
        <f t="shared" si="573"/>
        <v/>
      </c>
      <c r="AR1341" s="27" t="str">
        <f t="shared" si="574"/>
        <v/>
      </c>
      <c r="AS1341" s="27" t="str">
        <f t="shared" si="575"/>
        <v/>
      </c>
      <c r="AT1341" s="27" t="e">
        <f>IF(#REF!&lt;&gt;"",IF(ABS(#REF!)&lt;10,"S"&amp;RIGHT(#REF!,1)&amp;",","S"&amp;#REF!&amp;","),"")</f>
        <v>#REF!</v>
      </c>
      <c r="AU1341" s="27" t="e">
        <f>IF(#REF!&lt;&gt;"",IF(ABS(#REF!)&lt;10,"S"&amp;RIGHT(#REF!,1)&amp;",","S"&amp;#REF!&amp;","),"")</f>
        <v>#REF!</v>
      </c>
      <c r="AV1341" s="27" t="e">
        <f>IF(#REF!&lt;&gt;"",IF(ABS(#REF!)&lt;10,"S"&amp;RIGHT(#REF!,1)&amp;",","S"&amp;#REF!&amp;","),"")</f>
        <v>#REF!</v>
      </c>
      <c r="AW1341" s="27" t="e">
        <f>IF(#REF!&lt;&gt;"",IF(ABS(#REF!)&lt;10,"S"&amp;RIGHT(#REF!,1)&amp;",","S"&amp;#REF!&amp;","),"")</f>
        <v>#REF!</v>
      </c>
      <c r="AX1341" s="27" t="e">
        <f>IF(#REF!&lt;&gt;"",IF(ABS(#REF!)&lt;10,"S"&amp;RIGHT(#REF!,1)&amp;",","S"&amp;#REF!&amp;","),"")</f>
        <v>#REF!</v>
      </c>
      <c r="AY1341" s="27" t="e">
        <f>IF(#REF!&lt;&gt;"",IF(ABS(#REF!)&lt;10,"S"&amp;RIGHT(#REF!,1)&amp;",","S"&amp;#REF!&amp;","),"")</f>
        <v>#REF!</v>
      </c>
      <c r="AZ1341" s="27" t="e">
        <f>IF(#REF!&lt;&gt;"",IF(ABS(#REF!)&lt;10,"S"&amp;RIGHT(#REF!,1)&amp;",","S"&amp;#REF!&amp;","),"")</f>
        <v>#REF!</v>
      </c>
      <c r="BA1341" s="27" t="e">
        <f>IF(#REF!&lt;&gt;"",IF(ABS(#REF!)&lt;10,"S"&amp;RIGHT(#REF!,1)&amp;",","S"&amp;#REF!&amp;","),"")</f>
        <v>#REF!</v>
      </c>
      <c r="BB1341" s="27" t="e">
        <f>IF(#REF!&lt;&gt;"",IF(ABS(#REF!)&lt;10,"S"&amp;RIGHT(#REF!,1)&amp;",","S"&amp;#REF!&amp;","),"")</f>
        <v>#REF!</v>
      </c>
      <c r="BC1341" s="27"/>
      <c r="BD1341" s="27"/>
      <c r="BE1341" s="27"/>
      <c r="BF1341" s="27"/>
      <c r="BG1341" s="27"/>
      <c r="BH1341" s="27"/>
      <c r="BI1341" s="27" t="str">
        <f t="shared" si="570"/>
        <v/>
      </c>
      <c r="BJ1341" s="27" t="str">
        <f t="shared" si="571"/>
        <v/>
      </c>
      <c r="BK1341" s="27" t="str">
        <f t="shared" si="572"/>
        <v/>
      </c>
      <c r="BL1341" s="27" t="e">
        <f>IF(#REF!="","",CONCATENATE($L1341,","))</f>
        <v>#REF!</v>
      </c>
      <c r="BM1341" s="27" t="e">
        <f>IF(#REF!="","",CONCATENATE($L1341,","))</f>
        <v>#REF!</v>
      </c>
      <c r="BN1341" s="27" t="e">
        <f>IF(#REF!="","",CONCATENATE($L1341,","))</f>
        <v>#REF!</v>
      </c>
      <c r="BO1341" s="27" t="e">
        <f>IF(#REF!="","",CONCATENATE($L1341,","))</f>
        <v>#REF!</v>
      </c>
      <c r="BP1341" s="27" t="e">
        <f>IF(#REF!="","",CONCATENATE($L1341,","))</f>
        <v>#REF!</v>
      </c>
      <c r="BQ1341" s="27" t="e">
        <f>IF(#REF!="","",CONCATENATE($L1341,","))</f>
        <v>#REF!</v>
      </c>
      <c r="BR1341" s="27" t="e">
        <f>IF(#REF!="","",CONCATENATE($L1341,","))</f>
        <v>#REF!</v>
      </c>
      <c r="BS1341" s="27" t="e">
        <f>IF(#REF!="","",CONCATENATE($L1341,","))</f>
        <v>#REF!</v>
      </c>
      <c r="BT1341" s="27" t="e">
        <f>IF(#REF!="","",CONCATENATE($L1341,","))</f>
        <v>#REF!</v>
      </c>
      <c r="BU1341" s="40"/>
      <c r="BV1341" s="40"/>
      <c r="BW1341" s="70"/>
      <c r="BX1341" s="70"/>
      <c r="BY1341" s="70"/>
      <c r="BZ1341" s="70"/>
      <c r="CA1341" s="70"/>
      <c r="CB1341" s="70"/>
      <c r="CC1341" s="7"/>
      <c r="CD1341" s="25"/>
      <c r="CE1341" s="25"/>
      <c r="CF1341" s="25"/>
      <c r="CG1341" s="38"/>
      <c r="CH1341" s="25"/>
      <c r="CI1341" s="38"/>
      <c r="CJ1341" s="25"/>
      <c r="CK1341" s="25"/>
      <c r="CL1341" s="25"/>
      <c r="CM1341" s="25"/>
      <c r="CN1341" s="38"/>
      <c r="CO1341" s="38"/>
      <c r="CP1341" s="25"/>
      <c r="CQ1341" s="25"/>
      <c r="CR1341" s="34"/>
      <c r="CS1341" s="38"/>
      <c r="CT1341" s="25"/>
      <c r="CX1341" s="25"/>
      <c r="CY1341" s="34"/>
    </row>
    <row r="1342" spans="1:103" s="26" customFormat="1">
      <c r="A1342" s="42"/>
      <c r="B1342" s="75"/>
      <c r="C1342" s="39"/>
      <c r="D1342" s="38"/>
      <c r="E1342" s="39"/>
      <c r="F1342" s="39"/>
      <c r="G1342" s="39"/>
      <c r="H1342" s="39"/>
      <c r="I1342" s="39"/>
      <c r="J1342" s="39"/>
      <c r="K1342" s="39"/>
      <c r="L1342" s="38"/>
      <c r="M1342" s="38"/>
      <c r="N1342" s="38"/>
      <c r="O1342" s="38"/>
      <c r="P1342" s="38"/>
      <c r="Q1342" s="38"/>
      <c r="R1342" s="38"/>
      <c r="S1342" s="38"/>
      <c r="T1342" s="38"/>
      <c r="U1342" s="38"/>
      <c r="V1342" s="38"/>
      <c r="W1342" s="38"/>
      <c r="X1342" s="38"/>
      <c r="Y1342" s="38"/>
      <c r="Z1342" s="75"/>
      <c r="AA1342" s="101"/>
      <c r="AB1342" s="101"/>
      <c r="AC1342" s="101"/>
      <c r="AD1342" s="101"/>
      <c r="AE1342" s="38"/>
      <c r="AF1342" s="38"/>
      <c r="AG1342" s="38"/>
      <c r="AH1342" s="38"/>
      <c r="AI1342" s="101"/>
      <c r="AJ1342" s="101"/>
      <c r="AK1342" s="101"/>
      <c r="AL1342" s="75"/>
      <c r="AM1342" s="39"/>
      <c r="AN1342" s="27"/>
      <c r="AO1342" s="27"/>
      <c r="AP1342" s="27"/>
      <c r="AQ1342" s="27" t="str">
        <f t="shared" si="573"/>
        <v/>
      </c>
      <c r="AR1342" s="27" t="str">
        <f t="shared" si="574"/>
        <v/>
      </c>
      <c r="AS1342" s="27" t="str">
        <f t="shared" si="575"/>
        <v/>
      </c>
      <c r="AT1342" s="27" t="e">
        <f>IF(#REF!&lt;&gt;"",IF(ABS(#REF!)&lt;10,"S"&amp;RIGHT(#REF!,1)&amp;",","S"&amp;#REF!&amp;","),"")</f>
        <v>#REF!</v>
      </c>
      <c r="AU1342" s="27" t="e">
        <f>IF(#REF!&lt;&gt;"",IF(ABS(#REF!)&lt;10,"S"&amp;RIGHT(#REF!,1)&amp;",","S"&amp;#REF!&amp;","),"")</f>
        <v>#REF!</v>
      </c>
      <c r="AV1342" s="27" t="e">
        <f>IF(#REF!&lt;&gt;"",IF(ABS(#REF!)&lt;10,"S"&amp;RIGHT(#REF!,1)&amp;",","S"&amp;#REF!&amp;","),"")</f>
        <v>#REF!</v>
      </c>
      <c r="AW1342" s="27" t="e">
        <f>IF(#REF!&lt;&gt;"",IF(ABS(#REF!)&lt;10,"S"&amp;RIGHT(#REF!,1)&amp;",","S"&amp;#REF!&amp;","),"")</f>
        <v>#REF!</v>
      </c>
      <c r="AX1342" s="27" t="e">
        <f>IF(#REF!&lt;&gt;"",IF(ABS(#REF!)&lt;10,"S"&amp;RIGHT(#REF!,1)&amp;",","S"&amp;#REF!&amp;","),"")</f>
        <v>#REF!</v>
      </c>
      <c r="AY1342" s="27" t="e">
        <f>IF(#REF!&lt;&gt;"",IF(ABS(#REF!)&lt;10,"S"&amp;RIGHT(#REF!,1)&amp;",","S"&amp;#REF!&amp;","),"")</f>
        <v>#REF!</v>
      </c>
      <c r="AZ1342" s="27" t="e">
        <f>IF(#REF!&lt;&gt;"",IF(ABS(#REF!)&lt;10,"S"&amp;RIGHT(#REF!,1)&amp;",","S"&amp;#REF!&amp;","),"")</f>
        <v>#REF!</v>
      </c>
      <c r="BA1342" s="27" t="e">
        <f>IF(#REF!&lt;&gt;"",IF(ABS(#REF!)&lt;10,"S"&amp;RIGHT(#REF!,1)&amp;",","S"&amp;#REF!&amp;","),"")</f>
        <v>#REF!</v>
      </c>
      <c r="BB1342" s="27" t="e">
        <f>IF(#REF!&lt;&gt;"",IF(ABS(#REF!)&lt;10,"S"&amp;RIGHT(#REF!,1)&amp;",","S"&amp;#REF!&amp;","),"")</f>
        <v>#REF!</v>
      </c>
      <c r="BC1342" s="27"/>
      <c r="BD1342" s="27"/>
      <c r="BE1342" s="27"/>
      <c r="BF1342" s="27"/>
      <c r="BG1342" s="27"/>
      <c r="BH1342" s="27"/>
      <c r="BI1342" s="27" t="str">
        <f t="shared" si="570"/>
        <v/>
      </c>
      <c r="BJ1342" s="27" t="str">
        <f t="shared" si="571"/>
        <v/>
      </c>
      <c r="BK1342" s="27" t="str">
        <f t="shared" si="572"/>
        <v/>
      </c>
      <c r="BL1342" s="27" t="e">
        <f>IF(#REF!="","",CONCATENATE($L1342,","))</f>
        <v>#REF!</v>
      </c>
      <c r="BM1342" s="27" t="e">
        <f>IF(#REF!="","",CONCATENATE($L1342,","))</f>
        <v>#REF!</v>
      </c>
      <c r="BN1342" s="27" t="e">
        <f>IF(#REF!="","",CONCATENATE($L1342,","))</f>
        <v>#REF!</v>
      </c>
      <c r="BO1342" s="27" t="e">
        <f>IF(#REF!="","",CONCATENATE($L1342,","))</f>
        <v>#REF!</v>
      </c>
      <c r="BP1342" s="27" t="e">
        <f>IF(#REF!="","",CONCATENATE($L1342,","))</f>
        <v>#REF!</v>
      </c>
      <c r="BQ1342" s="27" t="e">
        <f>IF(#REF!="","",CONCATENATE($L1342,","))</f>
        <v>#REF!</v>
      </c>
      <c r="BR1342" s="27" t="e">
        <f>IF(#REF!="","",CONCATENATE($L1342,","))</f>
        <v>#REF!</v>
      </c>
      <c r="BS1342" s="27" t="e">
        <f>IF(#REF!="","",CONCATENATE($L1342,","))</f>
        <v>#REF!</v>
      </c>
      <c r="BT1342" s="27" t="e">
        <f>IF(#REF!="","",CONCATENATE($L1342,","))</f>
        <v>#REF!</v>
      </c>
      <c r="BU1342" s="40"/>
      <c r="BV1342" s="40"/>
      <c r="BW1342" s="70"/>
      <c r="BX1342" s="70"/>
      <c r="BY1342" s="70"/>
      <c r="BZ1342" s="70"/>
      <c r="CA1342" s="70"/>
      <c r="CB1342" s="70"/>
      <c r="CC1342" s="7"/>
      <c r="CD1342" s="25"/>
      <c r="CE1342" s="25"/>
      <c r="CF1342" s="25"/>
      <c r="CG1342" s="38"/>
      <c r="CH1342" s="25"/>
      <c r="CI1342" s="38"/>
      <c r="CJ1342" s="25"/>
      <c r="CK1342" s="25"/>
      <c r="CL1342" s="25"/>
      <c r="CM1342" s="25"/>
      <c r="CN1342" s="38"/>
      <c r="CO1342" s="38"/>
      <c r="CP1342" s="25"/>
      <c r="CQ1342" s="25"/>
      <c r="CR1342" s="34"/>
      <c r="CS1342" s="38"/>
      <c r="CT1342" s="25"/>
      <c r="CX1342" s="25"/>
      <c r="CY1342" s="34"/>
    </row>
    <row r="1343" spans="1:103" s="26" customFormat="1">
      <c r="A1343" s="42"/>
      <c r="B1343" s="75"/>
      <c r="C1343" s="39"/>
      <c r="D1343" s="38"/>
      <c r="E1343" s="39"/>
      <c r="F1343" s="39"/>
      <c r="G1343" s="39"/>
      <c r="H1343" s="39"/>
      <c r="I1343" s="39"/>
      <c r="J1343" s="39"/>
      <c r="K1343" s="39"/>
      <c r="L1343" s="38"/>
      <c r="M1343" s="38"/>
      <c r="N1343" s="38"/>
      <c r="O1343" s="38"/>
      <c r="P1343" s="38"/>
      <c r="Q1343" s="38"/>
      <c r="R1343" s="38"/>
      <c r="S1343" s="38"/>
      <c r="T1343" s="38"/>
      <c r="U1343" s="38"/>
      <c r="V1343" s="38"/>
      <c r="W1343" s="38"/>
      <c r="X1343" s="38"/>
      <c r="Y1343" s="38"/>
      <c r="Z1343" s="75"/>
      <c r="AA1343" s="101"/>
      <c r="AB1343" s="101"/>
      <c r="AC1343" s="101"/>
      <c r="AD1343" s="101"/>
      <c r="AE1343" s="38"/>
      <c r="AF1343" s="38"/>
      <c r="AG1343" s="38"/>
      <c r="AH1343" s="38"/>
      <c r="AI1343" s="101"/>
      <c r="AJ1343" s="101"/>
      <c r="AK1343" s="101"/>
      <c r="AL1343" s="75"/>
      <c r="AM1343" s="39"/>
      <c r="AN1343" s="27"/>
      <c r="AO1343" s="27"/>
      <c r="AP1343" s="27"/>
      <c r="AQ1343" s="27" t="str">
        <f t="shared" si="573"/>
        <v/>
      </c>
      <c r="AR1343" s="27" t="str">
        <f t="shared" si="574"/>
        <v/>
      </c>
      <c r="AS1343" s="27" t="str">
        <f t="shared" si="575"/>
        <v/>
      </c>
      <c r="AT1343" s="27" t="e">
        <f>IF(#REF!&lt;&gt;"",IF(ABS(#REF!)&lt;10,"S"&amp;RIGHT(#REF!,1)&amp;",","S"&amp;#REF!&amp;","),"")</f>
        <v>#REF!</v>
      </c>
      <c r="AU1343" s="27" t="e">
        <f>IF(#REF!&lt;&gt;"",IF(ABS(#REF!)&lt;10,"S"&amp;RIGHT(#REF!,1)&amp;",","S"&amp;#REF!&amp;","),"")</f>
        <v>#REF!</v>
      </c>
      <c r="AV1343" s="27" t="e">
        <f>IF(#REF!&lt;&gt;"",IF(ABS(#REF!)&lt;10,"S"&amp;RIGHT(#REF!,1)&amp;",","S"&amp;#REF!&amp;","),"")</f>
        <v>#REF!</v>
      </c>
      <c r="AW1343" s="27" t="e">
        <f>IF(#REF!&lt;&gt;"",IF(ABS(#REF!)&lt;10,"S"&amp;RIGHT(#REF!,1)&amp;",","S"&amp;#REF!&amp;","),"")</f>
        <v>#REF!</v>
      </c>
      <c r="AX1343" s="27" t="e">
        <f>IF(#REF!&lt;&gt;"",IF(ABS(#REF!)&lt;10,"S"&amp;RIGHT(#REF!,1)&amp;",","S"&amp;#REF!&amp;","),"")</f>
        <v>#REF!</v>
      </c>
      <c r="AY1343" s="27" t="e">
        <f>IF(#REF!&lt;&gt;"",IF(ABS(#REF!)&lt;10,"S"&amp;RIGHT(#REF!,1)&amp;",","S"&amp;#REF!&amp;","),"")</f>
        <v>#REF!</v>
      </c>
      <c r="AZ1343" s="27" t="e">
        <f>IF(#REF!&lt;&gt;"",IF(ABS(#REF!)&lt;10,"S"&amp;RIGHT(#REF!,1)&amp;",","S"&amp;#REF!&amp;","),"")</f>
        <v>#REF!</v>
      </c>
      <c r="BA1343" s="27" t="e">
        <f>IF(#REF!&lt;&gt;"",IF(ABS(#REF!)&lt;10,"S"&amp;RIGHT(#REF!,1)&amp;",","S"&amp;#REF!&amp;","),"")</f>
        <v>#REF!</v>
      </c>
      <c r="BB1343" s="27" t="e">
        <f>IF(#REF!&lt;&gt;"",IF(ABS(#REF!)&lt;10,"S"&amp;RIGHT(#REF!,1)&amp;",","S"&amp;#REF!&amp;","),"")</f>
        <v>#REF!</v>
      </c>
      <c r="BC1343" s="27"/>
      <c r="BD1343" s="27"/>
      <c r="BE1343" s="27"/>
      <c r="BF1343" s="27"/>
      <c r="BG1343" s="27"/>
      <c r="BH1343" s="27"/>
      <c r="BI1343" s="27" t="str">
        <f t="shared" si="570"/>
        <v/>
      </c>
      <c r="BJ1343" s="27" t="str">
        <f t="shared" si="571"/>
        <v/>
      </c>
      <c r="BK1343" s="27" t="str">
        <f t="shared" si="572"/>
        <v/>
      </c>
      <c r="BL1343" s="27" t="e">
        <f>IF(#REF!="","",CONCATENATE($L1343,","))</f>
        <v>#REF!</v>
      </c>
      <c r="BM1343" s="27" t="e">
        <f>IF(#REF!="","",CONCATENATE($L1343,","))</f>
        <v>#REF!</v>
      </c>
      <c r="BN1343" s="27" t="e">
        <f>IF(#REF!="","",CONCATENATE($L1343,","))</f>
        <v>#REF!</v>
      </c>
      <c r="BO1343" s="27" t="e">
        <f>IF(#REF!="","",CONCATENATE($L1343,","))</f>
        <v>#REF!</v>
      </c>
      <c r="BP1343" s="27" t="e">
        <f>IF(#REF!="","",CONCATENATE($L1343,","))</f>
        <v>#REF!</v>
      </c>
      <c r="BQ1343" s="27" t="e">
        <f>IF(#REF!="","",CONCATENATE($L1343,","))</f>
        <v>#REF!</v>
      </c>
      <c r="BR1343" s="27" t="e">
        <f>IF(#REF!="","",CONCATENATE($L1343,","))</f>
        <v>#REF!</v>
      </c>
      <c r="BS1343" s="27" t="e">
        <f>IF(#REF!="","",CONCATENATE($L1343,","))</f>
        <v>#REF!</v>
      </c>
      <c r="BT1343" s="27" t="e">
        <f>IF(#REF!="","",CONCATENATE($L1343,","))</f>
        <v>#REF!</v>
      </c>
      <c r="BU1343" s="40"/>
      <c r="BV1343" s="40"/>
      <c r="BW1343" s="70"/>
      <c r="BX1343" s="70"/>
      <c r="BY1343" s="70"/>
      <c r="BZ1343" s="70"/>
      <c r="CA1343" s="70"/>
      <c r="CB1343" s="70"/>
      <c r="CC1343" s="7"/>
      <c r="CD1343" s="25"/>
      <c r="CE1343" s="25"/>
      <c r="CF1343" s="25"/>
      <c r="CG1343" s="38"/>
      <c r="CH1343" s="25"/>
      <c r="CI1343" s="38"/>
      <c r="CJ1343" s="25"/>
      <c r="CK1343" s="25"/>
      <c r="CL1343" s="25"/>
      <c r="CM1343" s="25"/>
      <c r="CN1343" s="38"/>
      <c r="CO1343" s="38"/>
      <c r="CP1343" s="25"/>
      <c r="CQ1343" s="25"/>
      <c r="CR1343" s="34"/>
      <c r="CS1343" s="38"/>
      <c r="CT1343" s="25"/>
      <c r="CX1343" s="25"/>
      <c r="CY1343" s="34"/>
    </row>
    <row r="1344" spans="1:103" s="26" customFormat="1">
      <c r="A1344" s="42"/>
      <c r="B1344" s="75"/>
      <c r="C1344" s="39"/>
      <c r="D1344" s="38"/>
      <c r="E1344" s="39"/>
      <c r="F1344" s="39"/>
      <c r="G1344" s="39"/>
      <c r="H1344" s="39"/>
      <c r="I1344" s="39"/>
      <c r="J1344" s="39"/>
      <c r="K1344" s="39"/>
      <c r="L1344" s="38"/>
      <c r="M1344" s="38"/>
      <c r="N1344" s="38"/>
      <c r="O1344" s="38"/>
      <c r="P1344" s="38"/>
      <c r="Q1344" s="38"/>
      <c r="R1344" s="38"/>
      <c r="S1344" s="38"/>
      <c r="T1344" s="38"/>
      <c r="U1344" s="38"/>
      <c r="V1344" s="38"/>
      <c r="W1344" s="38"/>
      <c r="X1344" s="38"/>
      <c r="Y1344" s="38"/>
      <c r="Z1344" s="75"/>
      <c r="AA1344" s="101"/>
      <c r="AB1344" s="101"/>
      <c r="AC1344" s="101"/>
      <c r="AD1344" s="101"/>
      <c r="AE1344" s="38"/>
      <c r="AF1344" s="38"/>
      <c r="AG1344" s="38"/>
      <c r="AH1344" s="38"/>
      <c r="AI1344" s="101"/>
      <c r="AJ1344" s="101"/>
      <c r="AK1344" s="101"/>
      <c r="AL1344" s="75"/>
      <c r="AM1344" s="39"/>
      <c r="AN1344" s="27"/>
      <c r="AO1344" s="27"/>
      <c r="AP1344" s="27"/>
      <c r="AQ1344" s="27" t="str">
        <f t="shared" si="573"/>
        <v/>
      </c>
      <c r="AR1344" s="27" t="str">
        <f t="shared" si="574"/>
        <v/>
      </c>
      <c r="AS1344" s="27" t="str">
        <f t="shared" si="575"/>
        <v/>
      </c>
      <c r="AT1344" s="27" t="e">
        <f>IF(#REF!&lt;&gt;"",IF(ABS(#REF!)&lt;10,"S"&amp;RIGHT(#REF!,1)&amp;",","S"&amp;#REF!&amp;","),"")</f>
        <v>#REF!</v>
      </c>
      <c r="AU1344" s="27" t="e">
        <f>IF(#REF!&lt;&gt;"",IF(ABS(#REF!)&lt;10,"S"&amp;RIGHT(#REF!,1)&amp;",","S"&amp;#REF!&amp;","),"")</f>
        <v>#REF!</v>
      </c>
      <c r="AV1344" s="27" t="e">
        <f>IF(#REF!&lt;&gt;"",IF(ABS(#REF!)&lt;10,"S"&amp;RIGHT(#REF!,1)&amp;",","S"&amp;#REF!&amp;","),"")</f>
        <v>#REF!</v>
      </c>
      <c r="AW1344" s="27" t="e">
        <f>IF(#REF!&lt;&gt;"",IF(ABS(#REF!)&lt;10,"S"&amp;RIGHT(#REF!,1)&amp;",","S"&amp;#REF!&amp;","),"")</f>
        <v>#REF!</v>
      </c>
      <c r="AX1344" s="27" t="e">
        <f>IF(#REF!&lt;&gt;"",IF(ABS(#REF!)&lt;10,"S"&amp;RIGHT(#REF!,1)&amp;",","S"&amp;#REF!&amp;","),"")</f>
        <v>#REF!</v>
      </c>
      <c r="AY1344" s="27" t="e">
        <f>IF(#REF!&lt;&gt;"",IF(ABS(#REF!)&lt;10,"S"&amp;RIGHT(#REF!,1)&amp;",","S"&amp;#REF!&amp;","),"")</f>
        <v>#REF!</v>
      </c>
      <c r="AZ1344" s="27" t="e">
        <f>IF(#REF!&lt;&gt;"",IF(ABS(#REF!)&lt;10,"S"&amp;RIGHT(#REF!,1)&amp;",","S"&amp;#REF!&amp;","),"")</f>
        <v>#REF!</v>
      </c>
      <c r="BA1344" s="27" t="e">
        <f>IF(#REF!&lt;&gt;"",IF(ABS(#REF!)&lt;10,"S"&amp;RIGHT(#REF!,1)&amp;",","S"&amp;#REF!&amp;","),"")</f>
        <v>#REF!</v>
      </c>
      <c r="BB1344" s="27" t="e">
        <f>IF(#REF!&lt;&gt;"",IF(ABS(#REF!)&lt;10,"S"&amp;RIGHT(#REF!,1)&amp;",","S"&amp;#REF!&amp;","),"")</f>
        <v>#REF!</v>
      </c>
      <c r="BC1344" s="27"/>
      <c r="BD1344" s="27"/>
      <c r="BE1344" s="27"/>
      <c r="BF1344" s="27"/>
      <c r="BG1344" s="27"/>
      <c r="BH1344" s="27"/>
      <c r="BI1344" s="27" t="str">
        <f t="shared" si="570"/>
        <v/>
      </c>
      <c r="BJ1344" s="27" t="str">
        <f t="shared" si="571"/>
        <v/>
      </c>
      <c r="BK1344" s="27" t="str">
        <f t="shared" si="572"/>
        <v/>
      </c>
      <c r="BL1344" s="27" t="e">
        <f>IF(#REF!="","",CONCATENATE($L1344,","))</f>
        <v>#REF!</v>
      </c>
      <c r="BM1344" s="27" t="e">
        <f>IF(#REF!="","",CONCATENATE($L1344,","))</f>
        <v>#REF!</v>
      </c>
      <c r="BN1344" s="27" t="e">
        <f>IF(#REF!="","",CONCATENATE($L1344,","))</f>
        <v>#REF!</v>
      </c>
      <c r="BO1344" s="27" t="e">
        <f>IF(#REF!="","",CONCATENATE($L1344,","))</f>
        <v>#REF!</v>
      </c>
      <c r="BP1344" s="27" t="e">
        <f>IF(#REF!="","",CONCATENATE($L1344,","))</f>
        <v>#REF!</v>
      </c>
      <c r="BQ1344" s="27" t="e">
        <f>IF(#REF!="","",CONCATENATE($L1344,","))</f>
        <v>#REF!</v>
      </c>
      <c r="BR1344" s="27" t="e">
        <f>IF(#REF!="","",CONCATENATE($L1344,","))</f>
        <v>#REF!</v>
      </c>
      <c r="BS1344" s="27" t="e">
        <f>IF(#REF!="","",CONCATENATE($L1344,","))</f>
        <v>#REF!</v>
      </c>
      <c r="BT1344" s="27" t="e">
        <f>IF(#REF!="","",CONCATENATE($L1344,","))</f>
        <v>#REF!</v>
      </c>
      <c r="BU1344" s="40"/>
      <c r="BV1344" s="40"/>
      <c r="BW1344" s="70"/>
      <c r="BX1344" s="70"/>
      <c r="BY1344" s="70"/>
      <c r="BZ1344" s="70"/>
      <c r="CA1344" s="70"/>
      <c r="CB1344" s="70"/>
      <c r="CC1344" s="7"/>
      <c r="CD1344" s="25"/>
      <c r="CE1344" s="25"/>
      <c r="CF1344" s="25"/>
      <c r="CG1344" s="38"/>
      <c r="CH1344" s="25"/>
      <c r="CI1344" s="38"/>
      <c r="CJ1344" s="25"/>
      <c r="CK1344" s="25"/>
      <c r="CL1344" s="25"/>
      <c r="CM1344" s="25"/>
      <c r="CN1344" s="38"/>
      <c r="CO1344" s="38"/>
      <c r="CP1344" s="25"/>
      <c r="CQ1344" s="25"/>
      <c r="CR1344" s="34"/>
      <c r="CS1344" s="38"/>
      <c r="CT1344" s="25"/>
      <c r="CX1344" s="25"/>
      <c r="CY1344" s="34"/>
    </row>
    <row r="1345" spans="1:103" s="26" customFormat="1">
      <c r="A1345" s="42"/>
      <c r="B1345" s="75"/>
      <c r="C1345" s="39"/>
      <c r="D1345" s="38"/>
      <c r="E1345" s="39"/>
      <c r="F1345" s="39"/>
      <c r="G1345" s="39"/>
      <c r="H1345" s="39"/>
      <c r="I1345" s="39"/>
      <c r="J1345" s="39"/>
      <c r="K1345" s="39"/>
      <c r="L1345" s="38"/>
      <c r="M1345" s="38"/>
      <c r="N1345" s="38"/>
      <c r="O1345" s="38"/>
      <c r="P1345" s="38"/>
      <c r="Q1345" s="38"/>
      <c r="R1345" s="38"/>
      <c r="S1345" s="38"/>
      <c r="T1345" s="38"/>
      <c r="U1345" s="38"/>
      <c r="V1345" s="38"/>
      <c r="W1345" s="38"/>
      <c r="X1345" s="38"/>
      <c r="Y1345" s="38"/>
      <c r="Z1345" s="75"/>
      <c r="AA1345" s="101"/>
      <c r="AB1345" s="101"/>
      <c r="AC1345" s="101"/>
      <c r="AD1345" s="101"/>
      <c r="AE1345" s="38"/>
      <c r="AF1345" s="38"/>
      <c r="AG1345" s="38"/>
      <c r="AH1345" s="38"/>
      <c r="AI1345" s="101"/>
      <c r="AJ1345" s="101"/>
      <c r="AK1345" s="101"/>
      <c r="AL1345" s="75"/>
      <c r="AM1345" s="39"/>
      <c r="AN1345" s="27"/>
      <c r="AO1345" s="27"/>
      <c r="AP1345" s="27"/>
      <c r="AQ1345" s="27" t="str">
        <f t="shared" si="573"/>
        <v/>
      </c>
      <c r="AR1345" s="27" t="str">
        <f t="shared" si="574"/>
        <v/>
      </c>
      <c r="AS1345" s="27" t="str">
        <f t="shared" si="575"/>
        <v/>
      </c>
      <c r="AT1345" s="27" t="e">
        <f>IF(#REF!&lt;&gt;"",IF(ABS(#REF!)&lt;10,"S"&amp;RIGHT(#REF!,1)&amp;",","S"&amp;#REF!&amp;","),"")</f>
        <v>#REF!</v>
      </c>
      <c r="AU1345" s="27" t="e">
        <f>IF(#REF!&lt;&gt;"",IF(ABS(#REF!)&lt;10,"S"&amp;RIGHT(#REF!,1)&amp;",","S"&amp;#REF!&amp;","),"")</f>
        <v>#REF!</v>
      </c>
      <c r="AV1345" s="27" t="e">
        <f>IF(#REF!&lt;&gt;"",IF(ABS(#REF!)&lt;10,"S"&amp;RIGHT(#REF!,1)&amp;",","S"&amp;#REF!&amp;","),"")</f>
        <v>#REF!</v>
      </c>
      <c r="AW1345" s="27" t="e">
        <f>IF(#REF!&lt;&gt;"",IF(ABS(#REF!)&lt;10,"S"&amp;RIGHT(#REF!,1)&amp;",","S"&amp;#REF!&amp;","),"")</f>
        <v>#REF!</v>
      </c>
      <c r="AX1345" s="27" t="e">
        <f>IF(#REF!&lt;&gt;"",IF(ABS(#REF!)&lt;10,"S"&amp;RIGHT(#REF!,1)&amp;",","S"&amp;#REF!&amp;","),"")</f>
        <v>#REF!</v>
      </c>
      <c r="AY1345" s="27" t="e">
        <f>IF(#REF!&lt;&gt;"",IF(ABS(#REF!)&lt;10,"S"&amp;RIGHT(#REF!,1)&amp;",","S"&amp;#REF!&amp;","),"")</f>
        <v>#REF!</v>
      </c>
      <c r="AZ1345" s="27" t="e">
        <f>IF(#REF!&lt;&gt;"",IF(ABS(#REF!)&lt;10,"S"&amp;RIGHT(#REF!,1)&amp;",","S"&amp;#REF!&amp;","),"")</f>
        <v>#REF!</v>
      </c>
      <c r="BA1345" s="27" t="e">
        <f>IF(#REF!&lt;&gt;"",IF(ABS(#REF!)&lt;10,"S"&amp;RIGHT(#REF!,1)&amp;",","S"&amp;#REF!&amp;","),"")</f>
        <v>#REF!</v>
      </c>
      <c r="BB1345" s="27" t="e">
        <f>IF(#REF!&lt;&gt;"",IF(ABS(#REF!)&lt;10,"S"&amp;RIGHT(#REF!,1)&amp;",","S"&amp;#REF!&amp;","),"")</f>
        <v>#REF!</v>
      </c>
      <c r="BC1345" s="27"/>
      <c r="BD1345" s="27"/>
      <c r="BE1345" s="27"/>
      <c r="BF1345" s="27"/>
      <c r="BG1345" s="27"/>
      <c r="BH1345" s="27"/>
      <c r="BI1345" s="27" t="str">
        <f t="shared" si="570"/>
        <v/>
      </c>
      <c r="BJ1345" s="27" t="str">
        <f t="shared" si="571"/>
        <v/>
      </c>
      <c r="BK1345" s="27" t="str">
        <f t="shared" si="572"/>
        <v/>
      </c>
      <c r="BL1345" s="27" t="e">
        <f>IF(#REF!="","",CONCATENATE($L1345,","))</f>
        <v>#REF!</v>
      </c>
      <c r="BM1345" s="27" t="e">
        <f>IF(#REF!="","",CONCATENATE($L1345,","))</f>
        <v>#REF!</v>
      </c>
      <c r="BN1345" s="27" t="e">
        <f>IF(#REF!="","",CONCATENATE($L1345,","))</f>
        <v>#REF!</v>
      </c>
      <c r="BO1345" s="27" t="e">
        <f>IF(#REF!="","",CONCATENATE($L1345,","))</f>
        <v>#REF!</v>
      </c>
      <c r="BP1345" s="27" t="e">
        <f>IF(#REF!="","",CONCATENATE($L1345,","))</f>
        <v>#REF!</v>
      </c>
      <c r="BQ1345" s="27" t="e">
        <f>IF(#REF!="","",CONCATENATE($L1345,","))</f>
        <v>#REF!</v>
      </c>
      <c r="BR1345" s="27" t="e">
        <f>IF(#REF!="","",CONCATENATE($L1345,","))</f>
        <v>#REF!</v>
      </c>
      <c r="BS1345" s="27" t="e">
        <f>IF(#REF!="","",CONCATENATE($L1345,","))</f>
        <v>#REF!</v>
      </c>
      <c r="BT1345" s="27" t="e">
        <f>IF(#REF!="","",CONCATENATE($L1345,","))</f>
        <v>#REF!</v>
      </c>
      <c r="BU1345" s="40"/>
      <c r="BV1345" s="40"/>
      <c r="BW1345" s="70"/>
      <c r="BX1345" s="70"/>
      <c r="BY1345" s="70"/>
      <c r="BZ1345" s="70"/>
      <c r="CA1345" s="70"/>
      <c r="CB1345" s="70"/>
      <c r="CC1345" s="7"/>
      <c r="CD1345" s="25"/>
      <c r="CE1345" s="25"/>
      <c r="CF1345" s="25"/>
      <c r="CG1345" s="38"/>
      <c r="CH1345" s="25"/>
      <c r="CI1345" s="38"/>
      <c r="CJ1345" s="25"/>
      <c r="CK1345" s="25"/>
      <c r="CL1345" s="25"/>
      <c r="CM1345" s="25"/>
      <c r="CN1345" s="38"/>
      <c r="CO1345" s="38"/>
      <c r="CP1345" s="25"/>
      <c r="CQ1345" s="25"/>
      <c r="CR1345" s="34"/>
      <c r="CS1345" s="38"/>
      <c r="CT1345" s="25"/>
      <c r="CX1345" s="25"/>
      <c r="CY1345" s="34"/>
    </row>
    <row r="1346" spans="1:103" s="26" customFormat="1">
      <c r="A1346" s="42"/>
      <c r="B1346" s="75"/>
      <c r="C1346" s="39"/>
      <c r="D1346" s="38"/>
      <c r="E1346" s="39"/>
      <c r="F1346" s="39"/>
      <c r="G1346" s="39"/>
      <c r="H1346" s="39"/>
      <c r="I1346" s="39"/>
      <c r="J1346" s="39"/>
      <c r="K1346" s="39"/>
      <c r="L1346" s="38"/>
      <c r="M1346" s="38"/>
      <c r="N1346" s="38"/>
      <c r="O1346" s="38"/>
      <c r="P1346" s="38"/>
      <c r="Q1346" s="38"/>
      <c r="R1346" s="38"/>
      <c r="S1346" s="38"/>
      <c r="T1346" s="38"/>
      <c r="U1346" s="38"/>
      <c r="V1346" s="38"/>
      <c r="W1346" s="38"/>
      <c r="X1346" s="38"/>
      <c r="Y1346" s="38"/>
      <c r="Z1346" s="75"/>
      <c r="AA1346" s="101"/>
      <c r="AB1346" s="101"/>
      <c r="AC1346" s="101"/>
      <c r="AD1346" s="101"/>
      <c r="AE1346" s="38"/>
      <c r="AF1346" s="38"/>
      <c r="AG1346" s="38"/>
      <c r="AH1346" s="38"/>
      <c r="AI1346" s="101"/>
      <c r="AJ1346" s="101"/>
      <c r="AK1346" s="101"/>
      <c r="AL1346" s="75"/>
      <c r="AM1346" s="39"/>
      <c r="AN1346" s="27"/>
      <c r="AO1346" s="27"/>
      <c r="AP1346" s="27"/>
      <c r="AQ1346" s="27" t="str">
        <f t="shared" si="573"/>
        <v/>
      </c>
      <c r="AR1346" s="27" t="str">
        <f t="shared" si="574"/>
        <v/>
      </c>
      <c r="AS1346" s="27" t="str">
        <f t="shared" si="575"/>
        <v/>
      </c>
      <c r="AT1346" s="27" t="e">
        <f>IF(#REF!&lt;&gt;"",IF(ABS(#REF!)&lt;10,"S"&amp;RIGHT(#REF!,1)&amp;",","S"&amp;#REF!&amp;","),"")</f>
        <v>#REF!</v>
      </c>
      <c r="AU1346" s="27" t="e">
        <f>IF(#REF!&lt;&gt;"",IF(ABS(#REF!)&lt;10,"S"&amp;RIGHT(#REF!,1)&amp;",","S"&amp;#REF!&amp;","),"")</f>
        <v>#REF!</v>
      </c>
      <c r="AV1346" s="27" t="e">
        <f>IF(#REF!&lt;&gt;"",IF(ABS(#REF!)&lt;10,"S"&amp;RIGHT(#REF!,1)&amp;",","S"&amp;#REF!&amp;","),"")</f>
        <v>#REF!</v>
      </c>
      <c r="AW1346" s="27" t="e">
        <f>IF(#REF!&lt;&gt;"",IF(ABS(#REF!)&lt;10,"S"&amp;RIGHT(#REF!,1)&amp;",","S"&amp;#REF!&amp;","),"")</f>
        <v>#REF!</v>
      </c>
      <c r="AX1346" s="27" t="e">
        <f>IF(#REF!&lt;&gt;"",IF(ABS(#REF!)&lt;10,"S"&amp;RIGHT(#REF!,1)&amp;",","S"&amp;#REF!&amp;","),"")</f>
        <v>#REF!</v>
      </c>
      <c r="AY1346" s="27" t="e">
        <f>IF(#REF!&lt;&gt;"",IF(ABS(#REF!)&lt;10,"S"&amp;RIGHT(#REF!,1)&amp;",","S"&amp;#REF!&amp;","),"")</f>
        <v>#REF!</v>
      </c>
      <c r="AZ1346" s="27" t="e">
        <f>IF(#REF!&lt;&gt;"",IF(ABS(#REF!)&lt;10,"S"&amp;RIGHT(#REF!,1)&amp;",","S"&amp;#REF!&amp;","),"")</f>
        <v>#REF!</v>
      </c>
      <c r="BA1346" s="27" t="e">
        <f>IF(#REF!&lt;&gt;"",IF(ABS(#REF!)&lt;10,"S"&amp;RIGHT(#REF!,1)&amp;",","S"&amp;#REF!&amp;","),"")</f>
        <v>#REF!</v>
      </c>
      <c r="BB1346" s="27" t="e">
        <f>IF(#REF!&lt;&gt;"",IF(ABS(#REF!)&lt;10,"S"&amp;RIGHT(#REF!,1)&amp;",","S"&amp;#REF!&amp;","),"")</f>
        <v>#REF!</v>
      </c>
      <c r="BC1346" s="27"/>
      <c r="BD1346" s="27"/>
      <c r="BE1346" s="27"/>
      <c r="BF1346" s="27"/>
      <c r="BG1346" s="27"/>
      <c r="BH1346" s="27"/>
      <c r="BI1346" s="27" t="str">
        <f t="shared" si="570"/>
        <v/>
      </c>
      <c r="BJ1346" s="27" t="str">
        <f t="shared" si="571"/>
        <v/>
      </c>
      <c r="BK1346" s="27" t="str">
        <f t="shared" si="572"/>
        <v/>
      </c>
      <c r="BL1346" s="27" t="e">
        <f>IF(#REF!="","",CONCATENATE($L1346,","))</f>
        <v>#REF!</v>
      </c>
      <c r="BM1346" s="27" t="e">
        <f>IF(#REF!="","",CONCATENATE($L1346,","))</f>
        <v>#REF!</v>
      </c>
      <c r="BN1346" s="27" t="e">
        <f>IF(#REF!="","",CONCATENATE($L1346,","))</f>
        <v>#REF!</v>
      </c>
      <c r="BO1346" s="27" t="e">
        <f>IF(#REF!="","",CONCATENATE($L1346,","))</f>
        <v>#REF!</v>
      </c>
      <c r="BP1346" s="27" t="e">
        <f>IF(#REF!="","",CONCATENATE($L1346,","))</f>
        <v>#REF!</v>
      </c>
      <c r="BQ1346" s="27" t="e">
        <f>IF(#REF!="","",CONCATENATE($L1346,","))</f>
        <v>#REF!</v>
      </c>
      <c r="BR1346" s="27" t="e">
        <f>IF(#REF!="","",CONCATENATE($L1346,","))</f>
        <v>#REF!</v>
      </c>
      <c r="BS1346" s="27" t="e">
        <f>IF(#REF!="","",CONCATENATE($L1346,","))</f>
        <v>#REF!</v>
      </c>
      <c r="BT1346" s="27" t="e">
        <f>IF(#REF!="","",CONCATENATE($L1346,","))</f>
        <v>#REF!</v>
      </c>
      <c r="BU1346" s="40"/>
      <c r="BV1346" s="40"/>
      <c r="BW1346" s="70"/>
      <c r="BX1346" s="70"/>
      <c r="BY1346" s="70"/>
      <c r="BZ1346" s="70"/>
      <c r="CA1346" s="70"/>
      <c r="CB1346" s="40"/>
      <c r="CC1346" s="7"/>
      <c r="CD1346" s="25"/>
      <c r="CE1346" s="25"/>
      <c r="CF1346" s="25"/>
      <c r="CG1346" s="38"/>
      <c r="CH1346" s="25"/>
      <c r="CI1346" s="38"/>
      <c r="CJ1346" s="25"/>
      <c r="CK1346" s="25"/>
      <c r="CL1346" s="25"/>
      <c r="CM1346" s="25"/>
      <c r="CN1346" s="38"/>
      <c r="CO1346" s="38"/>
      <c r="CP1346" s="25"/>
      <c r="CQ1346" s="25"/>
      <c r="CR1346" s="34"/>
      <c r="CS1346" s="38"/>
      <c r="CT1346" s="25"/>
      <c r="CX1346" s="25"/>
      <c r="CY1346" s="34"/>
    </row>
    <row r="1347" spans="1:103" s="26" customFormat="1">
      <c r="A1347" s="42"/>
      <c r="B1347" s="75"/>
      <c r="C1347" s="39"/>
      <c r="D1347" s="38"/>
      <c r="E1347" s="39"/>
      <c r="F1347" s="39"/>
      <c r="G1347" s="39"/>
      <c r="H1347" s="39"/>
      <c r="I1347" s="39"/>
      <c r="J1347" s="39"/>
      <c r="K1347" s="39"/>
      <c r="L1347" s="38"/>
      <c r="M1347" s="38"/>
      <c r="N1347" s="38"/>
      <c r="O1347" s="38"/>
      <c r="P1347" s="38"/>
      <c r="Q1347" s="38"/>
      <c r="R1347" s="38"/>
      <c r="S1347" s="38"/>
      <c r="T1347" s="38"/>
      <c r="U1347" s="38"/>
      <c r="V1347" s="38"/>
      <c r="W1347" s="38"/>
      <c r="X1347" s="38"/>
      <c r="Y1347" s="38"/>
      <c r="Z1347" s="75"/>
      <c r="AA1347" s="101"/>
      <c r="AB1347" s="101"/>
      <c r="AC1347" s="101"/>
      <c r="AD1347" s="101"/>
      <c r="AE1347" s="38"/>
      <c r="AF1347" s="38"/>
      <c r="AG1347" s="38"/>
      <c r="AH1347" s="38"/>
      <c r="AI1347" s="101"/>
      <c r="AJ1347" s="101"/>
      <c r="AK1347" s="101"/>
      <c r="AL1347" s="75"/>
      <c r="AM1347" s="39"/>
      <c r="AN1347" s="27"/>
      <c r="AO1347" s="27"/>
      <c r="AP1347" s="27"/>
      <c r="AQ1347" s="27" t="str">
        <f t="shared" si="573"/>
        <v/>
      </c>
      <c r="AR1347" s="27" t="str">
        <f t="shared" si="574"/>
        <v/>
      </c>
      <c r="AS1347" s="27" t="str">
        <f t="shared" si="575"/>
        <v/>
      </c>
      <c r="AT1347" s="27" t="e">
        <f>IF(#REF!&lt;&gt;"",IF(ABS(#REF!)&lt;10,"S"&amp;RIGHT(#REF!,1)&amp;",","S"&amp;#REF!&amp;","),"")</f>
        <v>#REF!</v>
      </c>
      <c r="AU1347" s="27" t="e">
        <f>IF(#REF!&lt;&gt;"",IF(ABS(#REF!)&lt;10,"S"&amp;RIGHT(#REF!,1)&amp;",","S"&amp;#REF!&amp;","),"")</f>
        <v>#REF!</v>
      </c>
      <c r="AV1347" s="27" t="e">
        <f>IF(#REF!&lt;&gt;"",IF(ABS(#REF!)&lt;10,"S"&amp;RIGHT(#REF!,1)&amp;",","S"&amp;#REF!&amp;","),"")</f>
        <v>#REF!</v>
      </c>
      <c r="AW1347" s="27" t="e">
        <f>IF(#REF!&lt;&gt;"",IF(ABS(#REF!)&lt;10,"S"&amp;RIGHT(#REF!,1)&amp;",","S"&amp;#REF!&amp;","),"")</f>
        <v>#REF!</v>
      </c>
      <c r="AX1347" s="27" t="e">
        <f>IF(#REF!&lt;&gt;"",IF(ABS(#REF!)&lt;10,"S"&amp;RIGHT(#REF!,1)&amp;",","S"&amp;#REF!&amp;","),"")</f>
        <v>#REF!</v>
      </c>
      <c r="AY1347" s="27" t="e">
        <f>IF(#REF!&lt;&gt;"",IF(ABS(#REF!)&lt;10,"S"&amp;RIGHT(#REF!,1)&amp;",","S"&amp;#REF!&amp;","),"")</f>
        <v>#REF!</v>
      </c>
      <c r="AZ1347" s="27" t="e">
        <f>IF(#REF!&lt;&gt;"",IF(ABS(#REF!)&lt;10,"S"&amp;RIGHT(#REF!,1)&amp;",","S"&amp;#REF!&amp;","),"")</f>
        <v>#REF!</v>
      </c>
      <c r="BA1347" s="27" t="e">
        <f>IF(#REF!&lt;&gt;"",IF(ABS(#REF!)&lt;10,"S"&amp;RIGHT(#REF!,1)&amp;",","S"&amp;#REF!&amp;","),"")</f>
        <v>#REF!</v>
      </c>
      <c r="BB1347" s="27" t="e">
        <f>IF(#REF!&lt;&gt;"",IF(ABS(#REF!)&lt;10,"S"&amp;RIGHT(#REF!,1)&amp;",","S"&amp;#REF!&amp;","),"")</f>
        <v>#REF!</v>
      </c>
      <c r="BC1347" s="27"/>
      <c r="BD1347" s="27"/>
      <c r="BE1347" s="27"/>
      <c r="BF1347" s="27"/>
      <c r="BG1347" s="27"/>
      <c r="BH1347" s="27"/>
      <c r="BI1347" s="27" t="str">
        <f t="shared" si="570"/>
        <v/>
      </c>
      <c r="BJ1347" s="27" t="str">
        <f t="shared" si="571"/>
        <v/>
      </c>
      <c r="BK1347" s="27" t="str">
        <f t="shared" si="572"/>
        <v/>
      </c>
      <c r="BL1347" s="27" t="e">
        <f>IF(#REF!="","",CONCATENATE($L1347,","))</f>
        <v>#REF!</v>
      </c>
      <c r="BM1347" s="27" t="e">
        <f>IF(#REF!="","",CONCATENATE($L1347,","))</f>
        <v>#REF!</v>
      </c>
      <c r="BN1347" s="27" t="e">
        <f>IF(#REF!="","",CONCATENATE($L1347,","))</f>
        <v>#REF!</v>
      </c>
      <c r="BO1347" s="27" t="e">
        <f>IF(#REF!="","",CONCATENATE($L1347,","))</f>
        <v>#REF!</v>
      </c>
      <c r="BP1347" s="27" t="e">
        <f>IF(#REF!="","",CONCATENATE($L1347,","))</f>
        <v>#REF!</v>
      </c>
      <c r="BQ1347" s="27" t="e">
        <f>IF(#REF!="","",CONCATENATE($L1347,","))</f>
        <v>#REF!</v>
      </c>
      <c r="BR1347" s="27" t="e">
        <f>IF(#REF!="","",CONCATENATE($L1347,","))</f>
        <v>#REF!</v>
      </c>
      <c r="BS1347" s="27" t="e">
        <f>IF(#REF!="","",CONCATENATE($L1347,","))</f>
        <v>#REF!</v>
      </c>
      <c r="BT1347" s="27" t="e">
        <f>IF(#REF!="","",CONCATENATE($L1347,","))</f>
        <v>#REF!</v>
      </c>
      <c r="BU1347" s="40"/>
      <c r="BV1347" s="40"/>
      <c r="BW1347" s="40"/>
      <c r="BX1347" s="40"/>
      <c r="BY1347" s="40"/>
      <c r="BZ1347" s="40"/>
      <c r="CA1347" s="40"/>
      <c r="CB1347" s="40"/>
      <c r="CC1347" s="7"/>
      <c r="CD1347" s="25"/>
      <c r="CE1347" s="25"/>
      <c r="CF1347" s="25"/>
      <c r="CG1347" s="38"/>
      <c r="CH1347" s="25"/>
      <c r="CI1347" s="38"/>
      <c r="CJ1347" s="25"/>
      <c r="CK1347" s="25"/>
      <c r="CL1347" s="25"/>
      <c r="CM1347" s="25"/>
      <c r="CN1347" s="38"/>
      <c r="CO1347" s="38"/>
      <c r="CP1347" s="25"/>
      <c r="CQ1347" s="25"/>
      <c r="CR1347" s="34"/>
      <c r="CS1347" s="38"/>
      <c r="CT1347" s="25"/>
      <c r="CX1347" s="25"/>
      <c r="CY1347" s="34"/>
    </row>
    <row r="1348" spans="1:103" s="26" customFormat="1">
      <c r="A1348" s="42"/>
      <c r="B1348" s="75"/>
      <c r="C1348" s="39"/>
      <c r="D1348" s="38"/>
      <c r="E1348" s="39"/>
      <c r="F1348" s="39"/>
      <c r="G1348" s="39"/>
      <c r="H1348" s="39"/>
      <c r="I1348" s="39"/>
      <c r="J1348" s="39"/>
      <c r="K1348" s="39"/>
      <c r="L1348" s="38"/>
      <c r="M1348" s="38"/>
      <c r="N1348" s="38"/>
      <c r="O1348" s="38"/>
      <c r="P1348" s="38"/>
      <c r="Q1348" s="38"/>
      <c r="R1348" s="38"/>
      <c r="S1348" s="38"/>
      <c r="T1348" s="38"/>
      <c r="U1348" s="38"/>
      <c r="V1348" s="38"/>
      <c r="W1348" s="38"/>
      <c r="X1348" s="38"/>
      <c r="Y1348" s="38"/>
      <c r="Z1348" s="75"/>
      <c r="AA1348" s="101"/>
      <c r="AB1348" s="101"/>
      <c r="AC1348" s="101"/>
      <c r="AD1348" s="101"/>
      <c r="AE1348" s="38"/>
      <c r="AF1348" s="38"/>
      <c r="AG1348" s="38"/>
      <c r="AH1348" s="38"/>
      <c r="AI1348" s="101"/>
      <c r="AJ1348" s="101"/>
      <c r="AK1348" s="101"/>
      <c r="AL1348" s="75"/>
      <c r="AM1348" s="39"/>
      <c r="AN1348" s="27"/>
      <c r="AO1348" s="27"/>
      <c r="AP1348" s="27"/>
      <c r="AQ1348" s="27" t="str">
        <f t="shared" si="573"/>
        <v/>
      </c>
      <c r="AR1348" s="27" t="str">
        <f t="shared" si="574"/>
        <v/>
      </c>
      <c r="AS1348" s="27" t="str">
        <f t="shared" si="575"/>
        <v/>
      </c>
      <c r="AT1348" s="27" t="e">
        <f>IF(#REF!&lt;&gt;"",IF(ABS(#REF!)&lt;10,"S"&amp;RIGHT(#REF!,1)&amp;",","S"&amp;#REF!&amp;","),"")</f>
        <v>#REF!</v>
      </c>
      <c r="AU1348" s="27" t="e">
        <f>IF(#REF!&lt;&gt;"",IF(ABS(#REF!)&lt;10,"S"&amp;RIGHT(#REF!,1)&amp;",","S"&amp;#REF!&amp;","),"")</f>
        <v>#REF!</v>
      </c>
      <c r="AV1348" s="27" t="e">
        <f>IF(#REF!&lt;&gt;"",IF(ABS(#REF!)&lt;10,"S"&amp;RIGHT(#REF!,1)&amp;",","S"&amp;#REF!&amp;","),"")</f>
        <v>#REF!</v>
      </c>
      <c r="AW1348" s="27" t="e">
        <f>IF(#REF!&lt;&gt;"",IF(ABS(#REF!)&lt;10,"S"&amp;RIGHT(#REF!,1)&amp;",","S"&amp;#REF!&amp;","),"")</f>
        <v>#REF!</v>
      </c>
      <c r="AX1348" s="27" t="e">
        <f>IF(#REF!&lt;&gt;"",IF(ABS(#REF!)&lt;10,"S"&amp;RIGHT(#REF!,1)&amp;",","S"&amp;#REF!&amp;","),"")</f>
        <v>#REF!</v>
      </c>
      <c r="AY1348" s="27" t="e">
        <f>IF(#REF!&lt;&gt;"",IF(ABS(#REF!)&lt;10,"S"&amp;RIGHT(#REF!,1)&amp;",","S"&amp;#REF!&amp;","),"")</f>
        <v>#REF!</v>
      </c>
      <c r="AZ1348" s="27" t="e">
        <f>IF(#REF!&lt;&gt;"",IF(ABS(#REF!)&lt;10,"S"&amp;RIGHT(#REF!,1)&amp;",","S"&amp;#REF!&amp;","),"")</f>
        <v>#REF!</v>
      </c>
      <c r="BA1348" s="27" t="e">
        <f>IF(#REF!&lt;&gt;"",IF(ABS(#REF!)&lt;10,"S"&amp;RIGHT(#REF!,1)&amp;",","S"&amp;#REF!&amp;","),"")</f>
        <v>#REF!</v>
      </c>
      <c r="BB1348" s="27" t="e">
        <f>IF(#REF!&lt;&gt;"",IF(ABS(#REF!)&lt;10,"S"&amp;RIGHT(#REF!,1)&amp;",","S"&amp;#REF!&amp;","),"")</f>
        <v>#REF!</v>
      </c>
      <c r="BC1348" s="27"/>
      <c r="BD1348" s="27"/>
      <c r="BE1348" s="27"/>
      <c r="BF1348" s="27"/>
      <c r="BG1348" s="27"/>
      <c r="BH1348" s="27"/>
      <c r="BI1348" s="27" t="str">
        <f t="shared" si="570"/>
        <v/>
      </c>
      <c r="BJ1348" s="27" t="str">
        <f t="shared" si="571"/>
        <v/>
      </c>
      <c r="BK1348" s="27" t="str">
        <f t="shared" si="572"/>
        <v/>
      </c>
      <c r="BL1348" s="27" t="e">
        <f>IF(#REF!="","",CONCATENATE($L1348,","))</f>
        <v>#REF!</v>
      </c>
      <c r="BM1348" s="27" t="e">
        <f>IF(#REF!="","",CONCATENATE($L1348,","))</f>
        <v>#REF!</v>
      </c>
      <c r="BN1348" s="27" t="e">
        <f>IF(#REF!="","",CONCATENATE($L1348,","))</f>
        <v>#REF!</v>
      </c>
      <c r="BO1348" s="27" t="e">
        <f>IF(#REF!="","",CONCATENATE($L1348,","))</f>
        <v>#REF!</v>
      </c>
      <c r="BP1348" s="27" t="e">
        <f>IF(#REF!="","",CONCATENATE($L1348,","))</f>
        <v>#REF!</v>
      </c>
      <c r="BQ1348" s="27" t="e">
        <f>IF(#REF!="","",CONCATENATE($L1348,","))</f>
        <v>#REF!</v>
      </c>
      <c r="BR1348" s="27" t="e">
        <f>IF(#REF!="","",CONCATENATE($L1348,","))</f>
        <v>#REF!</v>
      </c>
      <c r="BS1348" s="27" t="e">
        <f>IF(#REF!="","",CONCATENATE($L1348,","))</f>
        <v>#REF!</v>
      </c>
      <c r="BT1348" s="27" t="e">
        <f>IF(#REF!="","",CONCATENATE($L1348,","))</f>
        <v>#REF!</v>
      </c>
      <c r="BU1348" s="40"/>
      <c r="BV1348" s="40"/>
      <c r="BW1348"/>
      <c r="BX1348"/>
      <c r="BY1348"/>
      <c r="BZ1348"/>
      <c r="CA1348"/>
      <c r="CB1348" s="40"/>
      <c r="CC1348" s="7"/>
      <c r="CD1348" s="25"/>
      <c r="CE1348" s="25"/>
      <c r="CF1348" s="25"/>
      <c r="CG1348" s="38"/>
      <c r="CH1348" s="25"/>
      <c r="CI1348" s="38"/>
      <c r="CJ1348" s="25"/>
      <c r="CK1348" s="25"/>
      <c r="CL1348" s="25"/>
      <c r="CM1348" s="25"/>
      <c r="CN1348" s="38"/>
      <c r="CO1348" s="38"/>
      <c r="CP1348" s="25"/>
      <c r="CQ1348" s="25"/>
      <c r="CR1348" s="34"/>
      <c r="CS1348" s="38"/>
      <c r="CT1348" s="25"/>
      <c r="CX1348" s="25"/>
      <c r="CY1348" s="34"/>
    </row>
    <row r="1349" spans="1:103" s="26" customFormat="1">
      <c r="A1349" s="42"/>
      <c r="B1349" s="75"/>
      <c r="C1349" s="39"/>
      <c r="D1349" s="38"/>
      <c r="E1349" s="39"/>
      <c r="F1349" s="39"/>
      <c r="G1349" s="39"/>
      <c r="H1349" s="39"/>
      <c r="I1349" s="39"/>
      <c r="J1349" s="39"/>
      <c r="K1349" s="39"/>
      <c r="L1349" s="38"/>
      <c r="M1349" s="38"/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  <c r="Y1349" s="38"/>
      <c r="Z1349" s="75"/>
      <c r="AA1349" s="101"/>
      <c r="AB1349" s="101"/>
      <c r="AC1349" s="101"/>
      <c r="AD1349" s="101"/>
      <c r="AE1349" s="38"/>
      <c r="AF1349" s="38"/>
      <c r="AG1349" s="38"/>
      <c r="AH1349" s="38"/>
      <c r="AI1349" s="101"/>
      <c r="AJ1349" s="101"/>
      <c r="AK1349" s="101"/>
      <c r="AL1349" s="75"/>
      <c r="AM1349" s="39"/>
      <c r="AN1349" s="27"/>
      <c r="AO1349" s="27"/>
      <c r="AP1349" s="27"/>
      <c r="AQ1349" s="27" t="str">
        <f t="shared" si="573"/>
        <v/>
      </c>
      <c r="AR1349" s="27" t="str">
        <f t="shared" si="574"/>
        <v/>
      </c>
      <c r="AS1349" s="27" t="str">
        <f t="shared" si="575"/>
        <v/>
      </c>
      <c r="AT1349" s="27" t="e">
        <f>IF(#REF!&lt;&gt;"",IF(ABS(#REF!)&lt;10,"S"&amp;RIGHT(#REF!,1)&amp;",","S"&amp;#REF!&amp;","),"")</f>
        <v>#REF!</v>
      </c>
      <c r="AU1349" s="27" t="e">
        <f>IF(#REF!&lt;&gt;"",IF(ABS(#REF!)&lt;10,"S"&amp;RIGHT(#REF!,1)&amp;",","S"&amp;#REF!&amp;","),"")</f>
        <v>#REF!</v>
      </c>
      <c r="AV1349" s="27" t="e">
        <f>IF(#REF!&lt;&gt;"",IF(ABS(#REF!)&lt;10,"S"&amp;RIGHT(#REF!,1)&amp;",","S"&amp;#REF!&amp;","),"")</f>
        <v>#REF!</v>
      </c>
      <c r="AW1349" s="27" t="e">
        <f>IF(#REF!&lt;&gt;"",IF(ABS(#REF!)&lt;10,"S"&amp;RIGHT(#REF!,1)&amp;",","S"&amp;#REF!&amp;","),"")</f>
        <v>#REF!</v>
      </c>
      <c r="AX1349" s="27" t="e">
        <f>IF(#REF!&lt;&gt;"",IF(ABS(#REF!)&lt;10,"S"&amp;RIGHT(#REF!,1)&amp;",","S"&amp;#REF!&amp;","),"")</f>
        <v>#REF!</v>
      </c>
      <c r="AY1349" s="27" t="e">
        <f>IF(#REF!&lt;&gt;"",IF(ABS(#REF!)&lt;10,"S"&amp;RIGHT(#REF!,1)&amp;",","S"&amp;#REF!&amp;","),"")</f>
        <v>#REF!</v>
      </c>
      <c r="AZ1349" s="27" t="e">
        <f>IF(#REF!&lt;&gt;"",IF(ABS(#REF!)&lt;10,"S"&amp;RIGHT(#REF!,1)&amp;",","S"&amp;#REF!&amp;","),"")</f>
        <v>#REF!</v>
      </c>
      <c r="BA1349" s="27" t="e">
        <f>IF(#REF!&lt;&gt;"",IF(ABS(#REF!)&lt;10,"S"&amp;RIGHT(#REF!,1)&amp;",","S"&amp;#REF!&amp;","),"")</f>
        <v>#REF!</v>
      </c>
      <c r="BB1349" s="27" t="e">
        <f>IF(#REF!&lt;&gt;"",IF(ABS(#REF!)&lt;10,"S"&amp;RIGHT(#REF!,1)&amp;",","S"&amp;#REF!&amp;","),"")</f>
        <v>#REF!</v>
      </c>
      <c r="BC1349" s="27"/>
      <c r="BD1349" s="27"/>
      <c r="BE1349" s="27"/>
      <c r="BF1349" s="27"/>
      <c r="BG1349" s="27"/>
      <c r="BH1349" s="27"/>
      <c r="BI1349" s="27" t="str">
        <f t="shared" si="570"/>
        <v/>
      </c>
      <c r="BJ1349" s="27" t="str">
        <f t="shared" si="571"/>
        <v/>
      </c>
      <c r="BK1349" s="27" t="str">
        <f t="shared" si="572"/>
        <v/>
      </c>
      <c r="BL1349" s="27" t="e">
        <f>IF(#REF!="","",CONCATENATE($L1349,","))</f>
        <v>#REF!</v>
      </c>
      <c r="BM1349" s="27" t="e">
        <f>IF(#REF!="","",CONCATENATE($L1349,","))</f>
        <v>#REF!</v>
      </c>
      <c r="BN1349" s="27" t="e">
        <f>IF(#REF!="","",CONCATENATE($L1349,","))</f>
        <v>#REF!</v>
      </c>
      <c r="BO1349" s="27" t="e">
        <f>IF(#REF!="","",CONCATENATE($L1349,","))</f>
        <v>#REF!</v>
      </c>
      <c r="BP1349" s="27" t="e">
        <f>IF(#REF!="","",CONCATENATE($L1349,","))</f>
        <v>#REF!</v>
      </c>
      <c r="BQ1349" s="27" t="e">
        <f>IF(#REF!="","",CONCATENATE($L1349,","))</f>
        <v>#REF!</v>
      </c>
      <c r="BR1349" s="27" t="e">
        <f>IF(#REF!="","",CONCATENATE($L1349,","))</f>
        <v>#REF!</v>
      </c>
      <c r="BS1349" s="27" t="e">
        <f>IF(#REF!="","",CONCATENATE($L1349,","))</f>
        <v>#REF!</v>
      </c>
      <c r="BT1349" s="27" t="e">
        <f>IF(#REF!="","",CONCATENATE($L1349,","))</f>
        <v>#REF!</v>
      </c>
      <c r="BU1349" s="40"/>
      <c r="BV1349" s="40"/>
      <c r="BW1349"/>
      <c r="BX1349"/>
      <c r="BY1349"/>
      <c r="BZ1349"/>
      <c r="CA1349"/>
      <c r="CB1349" s="40"/>
      <c r="CC1349" s="37"/>
      <c r="CD1349" s="25"/>
      <c r="CE1349" s="25"/>
      <c r="CF1349" s="25"/>
      <c r="CG1349" s="38"/>
      <c r="CH1349" s="25"/>
      <c r="CI1349" s="38"/>
      <c r="CJ1349" s="25"/>
      <c r="CK1349" s="25"/>
      <c r="CL1349" s="25"/>
      <c r="CM1349" s="25"/>
      <c r="CN1349" s="38"/>
      <c r="CO1349" s="38"/>
      <c r="CP1349" s="25"/>
      <c r="CQ1349" s="25"/>
      <c r="CR1349" s="34"/>
      <c r="CS1349" s="38"/>
      <c r="CT1349" s="25"/>
      <c r="CX1349" s="25"/>
      <c r="CY1349" s="34"/>
    </row>
    <row r="1350" spans="1:103" s="26" customFormat="1">
      <c r="A1350" s="42"/>
      <c r="B1350" s="75"/>
      <c r="C1350" s="39"/>
      <c r="D1350" s="38"/>
      <c r="E1350" s="39"/>
      <c r="F1350" s="39"/>
      <c r="G1350" s="39"/>
      <c r="H1350" s="39"/>
      <c r="I1350" s="39"/>
      <c r="J1350" s="39"/>
      <c r="K1350" s="39"/>
      <c r="L1350" s="38"/>
      <c r="M1350" s="38"/>
      <c r="N1350" s="38"/>
      <c r="O1350" s="38"/>
      <c r="P1350" s="38"/>
      <c r="Q1350" s="38"/>
      <c r="R1350" s="38"/>
      <c r="S1350" s="38"/>
      <c r="T1350" s="38"/>
      <c r="U1350" s="38"/>
      <c r="V1350" s="38"/>
      <c r="W1350" s="38"/>
      <c r="X1350" s="38"/>
      <c r="Y1350" s="38"/>
      <c r="Z1350" s="75"/>
      <c r="AA1350" s="101"/>
      <c r="AB1350" s="101"/>
      <c r="AC1350" s="101"/>
      <c r="AD1350" s="101"/>
      <c r="AE1350" s="38"/>
      <c r="AF1350" s="38"/>
      <c r="AG1350" s="38"/>
      <c r="AH1350" s="38"/>
      <c r="AI1350" s="101"/>
      <c r="AJ1350" s="101"/>
      <c r="AK1350" s="101"/>
      <c r="AL1350" s="75"/>
      <c r="AM1350" s="39"/>
      <c r="AN1350" s="27"/>
      <c r="AO1350" s="27"/>
      <c r="AP1350" s="27"/>
      <c r="AQ1350" s="27" t="str">
        <f t="shared" si="573"/>
        <v/>
      </c>
      <c r="AR1350" s="27" t="str">
        <f t="shared" si="574"/>
        <v/>
      </c>
      <c r="AS1350" s="27" t="str">
        <f t="shared" si="575"/>
        <v/>
      </c>
      <c r="AT1350" s="27" t="e">
        <f>IF(#REF!&lt;&gt;"",IF(ABS(#REF!)&lt;10,"S"&amp;RIGHT(#REF!,1)&amp;",","S"&amp;#REF!&amp;","),"")</f>
        <v>#REF!</v>
      </c>
      <c r="AU1350" s="27" t="e">
        <f>IF(#REF!&lt;&gt;"",IF(ABS(#REF!)&lt;10,"S"&amp;RIGHT(#REF!,1)&amp;",","S"&amp;#REF!&amp;","),"")</f>
        <v>#REF!</v>
      </c>
      <c r="AV1350" s="27" t="e">
        <f>IF(#REF!&lt;&gt;"",IF(ABS(#REF!)&lt;10,"S"&amp;RIGHT(#REF!,1)&amp;",","S"&amp;#REF!&amp;","),"")</f>
        <v>#REF!</v>
      </c>
      <c r="AW1350" s="27" t="e">
        <f>IF(#REF!&lt;&gt;"",IF(ABS(#REF!)&lt;10,"S"&amp;RIGHT(#REF!,1)&amp;",","S"&amp;#REF!&amp;","),"")</f>
        <v>#REF!</v>
      </c>
      <c r="AX1350" s="27" t="e">
        <f>IF(#REF!&lt;&gt;"",IF(ABS(#REF!)&lt;10,"S"&amp;RIGHT(#REF!,1)&amp;",","S"&amp;#REF!&amp;","),"")</f>
        <v>#REF!</v>
      </c>
      <c r="AY1350" s="27" t="e">
        <f>IF(#REF!&lt;&gt;"",IF(ABS(#REF!)&lt;10,"S"&amp;RIGHT(#REF!,1)&amp;",","S"&amp;#REF!&amp;","),"")</f>
        <v>#REF!</v>
      </c>
      <c r="AZ1350" s="27" t="e">
        <f>IF(#REF!&lt;&gt;"",IF(ABS(#REF!)&lt;10,"S"&amp;RIGHT(#REF!,1)&amp;",","S"&amp;#REF!&amp;","),"")</f>
        <v>#REF!</v>
      </c>
      <c r="BA1350" s="27" t="e">
        <f>IF(#REF!&lt;&gt;"",IF(ABS(#REF!)&lt;10,"S"&amp;RIGHT(#REF!,1)&amp;",","S"&amp;#REF!&amp;","),"")</f>
        <v>#REF!</v>
      </c>
      <c r="BB1350" s="27" t="e">
        <f>IF(#REF!&lt;&gt;"",IF(ABS(#REF!)&lt;10,"S"&amp;RIGHT(#REF!,1)&amp;",","S"&amp;#REF!&amp;","),"")</f>
        <v>#REF!</v>
      </c>
      <c r="BC1350" s="27"/>
      <c r="BD1350" s="27"/>
      <c r="BE1350" s="27"/>
      <c r="BF1350" s="27"/>
      <c r="BG1350" s="27"/>
      <c r="BH1350" s="27"/>
      <c r="BI1350" s="27" t="str">
        <f t="shared" si="570"/>
        <v/>
      </c>
      <c r="BJ1350" s="27" t="str">
        <f t="shared" si="571"/>
        <v/>
      </c>
      <c r="BK1350" s="27" t="str">
        <f t="shared" si="572"/>
        <v/>
      </c>
      <c r="BL1350" s="27" t="e">
        <f>IF(#REF!="","",CONCATENATE($L1350,","))</f>
        <v>#REF!</v>
      </c>
      <c r="BM1350" s="27" t="e">
        <f>IF(#REF!="","",CONCATENATE($L1350,","))</f>
        <v>#REF!</v>
      </c>
      <c r="BN1350" s="27" t="e">
        <f>IF(#REF!="","",CONCATENATE($L1350,","))</f>
        <v>#REF!</v>
      </c>
      <c r="BO1350" s="27" t="e">
        <f>IF(#REF!="","",CONCATENATE($L1350,","))</f>
        <v>#REF!</v>
      </c>
      <c r="BP1350" s="27" t="e">
        <f>IF(#REF!="","",CONCATENATE($L1350,","))</f>
        <v>#REF!</v>
      </c>
      <c r="BQ1350" s="27" t="e">
        <f>IF(#REF!="","",CONCATENATE($L1350,","))</f>
        <v>#REF!</v>
      </c>
      <c r="BR1350" s="27" t="e">
        <f>IF(#REF!="","",CONCATENATE($L1350,","))</f>
        <v>#REF!</v>
      </c>
      <c r="BS1350" s="27" t="e">
        <f>IF(#REF!="","",CONCATENATE($L1350,","))</f>
        <v>#REF!</v>
      </c>
      <c r="BT1350" s="27" t="e">
        <f>IF(#REF!="","",CONCATENATE($L1350,","))</f>
        <v>#REF!</v>
      </c>
      <c r="BU1350" s="40"/>
      <c r="BV1350" s="40"/>
      <c r="BW1350"/>
      <c r="BX1350"/>
      <c r="BY1350"/>
      <c r="BZ1350"/>
      <c r="CA1350"/>
      <c r="CB1350" s="40"/>
      <c r="CC1350" s="37"/>
      <c r="CD1350" s="25"/>
      <c r="CE1350" s="25"/>
      <c r="CF1350" s="25"/>
      <c r="CG1350" s="38"/>
      <c r="CH1350" s="25"/>
      <c r="CI1350" s="38"/>
      <c r="CJ1350" s="25"/>
      <c r="CK1350" s="25"/>
      <c r="CL1350" s="25"/>
      <c r="CM1350" s="25"/>
      <c r="CN1350" s="38"/>
      <c r="CO1350" s="38"/>
      <c r="CP1350" s="25"/>
      <c r="CQ1350" s="25"/>
      <c r="CR1350" s="34"/>
      <c r="CS1350" s="38"/>
      <c r="CT1350" s="25"/>
      <c r="CX1350" s="25"/>
      <c r="CY1350" s="34"/>
    </row>
    <row r="1351" spans="1:103" s="26" customFormat="1">
      <c r="A1351" s="42"/>
      <c r="B1351" s="75"/>
      <c r="C1351" s="39"/>
      <c r="D1351" s="38"/>
      <c r="E1351" s="39"/>
      <c r="F1351" s="39"/>
      <c r="G1351" s="39"/>
      <c r="H1351" s="39"/>
      <c r="I1351" s="39"/>
      <c r="J1351" s="39"/>
      <c r="K1351" s="39"/>
      <c r="L1351" s="38"/>
      <c r="M1351" s="38"/>
      <c r="N1351" s="38"/>
      <c r="O1351" s="38"/>
      <c r="P1351" s="38"/>
      <c r="Q1351" s="38"/>
      <c r="R1351" s="38"/>
      <c r="S1351" s="38"/>
      <c r="T1351" s="38"/>
      <c r="U1351" s="38"/>
      <c r="V1351" s="38"/>
      <c r="W1351" s="38"/>
      <c r="X1351" s="38"/>
      <c r="Y1351" s="38"/>
      <c r="Z1351" s="75"/>
      <c r="AA1351" s="101"/>
      <c r="AB1351" s="101"/>
      <c r="AC1351" s="101"/>
      <c r="AD1351" s="101"/>
      <c r="AE1351" s="38"/>
      <c r="AF1351" s="38"/>
      <c r="AG1351" s="38"/>
      <c r="AH1351" s="38"/>
      <c r="AI1351" s="101"/>
      <c r="AJ1351" s="101"/>
      <c r="AK1351" s="101"/>
      <c r="AL1351" s="75"/>
      <c r="AM1351" s="39"/>
      <c r="AN1351" s="27"/>
      <c r="AO1351" s="27"/>
      <c r="AP1351" s="27"/>
      <c r="AQ1351" s="27" t="str">
        <f t="shared" si="573"/>
        <v/>
      </c>
      <c r="AR1351" s="27" t="str">
        <f t="shared" si="574"/>
        <v/>
      </c>
      <c r="AS1351" s="27" t="str">
        <f t="shared" si="575"/>
        <v/>
      </c>
      <c r="AT1351" s="27" t="e">
        <f>IF(#REF!&lt;&gt;"",IF(ABS(#REF!)&lt;10,"S"&amp;RIGHT(#REF!,1)&amp;",","S"&amp;#REF!&amp;","),"")</f>
        <v>#REF!</v>
      </c>
      <c r="AU1351" s="27" t="e">
        <f>IF(#REF!&lt;&gt;"",IF(ABS(#REF!)&lt;10,"S"&amp;RIGHT(#REF!,1)&amp;",","S"&amp;#REF!&amp;","),"")</f>
        <v>#REF!</v>
      </c>
      <c r="AV1351" s="27" t="e">
        <f>IF(#REF!&lt;&gt;"",IF(ABS(#REF!)&lt;10,"S"&amp;RIGHT(#REF!,1)&amp;",","S"&amp;#REF!&amp;","),"")</f>
        <v>#REF!</v>
      </c>
      <c r="AW1351" s="27" t="e">
        <f>IF(#REF!&lt;&gt;"",IF(ABS(#REF!)&lt;10,"S"&amp;RIGHT(#REF!,1)&amp;",","S"&amp;#REF!&amp;","),"")</f>
        <v>#REF!</v>
      </c>
      <c r="AX1351" s="27" t="e">
        <f>IF(#REF!&lt;&gt;"",IF(ABS(#REF!)&lt;10,"S"&amp;RIGHT(#REF!,1)&amp;",","S"&amp;#REF!&amp;","),"")</f>
        <v>#REF!</v>
      </c>
      <c r="AY1351" s="27" t="e">
        <f>IF(#REF!&lt;&gt;"",IF(ABS(#REF!)&lt;10,"S"&amp;RIGHT(#REF!,1)&amp;",","S"&amp;#REF!&amp;","),"")</f>
        <v>#REF!</v>
      </c>
      <c r="AZ1351" s="27" t="e">
        <f>IF(#REF!&lt;&gt;"",IF(ABS(#REF!)&lt;10,"S"&amp;RIGHT(#REF!,1)&amp;",","S"&amp;#REF!&amp;","),"")</f>
        <v>#REF!</v>
      </c>
      <c r="BA1351" s="27" t="e">
        <f>IF(#REF!&lt;&gt;"",IF(ABS(#REF!)&lt;10,"S"&amp;RIGHT(#REF!,1)&amp;",","S"&amp;#REF!&amp;","),"")</f>
        <v>#REF!</v>
      </c>
      <c r="BB1351" s="27" t="e">
        <f>IF(#REF!&lt;&gt;"",IF(ABS(#REF!)&lt;10,"S"&amp;RIGHT(#REF!,1)&amp;",","S"&amp;#REF!&amp;","),"")</f>
        <v>#REF!</v>
      </c>
      <c r="BC1351" s="27"/>
      <c r="BD1351" s="27"/>
      <c r="BE1351" s="27"/>
      <c r="BF1351" s="27"/>
      <c r="BG1351" s="27"/>
      <c r="BH1351" s="27"/>
      <c r="BI1351" s="27" t="str">
        <f t="shared" si="570"/>
        <v/>
      </c>
      <c r="BJ1351" s="27" t="str">
        <f t="shared" si="571"/>
        <v/>
      </c>
      <c r="BK1351" s="27" t="str">
        <f t="shared" si="572"/>
        <v/>
      </c>
      <c r="BL1351" s="27" t="e">
        <f>IF(#REF!="","",CONCATENATE($L1351,","))</f>
        <v>#REF!</v>
      </c>
      <c r="BM1351" s="27" t="e">
        <f>IF(#REF!="","",CONCATENATE($L1351,","))</f>
        <v>#REF!</v>
      </c>
      <c r="BN1351" s="27" t="e">
        <f>IF(#REF!="","",CONCATENATE($L1351,","))</f>
        <v>#REF!</v>
      </c>
      <c r="BO1351" s="27" t="e">
        <f>IF(#REF!="","",CONCATENATE($L1351,","))</f>
        <v>#REF!</v>
      </c>
      <c r="BP1351" s="27" t="e">
        <f>IF(#REF!="","",CONCATENATE($L1351,","))</f>
        <v>#REF!</v>
      </c>
      <c r="BQ1351" s="27" t="e">
        <f>IF(#REF!="","",CONCATENATE($L1351,","))</f>
        <v>#REF!</v>
      </c>
      <c r="BR1351" s="27" t="e">
        <f>IF(#REF!="","",CONCATENATE($L1351,","))</f>
        <v>#REF!</v>
      </c>
      <c r="BS1351" s="27" t="e">
        <f>IF(#REF!="","",CONCATENATE($L1351,","))</f>
        <v>#REF!</v>
      </c>
      <c r="BT1351" s="27" t="e">
        <f>IF(#REF!="","",CONCATENATE($L1351,","))</f>
        <v>#REF!</v>
      </c>
      <c r="BU1351" s="40"/>
      <c r="BV1351" s="40"/>
      <c r="BW1351"/>
      <c r="BX1351"/>
      <c r="BY1351"/>
      <c r="BZ1351"/>
      <c r="CA1351"/>
      <c r="CB1351" s="40"/>
      <c r="CC1351" s="37"/>
      <c r="CD1351" s="25"/>
      <c r="CE1351" s="25"/>
      <c r="CF1351" s="25"/>
      <c r="CG1351" s="38"/>
      <c r="CH1351" s="25"/>
      <c r="CI1351" s="38"/>
      <c r="CJ1351" s="25"/>
      <c r="CK1351" s="25"/>
      <c r="CL1351" s="25"/>
      <c r="CM1351" s="25"/>
      <c r="CN1351" s="38"/>
      <c r="CO1351" s="38"/>
      <c r="CP1351" s="25"/>
      <c r="CQ1351" s="25"/>
      <c r="CR1351" s="34"/>
      <c r="CS1351" s="38"/>
      <c r="CT1351" s="25"/>
      <c r="CX1351" s="25"/>
      <c r="CY1351" s="34"/>
    </row>
    <row r="1352" spans="1:103" s="26" customFormat="1">
      <c r="A1352" s="42"/>
      <c r="B1352" s="75"/>
      <c r="C1352" s="39"/>
      <c r="D1352" s="38"/>
      <c r="E1352" s="39"/>
      <c r="F1352" s="39"/>
      <c r="G1352" s="39"/>
      <c r="H1352" s="39"/>
      <c r="I1352" s="39"/>
      <c r="J1352" s="39"/>
      <c r="K1352" s="39"/>
      <c r="L1352" s="38"/>
      <c r="M1352" s="38"/>
      <c r="N1352" s="38"/>
      <c r="O1352" s="38"/>
      <c r="P1352" s="38"/>
      <c r="Q1352" s="38"/>
      <c r="R1352" s="38"/>
      <c r="S1352" s="38"/>
      <c r="T1352" s="38"/>
      <c r="U1352" s="38"/>
      <c r="V1352" s="38"/>
      <c r="W1352" s="38"/>
      <c r="X1352" s="38"/>
      <c r="Y1352" s="38"/>
      <c r="Z1352" s="75"/>
      <c r="AA1352" s="101"/>
      <c r="AB1352" s="101"/>
      <c r="AC1352" s="101"/>
      <c r="AD1352" s="101"/>
      <c r="AE1352" s="38"/>
      <c r="AF1352" s="38"/>
      <c r="AG1352" s="38"/>
      <c r="AH1352" s="38"/>
      <c r="AI1352" s="101"/>
      <c r="AJ1352" s="101"/>
      <c r="AK1352" s="101"/>
      <c r="AL1352" s="75"/>
      <c r="AM1352" s="39"/>
      <c r="AN1352" s="27"/>
      <c r="AO1352" s="27"/>
      <c r="AP1352" s="27"/>
      <c r="AQ1352" s="27" t="str">
        <f t="shared" si="573"/>
        <v/>
      </c>
      <c r="AR1352" s="27" t="str">
        <f t="shared" si="574"/>
        <v/>
      </c>
      <c r="AS1352" s="27" t="str">
        <f t="shared" si="575"/>
        <v/>
      </c>
      <c r="AT1352" s="27" t="e">
        <f>IF(#REF!&lt;&gt;"",IF(ABS(#REF!)&lt;10,"S"&amp;RIGHT(#REF!,1)&amp;",","S"&amp;#REF!&amp;","),"")</f>
        <v>#REF!</v>
      </c>
      <c r="AU1352" s="27" t="e">
        <f>IF(#REF!&lt;&gt;"",IF(ABS(#REF!)&lt;10,"S"&amp;RIGHT(#REF!,1)&amp;",","S"&amp;#REF!&amp;","),"")</f>
        <v>#REF!</v>
      </c>
      <c r="AV1352" s="27" t="e">
        <f>IF(#REF!&lt;&gt;"",IF(ABS(#REF!)&lt;10,"S"&amp;RIGHT(#REF!,1)&amp;",","S"&amp;#REF!&amp;","),"")</f>
        <v>#REF!</v>
      </c>
      <c r="AW1352" s="27" t="e">
        <f>IF(#REF!&lt;&gt;"",IF(ABS(#REF!)&lt;10,"S"&amp;RIGHT(#REF!,1)&amp;",","S"&amp;#REF!&amp;","),"")</f>
        <v>#REF!</v>
      </c>
      <c r="AX1352" s="27" t="e">
        <f>IF(#REF!&lt;&gt;"",IF(ABS(#REF!)&lt;10,"S"&amp;RIGHT(#REF!,1)&amp;",","S"&amp;#REF!&amp;","),"")</f>
        <v>#REF!</v>
      </c>
      <c r="AY1352" s="27" t="e">
        <f>IF(#REF!&lt;&gt;"",IF(ABS(#REF!)&lt;10,"S"&amp;RIGHT(#REF!,1)&amp;",","S"&amp;#REF!&amp;","),"")</f>
        <v>#REF!</v>
      </c>
      <c r="AZ1352" s="27" t="e">
        <f>IF(#REF!&lt;&gt;"",IF(ABS(#REF!)&lt;10,"S"&amp;RIGHT(#REF!,1)&amp;",","S"&amp;#REF!&amp;","),"")</f>
        <v>#REF!</v>
      </c>
      <c r="BA1352" s="27" t="e">
        <f>IF(#REF!&lt;&gt;"",IF(ABS(#REF!)&lt;10,"S"&amp;RIGHT(#REF!,1)&amp;",","S"&amp;#REF!&amp;","),"")</f>
        <v>#REF!</v>
      </c>
      <c r="BB1352" s="27" t="e">
        <f>IF(#REF!&lt;&gt;"",IF(ABS(#REF!)&lt;10,"S"&amp;RIGHT(#REF!,1)&amp;",","S"&amp;#REF!&amp;","),"")</f>
        <v>#REF!</v>
      </c>
      <c r="BC1352" s="27"/>
      <c r="BD1352" s="27"/>
      <c r="BE1352" s="27"/>
      <c r="BF1352" s="27"/>
      <c r="BG1352" s="27"/>
      <c r="BH1352" s="27"/>
      <c r="BI1352" s="27" t="str">
        <f t="shared" si="570"/>
        <v/>
      </c>
      <c r="BJ1352" s="27" t="str">
        <f t="shared" si="571"/>
        <v/>
      </c>
      <c r="BK1352" s="27" t="str">
        <f t="shared" si="572"/>
        <v/>
      </c>
      <c r="BL1352" s="27" t="e">
        <f>IF(#REF!="","",CONCATENATE($L1352,","))</f>
        <v>#REF!</v>
      </c>
      <c r="BM1352" s="27" t="e">
        <f>IF(#REF!="","",CONCATENATE($L1352,","))</f>
        <v>#REF!</v>
      </c>
      <c r="BN1352" s="27" t="e">
        <f>IF(#REF!="","",CONCATENATE($L1352,","))</f>
        <v>#REF!</v>
      </c>
      <c r="BO1352" s="27" t="e">
        <f>IF(#REF!="","",CONCATENATE($L1352,","))</f>
        <v>#REF!</v>
      </c>
      <c r="BP1352" s="27" t="e">
        <f>IF(#REF!="","",CONCATENATE($L1352,","))</f>
        <v>#REF!</v>
      </c>
      <c r="BQ1352" s="27" t="e">
        <f>IF(#REF!="","",CONCATENATE($L1352,","))</f>
        <v>#REF!</v>
      </c>
      <c r="BR1352" s="27" t="e">
        <f>IF(#REF!="","",CONCATENATE($L1352,","))</f>
        <v>#REF!</v>
      </c>
      <c r="BS1352" s="27" t="e">
        <f>IF(#REF!="","",CONCATENATE($L1352,","))</f>
        <v>#REF!</v>
      </c>
      <c r="BT1352" s="27" t="e">
        <f>IF(#REF!="","",CONCATENATE($L1352,","))</f>
        <v>#REF!</v>
      </c>
      <c r="BU1352" s="40"/>
      <c r="BV1352" s="40"/>
      <c r="BW1352"/>
      <c r="BX1352"/>
      <c r="BY1352"/>
      <c r="BZ1352"/>
      <c r="CA1352"/>
      <c r="CB1352" s="40"/>
      <c r="CC1352" s="37"/>
      <c r="CD1352" s="25"/>
      <c r="CE1352" s="25"/>
      <c r="CF1352" s="25"/>
      <c r="CG1352" s="38"/>
      <c r="CH1352" s="25"/>
      <c r="CI1352" s="38"/>
      <c r="CJ1352" s="25"/>
      <c r="CK1352" s="25"/>
      <c r="CL1352" s="25"/>
      <c r="CM1352" s="25"/>
      <c r="CN1352" s="38"/>
      <c r="CO1352" s="38"/>
      <c r="CP1352" s="25"/>
      <c r="CQ1352" s="25"/>
      <c r="CR1352" s="34"/>
      <c r="CS1352" s="38"/>
      <c r="CT1352" s="25"/>
      <c r="CX1352" s="25"/>
      <c r="CY1352" s="34"/>
    </row>
    <row r="1353" spans="1:103" s="26" customFormat="1">
      <c r="A1353" s="42"/>
      <c r="B1353" s="75"/>
      <c r="C1353" s="39"/>
      <c r="D1353" s="38"/>
      <c r="E1353" s="39"/>
      <c r="F1353" s="39"/>
      <c r="G1353" s="39"/>
      <c r="H1353" s="39"/>
      <c r="I1353" s="39"/>
      <c r="J1353" s="39"/>
      <c r="K1353" s="39"/>
      <c r="L1353" s="38"/>
      <c r="M1353" s="38"/>
      <c r="N1353" s="38"/>
      <c r="O1353" s="38"/>
      <c r="P1353" s="38"/>
      <c r="Q1353" s="38"/>
      <c r="R1353" s="38"/>
      <c r="S1353" s="38"/>
      <c r="T1353" s="38"/>
      <c r="U1353" s="38"/>
      <c r="V1353" s="38"/>
      <c r="W1353" s="38"/>
      <c r="X1353" s="38"/>
      <c r="Y1353" s="38"/>
      <c r="Z1353" s="75"/>
      <c r="AA1353" s="101"/>
      <c r="AB1353" s="101"/>
      <c r="AC1353" s="101"/>
      <c r="AD1353" s="101"/>
      <c r="AE1353" s="38"/>
      <c r="AF1353" s="38"/>
      <c r="AG1353" s="38"/>
      <c r="AH1353" s="38"/>
      <c r="AI1353" s="101"/>
      <c r="AJ1353" s="101"/>
      <c r="AK1353" s="101"/>
      <c r="AL1353" s="75"/>
      <c r="AM1353" s="39"/>
      <c r="AN1353" s="27"/>
      <c r="AO1353" s="27"/>
      <c r="AP1353" s="27"/>
      <c r="AQ1353" s="27" t="str">
        <f t="shared" si="573"/>
        <v/>
      </c>
      <c r="AR1353" s="27" t="str">
        <f t="shared" si="574"/>
        <v/>
      </c>
      <c r="AS1353" s="27" t="str">
        <f t="shared" si="575"/>
        <v/>
      </c>
      <c r="AT1353" s="27" t="e">
        <f>IF(#REF!&lt;&gt;"",IF(ABS(#REF!)&lt;10,"S"&amp;RIGHT(#REF!,1)&amp;",","S"&amp;#REF!&amp;","),"")</f>
        <v>#REF!</v>
      </c>
      <c r="AU1353" s="27" t="e">
        <f>IF(#REF!&lt;&gt;"",IF(ABS(#REF!)&lt;10,"S"&amp;RIGHT(#REF!,1)&amp;",","S"&amp;#REF!&amp;","),"")</f>
        <v>#REF!</v>
      </c>
      <c r="AV1353" s="27" t="e">
        <f>IF(#REF!&lt;&gt;"",IF(ABS(#REF!)&lt;10,"S"&amp;RIGHT(#REF!,1)&amp;",","S"&amp;#REF!&amp;","),"")</f>
        <v>#REF!</v>
      </c>
      <c r="AW1353" s="27" t="e">
        <f>IF(#REF!&lt;&gt;"",IF(ABS(#REF!)&lt;10,"S"&amp;RIGHT(#REF!,1)&amp;",","S"&amp;#REF!&amp;","),"")</f>
        <v>#REF!</v>
      </c>
      <c r="AX1353" s="27" t="e">
        <f>IF(#REF!&lt;&gt;"",IF(ABS(#REF!)&lt;10,"S"&amp;RIGHT(#REF!,1)&amp;",","S"&amp;#REF!&amp;","),"")</f>
        <v>#REF!</v>
      </c>
      <c r="AY1353" s="27" t="e">
        <f>IF(#REF!&lt;&gt;"",IF(ABS(#REF!)&lt;10,"S"&amp;RIGHT(#REF!,1)&amp;",","S"&amp;#REF!&amp;","),"")</f>
        <v>#REF!</v>
      </c>
      <c r="AZ1353" s="27" t="e">
        <f>IF(#REF!&lt;&gt;"",IF(ABS(#REF!)&lt;10,"S"&amp;RIGHT(#REF!,1)&amp;",","S"&amp;#REF!&amp;","),"")</f>
        <v>#REF!</v>
      </c>
      <c r="BA1353" s="27" t="e">
        <f>IF(#REF!&lt;&gt;"",IF(ABS(#REF!)&lt;10,"S"&amp;RIGHT(#REF!,1)&amp;",","S"&amp;#REF!&amp;","),"")</f>
        <v>#REF!</v>
      </c>
      <c r="BB1353" s="27" t="e">
        <f>IF(#REF!&lt;&gt;"",IF(ABS(#REF!)&lt;10,"S"&amp;RIGHT(#REF!,1)&amp;",","S"&amp;#REF!&amp;","),"")</f>
        <v>#REF!</v>
      </c>
      <c r="BC1353" s="27"/>
      <c r="BD1353" s="27"/>
      <c r="BE1353" s="27"/>
      <c r="BF1353" s="27"/>
      <c r="BG1353" s="27"/>
      <c r="BH1353" s="27"/>
      <c r="BI1353" s="27" t="str">
        <f t="shared" si="570"/>
        <v/>
      </c>
      <c r="BJ1353" s="27" t="str">
        <f t="shared" si="571"/>
        <v/>
      </c>
      <c r="BK1353" s="27" t="str">
        <f t="shared" si="572"/>
        <v/>
      </c>
      <c r="BL1353" s="27" t="e">
        <f>IF(#REF!="","",CONCATENATE($L1353,","))</f>
        <v>#REF!</v>
      </c>
      <c r="BM1353" s="27" t="e">
        <f>IF(#REF!="","",CONCATENATE($L1353,","))</f>
        <v>#REF!</v>
      </c>
      <c r="BN1353" s="27" t="e">
        <f>IF(#REF!="","",CONCATENATE($L1353,","))</f>
        <v>#REF!</v>
      </c>
      <c r="BO1353" s="27" t="e">
        <f>IF(#REF!="","",CONCATENATE($L1353,","))</f>
        <v>#REF!</v>
      </c>
      <c r="BP1353" s="27" t="e">
        <f>IF(#REF!="","",CONCATENATE($L1353,","))</f>
        <v>#REF!</v>
      </c>
      <c r="BQ1353" s="27" t="e">
        <f>IF(#REF!="","",CONCATENATE($L1353,","))</f>
        <v>#REF!</v>
      </c>
      <c r="BR1353" s="27" t="e">
        <f>IF(#REF!="","",CONCATENATE($L1353,","))</f>
        <v>#REF!</v>
      </c>
      <c r="BS1353" s="27" t="e">
        <f>IF(#REF!="","",CONCATENATE($L1353,","))</f>
        <v>#REF!</v>
      </c>
      <c r="BT1353" s="27" t="e">
        <f>IF(#REF!="","",CONCATENATE($L1353,","))</f>
        <v>#REF!</v>
      </c>
      <c r="BU1353" s="40"/>
      <c r="BV1353" s="40"/>
      <c r="BW1353"/>
      <c r="BX1353"/>
      <c r="BY1353"/>
      <c r="BZ1353"/>
      <c r="CA1353"/>
      <c r="CB1353" s="40"/>
      <c r="CC1353" s="37"/>
      <c r="CD1353" s="25"/>
      <c r="CE1353" s="25"/>
      <c r="CF1353" s="25"/>
      <c r="CG1353" s="38"/>
      <c r="CH1353" s="25"/>
      <c r="CI1353" s="38"/>
      <c r="CJ1353" s="25"/>
      <c r="CK1353" s="25"/>
      <c r="CL1353" s="25"/>
      <c r="CM1353" s="25"/>
      <c r="CN1353" s="38"/>
      <c r="CO1353" s="38"/>
      <c r="CP1353" s="25"/>
      <c r="CQ1353" s="25"/>
      <c r="CR1353" s="34"/>
      <c r="CS1353" s="38"/>
      <c r="CT1353" s="25"/>
      <c r="CX1353" s="25"/>
      <c r="CY1353" s="34"/>
    </row>
    <row r="1354" spans="1:103" s="26" customFormat="1">
      <c r="A1354" s="42"/>
      <c r="B1354" s="75"/>
      <c r="C1354" s="39"/>
      <c r="D1354" s="38"/>
      <c r="E1354" s="39"/>
      <c r="F1354" s="39"/>
      <c r="G1354" s="39"/>
      <c r="H1354" s="39"/>
      <c r="I1354" s="39"/>
      <c r="J1354" s="39"/>
      <c r="K1354" s="39"/>
      <c r="L1354" s="38"/>
      <c r="M1354" s="38"/>
      <c r="N1354" s="38"/>
      <c r="O1354" s="38"/>
      <c r="P1354" s="38"/>
      <c r="Q1354" s="38"/>
      <c r="R1354" s="38"/>
      <c r="S1354" s="38"/>
      <c r="T1354" s="38"/>
      <c r="U1354" s="38"/>
      <c r="V1354" s="38"/>
      <c r="W1354" s="38"/>
      <c r="X1354" s="38"/>
      <c r="Y1354" s="38"/>
      <c r="Z1354" s="75"/>
      <c r="AA1354" s="101"/>
      <c r="AB1354" s="101"/>
      <c r="AC1354" s="101"/>
      <c r="AD1354" s="101"/>
      <c r="AE1354" s="38"/>
      <c r="AF1354" s="38"/>
      <c r="AG1354" s="38"/>
      <c r="AH1354" s="38"/>
      <c r="AI1354" s="101"/>
      <c r="AJ1354" s="101"/>
      <c r="AK1354" s="101"/>
      <c r="AL1354" s="75"/>
      <c r="AM1354" s="39"/>
      <c r="AN1354" s="27"/>
      <c r="AO1354" s="27"/>
      <c r="AP1354" s="27"/>
      <c r="AQ1354" s="27" t="str">
        <f t="shared" si="573"/>
        <v/>
      </c>
      <c r="AR1354" s="27" t="str">
        <f t="shared" si="574"/>
        <v/>
      </c>
      <c r="AS1354" s="27" t="str">
        <f t="shared" si="575"/>
        <v/>
      </c>
      <c r="AT1354" s="27" t="e">
        <f>IF(#REF!&lt;&gt;"",IF(ABS(#REF!)&lt;10,"S"&amp;RIGHT(#REF!,1)&amp;",","S"&amp;#REF!&amp;","),"")</f>
        <v>#REF!</v>
      </c>
      <c r="AU1354" s="27" t="e">
        <f>IF(#REF!&lt;&gt;"",IF(ABS(#REF!)&lt;10,"S"&amp;RIGHT(#REF!,1)&amp;",","S"&amp;#REF!&amp;","),"")</f>
        <v>#REF!</v>
      </c>
      <c r="AV1354" s="27" t="e">
        <f>IF(#REF!&lt;&gt;"",IF(ABS(#REF!)&lt;10,"S"&amp;RIGHT(#REF!,1)&amp;",","S"&amp;#REF!&amp;","),"")</f>
        <v>#REF!</v>
      </c>
      <c r="AW1354" s="27" t="e">
        <f>IF(#REF!&lt;&gt;"",IF(ABS(#REF!)&lt;10,"S"&amp;RIGHT(#REF!,1)&amp;",","S"&amp;#REF!&amp;","),"")</f>
        <v>#REF!</v>
      </c>
      <c r="AX1354" s="27" t="e">
        <f>IF(#REF!&lt;&gt;"",IF(ABS(#REF!)&lt;10,"S"&amp;RIGHT(#REF!,1)&amp;",","S"&amp;#REF!&amp;","),"")</f>
        <v>#REF!</v>
      </c>
      <c r="AY1354" s="27" t="e">
        <f>IF(#REF!&lt;&gt;"",IF(ABS(#REF!)&lt;10,"S"&amp;RIGHT(#REF!,1)&amp;",","S"&amp;#REF!&amp;","),"")</f>
        <v>#REF!</v>
      </c>
      <c r="AZ1354" s="27" t="e">
        <f>IF(#REF!&lt;&gt;"",IF(ABS(#REF!)&lt;10,"S"&amp;RIGHT(#REF!,1)&amp;",","S"&amp;#REF!&amp;","),"")</f>
        <v>#REF!</v>
      </c>
      <c r="BA1354" s="27" t="e">
        <f>IF(#REF!&lt;&gt;"",IF(ABS(#REF!)&lt;10,"S"&amp;RIGHT(#REF!,1)&amp;",","S"&amp;#REF!&amp;","),"")</f>
        <v>#REF!</v>
      </c>
      <c r="BB1354" s="27" t="e">
        <f>IF(#REF!&lt;&gt;"",IF(ABS(#REF!)&lt;10,"S"&amp;RIGHT(#REF!,1)&amp;",","S"&amp;#REF!&amp;","),"")</f>
        <v>#REF!</v>
      </c>
      <c r="BC1354" s="27"/>
      <c r="BD1354" s="27"/>
      <c r="BE1354" s="27"/>
      <c r="BF1354" s="27"/>
      <c r="BG1354" s="27"/>
      <c r="BH1354" s="27"/>
      <c r="BI1354" s="27" t="str">
        <f t="shared" si="570"/>
        <v/>
      </c>
      <c r="BJ1354" s="27" t="str">
        <f t="shared" si="571"/>
        <v/>
      </c>
      <c r="BK1354" s="27" t="str">
        <f t="shared" si="572"/>
        <v/>
      </c>
      <c r="BL1354" s="27" t="e">
        <f>IF(#REF!="","",CONCATENATE($L1354,","))</f>
        <v>#REF!</v>
      </c>
      <c r="BM1354" s="27" t="e">
        <f>IF(#REF!="","",CONCATENATE($L1354,","))</f>
        <v>#REF!</v>
      </c>
      <c r="BN1354" s="27" t="e">
        <f>IF(#REF!="","",CONCATENATE($L1354,","))</f>
        <v>#REF!</v>
      </c>
      <c r="BO1354" s="27" t="e">
        <f>IF(#REF!="","",CONCATENATE($L1354,","))</f>
        <v>#REF!</v>
      </c>
      <c r="BP1354" s="27" t="e">
        <f>IF(#REF!="","",CONCATENATE($L1354,","))</f>
        <v>#REF!</v>
      </c>
      <c r="BQ1354" s="27" t="e">
        <f>IF(#REF!="","",CONCATENATE($L1354,","))</f>
        <v>#REF!</v>
      </c>
      <c r="BR1354" s="27" t="e">
        <f>IF(#REF!="","",CONCATENATE($L1354,","))</f>
        <v>#REF!</v>
      </c>
      <c r="BS1354" s="27" t="e">
        <f>IF(#REF!="","",CONCATENATE($L1354,","))</f>
        <v>#REF!</v>
      </c>
      <c r="BT1354" s="27" t="e">
        <f>IF(#REF!="","",CONCATENATE($L1354,","))</f>
        <v>#REF!</v>
      </c>
      <c r="BU1354" s="40"/>
      <c r="BV1354" s="40"/>
      <c r="BW1354"/>
      <c r="BX1354"/>
      <c r="BY1354"/>
      <c r="BZ1354"/>
      <c r="CA1354"/>
      <c r="CB1354" s="40"/>
      <c r="CC1354" s="37"/>
      <c r="CD1354" s="25"/>
      <c r="CE1354" s="25"/>
      <c r="CF1354" s="25"/>
      <c r="CG1354" s="38"/>
      <c r="CH1354" s="25"/>
      <c r="CI1354" s="38"/>
      <c r="CJ1354" s="25"/>
      <c r="CK1354" s="25"/>
      <c r="CL1354" s="25"/>
      <c r="CM1354" s="25"/>
      <c r="CN1354" s="38"/>
      <c r="CO1354" s="38"/>
      <c r="CP1354" s="25"/>
      <c r="CQ1354" s="25"/>
      <c r="CR1354" s="34"/>
      <c r="CS1354" s="38"/>
      <c r="CT1354" s="25"/>
      <c r="CX1354" s="25"/>
      <c r="CY1354" s="34"/>
    </row>
    <row r="1355" spans="1:103" s="26" customFormat="1">
      <c r="A1355" s="42"/>
      <c r="B1355" s="75"/>
      <c r="C1355" s="39"/>
      <c r="D1355" s="38"/>
      <c r="E1355" s="39"/>
      <c r="F1355" s="39"/>
      <c r="G1355" s="39"/>
      <c r="H1355" s="39"/>
      <c r="I1355" s="39"/>
      <c r="J1355" s="39"/>
      <c r="K1355" s="39"/>
      <c r="L1355" s="38"/>
      <c r="M1355" s="38"/>
      <c r="N1355" s="38"/>
      <c r="O1355" s="38"/>
      <c r="P1355" s="38"/>
      <c r="Q1355" s="38"/>
      <c r="R1355" s="38"/>
      <c r="S1355" s="38"/>
      <c r="T1355" s="38"/>
      <c r="U1355" s="38"/>
      <c r="V1355" s="38"/>
      <c r="W1355" s="38"/>
      <c r="X1355" s="38"/>
      <c r="Y1355" s="38"/>
      <c r="Z1355" s="75"/>
      <c r="AA1355" s="101"/>
      <c r="AB1355" s="101"/>
      <c r="AC1355" s="101"/>
      <c r="AD1355" s="101"/>
      <c r="AE1355" s="38"/>
      <c r="AF1355" s="38"/>
      <c r="AG1355" s="38"/>
      <c r="AH1355" s="38"/>
      <c r="AI1355" s="101"/>
      <c r="AJ1355" s="101"/>
      <c r="AK1355" s="101"/>
      <c r="AL1355" s="75"/>
      <c r="AM1355" s="39"/>
      <c r="AN1355" s="27"/>
      <c r="AO1355" s="27"/>
      <c r="AP1355" s="27"/>
      <c r="AQ1355" s="27" t="str">
        <f t="shared" si="573"/>
        <v/>
      </c>
      <c r="AR1355" s="27" t="str">
        <f t="shared" si="574"/>
        <v/>
      </c>
      <c r="AS1355" s="27" t="str">
        <f t="shared" si="575"/>
        <v/>
      </c>
      <c r="AT1355" s="27" t="e">
        <f>IF(#REF!&lt;&gt;"",IF(ABS(#REF!)&lt;10,"S"&amp;RIGHT(#REF!,1)&amp;",","S"&amp;#REF!&amp;","),"")</f>
        <v>#REF!</v>
      </c>
      <c r="AU1355" s="27" t="e">
        <f>IF(#REF!&lt;&gt;"",IF(ABS(#REF!)&lt;10,"S"&amp;RIGHT(#REF!,1)&amp;",","S"&amp;#REF!&amp;","),"")</f>
        <v>#REF!</v>
      </c>
      <c r="AV1355" s="27" t="e">
        <f>IF(#REF!&lt;&gt;"",IF(ABS(#REF!)&lt;10,"S"&amp;RIGHT(#REF!,1)&amp;",","S"&amp;#REF!&amp;","),"")</f>
        <v>#REF!</v>
      </c>
      <c r="AW1355" s="27" t="e">
        <f>IF(#REF!&lt;&gt;"",IF(ABS(#REF!)&lt;10,"S"&amp;RIGHT(#REF!,1)&amp;",","S"&amp;#REF!&amp;","),"")</f>
        <v>#REF!</v>
      </c>
      <c r="AX1355" s="27" t="e">
        <f>IF(#REF!&lt;&gt;"",IF(ABS(#REF!)&lt;10,"S"&amp;RIGHT(#REF!,1)&amp;",","S"&amp;#REF!&amp;","),"")</f>
        <v>#REF!</v>
      </c>
      <c r="AY1355" s="27" t="e">
        <f>IF(#REF!&lt;&gt;"",IF(ABS(#REF!)&lt;10,"S"&amp;RIGHT(#REF!,1)&amp;",","S"&amp;#REF!&amp;","),"")</f>
        <v>#REF!</v>
      </c>
      <c r="AZ1355" s="27" t="e">
        <f>IF(#REF!&lt;&gt;"",IF(ABS(#REF!)&lt;10,"S"&amp;RIGHT(#REF!,1)&amp;",","S"&amp;#REF!&amp;","),"")</f>
        <v>#REF!</v>
      </c>
      <c r="BA1355" s="27" t="e">
        <f>IF(#REF!&lt;&gt;"",IF(ABS(#REF!)&lt;10,"S"&amp;RIGHT(#REF!,1)&amp;",","S"&amp;#REF!&amp;","),"")</f>
        <v>#REF!</v>
      </c>
      <c r="BB1355" s="27" t="e">
        <f>IF(#REF!&lt;&gt;"",IF(ABS(#REF!)&lt;10,"S"&amp;RIGHT(#REF!,1)&amp;",","S"&amp;#REF!&amp;","),"")</f>
        <v>#REF!</v>
      </c>
      <c r="BC1355" s="27"/>
      <c r="BD1355" s="27"/>
      <c r="BE1355" s="27"/>
      <c r="BF1355" s="27"/>
      <c r="BG1355" s="27"/>
      <c r="BH1355" s="27"/>
      <c r="BI1355" s="27" t="str">
        <f t="shared" si="570"/>
        <v/>
      </c>
      <c r="BJ1355" s="27" t="str">
        <f t="shared" si="571"/>
        <v/>
      </c>
      <c r="BK1355" s="27" t="str">
        <f t="shared" si="572"/>
        <v/>
      </c>
      <c r="BL1355" s="27" t="e">
        <f>IF(#REF!="","",CONCATENATE($L1355,","))</f>
        <v>#REF!</v>
      </c>
      <c r="BM1355" s="27" t="e">
        <f>IF(#REF!="","",CONCATENATE($L1355,","))</f>
        <v>#REF!</v>
      </c>
      <c r="BN1355" s="27" t="e">
        <f>IF(#REF!="","",CONCATENATE($L1355,","))</f>
        <v>#REF!</v>
      </c>
      <c r="BO1355" s="27" t="e">
        <f>IF(#REF!="","",CONCATENATE($L1355,","))</f>
        <v>#REF!</v>
      </c>
      <c r="BP1355" s="27" t="e">
        <f>IF(#REF!="","",CONCATENATE($L1355,","))</f>
        <v>#REF!</v>
      </c>
      <c r="BQ1355" s="27" t="e">
        <f>IF(#REF!="","",CONCATENATE($L1355,","))</f>
        <v>#REF!</v>
      </c>
      <c r="BR1355" s="27" t="e">
        <f>IF(#REF!="","",CONCATENATE($L1355,","))</f>
        <v>#REF!</v>
      </c>
      <c r="BS1355" s="27" t="e">
        <f>IF(#REF!="","",CONCATENATE($L1355,","))</f>
        <v>#REF!</v>
      </c>
      <c r="BT1355" s="27" t="e">
        <f>IF(#REF!="","",CONCATENATE($L1355,","))</f>
        <v>#REF!</v>
      </c>
      <c r="BU1355" s="40"/>
      <c r="BV1355" s="40"/>
      <c r="BW1355"/>
      <c r="BX1355"/>
      <c r="BY1355"/>
      <c r="BZ1355"/>
      <c r="CA1355"/>
      <c r="CB1355" s="40"/>
      <c r="CC1355" s="37"/>
      <c r="CD1355" s="25"/>
      <c r="CE1355" s="25"/>
      <c r="CF1355" s="25"/>
      <c r="CG1355" s="38"/>
      <c r="CH1355" s="25"/>
      <c r="CI1355" s="38"/>
      <c r="CJ1355" s="25"/>
      <c r="CK1355" s="25"/>
      <c r="CL1355" s="25"/>
      <c r="CM1355" s="25"/>
      <c r="CN1355" s="38"/>
      <c r="CO1355" s="38"/>
      <c r="CP1355" s="25"/>
      <c r="CQ1355" s="25"/>
      <c r="CR1355" s="34"/>
      <c r="CS1355" s="38"/>
      <c r="CT1355" s="25"/>
      <c r="CX1355" s="25"/>
      <c r="CY1355" s="34"/>
    </row>
    <row r="1356" spans="1:103" s="26" customFormat="1">
      <c r="A1356" s="42"/>
      <c r="B1356" s="75"/>
      <c r="C1356" s="39"/>
      <c r="D1356" s="38"/>
      <c r="E1356" s="39"/>
      <c r="F1356" s="39"/>
      <c r="G1356" s="39"/>
      <c r="H1356" s="39"/>
      <c r="I1356" s="39"/>
      <c r="J1356" s="39"/>
      <c r="K1356" s="39"/>
      <c r="L1356" s="38"/>
      <c r="M1356" s="38"/>
      <c r="N1356" s="38"/>
      <c r="O1356" s="38"/>
      <c r="P1356" s="38"/>
      <c r="Q1356" s="38"/>
      <c r="R1356" s="38"/>
      <c r="S1356" s="38"/>
      <c r="T1356" s="38"/>
      <c r="U1356" s="38"/>
      <c r="V1356" s="38"/>
      <c r="W1356" s="38"/>
      <c r="X1356" s="38"/>
      <c r="Y1356" s="38"/>
      <c r="Z1356" s="75"/>
      <c r="AA1356" s="101"/>
      <c r="AB1356" s="101"/>
      <c r="AC1356" s="101"/>
      <c r="AD1356" s="101"/>
      <c r="AE1356" s="38"/>
      <c r="AF1356" s="38"/>
      <c r="AG1356" s="38"/>
      <c r="AH1356" s="38"/>
      <c r="AI1356" s="101"/>
      <c r="AJ1356" s="101"/>
      <c r="AK1356" s="101"/>
      <c r="AL1356" s="75"/>
      <c r="AM1356" s="39"/>
      <c r="AN1356" s="27"/>
      <c r="AO1356" s="27"/>
      <c r="AP1356" s="27"/>
      <c r="AQ1356" s="27" t="str">
        <f t="shared" si="573"/>
        <v/>
      </c>
      <c r="AR1356" s="27" t="str">
        <f t="shared" si="574"/>
        <v/>
      </c>
      <c r="AS1356" s="27" t="str">
        <f t="shared" si="575"/>
        <v/>
      </c>
      <c r="AT1356" s="27" t="e">
        <f>IF(#REF!&lt;&gt;"",IF(ABS(#REF!)&lt;10,"S"&amp;RIGHT(#REF!,1)&amp;",","S"&amp;#REF!&amp;","),"")</f>
        <v>#REF!</v>
      </c>
      <c r="AU1356" s="27" t="e">
        <f>IF(#REF!&lt;&gt;"",IF(ABS(#REF!)&lt;10,"S"&amp;RIGHT(#REF!,1)&amp;",","S"&amp;#REF!&amp;","),"")</f>
        <v>#REF!</v>
      </c>
      <c r="AV1356" s="27" t="e">
        <f>IF(#REF!&lt;&gt;"",IF(ABS(#REF!)&lt;10,"S"&amp;RIGHT(#REF!,1)&amp;",","S"&amp;#REF!&amp;","),"")</f>
        <v>#REF!</v>
      </c>
      <c r="AW1356" s="27" t="e">
        <f>IF(#REF!&lt;&gt;"",IF(ABS(#REF!)&lt;10,"S"&amp;RIGHT(#REF!,1)&amp;",","S"&amp;#REF!&amp;","),"")</f>
        <v>#REF!</v>
      </c>
      <c r="AX1356" s="27" t="e">
        <f>IF(#REF!&lt;&gt;"",IF(ABS(#REF!)&lt;10,"S"&amp;RIGHT(#REF!,1)&amp;",","S"&amp;#REF!&amp;","),"")</f>
        <v>#REF!</v>
      </c>
      <c r="AY1356" s="27" t="e">
        <f>IF(#REF!&lt;&gt;"",IF(ABS(#REF!)&lt;10,"S"&amp;RIGHT(#REF!,1)&amp;",","S"&amp;#REF!&amp;","),"")</f>
        <v>#REF!</v>
      </c>
      <c r="AZ1356" s="27" t="e">
        <f>IF(#REF!&lt;&gt;"",IF(ABS(#REF!)&lt;10,"S"&amp;RIGHT(#REF!,1)&amp;",","S"&amp;#REF!&amp;","),"")</f>
        <v>#REF!</v>
      </c>
      <c r="BA1356" s="27" t="e">
        <f>IF(#REF!&lt;&gt;"",IF(ABS(#REF!)&lt;10,"S"&amp;RIGHT(#REF!,1)&amp;",","S"&amp;#REF!&amp;","),"")</f>
        <v>#REF!</v>
      </c>
      <c r="BB1356" s="27" t="e">
        <f>IF(#REF!&lt;&gt;"",IF(ABS(#REF!)&lt;10,"S"&amp;RIGHT(#REF!,1)&amp;",","S"&amp;#REF!&amp;","),"")</f>
        <v>#REF!</v>
      </c>
      <c r="BC1356" s="27"/>
      <c r="BD1356" s="27"/>
      <c r="BE1356" s="27"/>
      <c r="BF1356" s="27"/>
      <c r="BG1356" s="27"/>
      <c r="BH1356" s="27"/>
      <c r="BI1356" s="27" t="str">
        <f t="shared" si="570"/>
        <v/>
      </c>
      <c r="BJ1356" s="27" t="str">
        <f t="shared" si="571"/>
        <v/>
      </c>
      <c r="BK1356" s="27" t="str">
        <f t="shared" si="572"/>
        <v/>
      </c>
      <c r="BL1356" s="27" t="e">
        <f>IF(#REF!="","",CONCATENATE($L1356,","))</f>
        <v>#REF!</v>
      </c>
      <c r="BM1356" s="27" t="e">
        <f>IF(#REF!="","",CONCATENATE($L1356,","))</f>
        <v>#REF!</v>
      </c>
      <c r="BN1356" s="27" t="e">
        <f>IF(#REF!="","",CONCATENATE($L1356,","))</f>
        <v>#REF!</v>
      </c>
      <c r="BO1356" s="27" t="e">
        <f>IF(#REF!="","",CONCATENATE($L1356,","))</f>
        <v>#REF!</v>
      </c>
      <c r="BP1356" s="27" t="e">
        <f>IF(#REF!="","",CONCATENATE($L1356,","))</f>
        <v>#REF!</v>
      </c>
      <c r="BQ1356" s="27" t="e">
        <f>IF(#REF!="","",CONCATENATE($L1356,","))</f>
        <v>#REF!</v>
      </c>
      <c r="BR1356" s="27" t="e">
        <f>IF(#REF!="","",CONCATENATE($L1356,","))</f>
        <v>#REF!</v>
      </c>
      <c r="BS1356" s="27" t="e">
        <f>IF(#REF!="","",CONCATENATE($L1356,","))</f>
        <v>#REF!</v>
      </c>
      <c r="BT1356" s="27" t="e">
        <f>IF(#REF!="","",CONCATENATE($L1356,","))</f>
        <v>#REF!</v>
      </c>
      <c r="BU1356" s="40"/>
      <c r="BV1356" s="40"/>
      <c r="BW1356"/>
      <c r="BX1356"/>
      <c r="BY1356"/>
      <c r="BZ1356"/>
      <c r="CA1356"/>
      <c r="CB1356" s="40"/>
      <c r="CC1356" s="37"/>
      <c r="CD1356" s="25"/>
      <c r="CE1356" s="25"/>
      <c r="CF1356" s="25"/>
      <c r="CG1356" s="38"/>
      <c r="CH1356" s="25"/>
      <c r="CI1356" s="38"/>
      <c r="CJ1356" s="25"/>
      <c r="CK1356" s="25"/>
      <c r="CL1356" s="25"/>
      <c r="CM1356" s="25"/>
      <c r="CN1356" s="38"/>
      <c r="CO1356" s="38"/>
      <c r="CP1356" s="25"/>
      <c r="CQ1356" s="25"/>
      <c r="CR1356" s="34"/>
      <c r="CS1356" s="38"/>
      <c r="CT1356" s="25"/>
      <c r="CX1356" s="25"/>
      <c r="CY1356" s="34"/>
    </row>
    <row r="1357" spans="1:103" s="26" customFormat="1">
      <c r="A1357" s="42"/>
      <c r="B1357" s="75"/>
      <c r="C1357" s="39"/>
      <c r="D1357" s="38"/>
      <c r="E1357" s="39"/>
      <c r="F1357" s="39"/>
      <c r="G1357" s="39"/>
      <c r="H1357" s="39"/>
      <c r="I1357" s="39"/>
      <c r="J1357" s="39"/>
      <c r="K1357" s="39"/>
      <c r="L1357" s="38"/>
      <c r="M1357" s="38"/>
      <c r="N1357" s="38"/>
      <c r="O1357" s="38"/>
      <c r="P1357" s="38"/>
      <c r="Q1357" s="38"/>
      <c r="R1357" s="38"/>
      <c r="S1357" s="38"/>
      <c r="T1357" s="38"/>
      <c r="U1357" s="38"/>
      <c r="V1357" s="38"/>
      <c r="W1357" s="38"/>
      <c r="X1357" s="38"/>
      <c r="Y1357" s="38"/>
      <c r="Z1357" s="75"/>
      <c r="AA1357" s="101"/>
      <c r="AB1357" s="101"/>
      <c r="AC1357" s="101"/>
      <c r="AD1357" s="101"/>
      <c r="AE1357" s="38"/>
      <c r="AF1357" s="38"/>
      <c r="AG1357" s="38"/>
      <c r="AH1357" s="38"/>
      <c r="AI1357" s="101"/>
      <c r="AJ1357" s="101"/>
      <c r="AK1357" s="101"/>
      <c r="AL1357" s="75"/>
      <c r="AM1357" s="39"/>
      <c r="AN1357" s="27"/>
      <c r="AO1357" s="27"/>
      <c r="AP1357" s="27"/>
      <c r="AQ1357" s="27" t="str">
        <f t="shared" si="573"/>
        <v/>
      </c>
      <c r="AR1357" s="27" t="str">
        <f t="shared" si="574"/>
        <v/>
      </c>
      <c r="AS1357" s="27" t="str">
        <f t="shared" si="575"/>
        <v/>
      </c>
      <c r="AT1357" s="27" t="e">
        <f>IF(#REF!&lt;&gt;"",IF(ABS(#REF!)&lt;10,"S"&amp;RIGHT(#REF!,1)&amp;",","S"&amp;#REF!&amp;","),"")</f>
        <v>#REF!</v>
      </c>
      <c r="AU1357" s="27" t="e">
        <f>IF(#REF!&lt;&gt;"",IF(ABS(#REF!)&lt;10,"S"&amp;RIGHT(#REF!,1)&amp;",","S"&amp;#REF!&amp;","),"")</f>
        <v>#REF!</v>
      </c>
      <c r="AV1357" s="27" t="e">
        <f>IF(#REF!&lt;&gt;"",IF(ABS(#REF!)&lt;10,"S"&amp;RIGHT(#REF!,1)&amp;",","S"&amp;#REF!&amp;","),"")</f>
        <v>#REF!</v>
      </c>
      <c r="AW1357" s="27" t="e">
        <f>IF(#REF!&lt;&gt;"",IF(ABS(#REF!)&lt;10,"S"&amp;RIGHT(#REF!,1)&amp;",","S"&amp;#REF!&amp;","),"")</f>
        <v>#REF!</v>
      </c>
      <c r="AX1357" s="27" t="e">
        <f>IF(#REF!&lt;&gt;"",IF(ABS(#REF!)&lt;10,"S"&amp;RIGHT(#REF!,1)&amp;",","S"&amp;#REF!&amp;","),"")</f>
        <v>#REF!</v>
      </c>
      <c r="AY1357" s="27" t="e">
        <f>IF(#REF!&lt;&gt;"",IF(ABS(#REF!)&lt;10,"S"&amp;RIGHT(#REF!,1)&amp;",","S"&amp;#REF!&amp;","),"")</f>
        <v>#REF!</v>
      </c>
      <c r="AZ1357" s="27" t="e">
        <f>IF(#REF!&lt;&gt;"",IF(ABS(#REF!)&lt;10,"S"&amp;RIGHT(#REF!,1)&amp;",","S"&amp;#REF!&amp;","),"")</f>
        <v>#REF!</v>
      </c>
      <c r="BA1357" s="27" t="e">
        <f>IF(#REF!&lt;&gt;"",IF(ABS(#REF!)&lt;10,"S"&amp;RIGHT(#REF!,1)&amp;",","S"&amp;#REF!&amp;","),"")</f>
        <v>#REF!</v>
      </c>
      <c r="BB1357" s="27" t="e">
        <f>IF(#REF!&lt;&gt;"",IF(ABS(#REF!)&lt;10,"S"&amp;RIGHT(#REF!,1)&amp;",","S"&amp;#REF!&amp;","),"")</f>
        <v>#REF!</v>
      </c>
      <c r="BC1357" s="27"/>
      <c r="BD1357" s="27"/>
      <c r="BE1357" s="27"/>
      <c r="BF1357" s="27"/>
      <c r="BG1357" s="27"/>
      <c r="BH1357" s="27"/>
      <c r="BI1357" s="27" t="str">
        <f t="shared" si="570"/>
        <v/>
      </c>
      <c r="BJ1357" s="27" t="str">
        <f t="shared" si="571"/>
        <v/>
      </c>
      <c r="BK1357" s="27" t="str">
        <f t="shared" si="572"/>
        <v/>
      </c>
      <c r="BL1357" s="27" t="e">
        <f>IF(#REF!="","",CONCATENATE($L1357,","))</f>
        <v>#REF!</v>
      </c>
      <c r="BM1357" s="27" t="e">
        <f>IF(#REF!="","",CONCATENATE($L1357,","))</f>
        <v>#REF!</v>
      </c>
      <c r="BN1357" s="27" t="e">
        <f>IF(#REF!="","",CONCATENATE($L1357,","))</f>
        <v>#REF!</v>
      </c>
      <c r="BO1357" s="27" t="e">
        <f>IF(#REF!="","",CONCATENATE($L1357,","))</f>
        <v>#REF!</v>
      </c>
      <c r="BP1357" s="27" t="e">
        <f>IF(#REF!="","",CONCATENATE($L1357,","))</f>
        <v>#REF!</v>
      </c>
      <c r="BQ1357" s="27" t="e">
        <f>IF(#REF!="","",CONCATENATE($L1357,","))</f>
        <v>#REF!</v>
      </c>
      <c r="BR1357" s="27" t="e">
        <f>IF(#REF!="","",CONCATENATE($L1357,","))</f>
        <v>#REF!</v>
      </c>
      <c r="BS1357" s="27" t="e">
        <f>IF(#REF!="","",CONCATENATE($L1357,","))</f>
        <v>#REF!</v>
      </c>
      <c r="BT1357" s="27" t="e">
        <f>IF(#REF!="","",CONCATENATE($L1357,","))</f>
        <v>#REF!</v>
      </c>
      <c r="BU1357" s="40"/>
      <c r="BV1357" s="40"/>
      <c r="BW1357"/>
      <c r="BX1357"/>
      <c r="BY1357"/>
      <c r="BZ1357"/>
      <c r="CA1357"/>
      <c r="CB1357" s="40"/>
      <c r="CC1357" s="37"/>
      <c r="CD1357" s="25"/>
      <c r="CE1357" s="25"/>
      <c r="CF1357" s="25"/>
      <c r="CG1357" s="38"/>
      <c r="CH1357" s="25"/>
      <c r="CI1357" s="38"/>
      <c r="CJ1357" s="25"/>
      <c r="CK1357" s="25"/>
      <c r="CL1357" s="25"/>
      <c r="CM1357" s="25"/>
      <c r="CN1357" s="38"/>
      <c r="CO1357" s="38"/>
      <c r="CP1357" s="25"/>
      <c r="CQ1357" s="25"/>
      <c r="CR1357" s="34"/>
      <c r="CS1357" s="38"/>
      <c r="CT1357" s="25"/>
      <c r="CX1357" s="25"/>
      <c r="CY1357" s="34"/>
    </row>
    <row r="1358" spans="1:103" s="26" customFormat="1">
      <c r="A1358" s="42"/>
      <c r="B1358" s="75"/>
      <c r="C1358" s="39"/>
      <c r="D1358" s="38"/>
      <c r="E1358" s="39"/>
      <c r="F1358" s="39"/>
      <c r="G1358" s="39"/>
      <c r="H1358" s="39"/>
      <c r="I1358" s="39"/>
      <c r="J1358" s="39"/>
      <c r="K1358" s="39"/>
      <c r="L1358" s="38"/>
      <c r="M1358" s="38"/>
      <c r="N1358" s="38"/>
      <c r="O1358" s="38"/>
      <c r="P1358" s="38"/>
      <c r="Q1358" s="38"/>
      <c r="R1358" s="38"/>
      <c r="S1358" s="38"/>
      <c r="T1358" s="38"/>
      <c r="U1358" s="38"/>
      <c r="V1358" s="38"/>
      <c r="W1358" s="38"/>
      <c r="X1358" s="38"/>
      <c r="Y1358" s="38"/>
      <c r="Z1358" s="75"/>
      <c r="AA1358" s="101"/>
      <c r="AB1358" s="101"/>
      <c r="AC1358" s="101"/>
      <c r="AD1358" s="101"/>
      <c r="AE1358" s="38"/>
      <c r="AF1358" s="38"/>
      <c r="AG1358" s="38"/>
      <c r="AH1358" s="38"/>
      <c r="AI1358" s="101"/>
      <c r="AJ1358" s="101"/>
      <c r="AK1358" s="101"/>
      <c r="AL1358" s="75"/>
      <c r="AM1358" s="39"/>
      <c r="AN1358" s="27"/>
      <c r="AO1358" s="27"/>
      <c r="AP1358" s="27"/>
      <c r="AQ1358" s="27" t="str">
        <f t="shared" si="573"/>
        <v/>
      </c>
      <c r="AR1358" s="27" t="str">
        <f t="shared" si="574"/>
        <v/>
      </c>
      <c r="AS1358" s="27" t="str">
        <f t="shared" si="575"/>
        <v/>
      </c>
      <c r="AT1358" s="27" t="e">
        <f>IF(#REF!&lt;&gt;"",IF(ABS(#REF!)&lt;10,"S"&amp;RIGHT(#REF!,1)&amp;",","S"&amp;#REF!&amp;","),"")</f>
        <v>#REF!</v>
      </c>
      <c r="AU1358" s="27" t="e">
        <f>IF(#REF!&lt;&gt;"",IF(ABS(#REF!)&lt;10,"S"&amp;RIGHT(#REF!,1)&amp;",","S"&amp;#REF!&amp;","),"")</f>
        <v>#REF!</v>
      </c>
      <c r="AV1358" s="27" t="e">
        <f>IF(#REF!&lt;&gt;"",IF(ABS(#REF!)&lt;10,"S"&amp;RIGHT(#REF!,1)&amp;",","S"&amp;#REF!&amp;","),"")</f>
        <v>#REF!</v>
      </c>
      <c r="AW1358" s="27" t="e">
        <f>IF(#REF!&lt;&gt;"",IF(ABS(#REF!)&lt;10,"S"&amp;RIGHT(#REF!,1)&amp;",","S"&amp;#REF!&amp;","),"")</f>
        <v>#REF!</v>
      </c>
      <c r="AX1358" s="27" t="e">
        <f>IF(#REF!&lt;&gt;"",IF(ABS(#REF!)&lt;10,"S"&amp;RIGHT(#REF!,1)&amp;",","S"&amp;#REF!&amp;","),"")</f>
        <v>#REF!</v>
      </c>
      <c r="AY1358" s="27" t="e">
        <f>IF(#REF!&lt;&gt;"",IF(ABS(#REF!)&lt;10,"S"&amp;RIGHT(#REF!,1)&amp;",","S"&amp;#REF!&amp;","),"")</f>
        <v>#REF!</v>
      </c>
      <c r="AZ1358" s="27" t="e">
        <f>IF(#REF!&lt;&gt;"",IF(ABS(#REF!)&lt;10,"S"&amp;RIGHT(#REF!,1)&amp;",","S"&amp;#REF!&amp;","),"")</f>
        <v>#REF!</v>
      </c>
      <c r="BA1358" s="27" t="e">
        <f>IF(#REF!&lt;&gt;"",IF(ABS(#REF!)&lt;10,"S"&amp;RIGHT(#REF!,1)&amp;",","S"&amp;#REF!&amp;","),"")</f>
        <v>#REF!</v>
      </c>
      <c r="BB1358" s="27" t="e">
        <f>IF(#REF!&lt;&gt;"",IF(ABS(#REF!)&lt;10,"S"&amp;RIGHT(#REF!,1)&amp;",","S"&amp;#REF!&amp;","),"")</f>
        <v>#REF!</v>
      </c>
      <c r="BC1358" s="27"/>
      <c r="BD1358" s="27"/>
      <c r="BE1358" s="27"/>
      <c r="BF1358" s="27"/>
      <c r="BG1358" s="27"/>
      <c r="BH1358" s="27"/>
      <c r="BI1358" s="27" t="str">
        <f t="shared" si="570"/>
        <v/>
      </c>
      <c r="BJ1358" s="27" t="str">
        <f t="shared" si="571"/>
        <v/>
      </c>
      <c r="BK1358" s="27" t="str">
        <f t="shared" si="572"/>
        <v/>
      </c>
      <c r="BL1358" s="27" t="e">
        <f>IF(#REF!="","",CONCATENATE($L1358,","))</f>
        <v>#REF!</v>
      </c>
      <c r="BM1358" s="27" t="e">
        <f>IF(#REF!="","",CONCATENATE($L1358,","))</f>
        <v>#REF!</v>
      </c>
      <c r="BN1358" s="27" t="e">
        <f>IF(#REF!="","",CONCATENATE($L1358,","))</f>
        <v>#REF!</v>
      </c>
      <c r="BO1358" s="27" t="e">
        <f>IF(#REF!="","",CONCATENATE($L1358,","))</f>
        <v>#REF!</v>
      </c>
      <c r="BP1358" s="27" t="e">
        <f>IF(#REF!="","",CONCATENATE($L1358,","))</f>
        <v>#REF!</v>
      </c>
      <c r="BQ1358" s="27" t="e">
        <f>IF(#REF!="","",CONCATENATE($L1358,","))</f>
        <v>#REF!</v>
      </c>
      <c r="BR1358" s="27" t="e">
        <f>IF(#REF!="","",CONCATENATE($L1358,","))</f>
        <v>#REF!</v>
      </c>
      <c r="BS1358" s="27" t="e">
        <f>IF(#REF!="","",CONCATENATE($L1358,","))</f>
        <v>#REF!</v>
      </c>
      <c r="BT1358" s="27" t="e">
        <f>IF(#REF!="","",CONCATENATE($L1358,","))</f>
        <v>#REF!</v>
      </c>
      <c r="BU1358" s="40"/>
      <c r="BV1358" s="40"/>
      <c r="BW1358"/>
      <c r="BX1358"/>
      <c r="BY1358"/>
      <c r="BZ1358"/>
      <c r="CA1358"/>
      <c r="CB1358" s="40"/>
      <c r="CC1358" s="37"/>
      <c r="CD1358" s="25"/>
      <c r="CE1358" s="25"/>
      <c r="CF1358" s="25"/>
      <c r="CG1358" s="38"/>
      <c r="CH1358" s="25"/>
      <c r="CI1358" s="38"/>
      <c r="CJ1358" s="25"/>
      <c r="CK1358" s="25"/>
      <c r="CL1358" s="25"/>
      <c r="CM1358" s="25"/>
      <c r="CN1358" s="38"/>
      <c r="CO1358" s="38"/>
      <c r="CP1358" s="25"/>
      <c r="CQ1358" s="25"/>
      <c r="CR1358" s="34"/>
      <c r="CS1358" s="38"/>
      <c r="CT1358" s="25"/>
      <c r="CX1358" s="25"/>
      <c r="CY1358" s="34"/>
    </row>
    <row r="1359" spans="1:103" s="26" customFormat="1">
      <c r="A1359" s="42"/>
      <c r="B1359" s="75"/>
      <c r="C1359" s="39"/>
      <c r="D1359" s="38"/>
      <c r="E1359" s="39"/>
      <c r="F1359" s="39"/>
      <c r="G1359" s="39"/>
      <c r="H1359" s="39"/>
      <c r="I1359" s="39"/>
      <c r="J1359" s="39"/>
      <c r="K1359" s="39"/>
      <c r="L1359" s="38"/>
      <c r="M1359" s="38"/>
      <c r="N1359" s="38"/>
      <c r="O1359" s="38"/>
      <c r="P1359" s="38"/>
      <c r="Q1359" s="38"/>
      <c r="R1359" s="38"/>
      <c r="S1359" s="38"/>
      <c r="T1359" s="38"/>
      <c r="U1359" s="38"/>
      <c r="V1359" s="38"/>
      <c r="W1359" s="38"/>
      <c r="X1359" s="38"/>
      <c r="Y1359" s="38"/>
      <c r="Z1359" s="75"/>
      <c r="AA1359" s="101"/>
      <c r="AB1359" s="101"/>
      <c r="AC1359" s="101"/>
      <c r="AD1359" s="101"/>
      <c r="AE1359" s="38"/>
      <c r="AF1359" s="38"/>
      <c r="AG1359" s="38"/>
      <c r="AH1359" s="38"/>
      <c r="AI1359" s="101"/>
      <c r="AJ1359" s="101"/>
      <c r="AK1359" s="101"/>
      <c r="AL1359" s="75"/>
      <c r="AM1359" s="39"/>
      <c r="AN1359" s="27"/>
      <c r="AO1359" s="27"/>
      <c r="AP1359" s="27"/>
      <c r="AQ1359" s="27" t="str">
        <f t="shared" si="573"/>
        <v/>
      </c>
      <c r="AR1359" s="27" t="str">
        <f t="shared" si="574"/>
        <v/>
      </c>
      <c r="AS1359" s="27" t="str">
        <f t="shared" si="575"/>
        <v/>
      </c>
      <c r="AT1359" s="27" t="e">
        <f>IF(#REF!&lt;&gt;"",IF(ABS(#REF!)&lt;10,"S"&amp;RIGHT(#REF!,1)&amp;",","S"&amp;#REF!&amp;","),"")</f>
        <v>#REF!</v>
      </c>
      <c r="AU1359" s="27" t="e">
        <f>IF(#REF!&lt;&gt;"",IF(ABS(#REF!)&lt;10,"S"&amp;RIGHT(#REF!,1)&amp;",","S"&amp;#REF!&amp;","),"")</f>
        <v>#REF!</v>
      </c>
      <c r="AV1359" s="27" t="e">
        <f>IF(#REF!&lt;&gt;"",IF(ABS(#REF!)&lt;10,"S"&amp;RIGHT(#REF!,1)&amp;",","S"&amp;#REF!&amp;","),"")</f>
        <v>#REF!</v>
      </c>
      <c r="AW1359" s="27" t="e">
        <f>IF(#REF!&lt;&gt;"",IF(ABS(#REF!)&lt;10,"S"&amp;RIGHT(#REF!,1)&amp;",","S"&amp;#REF!&amp;","),"")</f>
        <v>#REF!</v>
      </c>
      <c r="AX1359" s="27" t="e">
        <f>IF(#REF!&lt;&gt;"",IF(ABS(#REF!)&lt;10,"S"&amp;RIGHT(#REF!,1)&amp;",","S"&amp;#REF!&amp;","),"")</f>
        <v>#REF!</v>
      </c>
      <c r="AY1359" s="27" t="e">
        <f>IF(#REF!&lt;&gt;"",IF(ABS(#REF!)&lt;10,"S"&amp;RIGHT(#REF!,1)&amp;",","S"&amp;#REF!&amp;","),"")</f>
        <v>#REF!</v>
      </c>
      <c r="AZ1359" s="27" t="e">
        <f>IF(#REF!&lt;&gt;"",IF(ABS(#REF!)&lt;10,"S"&amp;RIGHT(#REF!,1)&amp;",","S"&amp;#REF!&amp;","),"")</f>
        <v>#REF!</v>
      </c>
      <c r="BA1359" s="27" t="e">
        <f>IF(#REF!&lt;&gt;"",IF(ABS(#REF!)&lt;10,"S"&amp;RIGHT(#REF!,1)&amp;",","S"&amp;#REF!&amp;","),"")</f>
        <v>#REF!</v>
      </c>
      <c r="BB1359" s="27" t="e">
        <f>IF(#REF!&lt;&gt;"",IF(ABS(#REF!)&lt;10,"S"&amp;RIGHT(#REF!,1)&amp;",","S"&amp;#REF!&amp;","),"")</f>
        <v>#REF!</v>
      </c>
      <c r="BC1359" s="27"/>
      <c r="BD1359" s="27"/>
      <c r="BE1359" s="27"/>
      <c r="BF1359" s="27"/>
      <c r="BG1359" s="27"/>
      <c r="BH1359" s="27"/>
      <c r="BI1359" s="27" t="str">
        <f t="shared" si="570"/>
        <v/>
      </c>
      <c r="BJ1359" s="27" t="str">
        <f t="shared" si="571"/>
        <v/>
      </c>
      <c r="BK1359" s="27" t="str">
        <f t="shared" si="572"/>
        <v/>
      </c>
      <c r="BL1359" s="27" t="e">
        <f>IF(#REF!="","",CONCATENATE($L1359,","))</f>
        <v>#REF!</v>
      </c>
      <c r="BM1359" s="27" t="e">
        <f>IF(#REF!="","",CONCATENATE($L1359,","))</f>
        <v>#REF!</v>
      </c>
      <c r="BN1359" s="27" t="e">
        <f>IF(#REF!="","",CONCATENATE($L1359,","))</f>
        <v>#REF!</v>
      </c>
      <c r="BO1359" s="27" t="e">
        <f>IF(#REF!="","",CONCATENATE($L1359,","))</f>
        <v>#REF!</v>
      </c>
      <c r="BP1359" s="27" t="e">
        <f>IF(#REF!="","",CONCATENATE($L1359,","))</f>
        <v>#REF!</v>
      </c>
      <c r="BQ1359" s="27" t="e">
        <f>IF(#REF!="","",CONCATENATE($L1359,","))</f>
        <v>#REF!</v>
      </c>
      <c r="BR1359" s="27" t="e">
        <f>IF(#REF!="","",CONCATENATE($L1359,","))</f>
        <v>#REF!</v>
      </c>
      <c r="BS1359" s="27" t="e">
        <f>IF(#REF!="","",CONCATENATE($L1359,","))</f>
        <v>#REF!</v>
      </c>
      <c r="BT1359" s="27" t="e">
        <f>IF(#REF!="","",CONCATENATE($L1359,","))</f>
        <v>#REF!</v>
      </c>
      <c r="BU1359" s="40"/>
      <c r="BV1359" s="40"/>
      <c r="BW1359"/>
      <c r="BX1359"/>
      <c r="BY1359"/>
      <c r="BZ1359"/>
      <c r="CA1359"/>
      <c r="CB1359" s="40"/>
      <c r="CC1359" s="37"/>
      <c r="CD1359" s="25"/>
      <c r="CE1359" s="25"/>
      <c r="CF1359" s="25"/>
      <c r="CG1359" s="38"/>
      <c r="CH1359" s="25"/>
      <c r="CI1359" s="38"/>
      <c r="CJ1359" s="25"/>
      <c r="CK1359" s="25"/>
      <c r="CL1359" s="25"/>
      <c r="CM1359" s="25"/>
      <c r="CN1359" s="38"/>
      <c r="CO1359" s="38"/>
      <c r="CP1359" s="25"/>
      <c r="CQ1359" s="25"/>
      <c r="CR1359" s="34"/>
      <c r="CS1359" s="38"/>
      <c r="CT1359" s="25"/>
      <c r="CX1359" s="25"/>
      <c r="CY1359" s="34"/>
    </row>
    <row r="1360" spans="1:103" s="26" customFormat="1">
      <c r="A1360" s="42"/>
      <c r="B1360" s="75"/>
      <c r="C1360" s="39"/>
      <c r="D1360" s="38"/>
      <c r="E1360" s="39"/>
      <c r="F1360" s="39"/>
      <c r="G1360" s="39"/>
      <c r="H1360" s="39"/>
      <c r="I1360" s="39"/>
      <c r="J1360" s="39"/>
      <c r="K1360" s="39"/>
      <c r="L1360" s="38"/>
      <c r="M1360" s="38"/>
      <c r="N1360" s="38"/>
      <c r="O1360" s="38"/>
      <c r="P1360" s="38"/>
      <c r="Q1360" s="38"/>
      <c r="R1360" s="38"/>
      <c r="S1360" s="38"/>
      <c r="T1360" s="38"/>
      <c r="U1360" s="38"/>
      <c r="V1360" s="38"/>
      <c r="W1360" s="38"/>
      <c r="X1360" s="38"/>
      <c r="Y1360" s="38"/>
      <c r="Z1360" s="75"/>
      <c r="AA1360" s="101"/>
      <c r="AB1360" s="101"/>
      <c r="AC1360" s="101"/>
      <c r="AD1360" s="101"/>
      <c r="AE1360" s="38"/>
      <c r="AF1360" s="38"/>
      <c r="AG1360" s="38"/>
      <c r="AH1360" s="38"/>
      <c r="AI1360" s="101"/>
      <c r="AJ1360" s="101"/>
      <c r="AK1360" s="101"/>
      <c r="AL1360" s="75"/>
      <c r="AM1360" s="39"/>
      <c r="AN1360" s="27"/>
      <c r="AO1360" s="27"/>
      <c r="AP1360" s="27"/>
      <c r="AQ1360" s="27" t="str">
        <f t="shared" si="573"/>
        <v/>
      </c>
      <c r="AR1360" s="27" t="str">
        <f t="shared" si="574"/>
        <v/>
      </c>
      <c r="AS1360" s="27" t="str">
        <f t="shared" si="575"/>
        <v/>
      </c>
      <c r="AT1360" s="27" t="e">
        <f>IF(#REF!&lt;&gt;"",IF(ABS(#REF!)&lt;10,"S"&amp;RIGHT(#REF!,1)&amp;",","S"&amp;#REF!&amp;","),"")</f>
        <v>#REF!</v>
      </c>
      <c r="AU1360" s="27" t="e">
        <f>IF(#REF!&lt;&gt;"",IF(ABS(#REF!)&lt;10,"S"&amp;RIGHT(#REF!,1)&amp;",","S"&amp;#REF!&amp;","),"")</f>
        <v>#REF!</v>
      </c>
      <c r="AV1360" s="27" t="e">
        <f>IF(#REF!&lt;&gt;"",IF(ABS(#REF!)&lt;10,"S"&amp;RIGHT(#REF!,1)&amp;",","S"&amp;#REF!&amp;","),"")</f>
        <v>#REF!</v>
      </c>
      <c r="AW1360" s="27" t="e">
        <f>IF(#REF!&lt;&gt;"",IF(ABS(#REF!)&lt;10,"S"&amp;RIGHT(#REF!,1)&amp;",","S"&amp;#REF!&amp;","),"")</f>
        <v>#REF!</v>
      </c>
      <c r="AX1360" s="27" t="e">
        <f>IF(#REF!&lt;&gt;"",IF(ABS(#REF!)&lt;10,"S"&amp;RIGHT(#REF!,1)&amp;",","S"&amp;#REF!&amp;","),"")</f>
        <v>#REF!</v>
      </c>
      <c r="AY1360" s="27" t="e">
        <f>IF(#REF!&lt;&gt;"",IF(ABS(#REF!)&lt;10,"S"&amp;RIGHT(#REF!,1)&amp;",","S"&amp;#REF!&amp;","),"")</f>
        <v>#REF!</v>
      </c>
      <c r="AZ1360" s="27" t="e">
        <f>IF(#REF!&lt;&gt;"",IF(ABS(#REF!)&lt;10,"S"&amp;RIGHT(#REF!,1)&amp;",","S"&amp;#REF!&amp;","),"")</f>
        <v>#REF!</v>
      </c>
      <c r="BA1360" s="27" t="e">
        <f>IF(#REF!&lt;&gt;"",IF(ABS(#REF!)&lt;10,"S"&amp;RIGHT(#REF!,1)&amp;",","S"&amp;#REF!&amp;","),"")</f>
        <v>#REF!</v>
      </c>
      <c r="BB1360" s="27" t="e">
        <f>IF(#REF!&lt;&gt;"",IF(ABS(#REF!)&lt;10,"S"&amp;RIGHT(#REF!,1)&amp;",","S"&amp;#REF!&amp;","),"")</f>
        <v>#REF!</v>
      </c>
      <c r="BC1360" s="27"/>
      <c r="BD1360" s="27"/>
      <c r="BE1360" s="27"/>
      <c r="BF1360" s="27"/>
      <c r="BG1360" s="27"/>
      <c r="BH1360" s="27"/>
      <c r="BI1360" s="27" t="str">
        <f t="shared" si="570"/>
        <v/>
      </c>
      <c r="BJ1360" s="27" t="str">
        <f t="shared" si="571"/>
        <v/>
      </c>
      <c r="BK1360" s="27" t="str">
        <f t="shared" si="572"/>
        <v/>
      </c>
      <c r="BL1360" s="27" t="e">
        <f>IF(#REF!="","",CONCATENATE($L1360,","))</f>
        <v>#REF!</v>
      </c>
      <c r="BM1360" s="27" t="e">
        <f>IF(#REF!="","",CONCATENATE($L1360,","))</f>
        <v>#REF!</v>
      </c>
      <c r="BN1360" s="27" t="e">
        <f>IF(#REF!="","",CONCATENATE($L1360,","))</f>
        <v>#REF!</v>
      </c>
      <c r="BO1360" s="27" t="e">
        <f>IF(#REF!="","",CONCATENATE($L1360,","))</f>
        <v>#REF!</v>
      </c>
      <c r="BP1360" s="27" t="e">
        <f>IF(#REF!="","",CONCATENATE($L1360,","))</f>
        <v>#REF!</v>
      </c>
      <c r="BQ1360" s="27" t="e">
        <f>IF(#REF!="","",CONCATENATE($L1360,","))</f>
        <v>#REF!</v>
      </c>
      <c r="BR1360" s="27" t="e">
        <f>IF(#REF!="","",CONCATENATE($L1360,","))</f>
        <v>#REF!</v>
      </c>
      <c r="BS1360" s="27" t="e">
        <f>IF(#REF!="","",CONCATENATE($L1360,","))</f>
        <v>#REF!</v>
      </c>
      <c r="BT1360" s="27" t="e">
        <f>IF(#REF!="","",CONCATENATE($L1360,","))</f>
        <v>#REF!</v>
      </c>
      <c r="BU1360" s="40"/>
      <c r="BV1360" s="40"/>
      <c r="BW1360"/>
      <c r="BX1360"/>
      <c r="BY1360"/>
      <c r="BZ1360"/>
      <c r="CA1360"/>
      <c r="CB1360" s="40"/>
      <c r="CC1360"/>
      <c r="CD1360" s="25"/>
      <c r="CE1360" s="25"/>
      <c r="CF1360" s="25"/>
      <c r="CG1360" s="38"/>
      <c r="CH1360" s="25"/>
      <c r="CI1360" s="38"/>
      <c r="CJ1360" s="25"/>
      <c r="CK1360" s="25"/>
      <c r="CL1360" s="25"/>
      <c r="CM1360" s="25"/>
      <c r="CN1360" s="38"/>
      <c r="CO1360" s="38"/>
      <c r="CP1360" s="25"/>
      <c r="CQ1360" s="25"/>
      <c r="CR1360" s="34"/>
      <c r="CS1360" s="38"/>
      <c r="CT1360" s="25"/>
      <c r="CX1360" s="25"/>
      <c r="CY1360" s="34"/>
    </row>
    <row r="1361" spans="1:103" s="26" customFormat="1">
      <c r="A1361" s="42"/>
      <c r="B1361" s="75"/>
      <c r="C1361" s="39"/>
      <c r="D1361" s="38"/>
      <c r="E1361" s="39"/>
      <c r="F1361" s="39"/>
      <c r="G1361" s="39"/>
      <c r="H1361" s="39"/>
      <c r="I1361" s="39"/>
      <c r="J1361" s="39"/>
      <c r="K1361" s="39"/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  <c r="V1361" s="38"/>
      <c r="W1361" s="38"/>
      <c r="X1361" s="38"/>
      <c r="Y1361" s="38"/>
      <c r="Z1361" s="75"/>
      <c r="AA1361" s="101"/>
      <c r="AB1361" s="101"/>
      <c r="AC1361" s="101"/>
      <c r="AD1361" s="101"/>
      <c r="AE1361" s="38"/>
      <c r="AF1361" s="38"/>
      <c r="AG1361" s="38"/>
      <c r="AH1361" s="38"/>
      <c r="AI1361" s="101"/>
      <c r="AJ1361" s="101"/>
      <c r="AK1361" s="101"/>
      <c r="AL1361" s="75"/>
      <c r="AM1361" s="39"/>
      <c r="AN1361" s="27"/>
      <c r="AO1361" s="27"/>
      <c r="AP1361" s="27"/>
      <c r="AQ1361" s="27" t="str">
        <f t="shared" si="573"/>
        <v/>
      </c>
      <c r="AR1361" s="27" t="str">
        <f t="shared" si="574"/>
        <v/>
      </c>
      <c r="AS1361" s="27" t="str">
        <f t="shared" si="575"/>
        <v/>
      </c>
      <c r="AT1361" s="27" t="e">
        <f>IF(#REF!&lt;&gt;"",IF(ABS(#REF!)&lt;10,"S"&amp;RIGHT(#REF!,1)&amp;",","S"&amp;#REF!&amp;","),"")</f>
        <v>#REF!</v>
      </c>
      <c r="AU1361" s="27" t="e">
        <f>IF(#REF!&lt;&gt;"",IF(ABS(#REF!)&lt;10,"S"&amp;RIGHT(#REF!,1)&amp;",","S"&amp;#REF!&amp;","),"")</f>
        <v>#REF!</v>
      </c>
      <c r="AV1361" s="27" t="e">
        <f>IF(#REF!&lt;&gt;"",IF(ABS(#REF!)&lt;10,"S"&amp;RIGHT(#REF!,1)&amp;",","S"&amp;#REF!&amp;","),"")</f>
        <v>#REF!</v>
      </c>
      <c r="AW1361" s="27" t="e">
        <f>IF(#REF!&lt;&gt;"",IF(ABS(#REF!)&lt;10,"S"&amp;RIGHT(#REF!,1)&amp;",","S"&amp;#REF!&amp;","),"")</f>
        <v>#REF!</v>
      </c>
      <c r="AX1361" s="27" t="e">
        <f>IF(#REF!&lt;&gt;"",IF(ABS(#REF!)&lt;10,"S"&amp;RIGHT(#REF!,1)&amp;",","S"&amp;#REF!&amp;","),"")</f>
        <v>#REF!</v>
      </c>
      <c r="AY1361" s="27" t="e">
        <f>IF(#REF!&lt;&gt;"",IF(ABS(#REF!)&lt;10,"S"&amp;RIGHT(#REF!,1)&amp;",","S"&amp;#REF!&amp;","),"")</f>
        <v>#REF!</v>
      </c>
      <c r="AZ1361" s="27" t="e">
        <f>IF(#REF!&lt;&gt;"",IF(ABS(#REF!)&lt;10,"S"&amp;RIGHT(#REF!,1)&amp;",","S"&amp;#REF!&amp;","),"")</f>
        <v>#REF!</v>
      </c>
      <c r="BA1361" s="27" t="e">
        <f>IF(#REF!&lt;&gt;"",IF(ABS(#REF!)&lt;10,"S"&amp;RIGHT(#REF!,1)&amp;",","S"&amp;#REF!&amp;","),"")</f>
        <v>#REF!</v>
      </c>
      <c r="BB1361" s="27" t="e">
        <f>IF(#REF!&lt;&gt;"",IF(ABS(#REF!)&lt;10,"S"&amp;RIGHT(#REF!,1)&amp;",","S"&amp;#REF!&amp;","),"")</f>
        <v>#REF!</v>
      </c>
      <c r="BC1361" s="27"/>
      <c r="BD1361" s="27"/>
      <c r="BE1361" s="27"/>
      <c r="BF1361" s="27"/>
      <c r="BG1361" s="27"/>
      <c r="BH1361" s="27"/>
      <c r="BI1361" s="27" t="str">
        <f t="shared" si="570"/>
        <v/>
      </c>
      <c r="BJ1361" s="27" t="str">
        <f t="shared" si="571"/>
        <v/>
      </c>
      <c r="BK1361" s="27" t="str">
        <f t="shared" si="572"/>
        <v/>
      </c>
      <c r="BL1361" s="27" t="e">
        <f>IF(#REF!="","",CONCATENATE($L1361,","))</f>
        <v>#REF!</v>
      </c>
      <c r="BM1361" s="27" t="e">
        <f>IF(#REF!="","",CONCATENATE($L1361,","))</f>
        <v>#REF!</v>
      </c>
      <c r="BN1361" s="27" t="e">
        <f>IF(#REF!="","",CONCATENATE($L1361,","))</f>
        <v>#REF!</v>
      </c>
      <c r="BO1361" s="27" t="e">
        <f>IF(#REF!="","",CONCATENATE($L1361,","))</f>
        <v>#REF!</v>
      </c>
      <c r="BP1361" s="27" t="e">
        <f>IF(#REF!="","",CONCATENATE($L1361,","))</f>
        <v>#REF!</v>
      </c>
      <c r="BQ1361" s="27" t="e">
        <f>IF(#REF!="","",CONCATENATE($L1361,","))</f>
        <v>#REF!</v>
      </c>
      <c r="BR1361" s="27" t="e">
        <f>IF(#REF!="","",CONCATENATE($L1361,","))</f>
        <v>#REF!</v>
      </c>
      <c r="BS1361" s="27" t="e">
        <f>IF(#REF!="","",CONCATENATE($L1361,","))</f>
        <v>#REF!</v>
      </c>
      <c r="BT1361" s="27" t="e">
        <f>IF(#REF!="","",CONCATENATE($L1361,","))</f>
        <v>#REF!</v>
      </c>
      <c r="BU1361" s="40"/>
      <c r="BV1361" s="40"/>
      <c r="BW1361"/>
      <c r="BX1361"/>
      <c r="BY1361"/>
      <c r="BZ1361"/>
      <c r="CA1361"/>
      <c r="CB1361" s="40"/>
      <c r="CC1361"/>
      <c r="CD1361" s="25"/>
      <c r="CE1361" s="25"/>
      <c r="CF1361" s="25"/>
      <c r="CG1361" s="38"/>
      <c r="CH1361" s="25"/>
      <c r="CI1361" s="38"/>
      <c r="CJ1361" s="25"/>
      <c r="CK1361" s="25"/>
      <c r="CL1361" s="25"/>
      <c r="CM1361" s="25"/>
      <c r="CN1361" s="38"/>
      <c r="CO1361" s="38"/>
      <c r="CP1361" s="25"/>
      <c r="CQ1361" s="25"/>
      <c r="CR1361" s="34"/>
      <c r="CS1361" s="38"/>
      <c r="CT1361" s="25"/>
      <c r="CX1361" s="25"/>
      <c r="CY1361" s="34"/>
    </row>
    <row r="1362" spans="1:103" s="26" customFormat="1">
      <c r="A1362" s="42"/>
      <c r="B1362" s="75"/>
      <c r="C1362" s="39"/>
      <c r="D1362" s="38"/>
      <c r="E1362" s="39"/>
      <c r="F1362" s="39"/>
      <c r="G1362" s="39"/>
      <c r="H1362" s="39"/>
      <c r="I1362" s="39"/>
      <c r="J1362" s="39"/>
      <c r="K1362" s="39"/>
      <c r="L1362" s="38"/>
      <c r="M1362" s="38"/>
      <c r="N1362" s="38"/>
      <c r="O1362" s="38"/>
      <c r="P1362" s="38"/>
      <c r="Q1362" s="38"/>
      <c r="R1362" s="38"/>
      <c r="S1362" s="38"/>
      <c r="T1362" s="38"/>
      <c r="U1362" s="38"/>
      <c r="V1362" s="38"/>
      <c r="W1362" s="38"/>
      <c r="X1362" s="38"/>
      <c r="Y1362" s="38"/>
      <c r="Z1362" s="75"/>
      <c r="AA1362" s="101"/>
      <c r="AB1362" s="101"/>
      <c r="AC1362" s="101"/>
      <c r="AD1362" s="101"/>
      <c r="AE1362" s="38"/>
      <c r="AF1362" s="38"/>
      <c r="AG1362" s="38"/>
      <c r="AH1362" s="38"/>
      <c r="AI1362" s="101"/>
      <c r="AJ1362" s="101"/>
      <c r="AK1362" s="101"/>
      <c r="AL1362" s="75"/>
      <c r="AM1362" s="39"/>
      <c r="AN1362" s="27"/>
      <c r="AO1362" s="27"/>
      <c r="AP1362" s="27"/>
      <c r="AQ1362" s="27" t="str">
        <f t="shared" si="573"/>
        <v/>
      </c>
      <c r="AR1362" s="27" t="str">
        <f t="shared" si="574"/>
        <v/>
      </c>
      <c r="AS1362" s="27" t="str">
        <f t="shared" si="575"/>
        <v/>
      </c>
      <c r="AT1362" s="27" t="e">
        <f>IF(#REF!&lt;&gt;"",IF(ABS(#REF!)&lt;10,"S"&amp;RIGHT(#REF!,1)&amp;",","S"&amp;#REF!&amp;","),"")</f>
        <v>#REF!</v>
      </c>
      <c r="AU1362" s="27" t="e">
        <f>IF(#REF!&lt;&gt;"",IF(ABS(#REF!)&lt;10,"S"&amp;RIGHT(#REF!,1)&amp;",","S"&amp;#REF!&amp;","),"")</f>
        <v>#REF!</v>
      </c>
      <c r="AV1362" s="27" t="e">
        <f>IF(#REF!&lt;&gt;"",IF(ABS(#REF!)&lt;10,"S"&amp;RIGHT(#REF!,1)&amp;",","S"&amp;#REF!&amp;","),"")</f>
        <v>#REF!</v>
      </c>
      <c r="AW1362" s="27" t="e">
        <f>IF(#REF!&lt;&gt;"",IF(ABS(#REF!)&lt;10,"S"&amp;RIGHT(#REF!,1)&amp;",","S"&amp;#REF!&amp;","),"")</f>
        <v>#REF!</v>
      </c>
      <c r="AX1362" s="27" t="e">
        <f>IF(#REF!&lt;&gt;"",IF(ABS(#REF!)&lt;10,"S"&amp;RIGHT(#REF!,1)&amp;",","S"&amp;#REF!&amp;","),"")</f>
        <v>#REF!</v>
      </c>
      <c r="AY1362" s="27" t="e">
        <f>IF(#REF!&lt;&gt;"",IF(ABS(#REF!)&lt;10,"S"&amp;RIGHT(#REF!,1)&amp;",","S"&amp;#REF!&amp;","),"")</f>
        <v>#REF!</v>
      </c>
      <c r="AZ1362" s="27" t="e">
        <f>IF(#REF!&lt;&gt;"",IF(ABS(#REF!)&lt;10,"S"&amp;RIGHT(#REF!,1)&amp;",","S"&amp;#REF!&amp;","),"")</f>
        <v>#REF!</v>
      </c>
      <c r="BA1362" s="27" t="e">
        <f>IF(#REF!&lt;&gt;"",IF(ABS(#REF!)&lt;10,"S"&amp;RIGHT(#REF!,1)&amp;",","S"&amp;#REF!&amp;","),"")</f>
        <v>#REF!</v>
      </c>
      <c r="BB1362" s="27" t="e">
        <f>IF(#REF!&lt;&gt;"",IF(ABS(#REF!)&lt;10,"S"&amp;RIGHT(#REF!,1)&amp;",","S"&amp;#REF!&amp;","),"")</f>
        <v>#REF!</v>
      </c>
      <c r="BC1362" s="27"/>
      <c r="BD1362" s="27"/>
      <c r="BE1362" s="27"/>
      <c r="BF1362" s="27"/>
      <c r="BG1362" s="27"/>
      <c r="BH1362" s="27"/>
      <c r="BI1362" s="27" t="str">
        <f t="shared" si="570"/>
        <v/>
      </c>
      <c r="BJ1362" s="27" t="str">
        <f t="shared" si="571"/>
        <v/>
      </c>
      <c r="BK1362" s="27" t="str">
        <f t="shared" si="572"/>
        <v/>
      </c>
      <c r="BL1362" s="27" t="e">
        <f>IF(#REF!="","",CONCATENATE($L1362,","))</f>
        <v>#REF!</v>
      </c>
      <c r="BM1362" s="27" t="e">
        <f>IF(#REF!="","",CONCATENATE($L1362,","))</f>
        <v>#REF!</v>
      </c>
      <c r="BN1362" s="27" t="e">
        <f>IF(#REF!="","",CONCATENATE($L1362,","))</f>
        <v>#REF!</v>
      </c>
      <c r="BO1362" s="27" t="e">
        <f>IF(#REF!="","",CONCATENATE($L1362,","))</f>
        <v>#REF!</v>
      </c>
      <c r="BP1362" s="27" t="e">
        <f>IF(#REF!="","",CONCATENATE($L1362,","))</f>
        <v>#REF!</v>
      </c>
      <c r="BQ1362" s="27" t="e">
        <f>IF(#REF!="","",CONCATENATE($L1362,","))</f>
        <v>#REF!</v>
      </c>
      <c r="BR1362" s="27" t="e">
        <f>IF(#REF!="","",CONCATENATE($L1362,","))</f>
        <v>#REF!</v>
      </c>
      <c r="BS1362" s="27" t="e">
        <f>IF(#REF!="","",CONCATENATE($L1362,","))</f>
        <v>#REF!</v>
      </c>
      <c r="BT1362" s="27" t="e">
        <f>IF(#REF!="","",CONCATENATE($L1362,","))</f>
        <v>#REF!</v>
      </c>
      <c r="BU1362" s="40"/>
      <c r="BV1362" s="40"/>
      <c r="BW1362"/>
      <c r="BX1362"/>
      <c r="BY1362"/>
      <c r="BZ1362"/>
      <c r="CA1362"/>
      <c r="CB1362" s="40"/>
      <c r="CC1362"/>
      <c r="CD1362" s="25"/>
      <c r="CE1362" s="25"/>
      <c r="CF1362" s="25"/>
      <c r="CG1362" s="38"/>
      <c r="CH1362" s="25"/>
      <c r="CI1362" s="38"/>
      <c r="CJ1362" s="25"/>
      <c r="CK1362" s="25"/>
      <c r="CL1362" s="25"/>
      <c r="CM1362" s="25"/>
      <c r="CN1362" s="38"/>
      <c r="CO1362" s="38"/>
      <c r="CP1362" s="25"/>
      <c r="CQ1362" s="25"/>
      <c r="CR1362" s="34"/>
      <c r="CS1362" s="38"/>
      <c r="CT1362" s="25"/>
      <c r="CX1362" s="25"/>
      <c r="CY1362" s="34"/>
    </row>
    <row r="1363" spans="1:103" s="26" customFormat="1">
      <c r="A1363" s="42"/>
      <c r="B1363" s="75"/>
      <c r="C1363" s="39"/>
      <c r="D1363" s="38"/>
      <c r="E1363" s="39"/>
      <c r="F1363" s="39"/>
      <c r="G1363" s="39"/>
      <c r="H1363" s="39"/>
      <c r="I1363" s="39"/>
      <c r="J1363" s="39"/>
      <c r="K1363" s="39"/>
      <c r="L1363" s="38"/>
      <c r="M1363" s="38"/>
      <c r="N1363" s="38"/>
      <c r="O1363" s="38"/>
      <c r="P1363" s="38"/>
      <c r="Q1363" s="38"/>
      <c r="R1363" s="38"/>
      <c r="S1363" s="38"/>
      <c r="T1363" s="38"/>
      <c r="U1363" s="38"/>
      <c r="V1363" s="38"/>
      <c r="W1363" s="38"/>
      <c r="X1363" s="38"/>
      <c r="Y1363" s="38"/>
      <c r="Z1363" s="75"/>
      <c r="AA1363" s="101"/>
      <c r="AB1363" s="101"/>
      <c r="AC1363" s="101"/>
      <c r="AD1363" s="101"/>
      <c r="AE1363" s="38"/>
      <c r="AF1363" s="38"/>
      <c r="AG1363" s="38"/>
      <c r="AH1363" s="38"/>
      <c r="AI1363" s="101"/>
      <c r="AJ1363" s="101"/>
      <c r="AK1363" s="101"/>
      <c r="AL1363" s="75"/>
      <c r="AM1363" s="39"/>
      <c r="AN1363" s="27"/>
      <c r="AO1363" s="27"/>
      <c r="AP1363" s="27"/>
      <c r="AQ1363" s="27" t="str">
        <f t="shared" si="573"/>
        <v/>
      </c>
      <c r="AR1363" s="27" t="str">
        <f t="shared" si="574"/>
        <v/>
      </c>
      <c r="AS1363" s="27" t="str">
        <f t="shared" si="575"/>
        <v/>
      </c>
      <c r="AT1363" s="27" t="e">
        <f>IF(#REF!&lt;&gt;"",IF(ABS(#REF!)&lt;10,"S"&amp;RIGHT(#REF!,1)&amp;",","S"&amp;#REF!&amp;","),"")</f>
        <v>#REF!</v>
      </c>
      <c r="AU1363" s="27" t="e">
        <f>IF(#REF!&lt;&gt;"",IF(ABS(#REF!)&lt;10,"S"&amp;RIGHT(#REF!,1)&amp;",","S"&amp;#REF!&amp;","),"")</f>
        <v>#REF!</v>
      </c>
      <c r="AV1363" s="27" t="e">
        <f>IF(#REF!&lt;&gt;"",IF(ABS(#REF!)&lt;10,"S"&amp;RIGHT(#REF!,1)&amp;",","S"&amp;#REF!&amp;","),"")</f>
        <v>#REF!</v>
      </c>
      <c r="AW1363" s="27" t="e">
        <f>IF(#REF!&lt;&gt;"",IF(ABS(#REF!)&lt;10,"S"&amp;RIGHT(#REF!,1)&amp;",","S"&amp;#REF!&amp;","),"")</f>
        <v>#REF!</v>
      </c>
      <c r="AX1363" s="27" t="e">
        <f>IF(#REF!&lt;&gt;"",IF(ABS(#REF!)&lt;10,"S"&amp;RIGHT(#REF!,1)&amp;",","S"&amp;#REF!&amp;","),"")</f>
        <v>#REF!</v>
      </c>
      <c r="AY1363" s="27" t="e">
        <f>IF(#REF!&lt;&gt;"",IF(ABS(#REF!)&lt;10,"S"&amp;RIGHT(#REF!,1)&amp;",","S"&amp;#REF!&amp;","),"")</f>
        <v>#REF!</v>
      </c>
      <c r="AZ1363" s="27" t="e">
        <f>IF(#REF!&lt;&gt;"",IF(ABS(#REF!)&lt;10,"S"&amp;RIGHT(#REF!,1)&amp;",","S"&amp;#REF!&amp;","),"")</f>
        <v>#REF!</v>
      </c>
      <c r="BA1363" s="27" t="e">
        <f>IF(#REF!&lt;&gt;"",IF(ABS(#REF!)&lt;10,"S"&amp;RIGHT(#REF!,1)&amp;",","S"&amp;#REF!&amp;","),"")</f>
        <v>#REF!</v>
      </c>
      <c r="BB1363" s="27" t="e">
        <f>IF(#REF!&lt;&gt;"",IF(ABS(#REF!)&lt;10,"S"&amp;RIGHT(#REF!,1)&amp;",","S"&amp;#REF!&amp;","),"")</f>
        <v>#REF!</v>
      </c>
      <c r="BC1363" s="27"/>
      <c r="BD1363" s="27"/>
      <c r="BE1363" s="27"/>
      <c r="BF1363" s="27"/>
      <c r="BG1363" s="27"/>
      <c r="BH1363" s="27"/>
      <c r="BI1363" s="27" t="str">
        <f t="shared" si="570"/>
        <v/>
      </c>
      <c r="BJ1363" s="27" t="str">
        <f t="shared" si="571"/>
        <v/>
      </c>
      <c r="BK1363" s="27" t="str">
        <f t="shared" si="572"/>
        <v/>
      </c>
      <c r="BL1363" s="27" t="e">
        <f>IF(#REF!="","",CONCATENATE($L1363,","))</f>
        <v>#REF!</v>
      </c>
      <c r="BM1363" s="27" t="e">
        <f>IF(#REF!="","",CONCATENATE($L1363,","))</f>
        <v>#REF!</v>
      </c>
      <c r="BN1363" s="27" t="e">
        <f>IF(#REF!="","",CONCATENATE($L1363,","))</f>
        <v>#REF!</v>
      </c>
      <c r="BO1363" s="27" t="e">
        <f>IF(#REF!="","",CONCATENATE($L1363,","))</f>
        <v>#REF!</v>
      </c>
      <c r="BP1363" s="27" t="e">
        <f>IF(#REF!="","",CONCATENATE($L1363,","))</f>
        <v>#REF!</v>
      </c>
      <c r="BQ1363" s="27" t="e">
        <f>IF(#REF!="","",CONCATENATE($L1363,","))</f>
        <v>#REF!</v>
      </c>
      <c r="BR1363" s="27" t="e">
        <f>IF(#REF!="","",CONCATENATE($L1363,","))</f>
        <v>#REF!</v>
      </c>
      <c r="BS1363" s="27" t="e">
        <f>IF(#REF!="","",CONCATENATE($L1363,","))</f>
        <v>#REF!</v>
      </c>
      <c r="BT1363" s="27" t="e">
        <f>IF(#REF!="","",CONCATENATE($L1363,","))</f>
        <v>#REF!</v>
      </c>
      <c r="BU1363" s="40"/>
      <c r="BV1363" s="40"/>
      <c r="BW1363"/>
      <c r="BX1363"/>
      <c r="BY1363"/>
      <c r="BZ1363"/>
      <c r="CA1363"/>
      <c r="CB1363" s="40"/>
      <c r="CC1363"/>
      <c r="CD1363" s="25"/>
      <c r="CE1363" s="25"/>
      <c r="CF1363" s="25"/>
      <c r="CG1363" s="38"/>
      <c r="CH1363" s="25"/>
      <c r="CI1363" s="38"/>
      <c r="CJ1363" s="25"/>
      <c r="CK1363" s="25"/>
      <c r="CL1363" s="25"/>
      <c r="CM1363" s="25"/>
      <c r="CN1363" s="38"/>
      <c r="CO1363" s="38"/>
      <c r="CP1363" s="25"/>
      <c r="CQ1363" s="25"/>
      <c r="CR1363" s="34"/>
      <c r="CS1363" s="38"/>
      <c r="CT1363" s="25"/>
      <c r="CX1363" s="25"/>
      <c r="CY1363" s="34"/>
    </row>
    <row r="1364" spans="1:103" s="26" customFormat="1">
      <c r="A1364" s="42"/>
      <c r="B1364" s="75"/>
      <c r="C1364" s="39"/>
      <c r="D1364" s="38"/>
      <c r="E1364" s="39"/>
      <c r="F1364" s="39"/>
      <c r="G1364" s="39"/>
      <c r="H1364" s="39"/>
      <c r="I1364" s="39"/>
      <c r="J1364" s="39"/>
      <c r="K1364" s="39"/>
      <c r="L1364" s="38"/>
      <c r="M1364" s="38"/>
      <c r="N1364" s="38"/>
      <c r="O1364" s="38"/>
      <c r="P1364" s="38"/>
      <c r="Q1364" s="38"/>
      <c r="R1364" s="38"/>
      <c r="S1364" s="38"/>
      <c r="T1364" s="38"/>
      <c r="U1364" s="38"/>
      <c r="V1364" s="38"/>
      <c r="W1364" s="38"/>
      <c r="X1364" s="38"/>
      <c r="Y1364" s="38"/>
      <c r="Z1364" s="75"/>
      <c r="AA1364" s="101"/>
      <c r="AB1364" s="101"/>
      <c r="AC1364" s="101"/>
      <c r="AD1364" s="101"/>
      <c r="AE1364" s="38"/>
      <c r="AF1364" s="38"/>
      <c r="AG1364" s="38"/>
      <c r="AH1364" s="38"/>
      <c r="AI1364" s="101"/>
      <c r="AJ1364" s="101"/>
      <c r="AK1364" s="101"/>
      <c r="AL1364" s="75"/>
      <c r="AM1364" s="39"/>
      <c r="AN1364" s="27"/>
      <c r="AO1364" s="27"/>
      <c r="AP1364" s="27"/>
      <c r="AQ1364" s="27" t="str">
        <f t="shared" si="573"/>
        <v/>
      </c>
      <c r="AR1364" s="27" t="str">
        <f t="shared" si="574"/>
        <v/>
      </c>
      <c r="AS1364" s="27" t="str">
        <f t="shared" si="575"/>
        <v/>
      </c>
      <c r="AT1364" s="27" t="e">
        <f>IF(#REF!&lt;&gt;"",IF(ABS(#REF!)&lt;10,"S"&amp;RIGHT(#REF!,1)&amp;",","S"&amp;#REF!&amp;","),"")</f>
        <v>#REF!</v>
      </c>
      <c r="AU1364" s="27" t="e">
        <f>IF(#REF!&lt;&gt;"",IF(ABS(#REF!)&lt;10,"S"&amp;RIGHT(#REF!,1)&amp;",","S"&amp;#REF!&amp;","),"")</f>
        <v>#REF!</v>
      </c>
      <c r="AV1364" s="27" t="e">
        <f>IF(#REF!&lt;&gt;"",IF(ABS(#REF!)&lt;10,"S"&amp;RIGHT(#REF!,1)&amp;",","S"&amp;#REF!&amp;","),"")</f>
        <v>#REF!</v>
      </c>
      <c r="AW1364" s="27" t="e">
        <f>IF(#REF!&lt;&gt;"",IF(ABS(#REF!)&lt;10,"S"&amp;RIGHT(#REF!,1)&amp;",","S"&amp;#REF!&amp;","),"")</f>
        <v>#REF!</v>
      </c>
      <c r="AX1364" s="27" t="e">
        <f>IF(#REF!&lt;&gt;"",IF(ABS(#REF!)&lt;10,"S"&amp;RIGHT(#REF!,1)&amp;",","S"&amp;#REF!&amp;","),"")</f>
        <v>#REF!</v>
      </c>
      <c r="AY1364" s="27" t="e">
        <f>IF(#REF!&lt;&gt;"",IF(ABS(#REF!)&lt;10,"S"&amp;RIGHT(#REF!,1)&amp;",","S"&amp;#REF!&amp;","),"")</f>
        <v>#REF!</v>
      </c>
      <c r="AZ1364" s="27" t="e">
        <f>IF(#REF!&lt;&gt;"",IF(ABS(#REF!)&lt;10,"S"&amp;RIGHT(#REF!,1)&amp;",","S"&amp;#REF!&amp;","),"")</f>
        <v>#REF!</v>
      </c>
      <c r="BA1364" s="27" t="e">
        <f>IF(#REF!&lt;&gt;"",IF(ABS(#REF!)&lt;10,"S"&amp;RIGHT(#REF!,1)&amp;",","S"&amp;#REF!&amp;","),"")</f>
        <v>#REF!</v>
      </c>
      <c r="BB1364" s="27" t="e">
        <f>IF(#REF!&lt;&gt;"",IF(ABS(#REF!)&lt;10,"S"&amp;RIGHT(#REF!,1)&amp;",","S"&amp;#REF!&amp;","),"")</f>
        <v>#REF!</v>
      </c>
      <c r="BC1364" s="27"/>
      <c r="BD1364" s="27"/>
      <c r="BE1364" s="27"/>
      <c r="BF1364" s="27"/>
      <c r="BG1364" s="27"/>
      <c r="BH1364" s="27"/>
      <c r="BI1364" s="27" t="str">
        <f t="shared" si="570"/>
        <v/>
      </c>
      <c r="BJ1364" s="27" t="str">
        <f t="shared" si="571"/>
        <v/>
      </c>
      <c r="BK1364" s="27" t="str">
        <f t="shared" si="572"/>
        <v/>
      </c>
      <c r="BL1364" s="27" t="e">
        <f>IF(#REF!="","",CONCATENATE($L1364,","))</f>
        <v>#REF!</v>
      </c>
      <c r="BM1364" s="27" t="e">
        <f>IF(#REF!="","",CONCATENATE($L1364,","))</f>
        <v>#REF!</v>
      </c>
      <c r="BN1364" s="27" t="e">
        <f>IF(#REF!="","",CONCATENATE($L1364,","))</f>
        <v>#REF!</v>
      </c>
      <c r="BO1364" s="27" t="e">
        <f>IF(#REF!="","",CONCATENATE($L1364,","))</f>
        <v>#REF!</v>
      </c>
      <c r="BP1364" s="27" t="e">
        <f>IF(#REF!="","",CONCATENATE($L1364,","))</f>
        <v>#REF!</v>
      </c>
      <c r="BQ1364" s="27" t="e">
        <f>IF(#REF!="","",CONCATENATE($L1364,","))</f>
        <v>#REF!</v>
      </c>
      <c r="BR1364" s="27" t="e">
        <f>IF(#REF!="","",CONCATENATE($L1364,","))</f>
        <v>#REF!</v>
      </c>
      <c r="BS1364" s="27" t="e">
        <f>IF(#REF!="","",CONCATENATE($L1364,","))</f>
        <v>#REF!</v>
      </c>
      <c r="BT1364" s="27" t="e">
        <f>IF(#REF!="","",CONCATENATE($L1364,","))</f>
        <v>#REF!</v>
      </c>
      <c r="BU1364" s="40"/>
      <c r="BV1364" s="40"/>
      <c r="BW1364"/>
      <c r="BX1364"/>
      <c r="BY1364"/>
      <c r="BZ1364"/>
      <c r="CA1364"/>
      <c r="CB1364" s="40"/>
      <c r="CC1364"/>
      <c r="CD1364" s="25"/>
      <c r="CE1364" s="25"/>
      <c r="CF1364" s="25"/>
      <c r="CG1364" s="38"/>
      <c r="CH1364" s="25"/>
      <c r="CI1364" s="38"/>
      <c r="CJ1364" s="25"/>
      <c r="CK1364" s="25"/>
      <c r="CL1364" s="25"/>
      <c r="CM1364" s="25"/>
      <c r="CN1364" s="38"/>
      <c r="CO1364" s="38"/>
      <c r="CP1364" s="25"/>
      <c r="CQ1364" s="25"/>
      <c r="CR1364" s="34"/>
      <c r="CS1364" s="38"/>
      <c r="CT1364" s="25"/>
      <c r="CX1364" s="25"/>
      <c r="CY1364" s="34"/>
    </row>
    <row r="1365" spans="1:103" s="26" customFormat="1">
      <c r="A1365" s="42"/>
      <c r="B1365" s="75"/>
      <c r="C1365" s="39"/>
      <c r="D1365" s="38"/>
      <c r="E1365" s="39"/>
      <c r="F1365" s="39"/>
      <c r="G1365" s="39"/>
      <c r="H1365" s="39"/>
      <c r="I1365" s="39"/>
      <c r="J1365" s="39"/>
      <c r="K1365" s="39"/>
      <c r="L1365" s="38"/>
      <c r="M1365" s="38"/>
      <c r="N1365" s="38"/>
      <c r="O1365" s="38"/>
      <c r="P1365" s="38"/>
      <c r="Q1365" s="38"/>
      <c r="R1365" s="38"/>
      <c r="S1365" s="38"/>
      <c r="T1365" s="38"/>
      <c r="U1365" s="38"/>
      <c r="V1365" s="38"/>
      <c r="W1365" s="38"/>
      <c r="X1365" s="38"/>
      <c r="Y1365" s="38"/>
      <c r="Z1365" s="75"/>
      <c r="AA1365" s="101"/>
      <c r="AB1365" s="101"/>
      <c r="AC1365" s="101"/>
      <c r="AD1365" s="101"/>
      <c r="AE1365" s="38"/>
      <c r="AF1365" s="38"/>
      <c r="AG1365" s="38"/>
      <c r="AH1365" s="38"/>
      <c r="AI1365" s="101"/>
      <c r="AJ1365" s="101"/>
      <c r="AK1365" s="101"/>
      <c r="AL1365" s="75"/>
      <c r="AM1365" s="39"/>
      <c r="AN1365" s="27"/>
      <c r="AO1365" s="27"/>
      <c r="AP1365" s="27"/>
      <c r="AQ1365" s="27" t="str">
        <f t="shared" si="573"/>
        <v/>
      </c>
      <c r="AR1365" s="27" t="str">
        <f t="shared" si="574"/>
        <v/>
      </c>
      <c r="AS1365" s="27" t="str">
        <f t="shared" si="575"/>
        <v/>
      </c>
      <c r="AT1365" s="27" t="e">
        <f>IF(#REF!&lt;&gt;"",IF(ABS(#REF!)&lt;10,"S"&amp;RIGHT(#REF!,1)&amp;",","S"&amp;#REF!&amp;","),"")</f>
        <v>#REF!</v>
      </c>
      <c r="AU1365" s="27" t="e">
        <f>IF(#REF!&lt;&gt;"",IF(ABS(#REF!)&lt;10,"S"&amp;RIGHT(#REF!,1)&amp;",","S"&amp;#REF!&amp;","),"")</f>
        <v>#REF!</v>
      </c>
      <c r="AV1365" s="27" t="e">
        <f>IF(#REF!&lt;&gt;"",IF(ABS(#REF!)&lt;10,"S"&amp;RIGHT(#REF!,1)&amp;",","S"&amp;#REF!&amp;","),"")</f>
        <v>#REF!</v>
      </c>
      <c r="AW1365" s="27" t="e">
        <f>IF(#REF!&lt;&gt;"",IF(ABS(#REF!)&lt;10,"S"&amp;RIGHT(#REF!,1)&amp;",","S"&amp;#REF!&amp;","),"")</f>
        <v>#REF!</v>
      </c>
      <c r="AX1365" s="27" t="e">
        <f>IF(#REF!&lt;&gt;"",IF(ABS(#REF!)&lt;10,"S"&amp;RIGHT(#REF!,1)&amp;",","S"&amp;#REF!&amp;","),"")</f>
        <v>#REF!</v>
      </c>
      <c r="AY1365" s="27" t="e">
        <f>IF(#REF!&lt;&gt;"",IF(ABS(#REF!)&lt;10,"S"&amp;RIGHT(#REF!,1)&amp;",","S"&amp;#REF!&amp;","),"")</f>
        <v>#REF!</v>
      </c>
      <c r="AZ1365" s="27" t="e">
        <f>IF(#REF!&lt;&gt;"",IF(ABS(#REF!)&lt;10,"S"&amp;RIGHT(#REF!,1)&amp;",","S"&amp;#REF!&amp;","),"")</f>
        <v>#REF!</v>
      </c>
      <c r="BA1365" s="27" t="e">
        <f>IF(#REF!&lt;&gt;"",IF(ABS(#REF!)&lt;10,"S"&amp;RIGHT(#REF!,1)&amp;",","S"&amp;#REF!&amp;","),"")</f>
        <v>#REF!</v>
      </c>
      <c r="BB1365" s="27" t="e">
        <f>IF(#REF!&lt;&gt;"",IF(ABS(#REF!)&lt;10,"S"&amp;RIGHT(#REF!,1)&amp;",","S"&amp;#REF!&amp;","),"")</f>
        <v>#REF!</v>
      </c>
      <c r="BC1365" s="27"/>
      <c r="BD1365" s="27"/>
      <c r="BE1365" s="27"/>
      <c r="BF1365" s="27"/>
      <c r="BG1365" s="27"/>
      <c r="BH1365" s="27"/>
      <c r="BI1365" s="27" t="str">
        <f t="shared" si="570"/>
        <v/>
      </c>
      <c r="BJ1365" s="27" t="str">
        <f t="shared" si="571"/>
        <v/>
      </c>
      <c r="BK1365" s="27" t="str">
        <f t="shared" si="572"/>
        <v/>
      </c>
      <c r="BL1365" s="27" t="e">
        <f>IF(#REF!="","",CONCATENATE($L1365,","))</f>
        <v>#REF!</v>
      </c>
      <c r="BM1365" s="27" t="e">
        <f>IF(#REF!="","",CONCATENATE($L1365,","))</f>
        <v>#REF!</v>
      </c>
      <c r="BN1365" s="27" t="e">
        <f>IF(#REF!="","",CONCATENATE($L1365,","))</f>
        <v>#REF!</v>
      </c>
      <c r="BO1365" s="27" t="e">
        <f>IF(#REF!="","",CONCATENATE($L1365,","))</f>
        <v>#REF!</v>
      </c>
      <c r="BP1365" s="27" t="e">
        <f>IF(#REF!="","",CONCATENATE($L1365,","))</f>
        <v>#REF!</v>
      </c>
      <c r="BQ1365" s="27" t="e">
        <f>IF(#REF!="","",CONCATENATE($L1365,","))</f>
        <v>#REF!</v>
      </c>
      <c r="BR1365" s="27" t="e">
        <f>IF(#REF!="","",CONCATENATE($L1365,","))</f>
        <v>#REF!</v>
      </c>
      <c r="BS1365" s="27" t="e">
        <f>IF(#REF!="","",CONCATENATE($L1365,","))</f>
        <v>#REF!</v>
      </c>
      <c r="BT1365" s="27" t="e">
        <f>IF(#REF!="","",CONCATENATE($L1365,","))</f>
        <v>#REF!</v>
      </c>
      <c r="BU1365" s="40"/>
      <c r="BV1365" s="40"/>
      <c r="BW1365"/>
      <c r="BX1365"/>
      <c r="BY1365"/>
      <c r="BZ1365"/>
      <c r="CA1365"/>
      <c r="CB1365" s="40"/>
      <c r="CC1365"/>
      <c r="CD1365" s="25"/>
      <c r="CE1365" s="25"/>
      <c r="CF1365" s="25"/>
      <c r="CG1365" s="38"/>
      <c r="CH1365" s="25"/>
      <c r="CI1365" s="38"/>
      <c r="CJ1365" s="25"/>
      <c r="CK1365" s="25"/>
      <c r="CL1365" s="25"/>
      <c r="CM1365" s="25"/>
      <c r="CN1365" s="38"/>
      <c r="CO1365" s="38"/>
      <c r="CP1365" s="25"/>
      <c r="CQ1365" s="25"/>
      <c r="CR1365" s="34"/>
      <c r="CS1365" s="38"/>
      <c r="CT1365" s="25"/>
      <c r="CX1365" s="25"/>
      <c r="CY1365" s="34"/>
    </row>
    <row r="1366" spans="1:103" s="26" customFormat="1">
      <c r="A1366" s="42"/>
      <c r="B1366" s="75"/>
      <c r="C1366" s="39"/>
      <c r="D1366" s="38"/>
      <c r="E1366" s="39"/>
      <c r="F1366" s="39"/>
      <c r="G1366" s="39"/>
      <c r="H1366" s="39"/>
      <c r="I1366" s="39"/>
      <c r="J1366" s="39"/>
      <c r="K1366" s="39"/>
      <c r="L1366" s="38"/>
      <c r="M1366" s="38"/>
      <c r="N1366" s="38"/>
      <c r="O1366" s="38"/>
      <c r="P1366" s="38"/>
      <c r="Q1366" s="38"/>
      <c r="R1366" s="38"/>
      <c r="S1366" s="38"/>
      <c r="T1366" s="38"/>
      <c r="U1366" s="38"/>
      <c r="V1366" s="38"/>
      <c r="W1366" s="38"/>
      <c r="X1366" s="38"/>
      <c r="Y1366" s="38"/>
      <c r="Z1366" s="75"/>
      <c r="AA1366" s="101"/>
      <c r="AB1366" s="101"/>
      <c r="AC1366" s="101"/>
      <c r="AD1366" s="101"/>
      <c r="AE1366" s="38"/>
      <c r="AF1366" s="38"/>
      <c r="AG1366" s="38"/>
      <c r="AH1366" s="38"/>
      <c r="AI1366" s="101"/>
      <c r="AJ1366" s="101"/>
      <c r="AK1366" s="101"/>
      <c r="AL1366" s="75"/>
      <c r="AM1366" s="39"/>
      <c r="AN1366" s="27"/>
      <c r="AO1366" s="27"/>
      <c r="AP1366" s="27"/>
      <c r="AQ1366" s="27" t="str">
        <f t="shared" si="573"/>
        <v/>
      </c>
      <c r="AR1366" s="27" t="str">
        <f t="shared" si="574"/>
        <v/>
      </c>
      <c r="AS1366" s="27" t="str">
        <f t="shared" si="575"/>
        <v/>
      </c>
      <c r="AT1366" s="27" t="e">
        <f>IF(#REF!&lt;&gt;"",IF(ABS(#REF!)&lt;10,"S"&amp;RIGHT(#REF!,1)&amp;",","S"&amp;#REF!&amp;","),"")</f>
        <v>#REF!</v>
      </c>
      <c r="AU1366" s="27" t="e">
        <f>IF(#REF!&lt;&gt;"",IF(ABS(#REF!)&lt;10,"S"&amp;RIGHT(#REF!,1)&amp;",","S"&amp;#REF!&amp;","),"")</f>
        <v>#REF!</v>
      </c>
      <c r="AV1366" s="27" t="e">
        <f>IF(#REF!&lt;&gt;"",IF(ABS(#REF!)&lt;10,"S"&amp;RIGHT(#REF!,1)&amp;",","S"&amp;#REF!&amp;","),"")</f>
        <v>#REF!</v>
      </c>
      <c r="AW1366" s="27" t="e">
        <f>IF(#REF!&lt;&gt;"",IF(ABS(#REF!)&lt;10,"S"&amp;RIGHT(#REF!,1)&amp;",","S"&amp;#REF!&amp;","),"")</f>
        <v>#REF!</v>
      </c>
      <c r="AX1366" s="27" t="e">
        <f>IF(#REF!&lt;&gt;"",IF(ABS(#REF!)&lt;10,"S"&amp;RIGHT(#REF!,1)&amp;",","S"&amp;#REF!&amp;","),"")</f>
        <v>#REF!</v>
      </c>
      <c r="AY1366" s="27" t="e">
        <f>IF(#REF!&lt;&gt;"",IF(ABS(#REF!)&lt;10,"S"&amp;RIGHT(#REF!,1)&amp;",","S"&amp;#REF!&amp;","),"")</f>
        <v>#REF!</v>
      </c>
      <c r="AZ1366" s="27" t="e">
        <f>IF(#REF!&lt;&gt;"",IF(ABS(#REF!)&lt;10,"S"&amp;RIGHT(#REF!,1)&amp;",","S"&amp;#REF!&amp;","),"")</f>
        <v>#REF!</v>
      </c>
      <c r="BA1366" s="27" t="e">
        <f>IF(#REF!&lt;&gt;"",IF(ABS(#REF!)&lt;10,"S"&amp;RIGHT(#REF!,1)&amp;",","S"&amp;#REF!&amp;","),"")</f>
        <v>#REF!</v>
      </c>
      <c r="BB1366" s="27" t="e">
        <f>IF(#REF!&lt;&gt;"",IF(ABS(#REF!)&lt;10,"S"&amp;RIGHT(#REF!,1)&amp;",","S"&amp;#REF!&amp;","),"")</f>
        <v>#REF!</v>
      </c>
      <c r="BC1366" s="27"/>
      <c r="BD1366" s="27"/>
      <c r="BE1366" s="27"/>
      <c r="BF1366" s="27"/>
      <c r="BG1366" s="27"/>
      <c r="BH1366" s="27"/>
      <c r="BI1366" s="27" t="str">
        <f t="shared" si="570"/>
        <v/>
      </c>
      <c r="BJ1366" s="27" t="str">
        <f t="shared" si="571"/>
        <v/>
      </c>
      <c r="BK1366" s="27" t="str">
        <f t="shared" si="572"/>
        <v/>
      </c>
      <c r="BL1366" s="27" t="e">
        <f>IF(#REF!="","",CONCATENATE($L1366,","))</f>
        <v>#REF!</v>
      </c>
      <c r="BM1366" s="27" t="e">
        <f>IF(#REF!="","",CONCATENATE($L1366,","))</f>
        <v>#REF!</v>
      </c>
      <c r="BN1366" s="27" t="e">
        <f>IF(#REF!="","",CONCATENATE($L1366,","))</f>
        <v>#REF!</v>
      </c>
      <c r="BO1366" s="27" t="e">
        <f>IF(#REF!="","",CONCATENATE($L1366,","))</f>
        <v>#REF!</v>
      </c>
      <c r="BP1366" s="27" t="e">
        <f>IF(#REF!="","",CONCATENATE($L1366,","))</f>
        <v>#REF!</v>
      </c>
      <c r="BQ1366" s="27" t="e">
        <f>IF(#REF!="","",CONCATENATE($L1366,","))</f>
        <v>#REF!</v>
      </c>
      <c r="BR1366" s="27" t="e">
        <f>IF(#REF!="","",CONCATENATE($L1366,","))</f>
        <v>#REF!</v>
      </c>
      <c r="BS1366" s="27" t="e">
        <f>IF(#REF!="","",CONCATENATE($L1366,","))</f>
        <v>#REF!</v>
      </c>
      <c r="BT1366" s="27" t="e">
        <f>IF(#REF!="","",CONCATENATE($L1366,","))</f>
        <v>#REF!</v>
      </c>
      <c r="BU1366" s="40"/>
      <c r="BV1366" s="40"/>
      <c r="BW1366"/>
      <c r="BX1366"/>
      <c r="BY1366"/>
      <c r="BZ1366"/>
      <c r="CA1366"/>
      <c r="CB1366" s="40"/>
      <c r="CC1366"/>
      <c r="CD1366" s="25"/>
      <c r="CE1366" s="25"/>
      <c r="CF1366" s="25"/>
      <c r="CG1366" s="38"/>
      <c r="CH1366" s="25"/>
      <c r="CI1366" s="38"/>
      <c r="CJ1366" s="25"/>
      <c r="CK1366" s="25"/>
      <c r="CL1366" s="25"/>
      <c r="CM1366" s="25"/>
      <c r="CN1366" s="38"/>
      <c r="CO1366" s="38"/>
      <c r="CP1366" s="25"/>
      <c r="CQ1366" s="25"/>
      <c r="CR1366" s="34"/>
      <c r="CS1366" s="38"/>
      <c r="CT1366" s="25"/>
      <c r="CX1366" s="25"/>
      <c r="CY1366" s="34"/>
    </row>
    <row r="1367" spans="1:103" s="26" customFormat="1">
      <c r="A1367" s="42"/>
      <c r="B1367" s="75"/>
      <c r="C1367" s="39"/>
      <c r="D1367" s="38"/>
      <c r="E1367" s="39"/>
      <c r="F1367" s="39"/>
      <c r="G1367" s="39"/>
      <c r="H1367" s="39"/>
      <c r="I1367" s="39"/>
      <c r="J1367" s="39"/>
      <c r="K1367" s="39"/>
      <c r="L1367" s="38"/>
      <c r="M1367" s="38"/>
      <c r="N1367" s="38"/>
      <c r="O1367" s="38"/>
      <c r="P1367" s="38"/>
      <c r="Q1367" s="38"/>
      <c r="R1367" s="38"/>
      <c r="S1367" s="38"/>
      <c r="T1367" s="38"/>
      <c r="U1367" s="38"/>
      <c r="V1367" s="38"/>
      <c r="W1367" s="38"/>
      <c r="X1367" s="38"/>
      <c r="Y1367" s="38"/>
      <c r="Z1367" s="75"/>
      <c r="AA1367" s="101"/>
      <c r="AB1367" s="101"/>
      <c r="AC1367" s="101"/>
      <c r="AD1367" s="101"/>
      <c r="AE1367" s="38"/>
      <c r="AF1367" s="38"/>
      <c r="AG1367" s="38"/>
      <c r="AH1367" s="38"/>
      <c r="AI1367" s="101"/>
      <c r="AJ1367" s="101"/>
      <c r="AK1367" s="101"/>
      <c r="AL1367" s="75"/>
      <c r="AM1367" s="39"/>
      <c r="AN1367" s="27"/>
      <c r="AO1367" s="27"/>
      <c r="AP1367" s="27"/>
      <c r="AQ1367" s="27" t="str">
        <f t="shared" si="573"/>
        <v/>
      </c>
      <c r="AR1367" s="27" t="str">
        <f t="shared" si="574"/>
        <v/>
      </c>
      <c r="AS1367" s="27" t="str">
        <f t="shared" si="575"/>
        <v/>
      </c>
      <c r="AT1367" s="27" t="e">
        <f>IF(#REF!&lt;&gt;"",IF(ABS(#REF!)&lt;10,"S"&amp;RIGHT(#REF!,1)&amp;",","S"&amp;#REF!&amp;","),"")</f>
        <v>#REF!</v>
      </c>
      <c r="AU1367" s="27" t="e">
        <f>IF(#REF!&lt;&gt;"",IF(ABS(#REF!)&lt;10,"S"&amp;RIGHT(#REF!,1)&amp;",","S"&amp;#REF!&amp;","),"")</f>
        <v>#REF!</v>
      </c>
      <c r="AV1367" s="27" t="e">
        <f>IF(#REF!&lt;&gt;"",IF(ABS(#REF!)&lt;10,"S"&amp;RIGHT(#REF!,1)&amp;",","S"&amp;#REF!&amp;","),"")</f>
        <v>#REF!</v>
      </c>
      <c r="AW1367" s="27" t="e">
        <f>IF(#REF!&lt;&gt;"",IF(ABS(#REF!)&lt;10,"S"&amp;RIGHT(#REF!,1)&amp;",","S"&amp;#REF!&amp;","),"")</f>
        <v>#REF!</v>
      </c>
      <c r="AX1367" s="27" t="e">
        <f>IF(#REF!&lt;&gt;"",IF(ABS(#REF!)&lt;10,"S"&amp;RIGHT(#REF!,1)&amp;",","S"&amp;#REF!&amp;","),"")</f>
        <v>#REF!</v>
      </c>
      <c r="AY1367" s="27" t="e">
        <f>IF(#REF!&lt;&gt;"",IF(ABS(#REF!)&lt;10,"S"&amp;RIGHT(#REF!,1)&amp;",","S"&amp;#REF!&amp;","),"")</f>
        <v>#REF!</v>
      </c>
      <c r="AZ1367" s="27" t="e">
        <f>IF(#REF!&lt;&gt;"",IF(ABS(#REF!)&lt;10,"S"&amp;RIGHT(#REF!,1)&amp;",","S"&amp;#REF!&amp;","),"")</f>
        <v>#REF!</v>
      </c>
      <c r="BA1367" s="27" t="e">
        <f>IF(#REF!&lt;&gt;"",IF(ABS(#REF!)&lt;10,"S"&amp;RIGHT(#REF!,1)&amp;",","S"&amp;#REF!&amp;","),"")</f>
        <v>#REF!</v>
      </c>
      <c r="BB1367" s="27" t="e">
        <f>IF(#REF!&lt;&gt;"",IF(ABS(#REF!)&lt;10,"S"&amp;RIGHT(#REF!,1)&amp;",","S"&amp;#REF!&amp;","),"")</f>
        <v>#REF!</v>
      </c>
      <c r="BC1367" s="27"/>
      <c r="BD1367" s="27"/>
      <c r="BE1367" s="27"/>
      <c r="BF1367" s="27"/>
      <c r="BG1367" s="27"/>
      <c r="BH1367" s="27"/>
      <c r="BI1367" s="27" t="str">
        <f t="shared" si="570"/>
        <v/>
      </c>
      <c r="BJ1367" s="27" t="str">
        <f t="shared" si="571"/>
        <v/>
      </c>
      <c r="BK1367" s="27" t="str">
        <f t="shared" si="572"/>
        <v/>
      </c>
      <c r="BL1367" s="27" t="e">
        <f>IF(#REF!="","",CONCATENATE($L1367,","))</f>
        <v>#REF!</v>
      </c>
      <c r="BM1367" s="27" t="e">
        <f>IF(#REF!="","",CONCATENATE($L1367,","))</f>
        <v>#REF!</v>
      </c>
      <c r="BN1367" s="27" t="e">
        <f>IF(#REF!="","",CONCATENATE($L1367,","))</f>
        <v>#REF!</v>
      </c>
      <c r="BO1367" s="27" t="e">
        <f>IF(#REF!="","",CONCATENATE($L1367,","))</f>
        <v>#REF!</v>
      </c>
      <c r="BP1367" s="27" t="e">
        <f>IF(#REF!="","",CONCATENATE($L1367,","))</f>
        <v>#REF!</v>
      </c>
      <c r="BQ1367" s="27" t="e">
        <f>IF(#REF!="","",CONCATENATE($L1367,","))</f>
        <v>#REF!</v>
      </c>
      <c r="BR1367" s="27" t="e">
        <f>IF(#REF!="","",CONCATENATE($L1367,","))</f>
        <v>#REF!</v>
      </c>
      <c r="BS1367" s="27" t="e">
        <f>IF(#REF!="","",CONCATENATE($L1367,","))</f>
        <v>#REF!</v>
      </c>
      <c r="BT1367" s="27" t="e">
        <f>IF(#REF!="","",CONCATENATE($L1367,","))</f>
        <v>#REF!</v>
      </c>
      <c r="BU1367" s="40"/>
      <c r="BV1367" s="40"/>
      <c r="BW1367"/>
      <c r="BX1367"/>
      <c r="BY1367"/>
      <c r="BZ1367"/>
      <c r="CA1367"/>
      <c r="CB1367" s="40"/>
      <c r="CC1367"/>
      <c r="CD1367" s="25"/>
      <c r="CE1367" s="25"/>
      <c r="CF1367" s="25"/>
      <c r="CG1367" s="38"/>
      <c r="CH1367" s="25"/>
      <c r="CI1367" s="38"/>
      <c r="CJ1367" s="25"/>
      <c r="CK1367" s="25"/>
      <c r="CL1367" s="25"/>
      <c r="CM1367" s="25"/>
      <c r="CN1367" s="38"/>
      <c r="CO1367" s="38"/>
      <c r="CP1367" s="25"/>
      <c r="CQ1367" s="25"/>
      <c r="CR1367" s="34"/>
      <c r="CS1367" s="38"/>
      <c r="CT1367" s="25"/>
      <c r="CX1367" s="25"/>
      <c r="CY1367" s="34"/>
    </row>
    <row r="1368" spans="1:103" s="26" customFormat="1">
      <c r="A1368" s="42"/>
      <c r="B1368" s="75"/>
      <c r="C1368" s="39"/>
      <c r="D1368" s="38"/>
      <c r="E1368" s="39"/>
      <c r="F1368" s="39"/>
      <c r="G1368" s="39"/>
      <c r="H1368" s="39"/>
      <c r="I1368" s="39"/>
      <c r="J1368" s="39"/>
      <c r="K1368" s="39"/>
      <c r="L1368" s="38"/>
      <c r="M1368" s="38"/>
      <c r="N1368" s="38"/>
      <c r="O1368" s="38"/>
      <c r="P1368" s="38"/>
      <c r="Q1368" s="38"/>
      <c r="R1368" s="38"/>
      <c r="S1368" s="38"/>
      <c r="T1368" s="38"/>
      <c r="U1368" s="38"/>
      <c r="V1368" s="38"/>
      <c r="W1368" s="38"/>
      <c r="X1368" s="38"/>
      <c r="Y1368" s="38"/>
      <c r="Z1368" s="75"/>
      <c r="AA1368" s="101"/>
      <c r="AB1368" s="101"/>
      <c r="AC1368" s="101"/>
      <c r="AD1368" s="101"/>
      <c r="AE1368" s="38"/>
      <c r="AF1368" s="38"/>
      <c r="AG1368" s="38"/>
      <c r="AH1368" s="38"/>
      <c r="AI1368" s="101"/>
      <c r="AJ1368" s="101"/>
      <c r="AK1368" s="101"/>
      <c r="AL1368" s="75"/>
      <c r="AM1368" s="39"/>
      <c r="AN1368" s="27"/>
      <c r="AO1368" s="27"/>
      <c r="AP1368" s="27"/>
      <c r="AQ1368" s="27" t="str">
        <f t="shared" si="573"/>
        <v/>
      </c>
      <c r="AR1368" s="27" t="str">
        <f t="shared" si="574"/>
        <v/>
      </c>
      <c r="AS1368" s="27" t="str">
        <f t="shared" si="575"/>
        <v/>
      </c>
      <c r="AT1368" s="27" t="e">
        <f>IF(#REF!&lt;&gt;"",IF(ABS(#REF!)&lt;10,"S"&amp;RIGHT(#REF!,1)&amp;",","S"&amp;#REF!&amp;","),"")</f>
        <v>#REF!</v>
      </c>
      <c r="AU1368" s="27" t="e">
        <f>IF(#REF!&lt;&gt;"",IF(ABS(#REF!)&lt;10,"S"&amp;RIGHT(#REF!,1)&amp;",","S"&amp;#REF!&amp;","),"")</f>
        <v>#REF!</v>
      </c>
      <c r="AV1368" s="27" t="e">
        <f>IF(#REF!&lt;&gt;"",IF(ABS(#REF!)&lt;10,"S"&amp;RIGHT(#REF!,1)&amp;",","S"&amp;#REF!&amp;","),"")</f>
        <v>#REF!</v>
      </c>
      <c r="AW1368" s="27" t="e">
        <f>IF(#REF!&lt;&gt;"",IF(ABS(#REF!)&lt;10,"S"&amp;RIGHT(#REF!,1)&amp;",","S"&amp;#REF!&amp;","),"")</f>
        <v>#REF!</v>
      </c>
      <c r="AX1368" s="27" t="e">
        <f>IF(#REF!&lt;&gt;"",IF(ABS(#REF!)&lt;10,"S"&amp;RIGHT(#REF!,1)&amp;",","S"&amp;#REF!&amp;","),"")</f>
        <v>#REF!</v>
      </c>
      <c r="AY1368" s="27" t="e">
        <f>IF(#REF!&lt;&gt;"",IF(ABS(#REF!)&lt;10,"S"&amp;RIGHT(#REF!,1)&amp;",","S"&amp;#REF!&amp;","),"")</f>
        <v>#REF!</v>
      </c>
      <c r="AZ1368" s="27" t="e">
        <f>IF(#REF!&lt;&gt;"",IF(ABS(#REF!)&lt;10,"S"&amp;RIGHT(#REF!,1)&amp;",","S"&amp;#REF!&amp;","),"")</f>
        <v>#REF!</v>
      </c>
      <c r="BA1368" s="27" t="e">
        <f>IF(#REF!&lt;&gt;"",IF(ABS(#REF!)&lt;10,"S"&amp;RIGHT(#REF!,1)&amp;",","S"&amp;#REF!&amp;","),"")</f>
        <v>#REF!</v>
      </c>
      <c r="BB1368" s="27" t="e">
        <f>IF(#REF!&lt;&gt;"",IF(ABS(#REF!)&lt;10,"S"&amp;RIGHT(#REF!,1)&amp;",","S"&amp;#REF!&amp;","),"")</f>
        <v>#REF!</v>
      </c>
      <c r="BC1368" s="27"/>
      <c r="BD1368" s="27"/>
      <c r="BE1368" s="27"/>
      <c r="BF1368" s="27"/>
      <c r="BG1368" s="27"/>
      <c r="BH1368" s="27"/>
      <c r="BI1368" s="27" t="str">
        <f t="shared" ref="BI1368:BI1431" si="576">IF(M1368="","",CONCATENATE($L1368,","))</f>
        <v/>
      </c>
      <c r="BJ1368" s="27" t="str">
        <f t="shared" ref="BJ1368:BJ1431" si="577">IF(P1368="","",CONCATENATE($L1368,","))</f>
        <v/>
      </c>
      <c r="BK1368" s="27" t="str">
        <f t="shared" ref="BK1368:BK1431" si="578">IF(R1368="","",CONCATENATE($L1368,","))</f>
        <v/>
      </c>
      <c r="BL1368" s="27" t="e">
        <f>IF(#REF!="","",CONCATENATE($L1368,","))</f>
        <v>#REF!</v>
      </c>
      <c r="BM1368" s="27" t="e">
        <f>IF(#REF!="","",CONCATENATE($L1368,","))</f>
        <v>#REF!</v>
      </c>
      <c r="BN1368" s="27" t="e">
        <f>IF(#REF!="","",CONCATENATE($L1368,","))</f>
        <v>#REF!</v>
      </c>
      <c r="BO1368" s="27" t="e">
        <f>IF(#REF!="","",CONCATENATE($L1368,","))</f>
        <v>#REF!</v>
      </c>
      <c r="BP1368" s="27" t="e">
        <f>IF(#REF!="","",CONCATENATE($L1368,","))</f>
        <v>#REF!</v>
      </c>
      <c r="BQ1368" s="27" t="e">
        <f>IF(#REF!="","",CONCATENATE($L1368,","))</f>
        <v>#REF!</v>
      </c>
      <c r="BR1368" s="27" t="e">
        <f>IF(#REF!="","",CONCATENATE($L1368,","))</f>
        <v>#REF!</v>
      </c>
      <c r="BS1368" s="27" t="e">
        <f>IF(#REF!="","",CONCATENATE($L1368,","))</f>
        <v>#REF!</v>
      </c>
      <c r="BT1368" s="27" t="e">
        <f>IF(#REF!="","",CONCATENATE($L1368,","))</f>
        <v>#REF!</v>
      </c>
      <c r="BU1368" s="40"/>
      <c r="BV1368" s="40"/>
      <c r="BW1368"/>
      <c r="BX1368"/>
      <c r="BY1368"/>
      <c r="BZ1368"/>
      <c r="CA1368"/>
      <c r="CB1368" s="40"/>
      <c r="CC1368"/>
      <c r="CD1368" s="25"/>
      <c r="CE1368" s="25"/>
      <c r="CF1368" s="25"/>
      <c r="CG1368" s="38"/>
      <c r="CH1368" s="25"/>
      <c r="CI1368" s="38"/>
      <c r="CJ1368" s="25"/>
      <c r="CK1368" s="25"/>
      <c r="CL1368" s="25"/>
      <c r="CM1368" s="25"/>
      <c r="CN1368" s="38"/>
      <c r="CO1368" s="38"/>
      <c r="CP1368" s="25"/>
      <c r="CQ1368" s="25"/>
      <c r="CR1368" s="34"/>
      <c r="CS1368" s="38"/>
      <c r="CT1368" s="25"/>
      <c r="CX1368" s="25"/>
      <c r="CY1368" s="34"/>
    </row>
    <row r="1369" spans="1:103" s="26" customFormat="1">
      <c r="A1369" s="42"/>
      <c r="B1369" s="75"/>
      <c r="C1369" s="39"/>
      <c r="D1369" s="38"/>
      <c r="E1369" s="39"/>
      <c r="F1369" s="39"/>
      <c r="G1369" s="39"/>
      <c r="H1369" s="39"/>
      <c r="I1369" s="39"/>
      <c r="J1369" s="39"/>
      <c r="K1369" s="39"/>
      <c r="L1369" s="38"/>
      <c r="M1369" s="38"/>
      <c r="N1369" s="38"/>
      <c r="O1369" s="38"/>
      <c r="P1369" s="38"/>
      <c r="Q1369" s="38"/>
      <c r="R1369" s="38"/>
      <c r="S1369" s="38"/>
      <c r="T1369" s="38"/>
      <c r="U1369" s="38"/>
      <c r="V1369" s="38"/>
      <c r="W1369" s="38"/>
      <c r="X1369" s="38"/>
      <c r="Y1369" s="38"/>
      <c r="Z1369" s="75"/>
      <c r="AA1369" s="101"/>
      <c r="AB1369" s="101"/>
      <c r="AC1369" s="101"/>
      <c r="AD1369" s="101"/>
      <c r="AE1369" s="38"/>
      <c r="AF1369" s="38"/>
      <c r="AG1369" s="38"/>
      <c r="AH1369" s="38"/>
      <c r="AI1369" s="101"/>
      <c r="AJ1369" s="101"/>
      <c r="AK1369" s="101"/>
      <c r="AL1369" s="75"/>
      <c r="AM1369" s="39"/>
      <c r="AN1369" s="27"/>
      <c r="AO1369" s="27"/>
      <c r="AP1369" s="27"/>
      <c r="AQ1369" s="27" t="str">
        <f t="shared" ref="AQ1369:AQ1432" si="579">IF(M1369&lt;&gt;"",IF(ABS(M1369)&lt;10,"S"&amp;RIGHT(M1369,1)&amp;",","S"&amp;M1369&amp;","),"")</f>
        <v/>
      </c>
      <c r="AR1369" s="27" t="str">
        <f t="shared" ref="AR1369:AR1432" si="580">IF(P1369&lt;&gt;"",IF(ABS(P1369)&lt;10,"S"&amp;RIGHT(P1369,1)&amp;",","S"&amp;P1369&amp;","),"")</f>
        <v/>
      </c>
      <c r="AS1369" s="27" t="str">
        <f t="shared" ref="AS1369:AS1432" si="581">IF(R1369&lt;&gt;"",IF(ABS(R1369)&lt;10,"S"&amp;RIGHT(R1369,1)&amp;",","S"&amp;R1369&amp;","),"")</f>
        <v/>
      </c>
      <c r="AT1369" s="27" t="e">
        <f>IF(#REF!&lt;&gt;"",IF(ABS(#REF!)&lt;10,"S"&amp;RIGHT(#REF!,1)&amp;",","S"&amp;#REF!&amp;","),"")</f>
        <v>#REF!</v>
      </c>
      <c r="AU1369" s="27" t="e">
        <f>IF(#REF!&lt;&gt;"",IF(ABS(#REF!)&lt;10,"S"&amp;RIGHT(#REF!,1)&amp;",","S"&amp;#REF!&amp;","),"")</f>
        <v>#REF!</v>
      </c>
      <c r="AV1369" s="27" t="e">
        <f>IF(#REF!&lt;&gt;"",IF(ABS(#REF!)&lt;10,"S"&amp;RIGHT(#REF!,1)&amp;",","S"&amp;#REF!&amp;","),"")</f>
        <v>#REF!</v>
      </c>
      <c r="AW1369" s="27" t="e">
        <f>IF(#REF!&lt;&gt;"",IF(ABS(#REF!)&lt;10,"S"&amp;RIGHT(#REF!,1)&amp;",","S"&amp;#REF!&amp;","),"")</f>
        <v>#REF!</v>
      </c>
      <c r="AX1369" s="27" t="e">
        <f>IF(#REF!&lt;&gt;"",IF(ABS(#REF!)&lt;10,"S"&amp;RIGHT(#REF!,1)&amp;",","S"&amp;#REF!&amp;","),"")</f>
        <v>#REF!</v>
      </c>
      <c r="AY1369" s="27" t="e">
        <f>IF(#REF!&lt;&gt;"",IF(ABS(#REF!)&lt;10,"S"&amp;RIGHT(#REF!,1)&amp;",","S"&amp;#REF!&amp;","),"")</f>
        <v>#REF!</v>
      </c>
      <c r="AZ1369" s="27" t="e">
        <f>IF(#REF!&lt;&gt;"",IF(ABS(#REF!)&lt;10,"S"&amp;RIGHT(#REF!,1)&amp;",","S"&amp;#REF!&amp;","),"")</f>
        <v>#REF!</v>
      </c>
      <c r="BA1369" s="27" t="e">
        <f>IF(#REF!&lt;&gt;"",IF(ABS(#REF!)&lt;10,"S"&amp;RIGHT(#REF!,1)&amp;",","S"&amp;#REF!&amp;","),"")</f>
        <v>#REF!</v>
      </c>
      <c r="BB1369" s="27" t="e">
        <f>IF(#REF!&lt;&gt;"",IF(ABS(#REF!)&lt;10,"S"&amp;RIGHT(#REF!,1)&amp;",","S"&amp;#REF!&amp;","),"")</f>
        <v>#REF!</v>
      </c>
      <c r="BC1369" s="27"/>
      <c r="BD1369" s="27"/>
      <c r="BE1369" s="27"/>
      <c r="BF1369" s="27"/>
      <c r="BG1369" s="27"/>
      <c r="BH1369" s="27"/>
      <c r="BI1369" s="27" t="str">
        <f t="shared" si="576"/>
        <v/>
      </c>
      <c r="BJ1369" s="27" t="str">
        <f t="shared" si="577"/>
        <v/>
      </c>
      <c r="BK1369" s="27" t="str">
        <f t="shared" si="578"/>
        <v/>
      </c>
      <c r="BL1369" s="27" t="e">
        <f>IF(#REF!="","",CONCATENATE($L1369,","))</f>
        <v>#REF!</v>
      </c>
      <c r="BM1369" s="27" t="e">
        <f>IF(#REF!="","",CONCATENATE($L1369,","))</f>
        <v>#REF!</v>
      </c>
      <c r="BN1369" s="27" t="e">
        <f>IF(#REF!="","",CONCATENATE($L1369,","))</f>
        <v>#REF!</v>
      </c>
      <c r="BO1369" s="27" t="e">
        <f>IF(#REF!="","",CONCATENATE($L1369,","))</f>
        <v>#REF!</v>
      </c>
      <c r="BP1369" s="27" t="e">
        <f>IF(#REF!="","",CONCATENATE($L1369,","))</f>
        <v>#REF!</v>
      </c>
      <c r="BQ1369" s="27" t="e">
        <f>IF(#REF!="","",CONCATENATE($L1369,","))</f>
        <v>#REF!</v>
      </c>
      <c r="BR1369" s="27" t="e">
        <f>IF(#REF!="","",CONCATENATE($L1369,","))</f>
        <v>#REF!</v>
      </c>
      <c r="BS1369" s="27" t="e">
        <f>IF(#REF!="","",CONCATENATE($L1369,","))</f>
        <v>#REF!</v>
      </c>
      <c r="BT1369" s="27" t="e">
        <f>IF(#REF!="","",CONCATENATE($L1369,","))</f>
        <v>#REF!</v>
      </c>
      <c r="BU1369" s="40"/>
      <c r="BV1369" s="40"/>
      <c r="BW1369"/>
      <c r="BX1369"/>
      <c r="BY1369"/>
      <c r="BZ1369"/>
      <c r="CA1369"/>
      <c r="CB1369" s="40"/>
      <c r="CC1369"/>
      <c r="CD1369" s="25"/>
      <c r="CE1369" s="25"/>
      <c r="CF1369" s="25"/>
      <c r="CG1369" s="38"/>
      <c r="CH1369" s="25"/>
      <c r="CI1369" s="38"/>
      <c r="CJ1369" s="25"/>
      <c r="CK1369" s="25"/>
      <c r="CL1369" s="25"/>
      <c r="CM1369" s="25"/>
      <c r="CN1369" s="38"/>
      <c r="CO1369" s="38"/>
      <c r="CP1369" s="25"/>
      <c r="CQ1369" s="25"/>
      <c r="CR1369" s="34"/>
      <c r="CS1369" s="38"/>
      <c r="CT1369" s="25"/>
      <c r="CX1369" s="25"/>
      <c r="CY1369" s="34"/>
    </row>
    <row r="1370" spans="1:103" s="26" customFormat="1">
      <c r="A1370" s="42"/>
      <c r="B1370" s="75"/>
      <c r="C1370" s="39"/>
      <c r="D1370" s="38"/>
      <c r="E1370" s="39"/>
      <c r="F1370" s="39"/>
      <c r="G1370" s="39"/>
      <c r="H1370" s="39"/>
      <c r="I1370" s="39"/>
      <c r="J1370" s="39"/>
      <c r="K1370" s="39"/>
      <c r="L1370" s="38"/>
      <c r="M1370" s="38"/>
      <c r="N1370" s="38"/>
      <c r="O1370" s="38"/>
      <c r="P1370" s="38"/>
      <c r="Q1370" s="38"/>
      <c r="R1370" s="38"/>
      <c r="S1370" s="38"/>
      <c r="T1370" s="38"/>
      <c r="U1370" s="38"/>
      <c r="V1370" s="38"/>
      <c r="W1370" s="38"/>
      <c r="X1370" s="38"/>
      <c r="Y1370" s="38"/>
      <c r="Z1370" s="75"/>
      <c r="AA1370" s="101"/>
      <c r="AB1370" s="101"/>
      <c r="AC1370" s="101"/>
      <c r="AD1370" s="101"/>
      <c r="AE1370" s="38"/>
      <c r="AF1370" s="38"/>
      <c r="AG1370" s="38"/>
      <c r="AH1370" s="38"/>
      <c r="AI1370" s="101"/>
      <c r="AJ1370" s="101"/>
      <c r="AK1370" s="101"/>
      <c r="AL1370" s="75"/>
      <c r="AM1370" s="39"/>
      <c r="AN1370" s="27"/>
      <c r="AO1370" s="27"/>
      <c r="AP1370" s="27"/>
      <c r="AQ1370" s="27" t="str">
        <f t="shared" si="579"/>
        <v/>
      </c>
      <c r="AR1370" s="27" t="str">
        <f t="shared" si="580"/>
        <v/>
      </c>
      <c r="AS1370" s="27" t="str">
        <f t="shared" si="581"/>
        <v/>
      </c>
      <c r="AT1370" s="27" t="e">
        <f>IF(#REF!&lt;&gt;"",IF(ABS(#REF!)&lt;10,"S"&amp;RIGHT(#REF!,1)&amp;",","S"&amp;#REF!&amp;","),"")</f>
        <v>#REF!</v>
      </c>
      <c r="AU1370" s="27" t="e">
        <f>IF(#REF!&lt;&gt;"",IF(ABS(#REF!)&lt;10,"S"&amp;RIGHT(#REF!,1)&amp;",","S"&amp;#REF!&amp;","),"")</f>
        <v>#REF!</v>
      </c>
      <c r="AV1370" s="27" t="e">
        <f>IF(#REF!&lt;&gt;"",IF(ABS(#REF!)&lt;10,"S"&amp;RIGHT(#REF!,1)&amp;",","S"&amp;#REF!&amp;","),"")</f>
        <v>#REF!</v>
      </c>
      <c r="AW1370" s="27" t="e">
        <f>IF(#REF!&lt;&gt;"",IF(ABS(#REF!)&lt;10,"S"&amp;RIGHT(#REF!,1)&amp;",","S"&amp;#REF!&amp;","),"")</f>
        <v>#REF!</v>
      </c>
      <c r="AX1370" s="27" t="e">
        <f>IF(#REF!&lt;&gt;"",IF(ABS(#REF!)&lt;10,"S"&amp;RIGHT(#REF!,1)&amp;",","S"&amp;#REF!&amp;","),"")</f>
        <v>#REF!</v>
      </c>
      <c r="AY1370" s="27" t="e">
        <f>IF(#REF!&lt;&gt;"",IF(ABS(#REF!)&lt;10,"S"&amp;RIGHT(#REF!,1)&amp;",","S"&amp;#REF!&amp;","),"")</f>
        <v>#REF!</v>
      </c>
      <c r="AZ1370" s="27" t="e">
        <f>IF(#REF!&lt;&gt;"",IF(ABS(#REF!)&lt;10,"S"&amp;RIGHT(#REF!,1)&amp;",","S"&amp;#REF!&amp;","),"")</f>
        <v>#REF!</v>
      </c>
      <c r="BA1370" s="27" t="e">
        <f>IF(#REF!&lt;&gt;"",IF(ABS(#REF!)&lt;10,"S"&amp;RIGHT(#REF!,1)&amp;",","S"&amp;#REF!&amp;","),"")</f>
        <v>#REF!</v>
      </c>
      <c r="BB1370" s="27" t="e">
        <f>IF(#REF!&lt;&gt;"",IF(ABS(#REF!)&lt;10,"S"&amp;RIGHT(#REF!,1)&amp;",","S"&amp;#REF!&amp;","),"")</f>
        <v>#REF!</v>
      </c>
      <c r="BC1370" s="27"/>
      <c r="BD1370" s="27"/>
      <c r="BE1370" s="27"/>
      <c r="BF1370" s="27"/>
      <c r="BG1370" s="27"/>
      <c r="BH1370" s="27"/>
      <c r="BI1370" s="27" t="str">
        <f t="shared" si="576"/>
        <v/>
      </c>
      <c r="BJ1370" s="27" t="str">
        <f t="shared" si="577"/>
        <v/>
      </c>
      <c r="BK1370" s="27" t="str">
        <f t="shared" si="578"/>
        <v/>
      </c>
      <c r="BL1370" s="27" t="e">
        <f>IF(#REF!="","",CONCATENATE($L1370,","))</f>
        <v>#REF!</v>
      </c>
      <c r="BM1370" s="27" t="e">
        <f>IF(#REF!="","",CONCATENATE($L1370,","))</f>
        <v>#REF!</v>
      </c>
      <c r="BN1370" s="27" t="e">
        <f>IF(#REF!="","",CONCATENATE($L1370,","))</f>
        <v>#REF!</v>
      </c>
      <c r="BO1370" s="27" t="e">
        <f>IF(#REF!="","",CONCATENATE($L1370,","))</f>
        <v>#REF!</v>
      </c>
      <c r="BP1370" s="27" t="e">
        <f>IF(#REF!="","",CONCATENATE($L1370,","))</f>
        <v>#REF!</v>
      </c>
      <c r="BQ1370" s="27" t="e">
        <f>IF(#REF!="","",CONCATENATE($L1370,","))</f>
        <v>#REF!</v>
      </c>
      <c r="BR1370" s="27" t="e">
        <f>IF(#REF!="","",CONCATENATE($L1370,","))</f>
        <v>#REF!</v>
      </c>
      <c r="BS1370" s="27" t="e">
        <f>IF(#REF!="","",CONCATENATE($L1370,","))</f>
        <v>#REF!</v>
      </c>
      <c r="BT1370" s="27" t="e">
        <f>IF(#REF!="","",CONCATENATE($L1370,","))</f>
        <v>#REF!</v>
      </c>
      <c r="BU1370" s="40"/>
      <c r="BV1370" s="40"/>
      <c r="BW1370"/>
      <c r="BX1370"/>
      <c r="BY1370"/>
      <c r="BZ1370"/>
      <c r="CA1370"/>
      <c r="CB1370" s="40"/>
      <c r="CC1370"/>
      <c r="CD1370" s="25"/>
      <c r="CE1370" s="25"/>
      <c r="CF1370" s="25"/>
      <c r="CG1370" s="38"/>
      <c r="CH1370" s="25"/>
      <c r="CI1370" s="38"/>
      <c r="CJ1370" s="25"/>
      <c r="CK1370" s="25"/>
      <c r="CL1370" s="25"/>
      <c r="CM1370" s="25"/>
      <c r="CN1370" s="38"/>
      <c r="CO1370" s="38"/>
      <c r="CP1370" s="25"/>
      <c r="CQ1370" s="25"/>
      <c r="CR1370" s="34"/>
      <c r="CS1370" s="38"/>
      <c r="CT1370" s="25"/>
      <c r="CX1370" s="25"/>
      <c r="CY1370" s="34"/>
    </row>
    <row r="1371" spans="1:103" s="26" customFormat="1">
      <c r="A1371" s="42"/>
      <c r="B1371" s="75"/>
      <c r="C1371" s="39"/>
      <c r="D1371" s="38"/>
      <c r="E1371" s="39"/>
      <c r="F1371" s="39"/>
      <c r="G1371" s="39"/>
      <c r="H1371" s="39"/>
      <c r="I1371" s="39"/>
      <c r="J1371" s="39"/>
      <c r="K1371" s="39"/>
      <c r="L1371" s="38"/>
      <c r="M1371" s="38"/>
      <c r="N1371" s="38"/>
      <c r="O1371" s="38"/>
      <c r="P1371" s="38"/>
      <c r="Q1371" s="38"/>
      <c r="R1371" s="38"/>
      <c r="S1371" s="38"/>
      <c r="T1371" s="38"/>
      <c r="U1371" s="38"/>
      <c r="V1371" s="38"/>
      <c r="W1371" s="38"/>
      <c r="X1371" s="38"/>
      <c r="Y1371" s="38"/>
      <c r="Z1371" s="75"/>
      <c r="AA1371" s="101"/>
      <c r="AB1371" s="101"/>
      <c r="AC1371" s="101"/>
      <c r="AD1371" s="101"/>
      <c r="AE1371" s="38"/>
      <c r="AF1371" s="38"/>
      <c r="AG1371" s="38"/>
      <c r="AH1371" s="38"/>
      <c r="AI1371" s="101"/>
      <c r="AJ1371" s="101"/>
      <c r="AK1371" s="101"/>
      <c r="AL1371" s="75"/>
      <c r="AM1371" s="39"/>
      <c r="AN1371" s="27"/>
      <c r="AO1371" s="27"/>
      <c r="AP1371" s="27"/>
      <c r="AQ1371" s="27" t="str">
        <f t="shared" si="579"/>
        <v/>
      </c>
      <c r="AR1371" s="27" t="str">
        <f t="shared" si="580"/>
        <v/>
      </c>
      <c r="AS1371" s="27" t="str">
        <f t="shared" si="581"/>
        <v/>
      </c>
      <c r="AT1371" s="27" t="e">
        <f>IF(#REF!&lt;&gt;"",IF(ABS(#REF!)&lt;10,"S"&amp;RIGHT(#REF!,1)&amp;",","S"&amp;#REF!&amp;","),"")</f>
        <v>#REF!</v>
      </c>
      <c r="AU1371" s="27" t="e">
        <f>IF(#REF!&lt;&gt;"",IF(ABS(#REF!)&lt;10,"S"&amp;RIGHT(#REF!,1)&amp;",","S"&amp;#REF!&amp;","),"")</f>
        <v>#REF!</v>
      </c>
      <c r="AV1371" s="27" t="e">
        <f>IF(#REF!&lt;&gt;"",IF(ABS(#REF!)&lt;10,"S"&amp;RIGHT(#REF!,1)&amp;",","S"&amp;#REF!&amp;","),"")</f>
        <v>#REF!</v>
      </c>
      <c r="AW1371" s="27" t="e">
        <f>IF(#REF!&lt;&gt;"",IF(ABS(#REF!)&lt;10,"S"&amp;RIGHT(#REF!,1)&amp;",","S"&amp;#REF!&amp;","),"")</f>
        <v>#REF!</v>
      </c>
      <c r="AX1371" s="27" t="e">
        <f>IF(#REF!&lt;&gt;"",IF(ABS(#REF!)&lt;10,"S"&amp;RIGHT(#REF!,1)&amp;",","S"&amp;#REF!&amp;","),"")</f>
        <v>#REF!</v>
      </c>
      <c r="AY1371" s="27" t="e">
        <f>IF(#REF!&lt;&gt;"",IF(ABS(#REF!)&lt;10,"S"&amp;RIGHT(#REF!,1)&amp;",","S"&amp;#REF!&amp;","),"")</f>
        <v>#REF!</v>
      </c>
      <c r="AZ1371" s="27" t="e">
        <f>IF(#REF!&lt;&gt;"",IF(ABS(#REF!)&lt;10,"S"&amp;RIGHT(#REF!,1)&amp;",","S"&amp;#REF!&amp;","),"")</f>
        <v>#REF!</v>
      </c>
      <c r="BA1371" s="27" t="e">
        <f>IF(#REF!&lt;&gt;"",IF(ABS(#REF!)&lt;10,"S"&amp;RIGHT(#REF!,1)&amp;",","S"&amp;#REF!&amp;","),"")</f>
        <v>#REF!</v>
      </c>
      <c r="BB1371" s="27" t="e">
        <f>IF(#REF!&lt;&gt;"",IF(ABS(#REF!)&lt;10,"S"&amp;RIGHT(#REF!,1)&amp;",","S"&amp;#REF!&amp;","),"")</f>
        <v>#REF!</v>
      </c>
      <c r="BC1371" s="27"/>
      <c r="BD1371" s="27"/>
      <c r="BE1371" s="27"/>
      <c r="BF1371" s="27"/>
      <c r="BG1371" s="27"/>
      <c r="BH1371" s="27"/>
      <c r="BI1371" s="27" t="str">
        <f t="shared" si="576"/>
        <v/>
      </c>
      <c r="BJ1371" s="27" t="str">
        <f t="shared" si="577"/>
        <v/>
      </c>
      <c r="BK1371" s="27" t="str">
        <f t="shared" si="578"/>
        <v/>
      </c>
      <c r="BL1371" s="27" t="e">
        <f>IF(#REF!="","",CONCATENATE($L1371,","))</f>
        <v>#REF!</v>
      </c>
      <c r="BM1371" s="27" t="e">
        <f>IF(#REF!="","",CONCATENATE($L1371,","))</f>
        <v>#REF!</v>
      </c>
      <c r="BN1371" s="27" t="e">
        <f>IF(#REF!="","",CONCATENATE($L1371,","))</f>
        <v>#REF!</v>
      </c>
      <c r="BO1371" s="27" t="e">
        <f>IF(#REF!="","",CONCATENATE($L1371,","))</f>
        <v>#REF!</v>
      </c>
      <c r="BP1371" s="27" t="e">
        <f>IF(#REF!="","",CONCATENATE($L1371,","))</f>
        <v>#REF!</v>
      </c>
      <c r="BQ1371" s="27" t="e">
        <f>IF(#REF!="","",CONCATENATE($L1371,","))</f>
        <v>#REF!</v>
      </c>
      <c r="BR1371" s="27" t="e">
        <f>IF(#REF!="","",CONCATENATE($L1371,","))</f>
        <v>#REF!</v>
      </c>
      <c r="BS1371" s="27" t="e">
        <f>IF(#REF!="","",CONCATENATE($L1371,","))</f>
        <v>#REF!</v>
      </c>
      <c r="BT1371" s="27" t="e">
        <f>IF(#REF!="","",CONCATENATE($L1371,","))</f>
        <v>#REF!</v>
      </c>
      <c r="BU1371" s="40"/>
      <c r="BV1371" s="40"/>
      <c r="BW1371"/>
      <c r="BX1371"/>
      <c r="BY1371"/>
      <c r="BZ1371"/>
      <c r="CA1371"/>
      <c r="CB1371" s="40"/>
      <c r="CC1371"/>
      <c r="CD1371" s="25"/>
      <c r="CE1371" s="25"/>
      <c r="CF1371" s="25"/>
      <c r="CG1371" s="38"/>
      <c r="CH1371" s="25"/>
      <c r="CI1371" s="38"/>
      <c r="CJ1371" s="25"/>
      <c r="CK1371" s="25"/>
      <c r="CL1371" s="25"/>
      <c r="CM1371" s="25"/>
      <c r="CN1371" s="38"/>
      <c r="CO1371" s="38"/>
      <c r="CP1371" s="25"/>
      <c r="CQ1371" s="25"/>
      <c r="CR1371" s="34"/>
      <c r="CS1371" s="38"/>
      <c r="CT1371" s="25"/>
      <c r="CX1371" s="25"/>
      <c r="CY1371" s="34"/>
    </row>
    <row r="1372" spans="1:103" s="26" customFormat="1">
      <c r="A1372" s="42"/>
      <c r="B1372" s="75"/>
      <c r="C1372" s="39"/>
      <c r="D1372" s="38"/>
      <c r="E1372" s="39"/>
      <c r="F1372" s="39"/>
      <c r="G1372" s="39"/>
      <c r="H1372" s="39"/>
      <c r="I1372" s="39"/>
      <c r="J1372" s="39"/>
      <c r="K1372" s="39"/>
      <c r="L1372" s="38"/>
      <c r="M1372" s="38"/>
      <c r="N1372" s="38"/>
      <c r="O1372" s="38"/>
      <c r="P1372" s="38"/>
      <c r="Q1372" s="38"/>
      <c r="R1372" s="38"/>
      <c r="S1372" s="38"/>
      <c r="T1372" s="38"/>
      <c r="U1372" s="38"/>
      <c r="V1372" s="38"/>
      <c r="W1372" s="38"/>
      <c r="X1372" s="38"/>
      <c r="Y1372" s="38"/>
      <c r="Z1372" s="75"/>
      <c r="AA1372" s="101"/>
      <c r="AB1372" s="101"/>
      <c r="AC1372" s="101"/>
      <c r="AD1372" s="101"/>
      <c r="AE1372" s="38"/>
      <c r="AF1372" s="38"/>
      <c r="AG1372" s="38"/>
      <c r="AH1372" s="38"/>
      <c r="AI1372" s="101"/>
      <c r="AJ1372" s="101"/>
      <c r="AK1372" s="101"/>
      <c r="AL1372" s="75"/>
      <c r="AM1372" s="39"/>
      <c r="AN1372" s="27"/>
      <c r="AO1372" s="27"/>
      <c r="AP1372" s="27"/>
      <c r="AQ1372" s="27" t="str">
        <f t="shared" si="579"/>
        <v/>
      </c>
      <c r="AR1372" s="27" t="str">
        <f t="shared" si="580"/>
        <v/>
      </c>
      <c r="AS1372" s="27" t="str">
        <f t="shared" si="581"/>
        <v/>
      </c>
      <c r="AT1372" s="27" t="e">
        <f>IF(#REF!&lt;&gt;"",IF(ABS(#REF!)&lt;10,"S"&amp;RIGHT(#REF!,1)&amp;",","S"&amp;#REF!&amp;","),"")</f>
        <v>#REF!</v>
      </c>
      <c r="AU1372" s="27" t="e">
        <f>IF(#REF!&lt;&gt;"",IF(ABS(#REF!)&lt;10,"S"&amp;RIGHT(#REF!,1)&amp;",","S"&amp;#REF!&amp;","),"")</f>
        <v>#REF!</v>
      </c>
      <c r="AV1372" s="27" t="e">
        <f>IF(#REF!&lt;&gt;"",IF(ABS(#REF!)&lt;10,"S"&amp;RIGHT(#REF!,1)&amp;",","S"&amp;#REF!&amp;","),"")</f>
        <v>#REF!</v>
      </c>
      <c r="AW1372" s="27" t="e">
        <f>IF(#REF!&lt;&gt;"",IF(ABS(#REF!)&lt;10,"S"&amp;RIGHT(#REF!,1)&amp;",","S"&amp;#REF!&amp;","),"")</f>
        <v>#REF!</v>
      </c>
      <c r="AX1372" s="27" t="e">
        <f>IF(#REF!&lt;&gt;"",IF(ABS(#REF!)&lt;10,"S"&amp;RIGHT(#REF!,1)&amp;",","S"&amp;#REF!&amp;","),"")</f>
        <v>#REF!</v>
      </c>
      <c r="AY1372" s="27" t="e">
        <f>IF(#REF!&lt;&gt;"",IF(ABS(#REF!)&lt;10,"S"&amp;RIGHT(#REF!,1)&amp;",","S"&amp;#REF!&amp;","),"")</f>
        <v>#REF!</v>
      </c>
      <c r="AZ1372" s="27" t="e">
        <f>IF(#REF!&lt;&gt;"",IF(ABS(#REF!)&lt;10,"S"&amp;RIGHT(#REF!,1)&amp;",","S"&amp;#REF!&amp;","),"")</f>
        <v>#REF!</v>
      </c>
      <c r="BA1372" s="27" t="e">
        <f>IF(#REF!&lt;&gt;"",IF(ABS(#REF!)&lt;10,"S"&amp;RIGHT(#REF!,1)&amp;",","S"&amp;#REF!&amp;","),"")</f>
        <v>#REF!</v>
      </c>
      <c r="BB1372" s="27" t="e">
        <f>IF(#REF!&lt;&gt;"",IF(ABS(#REF!)&lt;10,"S"&amp;RIGHT(#REF!,1)&amp;",","S"&amp;#REF!&amp;","),"")</f>
        <v>#REF!</v>
      </c>
      <c r="BC1372" s="27"/>
      <c r="BD1372" s="27"/>
      <c r="BE1372" s="27"/>
      <c r="BF1372" s="27"/>
      <c r="BG1372" s="27"/>
      <c r="BH1372" s="27"/>
      <c r="BI1372" s="27" t="str">
        <f t="shared" si="576"/>
        <v/>
      </c>
      <c r="BJ1372" s="27" t="str">
        <f t="shared" si="577"/>
        <v/>
      </c>
      <c r="BK1372" s="27" t="str">
        <f t="shared" si="578"/>
        <v/>
      </c>
      <c r="BL1372" s="27" t="e">
        <f>IF(#REF!="","",CONCATENATE($L1372,","))</f>
        <v>#REF!</v>
      </c>
      <c r="BM1372" s="27" t="e">
        <f>IF(#REF!="","",CONCATENATE($L1372,","))</f>
        <v>#REF!</v>
      </c>
      <c r="BN1372" s="27" t="e">
        <f>IF(#REF!="","",CONCATENATE($L1372,","))</f>
        <v>#REF!</v>
      </c>
      <c r="BO1372" s="27" t="e">
        <f>IF(#REF!="","",CONCATENATE($L1372,","))</f>
        <v>#REF!</v>
      </c>
      <c r="BP1372" s="27" t="e">
        <f>IF(#REF!="","",CONCATENATE($L1372,","))</f>
        <v>#REF!</v>
      </c>
      <c r="BQ1372" s="27" t="e">
        <f>IF(#REF!="","",CONCATENATE($L1372,","))</f>
        <v>#REF!</v>
      </c>
      <c r="BR1372" s="27" t="e">
        <f>IF(#REF!="","",CONCATENATE($L1372,","))</f>
        <v>#REF!</v>
      </c>
      <c r="BS1372" s="27" t="e">
        <f>IF(#REF!="","",CONCATENATE($L1372,","))</f>
        <v>#REF!</v>
      </c>
      <c r="BT1372" s="27" t="e">
        <f>IF(#REF!="","",CONCATENATE($L1372,","))</f>
        <v>#REF!</v>
      </c>
      <c r="BU1372" s="40"/>
      <c r="BV1372" s="40"/>
      <c r="BW1372"/>
      <c r="BX1372"/>
      <c r="BY1372"/>
      <c r="BZ1372"/>
      <c r="CA1372"/>
      <c r="CB1372" s="40"/>
      <c r="CC1372"/>
      <c r="CD1372" s="25"/>
      <c r="CE1372" s="25"/>
      <c r="CF1372" s="25"/>
      <c r="CG1372" s="38"/>
      <c r="CH1372" s="25"/>
      <c r="CI1372" s="38"/>
      <c r="CJ1372" s="25"/>
      <c r="CK1372" s="25"/>
      <c r="CL1372" s="25"/>
      <c r="CM1372" s="25"/>
      <c r="CN1372" s="38"/>
      <c r="CO1372" s="38"/>
      <c r="CP1372" s="25"/>
      <c r="CQ1372" s="25"/>
      <c r="CR1372" s="34"/>
      <c r="CS1372" s="38"/>
      <c r="CT1372" s="25"/>
      <c r="CX1372" s="25"/>
      <c r="CY1372" s="34"/>
    </row>
    <row r="1373" spans="1:103" s="26" customFormat="1">
      <c r="A1373" s="42"/>
      <c r="B1373" s="75"/>
      <c r="C1373" s="39"/>
      <c r="D1373" s="38"/>
      <c r="E1373" s="39"/>
      <c r="F1373" s="39"/>
      <c r="G1373" s="39"/>
      <c r="H1373" s="39"/>
      <c r="I1373" s="39"/>
      <c r="J1373" s="39"/>
      <c r="K1373" s="39"/>
      <c r="L1373" s="38"/>
      <c r="M1373" s="38"/>
      <c r="N1373" s="38"/>
      <c r="O1373" s="38"/>
      <c r="P1373" s="38"/>
      <c r="Q1373" s="38"/>
      <c r="R1373" s="38"/>
      <c r="S1373" s="38"/>
      <c r="T1373" s="38"/>
      <c r="U1373" s="38"/>
      <c r="V1373" s="38"/>
      <c r="W1373" s="38"/>
      <c r="X1373" s="38"/>
      <c r="Y1373" s="38"/>
      <c r="Z1373" s="75"/>
      <c r="AA1373" s="101"/>
      <c r="AB1373" s="101"/>
      <c r="AC1373" s="101"/>
      <c r="AD1373" s="101"/>
      <c r="AE1373" s="38"/>
      <c r="AF1373" s="38"/>
      <c r="AG1373" s="38"/>
      <c r="AH1373" s="38"/>
      <c r="AI1373" s="101"/>
      <c r="AJ1373" s="101"/>
      <c r="AK1373" s="101"/>
      <c r="AL1373" s="75"/>
      <c r="AM1373" s="39"/>
      <c r="AN1373" s="27"/>
      <c r="AO1373" s="27"/>
      <c r="AP1373" s="27"/>
      <c r="AQ1373" s="27" t="str">
        <f t="shared" si="579"/>
        <v/>
      </c>
      <c r="AR1373" s="27" t="str">
        <f t="shared" si="580"/>
        <v/>
      </c>
      <c r="AS1373" s="27" t="str">
        <f t="shared" si="581"/>
        <v/>
      </c>
      <c r="AT1373" s="27" t="e">
        <f>IF(#REF!&lt;&gt;"",IF(ABS(#REF!)&lt;10,"S"&amp;RIGHT(#REF!,1)&amp;",","S"&amp;#REF!&amp;","),"")</f>
        <v>#REF!</v>
      </c>
      <c r="AU1373" s="27" t="e">
        <f>IF(#REF!&lt;&gt;"",IF(ABS(#REF!)&lt;10,"S"&amp;RIGHT(#REF!,1)&amp;",","S"&amp;#REF!&amp;","),"")</f>
        <v>#REF!</v>
      </c>
      <c r="AV1373" s="27" t="e">
        <f>IF(#REF!&lt;&gt;"",IF(ABS(#REF!)&lt;10,"S"&amp;RIGHT(#REF!,1)&amp;",","S"&amp;#REF!&amp;","),"")</f>
        <v>#REF!</v>
      </c>
      <c r="AW1373" s="27" t="e">
        <f>IF(#REF!&lt;&gt;"",IF(ABS(#REF!)&lt;10,"S"&amp;RIGHT(#REF!,1)&amp;",","S"&amp;#REF!&amp;","),"")</f>
        <v>#REF!</v>
      </c>
      <c r="AX1373" s="27" t="e">
        <f>IF(#REF!&lt;&gt;"",IF(ABS(#REF!)&lt;10,"S"&amp;RIGHT(#REF!,1)&amp;",","S"&amp;#REF!&amp;","),"")</f>
        <v>#REF!</v>
      </c>
      <c r="AY1373" s="27" t="e">
        <f>IF(#REF!&lt;&gt;"",IF(ABS(#REF!)&lt;10,"S"&amp;RIGHT(#REF!,1)&amp;",","S"&amp;#REF!&amp;","),"")</f>
        <v>#REF!</v>
      </c>
      <c r="AZ1373" s="27" t="e">
        <f>IF(#REF!&lt;&gt;"",IF(ABS(#REF!)&lt;10,"S"&amp;RIGHT(#REF!,1)&amp;",","S"&amp;#REF!&amp;","),"")</f>
        <v>#REF!</v>
      </c>
      <c r="BA1373" s="27" t="e">
        <f>IF(#REF!&lt;&gt;"",IF(ABS(#REF!)&lt;10,"S"&amp;RIGHT(#REF!,1)&amp;",","S"&amp;#REF!&amp;","),"")</f>
        <v>#REF!</v>
      </c>
      <c r="BB1373" s="27" t="e">
        <f>IF(#REF!&lt;&gt;"",IF(ABS(#REF!)&lt;10,"S"&amp;RIGHT(#REF!,1)&amp;",","S"&amp;#REF!&amp;","),"")</f>
        <v>#REF!</v>
      </c>
      <c r="BC1373" s="27"/>
      <c r="BD1373" s="27"/>
      <c r="BE1373" s="27"/>
      <c r="BF1373" s="27"/>
      <c r="BG1373" s="27"/>
      <c r="BH1373" s="27"/>
      <c r="BI1373" s="27" t="str">
        <f t="shared" si="576"/>
        <v/>
      </c>
      <c r="BJ1373" s="27" t="str">
        <f t="shared" si="577"/>
        <v/>
      </c>
      <c r="BK1373" s="27" t="str">
        <f t="shared" si="578"/>
        <v/>
      </c>
      <c r="BL1373" s="27" t="e">
        <f>IF(#REF!="","",CONCATENATE($L1373,","))</f>
        <v>#REF!</v>
      </c>
      <c r="BM1373" s="27" t="e">
        <f>IF(#REF!="","",CONCATENATE($L1373,","))</f>
        <v>#REF!</v>
      </c>
      <c r="BN1373" s="27" t="e">
        <f>IF(#REF!="","",CONCATENATE($L1373,","))</f>
        <v>#REF!</v>
      </c>
      <c r="BO1373" s="27" t="e">
        <f>IF(#REF!="","",CONCATENATE($L1373,","))</f>
        <v>#REF!</v>
      </c>
      <c r="BP1373" s="27" t="e">
        <f>IF(#REF!="","",CONCATENATE($L1373,","))</f>
        <v>#REF!</v>
      </c>
      <c r="BQ1373" s="27" t="e">
        <f>IF(#REF!="","",CONCATENATE($L1373,","))</f>
        <v>#REF!</v>
      </c>
      <c r="BR1373" s="27" t="e">
        <f>IF(#REF!="","",CONCATENATE($L1373,","))</f>
        <v>#REF!</v>
      </c>
      <c r="BS1373" s="27" t="e">
        <f>IF(#REF!="","",CONCATENATE($L1373,","))</f>
        <v>#REF!</v>
      </c>
      <c r="BT1373" s="27" t="e">
        <f>IF(#REF!="","",CONCATENATE($L1373,","))</f>
        <v>#REF!</v>
      </c>
      <c r="BU1373" s="40"/>
      <c r="BV1373" s="40"/>
      <c r="BW1373"/>
      <c r="BX1373"/>
      <c r="BY1373"/>
      <c r="BZ1373"/>
      <c r="CA1373"/>
      <c r="CB1373" s="40"/>
      <c r="CC1373"/>
      <c r="CD1373" s="25"/>
      <c r="CE1373" s="25"/>
      <c r="CF1373" s="25"/>
      <c r="CG1373" s="38"/>
      <c r="CH1373" s="25"/>
      <c r="CI1373" s="38"/>
      <c r="CJ1373" s="25"/>
      <c r="CK1373" s="25"/>
      <c r="CL1373" s="25"/>
      <c r="CM1373" s="25"/>
      <c r="CN1373" s="38"/>
      <c r="CO1373" s="38"/>
      <c r="CP1373" s="25"/>
      <c r="CQ1373" s="25"/>
      <c r="CR1373" s="34"/>
      <c r="CS1373" s="38"/>
      <c r="CT1373" s="25"/>
      <c r="CX1373" s="25"/>
      <c r="CY1373" s="34"/>
    </row>
    <row r="1374" spans="1:103" s="26" customFormat="1">
      <c r="A1374" s="42"/>
      <c r="B1374" s="75"/>
      <c r="C1374" s="39"/>
      <c r="D1374" s="38"/>
      <c r="E1374" s="39"/>
      <c r="F1374" s="39"/>
      <c r="G1374" s="39"/>
      <c r="H1374" s="39"/>
      <c r="I1374" s="39"/>
      <c r="J1374" s="39"/>
      <c r="K1374" s="39"/>
      <c r="L1374" s="38"/>
      <c r="M1374" s="38"/>
      <c r="N1374" s="38"/>
      <c r="O1374" s="38"/>
      <c r="P1374" s="38"/>
      <c r="Q1374" s="38"/>
      <c r="R1374" s="38"/>
      <c r="S1374" s="38"/>
      <c r="T1374" s="38"/>
      <c r="U1374" s="38"/>
      <c r="V1374" s="38"/>
      <c r="W1374" s="38"/>
      <c r="X1374" s="38"/>
      <c r="Y1374" s="38"/>
      <c r="Z1374" s="75"/>
      <c r="AA1374" s="101"/>
      <c r="AB1374" s="101"/>
      <c r="AC1374" s="101"/>
      <c r="AD1374" s="101"/>
      <c r="AE1374" s="38"/>
      <c r="AF1374" s="38"/>
      <c r="AG1374" s="38"/>
      <c r="AH1374" s="38"/>
      <c r="AI1374" s="101"/>
      <c r="AJ1374" s="101"/>
      <c r="AK1374" s="101"/>
      <c r="AL1374" s="75"/>
      <c r="AM1374" s="39"/>
      <c r="AN1374" s="27"/>
      <c r="AO1374" s="27"/>
      <c r="AP1374" s="27"/>
      <c r="AQ1374" s="27" t="str">
        <f t="shared" si="579"/>
        <v/>
      </c>
      <c r="AR1374" s="27" t="str">
        <f t="shared" si="580"/>
        <v/>
      </c>
      <c r="AS1374" s="27" t="str">
        <f t="shared" si="581"/>
        <v/>
      </c>
      <c r="AT1374" s="27" t="e">
        <f>IF(#REF!&lt;&gt;"",IF(ABS(#REF!)&lt;10,"S"&amp;RIGHT(#REF!,1)&amp;",","S"&amp;#REF!&amp;","),"")</f>
        <v>#REF!</v>
      </c>
      <c r="AU1374" s="27" t="e">
        <f>IF(#REF!&lt;&gt;"",IF(ABS(#REF!)&lt;10,"S"&amp;RIGHT(#REF!,1)&amp;",","S"&amp;#REF!&amp;","),"")</f>
        <v>#REF!</v>
      </c>
      <c r="AV1374" s="27" t="e">
        <f>IF(#REF!&lt;&gt;"",IF(ABS(#REF!)&lt;10,"S"&amp;RIGHT(#REF!,1)&amp;",","S"&amp;#REF!&amp;","),"")</f>
        <v>#REF!</v>
      </c>
      <c r="AW1374" s="27" t="e">
        <f>IF(#REF!&lt;&gt;"",IF(ABS(#REF!)&lt;10,"S"&amp;RIGHT(#REF!,1)&amp;",","S"&amp;#REF!&amp;","),"")</f>
        <v>#REF!</v>
      </c>
      <c r="AX1374" s="27" t="e">
        <f>IF(#REF!&lt;&gt;"",IF(ABS(#REF!)&lt;10,"S"&amp;RIGHT(#REF!,1)&amp;",","S"&amp;#REF!&amp;","),"")</f>
        <v>#REF!</v>
      </c>
      <c r="AY1374" s="27" t="e">
        <f>IF(#REF!&lt;&gt;"",IF(ABS(#REF!)&lt;10,"S"&amp;RIGHT(#REF!,1)&amp;",","S"&amp;#REF!&amp;","),"")</f>
        <v>#REF!</v>
      </c>
      <c r="AZ1374" s="27" t="e">
        <f>IF(#REF!&lt;&gt;"",IF(ABS(#REF!)&lt;10,"S"&amp;RIGHT(#REF!,1)&amp;",","S"&amp;#REF!&amp;","),"")</f>
        <v>#REF!</v>
      </c>
      <c r="BA1374" s="27" t="e">
        <f>IF(#REF!&lt;&gt;"",IF(ABS(#REF!)&lt;10,"S"&amp;RIGHT(#REF!,1)&amp;",","S"&amp;#REF!&amp;","),"")</f>
        <v>#REF!</v>
      </c>
      <c r="BB1374" s="27" t="e">
        <f>IF(#REF!&lt;&gt;"",IF(ABS(#REF!)&lt;10,"S"&amp;RIGHT(#REF!,1)&amp;",","S"&amp;#REF!&amp;","),"")</f>
        <v>#REF!</v>
      </c>
      <c r="BC1374" s="27"/>
      <c r="BD1374" s="27"/>
      <c r="BE1374" s="27"/>
      <c r="BF1374" s="27"/>
      <c r="BG1374" s="27"/>
      <c r="BH1374" s="27"/>
      <c r="BI1374" s="27" t="str">
        <f t="shared" si="576"/>
        <v/>
      </c>
      <c r="BJ1374" s="27" t="str">
        <f t="shared" si="577"/>
        <v/>
      </c>
      <c r="BK1374" s="27" t="str">
        <f t="shared" si="578"/>
        <v/>
      </c>
      <c r="BL1374" s="27" t="e">
        <f>IF(#REF!="","",CONCATENATE($L1374,","))</f>
        <v>#REF!</v>
      </c>
      <c r="BM1374" s="27" t="e">
        <f>IF(#REF!="","",CONCATENATE($L1374,","))</f>
        <v>#REF!</v>
      </c>
      <c r="BN1374" s="27" t="e">
        <f>IF(#REF!="","",CONCATENATE($L1374,","))</f>
        <v>#REF!</v>
      </c>
      <c r="BO1374" s="27" t="e">
        <f>IF(#REF!="","",CONCATENATE($L1374,","))</f>
        <v>#REF!</v>
      </c>
      <c r="BP1374" s="27" t="e">
        <f>IF(#REF!="","",CONCATENATE($L1374,","))</f>
        <v>#REF!</v>
      </c>
      <c r="BQ1374" s="27" t="e">
        <f>IF(#REF!="","",CONCATENATE($L1374,","))</f>
        <v>#REF!</v>
      </c>
      <c r="BR1374" s="27" t="e">
        <f>IF(#REF!="","",CONCATENATE($L1374,","))</f>
        <v>#REF!</v>
      </c>
      <c r="BS1374" s="27" t="e">
        <f>IF(#REF!="","",CONCATENATE($L1374,","))</f>
        <v>#REF!</v>
      </c>
      <c r="BT1374" s="27" t="e">
        <f>IF(#REF!="","",CONCATENATE($L1374,","))</f>
        <v>#REF!</v>
      </c>
      <c r="BU1374" s="40"/>
      <c r="BV1374" s="40"/>
      <c r="BW1374"/>
      <c r="BX1374"/>
      <c r="BY1374"/>
      <c r="BZ1374"/>
      <c r="CA1374"/>
      <c r="CB1374" s="40"/>
      <c r="CC1374"/>
      <c r="CD1374" s="25"/>
      <c r="CE1374" s="25"/>
      <c r="CF1374" s="25"/>
      <c r="CG1374" s="38"/>
      <c r="CH1374" s="25"/>
      <c r="CI1374" s="38"/>
      <c r="CJ1374" s="25"/>
      <c r="CK1374" s="25"/>
      <c r="CL1374" s="25"/>
      <c r="CM1374" s="25"/>
      <c r="CN1374" s="38"/>
      <c r="CO1374" s="38"/>
      <c r="CP1374" s="25"/>
      <c r="CQ1374" s="25"/>
      <c r="CR1374" s="34"/>
      <c r="CS1374" s="38"/>
      <c r="CT1374" s="25"/>
      <c r="CX1374" s="25"/>
      <c r="CY1374" s="34"/>
    </row>
    <row r="1375" spans="1:103" s="26" customFormat="1">
      <c r="A1375" s="42"/>
      <c r="B1375" s="75"/>
      <c r="C1375" s="39"/>
      <c r="D1375" s="38"/>
      <c r="E1375" s="39"/>
      <c r="F1375" s="39"/>
      <c r="G1375" s="39"/>
      <c r="H1375" s="39"/>
      <c r="I1375" s="39"/>
      <c r="J1375" s="39"/>
      <c r="K1375" s="39"/>
      <c r="L1375" s="38"/>
      <c r="M1375" s="38"/>
      <c r="N1375" s="38"/>
      <c r="O1375" s="38"/>
      <c r="P1375" s="38"/>
      <c r="Q1375" s="38"/>
      <c r="R1375" s="38"/>
      <c r="S1375" s="38"/>
      <c r="T1375" s="38"/>
      <c r="U1375" s="38"/>
      <c r="V1375" s="38"/>
      <c r="W1375" s="38"/>
      <c r="X1375" s="38"/>
      <c r="Y1375" s="38"/>
      <c r="Z1375" s="75"/>
      <c r="AA1375" s="101"/>
      <c r="AB1375" s="101"/>
      <c r="AC1375" s="101"/>
      <c r="AD1375" s="101"/>
      <c r="AE1375" s="38"/>
      <c r="AF1375" s="38"/>
      <c r="AG1375" s="38"/>
      <c r="AH1375" s="38"/>
      <c r="AI1375" s="101"/>
      <c r="AJ1375" s="101"/>
      <c r="AK1375" s="101"/>
      <c r="AL1375" s="75"/>
      <c r="AM1375" s="39"/>
      <c r="AN1375" s="27"/>
      <c r="AO1375" s="27"/>
      <c r="AP1375" s="27"/>
      <c r="AQ1375" s="27" t="str">
        <f t="shared" si="579"/>
        <v/>
      </c>
      <c r="AR1375" s="27" t="str">
        <f t="shared" si="580"/>
        <v/>
      </c>
      <c r="AS1375" s="27" t="str">
        <f t="shared" si="581"/>
        <v/>
      </c>
      <c r="AT1375" s="27" t="e">
        <f>IF(#REF!&lt;&gt;"",IF(ABS(#REF!)&lt;10,"S"&amp;RIGHT(#REF!,1)&amp;",","S"&amp;#REF!&amp;","),"")</f>
        <v>#REF!</v>
      </c>
      <c r="AU1375" s="27" t="e">
        <f>IF(#REF!&lt;&gt;"",IF(ABS(#REF!)&lt;10,"S"&amp;RIGHT(#REF!,1)&amp;",","S"&amp;#REF!&amp;","),"")</f>
        <v>#REF!</v>
      </c>
      <c r="AV1375" s="27" t="e">
        <f>IF(#REF!&lt;&gt;"",IF(ABS(#REF!)&lt;10,"S"&amp;RIGHT(#REF!,1)&amp;",","S"&amp;#REF!&amp;","),"")</f>
        <v>#REF!</v>
      </c>
      <c r="AW1375" s="27" t="e">
        <f>IF(#REF!&lt;&gt;"",IF(ABS(#REF!)&lt;10,"S"&amp;RIGHT(#REF!,1)&amp;",","S"&amp;#REF!&amp;","),"")</f>
        <v>#REF!</v>
      </c>
      <c r="AX1375" s="27" t="e">
        <f>IF(#REF!&lt;&gt;"",IF(ABS(#REF!)&lt;10,"S"&amp;RIGHT(#REF!,1)&amp;",","S"&amp;#REF!&amp;","),"")</f>
        <v>#REF!</v>
      </c>
      <c r="AY1375" s="27" t="e">
        <f>IF(#REF!&lt;&gt;"",IF(ABS(#REF!)&lt;10,"S"&amp;RIGHT(#REF!,1)&amp;",","S"&amp;#REF!&amp;","),"")</f>
        <v>#REF!</v>
      </c>
      <c r="AZ1375" s="27" t="e">
        <f>IF(#REF!&lt;&gt;"",IF(ABS(#REF!)&lt;10,"S"&amp;RIGHT(#REF!,1)&amp;",","S"&amp;#REF!&amp;","),"")</f>
        <v>#REF!</v>
      </c>
      <c r="BA1375" s="27" t="e">
        <f>IF(#REF!&lt;&gt;"",IF(ABS(#REF!)&lt;10,"S"&amp;RIGHT(#REF!,1)&amp;",","S"&amp;#REF!&amp;","),"")</f>
        <v>#REF!</v>
      </c>
      <c r="BB1375" s="27" t="e">
        <f>IF(#REF!&lt;&gt;"",IF(ABS(#REF!)&lt;10,"S"&amp;RIGHT(#REF!,1)&amp;",","S"&amp;#REF!&amp;","),"")</f>
        <v>#REF!</v>
      </c>
      <c r="BC1375" s="27"/>
      <c r="BD1375" s="27"/>
      <c r="BE1375" s="27"/>
      <c r="BF1375" s="27"/>
      <c r="BG1375" s="27"/>
      <c r="BH1375" s="27"/>
      <c r="BI1375" s="27" t="str">
        <f t="shared" si="576"/>
        <v/>
      </c>
      <c r="BJ1375" s="27" t="str">
        <f t="shared" si="577"/>
        <v/>
      </c>
      <c r="BK1375" s="27" t="str">
        <f t="shared" si="578"/>
        <v/>
      </c>
      <c r="BL1375" s="27" t="e">
        <f>IF(#REF!="","",CONCATENATE($L1375,","))</f>
        <v>#REF!</v>
      </c>
      <c r="BM1375" s="27" t="e">
        <f>IF(#REF!="","",CONCATENATE($L1375,","))</f>
        <v>#REF!</v>
      </c>
      <c r="BN1375" s="27" t="e">
        <f>IF(#REF!="","",CONCATENATE($L1375,","))</f>
        <v>#REF!</v>
      </c>
      <c r="BO1375" s="27" t="e">
        <f>IF(#REF!="","",CONCATENATE($L1375,","))</f>
        <v>#REF!</v>
      </c>
      <c r="BP1375" s="27" t="e">
        <f>IF(#REF!="","",CONCATENATE($L1375,","))</f>
        <v>#REF!</v>
      </c>
      <c r="BQ1375" s="27" t="e">
        <f>IF(#REF!="","",CONCATENATE($L1375,","))</f>
        <v>#REF!</v>
      </c>
      <c r="BR1375" s="27" t="e">
        <f>IF(#REF!="","",CONCATENATE($L1375,","))</f>
        <v>#REF!</v>
      </c>
      <c r="BS1375" s="27" t="e">
        <f>IF(#REF!="","",CONCATENATE($L1375,","))</f>
        <v>#REF!</v>
      </c>
      <c r="BT1375" s="27" t="e">
        <f>IF(#REF!="","",CONCATENATE($L1375,","))</f>
        <v>#REF!</v>
      </c>
      <c r="BU1375" s="40"/>
      <c r="BV1375" s="40"/>
      <c r="BW1375"/>
      <c r="BX1375"/>
      <c r="BY1375"/>
      <c r="BZ1375"/>
      <c r="CA1375"/>
      <c r="CB1375" s="40"/>
      <c r="CC1375"/>
      <c r="CD1375" s="25"/>
      <c r="CE1375" s="25"/>
      <c r="CF1375" s="25"/>
      <c r="CG1375" s="38"/>
      <c r="CH1375" s="25"/>
      <c r="CI1375" s="38"/>
      <c r="CJ1375" s="25"/>
      <c r="CK1375" s="25"/>
      <c r="CL1375" s="25"/>
      <c r="CM1375" s="25"/>
      <c r="CN1375" s="38"/>
      <c r="CO1375" s="38"/>
      <c r="CP1375" s="25"/>
      <c r="CQ1375" s="25"/>
      <c r="CR1375" s="34"/>
      <c r="CS1375" s="38"/>
      <c r="CT1375" s="25"/>
      <c r="CX1375" s="25"/>
      <c r="CY1375" s="34"/>
    </row>
    <row r="1376" spans="1:103" s="26" customFormat="1">
      <c r="A1376" s="42"/>
      <c r="B1376" s="75"/>
      <c r="C1376" s="39"/>
      <c r="D1376" s="38"/>
      <c r="E1376" s="39"/>
      <c r="F1376" s="39"/>
      <c r="G1376" s="39"/>
      <c r="H1376" s="39"/>
      <c r="I1376" s="39"/>
      <c r="J1376" s="39"/>
      <c r="K1376" s="39"/>
      <c r="L1376" s="38"/>
      <c r="M1376" s="38"/>
      <c r="N1376" s="38"/>
      <c r="O1376" s="38"/>
      <c r="P1376" s="38"/>
      <c r="Q1376" s="38"/>
      <c r="R1376" s="38"/>
      <c r="S1376" s="38"/>
      <c r="T1376" s="38"/>
      <c r="U1376" s="38"/>
      <c r="V1376" s="38"/>
      <c r="W1376" s="38"/>
      <c r="X1376" s="38"/>
      <c r="Y1376" s="38"/>
      <c r="Z1376" s="75"/>
      <c r="AA1376" s="101"/>
      <c r="AB1376" s="101"/>
      <c r="AC1376" s="101"/>
      <c r="AD1376" s="101"/>
      <c r="AE1376" s="38"/>
      <c r="AF1376" s="38"/>
      <c r="AG1376" s="38"/>
      <c r="AH1376" s="38"/>
      <c r="AI1376" s="101"/>
      <c r="AJ1376" s="101"/>
      <c r="AK1376" s="101"/>
      <c r="AL1376" s="75"/>
      <c r="AM1376" s="39"/>
      <c r="AN1376" s="27"/>
      <c r="AO1376" s="27"/>
      <c r="AP1376" s="27"/>
      <c r="AQ1376" s="27" t="str">
        <f t="shared" si="579"/>
        <v/>
      </c>
      <c r="AR1376" s="27" t="str">
        <f t="shared" si="580"/>
        <v/>
      </c>
      <c r="AS1376" s="27" t="str">
        <f t="shared" si="581"/>
        <v/>
      </c>
      <c r="AT1376" s="27" t="e">
        <f>IF(#REF!&lt;&gt;"",IF(ABS(#REF!)&lt;10,"S"&amp;RIGHT(#REF!,1)&amp;",","S"&amp;#REF!&amp;","),"")</f>
        <v>#REF!</v>
      </c>
      <c r="AU1376" s="27" t="e">
        <f>IF(#REF!&lt;&gt;"",IF(ABS(#REF!)&lt;10,"S"&amp;RIGHT(#REF!,1)&amp;",","S"&amp;#REF!&amp;","),"")</f>
        <v>#REF!</v>
      </c>
      <c r="AV1376" s="27" t="e">
        <f>IF(#REF!&lt;&gt;"",IF(ABS(#REF!)&lt;10,"S"&amp;RIGHT(#REF!,1)&amp;",","S"&amp;#REF!&amp;","),"")</f>
        <v>#REF!</v>
      </c>
      <c r="AW1376" s="27" t="e">
        <f>IF(#REF!&lt;&gt;"",IF(ABS(#REF!)&lt;10,"S"&amp;RIGHT(#REF!,1)&amp;",","S"&amp;#REF!&amp;","),"")</f>
        <v>#REF!</v>
      </c>
      <c r="AX1376" s="27" t="e">
        <f>IF(#REF!&lt;&gt;"",IF(ABS(#REF!)&lt;10,"S"&amp;RIGHT(#REF!,1)&amp;",","S"&amp;#REF!&amp;","),"")</f>
        <v>#REF!</v>
      </c>
      <c r="AY1376" s="27" t="e">
        <f>IF(#REF!&lt;&gt;"",IF(ABS(#REF!)&lt;10,"S"&amp;RIGHT(#REF!,1)&amp;",","S"&amp;#REF!&amp;","),"")</f>
        <v>#REF!</v>
      </c>
      <c r="AZ1376" s="27" t="e">
        <f>IF(#REF!&lt;&gt;"",IF(ABS(#REF!)&lt;10,"S"&amp;RIGHT(#REF!,1)&amp;",","S"&amp;#REF!&amp;","),"")</f>
        <v>#REF!</v>
      </c>
      <c r="BA1376" s="27" t="e">
        <f>IF(#REF!&lt;&gt;"",IF(ABS(#REF!)&lt;10,"S"&amp;RIGHT(#REF!,1)&amp;",","S"&amp;#REF!&amp;","),"")</f>
        <v>#REF!</v>
      </c>
      <c r="BB1376" s="27" t="e">
        <f>IF(#REF!&lt;&gt;"",IF(ABS(#REF!)&lt;10,"S"&amp;RIGHT(#REF!,1)&amp;",","S"&amp;#REF!&amp;","),"")</f>
        <v>#REF!</v>
      </c>
      <c r="BC1376" s="27"/>
      <c r="BD1376" s="27"/>
      <c r="BE1376" s="27"/>
      <c r="BF1376" s="27"/>
      <c r="BG1376" s="27"/>
      <c r="BH1376" s="27"/>
      <c r="BI1376" s="27" t="str">
        <f t="shared" si="576"/>
        <v/>
      </c>
      <c r="BJ1376" s="27" t="str">
        <f t="shared" si="577"/>
        <v/>
      </c>
      <c r="BK1376" s="27" t="str">
        <f t="shared" si="578"/>
        <v/>
      </c>
      <c r="BL1376" s="27" t="e">
        <f>IF(#REF!="","",CONCATENATE($L1376,","))</f>
        <v>#REF!</v>
      </c>
      <c r="BM1376" s="27" t="e">
        <f>IF(#REF!="","",CONCATENATE($L1376,","))</f>
        <v>#REF!</v>
      </c>
      <c r="BN1376" s="27" t="e">
        <f>IF(#REF!="","",CONCATENATE($L1376,","))</f>
        <v>#REF!</v>
      </c>
      <c r="BO1376" s="27" t="e">
        <f>IF(#REF!="","",CONCATENATE($L1376,","))</f>
        <v>#REF!</v>
      </c>
      <c r="BP1376" s="27" t="e">
        <f>IF(#REF!="","",CONCATENATE($L1376,","))</f>
        <v>#REF!</v>
      </c>
      <c r="BQ1376" s="27" t="e">
        <f>IF(#REF!="","",CONCATENATE($L1376,","))</f>
        <v>#REF!</v>
      </c>
      <c r="BR1376" s="27" t="e">
        <f>IF(#REF!="","",CONCATENATE($L1376,","))</f>
        <v>#REF!</v>
      </c>
      <c r="BS1376" s="27" t="e">
        <f>IF(#REF!="","",CONCATENATE($L1376,","))</f>
        <v>#REF!</v>
      </c>
      <c r="BT1376" s="27" t="e">
        <f>IF(#REF!="","",CONCATENATE($L1376,","))</f>
        <v>#REF!</v>
      </c>
      <c r="BU1376" s="40"/>
      <c r="BV1376" s="40"/>
      <c r="BW1376"/>
      <c r="BX1376"/>
      <c r="BY1376"/>
      <c r="BZ1376"/>
      <c r="CA1376"/>
      <c r="CB1376" s="40"/>
      <c r="CC1376"/>
      <c r="CD1376" s="25"/>
      <c r="CE1376" s="25"/>
      <c r="CF1376" s="25"/>
      <c r="CG1376" s="38"/>
      <c r="CH1376" s="25"/>
      <c r="CI1376" s="38"/>
      <c r="CJ1376" s="25"/>
      <c r="CK1376" s="25"/>
      <c r="CL1376" s="25"/>
      <c r="CM1376" s="25"/>
      <c r="CN1376" s="38"/>
      <c r="CO1376" s="38"/>
      <c r="CP1376" s="25"/>
      <c r="CQ1376" s="25"/>
      <c r="CR1376" s="34"/>
      <c r="CS1376" s="38"/>
      <c r="CT1376" s="25"/>
      <c r="CX1376" s="25"/>
      <c r="CY1376" s="34"/>
    </row>
    <row r="1377" spans="1:103" s="26" customFormat="1">
      <c r="A1377" s="42"/>
      <c r="B1377" s="75"/>
      <c r="C1377" s="39"/>
      <c r="D1377" s="38"/>
      <c r="E1377" s="39"/>
      <c r="F1377" s="39"/>
      <c r="G1377" s="39"/>
      <c r="H1377" s="39"/>
      <c r="I1377" s="39"/>
      <c r="J1377" s="39"/>
      <c r="K1377" s="39"/>
      <c r="L1377" s="38"/>
      <c r="M1377" s="38"/>
      <c r="N1377" s="38"/>
      <c r="O1377" s="38"/>
      <c r="P1377" s="38"/>
      <c r="Q1377" s="38"/>
      <c r="R1377" s="38"/>
      <c r="S1377" s="38"/>
      <c r="T1377" s="38"/>
      <c r="U1377" s="38"/>
      <c r="V1377" s="38"/>
      <c r="W1377" s="38"/>
      <c r="X1377" s="38"/>
      <c r="Y1377" s="38"/>
      <c r="Z1377" s="75"/>
      <c r="AA1377" s="101"/>
      <c r="AB1377" s="101"/>
      <c r="AC1377" s="101"/>
      <c r="AD1377" s="101"/>
      <c r="AE1377" s="38"/>
      <c r="AF1377" s="38"/>
      <c r="AG1377" s="38"/>
      <c r="AH1377" s="38"/>
      <c r="AI1377" s="101"/>
      <c r="AJ1377" s="101"/>
      <c r="AK1377" s="101"/>
      <c r="AL1377" s="75"/>
      <c r="AM1377" s="39"/>
      <c r="AN1377" s="27"/>
      <c r="AO1377" s="27"/>
      <c r="AP1377" s="27"/>
      <c r="AQ1377" s="27" t="str">
        <f t="shared" si="579"/>
        <v/>
      </c>
      <c r="AR1377" s="27" t="str">
        <f t="shared" si="580"/>
        <v/>
      </c>
      <c r="AS1377" s="27" t="str">
        <f t="shared" si="581"/>
        <v/>
      </c>
      <c r="AT1377" s="27" t="e">
        <f>IF(#REF!&lt;&gt;"",IF(ABS(#REF!)&lt;10,"S"&amp;RIGHT(#REF!,1)&amp;",","S"&amp;#REF!&amp;","),"")</f>
        <v>#REF!</v>
      </c>
      <c r="AU1377" s="27" t="e">
        <f>IF(#REF!&lt;&gt;"",IF(ABS(#REF!)&lt;10,"S"&amp;RIGHT(#REF!,1)&amp;",","S"&amp;#REF!&amp;","),"")</f>
        <v>#REF!</v>
      </c>
      <c r="AV1377" s="27" t="e">
        <f>IF(#REF!&lt;&gt;"",IF(ABS(#REF!)&lt;10,"S"&amp;RIGHT(#REF!,1)&amp;",","S"&amp;#REF!&amp;","),"")</f>
        <v>#REF!</v>
      </c>
      <c r="AW1377" s="27" t="e">
        <f>IF(#REF!&lt;&gt;"",IF(ABS(#REF!)&lt;10,"S"&amp;RIGHT(#REF!,1)&amp;",","S"&amp;#REF!&amp;","),"")</f>
        <v>#REF!</v>
      </c>
      <c r="AX1377" s="27" t="e">
        <f>IF(#REF!&lt;&gt;"",IF(ABS(#REF!)&lt;10,"S"&amp;RIGHT(#REF!,1)&amp;",","S"&amp;#REF!&amp;","),"")</f>
        <v>#REF!</v>
      </c>
      <c r="AY1377" s="27" t="e">
        <f>IF(#REF!&lt;&gt;"",IF(ABS(#REF!)&lt;10,"S"&amp;RIGHT(#REF!,1)&amp;",","S"&amp;#REF!&amp;","),"")</f>
        <v>#REF!</v>
      </c>
      <c r="AZ1377" s="27" t="e">
        <f>IF(#REF!&lt;&gt;"",IF(ABS(#REF!)&lt;10,"S"&amp;RIGHT(#REF!,1)&amp;",","S"&amp;#REF!&amp;","),"")</f>
        <v>#REF!</v>
      </c>
      <c r="BA1377" s="27" t="e">
        <f>IF(#REF!&lt;&gt;"",IF(ABS(#REF!)&lt;10,"S"&amp;RIGHT(#REF!,1)&amp;",","S"&amp;#REF!&amp;","),"")</f>
        <v>#REF!</v>
      </c>
      <c r="BB1377" s="27" t="e">
        <f>IF(#REF!&lt;&gt;"",IF(ABS(#REF!)&lt;10,"S"&amp;RIGHT(#REF!,1)&amp;",","S"&amp;#REF!&amp;","),"")</f>
        <v>#REF!</v>
      </c>
      <c r="BC1377" s="27"/>
      <c r="BD1377" s="27"/>
      <c r="BE1377" s="27"/>
      <c r="BF1377" s="27"/>
      <c r="BG1377" s="27"/>
      <c r="BH1377" s="27"/>
      <c r="BI1377" s="27" t="str">
        <f t="shared" si="576"/>
        <v/>
      </c>
      <c r="BJ1377" s="27" t="str">
        <f t="shared" si="577"/>
        <v/>
      </c>
      <c r="BK1377" s="27" t="str">
        <f t="shared" si="578"/>
        <v/>
      </c>
      <c r="BL1377" s="27" t="e">
        <f>IF(#REF!="","",CONCATENATE($L1377,","))</f>
        <v>#REF!</v>
      </c>
      <c r="BM1377" s="27" t="e">
        <f>IF(#REF!="","",CONCATENATE($L1377,","))</f>
        <v>#REF!</v>
      </c>
      <c r="BN1377" s="27" t="e">
        <f>IF(#REF!="","",CONCATENATE($L1377,","))</f>
        <v>#REF!</v>
      </c>
      <c r="BO1377" s="27" t="e">
        <f>IF(#REF!="","",CONCATENATE($L1377,","))</f>
        <v>#REF!</v>
      </c>
      <c r="BP1377" s="27" t="e">
        <f>IF(#REF!="","",CONCATENATE($L1377,","))</f>
        <v>#REF!</v>
      </c>
      <c r="BQ1377" s="27" t="e">
        <f>IF(#REF!="","",CONCATENATE($L1377,","))</f>
        <v>#REF!</v>
      </c>
      <c r="BR1377" s="27" t="e">
        <f>IF(#REF!="","",CONCATENATE($L1377,","))</f>
        <v>#REF!</v>
      </c>
      <c r="BS1377" s="27" t="e">
        <f>IF(#REF!="","",CONCATENATE($L1377,","))</f>
        <v>#REF!</v>
      </c>
      <c r="BT1377" s="27" t="e">
        <f>IF(#REF!="","",CONCATENATE($L1377,","))</f>
        <v>#REF!</v>
      </c>
      <c r="BU1377" s="40"/>
      <c r="BV1377" s="40"/>
      <c r="BW1377"/>
      <c r="BX1377"/>
      <c r="BY1377"/>
      <c r="BZ1377"/>
      <c r="CA1377"/>
      <c r="CB1377" s="40"/>
      <c r="CC1377"/>
      <c r="CD1377" s="25"/>
      <c r="CE1377" s="25"/>
      <c r="CF1377" s="25"/>
      <c r="CG1377" s="38"/>
      <c r="CH1377" s="25"/>
      <c r="CI1377" s="38"/>
      <c r="CJ1377" s="25"/>
      <c r="CK1377" s="25"/>
      <c r="CL1377" s="25"/>
      <c r="CM1377" s="25"/>
      <c r="CN1377" s="38"/>
      <c r="CO1377" s="38"/>
      <c r="CP1377" s="25"/>
      <c r="CQ1377" s="25"/>
      <c r="CR1377" s="34"/>
      <c r="CS1377" s="38"/>
      <c r="CT1377" s="25"/>
      <c r="CX1377" s="25"/>
      <c r="CY1377" s="34"/>
    </row>
    <row r="1378" spans="1:103" s="26" customFormat="1">
      <c r="A1378" s="42"/>
      <c r="B1378" s="75"/>
      <c r="C1378" s="39"/>
      <c r="D1378" s="38"/>
      <c r="E1378" s="39"/>
      <c r="F1378" s="39"/>
      <c r="G1378" s="39"/>
      <c r="H1378" s="39"/>
      <c r="I1378" s="39"/>
      <c r="J1378" s="39"/>
      <c r="K1378" s="39"/>
      <c r="L1378" s="38"/>
      <c r="M1378" s="38"/>
      <c r="N1378" s="38"/>
      <c r="O1378" s="38"/>
      <c r="P1378" s="38"/>
      <c r="Q1378" s="38"/>
      <c r="R1378" s="38"/>
      <c r="S1378" s="38"/>
      <c r="T1378" s="38"/>
      <c r="U1378" s="38"/>
      <c r="V1378" s="38"/>
      <c r="W1378" s="38"/>
      <c r="X1378" s="38"/>
      <c r="Y1378" s="38"/>
      <c r="Z1378" s="75"/>
      <c r="AA1378" s="101"/>
      <c r="AB1378" s="101"/>
      <c r="AC1378" s="101"/>
      <c r="AD1378" s="101"/>
      <c r="AE1378" s="38"/>
      <c r="AF1378" s="38"/>
      <c r="AG1378" s="38"/>
      <c r="AH1378" s="38"/>
      <c r="AI1378" s="101"/>
      <c r="AJ1378" s="101"/>
      <c r="AK1378" s="101"/>
      <c r="AL1378" s="75"/>
      <c r="AM1378" s="39"/>
      <c r="AN1378" s="27"/>
      <c r="AO1378" s="27"/>
      <c r="AP1378" s="27"/>
      <c r="AQ1378" s="27" t="str">
        <f t="shared" si="579"/>
        <v/>
      </c>
      <c r="AR1378" s="27" t="str">
        <f t="shared" si="580"/>
        <v/>
      </c>
      <c r="AS1378" s="27" t="str">
        <f t="shared" si="581"/>
        <v/>
      </c>
      <c r="AT1378" s="27" t="e">
        <f>IF(#REF!&lt;&gt;"",IF(ABS(#REF!)&lt;10,"S"&amp;RIGHT(#REF!,1)&amp;",","S"&amp;#REF!&amp;","),"")</f>
        <v>#REF!</v>
      </c>
      <c r="AU1378" s="27" t="e">
        <f>IF(#REF!&lt;&gt;"",IF(ABS(#REF!)&lt;10,"S"&amp;RIGHT(#REF!,1)&amp;",","S"&amp;#REF!&amp;","),"")</f>
        <v>#REF!</v>
      </c>
      <c r="AV1378" s="27" t="e">
        <f>IF(#REF!&lt;&gt;"",IF(ABS(#REF!)&lt;10,"S"&amp;RIGHT(#REF!,1)&amp;",","S"&amp;#REF!&amp;","),"")</f>
        <v>#REF!</v>
      </c>
      <c r="AW1378" s="27" t="e">
        <f>IF(#REF!&lt;&gt;"",IF(ABS(#REF!)&lt;10,"S"&amp;RIGHT(#REF!,1)&amp;",","S"&amp;#REF!&amp;","),"")</f>
        <v>#REF!</v>
      </c>
      <c r="AX1378" s="27" t="e">
        <f>IF(#REF!&lt;&gt;"",IF(ABS(#REF!)&lt;10,"S"&amp;RIGHT(#REF!,1)&amp;",","S"&amp;#REF!&amp;","),"")</f>
        <v>#REF!</v>
      </c>
      <c r="AY1378" s="27" t="e">
        <f>IF(#REF!&lt;&gt;"",IF(ABS(#REF!)&lt;10,"S"&amp;RIGHT(#REF!,1)&amp;",","S"&amp;#REF!&amp;","),"")</f>
        <v>#REF!</v>
      </c>
      <c r="AZ1378" s="27" t="e">
        <f>IF(#REF!&lt;&gt;"",IF(ABS(#REF!)&lt;10,"S"&amp;RIGHT(#REF!,1)&amp;",","S"&amp;#REF!&amp;","),"")</f>
        <v>#REF!</v>
      </c>
      <c r="BA1378" s="27" t="e">
        <f>IF(#REF!&lt;&gt;"",IF(ABS(#REF!)&lt;10,"S"&amp;RIGHT(#REF!,1)&amp;",","S"&amp;#REF!&amp;","),"")</f>
        <v>#REF!</v>
      </c>
      <c r="BB1378" s="27" t="e">
        <f>IF(#REF!&lt;&gt;"",IF(ABS(#REF!)&lt;10,"S"&amp;RIGHT(#REF!,1)&amp;",","S"&amp;#REF!&amp;","),"")</f>
        <v>#REF!</v>
      </c>
      <c r="BC1378" s="27"/>
      <c r="BD1378" s="27"/>
      <c r="BE1378" s="27"/>
      <c r="BF1378" s="27"/>
      <c r="BG1378" s="27"/>
      <c r="BH1378" s="27"/>
      <c r="BI1378" s="27" t="str">
        <f t="shared" si="576"/>
        <v/>
      </c>
      <c r="BJ1378" s="27" t="str">
        <f t="shared" si="577"/>
        <v/>
      </c>
      <c r="BK1378" s="27" t="str">
        <f t="shared" si="578"/>
        <v/>
      </c>
      <c r="BL1378" s="27" t="e">
        <f>IF(#REF!="","",CONCATENATE($L1378,","))</f>
        <v>#REF!</v>
      </c>
      <c r="BM1378" s="27" t="e">
        <f>IF(#REF!="","",CONCATENATE($L1378,","))</f>
        <v>#REF!</v>
      </c>
      <c r="BN1378" s="27" t="e">
        <f>IF(#REF!="","",CONCATENATE($L1378,","))</f>
        <v>#REF!</v>
      </c>
      <c r="BO1378" s="27" t="e">
        <f>IF(#REF!="","",CONCATENATE($L1378,","))</f>
        <v>#REF!</v>
      </c>
      <c r="BP1378" s="27" t="e">
        <f>IF(#REF!="","",CONCATENATE($L1378,","))</f>
        <v>#REF!</v>
      </c>
      <c r="BQ1378" s="27" t="e">
        <f>IF(#REF!="","",CONCATENATE($L1378,","))</f>
        <v>#REF!</v>
      </c>
      <c r="BR1378" s="27" t="e">
        <f>IF(#REF!="","",CONCATENATE($L1378,","))</f>
        <v>#REF!</v>
      </c>
      <c r="BS1378" s="27" t="e">
        <f>IF(#REF!="","",CONCATENATE($L1378,","))</f>
        <v>#REF!</v>
      </c>
      <c r="BT1378" s="27" t="e">
        <f>IF(#REF!="","",CONCATENATE($L1378,","))</f>
        <v>#REF!</v>
      </c>
      <c r="BU1378" s="40"/>
      <c r="BV1378" s="40"/>
      <c r="BW1378"/>
      <c r="BX1378"/>
      <c r="BY1378"/>
      <c r="BZ1378"/>
      <c r="CA1378"/>
      <c r="CB1378" s="40"/>
      <c r="CC1378"/>
      <c r="CD1378" s="25"/>
      <c r="CE1378" s="25"/>
      <c r="CF1378" s="25"/>
      <c r="CG1378" s="38"/>
      <c r="CH1378" s="25"/>
      <c r="CI1378" s="38"/>
      <c r="CJ1378" s="25"/>
      <c r="CK1378" s="25"/>
      <c r="CL1378" s="25"/>
      <c r="CM1378" s="25"/>
      <c r="CN1378" s="38"/>
      <c r="CO1378" s="38"/>
      <c r="CP1378" s="25"/>
      <c r="CQ1378" s="25"/>
      <c r="CR1378" s="34"/>
      <c r="CS1378" s="38"/>
      <c r="CT1378" s="25"/>
      <c r="CX1378" s="25"/>
      <c r="CY1378" s="34"/>
    </row>
    <row r="1379" spans="1:103" s="26" customFormat="1">
      <c r="A1379" s="42"/>
      <c r="B1379" s="75"/>
      <c r="C1379" s="39"/>
      <c r="D1379" s="38"/>
      <c r="E1379" s="39"/>
      <c r="F1379" s="39"/>
      <c r="G1379" s="39"/>
      <c r="H1379" s="39"/>
      <c r="I1379" s="39"/>
      <c r="J1379" s="39"/>
      <c r="K1379" s="39"/>
      <c r="L1379" s="38"/>
      <c r="M1379" s="38"/>
      <c r="N1379" s="38"/>
      <c r="O1379" s="38"/>
      <c r="P1379" s="38"/>
      <c r="Q1379" s="38"/>
      <c r="R1379" s="38"/>
      <c r="S1379" s="38"/>
      <c r="T1379" s="38"/>
      <c r="U1379" s="38"/>
      <c r="V1379" s="38"/>
      <c r="W1379" s="38"/>
      <c r="X1379" s="38"/>
      <c r="Y1379" s="38"/>
      <c r="Z1379" s="75"/>
      <c r="AA1379" s="101"/>
      <c r="AB1379" s="101"/>
      <c r="AC1379" s="101"/>
      <c r="AD1379" s="101"/>
      <c r="AE1379" s="38"/>
      <c r="AF1379" s="38"/>
      <c r="AG1379" s="38"/>
      <c r="AH1379" s="38"/>
      <c r="AI1379" s="101"/>
      <c r="AJ1379" s="101"/>
      <c r="AK1379" s="101"/>
      <c r="AL1379" s="75"/>
      <c r="AM1379" s="39"/>
      <c r="AN1379" s="27"/>
      <c r="AO1379" s="27"/>
      <c r="AP1379" s="27"/>
      <c r="AQ1379" s="27" t="str">
        <f t="shared" si="579"/>
        <v/>
      </c>
      <c r="AR1379" s="27" t="str">
        <f t="shared" si="580"/>
        <v/>
      </c>
      <c r="AS1379" s="27" t="str">
        <f t="shared" si="581"/>
        <v/>
      </c>
      <c r="AT1379" s="27" t="e">
        <f>IF(#REF!&lt;&gt;"",IF(ABS(#REF!)&lt;10,"S"&amp;RIGHT(#REF!,1)&amp;",","S"&amp;#REF!&amp;","),"")</f>
        <v>#REF!</v>
      </c>
      <c r="AU1379" s="27" t="e">
        <f>IF(#REF!&lt;&gt;"",IF(ABS(#REF!)&lt;10,"S"&amp;RIGHT(#REF!,1)&amp;",","S"&amp;#REF!&amp;","),"")</f>
        <v>#REF!</v>
      </c>
      <c r="AV1379" s="27" t="e">
        <f>IF(#REF!&lt;&gt;"",IF(ABS(#REF!)&lt;10,"S"&amp;RIGHT(#REF!,1)&amp;",","S"&amp;#REF!&amp;","),"")</f>
        <v>#REF!</v>
      </c>
      <c r="AW1379" s="27" t="e">
        <f>IF(#REF!&lt;&gt;"",IF(ABS(#REF!)&lt;10,"S"&amp;RIGHT(#REF!,1)&amp;",","S"&amp;#REF!&amp;","),"")</f>
        <v>#REF!</v>
      </c>
      <c r="AX1379" s="27" t="e">
        <f>IF(#REF!&lt;&gt;"",IF(ABS(#REF!)&lt;10,"S"&amp;RIGHT(#REF!,1)&amp;",","S"&amp;#REF!&amp;","),"")</f>
        <v>#REF!</v>
      </c>
      <c r="AY1379" s="27" t="e">
        <f>IF(#REF!&lt;&gt;"",IF(ABS(#REF!)&lt;10,"S"&amp;RIGHT(#REF!,1)&amp;",","S"&amp;#REF!&amp;","),"")</f>
        <v>#REF!</v>
      </c>
      <c r="AZ1379" s="27" t="e">
        <f>IF(#REF!&lt;&gt;"",IF(ABS(#REF!)&lt;10,"S"&amp;RIGHT(#REF!,1)&amp;",","S"&amp;#REF!&amp;","),"")</f>
        <v>#REF!</v>
      </c>
      <c r="BA1379" s="27" t="e">
        <f>IF(#REF!&lt;&gt;"",IF(ABS(#REF!)&lt;10,"S"&amp;RIGHT(#REF!,1)&amp;",","S"&amp;#REF!&amp;","),"")</f>
        <v>#REF!</v>
      </c>
      <c r="BB1379" s="27" t="e">
        <f>IF(#REF!&lt;&gt;"",IF(ABS(#REF!)&lt;10,"S"&amp;RIGHT(#REF!,1)&amp;",","S"&amp;#REF!&amp;","),"")</f>
        <v>#REF!</v>
      </c>
      <c r="BC1379" s="27"/>
      <c r="BD1379" s="27"/>
      <c r="BE1379" s="27"/>
      <c r="BF1379" s="27"/>
      <c r="BG1379" s="27"/>
      <c r="BH1379" s="27"/>
      <c r="BI1379" s="27" t="str">
        <f t="shared" si="576"/>
        <v/>
      </c>
      <c r="BJ1379" s="27" t="str">
        <f t="shared" si="577"/>
        <v/>
      </c>
      <c r="BK1379" s="27" t="str">
        <f t="shared" si="578"/>
        <v/>
      </c>
      <c r="BL1379" s="27" t="e">
        <f>IF(#REF!="","",CONCATENATE($L1379,","))</f>
        <v>#REF!</v>
      </c>
      <c r="BM1379" s="27" t="e">
        <f>IF(#REF!="","",CONCATENATE($L1379,","))</f>
        <v>#REF!</v>
      </c>
      <c r="BN1379" s="27" t="e">
        <f>IF(#REF!="","",CONCATENATE($L1379,","))</f>
        <v>#REF!</v>
      </c>
      <c r="BO1379" s="27" t="e">
        <f>IF(#REF!="","",CONCATENATE($L1379,","))</f>
        <v>#REF!</v>
      </c>
      <c r="BP1379" s="27" t="e">
        <f>IF(#REF!="","",CONCATENATE($L1379,","))</f>
        <v>#REF!</v>
      </c>
      <c r="BQ1379" s="27" t="e">
        <f>IF(#REF!="","",CONCATENATE($L1379,","))</f>
        <v>#REF!</v>
      </c>
      <c r="BR1379" s="27" t="e">
        <f>IF(#REF!="","",CONCATENATE($L1379,","))</f>
        <v>#REF!</v>
      </c>
      <c r="BS1379" s="27" t="e">
        <f>IF(#REF!="","",CONCATENATE($L1379,","))</f>
        <v>#REF!</v>
      </c>
      <c r="BT1379" s="27" t="e">
        <f>IF(#REF!="","",CONCATENATE($L1379,","))</f>
        <v>#REF!</v>
      </c>
      <c r="BU1379" s="40"/>
      <c r="BV1379" s="40"/>
      <c r="BW1379"/>
      <c r="BX1379"/>
      <c r="BY1379"/>
      <c r="BZ1379"/>
      <c r="CA1379"/>
      <c r="CB1379" s="40"/>
      <c r="CC1379"/>
      <c r="CD1379" s="25"/>
      <c r="CE1379" s="25"/>
      <c r="CF1379" s="25"/>
      <c r="CG1379" s="38"/>
      <c r="CH1379" s="25"/>
      <c r="CI1379" s="38"/>
      <c r="CJ1379" s="25"/>
      <c r="CK1379" s="25"/>
      <c r="CL1379" s="25"/>
      <c r="CM1379" s="25"/>
      <c r="CN1379" s="38"/>
      <c r="CO1379" s="38"/>
      <c r="CP1379" s="25"/>
      <c r="CQ1379" s="25"/>
      <c r="CR1379" s="34"/>
      <c r="CS1379" s="38"/>
      <c r="CT1379" s="25"/>
      <c r="CX1379" s="25"/>
      <c r="CY1379" s="34"/>
    </row>
    <row r="1380" spans="1:103" s="26" customFormat="1">
      <c r="A1380" s="42"/>
      <c r="B1380" s="75"/>
      <c r="C1380" s="39"/>
      <c r="D1380" s="38"/>
      <c r="E1380" s="39"/>
      <c r="F1380" s="39"/>
      <c r="G1380" s="39"/>
      <c r="H1380" s="39"/>
      <c r="I1380" s="39"/>
      <c r="J1380" s="39"/>
      <c r="K1380" s="39"/>
      <c r="L1380" s="38"/>
      <c r="M1380" s="38"/>
      <c r="N1380" s="38"/>
      <c r="O1380" s="38"/>
      <c r="P1380" s="38"/>
      <c r="Q1380" s="38"/>
      <c r="R1380" s="38"/>
      <c r="S1380" s="38"/>
      <c r="T1380" s="38"/>
      <c r="U1380" s="38"/>
      <c r="V1380" s="38"/>
      <c r="W1380" s="38"/>
      <c r="X1380" s="38"/>
      <c r="Y1380" s="38"/>
      <c r="Z1380" s="75"/>
      <c r="AA1380" s="101"/>
      <c r="AB1380" s="101"/>
      <c r="AC1380" s="101"/>
      <c r="AD1380" s="101"/>
      <c r="AE1380" s="38"/>
      <c r="AF1380" s="38"/>
      <c r="AG1380" s="38"/>
      <c r="AH1380" s="38"/>
      <c r="AI1380" s="101"/>
      <c r="AJ1380" s="101"/>
      <c r="AK1380" s="101"/>
      <c r="AL1380" s="75"/>
      <c r="AM1380" s="39"/>
      <c r="AN1380" s="27"/>
      <c r="AO1380" s="27"/>
      <c r="AP1380" s="27"/>
      <c r="AQ1380" s="27" t="str">
        <f t="shared" si="579"/>
        <v/>
      </c>
      <c r="AR1380" s="27" t="str">
        <f t="shared" si="580"/>
        <v/>
      </c>
      <c r="AS1380" s="27" t="str">
        <f t="shared" si="581"/>
        <v/>
      </c>
      <c r="AT1380" s="27" t="e">
        <f>IF(#REF!&lt;&gt;"",IF(ABS(#REF!)&lt;10,"S"&amp;RIGHT(#REF!,1)&amp;",","S"&amp;#REF!&amp;","),"")</f>
        <v>#REF!</v>
      </c>
      <c r="AU1380" s="27" t="e">
        <f>IF(#REF!&lt;&gt;"",IF(ABS(#REF!)&lt;10,"S"&amp;RIGHT(#REF!,1)&amp;",","S"&amp;#REF!&amp;","),"")</f>
        <v>#REF!</v>
      </c>
      <c r="AV1380" s="27" t="e">
        <f>IF(#REF!&lt;&gt;"",IF(ABS(#REF!)&lt;10,"S"&amp;RIGHT(#REF!,1)&amp;",","S"&amp;#REF!&amp;","),"")</f>
        <v>#REF!</v>
      </c>
      <c r="AW1380" s="27" t="e">
        <f>IF(#REF!&lt;&gt;"",IF(ABS(#REF!)&lt;10,"S"&amp;RIGHT(#REF!,1)&amp;",","S"&amp;#REF!&amp;","),"")</f>
        <v>#REF!</v>
      </c>
      <c r="AX1380" s="27" t="e">
        <f>IF(#REF!&lt;&gt;"",IF(ABS(#REF!)&lt;10,"S"&amp;RIGHT(#REF!,1)&amp;",","S"&amp;#REF!&amp;","),"")</f>
        <v>#REF!</v>
      </c>
      <c r="AY1380" s="27" t="e">
        <f>IF(#REF!&lt;&gt;"",IF(ABS(#REF!)&lt;10,"S"&amp;RIGHT(#REF!,1)&amp;",","S"&amp;#REF!&amp;","),"")</f>
        <v>#REF!</v>
      </c>
      <c r="AZ1380" s="27" t="e">
        <f>IF(#REF!&lt;&gt;"",IF(ABS(#REF!)&lt;10,"S"&amp;RIGHT(#REF!,1)&amp;",","S"&amp;#REF!&amp;","),"")</f>
        <v>#REF!</v>
      </c>
      <c r="BA1380" s="27" t="e">
        <f>IF(#REF!&lt;&gt;"",IF(ABS(#REF!)&lt;10,"S"&amp;RIGHT(#REF!,1)&amp;",","S"&amp;#REF!&amp;","),"")</f>
        <v>#REF!</v>
      </c>
      <c r="BB1380" s="27" t="e">
        <f>IF(#REF!&lt;&gt;"",IF(ABS(#REF!)&lt;10,"S"&amp;RIGHT(#REF!,1)&amp;",","S"&amp;#REF!&amp;","),"")</f>
        <v>#REF!</v>
      </c>
      <c r="BC1380" s="27"/>
      <c r="BD1380" s="27"/>
      <c r="BE1380" s="27"/>
      <c r="BF1380" s="27"/>
      <c r="BG1380" s="27"/>
      <c r="BH1380" s="27"/>
      <c r="BI1380" s="27" t="str">
        <f t="shared" si="576"/>
        <v/>
      </c>
      <c r="BJ1380" s="27" t="str">
        <f t="shared" si="577"/>
        <v/>
      </c>
      <c r="BK1380" s="27" t="str">
        <f t="shared" si="578"/>
        <v/>
      </c>
      <c r="BL1380" s="27" t="e">
        <f>IF(#REF!="","",CONCATENATE($L1380,","))</f>
        <v>#REF!</v>
      </c>
      <c r="BM1380" s="27" t="e">
        <f>IF(#REF!="","",CONCATENATE($L1380,","))</f>
        <v>#REF!</v>
      </c>
      <c r="BN1380" s="27" t="e">
        <f>IF(#REF!="","",CONCATENATE($L1380,","))</f>
        <v>#REF!</v>
      </c>
      <c r="BO1380" s="27" t="e">
        <f>IF(#REF!="","",CONCATENATE($L1380,","))</f>
        <v>#REF!</v>
      </c>
      <c r="BP1380" s="27" t="e">
        <f>IF(#REF!="","",CONCATENATE($L1380,","))</f>
        <v>#REF!</v>
      </c>
      <c r="BQ1380" s="27" t="e">
        <f>IF(#REF!="","",CONCATENATE($L1380,","))</f>
        <v>#REF!</v>
      </c>
      <c r="BR1380" s="27" t="e">
        <f>IF(#REF!="","",CONCATENATE($L1380,","))</f>
        <v>#REF!</v>
      </c>
      <c r="BS1380" s="27" t="e">
        <f>IF(#REF!="","",CONCATENATE($L1380,","))</f>
        <v>#REF!</v>
      </c>
      <c r="BT1380" s="27" t="e">
        <f>IF(#REF!="","",CONCATENATE($L1380,","))</f>
        <v>#REF!</v>
      </c>
      <c r="BU1380" s="40"/>
      <c r="BV1380" s="40"/>
      <c r="BW1380"/>
      <c r="BX1380"/>
      <c r="BY1380"/>
      <c r="BZ1380"/>
      <c r="CA1380"/>
      <c r="CB1380" s="40"/>
      <c r="CC1380"/>
      <c r="CD1380" s="25"/>
      <c r="CE1380" s="25"/>
      <c r="CF1380" s="25"/>
      <c r="CG1380" s="38"/>
      <c r="CH1380" s="25"/>
      <c r="CI1380" s="38"/>
      <c r="CJ1380" s="25"/>
      <c r="CK1380" s="25"/>
      <c r="CL1380" s="25"/>
      <c r="CM1380" s="25"/>
      <c r="CN1380" s="38"/>
      <c r="CO1380" s="38"/>
      <c r="CP1380" s="25"/>
      <c r="CQ1380" s="25"/>
      <c r="CR1380" s="34"/>
      <c r="CS1380" s="38"/>
      <c r="CT1380" s="25"/>
      <c r="CX1380" s="25"/>
      <c r="CY1380" s="34"/>
    </row>
    <row r="1381" spans="1:103" s="26" customFormat="1">
      <c r="A1381" s="42"/>
      <c r="B1381" s="75"/>
      <c r="C1381" s="39"/>
      <c r="D1381" s="38"/>
      <c r="E1381" s="39"/>
      <c r="F1381" s="39"/>
      <c r="G1381" s="39"/>
      <c r="H1381" s="39"/>
      <c r="I1381" s="39"/>
      <c r="J1381" s="39"/>
      <c r="K1381" s="39"/>
      <c r="L1381" s="38"/>
      <c r="M1381" s="38"/>
      <c r="N1381" s="38"/>
      <c r="O1381" s="38"/>
      <c r="P1381" s="38"/>
      <c r="Q1381" s="38"/>
      <c r="R1381" s="38"/>
      <c r="S1381" s="38"/>
      <c r="T1381" s="38"/>
      <c r="U1381" s="38"/>
      <c r="V1381" s="38"/>
      <c r="W1381" s="38"/>
      <c r="X1381" s="38"/>
      <c r="Y1381" s="38"/>
      <c r="Z1381" s="75"/>
      <c r="AA1381" s="101"/>
      <c r="AB1381" s="101"/>
      <c r="AC1381" s="101"/>
      <c r="AD1381" s="101"/>
      <c r="AE1381" s="38"/>
      <c r="AF1381" s="38"/>
      <c r="AG1381" s="38"/>
      <c r="AH1381" s="38"/>
      <c r="AI1381" s="101"/>
      <c r="AJ1381" s="101"/>
      <c r="AK1381" s="101"/>
      <c r="AL1381" s="75"/>
      <c r="AM1381" s="39"/>
      <c r="AN1381" s="27"/>
      <c r="AO1381" s="27"/>
      <c r="AP1381" s="27"/>
      <c r="AQ1381" s="27" t="str">
        <f t="shared" si="579"/>
        <v/>
      </c>
      <c r="AR1381" s="27" t="str">
        <f t="shared" si="580"/>
        <v/>
      </c>
      <c r="AS1381" s="27" t="str">
        <f t="shared" si="581"/>
        <v/>
      </c>
      <c r="AT1381" s="27" t="e">
        <f>IF(#REF!&lt;&gt;"",IF(ABS(#REF!)&lt;10,"S"&amp;RIGHT(#REF!,1)&amp;",","S"&amp;#REF!&amp;","),"")</f>
        <v>#REF!</v>
      </c>
      <c r="AU1381" s="27" t="e">
        <f>IF(#REF!&lt;&gt;"",IF(ABS(#REF!)&lt;10,"S"&amp;RIGHT(#REF!,1)&amp;",","S"&amp;#REF!&amp;","),"")</f>
        <v>#REF!</v>
      </c>
      <c r="AV1381" s="27" t="e">
        <f>IF(#REF!&lt;&gt;"",IF(ABS(#REF!)&lt;10,"S"&amp;RIGHT(#REF!,1)&amp;",","S"&amp;#REF!&amp;","),"")</f>
        <v>#REF!</v>
      </c>
      <c r="AW1381" s="27" t="e">
        <f>IF(#REF!&lt;&gt;"",IF(ABS(#REF!)&lt;10,"S"&amp;RIGHT(#REF!,1)&amp;",","S"&amp;#REF!&amp;","),"")</f>
        <v>#REF!</v>
      </c>
      <c r="AX1381" s="27" t="e">
        <f>IF(#REF!&lt;&gt;"",IF(ABS(#REF!)&lt;10,"S"&amp;RIGHT(#REF!,1)&amp;",","S"&amp;#REF!&amp;","),"")</f>
        <v>#REF!</v>
      </c>
      <c r="AY1381" s="27" t="e">
        <f>IF(#REF!&lt;&gt;"",IF(ABS(#REF!)&lt;10,"S"&amp;RIGHT(#REF!,1)&amp;",","S"&amp;#REF!&amp;","),"")</f>
        <v>#REF!</v>
      </c>
      <c r="AZ1381" s="27" t="e">
        <f>IF(#REF!&lt;&gt;"",IF(ABS(#REF!)&lt;10,"S"&amp;RIGHT(#REF!,1)&amp;",","S"&amp;#REF!&amp;","),"")</f>
        <v>#REF!</v>
      </c>
      <c r="BA1381" s="27" t="e">
        <f>IF(#REF!&lt;&gt;"",IF(ABS(#REF!)&lt;10,"S"&amp;RIGHT(#REF!,1)&amp;",","S"&amp;#REF!&amp;","),"")</f>
        <v>#REF!</v>
      </c>
      <c r="BB1381" s="27" t="e">
        <f>IF(#REF!&lt;&gt;"",IF(ABS(#REF!)&lt;10,"S"&amp;RIGHT(#REF!,1)&amp;",","S"&amp;#REF!&amp;","),"")</f>
        <v>#REF!</v>
      </c>
      <c r="BC1381" s="27"/>
      <c r="BD1381" s="27"/>
      <c r="BE1381" s="27"/>
      <c r="BF1381" s="27"/>
      <c r="BG1381" s="27"/>
      <c r="BH1381" s="27"/>
      <c r="BI1381" s="27" t="str">
        <f t="shared" si="576"/>
        <v/>
      </c>
      <c r="BJ1381" s="27" t="str">
        <f t="shared" si="577"/>
        <v/>
      </c>
      <c r="BK1381" s="27" t="str">
        <f t="shared" si="578"/>
        <v/>
      </c>
      <c r="BL1381" s="27" t="e">
        <f>IF(#REF!="","",CONCATENATE($L1381,","))</f>
        <v>#REF!</v>
      </c>
      <c r="BM1381" s="27" t="e">
        <f>IF(#REF!="","",CONCATENATE($L1381,","))</f>
        <v>#REF!</v>
      </c>
      <c r="BN1381" s="27" t="e">
        <f>IF(#REF!="","",CONCATENATE($L1381,","))</f>
        <v>#REF!</v>
      </c>
      <c r="BO1381" s="27" t="e">
        <f>IF(#REF!="","",CONCATENATE($L1381,","))</f>
        <v>#REF!</v>
      </c>
      <c r="BP1381" s="27" t="e">
        <f>IF(#REF!="","",CONCATENATE($L1381,","))</f>
        <v>#REF!</v>
      </c>
      <c r="BQ1381" s="27" t="e">
        <f>IF(#REF!="","",CONCATENATE($L1381,","))</f>
        <v>#REF!</v>
      </c>
      <c r="BR1381" s="27" t="e">
        <f>IF(#REF!="","",CONCATENATE($L1381,","))</f>
        <v>#REF!</v>
      </c>
      <c r="BS1381" s="27" t="e">
        <f>IF(#REF!="","",CONCATENATE($L1381,","))</f>
        <v>#REF!</v>
      </c>
      <c r="BT1381" s="27" t="e">
        <f>IF(#REF!="","",CONCATENATE($L1381,","))</f>
        <v>#REF!</v>
      </c>
      <c r="BU1381" s="40"/>
      <c r="BV1381" s="40"/>
      <c r="BW1381"/>
      <c r="BX1381"/>
      <c r="BY1381"/>
      <c r="BZ1381"/>
      <c r="CA1381"/>
      <c r="CB1381" s="40"/>
      <c r="CC1381"/>
      <c r="CD1381" s="25"/>
      <c r="CE1381" s="25"/>
      <c r="CF1381" s="25"/>
      <c r="CG1381" s="38"/>
      <c r="CH1381" s="25"/>
      <c r="CI1381" s="38"/>
      <c r="CJ1381" s="25"/>
      <c r="CK1381" s="25"/>
      <c r="CL1381" s="25"/>
      <c r="CM1381" s="25"/>
      <c r="CN1381" s="38"/>
      <c r="CO1381" s="38"/>
      <c r="CP1381" s="25"/>
      <c r="CQ1381" s="25"/>
      <c r="CR1381" s="34"/>
      <c r="CS1381" s="38"/>
      <c r="CT1381" s="25"/>
      <c r="CX1381" s="25"/>
      <c r="CY1381" s="34"/>
    </row>
    <row r="1382" spans="1:103" s="26" customFormat="1">
      <c r="A1382" s="42"/>
      <c r="B1382" s="75"/>
      <c r="C1382" s="39"/>
      <c r="D1382" s="38"/>
      <c r="E1382" s="39"/>
      <c r="F1382" s="39"/>
      <c r="G1382" s="39"/>
      <c r="H1382" s="39"/>
      <c r="I1382" s="39"/>
      <c r="J1382" s="39"/>
      <c r="K1382" s="39"/>
      <c r="L1382" s="38"/>
      <c r="M1382" s="38"/>
      <c r="N1382" s="38"/>
      <c r="O1382" s="38"/>
      <c r="P1382" s="38"/>
      <c r="Q1382" s="38"/>
      <c r="R1382" s="38"/>
      <c r="S1382" s="38"/>
      <c r="T1382" s="38"/>
      <c r="U1382" s="38"/>
      <c r="V1382" s="38"/>
      <c r="W1382" s="38"/>
      <c r="X1382" s="38"/>
      <c r="Y1382" s="38"/>
      <c r="Z1382" s="75"/>
      <c r="AA1382" s="101"/>
      <c r="AB1382" s="101"/>
      <c r="AC1382" s="101"/>
      <c r="AD1382" s="101"/>
      <c r="AE1382" s="38"/>
      <c r="AF1382" s="38"/>
      <c r="AG1382" s="38"/>
      <c r="AH1382" s="38"/>
      <c r="AI1382" s="101"/>
      <c r="AJ1382" s="101"/>
      <c r="AK1382" s="101"/>
      <c r="AL1382" s="75"/>
      <c r="AM1382" s="39"/>
      <c r="AN1382" s="27"/>
      <c r="AO1382" s="27"/>
      <c r="AP1382" s="27"/>
      <c r="AQ1382" s="27" t="str">
        <f t="shared" si="579"/>
        <v/>
      </c>
      <c r="AR1382" s="27" t="str">
        <f t="shared" si="580"/>
        <v/>
      </c>
      <c r="AS1382" s="27" t="str">
        <f t="shared" si="581"/>
        <v/>
      </c>
      <c r="AT1382" s="27" t="e">
        <f>IF(#REF!&lt;&gt;"",IF(ABS(#REF!)&lt;10,"S"&amp;RIGHT(#REF!,1)&amp;",","S"&amp;#REF!&amp;","),"")</f>
        <v>#REF!</v>
      </c>
      <c r="AU1382" s="27" t="e">
        <f>IF(#REF!&lt;&gt;"",IF(ABS(#REF!)&lt;10,"S"&amp;RIGHT(#REF!,1)&amp;",","S"&amp;#REF!&amp;","),"")</f>
        <v>#REF!</v>
      </c>
      <c r="AV1382" s="27" t="e">
        <f>IF(#REF!&lt;&gt;"",IF(ABS(#REF!)&lt;10,"S"&amp;RIGHT(#REF!,1)&amp;",","S"&amp;#REF!&amp;","),"")</f>
        <v>#REF!</v>
      </c>
      <c r="AW1382" s="27" t="e">
        <f>IF(#REF!&lt;&gt;"",IF(ABS(#REF!)&lt;10,"S"&amp;RIGHT(#REF!,1)&amp;",","S"&amp;#REF!&amp;","),"")</f>
        <v>#REF!</v>
      </c>
      <c r="AX1382" s="27" t="e">
        <f>IF(#REF!&lt;&gt;"",IF(ABS(#REF!)&lt;10,"S"&amp;RIGHT(#REF!,1)&amp;",","S"&amp;#REF!&amp;","),"")</f>
        <v>#REF!</v>
      </c>
      <c r="AY1382" s="27" t="e">
        <f>IF(#REF!&lt;&gt;"",IF(ABS(#REF!)&lt;10,"S"&amp;RIGHT(#REF!,1)&amp;",","S"&amp;#REF!&amp;","),"")</f>
        <v>#REF!</v>
      </c>
      <c r="AZ1382" s="27" t="e">
        <f>IF(#REF!&lt;&gt;"",IF(ABS(#REF!)&lt;10,"S"&amp;RIGHT(#REF!,1)&amp;",","S"&amp;#REF!&amp;","),"")</f>
        <v>#REF!</v>
      </c>
      <c r="BA1382" s="27" t="e">
        <f>IF(#REF!&lt;&gt;"",IF(ABS(#REF!)&lt;10,"S"&amp;RIGHT(#REF!,1)&amp;",","S"&amp;#REF!&amp;","),"")</f>
        <v>#REF!</v>
      </c>
      <c r="BB1382" s="27" t="e">
        <f>IF(#REF!&lt;&gt;"",IF(ABS(#REF!)&lt;10,"S"&amp;RIGHT(#REF!,1)&amp;",","S"&amp;#REF!&amp;","),"")</f>
        <v>#REF!</v>
      </c>
      <c r="BC1382" s="27"/>
      <c r="BD1382" s="27"/>
      <c r="BE1382" s="27"/>
      <c r="BF1382" s="27"/>
      <c r="BG1382" s="27"/>
      <c r="BH1382" s="27"/>
      <c r="BI1382" s="27" t="str">
        <f t="shared" si="576"/>
        <v/>
      </c>
      <c r="BJ1382" s="27" t="str">
        <f t="shared" si="577"/>
        <v/>
      </c>
      <c r="BK1382" s="27" t="str">
        <f t="shared" si="578"/>
        <v/>
      </c>
      <c r="BL1382" s="27" t="e">
        <f>IF(#REF!="","",CONCATENATE($L1382,","))</f>
        <v>#REF!</v>
      </c>
      <c r="BM1382" s="27" t="e">
        <f>IF(#REF!="","",CONCATENATE($L1382,","))</f>
        <v>#REF!</v>
      </c>
      <c r="BN1382" s="27" t="e">
        <f>IF(#REF!="","",CONCATENATE($L1382,","))</f>
        <v>#REF!</v>
      </c>
      <c r="BO1382" s="27" t="e">
        <f>IF(#REF!="","",CONCATENATE($L1382,","))</f>
        <v>#REF!</v>
      </c>
      <c r="BP1382" s="27" t="e">
        <f>IF(#REF!="","",CONCATENATE($L1382,","))</f>
        <v>#REF!</v>
      </c>
      <c r="BQ1382" s="27" t="e">
        <f>IF(#REF!="","",CONCATENATE($L1382,","))</f>
        <v>#REF!</v>
      </c>
      <c r="BR1382" s="27" t="e">
        <f>IF(#REF!="","",CONCATENATE($L1382,","))</f>
        <v>#REF!</v>
      </c>
      <c r="BS1382" s="27" t="e">
        <f>IF(#REF!="","",CONCATENATE($L1382,","))</f>
        <v>#REF!</v>
      </c>
      <c r="BT1382" s="27" t="e">
        <f>IF(#REF!="","",CONCATENATE($L1382,","))</f>
        <v>#REF!</v>
      </c>
      <c r="BU1382" s="40"/>
      <c r="BV1382" s="40"/>
      <c r="BW1382"/>
      <c r="BX1382"/>
      <c r="BY1382"/>
      <c r="BZ1382"/>
      <c r="CA1382"/>
      <c r="CB1382" s="40"/>
      <c r="CC1382" s="40"/>
      <c r="CD1382" s="25"/>
      <c r="CE1382" s="25"/>
      <c r="CF1382" s="25"/>
      <c r="CG1382" s="38"/>
      <c r="CH1382" s="25"/>
      <c r="CI1382" s="38"/>
      <c r="CJ1382" s="25"/>
      <c r="CK1382" s="25"/>
      <c r="CL1382" s="25"/>
      <c r="CM1382" s="25"/>
      <c r="CN1382" s="38"/>
      <c r="CO1382" s="38"/>
      <c r="CP1382" s="25"/>
      <c r="CQ1382" s="25"/>
      <c r="CR1382" s="34"/>
      <c r="CS1382" s="38"/>
      <c r="CT1382" s="25"/>
      <c r="CX1382" s="25"/>
      <c r="CY1382" s="34"/>
    </row>
    <row r="1383" spans="1:103" s="26" customFormat="1">
      <c r="A1383" s="42"/>
      <c r="B1383" s="75"/>
      <c r="C1383" s="39"/>
      <c r="D1383" s="38"/>
      <c r="E1383" s="39"/>
      <c r="F1383" s="39"/>
      <c r="G1383" s="39"/>
      <c r="H1383" s="39"/>
      <c r="I1383" s="39"/>
      <c r="J1383" s="39"/>
      <c r="K1383" s="39"/>
      <c r="L1383" s="38"/>
      <c r="M1383" s="38"/>
      <c r="N1383" s="38"/>
      <c r="O1383" s="38"/>
      <c r="P1383" s="38"/>
      <c r="Q1383" s="38"/>
      <c r="R1383" s="38"/>
      <c r="S1383" s="38"/>
      <c r="T1383" s="38"/>
      <c r="U1383" s="38"/>
      <c r="V1383" s="38"/>
      <c r="W1383" s="38"/>
      <c r="X1383" s="38"/>
      <c r="Y1383" s="38"/>
      <c r="Z1383" s="75"/>
      <c r="AA1383" s="101"/>
      <c r="AB1383" s="101"/>
      <c r="AC1383" s="101"/>
      <c r="AD1383" s="101"/>
      <c r="AE1383" s="38"/>
      <c r="AF1383" s="38"/>
      <c r="AG1383" s="38"/>
      <c r="AH1383" s="38"/>
      <c r="AI1383" s="101"/>
      <c r="AJ1383" s="101"/>
      <c r="AK1383" s="101"/>
      <c r="AL1383" s="75"/>
      <c r="AM1383" s="39"/>
      <c r="AN1383" s="27"/>
      <c r="AO1383" s="27"/>
      <c r="AP1383" s="27"/>
      <c r="AQ1383" s="27" t="str">
        <f t="shared" si="579"/>
        <v/>
      </c>
      <c r="AR1383" s="27" t="str">
        <f t="shared" si="580"/>
        <v/>
      </c>
      <c r="AS1383" s="27" t="str">
        <f t="shared" si="581"/>
        <v/>
      </c>
      <c r="AT1383" s="27" t="e">
        <f>IF(#REF!&lt;&gt;"",IF(ABS(#REF!)&lt;10,"S"&amp;RIGHT(#REF!,1)&amp;",","S"&amp;#REF!&amp;","),"")</f>
        <v>#REF!</v>
      </c>
      <c r="AU1383" s="27" t="e">
        <f>IF(#REF!&lt;&gt;"",IF(ABS(#REF!)&lt;10,"S"&amp;RIGHT(#REF!,1)&amp;",","S"&amp;#REF!&amp;","),"")</f>
        <v>#REF!</v>
      </c>
      <c r="AV1383" s="27" t="e">
        <f>IF(#REF!&lt;&gt;"",IF(ABS(#REF!)&lt;10,"S"&amp;RIGHT(#REF!,1)&amp;",","S"&amp;#REF!&amp;","),"")</f>
        <v>#REF!</v>
      </c>
      <c r="AW1383" s="27" t="e">
        <f>IF(#REF!&lt;&gt;"",IF(ABS(#REF!)&lt;10,"S"&amp;RIGHT(#REF!,1)&amp;",","S"&amp;#REF!&amp;","),"")</f>
        <v>#REF!</v>
      </c>
      <c r="AX1383" s="27" t="e">
        <f>IF(#REF!&lt;&gt;"",IF(ABS(#REF!)&lt;10,"S"&amp;RIGHT(#REF!,1)&amp;",","S"&amp;#REF!&amp;","),"")</f>
        <v>#REF!</v>
      </c>
      <c r="AY1383" s="27" t="e">
        <f>IF(#REF!&lt;&gt;"",IF(ABS(#REF!)&lt;10,"S"&amp;RIGHT(#REF!,1)&amp;",","S"&amp;#REF!&amp;","),"")</f>
        <v>#REF!</v>
      </c>
      <c r="AZ1383" s="27" t="e">
        <f>IF(#REF!&lt;&gt;"",IF(ABS(#REF!)&lt;10,"S"&amp;RIGHT(#REF!,1)&amp;",","S"&amp;#REF!&amp;","),"")</f>
        <v>#REF!</v>
      </c>
      <c r="BA1383" s="27" t="e">
        <f>IF(#REF!&lt;&gt;"",IF(ABS(#REF!)&lt;10,"S"&amp;RIGHT(#REF!,1)&amp;",","S"&amp;#REF!&amp;","),"")</f>
        <v>#REF!</v>
      </c>
      <c r="BB1383" s="27" t="e">
        <f>IF(#REF!&lt;&gt;"",IF(ABS(#REF!)&lt;10,"S"&amp;RIGHT(#REF!,1)&amp;",","S"&amp;#REF!&amp;","),"")</f>
        <v>#REF!</v>
      </c>
      <c r="BC1383" s="27"/>
      <c r="BD1383" s="27"/>
      <c r="BE1383" s="27"/>
      <c r="BF1383" s="27"/>
      <c r="BG1383" s="27"/>
      <c r="BH1383" s="27"/>
      <c r="BI1383" s="27" t="str">
        <f t="shared" si="576"/>
        <v/>
      </c>
      <c r="BJ1383" s="27" t="str">
        <f t="shared" si="577"/>
        <v/>
      </c>
      <c r="BK1383" s="27" t="str">
        <f t="shared" si="578"/>
        <v/>
      </c>
      <c r="BL1383" s="27" t="e">
        <f>IF(#REF!="","",CONCATENATE($L1383,","))</f>
        <v>#REF!</v>
      </c>
      <c r="BM1383" s="27" t="e">
        <f>IF(#REF!="","",CONCATENATE($L1383,","))</f>
        <v>#REF!</v>
      </c>
      <c r="BN1383" s="27" t="e">
        <f>IF(#REF!="","",CONCATENATE($L1383,","))</f>
        <v>#REF!</v>
      </c>
      <c r="BO1383" s="27" t="e">
        <f>IF(#REF!="","",CONCATENATE($L1383,","))</f>
        <v>#REF!</v>
      </c>
      <c r="BP1383" s="27" t="e">
        <f>IF(#REF!="","",CONCATENATE($L1383,","))</f>
        <v>#REF!</v>
      </c>
      <c r="BQ1383" s="27" t="e">
        <f>IF(#REF!="","",CONCATENATE($L1383,","))</f>
        <v>#REF!</v>
      </c>
      <c r="BR1383" s="27" t="e">
        <f>IF(#REF!="","",CONCATENATE($L1383,","))</f>
        <v>#REF!</v>
      </c>
      <c r="BS1383" s="27" t="e">
        <f>IF(#REF!="","",CONCATENATE($L1383,","))</f>
        <v>#REF!</v>
      </c>
      <c r="BT1383" s="27" t="e">
        <f>IF(#REF!="","",CONCATENATE($L1383,","))</f>
        <v>#REF!</v>
      </c>
      <c r="BU1383" s="40"/>
      <c r="BV1383" s="40"/>
      <c r="BW1383"/>
      <c r="BX1383"/>
      <c r="BY1383"/>
      <c r="BZ1383"/>
      <c r="CA1383"/>
      <c r="CB1383" s="40"/>
      <c r="CC1383" s="40"/>
      <c r="CD1383" s="25"/>
      <c r="CE1383" s="25"/>
      <c r="CF1383" s="25"/>
      <c r="CG1383" s="38"/>
      <c r="CH1383" s="25"/>
      <c r="CI1383" s="38"/>
      <c r="CJ1383" s="25"/>
      <c r="CK1383" s="25"/>
      <c r="CL1383" s="25"/>
      <c r="CM1383" s="25"/>
      <c r="CN1383" s="38"/>
      <c r="CO1383" s="38"/>
      <c r="CP1383" s="25"/>
      <c r="CQ1383" s="25"/>
      <c r="CR1383" s="34"/>
      <c r="CS1383" s="38"/>
      <c r="CT1383" s="25"/>
      <c r="CX1383" s="25"/>
      <c r="CY1383" s="34"/>
    </row>
    <row r="1384" spans="1:103" s="26" customFormat="1">
      <c r="A1384" s="42"/>
      <c r="B1384" s="75"/>
      <c r="C1384" s="39"/>
      <c r="D1384" s="38"/>
      <c r="E1384" s="39"/>
      <c r="F1384" s="39"/>
      <c r="G1384" s="39"/>
      <c r="H1384" s="39"/>
      <c r="I1384" s="39"/>
      <c r="J1384" s="39"/>
      <c r="K1384" s="39"/>
      <c r="L1384" s="38"/>
      <c r="M1384" s="38"/>
      <c r="N1384" s="38"/>
      <c r="O1384" s="38"/>
      <c r="P1384" s="38"/>
      <c r="Q1384" s="38"/>
      <c r="R1384" s="38"/>
      <c r="S1384" s="38"/>
      <c r="T1384" s="38"/>
      <c r="U1384" s="38"/>
      <c r="V1384" s="38"/>
      <c r="W1384" s="38"/>
      <c r="X1384" s="38"/>
      <c r="Y1384" s="38"/>
      <c r="Z1384" s="75"/>
      <c r="AA1384" s="101"/>
      <c r="AB1384" s="101"/>
      <c r="AC1384" s="101"/>
      <c r="AD1384" s="101"/>
      <c r="AE1384" s="38"/>
      <c r="AF1384" s="38"/>
      <c r="AG1384" s="38"/>
      <c r="AH1384" s="38"/>
      <c r="AI1384" s="101"/>
      <c r="AJ1384" s="101"/>
      <c r="AK1384" s="101"/>
      <c r="AL1384" s="75"/>
      <c r="AM1384" s="39"/>
      <c r="AN1384" s="27"/>
      <c r="AO1384" s="27"/>
      <c r="AP1384" s="27"/>
      <c r="AQ1384" s="27" t="str">
        <f t="shared" si="579"/>
        <v/>
      </c>
      <c r="AR1384" s="27" t="str">
        <f t="shared" si="580"/>
        <v/>
      </c>
      <c r="AS1384" s="27" t="str">
        <f t="shared" si="581"/>
        <v/>
      </c>
      <c r="AT1384" s="27" t="e">
        <f>IF(#REF!&lt;&gt;"",IF(ABS(#REF!)&lt;10,"S"&amp;RIGHT(#REF!,1)&amp;",","S"&amp;#REF!&amp;","),"")</f>
        <v>#REF!</v>
      </c>
      <c r="AU1384" s="27" t="e">
        <f>IF(#REF!&lt;&gt;"",IF(ABS(#REF!)&lt;10,"S"&amp;RIGHT(#REF!,1)&amp;",","S"&amp;#REF!&amp;","),"")</f>
        <v>#REF!</v>
      </c>
      <c r="AV1384" s="27" t="e">
        <f>IF(#REF!&lt;&gt;"",IF(ABS(#REF!)&lt;10,"S"&amp;RIGHT(#REF!,1)&amp;",","S"&amp;#REF!&amp;","),"")</f>
        <v>#REF!</v>
      </c>
      <c r="AW1384" s="27" t="e">
        <f>IF(#REF!&lt;&gt;"",IF(ABS(#REF!)&lt;10,"S"&amp;RIGHT(#REF!,1)&amp;",","S"&amp;#REF!&amp;","),"")</f>
        <v>#REF!</v>
      </c>
      <c r="AX1384" s="27" t="e">
        <f>IF(#REF!&lt;&gt;"",IF(ABS(#REF!)&lt;10,"S"&amp;RIGHT(#REF!,1)&amp;",","S"&amp;#REF!&amp;","),"")</f>
        <v>#REF!</v>
      </c>
      <c r="AY1384" s="27" t="e">
        <f>IF(#REF!&lt;&gt;"",IF(ABS(#REF!)&lt;10,"S"&amp;RIGHT(#REF!,1)&amp;",","S"&amp;#REF!&amp;","),"")</f>
        <v>#REF!</v>
      </c>
      <c r="AZ1384" s="27" t="e">
        <f>IF(#REF!&lt;&gt;"",IF(ABS(#REF!)&lt;10,"S"&amp;RIGHT(#REF!,1)&amp;",","S"&amp;#REF!&amp;","),"")</f>
        <v>#REF!</v>
      </c>
      <c r="BA1384" s="27" t="e">
        <f>IF(#REF!&lt;&gt;"",IF(ABS(#REF!)&lt;10,"S"&amp;RIGHT(#REF!,1)&amp;",","S"&amp;#REF!&amp;","),"")</f>
        <v>#REF!</v>
      </c>
      <c r="BB1384" s="27" t="e">
        <f>IF(#REF!&lt;&gt;"",IF(ABS(#REF!)&lt;10,"S"&amp;RIGHT(#REF!,1)&amp;",","S"&amp;#REF!&amp;","),"")</f>
        <v>#REF!</v>
      </c>
      <c r="BC1384" s="27"/>
      <c r="BD1384" s="27"/>
      <c r="BE1384" s="27"/>
      <c r="BF1384" s="27"/>
      <c r="BG1384" s="27"/>
      <c r="BH1384" s="27"/>
      <c r="BI1384" s="27" t="str">
        <f t="shared" si="576"/>
        <v/>
      </c>
      <c r="BJ1384" s="27" t="str">
        <f t="shared" si="577"/>
        <v/>
      </c>
      <c r="BK1384" s="27" t="str">
        <f t="shared" si="578"/>
        <v/>
      </c>
      <c r="BL1384" s="27" t="e">
        <f>IF(#REF!="","",CONCATENATE($L1384,","))</f>
        <v>#REF!</v>
      </c>
      <c r="BM1384" s="27" t="e">
        <f>IF(#REF!="","",CONCATENATE($L1384,","))</f>
        <v>#REF!</v>
      </c>
      <c r="BN1384" s="27" t="e">
        <f>IF(#REF!="","",CONCATENATE($L1384,","))</f>
        <v>#REF!</v>
      </c>
      <c r="BO1384" s="27" t="e">
        <f>IF(#REF!="","",CONCATENATE($L1384,","))</f>
        <v>#REF!</v>
      </c>
      <c r="BP1384" s="27" t="e">
        <f>IF(#REF!="","",CONCATENATE($L1384,","))</f>
        <v>#REF!</v>
      </c>
      <c r="BQ1384" s="27" t="e">
        <f>IF(#REF!="","",CONCATENATE($L1384,","))</f>
        <v>#REF!</v>
      </c>
      <c r="BR1384" s="27" t="e">
        <f>IF(#REF!="","",CONCATENATE($L1384,","))</f>
        <v>#REF!</v>
      </c>
      <c r="BS1384" s="27" t="e">
        <f>IF(#REF!="","",CONCATENATE($L1384,","))</f>
        <v>#REF!</v>
      </c>
      <c r="BT1384" s="27" t="e">
        <f>IF(#REF!="","",CONCATENATE($L1384,","))</f>
        <v>#REF!</v>
      </c>
      <c r="BU1384" s="40"/>
      <c r="BV1384" s="40"/>
      <c r="BW1384"/>
      <c r="BX1384"/>
      <c r="BY1384"/>
      <c r="BZ1384"/>
      <c r="CA1384"/>
      <c r="CB1384" s="40"/>
      <c r="CC1384" s="40"/>
      <c r="CD1384" s="25"/>
      <c r="CE1384" s="25"/>
      <c r="CF1384" s="25"/>
      <c r="CG1384" s="38"/>
      <c r="CH1384" s="25"/>
      <c r="CI1384" s="38"/>
      <c r="CJ1384" s="25"/>
      <c r="CK1384" s="25"/>
      <c r="CL1384" s="25"/>
      <c r="CM1384" s="25"/>
      <c r="CN1384" s="38"/>
      <c r="CO1384" s="38"/>
      <c r="CP1384" s="25"/>
      <c r="CQ1384" s="25"/>
      <c r="CR1384" s="34"/>
      <c r="CS1384" s="38"/>
      <c r="CT1384" s="25"/>
      <c r="CX1384" s="25"/>
      <c r="CY1384" s="34"/>
    </row>
    <row r="1385" spans="1:103" s="26" customFormat="1">
      <c r="A1385" s="42"/>
      <c r="B1385" s="75"/>
      <c r="C1385" s="39"/>
      <c r="D1385" s="38"/>
      <c r="E1385" s="39"/>
      <c r="F1385" s="39"/>
      <c r="G1385" s="39"/>
      <c r="H1385" s="39"/>
      <c r="I1385" s="39"/>
      <c r="J1385" s="39"/>
      <c r="K1385" s="39"/>
      <c r="L1385" s="38"/>
      <c r="M1385" s="38"/>
      <c r="N1385" s="38"/>
      <c r="O1385" s="38"/>
      <c r="P1385" s="38"/>
      <c r="Q1385" s="38"/>
      <c r="R1385" s="38"/>
      <c r="S1385" s="38"/>
      <c r="T1385" s="38"/>
      <c r="U1385" s="38"/>
      <c r="V1385" s="38"/>
      <c r="W1385" s="38"/>
      <c r="X1385" s="38"/>
      <c r="Y1385" s="38"/>
      <c r="Z1385" s="75"/>
      <c r="AA1385" s="101"/>
      <c r="AB1385" s="101"/>
      <c r="AC1385" s="101"/>
      <c r="AD1385" s="101"/>
      <c r="AE1385" s="38"/>
      <c r="AF1385" s="38"/>
      <c r="AG1385" s="38"/>
      <c r="AH1385" s="38"/>
      <c r="AI1385" s="101"/>
      <c r="AJ1385" s="101"/>
      <c r="AK1385" s="101"/>
      <c r="AL1385" s="75"/>
      <c r="AM1385" s="39"/>
      <c r="AN1385" s="27"/>
      <c r="AO1385" s="27"/>
      <c r="AP1385" s="27"/>
      <c r="AQ1385" s="27" t="str">
        <f t="shared" si="579"/>
        <v/>
      </c>
      <c r="AR1385" s="27" t="str">
        <f t="shared" si="580"/>
        <v/>
      </c>
      <c r="AS1385" s="27" t="str">
        <f t="shared" si="581"/>
        <v/>
      </c>
      <c r="AT1385" s="27" t="e">
        <f>IF(#REF!&lt;&gt;"",IF(ABS(#REF!)&lt;10,"S"&amp;RIGHT(#REF!,1)&amp;",","S"&amp;#REF!&amp;","),"")</f>
        <v>#REF!</v>
      </c>
      <c r="AU1385" s="27" t="e">
        <f>IF(#REF!&lt;&gt;"",IF(ABS(#REF!)&lt;10,"S"&amp;RIGHT(#REF!,1)&amp;",","S"&amp;#REF!&amp;","),"")</f>
        <v>#REF!</v>
      </c>
      <c r="AV1385" s="27" t="e">
        <f>IF(#REF!&lt;&gt;"",IF(ABS(#REF!)&lt;10,"S"&amp;RIGHT(#REF!,1)&amp;",","S"&amp;#REF!&amp;","),"")</f>
        <v>#REF!</v>
      </c>
      <c r="AW1385" s="27" t="e">
        <f>IF(#REF!&lt;&gt;"",IF(ABS(#REF!)&lt;10,"S"&amp;RIGHT(#REF!,1)&amp;",","S"&amp;#REF!&amp;","),"")</f>
        <v>#REF!</v>
      </c>
      <c r="AX1385" s="27" t="e">
        <f>IF(#REF!&lt;&gt;"",IF(ABS(#REF!)&lt;10,"S"&amp;RIGHT(#REF!,1)&amp;",","S"&amp;#REF!&amp;","),"")</f>
        <v>#REF!</v>
      </c>
      <c r="AY1385" s="27" t="e">
        <f>IF(#REF!&lt;&gt;"",IF(ABS(#REF!)&lt;10,"S"&amp;RIGHT(#REF!,1)&amp;",","S"&amp;#REF!&amp;","),"")</f>
        <v>#REF!</v>
      </c>
      <c r="AZ1385" s="27" t="e">
        <f>IF(#REF!&lt;&gt;"",IF(ABS(#REF!)&lt;10,"S"&amp;RIGHT(#REF!,1)&amp;",","S"&amp;#REF!&amp;","),"")</f>
        <v>#REF!</v>
      </c>
      <c r="BA1385" s="27" t="e">
        <f>IF(#REF!&lt;&gt;"",IF(ABS(#REF!)&lt;10,"S"&amp;RIGHT(#REF!,1)&amp;",","S"&amp;#REF!&amp;","),"")</f>
        <v>#REF!</v>
      </c>
      <c r="BB1385" s="27" t="e">
        <f>IF(#REF!&lt;&gt;"",IF(ABS(#REF!)&lt;10,"S"&amp;RIGHT(#REF!,1)&amp;",","S"&amp;#REF!&amp;","),"")</f>
        <v>#REF!</v>
      </c>
      <c r="BC1385" s="27"/>
      <c r="BD1385" s="27"/>
      <c r="BE1385" s="27"/>
      <c r="BF1385" s="27"/>
      <c r="BG1385" s="27"/>
      <c r="BH1385" s="27"/>
      <c r="BI1385" s="27" t="str">
        <f t="shared" si="576"/>
        <v/>
      </c>
      <c r="BJ1385" s="27" t="str">
        <f t="shared" si="577"/>
        <v/>
      </c>
      <c r="BK1385" s="27" t="str">
        <f t="shared" si="578"/>
        <v/>
      </c>
      <c r="BL1385" s="27" t="e">
        <f>IF(#REF!="","",CONCATENATE($L1385,","))</f>
        <v>#REF!</v>
      </c>
      <c r="BM1385" s="27" t="e">
        <f>IF(#REF!="","",CONCATENATE($L1385,","))</f>
        <v>#REF!</v>
      </c>
      <c r="BN1385" s="27" t="e">
        <f>IF(#REF!="","",CONCATENATE($L1385,","))</f>
        <v>#REF!</v>
      </c>
      <c r="BO1385" s="27" t="e">
        <f>IF(#REF!="","",CONCATENATE($L1385,","))</f>
        <v>#REF!</v>
      </c>
      <c r="BP1385" s="27" t="e">
        <f>IF(#REF!="","",CONCATENATE($L1385,","))</f>
        <v>#REF!</v>
      </c>
      <c r="BQ1385" s="27" t="e">
        <f>IF(#REF!="","",CONCATENATE($L1385,","))</f>
        <v>#REF!</v>
      </c>
      <c r="BR1385" s="27" t="e">
        <f>IF(#REF!="","",CONCATENATE($L1385,","))</f>
        <v>#REF!</v>
      </c>
      <c r="BS1385" s="27" t="e">
        <f>IF(#REF!="","",CONCATENATE($L1385,","))</f>
        <v>#REF!</v>
      </c>
      <c r="BT1385" s="27" t="e">
        <f>IF(#REF!="","",CONCATENATE($L1385,","))</f>
        <v>#REF!</v>
      </c>
      <c r="BU1385" s="40"/>
      <c r="BV1385" s="40"/>
      <c r="BW1385"/>
      <c r="BX1385"/>
      <c r="BY1385"/>
      <c r="BZ1385"/>
      <c r="CA1385"/>
      <c r="CB1385" s="40"/>
      <c r="CC1385" s="40"/>
      <c r="CD1385" s="25"/>
      <c r="CE1385" s="25"/>
      <c r="CF1385" s="25"/>
      <c r="CG1385" s="38"/>
      <c r="CH1385" s="25"/>
      <c r="CI1385" s="38"/>
      <c r="CJ1385" s="25"/>
      <c r="CK1385" s="25"/>
      <c r="CL1385" s="25"/>
      <c r="CM1385" s="25"/>
      <c r="CN1385" s="38"/>
      <c r="CO1385" s="38"/>
      <c r="CP1385" s="25"/>
      <c r="CQ1385" s="25"/>
      <c r="CR1385" s="34"/>
      <c r="CS1385" s="38"/>
      <c r="CT1385" s="25"/>
      <c r="CX1385" s="25"/>
      <c r="CY1385" s="34"/>
    </row>
    <row r="1386" spans="1:103" s="26" customFormat="1">
      <c r="A1386" s="42"/>
      <c r="B1386" s="75"/>
      <c r="C1386" s="39"/>
      <c r="D1386" s="38"/>
      <c r="E1386" s="39"/>
      <c r="F1386" s="39"/>
      <c r="G1386" s="39"/>
      <c r="H1386" s="39"/>
      <c r="I1386" s="39"/>
      <c r="J1386" s="39"/>
      <c r="K1386" s="39"/>
      <c r="L1386" s="38"/>
      <c r="M1386" s="38"/>
      <c r="N1386" s="38"/>
      <c r="O1386" s="38"/>
      <c r="P1386" s="38"/>
      <c r="Q1386" s="38"/>
      <c r="R1386" s="38"/>
      <c r="S1386" s="38"/>
      <c r="T1386" s="38"/>
      <c r="U1386" s="38"/>
      <c r="V1386" s="38"/>
      <c r="W1386" s="38"/>
      <c r="X1386" s="38"/>
      <c r="Y1386" s="38"/>
      <c r="Z1386" s="75"/>
      <c r="AA1386" s="101"/>
      <c r="AB1386" s="101"/>
      <c r="AC1386" s="101"/>
      <c r="AD1386" s="101"/>
      <c r="AE1386" s="38"/>
      <c r="AF1386" s="38"/>
      <c r="AG1386" s="38"/>
      <c r="AH1386" s="38"/>
      <c r="AI1386" s="101"/>
      <c r="AJ1386" s="101"/>
      <c r="AK1386" s="101"/>
      <c r="AL1386" s="75"/>
      <c r="AM1386" s="39"/>
      <c r="AN1386" s="27"/>
      <c r="AO1386" s="27"/>
      <c r="AP1386" s="27"/>
      <c r="AQ1386" s="27" t="str">
        <f t="shared" si="579"/>
        <v/>
      </c>
      <c r="AR1386" s="27" t="str">
        <f t="shared" si="580"/>
        <v/>
      </c>
      <c r="AS1386" s="27" t="str">
        <f t="shared" si="581"/>
        <v/>
      </c>
      <c r="AT1386" s="27" t="e">
        <f>IF(#REF!&lt;&gt;"",IF(ABS(#REF!)&lt;10,"S"&amp;RIGHT(#REF!,1)&amp;",","S"&amp;#REF!&amp;","),"")</f>
        <v>#REF!</v>
      </c>
      <c r="AU1386" s="27" t="e">
        <f>IF(#REF!&lt;&gt;"",IF(ABS(#REF!)&lt;10,"S"&amp;RIGHT(#REF!,1)&amp;",","S"&amp;#REF!&amp;","),"")</f>
        <v>#REF!</v>
      </c>
      <c r="AV1386" s="27" t="e">
        <f>IF(#REF!&lt;&gt;"",IF(ABS(#REF!)&lt;10,"S"&amp;RIGHT(#REF!,1)&amp;",","S"&amp;#REF!&amp;","),"")</f>
        <v>#REF!</v>
      </c>
      <c r="AW1386" s="27" t="e">
        <f>IF(#REF!&lt;&gt;"",IF(ABS(#REF!)&lt;10,"S"&amp;RIGHT(#REF!,1)&amp;",","S"&amp;#REF!&amp;","),"")</f>
        <v>#REF!</v>
      </c>
      <c r="AX1386" s="27" t="e">
        <f>IF(#REF!&lt;&gt;"",IF(ABS(#REF!)&lt;10,"S"&amp;RIGHT(#REF!,1)&amp;",","S"&amp;#REF!&amp;","),"")</f>
        <v>#REF!</v>
      </c>
      <c r="AY1386" s="27" t="e">
        <f>IF(#REF!&lt;&gt;"",IF(ABS(#REF!)&lt;10,"S"&amp;RIGHT(#REF!,1)&amp;",","S"&amp;#REF!&amp;","),"")</f>
        <v>#REF!</v>
      </c>
      <c r="AZ1386" s="27" t="e">
        <f>IF(#REF!&lt;&gt;"",IF(ABS(#REF!)&lt;10,"S"&amp;RIGHT(#REF!,1)&amp;",","S"&amp;#REF!&amp;","),"")</f>
        <v>#REF!</v>
      </c>
      <c r="BA1386" s="27" t="e">
        <f>IF(#REF!&lt;&gt;"",IF(ABS(#REF!)&lt;10,"S"&amp;RIGHT(#REF!,1)&amp;",","S"&amp;#REF!&amp;","),"")</f>
        <v>#REF!</v>
      </c>
      <c r="BB1386" s="27" t="e">
        <f>IF(#REF!&lt;&gt;"",IF(ABS(#REF!)&lt;10,"S"&amp;RIGHT(#REF!,1)&amp;",","S"&amp;#REF!&amp;","),"")</f>
        <v>#REF!</v>
      </c>
      <c r="BC1386" s="27"/>
      <c r="BD1386" s="27"/>
      <c r="BE1386" s="27"/>
      <c r="BF1386" s="27"/>
      <c r="BG1386" s="27"/>
      <c r="BH1386" s="27"/>
      <c r="BI1386" s="27" t="str">
        <f t="shared" si="576"/>
        <v/>
      </c>
      <c r="BJ1386" s="27" t="str">
        <f t="shared" si="577"/>
        <v/>
      </c>
      <c r="BK1386" s="27" t="str">
        <f t="shared" si="578"/>
        <v/>
      </c>
      <c r="BL1386" s="27" t="e">
        <f>IF(#REF!="","",CONCATENATE($L1386,","))</f>
        <v>#REF!</v>
      </c>
      <c r="BM1386" s="27" t="e">
        <f>IF(#REF!="","",CONCATENATE($L1386,","))</f>
        <v>#REF!</v>
      </c>
      <c r="BN1386" s="27" t="e">
        <f>IF(#REF!="","",CONCATENATE($L1386,","))</f>
        <v>#REF!</v>
      </c>
      <c r="BO1386" s="27" t="e">
        <f>IF(#REF!="","",CONCATENATE($L1386,","))</f>
        <v>#REF!</v>
      </c>
      <c r="BP1386" s="27" t="e">
        <f>IF(#REF!="","",CONCATENATE($L1386,","))</f>
        <v>#REF!</v>
      </c>
      <c r="BQ1386" s="27" t="e">
        <f>IF(#REF!="","",CONCATENATE($L1386,","))</f>
        <v>#REF!</v>
      </c>
      <c r="BR1386" s="27" t="e">
        <f>IF(#REF!="","",CONCATENATE($L1386,","))</f>
        <v>#REF!</v>
      </c>
      <c r="BS1386" s="27" t="e">
        <f>IF(#REF!="","",CONCATENATE($L1386,","))</f>
        <v>#REF!</v>
      </c>
      <c r="BT1386" s="27" t="e">
        <f>IF(#REF!="","",CONCATENATE($L1386,","))</f>
        <v>#REF!</v>
      </c>
      <c r="BU1386" s="40"/>
      <c r="BV1386" s="40"/>
      <c r="BW1386"/>
      <c r="BX1386"/>
      <c r="BY1386"/>
      <c r="BZ1386"/>
      <c r="CA1386"/>
      <c r="CB1386" s="40"/>
      <c r="CC1386" s="40"/>
      <c r="CD1386" s="25"/>
      <c r="CE1386" s="25"/>
      <c r="CF1386" s="25"/>
      <c r="CG1386" s="38"/>
      <c r="CH1386" s="25"/>
      <c r="CI1386" s="38"/>
      <c r="CJ1386" s="25"/>
      <c r="CK1386" s="25"/>
      <c r="CL1386" s="25"/>
      <c r="CM1386" s="25"/>
      <c r="CN1386" s="38"/>
      <c r="CO1386" s="38"/>
      <c r="CP1386" s="25"/>
      <c r="CQ1386" s="25"/>
      <c r="CR1386" s="34"/>
      <c r="CS1386" s="38"/>
      <c r="CT1386" s="25"/>
      <c r="CX1386" s="25"/>
      <c r="CY1386" s="34"/>
    </row>
    <row r="1387" spans="1:103" s="26" customFormat="1">
      <c r="A1387" s="42"/>
      <c r="B1387" s="75"/>
      <c r="C1387" s="39"/>
      <c r="D1387" s="38"/>
      <c r="E1387" s="39"/>
      <c r="F1387" s="39"/>
      <c r="G1387" s="39"/>
      <c r="H1387" s="39"/>
      <c r="I1387" s="39"/>
      <c r="J1387" s="39"/>
      <c r="K1387" s="39"/>
      <c r="L1387" s="38"/>
      <c r="M1387" s="38"/>
      <c r="N1387" s="38"/>
      <c r="O1387" s="38"/>
      <c r="P1387" s="38"/>
      <c r="Q1387" s="38"/>
      <c r="R1387" s="38"/>
      <c r="S1387" s="38"/>
      <c r="T1387" s="38"/>
      <c r="U1387" s="38"/>
      <c r="V1387" s="38"/>
      <c r="W1387" s="38"/>
      <c r="X1387" s="38"/>
      <c r="Y1387" s="38"/>
      <c r="Z1387" s="75"/>
      <c r="AA1387" s="101"/>
      <c r="AB1387" s="101"/>
      <c r="AC1387" s="101"/>
      <c r="AD1387" s="101"/>
      <c r="AE1387" s="38"/>
      <c r="AF1387" s="38"/>
      <c r="AG1387" s="38"/>
      <c r="AH1387" s="38"/>
      <c r="AI1387" s="101"/>
      <c r="AJ1387" s="101"/>
      <c r="AK1387" s="101"/>
      <c r="AL1387" s="75"/>
      <c r="AM1387" s="39"/>
      <c r="AN1387" s="27"/>
      <c r="AO1387" s="27"/>
      <c r="AP1387" s="27"/>
      <c r="AQ1387" s="27" t="str">
        <f t="shared" si="579"/>
        <v/>
      </c>
      <c r="AR1387" s="27" t="str">
        <f t="shared" si="580"/>
        <v/>
      </c>
      <c r="AS1387" s="27" t="str">
        <f t="shared" si="581"/>
        <v/>
      </c>
      <c r="AT1387" s="27" t="e">
        <f>IF(#REF!&lt;&gt;"",IF(ABS(#REF!)&lt;10,"S"&amp;RIGHT(#REF!,1)&amp;",","S"&amp;#REF!&amp;","),"")</f>
        <v>#REF!</v>
      </c>
      <c r="AU1387" s="27" t="e">
        <f>IF(#REF!&lt;&gt;"",IF(ABS(#REF!)&lt;10,"S"&amp;RIGHT(#REF!,1)&amp;",","S"&amp;#REF!&amp;","),"")</f>
        <v>#REF!</v>
      </c>
      <c r="AV1387" s="27" t="e">
        <f>IF(#REF!&lt;&gt;"",IF(ABS(#REF!)&lt;10,"S"&amp;RIGHT(#REF!,1)&amp;",","S"&amp;#REF!&amp;","),"")</f>
        <v>#REF!</v>
      </c>
      <c r="AW1387" s="27" t="e">
        <f>IF(#REF!&lt;&gt;"",IF(ABS(#REF!)&lt;10,"S"&amp;RIGHT(#REF!,1)&amp;",","S"&amp;#REF!&amp;","),"")</f>
        <v>#REF!</v>
      </c>
      <c r="AX1387" s="27" t="e">
        <f>IF(#REF!&lt;&gt;"",IF(ABS(#REF!)&lt;10,"S"&amp;RIGHT(#REF!,1)&amp;",","S"&amp;#REF!&amp;","),"")</f>
        <v>#REF!</v>
      </c>
      <c r="AY1387" s="27" t="e">
        <f>IF(#REF!&lt;&gt;"",IF(ABS(#REF!)&lt;10,"S"&amp;RIGHT(#REF!,1)&amp;",","S"&amp;#REF!&amp;","),"")</f>
        <v>#REF!</v>
      </c>
      <c r="AZ1387" s="27" t="e">
        <f>IF(#REF!&lt;&gt;"",IF(ABS(#REF!)&lt;10,"S"&amp;RIGHT(#REF!,1)&amp;",","S"&amp;#REF!&amp;","),"")</f>
        <v>#REF!</v>
      </c>
      <c r="BA1387" s="27" t="e">
        <f>IF(#REF!&lt;&gt;"",IF(ABS(#REF!)&lt;10,"S"&amp;RIGHT(#REF!,1)&amp;",","S"&amp;#REF!&amp;","),"")</f>
        <v>#REF!</v>
      </c>
      <c r="BB1387" s="27" t="e">
        <f>IF(#REF!&lt;&gt;"",IF(ABS(#REF!)&lt;10,"S"&amp;RIGHT(#REF!,1)&amp;",","S"&amp;#REF!&amp;","),"")</f>
        <v>#REF!</v>
      </c>
      <c r="BC1387" s="27"/>
      <c r="BD1387" s="27"/>
      <c r="BE1387" s="27"/>
      <c r="BF1387" s="27"/>
      <c r="BG1387" s="27"/>
      <c r="BH1387" s="27"/>
      <c r="BI1387" s="27" t="str">
        <f t="shared" si="576"/>
        <v/>
      </c>
      <c r="BJ1387" s="27" t="str">
        <f t="shared" si="577"/>
        <v/>
      </c>
      <c r="BK1387" s="27" t="str">
        <f t="shared" si="578"/>
        <v/>
      </c>
      <c r="BL1387" s="27" t="e">
        <f>IF(#REF!="","",CONCATENATE($L1387,","))</f>
        <v>#REF!</v>
      </c>
      <c r="BM1387" s="27" t="e">
        <f>IF(#REF!="","",CONCATENATE($L1387,","))</f>
        <v>#REF!</v>
      </c>
      <c r="BN1387" s="27" t="e">
        <f>IF(#REF!="","",CONCATENATE($L1387,","))</f>
        <v>#REF!</v>
      </c>
      <c r="BO1387" s="27" t="e">
        <f>IF(#REF!="","",CONCATENATE($L1387,","))</f>
        <v>#REF!</v>
      </c>
      <c r="BP1387" s="27" t="e">
        <f>IF(#REF!="","",CONCATENATE($L1387,","))</f>
        <v>#REF!</v>
      </c>
      <c r="BQ1387" s="27" t="e">
        <f>IF(#REF!="","",CONCATENATE($L1387,","))</f>
        <v>#REF!</v>
      </c>
      <c r="BR1387" s="27" t="e">
        <f>IF(#REF!="","",CONCATENATE($L1387,","))</f>
        <v>#REF!</v>
      </c>
      <c r="BS1387" s="27" t="e">
        <f>IF(#REF!="","",CONCATENATE($L1387,","))</f>
        <v>#REF!</v>
      </c>
      <c r="BT1387" s="27" t="e">
        <f>IF(#REF!="","",CONCATENATE($L1387,","))</f>
        <v>#REF!</v>
      </c>
      <c r="BU1387" s="40"/>
      <c r="BV1387" s="40"/>
      <c r="BW1387"/>
      <c r="BX1387"/>
      <c r="BY1387"/>
      <c r="BZ1387"/>
      <c r="CA1387"/>
      <c r="CB1387" s="40"/>
      <c r="CC1387" s="40"/>
      <c r="CD1387" s="25"/>
      <c r="CE1387" s="25"/>
      <c r="CF1387" s="25"/>
      <c r="CG1387" s="38"/>
      <c r="CH1387" s="25"/>
      <c r="CI1387" s="38"/>
      <c r="CJ1387" s="25"/>
      <c r="CK1387" s="25"/>
      <c r="CL1387" s="25"/>
      <c r="CM1387" s="25"/>
      <c r="CN1387" s="38"/>
      <c r="CO1387" s="38"/>
      <c r="CP1387" s="25"/>
      <c r="CQ1387" s="25"/>
      <c r="CR1387" s="34"/>
      <c r="CS1387" s="38"/>
      <c r="CT1387" s="25"/>
      <c r="CX1387" s="25"/>
      <c r="CY1387" s="34"/>
    </row>
    <row r="1388" spans="1:103" s="26" customFormat="1">
      <c r="A1388" s="42"/>
      <c r="B1388" s="75"/>
      <c r="C1388" s="39"/>
      <c r="D1388" s="38"/>
      <c r="E1388" s="39"/>
      <c r="F1388" s="39"/>
      <c r="G1388" s="39"/>
      <c r="H1388" s="39"/>
      <c r="I1388" s="39"/>
      <c r="J1388" s="39"/>
      <c r="K1388" s="39"/>
      <c r="L1388" s="38"/>
      <c r="M1388" s="38"/>
      <c r="N1388" s="38"/>
      <c r="O1388" s="38"/>
      <c r="P1388" s="38"/>
      <c r="Q1388" s="38"/>
      <c r="R1388" s="38"/>
      <c r="S1388" s="38"/>
      <c r="T1388" s="38"/>
      <c r="U1388" s="38"/>
      <c r="V1388" s="38"/>
      <c r="W1388" s="38"/>
      <c r="X1388" s="38"/>
      <c r="Y1388" s="38"/>
      <c r="Z1388" s="75"/>
      <c r="AA1388" s="101"/>
      <c r="AB1388" s="101"/>
      <c r="AC1388" s="101"/>
      <c r="AD1388" s="101"/>
      <c r="AE1388" s="38"/>
      <c r="AF1388" s="38"/>
      <c r="AG1388" s="38"/>
      <c r="AH1388" s="38"/>
      <c r="AI1388" s="101"/>
      <c r="AJ1388" s="101"/>
      <c r="AK1388" s="101"/>
      <c r="AL1388" s="75"/>
      <c r="AM1388" s="39"/>
      <c r="AN1388" s="27"/>
      <c r="AO1388" s="27"/>
      <c r="AP1388" s="27"/>
      <c r="AQ1388" s="27" t="str">
        <f t="shared" si="579"/>
        <v/>
      </c>
      <c r="AR1388" s="27" t="str">
        <f t="shared" si="580"/>
        <v/>
      </c>
      <c r="AS1388" s="27" t="str">
        <f t="shared" si="581"/>
        <v/>
      </c>
      <c r="AT1388" s="27" t="e">
        <f>IF(#REF!&lt;&gt;"",IF(ABS(#REF!)&lt;10,"S"&amp;RIGHT(#REF!,1)&amp;",","S"&amp;#REF!&amp;","),"")</f>
        <v>#REF!</v>
      </c>
      <c r="AU1388" s="27" t="e">
        <f>IF(#REF!&lt;&gt;"",IF(ABS(#REF!)&lt;10,"S"&amp;RIGHT(#REF!,1)&amp;",","S"&amp;#REF!&amp;","),"")</f>
        <v>#REF!</v>
      </c>
      <c r="AV1388" s="27" t="e">
        <f>IF(#REF!&lt;&gt;"",IF(ABS(#REF!)&lt;10,"S"&amp;RIGHT(#REF!,1)&amp;",","S"&amp;#REF!&amp;","),"")</f>
        <v>#REF!</v>
      </c>
      <c r="AW1388" s="27" t="e">
        <f>IF(#REF!&lt;&gt;"",IF(ABS(#REF!)&lt;10,"S"&amp;RIGHT(#REF!,1)&amp;",","S"&amp;#REF!&amp;","),"")</f>
        <v>#REF!</v>
      </c>
      <c r="AX1388" s="27" t="e">
        <f>IF(#REF!&lt;&gt;"",IF(ABS(#REF!)&lt;10,"S"&amp;RIGHT(#REF!,1)&amp;",","S"&amp;#REF!&amp;","),"")</f>
        <v>#REF!</v>
      </c>
      <c r="AY1388" s="27" t="e">
        <f>IF(#REF!&lt;&gt;"",IF(ABS(#REF!)&lt;10,"S"&amp;RIGHT(#REF!,1)&amp;",","S"&amp;#REF!&amp;","),"")</f>
        <v>#REF!</v>
      </c>
      <c r="AZ1388" s="27" t="e">
        <f>IF(#REF!&lt;&gt;"",IF(ABS(#REF!)&lt;10,"S"&amp;RIGHT(#REF!,1)&amp;",","S"&amp;#REF!&amp;","),"")</f>
        <v>#REF!</v>
      </c>
      <c r="BA1388" s="27" t="e">
        <f>IF(#REF!&lt;&gt;"",IF(ABS(#REF!)&lt;10,"S"&amp;RIGHT(#REF!,1)&amp;",","S"&amp;#REF!&amp;","),"")</f>
        <v>#REF!</v>
      </c>
      <c r="BB1388" s="27" t="e">
        <f>IF(#REF!&lt;&gt;"",IF(ABS(#REF!)&lt;10,"S"&amp;RIGHT(#REF!,1)&amp;",","S"&amp;#REF!&amp;","),"")</f>
        <v>#REF!</v>
      </c>
      <c r="BC1388" s="27"/>
      <c r="BD1388" s="27"/>
      <c r="BE1388" s="27"/>
      <c r="BF1388" s="27"/>
      <c r="BG1388" s="27"/>
      <c r="BH1388" s="27"/>
      <c r="BI1388" s="27" t="str">
        <f t="shared" si="576"/>
        <v/>
      </c>
      <c r="BJ1388" s="27" t="str">
        <f t="shared" si="577"/>
        <v/>
      </c>
      <c r="BK1388" s="27" t="str">
        <f t="shared" si="578"/>
        <v/>
      </c>
      <c r="BL1388" s="27" t="e">
        <f>IF(#REF!="","",CONCATENATE($L1388,","))</f>
        <v>#REF!</v>
      </c>
      <c r="BM1388" s="27" t="e">
        <f>IF(#REF!="","",CONCATENATE($L1388,","))</f>
        <v>#REF!</v>
      </c>
      <c r="BN1388" s="27" t="e">
        <f>IF(#REF!="","",CONCATENATE($L1388,","))</f>
        <v>#REF!</v>
      </c>
      <c r="BO1388" s="27" t="e">
        <f>IF(#REF!="","",CONCATENATE($L1388,","))</f>
        <v>#REF!</v>
      </c>
      <c r="BP1388" s="27" t="e">
        <f>IF(#REF!="","",CONCATENATE($L1388,","))</f>
        <v>#REF!</v>
      </c>
      <c r="BQ1388" s="27" t="e">
        <f>IF(#REF!="","",CONCATENATE($L1388,","))</f>
        <v>#REF!</v>
      </c>
      <c r="BR1388" s="27" t="e">
        <f>IF(#REF!="","",CONCATENATE($L1388,","))</f>
        <v>#REF!</v>
      </c>
      <c r="BS1388" s="27" t="e">
        <f>IF(#REF!="","",CONCATENATE($L1388,","))</f>
        <v>#REF!</v>
      </c>
      <c r="BT1388" s="27" t="e">
        <f>IF(#REF!="","",CONCATENATE($L1388,","))</f>
        <v>#REF!</v>
      </c>
      <c r="BU1388" s="40"/>
      <c r="BV1388" s="40"/>
      <c r="BW1388"/>
      <c r="BX1388"/>
      <c r="BY1388"/>
      <c r="BZ1388"/>
      <c r="CA1388"/>
      <c r="CB1388" s="40"/>
      <c r="CC1388" s="40"/>
      <c r="CD1388" s="25"/>
      <c r="CE1388" s="25"/>
      <c r="CF1388" s="25"/>
      <c r="CG1388" s="38"/>
      <c r="CH1388" s="25"/>
      <c r="CI1388" s="38"/>
      <c r="CJ1388" s="25"/>
      <c r="CK1388" s="25"/>
      <c r="CL1388" s="25"/>
      <c r="CM1388" s="25"/>
      <c r="CN1388" s="38"/>
      <c r="CO1388" s="38"/>
      <c r="CP1388" s="25"/>
      <c r="CQ1388" s="25"/>
      <c r="CR1388" s="34"/>
      <c r="CS1388" s="38"/>
      <c r="CT1388" s="25"/>
      <c r="CX1388" s="25"/>
      <c r="CY1388" s="34"/>
    </row>
    <row r="1389" spans="1:103" s="26" customFormat="1">
      <c r="A1389" s="42"/>
      <c r="B1389" s="75"/>
      <c r="C1389" s="39"/>
      <c r="D1389" s="38"/>
      <c r="E1389" s="39"/>
      <c r="F1389" s="39"/>
      <c r="G1389" s="39"/>
      <c r="H1389" s="39"/>
      <c r="I1389" s="39"/>
      <c r="J1389" s="39"/>
      <c r="K1389" s="39"/>
      <c r="L1389" s="38"/>
      <c r="M1389" s="38"/>
      <c r="N1389" s="38"/>
      <c r="O1389" s="38"/>
      <c r="P1389" s="38"/>
      <c r="Q1389" s="38"/>
      <c r="R1389" s="38"/>
      <c r="S1389" s="38"/>
      <c r="T1389" s="38"/>
      <c r="U1389" s="38"/>
      <c r="V1389" s="38"/>
      <c r="W1389" s="38"/>
      <c r="X1389" s="38"/>
      <c r="Y1389" s="38"/>
      <c r="Z1389" s="75"/>
      <c r="AA1389" s="101"/>
      <c r="AB1389" s="101"/>
      <c r="AC1389" s="101"/>
      <c r="AD1389" s="101"/>
      <c r="AE1389" s="38"/>
      <c r="AF1389" s="38"/>
      <c r="AG1389" s="38"/>
      <c r="AH1389" s="38"/>
      <c r="AI1389" s="101"/>
      <c r="AJ1389" s="101"/>
      <c r="AK1389" s="101"/>
      <c r="AL1389" s="75"/>
      <c r="AM1389" s="39"/>
      <c r="AN1389" s="27"/>
      <c r="AO1389" s="27"/>
      <c r="AP1389" s="27"/>
      <c r="AQ1389" s="27" t="str">
        <f t="shared" si="579"/>
        <v/>
      </c>
      <c r="AR1389" s="27" t="str">
        <f t="shared" si="580"/>
        <v/>
      </c>
      <c r="AS1389" s="27" t="str">
        <f t="shared" si="581"/>
        <v/>
      </c>
      <c r="AT1389" s="27" t="e">
        <f>IF(#REF!&lt;&gt;"",IF(ABS(#REF!)&lt;10,"S"&amp;RIGHT(#REF!,1)&amp;",","S"&amp;#REF!&amp;","),"")</f>
        <v>#REF!</v>
      </c>
      <c r="AU1389" s="27" t="e">
        <f>IF(#REF!&lt;&gt;"",IF(ABS(#REF!)&lt;10,"S"&amp;RIGHT(#REF!,1)&amp;",","S"&amp;#REF!&amp;","),"")</f>
        <v>#REF!</v>
      </c>
      <c r="AV1389" s="27" t="e">
        <f>IF(#REF!&lt;&gt;"",IF(ABS(#REF!)&lt;10,"S"&amp;RIGHT(#REF!,1)&amp;",","S"&amp;#REF!&amp;","),"")</f>
        <v>#REF!</v>
      </c>
      <c r="AW1389" s="27" t="e">
        <f>IF(#REF!&lt;&gt;"",IF(ABS(#REF!)&lt;10,"S"&amp;RIGHT(#REF!,1)&amp;",","S"&amp;#REF!&amp;","),"")</f>
        <v>#REF!</v>
      </c>
      <c r="AX1389" s="27" t="e">
        <f>IF(#REF!&lt;&gt;"",IF(ABS(#REF!)&lt;10,"S"&amp;RIGHT(#REF!,1)&amp;",","S"&amp;#REF!&amp;","),"")</f>
        <v>#REF!</v>
      </c>
      <c r="AY1389" s="27" t="e">
        <f>IF(#REF!&lt;&gt;"",IF(ABS(#REF!)&lt;10,"S"&amp;RIGHT(#REF!,1)&amp;",","S"&amp;#REF!&amp;","),"")</f>
        <v>#REF!</v>
      </c>
      <c r="AZ1389" s="27" t="e">
        <f>IF(#REF!&lt;&gt;"",IF(ABS(#REF!)&lt;10,"S"&amp;RIGHT(#REF!,1)&amp;",","S"&amp;#REF!&amp;","),"")</f>
        <v>#REF!</v>
      </c>
      <c r="BA1389" s="27" t="e">
        <f>IF(#REF!&lt;&gt;"",IF(ABS(#REF!)&lt;10,"S"&amp;RIGHT(#REF!,1)&amp;",","S"&amp;#REF!&amp;","),"")</f>
        <v>#REF!</v>
      </c>
      <c r="BB1389" s="27" t="e">
        <f>IF(#REF!&lt;&gt;"",IF(ABS(#REF!)&lt;10,"S"&amp;RIGHT(#REF!,1)&amp;",","S"&amp;#REF!&amp;","),"")</f>
        <v>#REF!</v>
      </c>
      <c r="BC1389" s="27"/>
      <c r="BD1389" s="27"/>
      <c r="BE1389" s="27"/>
      <c r="BF1389" s="27"/>
      <c r="BG1389" s="27"/>
      <c r="BH1389" s="27"/>
      <c r="BI1389" s="27" t="str">
        <f t="shared" si="576"/>
        <v/>
      </c>
      <c r="BJ1389" s="27" t="str">
        <f t="shared" si="577"/>
        <v/>
      </c>
      <c r="BK1389" s="27" t="str">
        <f t="shared" si="578"/>
        <v/>
      </c>
      <c r="BL1389" s="27" t="e">
        <f>IF(#REF!="","",CONCATENATE($L1389,","))</f>
        <v>#REF!</v>
      </c>
      <c r="BM1389" s="27" t="e">
        <f>IF(#REF!="","",CONCATENATE($L1389,","))</f>
        <v>#REF!</v>
      </c>
      <c r="BN1389" s="27" t="e">
        <f>IF(#REF!="","",CONCATENATE($L1389,","))</f>
        <v>#REF!</v>
      </c>
      <c r="BO1389" s="27" t="e">
        <f>IF(#REF!="","",CONCATENATE($L1389,","))</f>
        <v>#REF!</v>
      </c>
      <c r="BP1389" s="27" t="e">
        <f>IF(#REF!="","",CONCATENATE($L1389,","))</f>
        <v>#REF!</v>
      </c>
      <c r="BQ1389" s="27" t="e">
        <f>IF(#REF!="","",CONCATENATE($L1389,","))</f>
        <v>#REF!</v>
      </c>
      <c r="BR1389" s="27" t="e">
        <f>IF(#REF!="","",CONCATENATE($L1389,","))</f>
        <v>#REF!</v>
      </c>
      <c r="BS1389" s="27" t="e">
        <f>IF(#REF!="","",CONCATENATE($L1389,","))</f>
        <v>#REF!</v>
      </c>
      <c r="BT1389" s="27" t="e">
        <f>IF(#REF!="","",CONCATENATE($L1389,","))</f>
        <v>#REF!</v>
      </c>
      <c r="BU1389" s="40"/>
      <c r="BV1389" s="40"/>
      <c r="BW1389"/>
      <c r="BX1389"/>
      <c r="BY1389"/>
      <c r="BZ1389"/>
      <c r="CA1389"/>
      <c r="CB1389" s="40"/>
      <c r="CC1389" s="40"/>
      <c r="CD1389" s="25"/>
      <c r="CE1389" s="25"/>
      <c r="CF1389" s="25"/>
      <c r="CG1389" s="38"/>
      <c r="CH1389" s="25"/>
      <c r="CI1389" s="38"/>
      <c r="CJ1389" s="25"/>
      <c r="CK1389" s="25"/>
      <c r="CL1389" s="25"/>
      <c r="CM1389" s="25"/>
      <c r="CN1389" s="38"/>
      <c r="CO1389" s="38"/>
      <c r="CP1389" s="25"/>
      <c r="CQ1389" s="25"/>
      <c r="CR1389" s="34"/>
      <c r="CS1389" s="38"/>
      <c r="CT1389" s="25"/>
      <c r="CX1389" s="25"/>
      <c r="CY1389" s="34"/>
    </row>
    <row r="1390" spans="1:103" s="26" customFormat="1">
      <c r="A1390" s="42"/>
      <c r="B1390" s="75"/>
      <c r="C1390" s="39"/>
      <c r="D1390" s="38"/>
      <c r="E1390" s="39"/>
      <c r="F1390" s="39"/>
      <c r="G1390" s="39"/>
      <c r="H1390" s="39"/>
      <c r="I1390" s="39"/>
      <c r="J1390" s="39"/>
      <c r="K1390" s="39"/>
      <c r="L1390" s="38"/>
      <c r="M1390" s="38"/>
      <c r="N1390" s="38"/>
      <c r="O1390" s="38"/>
      <c r="P1390" s="38"/>
      <c r="Q1390" s="38"/>
      <c r="R1390" s="38"/>
      <c r="S1390" s="38"/>
      <c r="T1390" s="38"/>
      <c r="U1390" s="38"/>
      <c r="V1390" s="38"/>
      <c r="W1390" s="38"/>
      <c r="X1390" s="38"/>
      <c r="Y1390" s="38"/>
      <c r="Z1390" s="75"/>
      <c r="AA1390" s="101"/>
      <c r="AB1390" s="101"/>
      <c r="AC1390" s="101"/>
      <c r="AD1390" s="101"/>
      <c r="AE1390" s="38"/>
      <c r="AF1390" s="38"/>
      <c r="AG1390" s="38"/>
      <c r="AH1390" s="38"/>
      <c r="AI1390" s="101"/>
      <c r="AJ1390" s="101"/>
      <c r="AK1390" s="101"/>
      <c r="AL1390" s="75"/>
      <c r="AM1390" s="39"/>
      <c r="AN1390" s="27"/>
      <c r="AO1390" s="27"/>
      <c r="AP1390" s="27"/>
      <c r="AQ1390" s="27" t="str">
        <f t="shared" si="579"/>
        <v/>
      </c>
      <c r="AR1390" s="27" t="str">
        <f t="shared" si="580"/>
        <v/>
      </c>
      <c r="AS1390" s="27" t="str">
        <f t="shared" si="581"/>
        <v/>
      </c>
      <c r="AT1390" s="27" t="e">
        <f>IF(#REF!&lt;&gt;"",IF(ABS(#REF!)&lt;10,"S"&amp;RIGHT(#REF!,1)&amp;",","S"&amp;#REF!&amp;","),"")</f>
        <v>#REF!</v>
      </c>
      <c r="AU1390" s="27" t="e">
        <f>IF(#REF!&lt;&gt;"",IF(ABS(#REF!)&lt;10,"S"&amp;RIGHT(#REF!,1)&amp;",","S"&amp;#REF!&amp;","),"")</f>
        <v>#REF!</v>
      </c>
      <c r="AV1390" s="27" t="e">
        <f>IF(#REF!&lt;&gt;"",IF(ABS(#REF!)&lt;10,"S"&amp;RIGHT(#REF!,1)&amp;",","S"&amp;#REF!&amp;","),"")</f>
        <v>#REF!</v>
      </c>
      <c r="AW1390" s="27" t="e">
        <f>IF(#REF!&lt;&gt;"",IF(ABS(#REF!)&lt;10,"S"&amp;RIGHT(#REF!,1)&amp;",","S"&amp;#REF!&amp;","),"")</f>
        <v>#REF!</v>
      </c>
      <c r="AX1390" s="27" t="e">
        <f>IF(#REF!&lt;&gt;"",IF(ABS(#REF!)&lt;10,"S"&amp;RIGHT(#REF!,1)&amp;",","S"&amp;#REF!&amp;","),"")</f>
        <v>#REF!</v>
      </c>
      <c r="AY1390" s="27" t="e">
        <f>IF(#REF!&lt;&gt;"",IF(ABS(#REF!)&lt;10,"S"&amp;RIGHT(#REF!,1)&amp;",","S"&amp;#REF!&amp;","),"")</f>
        <v>#REF!</v>
      </c>
      <c r="AZ1390" s="27" t="e">
        <f>IF(#REF!&lt;&gt;"",IF(ABS(#REF!)&lt;10,"S"&amp;RIGHT(#REF!,1)&amp;",","S"&amp;#REF!&amp;","),"")</f>
        <v>#REF!</v>
      </c>
      <c r="BA1390" s="27" t="e">
        <f>IF(#REF!&lt;&gt;"",IF(ABS(#REF!)&lt;10,"S"&amp;RIGHT(#REF!,1)&amp;",","S"&amp;#REF!&amp;","),"")</f>
        <v>#REF!</v>
      </c>
      <c r="BB1390" s="27" t="e">
        <f>IF(#REF!&lt;&gt;"",IF(ABS(#REF!)&lt;10,"S"&amp;RIGHT(#REF!,1)&amp;",","S"&amp;#REF!&amp;","),"")</f>
        <v>#REF!</v>
      </c>
      <c r="BC1390" s="27"/>
      <c r="BD1390" s="27"/>
      <c r="BE1390" s="27"/>
      <c r="BF1390" s="27"/>
      <c r="BG1390" s="27"/>
      <c r="BH1390" s="27"/>
      <c r="BI1390" s="27" t="str">
        <f t="shared" si="576"/>
        <v/>
      </c>
      <c r="BJ1390" s="27" t="str">
        <f t="shared" si="577"/>
        <v/>
      </c>
      <c r="BK1390" s="27" t="str">
        <f t="shared" si="578"/>
        <v/>
      </c>
      <c r="BL1390" s="27" t="e">
        <f>IF(#REF!="","",CONCATENATE($L1390,","))</f>
        <v>#REF!</v>
      </c>
      <c r="BM1390" s="27" t="e">
        <f>IF(#REF!="","",CONCATENATE($L1390,","))</f>
        <v>#REF!</v>
      </c>
      <c r="BN1390" s="27" t="e">
        <f>IF(#REF!="","",CONCATENATE($L1390,","))</f>
        <v>#REF!</v>
      </c>
      <c r="BO1390" s="27" t="e">
        <f>IF(#REF!="","",CONCATENATE($L1390,","))</f>
        <v>#REF!</v>
      </c>
      <c r="BP1390" s="27" t="e">
        <f>IF(#REF!="","",CONCATENATE($L1390,","))</f>
        <v>#REF!</v>
      </c>
      <c r="BQ1390" s="27" t="e">
        <f>IF(#REF!="","",CONCATENATE($L1390,","))</f>
        <v>#REF!</v>
      </c>
      <c r="BR1390" s="27" t="e">
        <f>IF(#REF!="","",CONCATENATE($L1390,","))</f>
        <v>#REF!</v>
      </c>
      <c r="BS1390" s="27" t="e">
        <f>IF(#REF!="","",CONCATENATE($L1390,","))</f>
        <v>#REF!</v>
      </c>
      <c r="BT1390" s="27" t="e">
        <f>IF(#REF!="","",CONCATENATE($L1390,","))</f>
        <v>#REF!</v>
      </c>
      <c r="BU1390" s="40"/>
      <c r="BV1390" s="40"/>
      <c r="BW1390"/>
      <c r="BX1390"/>
      <c r="BY1390"/>
      <c r="BZ1390"/>
      <c r="CA1390"/>
      <c r="CB1390" s="40"/>
      <c r="CC1390" s="40"/>
      <c r="CD1390" s="25"/>
      <c r="CE1390" s="25"/>
      <c r="CF1390" s="25"/>
      <c r="CG1390" s="38"/>
      <c r="CH1390" s="25"/>
      <c r="CI1390" s="38"/>
      <c r="CJ1390" s="25"/>
      <c r="CK1390" s="25"/>
      <c r="CL1390" s="25"/>
      <c r="CM1390" s="25"/>
      <c r="CN1390" s="38"/>
      <c r="CO1390" s="38"/>
      <c r="CP1390" s="25"/>
      <c r="CQ1390" s="25"/>
      <c r="CR1390" s="34"/>
      <c r="CS1390" s="38"/>
      <c r="CT1390" s="25"/>
      <c r="CX1390" s="25"/>
      <c r="CY1390" s="34"/>
    </row>
    <row r="1391" spans="1:103" s="26" customFormat="1">
      <c r="A1391" s="42"/>
      <c r="B1391" s="75"/>
      <c r="C1391" s="39"/>
      <c r="D1391" s="38"/>
      <c r="E1391" s="39"/>
      <c r="F1391" s="39"/>
      <c r="G1391" s="39"/>
      <c r="H1391" s="39"/>
      <c r="I1391" s="39"/>
      <c r="J1391" s="39"/>
      <c r="K1391" s="39"/>
      <c r="L1391" s="38"/>
      <c r="M1391" s="38"/>
      <c r="N1391" s="38"/>
      <c r="O1391" s="38"/>
      <c r="P1391" s="38"/>
      <c r="Q1391" s="38"/>
      <c r="R1391" s="38"/>
      <c r="S1391" s="38"/>
      <c r="T1391" s="38"/>
      <c r="U1391" s="38"/>
      <c r="V1391" s="38"/>
      <c r="W1391" s="38"/>
      <c r="X1391" s="38"/>
      <c r="Y1391" s="38"/>
      <c r="Z1391" s="75"/>
      <c r="AA1391" s="101"/>
      <c r="AB1391" s="101"/>
      <c r="AC1391" s="101"/>
      <c r="AD1391" s="101"/>
      <c r="AE1391" s="38"/>
      <c r="AF1391" s="38"/>
      <c r="AG1391" s="38"/>
      <c r="AH1391" s="38"/>
      <c r="AI1391" s="101"/>
      <c r="AJ1391" s="101"/>
      <c r="AK1391" s="101"/>
      <c r="AL1391" s="75"/>
      <c r="AM1391" s="39"/>
      <c r="AN1391" s="27"/>
      <c r="AO1391" s="27"/>
      <c r="AP1391" s="27"/>
      <c r="AQ1391" s="27" t="str">
        <f t="shared" si="579"/>
        <v/>
      </c>
      <c r="AR1391" s="27" t="str">
        <f t="shared" si="580"/>
        <v/>
      </c>
      <c r="AS1391" s="27" t="str">
        <f t="shared" si="581"/>
        <v/>
      </c>
      <c r="AT1391" s="27" t="e">
        <f>IF(#REF!&lt;&gt;"",IF(ABS(#REF!)&lt;10,"S"&amp;RIGHT(#REF!,1)&amp;",","S"&amp;#REF!&amp;","),"")</f>
        <v>#REF!</v>
      </c>
      <c r="AU1391" s="27" t="e">
        <f>IF(#REF!&lt;&gt;"",IF(ABS(#REF!)&lt;10,"S"&amp;RIGHT(#REF!,1)&amp;",","S"&amp;#REF!&amp;","),"")</f>
        <v>#REF!</v>
      </c>
      <c r="AV1391" s="27" t="e">
        <f>IF(#REF!&lt;&gt;"",IF(ABS(#REF!)&lt;10,"S"&amp;RIGHT(#REF!,1)&amp;",","S"&amp;#REF!&amp;","),"")</f>
        <v>#REF!</v>
      </c>
      <c r="AW1391" s="27" t="e">
        <f>IF(#REF!&lt;&gt;"",IF(ABS(#REF!)&lt;10,"S"&amp;RIGHT(#REF!,1)&amp;",","S"&amp;#REF!&amp;","),"")</f>
        <v>#REF!</v>
      </c>
      <c r="AX1391" s="27" t="e">
        <f>IF(#REF!&lt;&gt;"",IF(ABS(#REF!)&lt;10,"S"&amp;RIGHT(#REF!,1)&amp;",","S"&amp;#REF!&amp;","),"")</f>
        <v>#REF!</v>
      </c>
      <c r="AY1391" s="27" t="e">
        <f>IF(#REF!&lt;&gt;"",IF(ABS(#REF!)&lt;10,"S"&amp;RIGHT(#REF!,1)&amp;",","S"&amp;#REF!&amp;","),"")</f>
        <v>#REF!</v>
      </c>
      <c r="AZ1391" s="27" t="e">
        <f>IF(#REF!&lt;&gt;"",IF(ABS(#REF!)&lt;10,"S"&amp;RIGHT(#REF!,1)&amp;",","S"&amp;#REF!&amp;","),"")</f>
        <v>#REF!</v>
      </c>
      <c r="BA1391" s="27" t="e">
        <f>IF(#REF!&lt;&gt;"",IF(ABS(#REF!)&lt;10,"S"&amp;RIGHT(#REF!,1)&amp;",","S"&amp;#REF!&amp;","),"")</f>
        <v>#REF!</v>
      </c>
      <c r="BB1391" s="27" t="e">
        <f>IF(#REF!&lt;&gt;"",IF(ABS(#REF!)&lt;10,"S"&amp;RIGHT(#REF!,1)&amp;",","S"&amp;#REF!&amp;","),"")</f>
        <v>#REF!</v>
      </c>
      <c r="BC1391" s="27"/>
      <c r="BD1391" s="27"/>
      <c r="BE1391" s="27"/>
      <c r="BF1391" s="27"/>
      <c r="BG1391" s="27"/>
      <c r="BH1391" s="27"/>
      <c r="BI1391" s="27" t="str">
        <f t="shared" si="576"/>
        <v/>
      </c>
      <c r="BJ1391" s="27" t="str">
        <f t="shared" si="577"/>
        <v/>
      </c>
      <c r="BK1391" s="27" t="str">
        <f t="shared" si="578"/>
        <v/>
      </c>
      <c r="BL1391" s="27" t="e">
        <f>IF(#REF!="","",CONCATENATE($L1391,","))</f>
        <v>#REF!</v>
      </c>
      <c r="BM1391" s="27" t="e">
        <f>IF(#REF!="","",CONCATENATE($L1391,","))</f>
        <v>#REF!</v>
      </c>
      <c r="BN1391" s="27" t="e">
        <f>IF(#REF!="","",CONCATENATE($L1391,","))</f>
        <v>#REF!</v>
      </c>
      <c r="BO1391" s="27" t="e">
        <f>IF(#REF!="","",CONCATENATE($L1391,","))</f>
        <v>#REF!</v>
      </c>
      <c r="BP1391" s="27" t="e">
        <f>IF(#REF!="","",CONCATENATE($L1391,","))</f>
        <v>#REF!</v>
      </c>
      <c r="BQ1391" s="27" t="e">
        <f>IF(#REF!="","",CONCATENATE($L1391,","))</f>
        <v>#REF!</v>
      </c>
      <c r="BR1391" s="27" t="e">
        <f>IF(#REF!="","",CONCATENATE($L1391,","))</f>
        <v>#REF!</v>
      </c>
      <c r="BS1391" s="27" t="e">
        <f>IF(#REF!="","",CONCATENATE($L1391,","))</f>
        <v>#REF!</v>
      </c>
      <c r="BT1391" s="27" t="e">
        <f>IF(#REF!="","",CONCATENATE($L1391,","))</f>
        <v>#REF!</v>
      </c>
      <c r="BU1391" s="40"/>
      <c r="BV1391" s="40"/>
      <c r="BW1391"/>
      <c r="BX1391"/>
      <c r="BY1391"/>
      <c r="BZ1391"/>
      <c r="CA1391"/>
      <c r="CB1391" s="40"/>
      <c r="CC1391" s="40"/>
      <c r="CD1391" s="25"/>
      <c r="CE1391" s="25"/>
      <c r="CF1391" s="25"/>
      <c r="CG1391" s="38"/>
      <c r="CH1391" s="25"/>
      <c r="CI1391" s="38"/>
      <c r="CJ1391" s="25"/>
      <c r="CK1391" s="25"/>
      <c r="CL1391" s="25"/>
      <c r="CM1391" s="25"/>
      <c r="CN1391" s="38"/>
      <c r="CO1391" s="38"/>
      <c r="CP1391" s="25"/>
      <c r="CQ1391" s="25"/>
      <c r="CR1391" s="34"/>
      <c r="CS1391" s="38"/>
      <c r="CT1391" s="25"/>
      <c r="CX1391" s="25"/>
      <c r="CY1391" s="34"/>
    </row>
    <row r="1392" spans="1:103" s="26" customFormat="1">
      <c r="A1392" s="42"/>
      <c r="B1392" s="75"/>
      <c r="C1392" s="39"/>
      <c r="D1392" s="38"/>
      <c r="E1392" s="39"/>
      <c r="F1392" s="39"/>
      <c r="G1392" s="39"/>
      <c r="H1392" s="39"/>
      <c r="I1392" s="39"/>
      <c r="J1392" s="39"/>
      <c r="K1392" s="39"/>
      <c r="L1392" s="38"/>
      <c r="M1392" s="38"/>
      <c r="N1392" s="38"/>
      <c r="O1392" s="38"/>
      <c r="P1392" s="38"/>
      <c r="Q1392" s="38"/>
      <c r="R1392" s="38"/>
      <c r="S1392" s="38"/>
      <c r="T1392" s="38"/>
      <c r="U1392" s="38"/>
      <c r="V1392" s="38"/>
      <c r="W1392" s="38"/>
      <c r="X1392" s="38"/>
      <c r="Y1392" s="38"/>
      <c r="Z1392" s="75"/>
      <c r="AA1392" s="101"/>
      <c r="AB1392" s="101"/>
      <c r="AC1392" s="101"/>
      <c r="AD1392" s="101"/>
      <c r="AE1392" s="38"/>
      <c r="AF1392" s="38"/>
      <c r="AG1392" s="38"/>
      <c r="AH1392" s="38"/>
      <c r="AI1392" s="101"/>
      <c r="AJ1392" s="101"/>
      <c r="AK1392" s="101"/>
      <c r="AL1392" s="75"/>
      <c r="AM1392" s="39"/>
      <c r="AN1392" s="27"/>
      <c r="AO1392" s="27"/>
      <c r="AP1392" s="27"/>
      <c r="AQ1392" s="27" t="str">
        <f t="shared" si="579"/>
        <v/>
      </c>
      <c r="AR1392" s="27" t="str">
        <f t="shared" si="580"/>
        <v/>
      </c>
      <c r="AS1392" s="27" t="str">
        <f t="shared" si="581"/>
        <v/>
      </c>
      <c r="AT1392" s="27" t="e">
        <f>IF(#REF!&lt;&gt;"",IF(ABS(#REF!)&lt;10,"S"&amp;RIGHT(#REF!,1)&amp;",","S"&amp;#REF!&amp;","),"")</f>
        <v>#REF!</v>
      </c>
      <c r="AU1392" s="27" t="e">
        <f>IF(#REF!&lt;&gt;"",IF(ABS(#REF!)&lt;10,"S"&amp;RIGHT(#REF!,1)&amp;",","S"&amp;#REF!&amp;","),"")</f>
        <v>#REF!</v>
      </c>
      <c r="AV1392" s="27" t="e">
        <f>IF(#REF!&lt;&gt;"",IF(ABS(#REF!)&lt;10,"S"&amp;RIGHT(#REF!,1)&amp;",","S"&amp;#REF!&amp;","),"")</f>
        <v>#REF!</v>
      </c>
      <c r="AW1392" s="27" t="e">
        <f>IF(#REF!&lt;&gt;"",IF(ABS(#REF!)&lt;10,"S"&amp;RIGHT(#REF!,1)&amp;",","S"&amp;#REF!&amp;","),"")</f>
        <v>#REF!</v>
      </c>
      <c r="AX1392" s="27" t="e">
        <f>IF(#REF!&lt;&gt;"",IF(ABS(#REF!)&lt;10,"S"&amp;RIGHT(#REF!,1)&amp;",","S"&amp;#REF!&amp;","),"")</f>
        <v>#REF!</v>
      </c>
      <c r="AY1392" s="27" t="e">
        <f>IF(#REF!&lt;&gt;"",IF(ABS(#REF!)&lt;10,"S"&amp;RIGHT(#REF!,1)&amp;",","S"&amp;#REF!&amp;","),"")</f>
        <v>#REF!</v>
      </c>
      <c r="AZ1392" s="27" t="e">
        <f>IF(#REF!&lt;&gt;"",IF(ABS(#REF!)&lt;10,"S"&amp;RIGHT(#REF!,1)&amp;",","S"&amp;#REF!&amp;","),"")</f>
        <v>#REF!</v>
      </c>
      <c r="BA1392" s="27" t="e">
        <f>IF(#REF!&lt;&gt;"",IF(ABS(#REF!)&lt;10,"S"&amp;RIGHT(#REF!,1)&amp;",","S"&amp;#REF!&amp;","),"")</f>
        <v>#REF!</v>
      </c>
      <c r="BB1392" s="27" t="e">
        <f>IF(#REF!&lt;&gt;"",IF(ABS(#REF!)&lt;10,"S"&amp;RIGHT(#REF!,1)&amp;",","S"&amp;#REF!&amp;","),"")</f>
        <v>#REF!</v>
      </c>
      <c r="BC1392" s="27"/>
      <c r="BD1392" s="27"/>
      <c r="BE1392" s="27"/>
      <c r="BF1392" s="27"/>
      <c r="BG1392" s="27"/>
      <c r="BH1392" s="27"/>
      <c r="BI1392" s="27" t="str">
        <f t="shared" si="576"/>
        <v/>
      </c>
      <c r="BJ1392" s="27" t="str">
        <f t="shared" si="577"/>
        <v/>
      </c>
      <c r="BK1392" s="27" t="str">
        <f t="shared" si="578"/>
        <v/>
      </c>
      <c r="BL1392" s="27" t="e">
        <f>IF(#REF!="","",CONCATENATE($L1392,","))</f>
        <v>#REF!</v>
      </c>
      <c r="BM1392" s="27" t="e">
        <f>IF(#REF!="","",CONCATENATE($L1392,","))</f>
        <v>#REF!</v>
      </c>
      <c r="BN1392" s="27" t="e">
        <f>IF(#REF!="","",CONCATENATE($L1392,","))</f>
        <v>#REF!</v>
      </c>
      <c r="BO1392" s="27" t="e">
        <f>IF(#REF!="","",CONCATENATE($L1392,","))</f>
        <v>#REF!</v>
      </c>
      <c r="BP1392" s="27" t="e">
        <f>IF(#REF!="","",CONCATENATE($L1392,","))</f>
        <v>#REF!</v>
      </c>
      <c r="BQ1392" s="27" t="e">
        <f>IF(#REF!="","",CONCATENATE($L1392,","))</f>
        <v>#REF!</v>
      </c>
      <c r="BR1392" s="27" t="e">
        <f>IF(#REF!="","",CONCATENATE($L1392,","))</f>
        <v>#REF!</v>
      </c>
      <c r="BS1392" s="27" t="e">
        <f>IF(#REF!="","",CONCATENATE($L1392,","))</f>
        <v>#REF!</v>
      </c>
      <c r="BT1392" s="27" t="e">
        <f>IF(#REF!="","",CONCATENATE($L1392,","))</f>
        <v>#REF!</v>
      </c>
      <c r="BU1392" s="40"/>
      <c r="BV1392" s="40"/>
      <c r="BW1392"/>
      <c r="BX1392"/>
      <c r="BY1392"/>
      <c r="BZ1392"/>
      <c r="CA1392"/>
      <c r="CB1392" s="40"/>
      <c r="CC1392" s="40"/>
      <c r="CD1392" s="25"/>
      <c r="CE1392" s="25"/>
      <c r="CF1392" s="25"/>
      <c r="CG1392" s="38"/>
      <c r="CH1392" s="25"/>
      <c r="CI1392" s="38"/>
      <c r="CJ1392" s="25"/>
      <c r="CK1392" s="25"/>
      <c r="CL1392" s="25"/>
      <c r="CM1392" s="25"/>
      <c r="CN1392" s="38"/>
      <c r="CO1392" s="38"/>
      <c r="CP1392" s="25"/>
      <c r="CQ1392" s="25"/>
      <c r="CR1392" s="34"/>
      <c r="CS1392" s="38"/>
      <c r="CT1392" s="25"/>
      <c r="CX1392" s="25"/>
      <c r="CY1392" s="34"/>
    </row>
    <row r="1393" spans="1:103" s="26" customFormat="1">
      <c r="A1393" s="42"/>
      <c r="B1393" s="75"/>
      <c r="C1393" s="39"/>
      <c r="D1393" s="38"/>
      <c r="E1393" s="39"/>
      <c r="F1393" s="39"/>
      <c r="G1393" s="39"/>
      <c r="H1393" s="39"/>
      <c r="I1393" s="39"/>
      <c r="J1393" s="39"/>
      <c r="K1393" s="39"/>
      <c r="L1393" s="38"/>
      <c r="M1393" s="38"/>
      <c r="N1393" s="38"/>
      <c r="O1393" s="38"/>
      <c r="P1393" s="38"/>
      <c r="Q1393" s="38"/>
      <c r="R1393" s="38"/>
      <c r="S1393" s="38"/>
      <c r="T1393" s="38"/>
      <c r="U1393" s="38"/>
      <c r="V1393" s="38"/>
      <c r="W1393" s="38"/>
      <c r="X1393" s="38"/>
      <c r="Y1393" s="38"/>
      <c r="Z1393" s="75"/>
      <c r="AA1393" s="101"/>
      <c r="AB1393" s="101"/>
      <c r="AC1393" s="101"/>
      <c r="AD1393" s="101"/>
      <c r="AE1393" s="38"/>
      <c r="AF1393" s="38"/>
      <c r="AG1393" s="38"/>
      <c r="AH1393" s="38"/>
      <c r="AI1393" s="101"/>
      <c r="AJ1393" s="101"/>
      <c r="AK1393" s="101"/>
      <c r="AL1393" s="75"/>
      <c r="AM1393" s="39"/>
      <c r="AN1393" s="27"/>
      <c r="AO1393" s="27"/>
      <c r="AP1393" s="27"/>
      <c r="AQ1393" s="27" t="str">
        <f t="shared" si="579"/>
        <v/>
      </c>
      <c r="AR1393" s="27" t="str">
        <f t="shared" si="580"/>
        <v/>
      </c>
      <c r="AS1393" s="27" t="str">
        <f t="shared" si="581"/>
        <v/>
      </c>
      <c r="AT1393" s="27" t="e">
        <f>IF(#REF!&lt;&gt;"",IF(ABS(#REF!)&lt;10,"S"&amp;RIGHT(#REF!,1)&amp;",","S"&amp;#REF!&amp;","),"")</f>
        <v>#REF!</v>
      </c>
      <c r="AU1393" s="27" t="e">
        <f>IF(#REF!&lt;&gt;"",IF(ABS(#REF!)&lt;10,"S"&amp;RIGHT(#REF!,1)&amp;",","S"&amp;#REF!&amp;","),"")</f>
        <v>#REF!</v>
      </c>
      <c r="AV1393" s="27" t="e">
        <f>IF(#REF!&lt;&gt;"",IF(ABS(#REF!)&lt;10,"S"&amp;RIGHT(#REF!,1)&amp;",","S"&amp;#REF!&amp;","),"")</f>
        <v>#REF!</v>
      </c>
      <c r="AW1393" s="27" t="e">
        <f>IF(#REF!&lt;&gt;"",IF(ABS(#REF!)&lt;10,"S"&amp;RIGHT(#REF!,1)&amp;",","S"&amp;#REF!&amp;","),"")</f>
        <v>#REF!</v>
      </c>
      <c r="AX1393" s="27" t="e">
        <f>IF(#REF!&lt;&gt;"",IF(ABS(#REF!)&lt;10,"S"&amp;RIGHT(#REF!,1)&amp;",","S"&amp;#REF!&amp;","),"")</f>
        <v>#REF!</v>
      </c>
      <c r="AY1393" s="27" t="e">
        <f>IF(#REF!&lt;&gt;"",IF(ABS(#REF!)&lt;10,"S"&amp;RIGHT(#REF!,1)&amp;",","S"&amp;#REF!&amp;","),"")</f>
        <v>#REF!</v>
      </c>
      <c r="AZ1393" s="27" t="e">
        <f>IF(#REF!&lt;&gt;"",IF(ABS(#REF!)&lt;10,"S"&amp;RIGHT(#REF!,1)&amp;",","S"&amp;#REF!&amp;","),"")</f>
        <v>#REF!</v>
      </c>
      <c r="BA1393" s="27" t="e">
        <f>IF(#REF!&lt;&gt;"",IF(ABS(#REF!)&lt;10,"S"&amp;RIGHT(#REF!,1)&amp;",","S"&amp;#REF!&amp;","),"")</f>
        <v>#REF!</v>
      </c>
      <c r="BB1393" s="27" t="e">
        <f>IF(#REF!&lt;&gt;"",IF(ABS(#REF!)&lt;10,"S"&amp;RIGHT(#REF!,1)&amp;",","S"&amp;#REF!&amp;","),"")</f>
        <v>#REF!</v>
      </c>
      <c r="BC1393" s="27"/>
      <c r="BD1393" s="27"/>
      <c r="BE1393" s="27"/>
      <c r="BF1393" s="27"/>
      <c r="BG1393" s="27"/>
      <c r="BH1393" s="27"/>
      <c r="BI1393" s="27" t="str">
        <f t="shared" si="576"/>
        <v/>
      </c>
      <c r="BJ1393" s="27" t="str">
        <f t="shared" si="577"/>
        <v/>
      </c>
      <c r="BK1393" s="27" t="str">
        <f t="shared" si="578"/>
        <v/>
      </c>
      <c r="BL1393" s="27" t="e">
        <f>IF(#REF!="","",CONCATENATE($L1393,","))</f>
        <v>#REF!</v>
      </c>
      <c r="BM1393" s="27" t="e">
        <f>IF(#REF!="","",CONCATENATE($L1393,","))</f>
        <v>#REF!</v>
      </c>
      <c r="BN1393" s="27" t="e">
        <f>IF(#REF!="","",CONCATENATE($L1393,","))</f>
        <v>#REF!</v>
      </c>
      <c r="BO1393" s="27" t="e">
        <f>IF(#REF!="","",CONCATENATE($L1393,","))</f>
        <v>#REF!</v>
      </c>
      <c r="BP1393" s="27" t="e">
        <f>IF(#REF!="","",CONCATENATE($L1393,","))</f>
        <v>#REF!</v>
      </c>
      <c r="BQ1393" s="27" t="e">
        <f>IF(#REF!="","",CONCATENATE($L1393,","))</f>
        <v>#REF!</v>
      </c>
      <c r="BR1393" s="27" t="e">
        <f>IF(#REF!="","",CONCATENATE($L1393,","))</f>
        <v>#REF!</v>
      </c>
      <c r="BS1393" s="27" t="e">
        <f>IF(#REF!="","",CONCATENATE($L1393,","))</f>
        <v>#REF!</v>
      </c>
      <c r="BT1393" s="27" t="e">
        <f>IF(#REF!="","",CONCATENATE($L1393,","))</f>
        <v>#REF!</v>
      </c>
      <c r="BU1393" s="40"/>
      <c r="BV1393" s="40"/>
      <c r="BW1393"/>
      <c r="BX1393"/>
      <c r="BY1393"/>
      <c r="BZ1393"/>
      <c r="CA1393"/>
      <c r="CB1393" s="40"/>
      <c r="CC1393" s="40"/>
      <c r="CD1393" s="25"/>
      <c r="CE1393" s="25"/>
      <c r="CF1393" s="25"/>
      <c r="CG1393" s="38"/>
      <c r="CH1393" s="25"/>
      <c r="CI1393" s="38"/>
      <c r="CJ1393" s="25"/>
      <c r="CK1393" s="25"/>
      <c r="CL1393" s="25"/>
      <c r="CM1393" s="25"/>
      <c r="CN1393" s="38"/>
      <c r="CO1393" s="38"/>
      <c r="CP1393" s="25"/>
      <c r="CQ1393" s="25"/>
      <c r="CR1393" s="34"/>
      <c r="CS1393" s="38"/>
      <c r="CT1393" s="25"/>
      <c r="CX1393" s="25"/>
      <c r="CY1393" s="34"/>
    </row>
    <row r="1394" spans="1:103" s="26" customFormat="1">
      <c r="A1394" s="42"/>
      <c r="B1394" s="75"/>
      <c r="C1394" s="39"/>
      <c r="D1394" s="38"/>
      <c r="E1394" s="39"/>
      <c r="F1394" s="39"/>
      <c r="G1394" s="39"/>
      <c r="H1394" s="39"/>
      <c r="I1394" s="39"/>
      <c r="J1394" s="39"/>
      <c r="K1394" s="39"/>
      <c r="L1394" s="38"/>
      <c r="M1394" s="38"/>
      <c r="N1394" s="38"/>
      <c r="O1394" s="38"/>
      <c r="P1394" s="38"/>
      <c r="Q1394" s="38"/>
      <c r="R1394" s="38"/>
      <c r="S1394" s="38"/>
      <c r="T1394" s="38"/>
      <c r="U1394" s="38"/>
      <c r="V1394" s="38"/>
      <c r="W1394" s="38"/>
      <c r="X1394" s="38"/>
      <c r="Y1394" s="38"/>
      <c r="Z1394" s="75"/>
      <c r="AA1394" s="101"/>
      <c r="AB1394" s="101"/>
      <c r="AC1394" s="101"/>
      <c r="AD1394" s="101"/>
      <c r="AE1394" s="38"/>
      <c r="AF1394" s="38"/>
      <c r="AG1394" s="38"/>
      <c r="AH1394" s="38"/>
      <c r="AI1394" s="101"/>
      <c r="AJ1394" s="101"/>
      <c r="AK1394" s="101"/>
      <c r="AL1394" s="75"/>
      <c r="AM1394" s="39"/>
      <c r="AN1394" s="27"/>
      <c r="AO1394" s="27"/>
      <c r="AP1394" s="27"/>
      <c r="AQ1394" s="27" t="str">
        <f t="shared" si="579"/>
        <v/>
      </c>
      <c r="AR1394" s="27" t="str">
        <f t="shared" si="580"/>
        <v/>
      </c>
      <c r="AS1394" s="27" t="str">
        <f t="shared" si="581"/>
        <v/>
      </c>
      <c r="AT1394" s="27" t="e">
        <f>IF(#REF!&lt;&gt;"",IF(ABS(#REF!)&lt;10,"S"&amp;RIGHT(#REF!,1)&amp;",","S"&amp;#REF!&amp;","),"")</f>
        <v>#REF!</v>
      </c>
      <c r="AU1394" s="27" t="e">
        <f>IF(#REF!&lt;&gt;"",IF(ABS(#REF!)&lt;10,"S"&amp;RIGHT(#REF!,1)&amp;",","S"&amp;#REF!&amp;","),"")</f>
        <v>#REF!</v>
      </c>
      <c r="AV1394" s="27" t="e">
        <f>IF(#REF!&lt;&gt;"",IF(ABS(#REF!)&lt;10,"S"&amp;RIGHT(#REF!,1)&amp;",","S"&amp;#REF!&amp;","),"")</f>
        <v>#REF!</v>
      </c>
      <c r="AW1394" s="27" t="e">
        <f>IF(#REF!&lt;&gt;"",IF(ABS(#REF!)&lt;10,"S"&amp;RIGHT(#REF!,1)&amp;",","S"&amp;#REF!&amp;","),"")</f>
        <v>#REF!</v>
      </c>
      <c r="AX1394" s="27" t="e">
        <f>IF(#REF!&lt;&gt;"",IF(ABS(#REF!)&lt;10,"S"&amp;RIGHT(#REF!,1)&amp;",","S"&amp;#REF!&amp;","),"")</f>
        <v>#REF!</v>
      </c>
      <c r="AY1394" s="27" t="e">
        <f>IF(#REF!&lt;&gt;"",IF(ABS(#REF!)&lt;10,"S"&amp;RIGHT(#REF!,1)&amp;",","S"&amp;#REF!&amp;","),"")</f>
        <v>#REF!</v>
      </c>
      <c r="AZ1394" s="27" t="e">
        <f>IF(#REF!&lt;&gt;"",IF(ABS(#REF!)&lt;10,"S"&amp;RIGHT(#REF!,1)&amp;",","S"&amp;#REF!&amp;","),"")</f>
        <v>#REF!</v>
      </c>
      <c r="BA1394" s="27" t="e">
        <f>IF(#REF!&lt;&gt;"",IF(ABS(#REF!)&lt;10,"S"&amp;RIGHT(#REF!,1)&amp;",","S"&amp;#REF!&amp;","),"")</f>
        <v>#REF!</v>
      </c>
      <c r="BB1394" s="27" t="e">
        <f>IF(#REF!&lt;&gt;"",IF(ABS(#REF!)&lt;10,"S"&amp;RIGHT(#REF!,1)&amp;",","S"&amp;#REF!&amp;","),"")</f>
        <v>#REF!</v>
      </c>
      <c r="BC1394" s="27"/>
      <c r="BD1394" s="27"/>
      <c r="BE1394" s="27"/>
      <c r="BF1394" s="27"/>
      <c r="BG1394" s="27"/>
      <c r="BH1394" s="27"/>
      <c r="BI1394" s="27" t="str">
        <f t="shared" si="576"/>
        <v/>
      </c>
      <c r="BJ1394" s="27" t="str">
        <f t="shared" si="577"/>
        <v/>
      </c>
      <c r="BK1394" s="27" t="str">
        <f t="shared" si="578"/>
        <v/>
      </c>
      <c r="BL1394" s="27" t="e">
        <f>IF(#REF!="","",CONCATENATE($L1394,","))</f>
        <v>#REF!</v>
      </c>
      <c r="BM1394" s="27" t="e">
        <f>IF(#REF!="","",CONCATENATE($L1394,","))</f>
        <v>#REF!</v>
      </c>
      <c r="BN1394" s="27" t="e">
        <f>IF(#REF!="","",CONCATENATE($L1394,","))</f>
        <v>#REF!</v>
      </c>
      <c r="BO1394" s="27" t="e">
        <f>IF(#REF!="","",CONCATENATE($L1394,","))</f>
        <v>#REF!</v>
      </c>
      <c r="BP1394" s="27" t="e">
        <f>IF(#REF!="","",CONCATENATE($L1394,","))</f>
        <v>#REF!</v>
      </c>
      <c r="BQ1394" s="27" t="e">
        <f>IF(#REF!="","",CONCATENATE($L1394,","))</f>
        <v>#REF!</v>
      </c>
      <c r="BR1394" s="27" t="e">
        <f>IF(#REF!="","",CONCATENATE($L1394,","))</f>
        <v>#REF!</v>
      </c>
      <c r="BS1394" s="27" t="e">
        <f>IF(#REF!="","",CONCATENATE($L1394,","))</f>
        <v>#REF!</v>
      </c>
      <c r="BT1394" s="27" t="e">
        <f>IF(#REF!="","",CONCATENATE($L1394,","))</f>
        <v>#REF!</v>
      </c>
      <c r="BU1394" s="40"/>
      <c r="BV1394" s="40"/>
      <c r="BW1394"/>
      <c r="BX1394"/>
      <c r="BY1394"/>
      <c r="BZ1394"/>
      <c r="CA1394"/>
      <c r="CB1394" s="40"/>
      <c r="CC1394" s="40"/>
      <c r="CD1394" s="25"/>
      <c r="CE1394" s="25"/>
      <c r="CF1394" s="25"/>
      <c r="CG1394" s="38"/>
      <c r="CH1394" s="25"/>
      <c r="CI1394" s="38"/>
      <c r="CJ1394" s="25"/>
      <c r="CK1394" s="25"/>
      <c r="CL1394" s="25"/>
      <c r="CM1394" s="25"/>
      <c r="CN1394" s="38"/>
      <c r="CO1394" s="38"/>
      <c r="CP1394" s="25"/>
      <c r="CQ1394" s="25"/>
      <c r="CR1394" s="34"/>
      <c r="CS1394" s="38"/>
      <c r="CT1394" s="25"/>
      <c r="CX1394" s="25"/>
      <c r="CY1394" s="34"/>
    </row>
    <row r="1395" spans="1:103" s="26" customFormat="1">
      <c r="A1395" s="42"/>
      <c r="B1395" s="75"/>
      <c r="C1395" s="39"/>
      <c r="D1395" s="38"/>
      <c r="E1395" s="39"/>
      <c r="F1395" s="39"/>
      <c r="G1395" s="39"/>
      <c r="H1395" s="39"/>
      <c r="I1395" s="39"/>
      <c r="J1395" s="39"/>
      <c r="K1395" s="39"/>
      <c r="L1395" s="38"/>
      <c r="M1395" s="38"/>
      <c r="N1395" s="38"/>
      <c r="O1395" s="38"/>
      <c r="P1395" s="38"/>
      <c r="Q1395" s="38"/>
      <c r="R1395" s="38"/>
      <c r="S1395" s="38"/>
      <c r="T1395" s="38"/>
      <c r="U1395" s="38"/>
      <c r="V1395" s="38"/>
      <c r="W1395" s="38"/>
      <c r="X1395" s="38"/>
      <c r="Y1395" s="38"/>
      <c r="Z1395" s="75"/>
      <c r="AA1395" s="101"/>
      <c r="AB1395" s="101"/>
      <c r="AC1395" s="101"/>
      <c r="AD1395" s="101"/>
      <c r="AE1395" s="38"/>
      <c r="AF1395" s="38"/>
      <c r="AG1395" s="38"/>
      <c r="AH1395" s="38"/>
      <c r="AI1395" s="101"/>
      <c r="AJ1395" s="101"/>
      <c r="AK1395" s="101"/>
      <c r="AL1395" s="75"/>
      <c r="AM1395" s="39"/>
      <c r="AN1395" s="27"/>
      <c r="AO1395" s="27"/>
      <c r="AP1395" s="27"/>
      <c r="AQ1395" s="27" t="str">
        <f t="shared" si="579"/>
        <v/>
      </c>
      <c r="AR1395" s="27" t="str">
        <f t="shared" si="580"/>
        <v/>
      </c>
      <c r="AS1395" s="27" t="str">
        <f t="shared" si="581"/>
        <v/>
      </c>
      <c r="AT1395" s="27" t="e">
        <f>IF(#REF!&lt;&gt;"",IF(ABS(#REF!)&lt;10,"S"&amp;RIGHT(#REF!,1)&amp;",","S"&amp;#REF!&amp;","),"")</f>
        <v>#REF!</v>
      </c>
      <c r="AU1395" s="27" t="e">
        <f>IF(#REF!&lt;&gt;"",IF(ABS(#REF!)&lt;10,"S"&amp;RIGHT(#REF!,1)&amp;",","S"&amp;#REF!&amp;","),"")</f>
        <v>#REF!</v>
      </c>
      <c r="AV1395" s="27" t="e">
        <f>IF(#REF!&lt;&gt;"",IF(ABS(#REF!)&lt;10,"S"&amp;RIGHT(#REF!,1)&amp;",","S"&amp;#REF!&amp;","),"")</f>
        <v>#REF!</v>
      </c>
      <c r="AW1395" s="27" t="e">
        <f>IF(#REF!&lt;&gt;"",IF(ABS(#REF!)&lt;10,"S"&amp;RIGHT(#REF!,1)&amp;",","S"&amp;#REF!&amp;","),"")</f>
        <v>#REF!</v>
      </c>
      <c r="AX1395" s="27" t="e">
        <f>IF(#REF!&lt;&gt;"",IF(ABS(#REF!)&lt;10,"S"&amp;RIGHT(#REF!,1)&amp;",","S"&amp;#REF!&amp;","),"")</f>
        <v>#REF!</v>
      </c>
      <c r="AY1395" s="27" t="e">
        <f>IF(#REF!&lt;&gt;"",IF(ABS(#REF!)&lt;10,"S"&amp;RIGHT(#REF!,1)&amp;",","S"&amp;#REF!&amp;","),"")</f>
        <v>#REF!</v>
      </c>
      <c r="AZ1395" s="27" t="e">
        <f>IF(#REF!&lt;&gt;"",IF(ABS(#REF!)&lt;10,"S"&amp;RIGHT(#REF!,1)&amp;",","S"&amp;#REF!&amp;","),"")</f>
        <v>#REF!</v>
      </c>
      <c r="BA1395" s="27" t="e">
        <f>IF(#REF!&lt;&gt;"",IF(ABS(#REF!)&lt;10,"S"&amp;RIGHT(#REF!,1)&amp;",","S"&amp;#REF!&amp;","),"")</f>
        <v>#REF!</v>
      </c>
      <c r="BB1395" s="27" t="e">
        <f>IF(#REF!&lt;&gt;"",IF(ABS(#REF!)&lt;10,"S"&amp;RIGHT(#REF!,1)&amp;",","S"&amp;#REF!&amp;","),"")</f>
        <v>#REF!</v>
      </c>
      <c r="BC1395" s="27"/>
      <c r="BD1395" s="27"/>
      <c r="BE1395" s="27"/>
      <c r="BF1395" s="27"/>
      <c r="BG1395" s="27"/>
      <c r="BH1395" s="27"/>
      <c r="BI1395" s="27" t="str">
        <f t="shared" si="576"/>
        <v/>
      </c>
      <c r="BJ1395" s="27" t="str">
        <f t="shared" si="577"/>
        <v/>
      </c>
      <c r="BK1395" s="27" t="str">
        <f t="shared" si="578"/>
        <v/>
      </c>
      <c r="BL1395" s="27" t="e">
        <f>IF(#REF!="","",CONCATENATE($L1395,","))</f>
        <v>#REF!</v>
      </c>
      <c r="BM1395" s="27" t="e">
        <f>IF(#REF!="","",CONCATENATE($L1395,","))</f>
        <v>#REF!</v>
      </c>
      <c r="BN1395" s="27" t="e">
        <f>IF(#REF!="","",CONCATENATE($L1395,","))</f>
        <v>#REF!</v>
      </c>
      <c r="BO1395" s="27" t="e">
        <f>IF(#REF!="","",CONCATENATE($L1395,","))</f>
        <v>#REF!</v>
      </c>
      <c r="BP1395" s="27" t="e">
        <f>IF(#REF!="","",CONCATENATE($L1395,","))</f>
        <v>#REF!</v>
      </c>
      <c r="BQ1395" s="27" t="e">
        <f>IF(#REF!="","",CONCATENATE($L1395,","))</f>
        <v>#REF!</v>
      </c>
      <c r="BR1395" s="27" t="e">
        <f>IF(#REF!="","",CONCATENATE($L1395,","))</f>
        <v>#REF!</v>
      </c>
      <c r="BS1395" s="27" t="e">
        <f>IF(#REF!="","",CONCATENATE($L1395,","))</f>
        <v>#REF!</v>
      </c>
      <c r="BT1395" s="27" t="e">
        <f>IF(#REF!="","",CONCATENATE($L1395,","))</f>
        <v>#REF!</v>
      </c>
      <c r="BU1395" s="40"/>
      <c r="BV1395" s="40"/>
      <c r="BW1395"/>
      <c r="BX1395"/>
      <c r="BY1395"/>
      <c r="BZ1395"/>
      <c r="CA1395"/>
      <c r="CB1395" s="40"/>
      <c r="CC1395" s="40"/>
      <c r="CD1395" s="25"/>
      <c r="CE1395" s="25"/>
      <c r="CF1395" s="25"/>
      <c r="CG1395" s="38"/>
      <c r="CH1395" s="25"/>
      <c r="CI1395" s="38"/>
      <c r="CJ1395" s="25"/>
      <c r="CK1395" s="25"/>
      <c r="CL1395" s="25"/>
      <c r="CM1395" s="25"/>
      <c r="CN1395" s="38"/>
      <c r="CO1395" s="38"/>
      <c r="CP1395" s="25"/>
      <c r="CQ1395" s="25"/>
      <c r="CR1395" s="34"/>
      <c r="CS1395" s="38"/>
      <c r="CT1395" s="25"/>
      <c r="CX1395" s="25"/>
      <c r="CY1395" s="34"/>
    </row>
    <row r="1396" spans="1:103" s="26" customFormat="1">
      <c r="A1396" s="42"/>
      <c r="B1396" s="75"/>
      <c r="C1396" s="39"/>
      <c r="D1396" s="38"/>
      <c r="E1396" s="39"/>
      <c r="F1396" s="39"/>
      <c r="G1396" s="39"/>
      <c r="H1396" s="39"/>
      <c r="I1396" s="39"/>
      <c r="J1396" s="39"/>
      <c r="K1396" s="39"/>
      <c r="L1396" s="38"/>
      <c r="M1396" s="38"/>
      <c r="N1396" s="38"/>
      <c r="O1396" s="38"/>
      <c r="P1396" s="38"/>
      <c r="Q1396" s="38"/>
      <c r="R1396" s="38"/>
      <c r="S1396" s="38"/>
      <c r="T1396" s="38"/>
      <c r="U1396" s="38"/>
      <c r="V1396" s="38"/>
      <c r="W1396" s="38"/>
      <c r="X1396" s="38"/>
      <c r="Y1396" s="38"/>
      <c r="Z1396" s="75"/>
      <c r="AA1396" s="101"/>
      <c r="AB1396" s="101"/>
      <c r="AC1396" s="101"/>
      <c r="AD1396" s="101"/>
      <c r="AE1396" s="38"/>
      <c r="AF1396" s="38"/>
      <c r="AG1396" s="38"/>
      <c r="AH1396" s="38"/>
      <c r="AI1396" s="101"/>
      <c r="AJ1396" s="101"/>
      <c r="AK1396" s="101"/>
      <c r="AL1396" s="75"/>
      <c r="AM1396" s="39"/>
      <c r="AN1396" s="27"/>
      <c r="AO1396" s="27"/>
      <c r="AP1396" s="27"/>
      <c r="AQ1396" s="27" t="str">
        <f t="shared" si="579"/>
        <v/>
      </c>
      <c r="AR1396" s="27" t="str">
        <f t="shared" si="580"/>
        <v/>
      </c>
      <c r="AS1396" s="27" t="str">
        <f t="shared" si="581"/>
        <v/>
      </c>
      <c r="AT1396" s="27" t="e">
        <f>IF(#REF!&lt;&gt;"",IF(ABS(#REF!)&lt;10,"S"&amp;RIGHT(#REF!,1)&amp;",","S"&amp;#REF!&amp;","),"")</f>
        <v>#REF!</v>
      </c>
      <c r="AU1396" s="27" t="e">
        <f>IF(#REF!&lt;&gt;"",IF(ABS(#REF!)&lt;10,"S"&amp;RIGHT(#REF!,1)&amp;",","S"&amp;#REF!&amp;","),"")</f>
        <v>#REF!</v>
      </c>
      <c r="AV1396" s="27" t="e">
        <f>IF(#REF!&lt;&gt;"",IF(ABS(#REF!)&lt;10,"S"&amp;RIGHT(#REF!,1)&amp;",","S"&amp;#REF!&amp;","),"")</f>
        <v>#REF!</v>
      </c>
      <c r="AW1396" s="27" t="e">
        <f>IF(#REF!&lt;&gt;"",IF(ABS(#REF!)&lt;10,"S"&amp;RIGHT(#REF!,1)&amp;",","S"&amp;#REF!&amp;","),"")</f>
        <v>#REF!</v>
      </c>
      <c r="AX1396" s="27" t="e">
        <f>IF(#REF!&lt;&gt;"",IF(ABS(#REF!)&lt;10,"S"&amp;RIGHT(#REF!,1)&amp;",","S"&amp;#REF!&amp;","),"")</f>
        <v>#REF!</v>
      </c>
      <c r="AY1396" s="27" t="e">
        <f>IF(#REF!&lt;&gt;"",IF(ABS(#REF!)&lt;10,"S"&amp;RIGHT(#REF!,1)&amp;",","S"&amp;#REF!&amp;","),"")</f>
        <v>#REF!</v>
      </c>
      <c r="AZ1396" s="27" t="e">
        <f>IF(#REF!&lt;&gt;"",IF(ABS(#REF!)&lt;10,"S"&amp;RIGHT(#REF!,1)&amp;",","S"&amp;#REF!&amp;","),"")</f>
        <v>#REF!</v>
      </c>
      <c r="BA1396" s="27" t="e">
        <f>IF(#REF!&lt;&gt;"",IF(ABS(#REF!)&lt;10,"S"&amp;RIGHT(#REF!,1)&amp;",","S"&amp;#REF!&amp;","),"")</f>
        <v>#REF!</v>
      </c>
      <c r="BB1396" s="27" t="e">
        <f>IF(#REF!&lt;&gt;"",IF(ABS(#REF!)&lt;10,"S"&amp;RIGHT(#REF!,1)&amp;",","S"&amp;#REF!&amp;","),"")</f>
        <v>#REF!</v>
      </c>
      <c r="BC1396" s="27"/>
      <c r="BD1396" s="27"/>
      <c r="BE1396" s="27"/>
      <c r="BF1396" s="27"/>
      <c r="BG1396" s="27"/>
      <c r="BH1396" s="27"/>
      <c r="BI1396" s="27" t="str">
        <f t="shared" si="576"/>
        <v/>
      </c>
      <c r="BJ1396" s="27" t="str">
        <f t="shared" si="577"/>
        <v/>
      </c>
      <c r="BK1396" s="27" t="str">
        <f t="shared" si="578"/>
        <v/>
      </c>
      <c r="BL1396" s="27" t="e">
        <f>IF(#REF!="","",CONCATENATE($L1396,","))</f>
        <v>#REF!</v>
      </c>
      <c r="BM1396" s="27" t="e">
        <f>IF(#REF!="","",CONCATENATE($L1396,","))</f>
        <v>#REF!</v>
      </c>
      <c r="BN1396" s="27" t="e">
        <f>IF(#REF!="","",CONCATENATE($L1396,","))</f>
        <v>#REF!</v>
      </c>
      <c r="BO1396" s="27" t="e">
        <f>IF(#REF!="","",CONCATENATE($L1396,","))</f>
        <v>#REF!</v>
      </c>
      <c r="BP1396" s="27" t="e">
        <f>IF(#REF!="","",CONCATENATE($L1396,","))</f>
        <v>#REF!</v>
      </c>
      <c r="BQ1396" s="27" t="e">
        <f>IF(#REF!="","",CONCATENATE($L1396,","))</f>
        <v>#REF!</v>
      </c>
      <c r="BR1396" s="27" t="e">
        <f>IF(#REF!="","",CONCATENATE($L1396,","))</f>
        <v>#REF!</v>
      </c>
      <c r="BS1396" s="27" t="e">
        <f>IF(#REF!="","",CONCATENATE($L1396,","))</f>
        <v>#REF!</v>
      </c>
      <c r="BT1396" s="27" t="e">
        <f>IF(#REF!="","",CONCATENATE($L1396,","))</f>
        <v>#REF!</v>
      </c>
      <c r="BU1396" s="40"/>
      <c r="BV1396" s="40"/>
      <c r="BW1396" s="70"/>
      <c r="BX1396" s="70"/>
      <c r="BY1396" s="70"/>
      <c r="BZ1396" s="70"/>
      <c r="CA1396" s="70"/>
      <c r="CB1396" s="70"/>
      <c r="CC1396" s="70"/>
      <c r="CD1396" s="25"/>
      <c r="CE1396" s="25"/>
      <c r="CF1396" s="25"/>
      <c r="CG1396" s="38"/>
      <c r="CH1396" s="25"/>
      <c r="CI1396" s="38"/>
      <c r="CJ1396" s="25"/>
      <c r="CK1396" s="25"/>
      <c r="CL1396" s="25"/>
      <c r="CM1396" s="25"/>
      <c r="CN1396" s="38"/>
      <c r="CO1396" s="38"/>
      <c r="CP1396" s="25"/>
      <c r="CQ1396" s="25"/>
      <c r="CR1396" s="34"/>
      <c r="CS1396" s="38"/>
      <c r="CT1396" s="25"/>
      <c r="CX1396" s="25"/>
      <c r="CY1396" s="34"/>
    </row>
    <row r="1397" spans="1:103" s="26" customFormat="1">
      <c r="A1397" s="42"/>
      <c r="B1397" s="75"/>
      <c r="C1397" s="39"/>
      <c r="D1397" s="38"/>
      <c r="E1397" s="39"/>
      <c r="F1397" s="39"/>
      <c r="G1397" s="39"/>
      <c r="H1397" s="39"/>
      <c r="I1397" s="39"/>
      <c r="J1397" s="39"/>
      <c r="K1397" s="39"/>
      <c r="L1397" s="38"/>
      <c r="M1397" s="38"/>
      <c r="N1397" s="38"/>
      <c r="O1397" s="38"/>
      <c r="P1397" s="38"/>
      <c r="Q1397" s="38"/>
      <c r="R1397" s="38"/>
      <c r="S1397" s="38"/>
      <c r="T1397" s="38"/>
      <c r="U1397" s="38"/>
      <c r="V1397" s="38"/>
      <c r="W1397" s="38"/>
      <c r="X1397" s="38"/>
      <c r="Y1397" s="38"/>
      <c r="Z1397" s="75"/>
      <c r="AA1397" s="101"/>
      <c r="AB1397" s="101"/>
      <c r="AC1397" s="101"/>
      <c r="AD1397" s="101"/>
      <c r="AE1397" s="38"/>
      <c r="AF1397" s="38"/>
      <c r="AG1397" s="38"/>
      <c r="AH1397" s="38"/>
      <c r="AI1397" s="101"/>
      <c r="AJ1397" s="101"/>
      <c r="AK1397" s="101"/>
      <c r="AL1397" s="75"/>
      <c r="AM1397" s="39"/>
      <c r="AN1397" s="27"/>
      <c r="AO1397" s="27"/>
      <c r="AP1397" s="27"/>
      <c r="AQ1397" s="27" t="str">
        <f t="shared" si="579"/>
        <v/>
      </c>
      <c r="AR1397" s="27" t="str">
        <f t="shared" si="580"/>
        <v/>
      </c>
      <c r="AS1397" s="27" t="str">
        <f t="shared" si="581"/>
        <v/>
      </c>
      <c r="AT1397" s="27" t="e">
        <f>IF(#REF!&lt;&gt;"",IF(ABS(#REF!)&lt;10,"S"&amp;RIGHT(#REF!,1)&amp;",","S"&amp;#REF!&amp;","),"")</f>
        <v>#REF!</v>
      </c>
      <c r="AU1397" s="27" t="e">
        <f>IF(#REF!&lt;&gt;"",IF(ABS(#REF!)&lt;10,"S"&amp;RIGHT(#REF!,1)&amp;",","S"&amp;#REF!&amp;","),"")</f>
        <v>#REF!</v>
      </c>
      <c r="AV1397" s="27" t="e">
        <f>IF(#REF!&lt;&gt;"",IF(ABS(#REF!)&lt;10,"S"&amp;RIGHT(#REF!,1)&amp;",","S"&amp;#REF!&amp;","),"")</f>
        <v>#REF!</v>
      </c>
      <c r="AW1397" s="27" t="e">
        <f>IF(#REF!&lt;&gt;"",IF(ABS(#REF!)&lt;10,"S"&amp;RIGHT(#REF!,1)&amp;",","S"&amp;#REF!&amp;","),"")</f>
        <v>#REF!</v>
      </c>
      <c r="AX1397" s="27" t="e">
        <f>IF(#REF!&lt;&gt;"",IF(ABS(#REF!)&lt;10,"S"&amp;RIGHT(#REF!,1)&amp;",","S"&amp;#REF!&amp;","),"")</f>
        <v>#REF!</v>
      </c>
      <c r="AY1397" s="27" t="e">
        <f>IF(#REF!&lt;&gt;"",IF(ABS(#REF!)&lt;10,"S"&amp;RIGHT(#REF!,1)&amp;",","S"&amp;#REF!&amp;","),"")</f>
        <v>#REF!</v>
      </c>
      <c r="AZ1397" s="27" t="e">
        <f>IF(#REF!&lt;&gt;"",IF(ABS(#REF!)&lt;10,"S"&amp;RIGHT(#REF!,1)&amp;",","S"&amp;#REF!&amp;","),"")</f>
        <v>#REF!</v>
      </c>
      <c r="BA1397" s="27" t="e">
        <f>IF(#REF!&lt;&gt;"",IF(ABS(#REF!)&lt;10,"S"&amp;RIGHT(#REF!,1)&amp;",","S"&amp;#REF!&amp;","),"")</f>
        <v>#REF!</v>
      </c>
      <c r="BB1397" s="27" t="e">
        <f>IF(#REF!&lt;&gt;"",IF(ABS(#REF!)&lt;10,"S"&amp;RIGHT(#REF!,1)&amp;",","S"&amp;#REF!&amp;","),"")</f>
        <v>#REF!</v>
      </c>
      <c r="BC1397" s="27"/>
      <c r="BD1397" s="27"/>
      <c r="BE1397" s="27"/>
      <c r="BF1397" s="27"/>
      <c r="BG1397" s="27"/>
      <c r="BH1397" s="27"/>
      <c r="BI1397" s="27" t="str">
        <f t="shared" si="576"/>
        <v/>
      </c>
      <c r="BJ1397" s="27" t="str">
        <f t="shared" si="577"/>
        <v/>
      </c>
      <c r="BK1397" s="27" t="str">
        <f t="shared" si="578"/>
        <v/>
      </c>
      <c r="BL1397" s="27" t="e">
        <f>IF(#REF!="","",CONCATENATE($L1397,","))</f>
        <v>#REF!</v>
      </c>
      <c r="BM1397" s="27" t="e">
        <f>IF(#REF!="","",CONCATENATE($L1397,","))</f>
        <v>#REF!</v>
      </c>
      <c r="BN1397" s="27" t="e">
        <f>IF(#REF!="","",CONCATENATE($L1397,","))</f>
        <v>#REF!</v>
      </c>
      <c r="BO1397" s="27" t="e">
        <f>IF(#REF!="","",CONCATENATE($L1397,","))</f>
        <v>#REF!</v>
      </c>
      <c r="BP1397" s="27" t="e">
        <f>IF(#REF!="","",CONCATENATE($L1397,","))</f>
        <v>#REF!</v>
      </c>
      <c r="BQ1397" s="27" t="e">
        <f>IF(#REF!="","",CONCATENATE($L1397,","))</f>
        <v>#REF!</v>
      </c>
      <c r="BR1397" s="27" t="e">
        <f>IF(#REF!="","",CONCATENATE($L1397,","))</f>
        <v>#REF!</v>
      </c>
      <c r="BS1397" s="27" t="e">
        <f>IF(#REF!="","",CONCATENATE($L1397,","))</f>
        <v>#REF!</v>
      </c>
      <c r="BT1397" s="27" t="e">
        <f>IF(#REF!="","",CONCATENATE($L1397,","))</f>
        <v>#REF!</v>
      </c>
      <c r="BU1397" s="40"/>
      <c r="BV1397" s="40"/>
      <c r="BW1397" s="70"/>
      <c r="BX1397" s="70"/>
      <c r="BY1397" s="70"/>
      <c r="BZ1397" s="70"/>
      <c r="CA1397" s="70"/>
      <c r="CB1397" s="70"/>
      <c r="CC1397" s="70"/>
      <c r="CD1397" s="25"/>
      <c r="CE1397" s="25"/>
      <c r="CF1397" s="25"/>
      <c r="CG1397" s="38"/>
      <c r="CH1397" s="25"/>
      <c r="CI1397" s="38"/>
      <c r="CJ1397" s="25"/>
      <c r="CK1397" s="25"/>
      <c r="CL1397" s="25"/>
      <c r="CM1397" s="25"/>
      <c r="CN1397" s="38"/>
      <c r="CO1397" s="38"/>
      <c r="CP1397" s="25"/>
      <c r="CQ1397" s="25"/>
      <c r="CR1397" s="34"/>
      <c r="CS1397" s="38"/>
      <c r="CT1397" s="25"/>
      <c r="CX1397" s="25"/>
      <c r="CY1397" s="34"/>
    </row>
    <row r="1398" spans="1:103" s="26" customFormat="1">
      <c r="A1398" s="42"/>
      <c r="B1398" s="75"/>
      <c r="C1398" s="39"/>
      <c r="D1398" s="38"/>
      <c r="E1398" s="39"/>
      <c r="F1398" s="39"/>
      <c r="G1398" s="39"/>
      <c r="H1398" s="39"/>
      <c r="I1398" s="39"/>
      <c r="J1398" s="39"/>
      <c r="K1398" s="39"/>
      <c r="L1398" s="38"/>
      <c r="M1398" s="38"/>
      <c r="N1398" s="38"/>
      <c r="O1398" s="38"/>
      <c r="P1398" s="38"/>
      <c r="Q1398" s="38"/>
      <c r="R1398" s="38"/>
      <c r="S1398" s="38"/>
      <c r="T1398" s="38"/>
      <c r="U1398" s="38"/>
      <c r="V1398" s="38"/>
      <c r="W1398" s="38"/>
      <c r="X1398" s="38"/>
      <c r="Y1398" s="38"/>
      <c r="Z1398" s="75"/>
      <c r="AA1398" s="101"/>
      <c r="AB1398" s="101"/>
      <c r="AC1398" s="101"/>
      <c r="AD1398" s="101"/>
      <c r="AE1398" s="38"/>
      <c r="AF1398" s="38"/>
      <c r="AG1398" s="38"/>
      <c r="AH1398" s="38"/>
      <c r="AI1398" s="101"/>
      <c r="AJ1398" s="101"/>
      <c r="AK1398" s="101"/>
      <c r="AL1398" s="75"/>
      <c r="AM1398" s="39"/>
      <c r="AN1398" s="27"/>
      <c r="AO1398" s="27"/>
      <c r="AP1398" s="27"/>
      <c r="AQ1398" s="27" t="str">
        <f t="shared" si="579"/>
        <v/>
      </c>
      <c r="AR1398" s="27" t="str">
        <f t="shared" si="580"/>
        <v/>
      </c>
      <c r="AS1398" s="27" t="str">
        <f t="shared" si="581"/>
        <v/>
      </c>
      <c r="AT1398" s="27" t="e">
        <f>IF(#REF!&lt;&gt;"",IF(ABS(#REF!)&lt;10,"S"&amp;RIGHT(#REF!,1)&amp;",","S"&amp;#REF!&amp;","),"")</f>
        <v>#REF!</v>
      </c>
      <c r="AU1398" s="27" t="e">
        <f>IF(#REF!&lt;&gt;"",IF(ABS(#REF!)&lt;10,"S"&amp;RIGHT(#REF!,1)&amp;",","S"&amp;#REF!&amp;","),"")</f>
        <v>#REF!</v>
      </c>
      <c r="AV1398" s="27" t="e">
        <f>IF(#REF!&lt;&gt;"",IF(ABS(#REF!)&lt;10,"S"&amp;RIGHT(#REF!,1)&amp;",","S"&amp;#REF!&amp;","),"")</f>
        <v>#REF!</v>
      </c>
      <c r="AW1398" s="27" t="e">
        <f>IF(#REF!&lt;&gt;"",IF(ABS(#REF!)&lt;10,"S"&amp;RIGHT(#REF!,1)&amp;",","S"&amp;#REF!&amp;","),"")</f>
        <v>#REF!</v>
      </c>
      <c r="AX1398" s="27" t="e">
        <f>IF(#REF!&lt;&gt;"",IF(ABS(#REF!)&lt;10,"S"&amp;RIGHT(#REF!,1)&amp;",","S"&amp;#REF!&amp;","),"")</f>
        <v>#REF!</v>
      </c>
      <c r="AY1398" s="27" t="e">
        <f>IF(#REF!&lt;&gt;"",IF(ABS(#REF!)&lt;10,"S"&amp;RIGHT(#REF!,1)&amp;",","S"&amp;#REF!&amp;","),"")</f>
        <v>#REF!</v>
      </c>
      <c r="AZ1398" s="27" t="e">
        <f>IF(#REF!&lt;&gt;"",IF(ABS(#REF!)&lt;10,"S"&amp;RIGHT(#REF!,1)&amp;",","S"&amp;#REF!&amp;","),"")</f>
        <v>#REF!</v>
      </c>
      <c r="BA1398" s="27" t="e">
        <f>IF(#REF!&lt;&gt;"",IF(ABS(#REF!)&lt;10,"S"&amp;RIGHT(#REF!,1)&amp;",","S"&amp;#REF!&amp;","),"")</f>
        <v>#REF!</v>
      </c>
      <c r="BB1398" s="27" t="e">
        <f>IF(#REF!&lt;&gt;"",IF(ABS(#REF!)&lt;10,"S"&amp;RIGHT(#REF!,1)&amp;",","S"&amp;#REF!&amp;","),"")</f>
        <v>#REF!</v>
      </c>
      <c r="BC1398" s="27"/>
      <c r="BD1398" s="27"/>
      <c r="BE1398" s="27"/>
      <c r="BF1398" s="27"/>
      <c r="BG1398" s="27"/>
      <c r="BH1398" s="27"/>
      <c r="BI1398" s="27" t="str">
        <f t="shared" si="576"/>
        <v/>
      </c>
      <c r="BJ1398" s="27" t="str">
        <f t="shared" si="577"/>
        <v/>
      </c>
      <c r="BK1398" s="27" t="str">
        <f t="shared" si="578"/>
        <v/>
      </c>
      <c r="BL1398" s="27" t="e">
        <f>IF(#REF!="","",CONCATENATE($L1398,","))</f>
        <v>#REF!</v>
      </c>
      <c r="BM1398" s="27" t="e">
        <f>IF(#REF!="","",CONCATENATE($L1398,","))</f>
        <v>#REF!</v>
      </c>
      <c r="BN1398" s="27" t="e">
        <f>IF(#REF!="","",CONCATENATE($L1398,","))</f>
        <v>#REF!</v>
      </c>
      <c r="BO1398" s="27" t="e">
        <f>IF(#REF!="","",CONCATENATE($L1398,","))</f>
        <v>#REF!</v>
      </c>
      <c r="BP1398" s="27" t="e">
        <f>IF(#REF!="","",CONCATENATE($L1398,","))</f>
        <v>#REF!</v>
      </c>
      <c r="BQ1398" s="27" t="e">
        <f>IF(#REF!="","",CONCATENATE($L1398,","))</f>
        <v>#REF!</v>
      </c>
      <c r="BR1398" s="27" t="e">
        <f>IF(#REF!="","",CONCATENATE($L1398,","))</f>
        <v>#REF!</v>
      </c>
      <c r="BS1398" s="27" t="e">
        <f>IF(#REF!="","",CONCATENATE($L1398,","))</f>
        <v>#REF!</v>
      </c>
      <c r="BT1398" s="27" t="e">
        <f>IF(#REF!="","",CONCATENATE($L1398,","))</f>
        <v>#REF!</v>
      </c>
      <c r="BU1398" s="40"/>
      <c r="BV1398" s="40"/>
      <c r="BW1398" s="70"/>
      <c r="BX1398" s="70"/>
      <c r="BY1398" s="70"/>
      <c r="BZ1398" s="70"/>
      <c r="CA1398" s="70"/>
      <c r="CB1398" s="70"/>
      <c r="CC1398" s="70"/>
      <c r="CD1398" s="25"/>
      <c r="CE1398" s="25"/>
      <c r="CF1398" s="25"/>
      <c r="CG1398" s="38"/>
      <c r="CH1398" s="25"/>
      <c r="CI1398" s="38"/>
      <c r="CJ1398" s="25"/>
      <c r="CK1398" s="25"/>
      <c r="CL1398" s="25"/>
      <c r="CM1398" s="25"/>
      <c r="CN1398" s="38"/>
      <c r="CO1398" s="38"/>
      <c r="CP1398" s="25"/>
      <c r="CQ1398" s="25"/>
      <c r="CR1398" s="34"/>
      <c r="CS1398" s="38"/>
      <c r="CT1398" s="25"/>
      <c r="CX1398" s="25"/>
      <c r="CY1398" s="34"/>
    </row>
    <row r="1399" spans="1:103" s="26" customFormat="1">
      <c r="A1399" s="42"/>
      <c r="B1399" s="75"/>
      <c r="C1399" s="39"/>
      <c r="D1399" s="38"/>
      <c r="E1399" s="39"/>
      <c r="F1399" s="39"/>
      <c r="G1399" s="39"/>
      <c r="H1399" s="39"/>
      <c r="I1399" s="39"/>
      <c r="J1399" s="39"/>
      <c r="K1399" s="39"/>
      <c r="L1399" s="38"/>
      <c r="M1399" s="38"/>
      <c r="N1399" s="38"/>
      <c r="O1399" s="38"/>
      <c r="P1399" s="38"/>
      <c r="Q1399" s="38"/>
      <c r="R1399" s="38"/>
      <c r="S1399" s="38"/>
      <c r="T1399" s="38"/>
      <c r="U1399" s="38"/>
      <c r="V1399" s="38"/>
      <c r="W1399" s="38"/>
      <c r="X1399" s="38"/>
      <c r="Y1399" s="38"/>
      <c r="Z1399" s="75"/>
      <c r="AA1399" s="101"/>
      <c r="AB1399" s="101"/>
      <c r="AC1399" s="101"/>
      <c r="AD1399" s="101"/>
      <c r="AE1399" s="38"/>
      <c r="AF1399" s="38"/>
      <c r="AG1399" s="38"/>
      <c r="AH1399" s="38"/>
      <c r="AI1399" s="101"/>
      <c r="AJ1399" s="101"/>
      <c r="AK1399" s="101"/>
      <c r="AL1399" s="75"/>
      <c r="AM1399" s="39"/>
      <c r="AN1399" s="27"/>
      <c r="AO1399" s="27"/>
      <c r="AP1399" s="27"/>
      <c r="AQ1399" s="27" t="str">
        <f t="shared" si="579"/>
        <v/>
      </c>
      <c r="AR1399" s="27" t="str">
        <f t="shared" si="580"/>
        <v/>
      </c>
      <c r="AS1399" s="27" t="str">
        <f t="shared" si="581"/>
        <v/>
      </c>
      <c r="AT1399" s="27" t="e">
        <f>IF(#REF!&lt;&gt;"",IF(ABS(#REF!)&lt;10,"S"&amp;RIGHT(#REF!,1)&amp;",","S"&amp;#REF!&amp;","),"")</f>
        <v>#REF!</v>
      </c>
      <c r="AU1399" s="27" t="e">
        <f>IF(#REF!&lt;&gt;"",IF(ABS(#REF!)&lt;10,"S"&amp;RIGHT(#REF!,1)&amp;",","S"&amp;#REF!&amp;","),"")</f>
        <v>#REF!</v>
      </c>
      <c r="AV1399" s="27" t="e">
        <f>IF(#REF!&lt;&gt;"",IF(ABS(#REF!)&lt;10,"S"&amp;RIGHT(#REF!,1)&amp;",","S"&amp;#REF!&amp;","),"")</f>
        <v>#REF!</v>
      </c>
      <c r="AW1399" s="27" t="e">
        <f>IF(#REF!&lt;&gt;"",IF(ABS(#REF!)&lt;10,"S"&amp;RIGHT(#REF!,1)&amp;",","S"&amp;#REF!&amp;","),"")</f>
        <v>#REF!</v>
      </c>
      <c r="AX1399" s="27" t="e">
        <f>IF(#REF!&lt;&gt;"",IF(ABS(#REF!)&lt;10,"S"&amp;RIGHT(#REF!,1)&amp;",","S"&amp;#REF!&amp;","),"")</f>
        <v>#REF!</v>
      </c>
      <c r="AY1399" s="27" t="e">
        <f>IF(#REF!&lt;&gt;"",IF(ABS(#REF!)&lt;10,"S"&amp;RIGHT(#REF!,1)&amp;",","S"&amp;#REF!&amp;","),"")</f>
        <v>#REF!</v>
      </c>
      <c r="AZ1399" s="27" t="e">
        <f>IF(#REF!&lt;&gt;"",IF(ABS(#REF!)&lt;10,"S"&amp;RIGHT(#REF!,1)&amp;",","S"&amp;#REF!&amp;","),"")</f>
        <v>#REF!</v>
      </c>
      <c r="BA1399" s="27" t="e">
        <f>IF(#REF!&lt;&gt;"",IF(ABS(#REF!)&lt;10,"S"&amp;RIGHT(#REF!,1)&amp;",","S"&amp;#REF!&amp;","),"")</f>
        <v>#REF!</v>
      </c>
      <c r="BB1399" s="27" t="e">
        <f>IF(#REF!&lt;&gt;"",IF(ABS(#REF!)&lt;10,"S"&amp;RIGHT(#REF!,1)&amp;",","S"&amp;#REF!&amp;","),"")</f>
        <v>#REF!</v>
      </c>
      <c r="BC1399" s="27"/>
      <c r="BD1399" s="27"/>
      <c r="BE1399" s="27"/>
      <c r="BF1399" s="27"/>
      <c r="BG1399" s="27"/>
      <c r="BH1399" s="27"/>
      <c r="BI1399" s="27" t="str">
        <f t="shared" si="576"/>
        <v/>
      </c>
      <c r="BJ1399" s="27" t="str">
        <f t="shared" si="577"/>
        <v/>
      </c>
      <c r="BK1399" s="27" t="str">
        <f t="shared" si="578"/>
        <v/>
      </c>
      <c r="BL1399" s="27" t="e">
        <f>IF(#REF!="","",CONCATENATE($L1399,","))</f>
        <v>#REF!</v>
      </c>
      <c r="BM1399" s="27" t="e">
        <f>IF(#REF!="","",CONCATENATE($L1399,","))</f>
        <v>#REF!</v>
      </c>
      <c r="BN1399" s="27" t="e">
        <f>IF(#REF!="","",CONCATENATE($L1399,","))</f>
        <v>#REF!</v>
      </c>
      <c r="BO1399" s="27" t="e">
        <f>IF(#REF!="","",CONCATENATE($L1399,","))</f>
        <v>#REF!</v>
      </c>
      <c r="BP1399" s="27" t="e">
        <f>IF(#REF!="","",CONCATENATE($L1399,","))</f>
        <v>#REF!</v>
      </c>
      <c r="BQ1399" s="27" t="e">
        <f>IF(#REF!="","",CONCATENATE($L1399,","))</f>
        <v>#REF!</v>
      </c>
      <c r="BR1399" s="27" t="e">
        <f>IF(#REF!="","",CONCATENATE($L1399,","))</f>
        <v>#REF!</v>
      </c>
      <c r="BS1399" s="27" t="e">
        <f>IF(#REF!="","",CONCATENATE($L1399,","))</f>
        <v>#REF!</v>
      </c>
      <c r="BT1399" s="27" t="e">
        <f>IF(#REF!="","",CONCATENATE($L1399,","))</f>
        <v>#REF!</v>
      </c>
      <c r="BU1399" s="40"/>
      <c r="BV1399" s="40"/>
      <c r="BW1399" s="70"/>
      <c r="BX1399" s="70"/>
      <c r="BY1399" s="70"/>
      <c r="BZ1399" s="70"/>
      <c r="CA1399" s="70"/>
      <c r="CB1399" s="70"/>
      <c r="CC1399" s="70"/>
      <c r="CD1399" s="25"/>
      <c r="CE1399" s="25"/>
      <c r="CF1399" s="25"/>
      <c r="CG1399" s="38"/>
      <c r="CH1399" s="25"/>
      <c r="CI1399" s="38"/>
      <c r="CJ1399" s="25"/>
      <c r="CK1399" s="25"/>
      <c r="CL1399" s="25"/>
      <c r="CM1399" s="25"/>
      <c r="CN1399" s="38"/>
      <c r="CO1399" s="38"/>
      <c r="CP1399" s="25"/>
      <c r="CQ1399" s="25"/>
      <c r="CR1399" s="34"/>
      <c r="CS1399" s="38"/>
      <c r="CT1399" s="25"/>
      <c r="CX1399" s="25"/>
      <c r="CY1399" s="34"/>
    </row>
    <row r="1400" spans="1:103" s="26" customFormat="1">
      <c r="A1400" s="42"/>
      <c r="B1400" s="75"/>
      <c r="C1400" s="39"/>
      <c r="D1400" s="38"/>
      <c r="E1400" s="39"/>
      <c r="F1400" s="39"/>
      <c r="G1400" s="39"/>
      <c r="H1400" s="39"/>
      <c r="I1400" s="39"/>
      <c r="J1400" s="39"/>
      <c r="K1400" s="39"/>
      <c r="L1400" s="38"/>
      <c r="M1400" s="38"/>
      <c r="N1400" s="38"/>
      <c r="O1400" s="38"/>
      <c r="P1400" s="38"/>
      <c r="Q1400" s="38"/>
      <c r="R1400" s="38"/>
      <c r="S1400" s="38"/>
      <c r="T1400" s="38"/>
      <c r="U1400" s="38"/>
      <c r="V1400" s="38"/>
      <c r="W1400" s="38"/>
      <c r="X1400" s="38"/>
      <c r="Y1400" s="38"/>
      <c r="Z1400" s="75"/>
      <c r="AA1400" s="101"/>
      <c r="AB1400" s="101"/>
      <c r="AC1400" s="101"/>
      <c r="AD1400" s="101"/>
      <c r="AE1400" s="38"/>
      <c r="AF1400" s="38"/>
      <c r="AG1400" s="38"/>
      <c r="AH1400" s="38"/>
      <c r="AI1400" s="101"/>
      <c r="AJ1400" s="101"/>
      <c r="AK1400" s="101"/>
      <c r="AL1400" s="75"/>
      <c r="AM1400" s="39"/>
      <c r="AN1400" s="27"/>
      <c r="AO1400" s="27"/>
      <c r="AP1400" s="27"/>
      <c r="AQ1400" s="27" t="str">
        <f t="shared" si="579"/>
        <v/>
      </c>
      <c r="AR1400" s="27" t="str">
        <f t="shared" si="580"/>
        <v/>
      </c>
      <c r="AS1400" s="27" t="str">
        <f t="shared" si="581"/>
        <v/>
      </c>
      <c r="AT1400" s="27" t="e">
        <f>IF(#REF!&lt;&gt;"",IF(ABS(#REF!)&lt;10,"S"&amp;RIGHT(#REF!,1)&amp;",","S"&amp;#REF!&amp;","),"")</f>
        <v>#REF!</v>
      </c>
      <c r="AU1400" s="27" t="e">
        <f>IF(#REF!&lt;&gt;"",IF(ABS(#REF!)&lt;10,"S"&amp;RIGHT(#REF!,1)&amp;",","S"&amp;#REF!&amp;","),"")</f>
        <v>#REF!</v>
      </c>
      <c r="AV1400" s="27" t="e">
        <f>IF(#REF!&lt;&gt;"",IF(ABS(#REF!)&lt;10,"S"&amp;RIGHT(#REF!,1)&amp;",","S"&amp;#REF!&amp;","),"")</f>
        <v>#REF!</v>
      </c>
      <c r="AW1400" s="27" t="e">
        <f>IF(#REF!&lt;&gt;"",IF(ABS(#REF!)&lt;10,"S"&amp;RIGHT(#REF!,1)&amp;",","S"&amp;#REF!&amp;","),"")</f>
        <v>#REF!</v>
      </c>
      <c r="AX1400" s="27" t="e">
        <f>IF(#REF!&lt;&gt;"",IF(ABS(#REF!)&lt;10,"S"&amp;RIGHT(#REF!,1)&amp;",","S"&amp;#REF!&amp;","),"")</f>
        <v>#REF!</v>
      </c>
      <c r="AY1400" s="27" t="e">
        <f>IF(#REF!&lt;&gt;"",IF(ABS(#REF!)&lt;10,"S"&amp;RIGHT(#REF!,1)&amp;",","S"&amp;#REF!&amp;","),"")</f>
        <v>#REF!</v>
      </c>
      <c r="AZ1400" s="27" t="e">
        <f>IF(#REF!&lt;&gt;"",IF(ABS(#REF!)&lt;10,"S"&amp;RIGHT(#REF!,1)&amp;",","S"&amp;#REF!&amp;","),"")</f>
        <v>#REF!</v>
      </c>
      <c r="BA1400" s="27" t="e">
        <f>IF(#REF!&lt;&gt;"",IF(ABS(#REF!)&lt;10,"S"&amp;RIGHT(#REF!,1)&amp;",","S"&amp;#REF!&amp;","),"")</f>
        <v>#REF!</v>
      </c>
      <c r="BB1400" s="27" t="e">
        <f>IF(#REF!&lt;&gt;"",IF(ABS(#REF!)&lt;10,"S"&amp;RIGHT(#REF!,1)&amp;",","S"&amp;#REF!&amp;","),"")</f>
        <v>#REF!</v>
      </c>
      <c r="BC1400" s="27"/>
      <c r="BD1400" s="27"/>
      <c r="BE1400" s="27"/>
      <c r="BF1400" s="27"/>
      <c r="BG1400" s="27"/>
      <c r="BH1400" s="27"/>
      <c r="BI1400" s="27" t="str">
        <f t="shared" si="576"/>
        <v/>
      </c>
      <c r="BJ1400" s="27" t="str">
        <f t="shared" si="577"/>
        <v/>
      </c>
      <c r="BK1400" s="27" t="str">
        <f t="shared" si="578"/>
        <v/>
      </c>
      <c r="BL1400" s="27" t="e">
        <f>IF(#REF!="","",CONCATENATE($L1400,","))</f>
        <v>#REF!</v>
      </c>
      <c r="BM1400" s="27" t="e">
        <f>IF(#REF!="","",CONCATENATE($L1400,","))</f>
        <v>#REF!</v>
      </c>
      <c r="BN1400" s="27" t="e">
        <f>IF(#REF!="","",CONCATENATE($L1400,","))</f>
        <v>#REF!</v>
      </c>
      <c r="BO1400" s="27" t="e">
        <f>IF(#REF!="","",CONCATENATE($L1400,","))</f>
        <v>#REF!</v>
      </c>
      <c r="BP1400" s="27" t="e">
        <f>IF(#REF!="","",CONCATENATE($L1400,","))</f>
        <v>#REF!</v>
      </c>
      <c r="BQ1400" s="27" t="e">
        <f>IF(#REF!="","",CONCATENATE($L1400,","))</f>
        <v>#REF!</v>
      </c>
      <c r="BR1400" s="27" t="e">
        <f>IF(#REF!="","",CONCATENATE($L1400,","))</f>
        <v>#REF!</v>
      </c>
      <c r="BS1400" s="27" t="e">
        <f>IF(#REF!="","",CONCATENATE($L1400,","))</f>
        <v>#REF!</v>
      </c>
      <c r="BT1400" s="27" t="e">
        <f>IF(#REF!="","",CONCATENATE($L1400,","))</f>
        <v>#REF!</v>
      </c>
      <c r="BU1400" s="40"/>
      <c r="BV1400" s="40"/>
      <c r="BW1400" s="70"/>
      <c r="BX1400" s="70"/>
      <c r="BY1400" s="70"/>
      <c r="BZ1400" s="70"/>
      <c r="CA1400" s="70"/>
      <c r="CB1400" s="70"/>
      <c r="CC1400" s="70"/>
      <c r="CD1400" s="25"/>
      <c r="CE1400" s="25"/>
      <c r="CF1400" s="25"/>
      <c r="CG1400" s="38"/>
      <c r="CH1400" s="25"/>
      <c r="CI1400" s="38"/>
      <c r="CJ1400" s="25"/>
      <c r="CK1400" s="25"/>
      <c r="CL1400" s="25"/>
      <c r="CM1400" s="25"/>
      <c r="CN1400" s="38"/>
      <c r="CO1400" s="38"/>
      <c r="CP1400" s="25"/>
      <c r="CQ1400" s="25"/>
      <c r="CR1400" s="34"/>
      <c r="CS1400" s="38"/>
      <c r="CT1400" s="25"/>
      <c r="CX1400" s="25"/>
      <c r="CY1400" s="34"/>
    </row>
    <row r="1401" spans="1:103" s="26" customFormat="1">
      <c r="A1401" s="42"/>
      <c r="B1401" s="75"/>
      <c r="C1401" s="39"/>
      <c r="D1401" s="38"/>
      <c r="E1401" s="39"/>
      <c r="F1401" s="39"/>
      <c r="G1401" s="39"/>
      <c r="H1401" s="39"/>
      <c r="I1401" s="39"/>
      <c r="J1401" s="39"/>
      <c r="K1401" s="39"/>
      <c r="L1401" s="38"/>
      <c r="M1401" s="38"/>
      <c r="N1401" s="38"/>
      <c r="O1401" s="38"/>
      <c r="P1401" s="38"/>
      <c r="Q1401" s="38"/>
      <c r="R1401" s="38"/>
      <c r="S1401" s="38"/>
      <c r="T1401" s="38"/>
      <c r="U1401" s="38"/>
      <c r="V1401" s="38"/>
      <c r="W1401" s="38"/>
      <c r="X1401" s="38"/>
      <c r="Y1401" s="38"/>
      <c r="Z1401" s="75"/>
      <c r="AA1401" s="101"/>
      <c r="AB1401" s="101"/>
      <c r="AC1401" s="101"/>
      <c r="AD1401" s="101"/>
      <c r="AE1401" s="38"/>
      <c r="AF1401" s="38"/>
      <c r="AG1401" s="38"/>
      <c r="AH1401" s="38"/>
      <c r="AI1401" s="101"/>
      <c r="AJ1401" s="101"/>
      <c r="AK1401" s="101"/>
      <c r="AL1401" s="75"/>
      <c r="AM1401" s="39"/>
      <c r="AN1401" s="27"/>
      <c r="AO1401" s="27"/>
      <c r="AP1401" s="27"/>
      <c r="AQ1401" s="27" t="str">
        <f t="shared" si="579"/>
        <v/>
      </c>
      <c r="AR1401" s="27" t="str">
        <f t="shared" si="580"/>
        <v/>
      </c>
      <c r="AS1401" s="27" t="str">
        <f t="shared" si="581"/>
        <v/>
      </c>
      <c r="AT1401" s="27" t="e">
        <f>IF(#REF!&lt;&gt;"",IF(ABS(#REF!)&lt;10,"S"&amp;RIGHT(#REF!,1)&amp;",","S"&amp;#REF!&amp;","),"")</f>
        <v>#REF!</v>
      </c>
      <c r="AU1401" s="27" t="e">
        <f>IF(#REF!&lt;&gt;"",IF(ABS(#REF!)&lt;10,"S"&amp;RIGHT(#REF!,1)&amp;",","S"&amp;#REF!&amp;","),"")</f>
        <v>#REF!</v>
      </c>
      <c r="AV1401" s="27" t="e">
        <f>IF(#REF!&lt;&gt;"",IF(ABS(#REF!)&lt;10,"S"&amp;RIGHT(#REF!,1)&amp;",","S"&amp;#REF!&amp;","),"")</f>
        <v>#REF!</v>
      </c>
      <c r="AW1401" s="27" t="e">
        <f>IF(#REF!&lt;&gt;"",IF(ABS(#REF!)&lt;10,"S"&amp;RIGHT(#REF!,1)&amp;",","S"&amp;#REF!&amp;","),"")</f>
        <v>#REF!</v>
      </c>
      <c r="AX1401" s="27" t="e">
        <f>IF(#REF!&lt;&gt;"",IF(ABS(#REF!)&lt;10,"S"&amp;RIGHT(#REF!,1)&amp;",","S"&amp;#REF!&amp;","),"")</f>
        <v>#REF!</v>
      </c>
      <c r="AY1401" s="27" t="e">
        <f>IF(#REF!&lt;&gt;"",IF(ABS(#REF!)&lt;10,"S"&amp;RIGHT(#REF!,1)&amp;",","S"&amp;#REF!&amp;","),"")</f>
        <v>#REF!</v>
      </c>
      <c r="AZ1401" s="27" t="e">
        <f>IF(#REF!&lt;&gt;"",IF(ABS(#REF!)&lt;10,"S"&amp;RIGHT(#REF!,1)&amp;",","S"&amp;#REF!&amp;","),"")</f>
        <v>#REF!</v>
      </c>
      <c r="BA1401" s="27" t="e">
        <f>IF(#REF!&lt;&gt;"",IF(ABS(#REF!)&lt;10,"S"&amp;RIGHT(#REF!,1)&amp;",","S"&amp;#REF!&amp;","),"")</f>
        <v>#REF!</v>
      </c>
      <c r="BB1401" s="27" t="e">
        <f>IF(#REF!&lt;&gt;"",IF(ABS(#REF!)&lt;10,"S"&amp;RIGHT(#REF!,1)&amp;",","S"&amp;#REF!&amp;","),"")</f>
        <v>#REF!</v>
      </c>
      <c r="BC1401" s="27"/>
      <c r="BD1401" s="27"/>
      <c r="BE1401" s="27"/>
      <c r="BF1401" s="27"/>
      <c r="BG1401" s="27"/>
      <c r="BH1401" s="27"/>
      <c r="BI1401" s="27" t="str">
        <f t="shared" si="576"/>
        <v/>
      </c>
      <c r="BJ1401" s="27" t="str">
        <f t="shared" si="577"/>
        <v/>
      </c>
      <c r="BK1401" s="27" t="str">
        <f t="shared" si="578"/>
        <v/>
      </c>
      <c r="BL1401" s="27" t="e">
        <f>IF(#REF!="","",CONCATENATE($L1401,","))</f>
        <v>#REF!</v>
      </c>
      <c r="BM1401" s="27" t="e">
        <f>IF(#REF!="","",CONCATENATE($L1401,","))</f>
        <v>#REF!</v>
      </c>
      <c r="BN1401" s="27" t="e">
        <f>IF(#REF!="","",CONCATENATE($L1401,","))</f>
        <v>#REF!</v>
      </c>
      <c r="BO1401" s="27" t="e">
        <f>IF(#REF!="","",CONCATENATE($L1401,","))</f>
        <v>#REF!</v>
      </c>
      <c r="BP1401" s="27" t="e">
        <f>IF(#REF!="","",CONCATENATE($L1401,","))</f>
        <v>#REF!</v>
      </c>
      <c r="BQ1401" s="27" t="e">
        <f>IF(#REF!="","",CONCATENATE($L1401,","))</f>
        <v>#REF!</v>
      </c>
      <c r="BR1401" s="27" t="e">
        <f>IF(#REF!="","",CONCATENATE($L1401,","))</f>
        <v>#REF!</v>
      </c>
      <c r="BS1401" s="27" t="e">
        <f>IF(#REF!="","",CONCATENATE($L1401,","))</f>
        <v>#REF!</v>
      </c>
      <c r="BT1401" s="27" t="e">
        <f>IF(#REF!="","",CONCATENATE($L1401,","))</f>
        <v>#REF!</v>
      </c>
      <c r="BU1401" s="40"/>
      <c r="BV1401" s="40"/>
      <c r="BW1401" s="70"/>
      <c r="BX1401" s="70"/>
      <c r="BY1401" s="70"/>
      <c r="BZ1401" s="70"/>
      <c r="CA1401" s="70"/>
      <c r="CB1401" s="70"/>
      <c r="CC1401" s="70"/>
      <c r="CD1401" s="25"/>
      <c r="CE1401" s="25"/>
      <c r="CF1401" s="25"/>
      <c r="CG1401" s="38"/>
      <c r="CH1401" s="25"/>
      <c r="CI1401" s="38"/>
      <c r="CJ1401" s="25"/>
      <c r="CK1401" s="25"/>
      <c r="CL1401" s="25"/>
      <c r="CM1401" s="25"/>
      <c r="CN1401" s="38"/>
      <c r="CO1401" s="38"/>
      <c r="CP1401" s="25"/>
      <c r="CQ1401" s="25"/>
      <c r="CR1401" s="34"/>
      <c r="CS1401" s="38"/>
      <c r="CT1401" s="25"/>
      <c r="CX1401" s="25"/>
      <c r="CY1401" s="34"/>
    </row>
    <row r="1402" spans="1:103" s="26" customFormat="1">
      <c r="A1402" s="42"/>
      <c r="B1402" s="75"/>
      <c r="C1402" s="39"/>
      <c r="D1402" s="38"/>
      <c r="E1402" s="39"/>
      <c r="F1402" s="39"/>
      <c r="G1402" s="39"/>
      <c r="H1402" s="39"/>
      <c r="I1402" s="39"/>
      <c r="J1402" s="39"/>
      <c r="K1402" s="39"/>
      <c r="L1402" s="38"/>
      <c r="M1402" s="38"/>
      <c r="N1402" s="38"/>
      <c r="O1402" s="38"/>
      <c r="P1402" s="38"/>
      <c r="Q1402" s="38"/>
      <c r="R1402" s="38"/>
      <c r="S1402" s="38"/>
      <c r="T1402" s="38"/>
      <c r="U1402" s="38"/>
      <c r="V1402" s="38"/>
      <c r="W1402" s="38"/>
      <c r="X1402" s="38"/>
      <c r="Y1402" s="38"/>
      <c r="Z1402" s="75"/>
      <c r="AA1402" s="101"/>
      <c r="AB1402" s="101"/>
      <c r="AC1402" s="101"/>
      <c r="AD1402" s="101"/>
      <c r="AE1402" s="38"/>
      <c r="AF1402" s="38"/>
      <c r="AG1402" s="38"/>
      <c r="AH1402" s="38"/>
      <c r="AI1402" s="101"/>
      <c r="AJ1402" s="101"/>
      <c r="AK1402" s="101"/>
      <c r="AL1402" s="75"/>
      <c r="AM1402" s="39"/>
      <c r="AN1402" s="27"/>
      <c r="AO1402" s="27"/>
      <c r="AP1402" s="27"/>
      <c r="AQ1402" s="27" t="str">
        <f t="shared" si="579"/>
        <v/>
      </c>
      <c r="AR1402" s="27" t="str">
        <f t="shared" si="580"/>
        <v/>
      </c>
      <c r="AS1402" s="27" t="str">
        <f t="shared" si="581"/>
        <v/>
      </c>
      <c r="AT1402" s="27" t="e">
        <f>IF(#REF!&lt;&gt;"",IF(ABS(#REF!)&lt;10,"S"&amp;RIGHT(#REF!,1)&amp;",","S"&amp;#REF!&amp;","),"")</f>
        <v>#REF!</v>
      </c>
      <c r="AU1402" s="27" t="e">
        <f>IF(#REF!&lt;&gt;"",IF(ABS(#REF!)&lt;10,"S"&amp;RIGHT(#REF!,1)&amp;",","S"&amp;#REF!&amp;","),"")</f>
        <v>#REF!</v>
      </c>
      <c r="AV1402" s="27" t="e">
        <f>IF(#REF!&lt;&gt;"",IF(ABS(#REF!)&lt;10,"S"&amp;RIGHT(#REF!,1)&amp;",","S"&amp;#REF!&amp;","),"")</f>
        <v>#REF!</v>
      </c>
      <c r="AW1402" s="27" t="e">
        <f>IF(#REF!&lt;&gt;"",IF(ABS(#REF!)&lt;10,"S"&amp;RIGHT(#REF!,1)&amp;",","S"&amp;#REF!&amp;","),"")</f>
        <v>#REF!</v>
      </c>
      <c r="AX1402" s="27" t="e">
        <f>IF(#REF!&lt;&gt;"",IF(ABS(#REF!)&lt;10,"S"&amp;RIGHT(#REF!,1)&amp;",","S"&amp;#REF!&amp;","),"")</f>
        <v>#REF!</v>
      </c>
      <c r="AY1402" s="27" t="e">
        <f>IF(#REF!&lt;&gt;"",IF(ABS(#REF!)&lt;10,"S"&amp;RIGHT(#REF!,1)&amp;",","S"&amp;#REF!&amp;","),"")</f>
        <v>#REF!</v>
      </c>
      <c r="AZ1402" s="27" t="e">
        <f>IF(#REF!&lt;&gt;"",IF(ABS(#REF!)&lt;10,"S"&amp;RIGHT(#REF!,1)&amp;",","S"&amp;#REF!&amp;","),"")</f>
        <v>#REF!</v>
      </c>
      <c r="BA1402" s="27" t="e">
        <f>IF(#REF!&lt;&gt;"",IF(ABS(#REF!)&lt;10,"S"&amp;RIGHT(#REF!,1)&amp;",","S"&amp;#REF!&amp;","),"")</f>
        <v>#REF!</v>
      </c>
      <c r="BB1402" s="27" t="e">
        <f>IF(#REF!&lt;&gt;"",IF(ABS(#REF!)&lt;10,"S"&amp;RIGHT(#REF!,1)&amp;",","S"&amp;#REF!&amp;","),"")</f>
        <v>#REF!</v>
      </c>
      <c r="BC1402" s="27"/>
      <c r="BD1402" s="27"/>
      <c r="BE1402" s="27"/>
      <c r="BF1402" s="27"/>
      <c r="BG1402" s="27"/>
      <c r="BH1402" s="27"/>
      <c r="BI1402" s="27" t="str">
        <f t="shared" si="576"/>
        <v/>
      </c>
      <c r="BJ1402" s="27" t="str">
        <f t="shared" si="577"/>
        <v/>
      </c>
      <c r="BK1402" s="27" t="str">
        <f t="shared" si="578"/>
        <v/>
      </c>
      <c r="BL1402" s="27" t="e">
        <f>IF(#REF!="","",CONCATENATE($L1402,","))</f>
        <v>#REF!</v>
      </c>
      <c r="BM1402" s="27" t="e">
        <f>IF(#REF!="","",CONCATENATE($L1402,","))</f>
        <v>#REF!</v>
      </c>
      <c r="BN1402" s="27" t="e">
        <f>IF(#REF!="","",CONCATENATE($L1402,","))</f>
        <v>#REF!</v>
      </c>
      <c r="BO1402" s="27" t="e">
        <f>IF(#REF!="","",CONCATENATE($L1402,","))</f>
        <v>#REF!</v>
      </c>
      <c r="BP1402" s="27" t="e">
        <f>IF(#REF!="","",CONCATENATE($L1402,","))</f>
        <v>#REF!</v>
      </c>
      <c r="BQ1402" s="27" t="e">
        <f>IF(#REF!="","",CONCATENATE($L1402,","))</f>
        <v>#REF!</v>
      </c>
      <c r="BR1402" s="27" t="e">
        <f>IF(#REF!="","",CONCATENATE($L1402,","))</f>
        <v>#REF!</v>
      </c>
      <c r="BS1402" s="27" t="e">
        <f>IF(#REF!="","",CONCATENATE($L1402,","))</f>
        <v>#REF!</v>
      </c>
      <c r="BT1402" s="27" t="e">
        <f>IF(#REF!="","",CONCATENATE($L1402,","))</f>
        <v>#REF!</v>
      </c>
      <c r="BU1402" s="71"/>
      <c r="BV1402" s="29"/>
      <c r="BW1402" s="71"/>
      <c r="BX1402" s="71"/>
      <c r="BY1402" s="29"/>
      <c r="BZ1402" s="71"/>
      <c r="CA1402" s="71"/>
      <c r="CB1402" s="38"/>
      <c r="CC1402" s="52"/>
      <c r="CD1402" s="25"/>
      <c r="CE1402" s="25"/>
      <c r="CF1402" s="25"/>
      <c r="CG1402" s="38"/>
      <c r="CH1402" s="25"/>
      <c r="CI1402" s="38"/>
      <c r="CJ1402" s="25"/>
      <c r="CK1402" s="25"/>
      <c r="CL1402" s="25"/>
      <c r="CM1402" s="25"/>
      <c r="CN1402" s="38"/>
      <c r="CO1402" s="38"/>
      <c r="CP1402" s="25"/>
      <c r="CQ1402" s="25"/>
      <c r="CR1402" s="34"/>
      <c r="CS1402" s="38"/>
      <c r="CT1402" s="25"/>
      <c r="CX1402" s="25"/>
      <c r="CY1402" s="34"/>
    </row>
    <row r="1403" spans="1:103" s="26" customFormat="1">
      <c r="A1403" s="42"/>
      <c r="B1403" s="75"/>
      <c r="C1403" s="39"/>
      <c r="D1403" s="38"/>
      <c r="E1403" s="39"/>
      <c r="F1403" s="39"/>
      <c r="G1403" s="39"/>
      <c r="H1403" s="39"/>
      <c r="I1403" s="39"/>
      <c r="J1403" s="39"/>
      <c r="K1403" s="39"/>
      <c r="L1403" s="38"/>
      <c r="M1403" s="38"/>
      <c r="N1403" s="38"/>
      <c r="O1403" s="38"/>
      <c r="P1403" s="38"/>
      <c r="Q1403" s="38"/>
      <c r="R1403" s="38"/>
      <c r="S1403" s="38"/>
      <c r="T1403" s="38"/>
      <c r="U1403" s="38"/>
      <c r="V1403" s="38"/>
      <c r="W1403" s="38"/>
      <c r="X1403" s="38"/>
      <c r="Y1403" s="38"/>
      <c r="Z1403" s="75"/>
      <c r="AA1403" s="101"/>
      <c r="AB1403" s="101"/>
      <c r="AC1403" s="101"/>
      <c r="AD1403" s="101"/>
      <c r="AE1403" s="38"/>
      <c r="AF1403" s="38"/>
      <c r="AG1403" s="38"/>
      <c r="AH1403" s="38"/>
      <c r="AI1403" s="101"/>
      <c r="AJ1403" s="101"/>
      <c r="AK1403" s="101"/>
      <c r="AL1403" s="75"/>
      <c r="AM1403" s="39"/>
      <c r="AN1403" s="27"/>
      <c r="AO1403" s="27"/>
      <c r="AP1403" s="27"/>
      <c r="AQ1403" s="27" t="str">
        <f t="shared" si="579"/>
        <v/>
      </c>
      <c r="AR1403" s="27" t="str">
        <f t="shared" si="580"/>
        <v/>
      </c>
      <c r="AS1403" s="27" t="str">
        <f t="shared" si="581"/>
        <v/>
      </c>
      <c r="AT1403" s="27" t="e">
        <f>IF(#REF!&lt;&gt;"",IF(ABS(#REF!)&lt;10,"S"&amp;RIGHT(#REF!,1)&amp;",","S"&amp;#REF!&amp;","),"")</f>
        <v>#REF!</v>
      </c>
      <c r="AU1403" s="27" t="e">
        <f>IF(#REF!&lt;&gt;"",IF(ABS(#REF!)&lt;10,"S"&amp;RIGHT(#REF!,1)&amp;",","S"&amp;#REF!&amp;","),"")</f>
        <v>#REF!</v>
      </c>
      <c r="AV1403" s="27" t="e">
        <f>IF(#REF!&lt;&gt;"",IF(ABS(#REF!)&lt;10,"S"&amp;RIGHT(#REF!,1)&amp;",","S"&amp;#REF!&amp;","),"")</f>
        <v>#REF!</v>
      </c>
      <c r="AW1403" s="27" t="e">
        <f>IF(#REF!&lt;&gt;"",IF(ABS(#REF!)&lt;10,"S"&amp;RIGHT(#REF!,1)&amp;",","S"&amp;#REF!&amp;","),"")</f>
        <v>#REF!</v>
      </c>
      <c r="AX1403" s="27" t="e">
        <f>IF(#REF!&lt;&gt;"",IF(ABS(#REF!)&lt;10,"S"&amp;RIGHT(#REF!,1)&amp;",","S"&amp;#REF!&amp;","),"")</f>
        <v>#REF!</v>
      </c>
      <c r="AY1403" s="27" t="e">
        <f>IF(#REF!&lt;&gt;"",IF(ABS(#REF!)&lt;10,"S"&amp;RIGHT(#REF!,1)&amp;",","S"&amp;#REF!&amp;","),"")</f>
        <v>#REF!</v>
      </c>
      <c r="AZ1403" s="27" t="e">
        <f>IF(#REF!&lt;&gt;"",IF(ABS(#REF!)&lt;10,"S"&amp;RIGHT(#REF!,1)&amp;",","S"&amp;#REF!&amp;","),"")</f>
        <v>#REF!</v>
      </c>
      <c r="BA1403" s="27" t="e">
        <f>IF(#REF!&lt;&gt;"",IF(ABS(#REF!)&lt;10,"S"&amp;RIGHT(#REF!,1)&amp;",","S"&amp;#REF!&amp;","),"")</f>
        <v>#REF!</v>
      </c>
      <c r="BB1403" s="27" t="e">
        <f>IF(#REF!&lt;&gt;"",IF(ABS(#REF!)&lt;10,"S"&amp;RIGHT(#REF!,1)&amp;",","S"&amp;#REF!&amp;","),"")</f>
        <v>#REF!</v>
      </c>
      <c r="BC1403" s="27"/>
      <c r="BD1403" s="27"/>
      <c r="BE1403" s="27"/>
      <c r="BF1403" s="27"/>
      <c r="BG1403" s="27"/>
      <c r="BH1403" s="27"/>
      <c r="BI1403" s="27" t="str">
        <f t="shared" si="576"/>
        <v/>
      </c>
      <c r="BJ1403" s="27" t="str">
        <f t="shared" si="577"/>
        <v/>
      </c>
      <c r="BK1403" s="27" t="str">
        <f t="shared" si="578"/>
        <v/>
      </c>
      <c r="BL1403" s="27" t="e">
        <f>IF(#REF!="","",CONCATENATE($L1403,","))</f>
        <v>#REF!</v>
      </c>
      <c r="BM1403" s="27" t="e">
        <f>IF(#REF!="","",CONCATENATE($L1403,","))</f>
        <v>#REF!</v>
      </c>
      <c r="BN1403" s="27" t="e">
        <f>IF(#REF!="","",CONCATENATE($L1403,","))</f>
        <v>#REF!</v>
      </c>
      <c r="BO1403" s="27" t="e">
        <f>IF(#REF!="","",CONCATENATE($L1403,","))</f>
        <v>#REF!</v>
      </c>
      <c r="BP1403" s="27" t="e">
        <f>IF(#REF!="","",CONCATENATE($L1403,","))</f>
        <v>#REF!</v>
      </c>
      <c r="BQ1403" s="27" t="e">
        <f>IF(#REF!="","",CONCATENATE($L1403,","))</f>
        <v>#REF!</v>
      </c>
      <c r="BR1403" s="27" t="e">
        <f>IF(#REF!="","",CONCATENATE($L1403,","))</f>
        <v>#REF!</v>
      </c>
      <c r="BS1403" s="27" t="e">
        <f>IF(#REF!="","",CONCATENATE($L1403,","))</f>
        <v>#REF!</v>
      </c>
      <c r="BT1403" s="27" t="e">
        <f>IF(#REF!="","",CONCATENATE($L1403,","))</f>
        <v>#REF!</v>
      </c>
      <c r="BU1403" s="71"/>
      <c r="BV1403" s="29"/>
      <c r="BW1403" s="71"/>
      <c r="BX1403" s="71"/>
      <c r="BY1403" s="29"/>
      <c r="BZ1403" s="71"/>
      <c r="CA1403" s="71"/>
      <c r="CB1403" s="38"/>
      <c r="CC1403" s="52"/>
      <c r="CD1403" s="25"/>
      <c r="CE1403" s="25"/>
      <c r="CF1403" s="25"/>
      <c r="CG1403" s="38"/>
      <c r="CH1403" s="25"/>
      <c r="CI1403" s="38"/>
      <c r="CJ1403" s="25"/>
      <c r="CK1403" s="25"/>
      <c r="CL1403" s="25"/>
      <c r="CM1403" s="25"/>
      <c r="CN1403" s="38"/>
      <c r="CO1403" s="38"/>
      <c r="CP1403" s="25"/>
      <c r="CQ1403" s="25"/>
      <c r="CR1403" s="34"/>
      <c r="CS1403" s="38"/>
      <c r="CT1403" s="25"/>
      <c r="CX1403" s="25"/>
      <c r="CY1403" s="34"/>
    </row>
    <row r="1404" spans="1:103" s="26" customFormat="1">
      <c r="A1404" s="42"/>
      <c r="B1404" s="75"/>
      <c r="C1404" s="39"/>
      <c r="D1404" s="38"/>
      <c r="E1404" s="39"/>
      <c r="F1404" s="39"/>
      <c r="G1404" s="39"/>
      <c r="H1404" s="39"/>
      <c r="I1404" s="39"/>
      <c r="J1404" s="39"/>
      <c r="K1404" s="39"/>
      <c r="L1404" s="38"/>
      <c r="M1404" s="38"/>
      <c r="N1404" s="38"/>
      <c r="O1404" s="38"/>
      <c r="P1404" s="38"/>
      <c r="Q1404" s="38"/>
      <c r="R1404" s="38"/>
      <c r="S1404" s="38"/>
      <c r="T1404" s="38"/>
      <c r="U1404" s="38"/>
      <c r="V1404" s="38"/>
      <c r="W1404" s="38"/>
      <c r="X1404" s="38"/>
      <c r="Y1404" s="38"/>
      <c r="Z1404" s="75"/>
      <c r="AA1404" s="101"/>
      <c r="AB1404" s="101"/>
      <c r="AC1404" s="101"/>
      <c r="AD1404" s="101"/>
      <c r="AE1404" s="38"/>
      <c r="AF1404" s="38"/>
      <c r="AG1404" s="38"/>
      <c r="AH1404" s="38"/>
      <c r="AI1404" s="101"/>
      <c r="AJ1404" s="101"/>
      <c r="AK1404" s="101"/>
      <c r="AL1404" s="75"/>
      <c r="AM1404" s="39"/>
      <c r="AN1404" s="27"/>
      <c r="AO1404" s="27"/>
      <c r="AP1404" s="27"/>
      <c r="AQ1404" s="27" t="str">
        <f t="shared" si="579"/>
        <v/>
      </c>
      <c r="AR1404" s="27" t="str">
        <f t="shared" si="580"/>
        <v/>
      </c>
      <c r="AS1404" s="27" t="str">
        <f t="shared" si="581"/>
        <v/>
      </c>
      <c r="AT1404" s="27" t="e">
        <f>IF(#REF!&lt;&gt;"",IF(ABS(#REF!)&lt;10,"S"&amp;RIGHT(#REF!,1)&amp;",","S"&amp;#REF!&amp;","),"")</f>
        <v>#REF!</v>
      </c>
      <c r="AU1404" s="27" t="e">
        <f>IF(#REF!&lt;&gt;"",IF(ABS(#REF!)&lt;10,"S"&amp;RIGHT(#REF!,1)&amp;",","S"&amp;#REF!&amp;","),"")</f>
        <v>#REF!</v>
      </c>
      <c r="AV1404" s="27" t="e">
        <f>IF(#REF!&lt;&gt;"",IF(ABS(#REF!)&lt;10,"S"&amp;RIGHT(#REF!,1)&amp;",","S"&amp;#REF!&amp;","),"")</f>
        <v>#REF!</v>
      </c>
      <c r="AW1404" s="27" t="e">
        <f>IF(#REF!&lt;&gt;"",IF(ABS(#REF!)&lt;10,"S"&amp;RIGHT(#REF!,1)&amp;",","S"&amp;#REF!&amp;","),"")</f>
        <v>#REF!</v>
      </c>
      <c r="AX1404" s="27" t="e">
        <f>IF(#REF!&lt;&gt;"",IF(ABS(#REF!)&lt;10,"S"&amp;RIGHT(#REF!,1)&amp;",","S"&amp;#REF!&amp;","),"")</f>
        <v>#REF!</v>
      </c>
      <c r="AY1404" s="27" t="e">
        <f>IF(#REF!&lt;&gt;"",IF(ABS(#REF!)&lt;10,"S"&amp;RIGHT(#REF!,1)&amp;",","S"&amp;#REF!&amp;","),"")</f>
        <v>#REF!</v>
      </c>
      <c r="AZ1404" s="27" t="e">
        <f>IF(#REF!&lt;&gt;"",IF(ABS(#REF!)&lt;10,"S"&amp;RIGHT(#REF!,1)&amp;",","S"&amp;#REF!&amp;","),"")</f>
        <v>#REF!</v>
      </c>
      <c r="BA1404" s="27" t="e">
        <f>IF(#REF!&lt;&gt;"",IF(ABS(#REF!)&lt;10,"S"&amp;RIGHT(#REF!,1)&amp;",","S"&amp;#REF!&amp;","),"")</f>
        <v>#REF!</v>
      </c>
      <c r="BB1404" s="27" t="e">
        <f>IF(#REF!&lt;&gt;"",IF(ABS(#REF!)&lt;10,"S"&amp;RIGHT(#REF!,1)&amp;",","S"&amp;#REF!&amp;","),"")</f>
        <v>#REF!</v>
      </c>
      <c r="BC1404" s="27"/>
      <c r="BD1404" s="27"/>
      <c r="BE1404" s="27"/>
      <c r="BF1404" s="27"/>
      <c r="BG1404" s="27"/>
      <c r="BH1404" s="27"/>
      <c r="BI1404" s="27" t="str">
        <f t="shared" si="576"/>
        <v/>
      </c>
      <c r="BJ1404" s="27" t="str">
        <f t="shared" si="577"/>
        <v/>
      </c>
      <c r="BK1404" s="27" t="str">
        <f t="shared" si="578"/>
        <v/>
      </c>
      <c r="BL1404" s="27" t="e">
        <f>IF(#REF!="","",CONCATENATE($L1404,","))</f>
        <v>#REF!</v>
      </c>
      <c r="BM1404" s="27" t="e">
        <f>IF(#REF!="","",CONCATENATE($L1404,","))</f>
        <v>#REF!</v>
      </c>
      <c r="BN1404" s="27" t="e">
        <f>IF(#REF!="","",CONCATENATE($L1404,","))</f>
        <v>#REF!</v>
      </c>
      <c r="BO1404" s="27" t="e">
        <f>IF(#REF!="","",CONCATENATE($L1404,","))</f>
        <v>#REF!</v>
      </c>
      <c r="BP1404" s="27" t="e">
        <f>IF(#REF!="","",CONCATENATE($L1404,","))</f>
        <v>#REF!</v>
      </c>
      <c r="BQ1404" s="27" t="e">
        <f>IF(#REF!="","",CONCATENATE($L1404,","))</f>
        <v>#REF!</v>
      </c>
      <c r="BR1404" s="27" t="e">
        <f>IF(#REF!="","",CONCATENATE($L1404,","))</f>
        <v>#REF!</v>
      </c>
      <c r="BS1404" s="27" t="e">
        <f>IF(#REF!="","",CONCATENATE($L1404,","))</f>
        <v>#REF!</v>
      </c>
      <c r="BT1404" s="27" t="e">
        <f>IF(#REF!="","",CONCATENATE($L1404,","))</f>
        <v>#REF!</v>
      </c>
      <c r="BU1404" s="71"/>
      <c r="BV1404" s="29"/>
      <c r="BW1404" s="71"/>
      <c r="BX1404" s="71"/>
      <c r="BY1404" s="29"/>
      <c r="BZ1404" s="71"/>
      <c r="CA1404" s="71"/>
      <c r="CB1404" s="38"/>
      <c r="CC1404" s="52"/>
      <c r="CD1404" s="25"/>
      <c r="CE1404" s="25"/>
      <c r="CF1404" s="25"/>
      <c r="CG1404" s="38"/>
      <c r="CH1404" s="25"/>
      <c r="CI1404" s="38"/>
      <c r="CJ1404" s="25"/>
      <c r="CK1404" s="25"/>
      <c r="CL1404" s="25"/>
      <c r="CM1404" s="25"/>
      <c r="CN1404" s="38"/>
      <c r="CO1404" s="38"/>
      <c r="CP1404" s="25"/>
      <c r="CQ1404" s="25"/>
      <c r="CR1404" s="34"/>
      <c r="CS1404" s="38"/>
      <c r="CT1404" s="25"/>
      <c r="CX1404" s="25"/>
      <c r="CY1404" s="34"/>
    </row>
    <row r="1405" spans="1:103" s="26" customFormat="1">
      <c r="A1405" s="42"/>
      <c r="B1405" s="75"/>
      <c r="C1405" s="39"/>
      <c r="D1405" s="38"/>
      <c r="E1405" s="39"/>
      <c r="F1405" s="39"/>
      <c r="G1405" s="39"/>
      <c r="H1405" s="39"/>
      <c r="I1405" s="39"/>
      <c r="J1405" s="39"/>
      <c r="K1405" s="39"/>
      <c r="L1405" s="38"/>
      <c r="M1405" s="38"/>
      <c r="N1405" s="38"/>
      <c r="O1405" s="38"/>
      <c r="P1405" s="38"/>
      <c r="Q1405" s="38"/>
      <c r="R1405" s="38"/>
      <c r="S1405" s="38"/>
      <c r="T1405" s="38"/>
      <c r="U1405" s="38"/>
      <c r="V1405" s="38"/>
      <c r="W1405" s="38"/>
      <c r="X1405" s="38"/>
      <c r="Y1405" s="38"/>
      <c r="Z1405" s="75"/>
      <c r="AA1405" s="101"/>
      <c r="AB1405" s="101"/>
      <c r="AC1405" s="101"/>
      <c r="AD1405" s="101"/>
      <c r="AE1405" s="38"/>
      <c r="AF1405" s="38"/>
      <c r="AG1405" s="38"/>
      <c r="AH1405" s="38"/>
      <c r="AI1405" s="101"/>
      <c r="AJ1405" s="101"/>
      <c r="AK1405" s="101"/>
      <c r="AL1405" s="75"/>
      <c r="AM1405" s="39"/>
      <c r="AN1405" s="27"/>
      <c r="AO1405" s="27"/>
      <c r="AP1405" s="27"/>
      <c r="AQ1405" s="27" t="str">
        <f t="shared" si="579"/>
        <v/>
      </c>
      <c r="AR1405" s="27" t="str">
        <f t="shared" si="580"/>
        <v/>
      </c>
      <c r="AS1405" s="27" t="str">
        <f t="shared" si="581"/>
        <v/>
      </c>
      <c r="AT1405" s="27" t="e">
        <f>IF(#REF!&lt;&gt;"",IF(ABS(#REF!)&lt;10,"S"&amp;RIGHT(#REF!,1)&amp;",","S"&amp;#REF!&amp;","),"")</f>
        <v>#REF!</v>
      </c>
      <c r="AU1405" s="27" t="e">
        <f>IF(#REF!&lt;&gt;"",IF(ABS(#REF!)&lt;10,"S"&amp;RIGHT(#REF!,1)&amp;",","S"&amp;#REF!&amp;","),"")</f>
        <v>#REF!</v>
      </c>
      <c r="AV1405" s="27" t="e">
        <f>IF(#REF!&lt;&gt;"",IF(ABS(#REF!)&lt;10,"S"&amp;RIGHT(#REF!,1)&amp;",","S"&amp;#REF!&amp;","),"")</f>
        <v>#REF!</v>
      </c>
      <c r="AW1405" s="27" t="e">
        <f>IF(#REF!&lt;&gt;"",IF(ABS(#REF!)&lt;10,"S"&amp;RIGHT(#REF!,1)&amp;",","S"&amp;#REF!&amp;","),"")</f>
        <v>#REF!</v>
      </c>
      <c r="AX1405" s="27" t="e">
        <f>IF(#REF!&lt;&gt;"",IF(ABS(#REF!)&lt;10,"S"&amp;RIGHT(#REF!,1)&amp;",","S"&amp;#REF!&amp;","),"")</f>
        <v>#REF!</v>
      </c>
      <c r="AY1405" s="27" t="e">
        <f>IF(#REF!&lt;&gt;"",IF(ABS(#REF!)&lt;10,"S"&amp;RIGHT(#REF!,1)&amp;",","S"&amp;#REF!&amp;","),"")</f>
        <v>#REF!</v>
      </c>
      <c r="AZ1405" s="27" t="e">
        <f>IF(#REF!&lt;&gt;"",IF(ABS(#REF!)&lt;10,"S"&amp;RIGHT(#REF!,1)&amp;",","S"&amp;#REF!&amp;","),"")</f>
        <v>#REF!</v>
      </c>
      <c r="BA1405" s="27" t="e">
        <f>IF(#REF!&lt;&gt;"",IF(ABS(#REF!)&lt;10,"S"&amp;RIGHT(#REF!,1)&amp;",","S"&amp;#REF!&amp;","),"")</f>
        <v>#REF!</v>
      </c>
      <c r="BB1405" s="27" t="e">
        <f>IF(#REF!&lt;&gt;"",IF(ABS(#REF!)&lt;10,"S"&amp;RIGHT(#REF!,1)&amp;",","S"&amp;#REF!&amp;","),"")</f>
        <v>#REF!</v>
      </c>
      <c r="BC1405" s="27"/>
      <c r="BD1405" s="27"/>
      <c r="BE1405" s="27"/>
      <c r="BF1405" s="27"/>
      <c r="BG1405" s="27"/>
      <c r="BH1405" s="27"/>
      <c r="BI1405" s="27" t="str">
        <f t="shared" si="576"/>
        <v/>
      </c>
      <c r="BJ1405" s="27" t="str">
        <f t="shared" si="577"/>
        <v/>
      </c>
      <c r="BK1405" s="27" t="str">
        <f t="shared" si="578"/>
        <v/>
      </c>
      <c r="BL1405" s="27" t="e">
        <f>IF(#REF!="","",CONCATENATE($L1405,","))</f>
        <v>#REF!</v>
      </c>
      <c r="BM1405" s="27" t="e">
        <f>IF(#REF!="","",CONCATENATE($L1405,","))</f>
        <v>#REF!</v>
      </c>
      <c r="BN1405" s="27" t="e">
        <f>IF(#REF!="","",CONCATENATE($L1405,","))</f>
        <v>#REF!</v>
      </c>
      <c r="BO1405" s="27" t="e">
        <f>IF(#REF!="","",CONCATENATE($L1405,","))</f>
        <v>#REF!</v>
      </c>
      <c r="BP1405" s="27" t="e">
        <f>IF(#REF!="","",CONCATENATE($L1405,","))</f>
        <v>#REF!</v>
      </c>
      <c r="BQ1405" s="27" t="e">
        <f>IF(#REF!="","",CONCATENATE($L1405,","))</f>
        <v>#REF!</v>
      </c>
      <c r="BR1405" s="27" t="e">
        <f>IF(#REF!="","",CONCATENATE($L1405,","))</f>
        <v>#REF!</v>
      </c>
      <c r="BS1405" s="27" t="e">
        <f>IF(#REF!="","",CONCATENATE($L1405,","))</f>
        <v>#REF!</v>
      </c>
      <c r="BT1405" s="27" t="e">
        <f>IF(#REF!="","",CONCATENATE($L1405,","))</f>
        <v>#REF!</v>
      </c>
      <c r="BU1405" s="71"/>
      <c r="BV1405" s="71"/>
      <c r="BW1405" s="71"/>
      <c r="BX1405" s="71"/>
      <c r="BY1405" s="71"/>
      <c r="BZ1405" s="71"/>
      <c r="CA1405" s="71"/>
      <c r="CB1405" s="38"/>
      <c r="CC1405" s="52"/>
      <c r="CD1405" s="25"/>
      <c r="CE1405" s="25"/>
      <c r="CF1405" s="25"/>
      <c r="CG1405" s="38"/>
      <c r="CH1405" s="25"/>
      <c r="CI1405" s="38"/>
      <c r="CJ1405" s="25"/>
      <c r="CK1405" s="25"/>
      <c r="CL1405" s="25"/>
      <c r="CM1405" s="25"/>
      <c r="CN1405" s="38"/>
      <c r="CO1405" s="38"/>
      <c r="CP1405" s="25"/>
      <c r="CQ1405" s="25"/>
      <c r="CR1405" s="34"/>
      <c r="CS1405" s="38"/>
      <c r="CT1405" s="25"/>
      <c r="CX1405" s="25"/>
      <c r="CY1405" s="34"/>
    </row>
    <row r="1406" spans="1:103" s="26" customFormat="1">
      <c r="A1406" s="42"/>
      <c r="B1406" s="75"/>
      <c r="C1406" s="39"/>
      <c r="D1406" s="38"/>
      <c r="E1406" s="39"/>
      <c r="F1406" s="39"/>
      <c r="G1406" s="39"/>
      <c r="H1406" s="39"/>
      <c r="I1406" s="39"/>
      <c r="J1406" s="39"/>
      <c r="K1406" s="39"/>
      <c r="L1406" s="38"/>
      <c r="M1406" s="38"/>
      <c r="N1406" s="38"/>
      <c r="O1406" s="38"/>
      <c r="P1406" s="38"/>
      <c r="Q1406" s="38"/>
      <c r="R1406" s="38"/>
      <c r="S1406" s="38"/>
      <c r="T1406" s="38"/>
      <c r="U1406" s="38"/>
      <c r="V1406" s="38"/>
      <c r="W1406" s="38"/>
      <c r="X1406" s="38"/>
      <c r="Y1406" s="38"/>
      <c r="Z1406" s="75"/>
      <c r="AA1406" s="101"/>
      <c r="AB1406" s="101"/>
      <c r="AC1406" s="101"/>
      <c r="AD1406" s="101"/>
      <c r="AE1406" s="38"/>
      <c r="AF1406" s="38"/>
      <c r="AG1406" s="38"/>
      <c r="AH1406" s="38"/>
      <c r="AI1406" s="101"/>
      <c r="AJ1406" s="101"/>
      <c r="AK1406" s="101"/>
      <c r="AL1406" s="75"/>
      <c r="AM1406" s="39"/>
      <c r="AN1406" s="27"/>
      <c r="AO1406" s="27"/>
      <c r="AP1406" s="27"/>
      <c r="AQ1406" s="27" t="str">
        <f t="shared" si="579"/>
        <v/>
      </c>
      <c r="AR1406" s="27" t="str">
        <f t="shared" si="580"/>
        <v/>
      </c>
      <c r="AS1406" s="27" t="str">
        <f t="shared" si="581"/>
        <v/>
      </c>
      <c r="AT1406" s="27" t="e">
        <f>IF(#REF!&lt;&gt;"",IF(ABS(#REF!)&lt;10,"S"&amp;RIGHT(#REF!,1)&amp;",","S"&amp;#REF!&amp;","),"")</f>
        <v>#REF!</v>
      </c>
      <c r="AU1406" s="27" t="e">
        <f>IF(#REF!&lt;&gt;"",IF(ABS(#REF!)&lt;10,"S"&amp;RIGHT(#REF!,1)&amp;",","S"&amp;#REF!&amp;","),"")</f>
        <v>#REF!</v>
      </c>
      <c r="AV1406" s="27" t="e">
        <f>IF(#REF!&lt;&gt;"",IF(ABS(#REF!)&lt;10,"S"&amp;RIGHT(#REF!,1)&amp;",","S"&amp;#REF!&amp;","),"")</f>
        <v>#REF!</v>
      </c>
      <c r="AW1406" s="27" t="e">
        <f>IF(#REF!&lt;&gt;"",IF(ABS(#REF!)&lt;10,"S"&amp;RIGHT(#REF!,1)&amp;",","S"&amp;#REF!&amp;","),"")</f>
        <v>#REF!</v>
      </c>
      <c r="AX1406" s="27" t="e">
        <f>IF(#REF!&lt;&gt;"",IF(ABS(#REF!)&lt;10,"S"&amp;RIGHT(#REF!,1)&amp;",","S"&amp;#REF!&amp;","),"")</f>
        <v>#REF!</v>
      </c>
      <c r="AY1406" s="27" t="e">
        <f>IF(#REF!&lt;&gt;"",IF(ABS(#REF!)&lt;10,"S"&amp;RIGHT(#REF!,1)&amp;",","S"&amp;#REF!&amp;","),"")</f>
        <v>#REF!</v>
      </c>
      <c r="AZ1406" s="27" t="e">
        <f>IF(#REF!&lt;&gt;"",IF(ABS(#REF!)&lt;10,"S"&amp;RIGHT(#REF!,1)&amp;",","S"&amp;#REF!&amp;","),"")</f>
        <v>#REF!</v>
      </c>
      <c r="BA1406" s="27" t="e">
        <f>IF(#REF!&lt;&gt;"",IF(ABS(#REF!)&lt;10,"S"&amp;RIGHT(#REF!,1)&amp;",","S"&amp;#REF!&amp;","),"")</f>
        <v>#REF!</v>
      </c>
      <c r="BB1406" s="27" t="e">
        <f>IF(#REF!&lt;&gt;"",IF(ABS(#REF!)&lt;10,"S"&amp;RIGHT(#REF!,1)&amp;",","S"&amp;#REF!&amp;","),"")</f>
        <v>#REF!</v>
      </c>
      <c r="BC1406" s="27"/>
      <c r="BD1406" s="27"/>
      <c r="BE1406" s="27"/>
      <c r="BF1406" s="27"/>
      <c r="BG1406" s="27"/>
      <c r="BH1406" s="27"/>
      <c r="BI1406" s="27" t="str">
        <f t="shared" si="576"/>
        <v/>
      </c>
      <c r="BJ1406" s="27" t="str">
        <f t="shared" si="577"/>
        <v/>
      </c>
      <c r="BK1406" s="27" t="str">
        <f t="shared" si="578"/>
        <v/>
      </c>
      <c r="BL1406" s="27" t="e">
        <f>IF(#REF!="","",CONCATENATE($L1406,","))</f>
        <v>#REF!</v>
      </c>
      <c r="BM1406" s="27" t="e">
        <f>IF(#REF!="","",CONCATENATE($L1406,","))</f>
        <v>#REF!</v>
      </c>
      <c r="BN1406" s="27" t="e">
        <f>IF(#REF!="","",CONCATENATE($L1406,","))</f>
        <v>#REF!</v>
      </c>
      <c r="BO1406" s="27" t="e">
        <f>IF(#REF!="","",CONCATENATE($L1406,","))</f>
        <v>#REF!</v>
      </c>
      <c r="BP1406" s="27" t="e">
        <f>IF(#REF!="","",CONCATENATE($L1406,","))</f>
        <v>#REF!</v>
      </c>
      <c r="BQ1406" s="27" t="e">
        <f>IF(#REF!="","",CONCATENATE($L1406,","))</f>
        <v>#REF!</v>
      </c>
      <c r="BR1406" s="27" t="e">
        <f>IF(#REF!="","",CONCATENATE($L1406,","))</f>
        <v>#REF!</v>
      </c>
      <c r="BS1406" s="27" t="e">
        <f>IF(#REF!="","",CONCATENATE($L1406,","))</f>
        <v>#REF!</v>
      </c>
      <c r="BT1406" s="27" t="e">
        <f>IF(#REF!="","",CONCATENATE($L1406,","))</f>
        <v>#REF!</v>
      </c>
      <c r="BU1406" s="71"/>
      <c r="BV1406" s="71"/>
      <c r="BW1406" s="71"/>
      <c r="BX1406" s="71"/>
      <c r="BY1406" s="71"/>
      <c r="BZ1406" s="71"/>
      <c r="CA1406" s="71"/>
      <c r="CB1406" s="38"/>
      <c r="CC1406" s="52"/>
      <c r="CD1406" s="25"/>
      <c r="CE1406" s="25"/>
      <c r="CF1406" s="25"/>
      <c r="CG1406" s="38"/>
      <c r="CH1406" s="25"/>
      <c r="CI1406" s="38"/>
      <c r="CJ1406" s="25"/>
      <c r="CK1406" s="25"/>
      <c r="CL1406" s="25"/>
      <c r="CM1406" s="25"/>
      <c r="CN1406" s="38"/>
      <c r="CO1406" s="38"/>
      <c r="CP1406" s="25"/>
      <c r="CQ1406" s="25"/>
      <c r="CR1406" s="34"/>
      <c r="CS1406" s="38"/>
      <c r="CT1406" s="25"/>
      <c r="CX1406" s="25"/>
      <c r="CY1406" s="34"/>
    </row>
    <row r="1407" spans="1:103" s="26" customFormat="1">
      <c r="A1407" s="42"/>
      <c r="B1407" s="75"/>
      <c r="C1407" s="39"/>
      <c r="D1407" s="38"/>
      <c r="E1407" s="39"/>
      <c r="F1407" s="39"/>
      <c r="G1407" s="39"/>
      <c r="H1407" s="39"/>
      <c r="I1407" s="39"/>
      <c r="J1407" s="39"/>
      <c r="K1407" s="39"/>
      <c r="L1407" s="38"/>
      <c r="M1407" s="38"/>
      <c r="N1407" s="38"/>
      <c r="O1407" s="38"/>
      <c r="P1407" s="38"/>
      <c r="Q1407" s="38"/>
      <c r="R1407" s="38"/>
      <c r="S1407" s="38"/>
      <c r="T1407" s="38"/>
      <c r="U1407" s="38"/>
      <c r="V1407" s="38"/>
      <c r="W1407" s="38"/>
      <c r="X1407" s="38"/>
      <c r="Y1407" s="38"/>
      <c r="Z1407" s="75"/>
      <c r="AA1407" s="101"/>
      <c r="AB1407" s="101"/>
      <c r="AC1407" s="101"/>
      <c r="AD1407" s="101"/>
      <c r="AE1407" s="38"/>
      <c r="AF1407" s="38"/>
      <c r="AG1407" s="38"/>
      <c r="AH1407" s="38"/>
      <c r="AI1407" s="101"/>
      <c r="AJ1407" s="101"/>
      <c r="AK1407" s="101"/>
      <c r="AL1407" s="75"/>
      <c r="AM1407" s="39"/>
      <c r="AN1407" s="27"/>
      <c r="AO1407" s="27"/>
      <c r="AP1407" s="27"/>
      <c r="AQ1407" s="27" t="str">
        <f t="shared" si="579"/>
        <v/>
      </c>
      <c r="AR1407" s="27" t="str">
        <f t="shared" si="580"/>
        <v/>
      </c>
      <c r="AS1407" s="27" t="str">
        <f t="shared" si="581"/>
        <v/>
      </c>
      <c r="AT1407" s="27" t="e">
        <f>IF(#REF!&lt;&gt;"",IF(ABS(#REF!)&lt;10,"S"&amp;RIGHT(#REF!,1)&amp;",","S"&amp;#REF!&amp;","),"")</f>
        <v>#REF!</v>
      </c>
      <c r="AU1407" s="27" t="e">
        <f>IF(#REF!&lt;&gt;"",IF(ABS(#REF!)&lt;10,"S"&amp;RIGHT(#REF!,1)&amp;",","S"&amp;#REF!&amp;","),"")</f>
        <v>#REF!</v>
      </c>
      <c r="AV1407" s="27" t="e">
        <f>IF(#REF!&lt;&gt;"",IF(ABS(#REF!)&lt;10,"S"&amp;RIGHT(#REF!,1)&amp;",","S"&amp;#REF!&amp;","),"")</f>
        <v>#REF!</v>
      </c>
      <c r="AW1407" s="27" t="e">
        <f>IF(#REF!&lt;&gt;"",IF(ABS(#REF!)&lt;10,"S"&amp;RIGHT(#REF!,1)&amp;",","S"&amp;#REF!&amp;","),"")</f>
        <v>#REF!</v>
      </c>
      <c r="AX1407" s="27" t="e">
        <f>IF(#REF!&lt;&gt;"",IF(ABS(#REF!)&lt;10,"S"&amp;RIGHT(#REF!,1)&amp;",","S"&amp;#REF!&amp;","),"")</f>
        <v>#REF!</v>
      </c>
      <c r="AY1407" s="27" t="e">
        <f>IF(#REF!&lt;&gt;"",IF(ABS(#REF!)&lt;10,"S"&amp;RIGHT(#REF!,1)&amp;",","S"&amp;#REF!&amp;","),"")</f>
        <v>#REF!</v>
      </c>
      <c r="AZ1407" s="27" t="e">
        <f>IF(#REF!&lt;&gt;"",IF(ABS(#REF!)&lt;10,"S"&amp;RIGHT(#REF!,1)&amp;",","S"&amp;#REF!&amp;","),"")</f>
        <v>#REF!</v>
      </c>
      <c r="BA1407" s="27" t="e">
        <f>IF(#REF!&lt;&gt;"",IF(ABS(#REF!)&lt;10,"S"&amp;RIGHT(#REF!,1)&amp;",","S"&amp;#REF!&amp;","),"")</f>
        <v>#REF!</v>
      </c>
      <c r="BB1407" s="27" t="e">
        <f>IF(#REF!&lt;&gt;"",IF(ABS(#REF!)&lt;10,"S"&amp;RIGHT(#REF!,1)&amp;",","S"&amp;#REF!&amp;","),"")</f>
        <v>#REF!</v>
      </c>
      <c r="BC1407" s="27"/>
      <c r="BD1407" s="27"/>
      <c r="BE1407" s="27"/>
      <c r="BF1407" s="27"/>
      <c r="BG1407" s="27"/>
      <c r="BH1407" s="27"/>
      <c r="BI1407" s="27" t="str">
        <f t="shared" si="576"/>
        <v/>
      </c>
      <c r="BJ1407" s="27" t="str">
        <f t="shared" si="577"/>
        <v/>
      </c>
      <c r="BK1407" s="27" t="str">
        <f t="shared" si="578"/>
        <v/>
      </c>
      <c r="BL1407" s="27" t="e">
        <f>IF(#REF!="","",CONCATENATE($L1407,","))</f>
        <v>#REF!</v>
      </c>
      <c r="BM1407" s="27" t="e">
        <f>IF(#REF!="","",CONCATENATE($L1407,","))</f>
        <v>#REF!</v>
      </c>
      <c r="BN1407" s="27" t="e">
        <f>IF(#REF!="","",CONCATENATE($L1407,","))</f>
        <v>#REF!</v>
      </c>
      <c r="BO1407" s="27" t="e">
        <f>IF(#REF!="","",CONCATENATE($L1407,","))</f>
        <v>#REF!</v>
      </c>
      <c r="BP1407" s="27" t="e">
        <f>IF(#REF!="","",CONCATENATE($L1407,","))</f>
        <v>#REF!</v>
      </c>
      <c r="BQ1407" s="27" t="e">
        <f>IF(#REF!="","",CONCATENATE($L1407,","))</f>
        <v>#REF!</v>
      </c>
      <c r="BR1407" s="27" t="e">
        <f>IF(#REF!="","",CONCATENATE($L1407,","))</f>
        <v>#REF!</v>
      </c>
      <c r="BS1407" s="27" t="e">
        <f>IF(#REF!="","",CONCATENATE($L1407,","))</f>
        <v>#REF!</v>
      </c>
      <c r="BT1407" s="27" t="e">
        <f>IF(#REF!="","",CONCATENATE($L1407,","))</f>
        <v>#REF!</v>
      </c>
      <c r="BU1407" s="71"/>
      <c r="BV1407" s="71"/>
      <c r="BW1407" s="71"/>
      <c r="BX1407" s="71"/>
      <c r="BY1407" s="71"/>
      <c r="BZ1407" s="71"/>
      <c r="CA1407" s="71"/>
      <c r="CB1407" s="38"/>
      <c r="CC1407" s="52"/>
      <c r="CD1407" s="25"/>
      <c r="CE1407" s="25"/>
      <c r="CF1407" s="25"/>
      <c r="CG1407" s="38"/>
      <c r="CH1407" s="25"/>
      <c r="CI1407" s="38"/>
      <c r="CJ1407" s="25"/>
      <c r="CK1407" s="25"/>
      <c r="CL1407" s="25"/>
      <c r="CM1407" s="25"/>
      <c r="CN1407" s="38"/>
      <c r="CO1407" s="38"/>
      <c r="CP1407" s="25"/>
      <c r="CQ1407" s="25"/>
      <c r="CR1407" s="34"/>
      <c r="CS1407" s="38"/>
      <c r="CT1407" s="25"/>
      <c r="CX1407" s="25"/>
      <c r="CY1407" s="34"/>
    </row>
    <row r="1408" spans="1:103" s="26" customFormat="1">
      <c r="A1408" s="42"/>
      <c r="B1408" s="75"/>
      <c r="C1408" s="39"/>
      <c r="D1408" s="38"/>
      <c r="E1408" s="39"/>
      <c r="F1408" s="39"/>
      <c r="G1408" s="39"/>
      <c r="H1408" s="39"/>
      <c r="I1408" s="39"/>
      <c r="J1408" s="39"/>
      <c r="K1408" s="39"/>
      <c r="L1408" s="38"/>
      <c r="M1408" s="38"/>
      <c r="N1408" s="38"/>
      <c r="O1408" s="38"/>
      <c r="P1408" s="38"/>
      <c r="Q1408" s="38"/>
      <c r="R1408" s="38"/>
      <c r="S1408" s="38"/>
      <c r="T1408" s="38"/>
      <c r="U1408" s="38"/>
      <c r="V1408" s="38"/>
      <c r="W1408" s="38"/>
      <c r="X1408" s="38"/>
      <c r="Y1408" s="38"/>
      <c r="Z1408" s="75"/>
      <c r="AA1408" s="101"/>
      <c r="AB1408" s="101"/>
      <c r="AC1408" s="101"/>
      <c r="AD1408" s="101"/>
      <c r="AE1408" s="38"/>
      <c r="AF1408" s="38"/>
      <c r="AG1408" s="38"/>
      <c r="AH1408" s="38"/>
      <c r="AI1408" s="101"/>
      <c r="AJ1408" s="101"/>
      <c r="AK1408" s="101"/>
      <c r="AL1408" s="75"/>
      <c r="AM1408" s="39"/>
      <c r="AN1408" s="27"/>
      <c r="AO1408" s="27"/>
      <c r="AP1408" s="27"/>
      <c r="AQ1408" s="27" t="str">
        <f t="shared" si="579"/>
        <v/>
      </c>
      <c r="AR1408" s="27" t="str">
        <f t="shared" si="580"/>
        <v/>
      </c>
      <c r="AS1408" s="27" t="str">
        <f t="shared" si="581"/>
        <v/>
      </c>
      <c r="AT1408" s="27" t="e">
        <f>IF(#REF!&lt;&gt;"",IF(ABS(#REF!)&lt;10,"S"&amp;RIGHT(#REF!,1)&amp;",","S"&amp;#REF!&amp;","),"")</f>
        <v>#REF!</v>
      </c>
      <c r="AU1408" s="27" t="e">
        <f>IF(#REF!&lt;&gt;"",IF(ABS(#REF!)&lt;10,"S"&amp;RIGHT(#REF!,1)&amp;",","S"&amp;#REF!&amp;","),"")</f>
        <v>#REF!</v>
      </c>
      <c r="AV1408" s="27" t="e">
        <f>IF(#REF!&lt;&gt;"",IF(ABS(#REF!)&lt;10,"S"&amp;RIGHT(#REF!,1)&amp;",","S"&amp;#REF!&amp;","),"")</f>
        <v>#REF!</v>
      </c>
      <c r="AW1408" s="27" t="e">
        <f>IF(#REF!&lt;&gt;"",IF(ABS(#REF!)&lt;10,"S"&amp;RIGHT(#REF!,1)&amp;",","S"&amp;#REF!&amp;","),"")</f>
        <v>#REF!</v>
      </c>
      <c r="AX1408" s="27" t="e">
        <f>IF(#REF!&lt;&gt;"",IF(ABS(#REF!)&lt;10,"S"&amp;RIGHT(#REF!,1)&amp;",","S"&amp;#REF!&amp;","),"")</f>
        <v>#REF!</v>
      </c>
      <c r="AY1408" s="27" t="e">
        <f>IF(#REF!&lt;&gt;"",IF(ABS(#REF!)&lt;10,"S"&amp;RIGHT(#REF!,1)&amp;",","S"&amp;#REF!&amp;","),"")</f>
        <v>#REF!</v>
      </c>
      <c r="AZ1408" s="27" t="e">
        <f>IF(#REF!&lt;&gt;"",IF(ABS(#REF!)&lt;10,"S"&amp;RIGHT(#REF!,1)&amp;",","S"&amp;#REF!&amp;","),"")</f>
        <v>#REF!</v>
      </c>
      <c r="BA1408" s="27" t="e">
        <f>IF(#REF!&lt;&gt;"",IF(ABS(#REF!)&lt;10,"S"&amp;RIGHT(#REF!,1)&amp;",","S"&amp;#REF!&amp;","),"")</f>
        <v>#REF!</v>
      </c>
      <c r="BB1408" s="27" t="e">
        <f>IF(#REF!&lt;&gt;"",IF(ABS(#REF!)&lt;10,"S"&amp;RIGHT(#REF!,1)&amp;",","S"&amp;#REF!&amp;","),"")</f>
        <v>#REF!</v>
      </c>
      <c r="BC1408" s="27"/>
      <c r="BD1408" s="27"/>
      <c r="BE1408" s="27"/>
      <c r="BF1408" s="27"/>
      <c r="BG1408" s="27"/>
      <c r="BH1408" s="27"/>
      <c r="BI1408" s="27" t="str">
        <f t="shared" si="576"/>
        <v/>
      </c>
      <c r="BJ1408" s="27" t="str">
        <f t="shared" si="577"/>
        <v/>
      </c>
      <c r="BK1408" s="27" t="str">
        <f t="shared" si="578"/>
        <v/>
      </c>
      <c r="BL1408" s="27" t="e">
        <f>IF(#REF!="","",CONCATENATE($L1408,","))</f>
        <v>#REF!</v>
      </c>
      <c r="BM1408" s="27" t="e">
        <f>IF(#REF!="","",CONCATENATE($L1408,","))</f>
        <v>#REF!</v>
      </c>
      <c r="BN1408" s="27" t="e">
        <f>IF(#REF!="","",CONCATENATE($L1408,","))</f>
        <v>#REF!</v>
      </c>
      <c r="BO1408" s="27" t="e">
        <f>IF(#REF!="","",CONCATENATE($L1408,","))</f>
        <v>#REF!</v>
      </c>
      <c r="BP1408" s="27" t="e">
        <f>IF(#REF!="","",CONCATENATE($L1408,","))</f>
        <v>#REF!</v>
      </c>
      <c r="BQ1408" s="27" t="e">
        <f>IF(#REF!="","",CONCATENATE($L1408,","))</f>
        <v>#REF!</v>
      </c>
      <c r="BR1408" s="27" t="e">
        <f>IF(#REF!="","",CONCATENATE($L1408,","))</f>
        <v>#REF!</v>
      </c>
      <c r="BS1408" s="27" t="e">
        <f>IF(#REF!="","",CONCATENATE($L1408,","))</f>
        <v>#REF!</v>
      </c>
      <c r="BT1408" s="27" t="e">
        <f>IF(#REF!="","",CONCATENATE($L1408,","))</f>
        <v>#REF!</v>
      </c>
      <c r="BU1408" s="71"/>
      <c r="BV1408" s="71"/>
      <c r="BW1408" s="71"/>
      <c r="BX1408" s="71"/>
      <c r="BY1408" s="71"/>
      <c r="BZ1408" s="71"/>
      <c r="CA1408" s="71"/>
      <c r="CB1408" s="38"/>
      <c r="CC1408" s="52"/>
      <c r="CD1408" s="25"/>
      <c r="CE1408" s="25"/>
      <c r="CF1408" s="25"/>
      <c r="CG1408" s="38"/>
      <c r="CH1408" s="25"/>
      <c r="CI1408" s="38"/>
      <c r="CJ1408" s="25"/>
      <c r="CK1408" s="25"/>
      <c r="CL1408" s="25"/>
      <c r="CM1408" s="25"/>
      <c r="CN1408" s="38"/>
      <c r="CO1408" s="38"/>
      <c r="CP1408" s="25"/>
      <c r="CQ1408" s="25"/>
      <c r="CR1408" s="34"/>
      <c r="CS1408" s="38"/>
      <c r="CT1408" s="25"/>
      <c r="CX1408" s="25"/>
      <c r="CY1408" s="34"/>
    </row>
    <row r="1409" spans="1:103" s="26" customFormat="1">
      <c r="A1409" s="42"/>
      <c r="B1409" s="75"/>
      <c r="C1409" s="39"/>
      <c r="D1409" s="38"/>
      <c r="E1409" s="39"/>
      <c r="F1409" s="39"/>
      <c r="G1409" s="39"/>
      <c r="H1409" s="39"/>
      <c r="I1409" s="39"/>
      <c r="J1409" s="39"/>
      <c r="K1409" s="39"/>
      <c r="L1409" s="38"/>
      <c r="M1409" s="38"/>
      <c r="N1409" s="38"/>
      <c r="O1409" s="38"/>
      <c r="P1409" s="38"/>
      <c r="Q1409" s="38"/>
      <c r="R1409" s="38"/>
      <c r="S1409" s="38"/>
      <c r="T1409" s="38"/>
      <c r="U1409" s="38"/>
      <c r="V1409" s="38"/>
      <c r="W1409" s="38"/>
      <c r="X1409" s="38"/>
      <c r="Y1409" s="38"/>
      <c r="Z1409" s="75"/>
      <c r="AA1409" s="101"/>
      <c r="AB1409" s="101"/>
      <c r="AC1409" s="101"/>
      <c r="AD1409" s="101"/>
      <c r="AE1409" s="38"/>
      <c r="AF1409" s="38"/>
      <c r="AG1409" s="38"/>
      <c r="AH1409" s="38"/>
      <c r="AI1409" s="101"/>
      <c r="AJ1409" s="101"/>
      <c r="AK1409" s="101"/>
      <c r="AL1409" s="75"/>
      <c r="AM1409" s="39"/>
      <c r="AN1409" s="27"/>
      <c r="AO1409" s="27"/>
      <c r="AP1409" s="27"/>
      <c r="AQ1409" s="27" t="str">
        <f t="shared" si="579"/>
        <v/>
      </c>
      <c r="AR1409" s="27" t="str">
        <f t="shared" si="580"/>
        <v/>
      </c>
      <c r="AS1409" s="27" t="str">
        <f t="shared" si="581"/>
        <v/>
      </c>
      <c r="AT1409" s="27" t="e">
        <f>IF(#REF!&lt;&gt;"",IF(ABS(#REF!)&lt;10,"S"&amp;RIGHT(#REF!,1)&amp;",","S"&amp;#REF!&amp;","),"")</f>
        <v>#REF!</v>
      </c>
      <c r="AU1409" s="27" t="e">
        <f>IF(#REF!&lt;&gt;"",IF(ABS(#REF!)&lt;10,"S"&amp;RIGHT(#REF!,1)&amp;",","S"&amp;#REF!&amp;","),"")</f>
        <v>#REF!</v>
      </c>
      <c r="AV1409" s="27" t="e">
        <f>IF(#REF!&lt;&gt;"",IF(ABS(#REF!)&lt;10,"S"&amp;RIGHT(#REF!,1)&amp;",","S"&amp;#REF!&amp;","),"")</f>
        <v>#REF!</v>
      </c>
      <c r="AW1409" s="27" t="e">
        <f>IF(#REF!&lt;&gt;"",IF(ABS(#REF!)&lt;10,"S"&amp;RIGHT(#REF!,1)&amp;",","S"&amp;#REF!&amp;","),"")</f>
        <v>#REF!</v>
      </c>
      <c r="AX1409" s="27" t="e">
        <f>IF(#REF!&lt;&gt;"",IF(ABS(#REF!)&lt;10,"S"&amp;RIGHT(#REF!,1)&amp;",","S"&amp;#REF!&amp;","),"")</f>
        <v>#REF!</v>
      </c>
      <c r="AY1409" s="27" t="e">
        <f>IF(#REF!&lt;&gt;"",IF(ABS(#REF!)&lt;10,"S"&amp;RIGHT(#REF!,1)&amp;",","S"&amp;#REF!&amp;","),"")</f>
        <v>#REF!</v>
      </c>
      <c r="AZ1409" s="27" t="e">
        <f>IF(#REF!&lt;&gt;"",IF(ABS(#REF!)&lt;10,"S"&amp;RIGHT(#REF!,1)&amp;",","S"&amp;#REF!&amp;","),"")</f>
        <v>#REF!</v>
      </c>
      <c r="BA1409" s="27" t="e">
        <f>IF(#REF!&lt;&gt;"",IF(ABS(#REF!)&lt;10,"S"&amp;RIGHT(#REF!,1)&amp;",","S"&amp;#REF!&amp;","),"")</f>
        <v>#REF!</v>
      </c>
      <c r="BB1409" s="27" t="e">
        <f>IF(#REF!&lt;&gt;"",IF(ABS(#REF!)&lt;10,"S"&amp;RIGHT(#REF!,1)&amp;",","S"&amp;#REF!&amp;","),"")</f>
        <v>#REF!</v>
      </c>
      <c r="BC1409" s="27"/>
      <c r="BD1409" s="27"/>
      <c r="BE1409" s="27"/>
      <c r="BF1409" s="27"/>
      <c r="BG1409" s="27"/>
      <c r="BH1409" s="27"/>
      <c r="BI1409" s="27" t="str">
        <f t="shared" si="576"/>
        <v/>
      </c>
      <c r="BJ1409" s="27" t="str">
        <f t="shared" si="577"/>
        <v/>
      </c>
      <c r="BK1409" s="27" t="str">
        <f t="shared" si="578"/>
        <v/>
      </c>
      <c r="BL1409" s="27" t="e">
        <f>IF(#REF!="","",CONCATENATE($L1409,","))</f>
        <v>#REF!</v>
      </c>
      <c r="BM1409" s="27" t="e">
        <f>IF(#REF!="","",CONCATENATE($L1409,","))</f>
        <v>#REF!</v>
      </c>
      <c r="BN1409" s="27" t="e">
        <f>IF(#REF!="","",CONCATENATE($L1409,","))</f>
        <v>#REF!</v>
      </c>
      <c r="BO1409" s="27" t="e">
        <f>IF(#REF!="","",CONCATENATE($L1409,","))</f>
        <v>#REF!</v>
      </c>
      <c r="BP1409" s="27" t="e">
        <f>IF(#REF!="","",CONCATENATE($L1409,","))</f>
        <v>#REF!</v>
      </c>
      <c r="BQ1409" s="27" t="e">
        <f>IF(#REF!="","",CONCATENATE($L1409,","))</f>
        <v>#REF!</v>
      </c>
      <c r="BR1409" s="27" t="e">
        <f>IF(#REF!="","",CONCATENATE($L1409,","))</f>
        <v>#REF!</v>
      </c>
      <c r="BS1409" s="27" t="e">
        <f>IF(#REF!="","",CONCATENATE($L1409,","))</f>
        <v>#REF!</v>
      </c>
      <c r="BT1409" s="27" t="e">
        <f>IF(#REF!="","",CONCATENATE($L1409,","))</f>
        <v>#REF!</v>
      </c>
      <c r="BU1409" s="71"/>
      <c r="BV1409" s="71"/>
      <c r="BW1409" s="71"/>
      <c r="BX1409" s="71"/>
      <c r="BY1409" s="71"/>
      <c r="BZ1409" s="71"/>
      <c r="CA1409" s="71"/>
      <c r="CB1409" s="38"/>
      <c r="CC1409" s="52"/>
      <c r="CD1409" s="25"/>
      <c r="CE1409" s="25"/>
      <c r="CF1409" s="25"/>
      <c r="CG1409" s="38"/>
      <c r="CH1409" s="25"/>
      <c r="CI1409" s="38"/>
      <c r="CJ1409" s="25"/>
      <c r="CK1409" s="25"/>
      <c r="CL1409" s="25"/>
      <c r="CM1409" s="25"/>
      <c r="CN1409" s="38"/>
      <c r="CO1409" s="38"/>
      <c r="CP1409" s="25"/>
      <c r="CQ1409" s="25"/>
      <c r="CR1409" s="34"/>
      <c r="CS1409" s="38"/>
      <c r="CT1409" s="25"/>
      <c r="CX1409" s="25"/>
      <c r="CY1409" s="34"/>
    </row>
    <row r="1410" spans="1:103" s="26" customFormat="1">
      <c r="A1410" s="42"/>
      <c r="B1410" s="75"/>
      <c r="C1410" s="39"/>
      <c r="D1410" s="38"/>
      <c r="E1410" s="39"/>
      <c r="F1410" s="39"/>
      <c r="G1410" s="39"/>
      <c r="H1410" s="39"/>
      <c r="I1410" s="39"/>
      <c r="J1410" s="39"/>
      <c r="K1410" s="39"/>
      <c r="L1410" s="38"/>
      <c r="M1410" s="38"/>
      <c r="N1410" s="38"/>
      <c r="O1410" s="38"/>
      <c r="P1410" s="38"/>
      <c r="Q1410" s="38"/>
      <c r="R1410" s="38"/>
      <c r="S1410" s="38"/>
      <c r="T1410" s="38"/>
      <c r="U1410" s="38"/>
      <c r="V1410" s="38"/>
      <c r="W1410" s="38"/>
      <c r="X1410" s="38"/>
      <c r="Y1410" s="38"/>
      <c r="Z1410" s="75"/>
      <c r="AA1410" s="101"/>
      <c r="AB1410" s="101"/>
      <c r="AC1410" s="101"/>
      <c r="AD1410" s="101"/>
      <c r="AE1410" s="38"/>
      <c r="AF1410" s="38"/>
      <c r="AG1410" s="38"/>
      <c r="AH1410" s="38"/>
      <c r="AI1410" s="101"/>
      <c r="AJ1410" s="101"/>
      <c r="AK1410" s="101"/>
      <c r="AL1410" s="75"/>
      <c r="AM1410" s="39"/>
      <c r="AN1410" s="27"/>
      <c r="AO1410" s="27"/>
      <c r="AP1410" s="27"/>
      <c r="AQ1410" s="27" t="str">
        <f t="shared" si="579"/>
        <v/>
      </c>
      <c r="AR1410" s="27" t="str">
        <f t="shared" si="580"/>
        <v/>
      </c>
      <c r="AS1410" s="27" t="str">
        <f t="shared" si="581"/>
        <v/>
      </c>
      <c r="AT1410" s="27" t="e">
        <f>IF(#REF!&lt;&gt;"",IF(ABS(#REF!)&lt;10,"S"&amp;RIGHT(#REF!,1)&amp;",","S"&amp;#REF!&amp;","),"")</f>
        <v>#REF!</v>
      </c>
      <c r="AU1410" s="27" t="e">
        <f>IF(#REF!&lt;&gt;"",IF(ABS(#REF!)&lt;10,"S"&amp;RIGHT(#REF!,1)&amp;",","S"&amp;#REF!&amp;","),"")</f>
        <v>#REF!</v>
      </c>
      <c r="AV1410" s="27" t="e">
        <f>IF(#REF!&lt;&gt;"",IF(ABS(#REF!)&lt;10,"S"&amp;RIGHT(#REF!,1)&amp;",","S"&amp;#REF!&amp;","),"")</f>
        <v>#REF!</v>
      </c>
      <c r="AW1410" s="27" t="e">
        <f>IF(#REF!&lt;&gt;"",IF(ABS(#REF!)&lt;10,"S"&amp;RIGHT(#REF!,1)&amp;",","S"&amp;#REF!&amp;","),"")</f>
        <v>#REF!</v>
      </c>
      <c r="AX1410" s="27" t="e">
        <f>IF(#REF!&lt;&gt;"",IF(ABS(#REF!)&lt;10,"S"&amp;RIGHT(#REF!,1)&amp;",","S"&amp;#REF!&amp;","),"")</f>
        <v>#REF!</v>
      </c>
      <c r="AY1410" s="27" t="e">
        <f>IF(#REF!&lt;&gt;"",IF(ABS(#REF!)&lt;10,"S"&amp;RIGHT(#REF!,1)&amp;",","S"&amp;#REF!&amp;","),"")</f>
        <v>#REF!</v>
      </c>
      <c r="AZ1410" s="27" t="e">
        <f>IF(#REF!&lt;&gt;"",IF(ABS(#REF!)&lt;10,"S"&amp;RIGHT(#REF!,1)&amp;",","S"&amp;#REF!&amp;","),"")</f>
        <v>#REF!</v>
      </c>
      <c r="BA1410" s="27" t="e">
        <f>IF(#REF!&lt;&gt;"",IF(ABS(#REF!)&lt;10,"S"&amp;RIGHT(#REF!,1)&amp;",","S"&amp;#REF!&amp;","),"")</f>
        <v>#REF!</v>
      </c>
      <c r="BB1410" s="27" t="e">
        <f>IF(#REF!&lt;&gt;"",IF(ABS(#REF!)&lt;10,"S"&amp;RIGHT(#REF!,1)&amp;",","S"&amp;#REF!&amp;","),"")</f>
        <v>#REF!</v>
      </c>
      <c r="BC1410" s="27"/>
      <c r="BD1410" s="27"/>
      <c r="BE1410" s="27"/>
      <c r="BF1410" s="27"/>
      <c r="BG1410" s="27"/>
      <c r="BH1410" s="27"/>
      <c r="BI1410" s="27" t="str">
        <f t="shared" si="576"/>
        <v/>
      </c>
      <c r="BJ1410" s="27" t="str">
        <f t="shared" si="577"/>
        <v/>
      </c>
      <c r="BK1410" s="27" t="str">
        <f t="shared" si="578"/>
        <v/>
      </c>
      <c r="BL1410" s="27" t="e">
        <f>IF(#REF!="","",CONCATENATE($L1410,","))</f>
        <v>#REF!</v>
      </c>
      <c r="BM1410" s="27" t="e">
        <f>IF(#REF!="","",CONCATENATE($L1410,","))</f>
        <v>#REF!</v>
      </c>
      <c r="BN1410" s="27" t="e">
        <f>IF(#REF!="","",CONCATENATE($L1410,","))</f>
        <v>#REF!</v>
      </c>
      <c r="BO1410" s="27" t="e">
        <f>IF(#REF!="","",CONCATENATE($L1410,","))</f>
        <v>#REF!</v>
      </c>
      <c r="BP1410" s="27" t="e">
        <f>IF(#REF!="","",CONCATENATE($L1410,","))</f>
        <v>#REF!</v>
      </c>
      <c r="BQ1410" s="27" t="e">
        <f>IF(#REF!="","",CONCATENATE($L1410,","))</f>
        <v>#REF!</v>
      </c>
      <c r="BR1410" s="27" t="e">
        <f>IF(#REF!="","",CONCATENATE($L1410,","))</f>
        <v>#REF!</v>
      </c>
      <c r="BS1410" s="27" t="e">
        <f>IF(#REF!="","",CONCATENATE($L1410,","))</f>
        <v>#REF!</v>
      </c>
      <c r="BT1410" s="27" t="e">
        <f>IF(#REF!="","",CONCATENATE($L1410,","))</f>
        <v>#REF!</v>
      </c>
      <c r="BU1410" s="71"/>
      <c r="BV1410" s="71"/>
      <c r="BW1410" s="71"/>
      <c r="BX1410" s="71"/>
      <c r="BY1410" s="71"/>
      <c r="BZ1410" s="71"/>
      <c r="CA1410" s="71"/>
      <c r="CB1410" s="38"/>
      <c r="CC1410" s="52"/>
      <c r="CD1410" s="25"/>
      <c r="CE1410" s="25"/>
      <c r="CF1410" s="25"/>
      <c r="CG1410" s="38"/>
      <c r="CH1410" s="25"/>
      <c r="CI1410" s="38"/>
      <c r="CJ1410" s="25"/>
      <c r="CK1410" s="25"/>
      <c r="CL1410" s="25"/>
      <c r="CM1410" s="25"/>
      <c r="CN1410" s="38"/>
      <c r="CO1410" s="38"/>
      <c r="CP1410" s="25"/>
      <c r="CQ1410" s="25"/>
      <c r="CR1410" s="34"/>
      <c r="CS1410" s="38"/>
      <c r="CT1410" s="25"/>
      <c r="CX1410" s="25"/>
      <c r="CY1410" s="34"/>
    </row>
    <row r="1411" spans="1:103" s="26" customFormat="1">
      <c r="A1411" s="42"/>
      <c r="B1411" s="75"/>
      <c r="C1411" s="39"/>
      <c r="D1411" s="38"/>
      <c r="E1411" s="39"/>
      <c r="F1411" s="39"/>
      <c r="G1411" s="39"/>
      <c r="H1411" s="39"/>
      <c r="I1411" s="39"/>
      <c r="J1411" s="39"/>
      <c r="K1411" s="39"/>
      <c r="L1411" s="38"/>
      <c r="M1411" s="38"/>
      <c r="N1411" s="38"/>
      <c r="O1411" s="38"/>
      <c r="P1411" s="38"/>
      <c r="Q1411" s="38"/>
      <c r="R1411" s="38"/>
      <c r="S1411" s="38"/>
      <c r="T1411" s="38"/>
      <c r="U1411" s="38"/>
      <c r="V1411" s="38"/>
      <c r="W1411" s="38"/>
      <c r="X1411" s="38"/>
      <c r="Y1411" s="38"/>
      <c r="Z1411" s="75"/>
      <c r="AA1411" s="101"/>
      <c r="AB1411" s="101"/>
      <c r="AC1411" s="101"/>
      <c r="AD1411" s="101"/>
      <c r="AE1411" s="38"/>
      <c r="AF1411" s="38"/>
      <c r="AG1411" s="38"/>
      <c r="AH1411" s="38"/>
      <c r="AI1411" s="101"/>
      <c r="AJ1411" s="101"/>
      <c r="AK1411" s="101"/>
      <c r="AL1411" s="75"/>
      <c r="AM1411" s="39"/>
      <c r="AN1411" s="27"/>
      <c r="AO1411" s="27"/>
      <c r="AP1411" s="27"/>
      <c r="AQ1411" s="27" t="str">
        <f t="shared" si="579"/>
        <v/>
      </c>
      <c r="AR1411" s="27" t="str">
        <f t="shared" si="580"/>
        <v/>
      </c>
      <c r="AS1411" s="27" t="str">
        <f t="shared" si="581"/>
        <v/>
      </c>
      <c r="AT1411" s="27" t="e">
        <f>IF(#REF!&lt;&gt;"",IF(ABS(#REF!)&lt;10,"S"&amp;RIGHT(#REF!,1)&amp;",","S"&amp;#REF!&amp;","),"")</f>
        <v>#REF!</v>
      </c>
      <c r="AU1411" s="27" t="e">
        <f>IF(#REF!&lt;&gt;"",IF(ABS(#REF!)&lt;10,"S"&amp;RIGHT(#REF!,1)&amp;",","S"&amp;#REF!&amp;","),"")</f>
        <v>#REF!</v>
      </c>
      <c r="AV1411" s="27" t="e">
        <f>IF(#REF!&lt;&gt;"",IF(ABS(#REF!)&lt;10,"S"&amp;RIGHT(#REF!,1)&amp;",","S"&amp;#REF!&amp;","),"")</f>
        <v>#REF!</v>
      </c>
      <c r="AW1411" s="27" t="e">
        <f>IF(#REF!&lt;&gt;"",IF(ABS(#REF!)&lt;10,"S"&amp;RIGHT(#REF!,1)&amp;",","S"&amp;#REF!&amp;","),"")</f>
        <v>#REF!</v>
      </c>
      <c r="AX1411" s="27" t="e">
        <f>IF(#REF!&lt;&gt;"",IF(ABS(#REF!)&lt;10,"S"&amp;RIGHT(#REF!,1)&amp;",","S"&amp;#REF!&amp;","),"")</f>
        <v>#REF!</v>
      </c>
      <c r="AY1411" s="27" t="e">
        <f>IF(#REF!&lt;&gt;"",IF(ABS(#REF!)&lt;10,"S"&amp;RIGHT(#REF!,1)&amp;",","S"&amp;#REF!&amp;","),"")</f>
        <v>#REF!</v>
      </c>
      <c r="AZ1411" s="27" t="e">
        <f>IF(#REF!&lt;&gt;"",IF(ABS(#REF!)&lt;10,"S"&amp;RIGHT(#REF!,1)&amp;",","S"&amp;#REF!&amp;","),"")</f>
        <v>#REF!</v>
      </c>
      <c r="BA1411" s="27" t="e">
        <f>IF(#REF!&lt;&gt;"",IF(ABS(#REF!)&lt;10,"S"&amp;RIGHT(#REF!,1)&amp;",","S"&amp;#REF!&amp;","),"")</f>
        <v>#REF!</v>
      </c>
      <c r="BB1411" s="27" t="e">
        <f>IF(#REF!&lt;&gt;"",IF(ABS(#REF!)&lt;10,"S"&amp;RIGHT(#REF!,1)&amp;",","S"&amp;#REF!&amp;","),"")</f>
        <v>#REF!</v>
      </c>
      <c r="BC1411" s="27"/>
      <c r="BD1411" s="27"/>
      <c r="BE1411" s="27"/>
      <c r="BF1411" s="27"/>
      <c r="BG1411" s="27"/>
      <c r="BH1411" s="27"/>
      <c r="BI1411" s="27" t="str">
        <f t="shared" si="576"/>
        <v/>
      </c>
      <c r="BJ1411" s="27" t="str">
        <f t="shared" si="577"/>
        <v/>
      </c>
      <c r="BK1411" s="27" t="str">
        <f t="shared" si="578"/>
        <v/>
      </c>
      <c r="BL1411" s="27" t="e">
        <f>IF(#REF!="","",CONCATENATE($L1411,","))</f>
        <v>#REF!</v>
      </c>
      <c r="BM1411" s="27" t="e">
        <f>IF(#REF!="","",CONCATENATE($L1411,","))</f>
        <v>#REF!</v>
      </c>
      <c r="BN1411" s="27" t="e">
        <f>IF(#REF!="","",CONCATENATE($L1411,","))</f>
        <v>#REF!</v>
      </c>
      <c r="BO1411" s="27" t="e">
        <f>IF(#REF!="","",CONCATENATE($L1411,","))</f>
        <v>#REF!</v>
      </c>
      <c r="BP1411" s="27" t="e">
        <f>IF(#REF!="","",CONCATENATE($L1411,","))</f>
        <v>#REF!</v>
      </c>
      <c r="BQ1411" s="27" t="e">
        <f>IF(#REF!="","",CONCATENATE($L1411,","))</f>
        <v>#REF!</v>
      </c>
      <c r="BR1411" s="27" t="e">
        <f>IF(#REF!="","",CONCATENATE($L1411,","))</f>
        <v>#REF!</v>
      </c>
      <c r="BS1411" s="27" t="e">
        <f>IF(#REF!="","",CONCATENATE($L1411,","))</f>
        <v>#REF!</v>
      </c>
      <c r="BT1411" s="27" t="e">
        <f>IF(#REF!="","",CONCATENATE($L1411,","))</f>
        <v>#REF!</v>
      </c>
      <c r="BU1411" s="71"/>
      <c r="BV1411" s="71"/>
      <c r="BW1411" s="71"/>
      <c r="BX1411" s="71"/>
      <c r="BY1411" s="71"/>
      <c r="BZ1411" s="71"/>
      <c r="CA1411" s="71"/>
      <c r="CB1411" s="38"/>
      <c r="CC1411" s="52"/>
      <c r="CD1411" s="25"/>
      <c r="CE1411" s="25"/>
      <c r="CF1411" s="25"/>
      <c r="CG1411" s="38"/>
      <c r="CH1411" s="25"/>
      <c r="CI1411" s="38"/>
      <c r="CJ1411" s="25"/>
      <c r="CK1411" s="25"/>
      <c r="CL1411" s="25"/>
      <c r="CM1411" s="25"/>
      <c r="CN1411" s="38"/>
      <c r="CO1411" s="38"/>
      <c r="CP1411" s="25"/>
      <c r="CQ1411" s="25"/>
      <c r="CR1411" s="34"/>
      <c r="CS1411" s="38"/>
      <c r="CT1411" s="25"/>
      <c r="CX1411" s="25"/>
      <c r="CY1411" s="34"/>
    </row>
    <row r="1412" spans="1:103" s="26" customFormat="1">
      <c r="A1412" s="42"/>
      <c r="B1412" s="75"/>
      <c r="C1412" s="39"/>
      <c r="D1412" s="38"/>
      <c r="E1412" s="39"/>
      <c r="F1412" s="39"/>
      <c r="G1412" s="39"/>
      <c r="H1412" s="39"/>
      <c r="I1412" s="39"/>
      <c r="J1412" s="39"/>
      <c r="K1412" s="39"/>
      <c r="L1412" s="38"/>
      <c r="M1412" s="38"/>
      <c r="N1412" s="38"/>
      <c r="O1412" s="38"/>
      <c r="P1412" s="38"/>
      <c r="Q1412" s="38"/>
      <c r="R1412" s="38"/>
      <c r="S1412" s="38"/>
      <c r="T1412" s="38"/>
      <c r="U1412" s="38"/>
      <c r="V1412" s="38"/>
      <c r="W1412" s="38"/>
      <c r="X1412" s="38"/>
      <c r="Y1412" s="38"/>
      <c r="Z1412" s="75"/>
      <c r="AA1412" s="101"/>
      <c r="AB1412" s="101"/>
      <c r="AC1412" s="101"/>
      <c r="AD1412" s="101"/>
      <c r="AE1412" s="38"/>
      <c r="AF1412" s="38"/>
      <c r="AG1412" s="38"/>
      <c r="AH1412" s="38"/>
      <c r="AI1412" s="101"/>
      <c r="AJ1412" s="101"/>
      <c r="AK1412" s="101"/>
      <c r="AL1412" s="75"/>
      <c r="AM1412" s="39"/>
      <c r="AN1412" s="27"/>
      <c r="AO1412" s="27"/>
      <c r="AP1412" s="27"/>
      <c r="AQ1412" s="27" t="str">
        <f t="shared" si="579"/>
        <v/>
      </c>
      <c r="AR1412" s="27" t="str">
        <f t="shared" si="580"/>
        <v/>
      </c>
      <c r="AS1412" s="27" t="str">
        <f t="shared" si="581"/>
        <v/>
      </c>
      <c r="AT1412" s="27" t="e">
        <f>IF(#REF!&lt;&gt;"",IF(ABS(#REF!)&lt;10,"S"&amp;RIGHT(#REF!,1)&amp;",","S"&amp;#REF!&amp;","),"")</f>
        <v>#REF!</v>
      </c>
      <c r="AU1412" s="27" t="e">
        <f>IF(#REF!&lt;&gt;"",IF(ABS(#REF!)&lt;10,"S"&amp;RIGHT(#REF!,1)&amp;",","S"&amp;#REF!&amp;","),"")</f>
        <v>#REF!</v>
      </c>
      <c r="AV1412" s="27" t="e">
        <f>IF(#REF!&lt;&gt;"",IF(ABS(#REF!)&lt;10,"S"&amp;RIGHT(#REF!,1)&amp;",","S"&amp;#REF!&amp;","),"")</f>
        <v>#REF!</v>
      </c>
      <c r="AW1412" s="27" t="e">
        <f>IF(#REF!&lt;&gt;"",IF(ABS(#REF!)&lt;10,"S"&amp;RIGHT(#REF!,1)&amp;",","S"&amp;#REF!&amp;","),"")</f>
        <v>#REF!</v>
      </c>
      <c r="AX1412" s="27" t="e">
        <f>IF(#REF!&lt;&gt;"",IF(ABS(#REF!)&lt;10,"S"&amp;RIGHT(#REF!,1)&amp;",","S"&amp;#REF!&amp;","),"")</f>
        <v>#REF!</v>
      </c>
      <c r="AY1412" s="27" t="e">
        <f>IF(#REF!&lt;&gt;"",IF(ABS(#REF!)&lt;10,"S"&amp;RIGHT(#REF!,1)&amp;",","S"&amp;#REF!&amp;","),"")</f>
        <v>#REF!</v>
      </c>
      <c r="AZ1412" s="27" t="e">
        <f>IF(#REF!&lt;&gt;"",IF(ABS(#REF!)&lt;10,"S"&amp;RIGHT(#REF!,1)&amp;",","S"&amp;#REF!&amp;","),"")</f>
        <v>#REF!</v>
      </c>
      <c r="BA1412" s="27" t="e">
        <f>IF(#REF!&lt;&gt;"",IF(ABS(#REF!)&lt;10,"S"&amp;RIGHT(#REF!,1)&amp;",","S"&amp;#REF!&amp;","),"")</f>
        <v>#REF!</v>
      </c>
      <c r="BB1412" s="27" t="e">
        <f>IF(#REF!&lt;&gt;"",IF(ABS(#REF!)&lt;10,"S"&amp;RIGHT(#REF!,1)&amp;",","S"&amp;#REF!&amp;","),"")</f>
        <v>#REF!</v>
      </c>
      <c r="BC1412" s="27"/>
      <c r="BD1412" s="27"/>
      <c r="BE1412" s="27"/>
      <c r="BF1412" s="27"/>
      <c r="BG1412" s="27"/>
      <c r="BH1412" s="27"/>
      <c r="BI1412" s="27" t="str">
        <f t="shared" si="576"/>
        <v/>
      </c>
      <c r="BJ1412" s="27" t="str">
        <f t="shared" si="577"/>
        <v/>
      </c>
      <c r="BK1412" s="27" t="str">
        <f t="shared" si="578"/>
        <v/>
      </c>
      <c r="BL1412" s="27" t="e">
        <f>IF(#REF!="","",CONCATENATE($L1412,","))</f>
        <v>#REF!</v>
      </c>
      <c r="BM1412" s="27" t="e">
        <f>IF(#REF!="","",CONCATENATE($L1412,","))</f>
        <v>#REF!</v>
      </c>
      <c r="BN1412" s="27" t="e">
        <f>IF(#REF!="","",CONCATENATE($L1412,","))</f>
        <v>#REF!</v>
      </c>
      <c r="BO1412" s="27" t="e">
        <f>IF(#REF!="","",CONCATENATE($L1412,","))</f>
        <v>#REF!</v>
      </c>
      <c r="BP1412" s="27" t="e">
        <f>IF(#REF!="","",CONCATENATE($L1412,","))</f>
        <v>#REF!</v>
      </c>
      <c r="BQ1412" s="27" t="e">
        <f>IF(#REF!="","",CONCATENATE($L1412,","))</f>
        <v>#REF!</v>
      </c>
      <c r="BR1412" s="27" t="e">
        <f>IF(#REF!="","",CONCATENATE($L1412,","))</f>
        <v>#REF!</v>
      </c>
      <c r="BS1412" s="27" t="e">
        <f>IF(#REF!="","",CONCATENATE($L1412,","))</f>
        <v>#REF!</v>
      </c>
      <c r="BT1412" s="27" t="e">
        <f>IF(#REF!="","",CONCATENATE($L1412,","))</f>
        <v>#REF!</v>
      </c>
      <c r="BU1412" s="53"/>
      <c r="BV1412" s="53"/>
      <c r="BW1412" s="53"/>
      <c r="BX1412" s="53"/>
      <c r="BY1412" s="53"/>
      <c r="BZ1412" s="53"/>
      <c r="CA1412" s="53"/>
      <c r="CB1412" s="38"/>
      <c r="CC1412" s="52"/>
      <c r="CD1412" s="25"/>
      <c r="CE1412" s="25"/>
      <c r="CF1412" s="25"/>
      <c r="CG1412" s="38"/>
      <c r="CH1412" s="25"/>
      <c r="CI1412" s="38"/>
      <c r="CJ1412" s="25"/>
      <c r="CK1412" s="25"/>
      <c r="CL1412" s="25"/>
      <c r="CM1412" s="25"/>
      <c r="CN1412" s="38"/>
      <c r="CO1412" s="38"/>
      <c r="CP1412" s="25"/>
      <c r="CQ1412" s="25"/>
      <c r="CR1412" s="34"/>
      <c r="CS1412" s="38"/>
      <c r="CT1412" s="25"/>
      <c r="CX1412" s="25"/>
      <c r="CY1412" s="34"/>
    </row>
    <row r="1413" spans="1:103" s="26" customFormat="1">
      <c r="A1413" s="42"/>
      <c r="B1413" s="75"/>
      <c r="C1413" s="39"/>
      <c r="D1413" s="38"/>
      <c r="E1413" s="39"/>
      <c r="F1413" s="39"/>
      <c r="G1413" s="39"/>
      <c r="H1413" s="39"/>
      <c r="I1413" s="39"/>
      <c r="J1413" s="39"/>
      <c r="K1413" s="39"/>
      <c r="L1413" s="38"/>
      <c r="M1413" s="38"/>
      <c r="N1413" s="38"/>
      <c r="O1413" s="38"/>
      <c r="P1413" s="38"/>
      <c r="Q1413" s="38"/>
      <c r="R1413" s="38"/>
      <c r="S1413" s="38"/>
      <c r="T1413" s="38"/>
      <c r="U1413" s="38"/>
      <c r="V1413" s="38"/>
      <c r="W1413" s="38"/>
      <c r="X1413" s="38"/>
      <c r="Y1413" s="38"/>
      <c r="Z1413" s="75"/>
      <c r="AA1413" s="101"/>
      <c r="AB1413" s="101"/>
      <c r="AC1413" s="101"/>
      <c r="AD1413" s="101"/>
      <c r="AE1413" s="38"/>
      <c r="AF1413" s="38"/>
      <c r="AG1413" s="38"/>
      <c r="AH1413" s="38"/>
      <c r="AI1413" s="101"/>
      <c r="AJ1413" s="101"/>
      <c r="AK1413" s="101"/>
      <c r="AL1413" s="75"/>
      <c r="AM1413" s="39"/>
      <c r="AN1413" s="27"/>
      <c r="AO1413" s="27"/>
      <c r="AP1413" s="27"/>
      <c r="AQ1413" s="27" t="str">
        <f t="shared" si="579"/>
        <v/>
      </c>
      <c r="AR1413" s="27" t="str">
        <f t="shared" si="580"/>
        <v/>
      </c>
      <c r="AS1413" s="27" t="str">
        <f t="shared" si="581"/>
        <v/>
      </c>
      <c r="AT1413" s="27" t="e">
        <f>IF(#REF!&lt;&gt;"",IF(ABS(#REF!)&lt;10,"S"&amp;RIGHT(#REF!,1)&amp;",","S"&amp;#REF!&amp;","),"")</f>
        <v>#REF!</v>
      </c>
      <c r="AU1413" s="27" t="e">
        <f>IF(#REF!&lt;&gt;"",IF(ABS(#REF!)&lt;10,"S"&amp;RIGHT(#REF!,1)&amp;",","S"&amp;#REF!&amp;","),"")</f>
        <v>#REF!</v>
      </c>
      <c r="AV1413" s="27" t="e">
        <f>IF(#REF!&lt;&gt;"",IF(ABS(#REF!)&lt;10,"S"&amp;RIGHT(#REF!,1)&amp;",","S"&amp;#REF!&amp;","),"")</f>
        <v>#REF!</v>
      </c>
      <c r="AW1413" s="27" t="e">
        <f>IF(#REF!&lt;&gt;"",IF(ABS(#REF!)&lt;10,"S"&amp;RIGHT(#REF!,1)&amp;",","S"&amp;#REF!&amp;","),"")</f>
        <v>#REF!</v>
      </c>
      <c r="AX1413" s="27" t="e">
        <f>IF(#REF!&lt;&gt;"",IF(ABS(#REF!)&lt;10,"S"&amp;RIGHT(#REF!,1)&amp;",","S"&amp;#REF!&amp;","),"")</f>
        <v>#REF!</v>
      </c>
      <c r="AY1413" s="27" t="e">
        <f>IF(#REF!&lt;&gt;"",IF(ABS(#REF!)&lt;10,"S"&amp;RIGHT(#REF!,1)&amp;",","S"&amp;#REF!&amp;","),"")</f>
        <v>#REF!</v>
      </c>
      <c r="AZ1413" s="27" t="e">
        <f>IF(#REF!&lt;&gt;"",IF(ABS(#REF!)&lt;10,"S"&amp;RIGHT(#REF!,1)&amp;",","S"&amp;#REF!&amp;","),"")</f>
        <v>#REF!</v>
      </c>
      <c r="BA1413" s="27" t="e">
        <f>IF(#REF!&lt;&gt;"",IF(ABS(#REF!)&lt;10,"S"&amp;RIGHT(#REF!,1)&amp;",","S"&amp;#REF!&amp;","),"")</f>
        <v>#REF!</v>
      </c>
      <c r="BB1413" s="27" t="e">
        <f>IF(#REF!&lt;&gt;"",IF(ABS(#REF!)&lt;10,"S"&amp;RIGHT(#REF!,1)&amp;",","S"&amp;#REF!&amp;","),"")</f>
        <v>#REF!</v>
      </c>
      <c r="BC1413" s="27"/>
      <c r="BD1413" s="27"/>
      <c r="BE1413" s="27"/>
      <c r="BF1413" s="27"/>
      <c r="BG1413" s="27"/>
      <c r="BH1413" s="27"/>
      <c r="BI1413" s="27" t="str">
        <f t="shared" si="576"/>
        <v/>
      </c>
      <c r="BJ1413" s="27" t="str">
        <f t="shared" si="577"/>
        <v/>
      </c>
      <c r="BK1413" s="27" t="str">
        <f t="shared" si="578"/>
        <v/>
      </c>
      <c r="BL1413" s="27" t="e">
        <f>IF(#REF!="","",CONCATENATE($L1413,","))</f>
        <v>#REF!</v>
      </c>
      <c r="BM1413" s="27" t="e">
        <f>IF(#REF!="","",CONCATENATE($L1413,","))</f>
        <v>#REF!</v>
      </c>
      <c r="BN1413" s="27" t="e">
        <f>IF(#REF!="","",CONCATENATE($L1413,","))</f>
        <v>#REF!</v>
      </c>
      <c r="BO1413" s="27" t="e">
        <f>IF(#REF!="","",CONCATENATE($L1413,","))</f>
        <v>#REF!</v>
      </c>
      <c r="BP1413" s="27" t="e">
        <f>IF(#REF!="","",CONCATENATE($L1413,","))</f>
        <v>#REF!</v>
      </c>
      <c r="BQ1413" s="27" t="e">
        <f>IF(#REF!="","",CONCATENATE($L1413,","))</f>
        <v>#REF!</v>
      </c>
      <c r="BR1413" s="27" t="e">
        <f>IF(#REF!="","",CONCATENATE($L1413,","))</f>
        <v>#REF!</v>
      </c>
      <c r="BS1413" s="27" t="e">
        <f>IF(#REF!="","",CONCATENATE($L1413,","))</f>
        <v>#REF!</v>
      </c>
      <c r="BT1413" s="27" t="e">
        <f>IF(#REF!="","",CONCATENATE($L1413,","))</f>
        <v>#REF!</v>
      </c>
      <c r="BU1413" s="40"/>
      <c r="BV1413"/>
      <c r="BW1413"/>
      <c r="BX1413"/>
      <c r="BY1413"/>
      <c r="BZ1413"/>
      <c r="CA1413"/>
      <c r="CB1413" s="38"/>
      <c r="CC1413" s="52"/>
      <c r="CD1413" s="25"/>
      <c r="CE1413" s="25"/>
      <c r="CF1413" s="25"/>
      <c r="CG1413" s="38"/>
      <c r="CH1413" s="25"/>
      <c r="CI1413" s="38"/>
      <c r="CJ1413" s="25"/>
      <c r="CK1413" s="25"/>
      <c r="CL1413" s="25"/>
      <c r="CM1413" s="25"/>
      <c r="CN1413" s="38"/>
      <c r="CO1413" s="38"/>
      <c r="CP1413" s="25"/>
      <c r="CQ1413" s="25"/>
      <c r="CR1413" s="34"/>
      <c r="CS1413" s="38"/>
      <c r="CT1413" s="25"/>
      <c r="CX1413" s="25"/>
      <c r="CY1413" s="34"/>
    </row>
    <row r="1414" spans="1:103" s="26" customFormat="1">
      <c r="A1414" s="42"/>
      <c r="B1414" s="75"/>
      <c r="C1414" s="39"/>
      <c r="D1414" s="38"/>
      <c r="E1414" s="39"/>
      <c r="F1414" s="39"/>
      <c r="G1414" s="39"/>
      <c r="H1414" s="39"/>
      <c r="I1414" s="39"/>
      <c r="J1414" s="39"/>
      <c r="K1414" s="39"/>
      <c r="L1414" s="38"/>
      <c r="M1414" s="38"/>
      <c r="N1414" s="38"/>
      <c r="O1414" s="38"/>
      <c r="P1414" s="38"/>
      <c r="Q1414" s="38"/>
      <c r="R1414" s="38"/>
      <c r="S1414" s="38"/>
      <c r="T1414" s="38"/>
      <c r="U1414" s="38"/>
      <c r="V1414" s="38"/>
      <c r="W1414" s="38"/>
      <c r="X1414" s="38"/>
      <c r="Y1414" s="38"/>
      <c r="Z1414" s="75"/>
      <c r="AA1414" s="101"/>
      <c r="AB1414" s="101"/>
      <c r="AC1414" s="101"/>
      <c r="AD1414" s="101"/>
      <c r="AE1414" s="38"/>
      <c r="AF1414" s="38"/>
      <c r="AG1414" s="38"/>
      <c r="AH1414" s="38"/>
      <c r="AI1414" s="101"/>
      <c r="AJ1414" s="101"/>
      <c r="AK1414" s="101"/>
      <c r="AL1414" s="75"/>
      <c r="AM1414" s="39"/>
      <c r="AN1414" s="27"/>
      <c r="AO1414" s="27"/>
      <c r="AP1414" s="27"/>
      <c r="AQ1414" s="27" t="str">
        <f t="shared" si="579"/>
        <v/>
      </c>
      <c r="AR1414" s="27" t="str">
        <f t="shared" si="580"/>
        <v/>
      </c>
      <c r="AS1414" s="27" t="str">
        <f t="shared" si="581"/>
        <v/>
      </c>
      <c r="AT1414" s="27" t="e">
        <f>IF(#REF!&lt;&gt;"",IF(ABS(#REF!)&lt;10,"S"&amp;RIGHT(#REF!,1)&amp;",","S"&amp;#REF!&amp;","),"")</f>
        <v>#REF!</v>
      </c>
      <c r="AU1414" s="27" t="e">
        <f>IF(#REF!&lt;&gt;"",IF(ABS(#REF!)&lt;10,"S"&amp;RIGHT(#REF!,1)&amp;",","S"&amp;#REF!&amp;","),"")</f>
        <v>#REF!</v>
      </c>
      <c r="AV1414" s="27" t="e">
        <f>IF(#REF!&lt;&gt;"",IF(ABS(#REF!)&lt;10,"S"&amp;RIGHT(#REF!,1)&amp;",","S"&amp;#REF!&amp;","),"")</f>
        <v>#REF!</v>
      </c>
      <c r="AW1414" s="27" t="e">
        <f>IF(#REF!&lt;&gt;"",IF(ABS(#REF!)&lt;10,"S"&amp;RIGHT(#REF!,1)&amp;",","S"&amp;#REF!&amp;","),"")</f>
        <v>#REF!</v>
      </c>
      <c r="AX1414" s="27" t="e">
        <f>IF(#REF!&lt;&gt;"",IF(ABS(#REF!)&lt;10,"S"&amp;RIGHT(#REF!,1)&amp;",","S"&amp;#REF!&amp;","),"")</f>
        <v>#REF!</v>
      </c>
      <c r="AY1414" s="27" t="e">
        <f>IF(#REF!&lt;&gt;"",IF(ABS(#REF!)&lt;10,"S"&amp;RIGHT(#REF!,1)&amp;",","S"&amp;#REF!&amp;","),"")</f>
        <v>#REF!</v>
      </c>
      <c r="AZ1414" s="27" t="e">
        <f>IF(#REF!&lt;&gt;"",IF(ABS(#REF!)&lt;10,"S"&amp;RIGHT(#REF!,1)&amp;",","S"&amp;#REF!&amp;","),"")</f>
        <v>#REF!</v>
      </c>
      <c r="BA1414" s="27" t="e">
        <f>IF(#REF!&lt;&gt;"",IF(ABS(#REF!)&lt;10,"S"&amp;RIGHT(#REF!,1)&amp;",","S"&amp;#REF!&amp;","),"")</f>
        <v>#REF!</v>
      </c>
      <c r="BB1414" s="27" t="e">
        <f>IF(#REF!&lt;&gt;"",IF(ABS(#REF!)&lt;10,"S"&amp;RIGHT(#REF!,1)&amp;",","S"&amp;#REF!&amp;","),"")</f>
        <v>#REF!</v>
      </c>
      <c r="BC1414" s="27"/>
      <c r="BD1414" s="27"/>
      <c r="BE1414" s="27"/>
      <c r="BF1414" s="27"/>
      <c r="BG1414" s="27"/>
      <c r="BH1414" s="27"/>
      <c r="BI1414" s="27" t="str">
        <f t="shared" si="576"/>
        <v/>
      </c>
      <c r="BJ1414" s="27" t="str">
        <f t="shared" si="577"/>
        <v/>
      </c>
      <c r="BK1414" s="27" t="str">
        <f t="shared" si="578"/>
        <v/>
      </c>
      <c r="BL1414" s="27" t="e">
        <f>IF(#REF!="","",CONCATENATE($L1414,","))</f>
        <v>#REF!</v>
      </c>
      <c r="BM1414" s="27" t="e">
        <f>IF(#REF!="","",CONCATENATE($L1414,","))</f>
        <v>#REF!</v>
      </c>
      <c r="BN1414" s="27" t="e">
        <f>IF(#REF!="","",CONCATENATE($L1414,","))</f>
        <v>#REF!</v>
      </c>
      <c r="BO1414" s="27" t="e">
        <f>IF(#REF!="","",CONCATENATE($L1414,","))</f>
        <v>#REF!</v>
      </c>
      <c r="BP1414" s="27" t="e">
        <f>IF(#REF!="","",CONCATENATE($L1414,","))</f>
        <v>#REF!</v>
      </c>
      <c r="BQ1414" s="27" t="e">
        <f>IF(#REF!="","",CONCATENATE($L1414,","))</f>
        <v>#REF!</v>
      </c>
      <c r="BR1414" s="27" t="e">
        <f>IF(#REF!="","",CONCATENATE($L1414,","))</f>
        <v>#REF!</v>
      </c>
      <c r="BS1414" s="27" t="e">
        <f>IF(#REF!="","",CONCATENATE($L1414,","))</f>
        <v>#REF!</v>
      </c>
      <c r="BT1414" s="27" t="e">
        <f>IF(#REF!="","",CONCATENATE($L1414,","))</f>
        <v>#REF!</v>
      </c>
      <c r="BU1414" s="40"/>
      <c r="BV1414"/>
      <c r="BW1414"/>
      <c r="BX1414"/>
      <c r="BY1414"/>
      <c r="BZ1414"/>
      <c r="CA1414"/>
      <c r="CB1414" s="38"/>
      <c r="CC1414" s="39"/>
      <c r="CD1414" s="25"/>
      <c r="CE1414" s="25"/>
      <c r="CF1414" s="25"/>
      <c r="CG1414" s="38"/>
      <c r="CH1414" s="25"/>
      <c r="CI1414" s="38"/>
      <c r="CJ1414" s="25"/>
      <c r="CK1414" s="25"/>
      <c r="CL1414" s="25"/>
      <c r="CM1414" s="25"/>
      <c r="CN1414" s="38"/>
      <c r="CO1414" s="38"/>
      <c r="CP1414" s="25"/>
      <c r="CQ1414" s="25"/>
      <c r="CR1414" s="34"/>
      <c r="CS1414" s="38"/>
      <c r="CT1414" s="25"/>
      <c r="CX1414" s="25"/>
      <c r="CY1414" s="34"/>
    </row>
    <row r="1415" spans="1:103" s="26" customFormat="1">
      <c r="A1415" s="42"/>
      <c r="B1415" s="75"/>
      <c r="C1415" s="39"/>
      <c r="D1415" s="38"/>
      <c r="E1415" s="39"/>
      <c r="F1415" s="39"/>
      <c r="G1415" s="39"/>
      <c r="H1415" s="39"/>
      <c r="I1415" s="39"/>
      <c r="J1415" s="39"/>
      <c r="K1415" s="39"/>
      <c r="L1415" s="38"/>
      <c r="M1415" s="38"/>
      <c r="N1415" s="38"/>
      <c r="O1415" s="38"/>
      <c r="P1415" s="38"/>
      <c r="Q1415" s="38"/>
      <c r="R1415" s="38"/>
      <c r="S1415" s="38"/>
      <c r="T1415" s="38"/>
      <c r="U1415" s="38"/>
      <c r="V1415" s="38"/>
      <c r="W1415" s="38"/>
      <c r="X1415" s="38"/>
      <c r="Y1415" s="38"/>
      <c r="Z1415" s="75"/>
      <c r="AA1415" s="101"/>
      <c r="AB1415" s="101"/>
      <c r="AC1415" s="101"/>
      <c r="AD1415" s="101"/>
      <c r="AE1415" s="38"/>
      <c r="AF1415" s="38"/>
      <c r="AG1415" s="38"/>
      <c r="AH1415" s="38"/>
      <c r="AI1415" s="101"/>
      <c r="AJ1415" s="101"/>
      <c r="AK1415" s="101"/>
      <c r="AL1415" s="75"/>
      <c r="AM1415" s="39"/>
      <c r="AN1415" s="27"/>
      <c r="AO1415" s="27"/>
      <c r="AP1415" s="27"/>
      <c r="AQ1415" s="27" t="str">
        <f t="shared" si="579"/>
        <v/>
      </c>
      <c r="AR1415" s="27" t="str">
        <f t="shared" si="580"/>
        <v/>
      </c>
      <c r="AS1415" s="27" t="str">
        <f t="shared" si="581"/>
        <v/>
      </c>
      <c r="AT1415" s="27" t="e">
        <f>IF(#REF!&lt;&gt;"",IF(ABS(#REF!)&lt;10,"S"&amp;RIGHT(#REF!,1)&amp;",","S"&amp;#REF!&amp;","),"")</f>
        <v>#REF!</v>
      </c>
      <c r="AU1415" s="27" t="e">
        <f>IF(#REF!&lt;&gt;"",IF(ABS(#REF!)&lt;10,"S"&amp;RIGHT(#REF!,1)&amp;",","S"&amp;#REF!&amp;","),"")</f>
        <v>#REF!</v>
      </c>
      <c r="AV1415" s="27" t="e">
        <f>IF(#REF!&lt;&gt;"",IF(ABS(#REF!)&lt;10,"S"&amp;RIGHT(#REF!,1)&amp;",","S"&amp;#REF!&amp;","),"")</f>
        <v>#REF!</v>
      </c>
      <c r="AW1415" s="27" t="e">
        <f>IF(#REF!&lt;&gt;"",IF(ABS(#REF!)&lt;10,"S"&amp;RIGHT(#REF!,1)&amp;",","S"&amp;#REF!&amp;","),"")</f>
        <v>#REF!</v>
      </c>
      <c r="AX1415" s="27" t="e">
        <f>IF(#REF!&lt;&gt;"",IF(ABS(#REF!)&lt;10,"S"&amp;RIGHT(#REF!,1)&amp;",","S"&amp;#REF!&amp;","),"")</f>
        <v>#REF!</v>
      </c>
      <c r="AY1415" s="27" t="e">
        <f>IF(#REF!&lt;&gt;"",IF(ABS(#REF!)&lt;10,"S"&amp;RIGHT(#REF!,1)&amp;",","S"&amp;#REF!&amp;","),"")</f>
        <v>#REF!</v>
      </c>
      <c r="AZ1415" s="27" t="e">
        <f>IF(#REF!&lt;&gt;"",IF(ABS(#REF!)&lt;10,"S"&amp;RIGHT(#REF!,1)&amp;",","S"&amp;#REF!&amp;","),"")</f>
        <v>#REF!</v>
      </c>
      <c r="BA1415" s="27" t="e">
        <f>IF(#REF!&lt;&gt;"",IF(ABS(#REF!)&lt;10,"S"&amp;RIGHT(#REF!,1)&amp;",","S"&amp;#REF!&amp;","),"")</f>
        <v>#REF!</v>
      </c>
      <c r="BB1415" s="27" t="e">
        <f>IF(#REF!&lt;&gt;"",IF(ABS(#REF!)&lt;10,"S"&amp;RIGHT(#REF!,1)&amp;",","S"&amp;#REF!&amp;","),"")</f>
        <v>#REF!</v>
      </c>
      <c r="BC1415" s="27"/>
      <c r="BD1415" s="27"/>
      <c r="BE1415" s="27"/>
      <c r="BF1415" s="27"/>
      <c r="BG1415" s="27"/>
      <c r="BH1415" s="27"/>
      <c r="BI1415" s="27" t="str">
        <f t="shared" si="576"/>
        <v/>
      </c>
      <c r="BJ1415" s="27" t="str">
        <f t="shared" si="577"/>
        <v/>
      </c>
      <c r="BK1415" s="27" t="str">
        <f t="shared" si="578"/>
        <v/>
      </c>
      <c r="BL1415" s="27" t="e">
        <f>IF(#REF!="","",CONCATENATE($L1415,","))</f>
        <v>#REF!</v>
      </c>
      <c r="BM1415" s="27" t="e">
        <f>IF(#REF!="","",CONCATENATE($L1415,","))</f>
        <v>#REF!</v>
      </c>
      <c r="BN1415" s="27" t="e">
        <f>IF(#REF!="","",CONCATENATE($L1415,","))</f>
        <v>#REF!</v>
      </c>
      <c r="BO1415" s="27" t="e">
        <f>IF(#REF!="","",CONCATENATE($L1415,","))</f>
        <v>#REF!</v>
      </c>
      <c r="BP1415" s="27" t="e">
        <f>IF(#REF!="","",CONCATENATE($L1415,","))</f>
        <v>#REF!</v>
      </c>
      <c r="BQ1415" s="27" t="e">
        <f>IF(#REF!="","",CONCATENATE($L1415,","))</f>
        <v>#REF!</v>
      </c>
      <c r="BR1415" s="27" t="e">
        <f>IF(#REF!="","",CONCATENATE($L1415,","))</f>
        <v>#REF!</v>
      </c>
      <c r="BS1415" s="27" t="e">
        <f>IF(#REF!="","",CONCATENATE($L1415,","))</f>
        <v>#REF!</v>
      </c>
      <c r="BT1415" s="27" t="e">
        <f>IF(#REF!="","",CONCATENATE($L1415,","))</f>
        <v>#REF!</v>
      </c>
      <c r="BU1415" s="40"/>
      <c r="BV1415"/>
      <c r="BW1415"/>
      <c r="BX1415"/>
      <c r="BY1415"/>
      <c r="BZ1415"/>
      <c r="CA1415"/>
      <c r="CB1415" s="38"/>
      <c r="CC1415" s="39"/>
      <c r="CD1415" s="25"/>
      <c r="CE1415" s="25"/>
      <c r="CF1415" s="25"/>
      <c r="CG1415" s="38"/>
      <c r="CH1415" s="25"/>
      <c r="CI1415" s="38"/>
      <c r="CJ1415" s="25"/>
      <c r="CK1415" s="25"/>
      <c r="CL1415" s="25"/>
      <c r="CM1415" s="25"/>
      <c r="CN1415" s="38"/>
      <c r="CO1415" s="38"/>
      <c r="CP1415" s="25"/>
      <c r="CQ1415" s="25"/>
      <c r="CR1415" s="34"/>
      <c r="CS1415" s="38"/>
      <c r="CT1415" s="25"/>
      <c r="CX1415" s="25"/>
      <c r="CY1415" s="34"/>
    </row>
    <row r="1416" spans="1:103" s="26" customFormat="1">
      <c r="A1416" s="42"/>
      <c r="B1416" s="75"/>
      <c r="C1416" s="39"/>
      <c r="D1416" s="38"/>
      <c r="E1416" s="39"/>
      <c r="F1416" s="39"/>
      <c r="G1416" s="39"/>
      <c r="H1416" s="39"/>
      <c r="I1416" s="39"/>
      <c r="J1416" s="39"/>
      <c r="K1416" s="39"/>
      <c r="L1416" s="38"/>
      <c r="M1416" s="38"/>
      <c r="N1416" s="38"/>
      <c r="O1416" s="38"/>
      <c r="P1416" s="38"/>
      <c r="Q1416" s="38"/>
      <c r="R1416" s="38"/>
      <c r="S1416" s="38"/>
      <c r="T1416" s="38"/>
      <c r="U1416" s="38"/>
      <c r="V1416" s="38"/>
      <c r="W1416" s="38"/>
      <c r="X1416" s="38"/>
      <c r="Y1416" s="38"/>
      <c r="Z1416" s="75"/>
      <c r="AA1416" s="101"/>
      <c r="AB1416" s="101"/>
      <c r="AC1416" s="101"/>
      <c r="AD1416" s="101"/>
      <c r="AE1416" s="38"/>
      <c r="AF1416" s="38"/>
      <c r="AG1416" s="38"/>
      <c r="AH1416" s="38"/>
      <c r="AI1416" s="101"/>
      <c r="AJ1416" s="101"/>
      <c r="AK1416" s="101"/>
      <c r="AL1416" s="75"/>
      <c r="AM1416" s="39"/>
      <c r="AN1416" s="27"/>
      <c r="AO1416" s="27"/>
      <c r="AP1416" s="27"/>
      <c r="AQ1416" s="27" t="str">
        <f t="shared" si="579"/>
        <v/>
      </c>
      <c r="AR1416" s="27" t="str">
        <f t="shared" si="580"/>
        <v/>
      </c>
      <c r="AS1416" s="27" t="str">
        <f t="shared" si="581"/>
        <v/>
      </c>
      <c r="AT1416" s="27" t="e">
        <f>IF(#REF!&lt;&gt;"",IF(ABS(#REF!)&lt;10,"S"&amp;RIGHT(#REF!,1)&amp;",","S"&amp;#REF!&amp;","),"")</f>
        <v>#REF!</v>
      </c>
      <c r="AU1416" s="27" t="e">
        <f>IF(#REF!&lt;&gt;"",IF(ABS(#REF!)&lt;10,"S"&amp;RIGHT(#REF!,1)&amp;",","S"&amp;#REF!&amp;","),"")</f>
        <v>#REF!</v>
      </c>
      <c r="AV1416" s="27" t="e">
        <f>IF(#REF!&lt;&gt;"",IF(ABS(#REF!)&lt;10,"S"&amp;RIGHT(#REF!,1)&amp;",","S"&amp;#REF!&amp;","),"")</f>
        <v>#REF!</v>
      </c>
      <c r="AW1416" s="27" t="e">
        <f>IF(#REF!&lt;&gt;"",IF(ABS(#REF!)&lt;10,"S"&amp;RIGHT(#REF!,1)&amp;",","S"&amp;#REF!&amp;","),"")</f>
        <v>#REF!</v>
      </c>
      <c r="AX1416" s="27" t="e">
        <f>IF(#REF!&lt;&gt;"",IF(ABS(#REF!)&lt;10,"S"&amp;RIGHT(#REF!,1)&amp;",","S"&amp;#REF!&amp;","),"")</f>
        <v>#REF!</v>
      </c>
      <c r="AY1416" s="27" t="e">
        <f>IF(#REF!&lt;&gt;"",IF(ABS(#REF!)&lt;10,"S"&amp;RIGHT(#REF!,1)&amp;",","S"&amp;#REF!&amp;","),"")</f>
        <v>#REF!</v>
      </c>
      <c r="AZ1416" s="27" t="e">
        <f>IF(#REF!&lt;&gt;"",IF(ABS(#REF!)&lt;10,"S"&amp;RIGHT(#REF!,1)&amp;",","S"&amp;#REF!&amp;","),"")</f>
        <v>#REF!</v>
      </c>
      <c r="BA1416" s="27" t="e">
        <f>IF(#REF!&lt;&gt;"",IF(ABS(#REF!)&lt;10,"S"&amp;RIGHT(#REF!,1)&amp;",","S"&amp;#REF!&amp;","),"")</f>
        <v>#REF!</v>
      </c>
      <c r="BB1416" s="27" t="e">
        <f>IF(#REF!&lt;&gt;"",IF(ABS(#REF!)&lt;10,"S"&amp;RIGHT(#REF!,1)&amp;",","S"&amp;#REF!&amp;","),"")</f>
        <v>#REF!</v>
      </c>
      <c r="BC1416" s="27"/>
      <c r="BD1416" s="27"/>
      <c r="BE1416" s="27"/>
      <c r="BF1416" s="27"/>
      <c r="BG1416" s="27"/>
      <c r="BH1416" s="27"/>
      <c r="BI1416" s="27" t="str">
        <f t="shared" si="576"/>
        <v/>
      </c>
      <c r="BJ1416" s="27" t="str">
        <f t="shared" si="577"/>
        <v/>
      </c>
      <c r="BK1416" s="27" t="str">
        <f t="shared" si="578"/>
        <v/>
      </c>
      <c r="BL1416" s="27" t="e">
        <f>IF(#REF!="","",CONCATENATE($L1416,","))</f>
        <v>#REF!</v>
      </c>
      <c r="BM1416" s="27" t="e">
        <f>IF(#REF!="","",CONCATENATE($L1416,","))</f>
        <v>#REF!</v>
      </c>
      <c r="BN1416" s="27" t="e">
        <f>IF(#REF!="","",CONCATENATE($L1416,","))</f>
        <v>#REF!</v>
      </c>
      <c r="BO1416" s="27" t="e">
        <f>IF(#REF!="","",CONCATENATE($L1416,","))</f>
        <v>#REF!</v>
      </c>
      <c r="BP1416" s="27" t="e">
        <f>IF(#REF!="","",CONCATENATE($L1416,","))</f>
        <v>#REF!</v>
      </c>
      <c r="BQ1416" s="27" t="e">
        <f>IF(#REF!="","",CONCATENATE($L1416,","))</f>
        <v>#REF!</v>
      </c>
      <c r="BR1416" s="27" t="e">
        <f>IF(#REF!="","",CONCATENATE($L1416,","))</f>
        <v>#REF!</v>
      </c>
      <c r="BS1416" s="27" t="e">
        <f>IF(#REF!="","",CONCATENATE($L1416,","))</f>
        <v>#REF!</v>
      </c>
      <c r="BT1416" s="27" t="e">
        <f>IF(#REF!="","",CONCATENATE($L1416,","))</f>
        <v>#REF!</v>
      </c>
      <c r="BU1416" s="40"/>
      <c r="BV1416"/>
      <c r="BW1416"/>
      <c r="BX1416"/>
      <c r="BY1416"/>
      <c r="BZ1416"/>
      <c r="CA1416"/>
      <c r="CB1416" s="38"/>
      <c r="CC1416" s="39"/>
      <c r="CD1416" s="25"/>
      <c r="CE1416" s="25"/>
      <c r="CF1416" s="25"/>
      <c r="CG1416" s="38"/>
      <c r="CH1416" s="25"/>
      <c r="CI1416" s="38"/>
      <c r="CJ1416" s="25"/>
      <c r="CK1416" s="25"/>
      <c r="CL1416" s="25"/>
      <c r="CM1416" s="25"/>
      <c r="CN1416" s="38"/>
      <c r="CO1416" s="38"/>
      <c r="CP1416" s="25"/>
      <c r="CQ1416" s="25"/>
      <c r="CR1416" s="34"/>
      <c r="CS1416" s="38"/>
      <c r="CT1416" s="25"/>
      <c r="CX1416" s="25"/>
      <c r="CY1416" s="34"/>
    </row>
    <row r="1417" spans="1:103" s="26" customFormat="1">
      <c r="A1417" s="42"/>
      <c r="B1417" s="75"/>
      <c r="C1417" s="39"/>
      <c r="D1417" s="38"/>
      <c r="E1417" s="39"/>
      <c r="F1417" s="39"/>
      <c r="G1417" s="39"/>
      <c r="H1417" s="39"/>
      <c r="I1417" s="39"/>
      <c r="J1417" s="39"/>
      <c r="K1417" s="39"/>
      <c r="L1417" s="38"/>
      <c r="M1417" s="38"/>
      <c r="N1417" s="38"/>
      <c r="O1417" s="38"/>
      <c r="P1417" s="38"/>
      <c r="Q1417" s="38"/>
      <c r="R1417" s="38"/>
      <c r="S1417" s="38"/>
      <c r="T1417" s="38"/>
      <c r="U1417" s="38"/>
      <c r="V1417" s="38"/>
      <c r="W1417" s="38"/>
      <c r="X1417" s="38"/>
      <c r="Y1417" s="38"/>
      <c r="Z1417" s="75"/>
      <c r="AA1417" s="101"/>
      <c r="AB1417" s="101"/>
      <c r="AC1417" s="101"/>
      <c r="AD1417" s="101"/>
      <c r="AE1417" s="38"/>
      <c r="AF1417" s="38"/>
      <c r="AG1417" s="38"/>
      <c r="AH1417" s="38"/>
      <c r="AI1417" s="101"/>
      <c r="AJ1417" s="101"/>
      <c r="AK1417" s="101"/>
      <c r="AL1417" s="75"/>
      <c r="AM1417" s="39"/>
      <c r="AN1417" s="27"/>
      <c r="AO1417" s="27"/>
      <c r="AP1417" s="27"/>
      <c r="AQ1417" s="27" t="str">
        <f t="shared" si="579"/>
        <v/>
      </c>
      <c r="AR1417" s="27" t="str">
        <f t="shared" si="580"/>
        <v/>
      </c>
      <c r="AS1417" s="27" t="str">
        <f t="shared" si="581"/>
        <v/>
      </c>
      <c r="AT1417" s="27" t="e">
        <f>IF(#REF!&lt;&gt;"",IF(ABS(#REF!)&lt;10,"S"&amp;RIGHT(#REF!,1)&amp;",","S"&amp;#REF!&amp;","),"")</f>
        <v>#REF!</v>
      </c>
      <c r="AU1417" s="27" t="e">
        <f>IF(#REF!&lt;&gt;"",IF(ABS(#REF!)&lt;10,"S"&amp;RIGHT(#REF!,1)&amp;",","S"&amp;#REF!&amp;","),"")</f>
        <v>#REF!</v>
      </c>
      <c r="AV1417" s="27" t="e">
        <f>IF(#REF!&lt;&gt;"",IF(ABS(#REF!)&lt;10,"S"&amp;RIGHT(#REF!,1)&amp;",","S"&amp;#REF!&amp;","),"")</f>
        <v>#REF!</v>
      </c>
      <c r="AW1417" s="27" t="e">
        <f>IF(#REF!&lt;&gt;"",IF(ABS(#REF!)&lt;10,"S"&amp;RIGHT(#REF!,1)&amp;",","S"&amp;#REF!&amp;","),"")</f>
        <v>#REF!</v>
      </c>
      <c r="AX1417" s="27" t="e">
        <f>IF(#REF!&lt;&gt;"",IF(ABS(#REF!)&lt;10,"S"&amp;RIGHT(#REF!,1)&amp;",","S"&amp;#REF!&amp;","),"")</f>
        <v>#REF!</v>
      </c>
      <c r="AY1417" s="27" t="e">
        <f>IF(#REF!&lt;&gt;"",IF(ABS(#REF!)&lt;10,"S"&amp;RIGHT(#REF!,1)&amp;",","S"&amp;#REF!&amp;","),"")</f>
        <v>#REF!</v>
      </c>
      <c r="AZ1417" s="27" t="e">
        <f>IF(#REF!&lt;&gt;"",IF(ABS(#REF!)&lt;10,"S"&amp;RIGHT(#REF!,1)&amp;",","S"&amp;#REF!&amp;","),"")</f>
        <v>#REF!</v>
      </c>
      <c r="BA1417" s="27" t="e">
        <f>IF(#REF!&lt;&gt;"",IF(ABS(#REF!)&lt;10,"S"&amp;RIGHT(#REF!,1)&amp;",","S"&amp;#REF!&amp;","),"")</f>
        <v>#REF!</v>
      </c>
      <c r="BB1417" s="27" t="e">
        <f>IF(#REF!&lt;&gt;"",IF(ABS(#REF!)&lt;10,"S"&amp;RIGHT(#REF!,1)&amp;",","S"&amp;#REF!&amp;","),"")</f>
        <v>#REF!</v>
      </c>
      <c r="BC1417" s="27"/>
      <c r="BD1417" s="27"/>
      <c r="BE1417" s="27"/>
      <c r="BF1417" s="27"/>
      <c r="BG1417" s="27"/>
      <c r="BH1417" s="27"/>
      <c r="BI1417" s="27" t="str">
        <f t="shared" si="576"/>
        <v/>
      </c>
      <c r="BJ1417" s="27" t="str">
        <f t="shared" si="577"/>
        <v/>
      </c>
      <c r="BK1417" s="27" t="str">
        <f t="shared" si="578"/>
        <v/>
      </c>
      <c r="BL1417" s="27" t="e">
        <f>IF(#REF!="","",CONCATENATE($L1417,","))</f>
        <v>#REF!</v>
      </c>
      <c r="BM1417" s="27" t="e">
        <f>IF(#REF!="","",CONCATENATE($L1417,","))</f>
        <v>#REF!</v>
      </c>
      <c r="BN1417" s="27" t="e">
        <f>IF(#REF!="","",CONCATENATE($L1417,","))</f>
        <v>#REF!</v>
      </c>
      <c r="BO1417" s="27" t="e">
        <f>IF(#REF!="","",CONCATENATE($L1417,","))</f>
        <v>#REF!</v>
      </c>
      <c r="BP1417" s="27" t="e">
        <f>IF(#REF!="","",CONCATENATE($L1417,","))</f>
        <v>#REF!</v>
      </c>
      <c r="BQ1417" s="27" t="e">
        <f>IF(#REF!="","",CONCATENATE($L1417,","))</f>
        <v>#REF!</v>
      </c>
      <c r="BR1417" s="27" t="e">
        <f>IF(#REF!="","",CONCATENATE($L1417,","))</f>
        <v>#REF!</v>
      </c>
      <c r="BS1417" s="27" t="e">
        <f>IF(#REF!="","",CONCATENATE($L1417,","))</f>
        <v>#REF!</v>
      </c>
      <c r="BT1417" s="27" t="e">
        <f>IF(#REF!="","",CONCATENATE($L1417,","))</f>
        <v>#REF!</v>
      </c>
      <c r="BU1417" s="40"/>
      <c r="BV1417" s="5"/>
      <c r="BW1417"/>
      <c r="BX1417"/>
      <c r="BY1417"/>
      <c r="BZ1417"/>
      <c r="CA1417"/>
      <c r="CB1417" s="38"/>
      <c r="CC1417" s="39"/>
      <c r="CD1417" s="25"/>
      <c r="CE1417" s="25"/>
      <c r="CF1417" s="25"/>
      <c r="CG1417" s="38"/>
      <c r="CH1417" s="25"/>
      <c r="CI1417" s="38"/>
      <c r="CJ1417" s="25"/>
      <c r="CK1417" s="25"/>
      <c r="CL1417" s="25"/>
      <c r="CM1417" s="25"/>
      <c r="CN1417" s="38"/>
      <c r="CO1417" s="38"/>
      <c r="CP1417" s="25"/>
      <c r="CQ1417" s="25"/>
      <c r="CR1417" s="34"/>
      <c r="CS1417" s="38"/>
      <c r="CT1417" s="25"/>
      <c r="CX1417" s="25"/>
      <c r="CY1417" s="34"/>
    </row>
    <row r="1418" spans="1:103" s="26" customFormat="1">
      <c r="A1418" s="42"/>
      <c r="B1418" s="75"/>
      <c r="C1418" s="39"/>
      <c r="D1418" s="38"/>
      <c r="E1418" s="39"/>
      <c r="F1418" s="39"/>
      <c r="G1418" s="39"/>
      <c r="H1418" s="39"/>
      <c r="I1418" s="39"/>
      <c r="J1418" s="39"/>
      <c r="K1418" s="39"/>
      <c r="L1418" s="38"/>
      <c r="M1418" s="38"/>
      <c r="N1418" s="38"/>
      <c r="O1418" s="38"/>
      <c r="P1418" s="38"/>
      <c r="Q1418" s="38"/>
      <c r="R1418" s="38"/>
      <c r="S1418" s="38"/>
      <c r="T1418" s="38"/>
      <c r="U1418" s="38"/>
      <c r="V1418" s="38"/>
      <c r="W1418" s="38"/>
      <c r="X1418" s="38"/>
      <c r="Y1418" s="38"/>
      <c r="Z1418" s="75"/>
      <c r="AA1418" s="101"/>
      <c r="AB1418" s="101"/>
      <c r="AC1418" s="101"/>
      <c r="AD1418" s="101"/>
      <c r="AE1418" s="38"/>
      <c r="AF1418" s="38"/>
      <c r="AG1418" s="38"/>
      <c r="AH1418" s="38"/>
      <c r="AI1418" s="101"/>
      <c r="AJ1418" s="101"/>
      <c r="AK1418" s="101"/>
      <c r="AL1418" s="75"/>
      <c r="AM1418" s="39"/>
      <c r="AN1418" s="27"/>
      <c r="AO1418" s="27"/>
      <c r="AP1418" s="27"/>
      <c r="AQ1418" s="27" t="str">
        <f t="shared" si="579"/>
        <v/>
      </c>
      <c r="AR1418" s="27" t="str">
        <f t="shared" si="580"/>
        <v/>
      </c>
      <c r="AS1418" s="27" t="str">
        <f t="shared" si="581"/>
        <v/>
      </c>
      <c r="AT1418" s="27" t="e">
        <f>IF(#REF!&lt;&gt;"",IF(ABS(#REF!)&lt;10,"S"&amp;RIGHT(#REF!,1)&amp;",","S"&amp;#REF!&amp;","),"")</f>
        <v>#REF!</v>
      </c>
      <c r="AU1418" s="27" t="e">
        <f>IF(#REF!&lt;&gt;"",IF(ABS(#REF!)&lt;10,"S"&amp;RIGHT(#REF!,1)&amp;",","S"&amp;#REF!&amp;","),"")</f>
        <v>#REF!</v>
      </c>
      <c r="AV1418" s="27" t="e">
        <f>IF(#REF!&lt;&gt;"",IF(ABS(#REF!)&lt;10,"S"&amp;RIGHT(#REF!,1)&amp;",","S"&amp;#REF!&amp;","),"")</f>
        <v>#REF!</v>
      </c>
      <c r="AW1418" s="27" t="e">
        <f>IF(#REF!&lt;&gt;"",IF(ABS(#REF!)&lt;10,"S"&amp;RIGHT(#REF!,1)&amp;",","S"&amp;#REF!&amp;","),"")</f>
        <v>#REF!</v>
      </c>
      <c r="AX1418" s="27" t="e">
        <f>IF(#REF!&lt;&gt;"",IF(ABS(#REF!)&lt;10,"S"&amp;RIGHT(#REF!,1)&amp;",","S"&amp;#REF!&amp;","),"")</f>
        <v>#REF!</v>
      </c>
      <c r="AY1418" s="27" t="e">
        <f>IF(#REF!&lt;&gt;"",IF(ABS(#REF!)&lt;10,"S"&amp;RIGHT(#REF!,1)&amp;",","S"&amp;#REF!&amp;","),"")</f>
        <v>#REF!</v>
      </c>
      <c r="AZ1418" s="27" t="e">
        <f>IF(#REF!&lt;&gt;"",IF(ABS(#REF!)&lt;10,"S"&amp;RIGHT(#REF!,1)&amp;",","S"&amp;#REF!&amp;","),"")</f>
        <v>#REF!</v>
      </c>
      <c r="BA1418" s="27" t="e">
        <f>IF(#REF!&lt;&gt;"",IF(ABS(#REF!)&lt;10,"S"&amp;RIGHT(#REF!,1)&amp;",","S"&amp;#REF!&amp;","),"")</f>
        <v>#REF!</v>
      </c>
      <c r="BB1418" s="27" t="e">
        <f>IF(#REF!&lt;&gt;"",IF(ABS(#REF!)&lt;10,"S"&amp;RIGHT(#REF!,1)&amp;",","S"&amp;#REF!&amp;","),"")</f>
        <v>#REF!</v>
      </c>
      <c r="BC1418" s="27"/>
      <c r="BD1418" s="27"/>
      <c r="BE1418" s="27"/>
      <c r="BF1418" s="27"/>
      <c r="BG1418" s="27"/>
      <c r="BH1418" s="27"/>
      <c r="BI1418" s="27" t="str">
        <f t="shared" si="576"/>
        <v/>
      </c>
      <c r="BJ1418" s="27" t="str">
        <f t="shared" si="577"/>
        <v/>
      </c>
      <c r="BK1418" s="27" t="str">
        <f t="shared" si="578"/>
        <v/>
      </c>
      <c r="BL1418" s="27" t="e">
        <f>IF(#REF!="","",CONCATENATE($L1418,","))</f>
        <v>#REF!</v>
      </c>
      <c r="BM1418" s="27" t="e">
        <f>IF(#REF!="","",CONCATENATE($L1418,","))</f>
        <v>#REF!</v>
      </c>
      <c r="BN1418" s="27" t="e">
        <f>IF(#REF!="","",CONCATENATE($L1418,","))</f>
        <v>#REF!</v>
      </c>
      <c r="BO1418" s="27" t="e">
        <f>IF(#REF!="","",CONCATENATE($L1418,","))</f>
        <v>#REF!</v>
      </c>
      <c r="BP1418" s="27" t="e">
        <f>IF(#REF!="","",CONCATENATE($L1418,","))</f>
        <v>#REF!</v>
      </c>
      <c r="BQ1418" s="27" t="e">
        <f>IF(#REF!="","",CONCATENATE($L1418,","))</f>
        <v>#REF!</v>
      </c>
      <c r="BR1418" s="27" t="e">
        <f>IF(#REF!="","",CONCATENATE($L1418,","))</f>
        <v>#REF!</v>
      </c>
      <c r="BS1418" s="27" t="e">
        <f>IF(#REF!="","",CONCATENATE($L1418,","))</f>
        <v>#REF!</v>
      </c>
      <c r="BT1418" s="27" t="e">
        <f>IF(#REF!="","",CONCATENATE($L1418,","))</f>
        <v>#REF!</v>
      </c>
      <c r="BU1418" s="40"/>
      <c r="BV1418" s="5"/>
      <c r="BW1418"/>
      <c r="BX1418"/>
      <c r="BY1418"/>
      <c r="BZ1418"/>
      <c r="CA1418"/>
      <c r="CB1418" s="38"/>
      <c r="CC1418" s="39"/>
      <c r="CD1418" s="25"/>
      <c r="CE1418" s="25"/>
      <c r="CF1418" s="25"/>
      <c r="CG1418" s="38"/>
      <c r="CH1418" s="25"/>
      <c r="CI1418" s="38"/>
      <c r="CJ1418" s="25"/>
      <c r="CK1418" s="25"/>
      <c r="CL1418" s="25"/>
      <c r="CM1418" s="25"/>
      <c r="CN1418" s="38"/>
      <c r="CO1418" s="38"/>
      <c r="CP1418" s="25"/>
      <c r="CQ1418" s="25"/>
      <c r="CR1418" s="34"/>
      <c r="CS1418" s="38"/>
      <c r="CT1418" s="25"/>
      <c r="CX1418" s="25"/>
      <c r="CY1418" s="34"/>
    </row>
    <row r="1419" spans="1:103" s="26" customFormat="1">
      <c r="A1419" s="42"/>
      <c r="B1419" s="75"/>
      <c r="C1419" s="39"/>
      <c r="D1419" s="38"/>
      <c r="E1419" s="39"/>
      <c r="F1419" s="39"/>
      <c r="G1419" s="39"/>
      <c r="H1419" s="39"/>
      <c r="I1419" s="39"/>
      <c r="J1419" s="39"/>
      <c r="K1419" s="39"/>
      <c r="L1419" s="38"/>
      <c r="M1419" s="38"/>
      <c r="N1419" s="38"/>
      <c r="O1419" s="38"/>
      <c r="P1419" s="38"/>
      <c r="Q1419" s="38"/>
      <c r="R1419" s="38"/>
      <c r="S1419" s="38"/>
      <c r="T1419" s="38"/>
      <c r="U1419" s="38"/>
      <c r="V1419" s="38"/>
      <c r="W1419" s="38"/>
      <c r="X1419" s="38"/>
      <c r="Y1419" s="38"/>
      <c r="Z1419" s="75"/>
      <c r="AA1419" s="101"/>
      <c r="AB1419" s="101"/>
      <c r="AC1419" s="101"/>
      <c r="AD1419" s="101"/>
      <c r="AE1419" s="38"/>
      <c r="AF1419" s="38"/>
      <c r="AG1419" s="38"/>
      <c r="AH1419" s="38"/>
      <c r="AI1419" s="101"/>
      <c r="AJ1419" s="101"/>
      <c r="AK1419" s="101"/>
      <c r="AL1419" s="75"/>
      <c r="AM1419" s="39"/>
      <c r="AN1419" s="27"/>
      <c r="AO1419" s="27"/>
      <c r="AP1419" s="27"/>
      <c r="AQ1419" s="27" t="str">
        <f t="shared" si="579"/>
        <v/>
      </c>
      <c r="AR1419" s="27" t="str">
        <f t="shared" si="580"/>
        <v/>
      </c>
      <c r="AS1419" s="27" t="str">
        <f t="shared" si="581"/>
        <v/>
      </c>
      <c r="AT1419" s="27" t="e">
        <f>IF(#REF!&lt;&gt;"",IF(ABS(#REF!)&lt;10,"S"&amp;RIGHT(#REF!,1)&amp;",","S"&amp;#REF!&amp;","),"")</f>
        <v>#REF!</v>
      </c>
      <c r="AU1419" s="27" t="e">
        <f>IF(#REF!&lt;&gt;"",IF(ABS(#REF!)&lt;10,"S"&amp;RIGHT(#REF!,1)&amp;",","S"&amp;#REF!&amp;","),"")</f>
        <v>#REF!</v>
      </c>
      <c r="AV1419" s="27" t="e">
        <f>IF(#REF!&lt;&gt;"",IF(ABS(#REF!)&lt;10,"S"&amp;RIGHT(#REF!,1)&amp;",","S"&amp;#REF!&amp;","),"")</f>
        <v>#REF!</v>
      </c>
      <c r="AW1419" s="27" t="e">
        <f>IF(#REF!&lt;&gt;"",IF(ABS(#REF!)&lt;10,"S"&amp;RIGHT(#REF!,1)&amp;",","S"&amp;#REF!&amp;","),"")</f>
        <v>#REF!</v>
      </c>
      <c r="AX1419" s="27" t="e">
        <f>IF(#REF!&lt;&gt;"",IF(ABS(#REF!)&lt;10,"S"&amp;RIGHT(#REF!,1)&amp;",","S"&amp;#REF!&amp;","),"")</f>
        <v>#REF!</v>
      </c>
      <c r="AY1419" s="27" t="e">
        <f>IF(#REF!&lt;&gt;"",IF(ABS(#REF!)&lt;10,"S"&amp;RIGHT(#REF!,1)&amp;",","S"&amp;#REF!&amp;","),"")</f>
        <v>#REF!</v>
      </c>
      <c r="AZ1419" s="27" t="e">
        <f>IF(#REF!&lt;&gt;"",IF(ABS(#REF!)&lt;10,"S"&amp;RIGHT(#REF!,1)&amp;",","S"&amp;#REF!&amp;","),"")</f>
        <v>#REF!</v>
      </c>
      <c r="BA1419" s="27" t="e">
        <f>IF(#REF!&lt;&gt;"",IF(ABS(#REF!)&lt;10,"S"&amp;RIGHT(#REF!,1)&amp;",","S"&amp;#REF!&amp;","),"")</f>
        <v>#REF!</v>
      </c>
      <c r="BB1419" s="27" t="e">
        <f>IF(#REF!&lt;&gt;"",IF(ABS(#REF!)&lt;10,"S"&amp;RIGHT(#REF!,1)&amp;",","S"&amp;#REF!&amp;","),"")</f>
        <v>#REF!</v>
      </c>
      <c r="BC1419" s="27"/>
      <c r="BD1419" s="27"/>
      <c r="BE1419" s="27"/>
      <c r="BF1419" s="27"/>
      <c r="BG1419" s="27"/>
      <c r="BH1419" s="27"/>
      <c r="BI1419" s="27" t="str">
        <f t="shared" si="576"/>
        <v/>
      </c>
      <c r="BJ1419" s="27" t="str">
        <f t="shared" si="577"/>
        <v/>
      </c>
      <c r="BK1419" s="27" t="str">
        <f t="shared" si="578"/>
        <v/>
      </c>
      <c r="BL1419" s="27" t="e">
        <f>IF(#REF!="","",CONCATENATE($L1419,","))</f>
        <v>#REF!</v>
      </c>
      <c r="BM1419" s="27" t="e">
        <f>IF(#REF!="","",CONCATENATE($L1419,","))</f>
        <v>#REF!</v>
      </c>
      <c r="BN1419" s="27" t="e">
        <f>IF(#REF!="","",CONCATENATE($L1419,","))</f>
        <v>#REF!</v>
      </c>
      <c r="BO1419" s="27" t="e">
        <f>IF(#REF!="","",CONCATENATE($L1419,","))</f>
        <v>#REF!</v>
      </c>
      <c r="BP1419" s="27" t="e">
        <f>IF(#REF!="","",CONCATENATE($L1419,","))</f>
        <v>#REF!</v>
      </c>
      <c r="BQ1419" s="27" t="e">
        <f>IF(#REF!="","",CONCATENATE($L1419,","))</f>
        <v>#REF!</v>
      </c>
      <c r="BR1419" s="27" t="e">
        <f>IF(#REF!="","",CONCATENATE($L1419,","))</f>
        <v>#REF!</v>
      </c>
      <c r="BS1419" s="27" t="e">
        <f>IF(#REF!="","",CONCATENATE($L1419,","))</f>
        <v>#REF!</v>
      </c>
      <c r="BT1419" s="27" t="e">
        <f>IF(#REF!="","",CONCATENATE($L1419,","))</f>
        <v>#REF!</v>
      </c>
      <c r="BU1419" s="40"/>
      <c r="BV1419" s="5"/>
      <c r="BW1419"/>
      <c r="BX1419"/>
      <c r="BY1419"/>
      <c r="BZ1419"/>
      <c r="CA1419"/>
      <c r="CB1419" s="70"/>
      <c r="CC1419" s="51"/>
      <c r="CD1419" s="25"/>
      <c r="CE1419" s="25"/>
      <c r="CF1419" s="25"/>
      <c r="CG1419" s="38"/>
      <c r="CH1419" s="25"/>
      <c r="CI1419" s="38"/>
      <c r="CJ1419" s="25"/>
      <c r="CK1419" s="25"/>
      <c r="CL1419" s="25"/>
      <c r="CM1419" s="25"/>
      <c r="CN1419" s="38"/>
      <c r="CO1419" s="38"/>
      <c r="CP1419" s="25"/>
      <c r="CQ1419" s="25"/>
      <c r="CR1419" s="34"/>
      <c r="CS1419" s="38"/>
      <c r="CT1419" s="25"/>
      <c r="CX1419" s="25"/>
      <c r="CY1419" s="34"/>
    </row>
    <row r="1420" spans="1:103" s="26" customFormat="1">
      <c r="A1420" s="42"/>
      <c r="B1420" s="75"/>
      <c r="C1420" s="39"/>
      <c r="D1420" s="38"/>
      <c r="E1420" s="39"/>
      <c r="F1420" s="39"/>
      <c r="G1420" s="39"/>
      <c r="H1420" s="39"/>
      <c r="I1420" s="39"/>
      <c r="J1420" s="39"/>
      <c r="K1420" s="39"/>
      <c r="L1420" s="38"/>
      <c r="M1420" s="38"/>
      <c r="N1420" s="38"/>
      <c r="O1420" s="38"/>
      <c r="P1420" s="38"/>
      <c r="Q1420" s="38"/>
      <c r="R1420" s="38"/>
      <c r="S1420" s="38"/>
      <c r="T1420" s="38"/>
      <c r="U1420" s="38"/>
      <c r="V1420" s="38"/>
      <c r="W1420" s="38"/>
      <c r="X1420" s="38"/>
      <c r="Y1420" s="38"/>
      <c r="Z1420" s="75"/>
      <c r="AA1420" s="101"/>
      <c r="AB1420" s="101"/>
      <c r="AC1420" s="101"/>
      <c r="AD1420" s="101"/>
      <c r="AE1420" s="38"/>
      <c r="AF1420" s="38"/>
      <c r="AG1420" s="38"/>
      <c r="AH1420" s="38"/>
      <c r="AI1420" s="101"/>
      <c r="AJ1420" s="101"/>
      <c r="AK1420" s="101"/>
      <c r="AL1420" s="75"/>
      <c r="AM1420" s="39"/>
      <c r="AN1420" s="27"/>
      <c r="AO1420" s="27"/>
      <c r="AP1420" s="27"/>
      <c r="AQ1420" s="27" t="str">
        <f t="shared" si="579"/>
        <v/>
      </c>
      <c r="AR1420" s="27" t="str">
        <f t="shared" si="580"/>
        <v/>
      </c>
      <c r="AS1420" s="27" t="str">
        <f t="shared" si="581"/>
        <v/>
      </c>
      <c r="AT1420" s="27" t="e">
        <f>IF(#REF!&lt;&gt;"",IF(ABS(#REF!)&lt;10,"S"&amp;RIGHT(#REF!,1)&amp;",","S"&amp;#REF!&amp;","),"")</f>
        <v>#REF!</v>
      </c>
      <c r="AU1420" s="27" t="e">
        <f>IF(#REF!&lt;&gt;"",IF(ABS(#REF!)&lt;10,"S"&amp;RIGHT(#REF!,1)&amp;",","S"&amp;#REF!&amp;","),"")</f>
        <v>#REF!</v>
      </c>
      <c r="AV1420" s="27" t="e">
        <f>IF(#REF!&lt;&gt;"",IF(ABS(#REF!)&lt;10,"S"&amp;RIGHT(#REF!,1)&amp;",","S"&amp;#REF!&amp;","),"")</f>
        <v>#REF!</v>
      </c>
      <c r="AW1420" s="27" t="e">
        <f>IF(#REF!&lt;&gt;"",IF(ABS(#REF!)&lt;10,"S"&amp;RIGHT(#REF!,1)&amp;",","S"&amp;#REF!&amp;","),"")</f>
        <v>#REF!</v>
      </c>
      <c r="AX1420" s="27" t="e">
        <f>IF(#REF!&lt;&gt;"",IF(ABS(#REF!)&lt;10,"S"&amp;RIGHT(#REF!,1)&amp;",","S"&amp;#REF!&amp;","),"")</f>
        <v>#REF!</v>
      </c>
      <c r="AY1420" s="27" t="e">
        <f>IF(#REF!&lt;&gt;"",IF(ABS(#REF!)&lt;10,"S"&amp;RIGHT(#REF!,1)&amp;",","S"&amp;#REF!&amp;","),"")</f>
        <v>#REF!</v>
      </c>
      <c r="AZ1420" s="27" t="e">
        <f>IF(#REF!&lt;&gt;"",IF(ABS(#REF!)&lt;10,"S"&amp;RIGHT(#REF!,1)&amp;",","S"&amp;#REF!&amp;","),"")</f>
        <v>#REF!</v>
      </c>
      <c r="BA1420" s="27" t="e">
        <f>IF(#REF!&lt;&gt;"",IF(ABS(#REF!)&lt;10,"S"&amp;RIGHT(#REF!,1)&amp;",","S"&amp;#REF!&amp;","),"")</f>
        <v>#REF!</v>
      </c>
      <c r="BB1420" s="27" t="e">
        <f>IF(#REF!&lt;&gt;"",IF(ABS(#REF!)&lt;10,"S"&amp;RIGHT(#REF!,1)&amp;",","S"&amp;#REF!&amp;","),"")</f>
        <v>#REF!</v>
      </c>
      <c r="BC1420" s="27"/>
      <c r="BD1420" s="27"/>
      <c r="BE1420" s="27"/>
      <c r="BF1420" s="27"/>
      <c r="BG1420" s="27"/>
      <c r="BH1420" s="27"/>
      <c r="BI1420" s="27" t="str">
        <f t="shared" si="576"/>
        <v/>
      </c>
      <c r="BJ1420" s="27" t="str">
        <f t="shared" si="577"/>
        <v/>
      </c>
      <c r="BK1420" s="27" t="str">
        <f t="shared" si="578"/>
        <v/>
      </c>
      <c r="BL1420" s="27" t="e">
        <f>IF(#REF!="","",CONCATENATE($L1420,","))</f>
        <v>#REF!</v>
      </c>
      <c r="BM1420" s="27" t="e">
        <f>IF(#REF!="","",CONCATENATE($L1420,","))</f>
        <v>#REF!</v>
      </c>
      <c r="BN1420" s="27" t="e">
        <f>IF(#REF!="","",CONCATENATE($L1420,","))</f>
        <v>#REF!</v>
      </c>
      <c r="BO1420" s="27" t="e">
        <f>IF(#REF!="","",CONCATENATE($L1420,","))</f>
        <v>#REF!</v>
      </c>
      <c r="BP1420" s="27" t="e">
        <f>IF(#REF!="","",CONCATENATE($L1420,","))</f>
        <v>#REF!</v>
      </c>
      <c r="BQ1420" s="27" t="e">
        <f>IF(#REF!="","",CONCATENATE($L1420,","))</f>
        <v>#REF!</v>
      </c>
      <c r="BR1420" s="27" t="e">
        <f>IF(#REF!="","",CONCATENATE($L1420,","))</f>
        <v>#REF!</v>
      </c>
      <c r="BS1420" s="27" t="e">
        <f>IF(#REF!="","",CONCATENATE($L1420,","))</f>
        <v>#REF!</v>
      </c>
      <c r="BT1420" s="27" t="e">
        <f>IF(#REF!="","",CONCATENATE($L1420,","))</f>
        <v>#REF!</v>
      </c>
      <c r="BU1420" s="40"/>
      <c r="BV1420" s="5"/>
      <c r="BW1420"/>
      <c r="BX1420"/>
      <c r="BY1420"/>
      <c r="BZ1420"/>
      <c r="CA1420"/>
      <c r="CB1420" s="70"/>
      <c r="CC1420" s="7"/>
      <c r="CD1420" s="25"/>
      <c r="CE1420" s="25"/>
      <c r="CF1420" s="25"/>
      <c r="CG1420" s="38"/>
      <c r="CH1420" s="25"/>
      <c r="CI1420" s="38"/>
      <c r="CJ1420" s="25"/>
      <c r="CK1420" s="25"/>
      <c r="CL1420" s="25"/>
      <c r="CM1420" s="25"/>
      <c r="CN1420" s="38"/>
      <c r="CO1420" s="38"/>
      <c r="CP1420" s="25"/>
      <c r="CQ1420" s="25"/>
      <c r="CR1420" s="34"/>
      <c r="CS1420" s="38"/>
      <c r="CT1420" s="25"/>
      <c r="CX1420" s="25"/>
      <c r="CY1420" s="34"/>
    </row>
    <row r="1421" spans="1:103" s="26" customFormat="1">
      <c r="A1421" s="42"/>
      <c r="B1421" s="75"/>
      <c r="C1421" s="39"/>
      <c r="D1421" s="38"/>
      <c r="E1421" s="39"/>
      <c r="F1421" s="39"/>
      <c r="G1421" s="39"/>
      <c r="H1421" s="39"/>
      <c r="I1421" s="39"/>
      <c r="J1421" s="39"/>
      <c r="K1421" s="39"/>
      <c r="L1421" s="38"/>
      <c r="M1421" s="38"/>
      <c r="N1421" s="38"/>
      <c r="O1421" s="38"/>
      <c r="P1421" s="38"/>
      <c r="Q1421" s="38"/>
      <c r="R1421" s="38"/>
      <c r="S1421" s="38"/>
      <c r="T1421" s="38"/>
      <c r="U1421" s="38"/>
      <c r="V1421" s="38"/>
      <c r="W1421" s="38"/>
      <c r="X1421" s="38"/>
      <c r="Y1421" s="38"/>
      <c r="Z1421" s="75"/>
      <c r="AA1421" s="101"/>
      <c r="AB1421" s="101"/>
      <c r="AC1421" s="101"/>
      <c r="AD1421" s="101"/>
      <c r="AE1421" s="38"/>
      <c r="AF1421" s="38"/>
      <c r="AG1421" s="38"/>
      <c r="AH1421" s="38"/>
      <c r="AI1421" s="101"/>
      <c r="AJ1421" s="101"/>
      <c r="AK1421" s="101"/>
      <c r="AL1421" s="75"/>
      <c r="AM1421" s="39"/>
      <c r="AN1421" s="27"/>
      <c r="AO1421" s="27"/>
      <c r="AP1421" s="27"/>
      <c r="AQ1421" s="27" t="str">
        <f t="shared" si="579"/>
        <v/>
      </c>
      <c r="AR1421" s="27" t="str">
        <f t="shared" si="580"/>
        <v/>
      </c>
      <c r="AS1421" s="27" t="str">
        <f t="shared" si="581"/>
        <v/>
      </c>
      <c r="AT1421" s="27" t="e">
        <f>IF(#REF!&lt;&gt;"",IF(ABS(#REF!)&lt;10,"S"&amp;RIGHT(#REF!,1)&amp;",","S"&amp;#REF!&amp;","),"")</f>
        <v>#REF!</v>
      </c>
      <c r="AU1421" s="27" t="e">
        <f>IF(#REF!&lt;&gt;"",IF(ABS(#REF!)&lt;10,"S"&amp;RIGHT(#REF!,1)&amp;",","S"&amp;#REF!&amp;","),"")</f>
        <v>#REF!</v>
      </c>
      <c r="AV1421" s="27" t="e">
        <f>IF(#REF!&lt;&gt;"",IF(ABS(#REF!)&lt;10,"S"&amp;RIGHT(#REF!,1)&amp;",","S"&amp;#REF!&amp;","),"")</f>
        <v>#REF!</v>
      </c>
      <c r="AW1421" s="27" t="e">
        <f>IF(#REF!&lt;&gt;"",IF(ABS(#REF!)&lt;10,"S"&amp;RIGHT(#REF!,1)&amp;",","S"&amp;#REF!&amp;","),"")</f>
        <v>#REF!</v>
      </c>
      <c r="AX1421" s="27" t="e">
        <f>IF(#REF!&lt;&gt;"",IF(ABS(#REF!)&lt;10,"S"&amp;RIGHT(#REF!,1)&amp;",","S"&amp;#REF!&amp;","),"")</f>
        <v>#REF!</v>
      </c>
      <c r="AY1421" s="27" t="e">
        <f>IF(#REF!&lt;&gt;"",IF(ABS(#REF!)&lt;10,"S"&amp;RIGHT(#REF!,1)&amp;",","S"&amp;#REF!&amp;","),"")</f>
        <v>#REF!</v>
      </c>
      <c r="AZ1421" s="27" t="e">
        <f>IF(#REF!&lt;&gt;"",IF(ABS(#REF!)&lt;10,"S"&amp;RIGHT(#REF!,1)&amp;",","S"&amp;#REF!&amp;","),"")</f>
        <v>#REF!</v>
      </c>
      <c r="BA1421" s="27" t="e">
        <f>IF(#REF!&lt;&gt;"",IF(ABS(#REF!)&lt;10,"S"&amp;RIGHT(#REF!,1)&amp;",","S"&amp;#REF!&amp;","),"")</f>
        <v>#REF!</v>
      </c>
      <c r="BB1421" s="27" t="e">
        <f>IF(#REF!&lt;&gt;"",IF(ABS(#REF!)&lt;10,"S"&amp;RIGHT(#REF!,1)&amp;",","S"&amp;#REF!&amp;","),"")</f>
        <v>#REF!</v>
      </c>
      <c r="BC1421" s="27"/>
      <c r="BD1421" s="27"/>
      <c r="BE1421" s="27"/>
      <c r="BF1421" s="27"/>
      <c r="BG1421" s="27"/>
      <c r="BH1421" s="27"/>
      <c r="BI1421" s="27" t="str">
        <f t="shared" si="576"/>
        <v/>
      </c>
      <c r="BJ1421" s="27" t="str">
        <f t="shared" si="577"/>
        <v/>
      </c>
      <c r="BK1421" s="27" t="str">
        <f t="shared" si="578"/>
        <v/>
      </c>
      <c r="BL1421" s="27" t="e">
        <f>IF(#REF!="","",CONCATENATE($L1421,","))</f>
        <v>#REF!</v>
      </c>
      <c r="BM1421" s="27" t="e">
        <f>IF(#REF!="","",CONCATENATE($L1421,","))</f>
        <v>#REF!</v>
      </c>
      <c r="BN1421" s="27" t="e">
        <f>IF(#REF!="","",CONCATENATE($L1421,","))</f>
        <v>#REF!</v>
      </c>
      <c r="BO1421" s="27" t="e">
        <f>IF(#REF!="","",CONCATENATE($L1421,","))</f>
        <v>#REF!</v>
      </c>
      <c r="BP1421" s="27" t="e">
        <f>IF(#REF!="","",CONCATENATE($L1421,","))</f>
        <v>#REF!</v>
      </c>
      <c r="BQ1421" s="27" t="e">
        <f>IF(#REF!="","",CONCATENATE($L1421,","))</f>
        <v>#REF!</v>
      </c>
      <c r="BR1421" s="27" t="e">
        <f>IF(#REF!="","",CONCATENATE($L1421,","))</f>
        <v>#REF!</v>
      </c>
      <c r="BS1421" s="27" t="e">
        <f>IF(#REF!="","",CONCATENATE($L1421,","))</f>
        <v>#REF!</v>
      </c>
      <c r="BT1421" s="27" t="e">
        <f>IF(#REF!="","",CONCATENATE($L1421,","))</f>
        <v>#REF!</v>
      </c>
      <c r="BU1421" s="40"/>
      <c r="BV1421" s="5"/>
      <c r="BW1421"/>
      <c r="BX1421"/>
      <c r="BY1421"/>
      <c r="BZ1421"/>
      <c r="CA1421"/>
      <c r="CB1421" s="70"/>
      <c r="CC1421" s="7"/>
      <c r="CD1421" s="25"/>
      <c r="CE1421" s="25"/>
      <c r="CF1421" s="25"/>
      <c r="CG1421" s="38"/>
      <c r="CH1421" s="25"/>
      <c r="CI1421" s="38"/>
      <c r="CJ1421" s="25"/>
      <c r="CK1421" s="25"/>
      <c r="CL1421" s="25"/>
      <c r="CM1421" s="25"/>
      <c r="CN1421" s="38"/>
      <c r="CO1421" s="38"/>
      <c r="CP1421" s="25"/>
      <c r="CQ1421" s="25"/>
      <c r="CR1421" s="34"/>
      <c r="CS1421" s="38"/>
      <c r="CT1421" s="25"/>
      <c r="CX1421" s="25"/>
      <c r="CY1421" s="34"/>
    </row>
    <row r="1422" spans="1:103" s="26" customFormat="1">
      <c r="A1422" s="42"/>
      <c r="B1422" s="75"/>
      <c r="C1422" s="39"/>
      <c r="D1422" s="38"/>
      <c r="E1422" s="39"/>
      <c r="F1422" s="39"/>
      <c r="G1422" s="39"/>
      <c r="H1422" s="39"/>
      <c r="I1422" s="39"/>
      <c r="J1422" s="39"/>
      <c r="K1422" s="39"/>
      <c r="L1422" s="38"/>
      <c r="M1422" s="38"/>
      <c r="N1422" s="38"/>
      <c r="O1422" s="38"/>
      <c r="P1422" s="38"/>
      <c r="Q1422" s="38"/>
      <c r="R1422" s="38"/>
      <c r="S1422" s="38"/>
      <c r="T1422" s="38"/>
      <c r="U1422" s="38"/>
      <c r="V1422" s="38"/>
      <c r="W1422" s="38"/>
      <c r="X1422" s="38"/>
      <c r="Y1422" s="38"/>
      <c r="Z1422" s="75"/>
      <c r="AA1422" s="101"/>
      <c r="AB1422" s="101"/>
      <c r="AC1422" s="101"/>
      <c r="AD1422" s="101"/>
      <c r="AE1422" s="38"/>
      <c r="AF1422" s="38"/>
      <c r="AG1422" s="38"/>
      <c r="AH1422" s="38"/>
      <c r="AI1422" s="101"/>
      <c r="AJ1422" s="101"/>
      <c r="AK1422" s="101"/>
      <c r="AL1422" s="75"/>
      <c r="AM1422" s="39"/>
      <c r="AN1422" s="27"/>
      <c r="AO1422" s="27"/>
      <c r="AP1422" s="27"/>
      <c r="AQ1422" s="27" t="str">
        <f t="shared" si="579"/>
        <v/>
      </c>
      <c r="AR1422" s="27" t="str">
        <f t="shared" si="580"/>
        <v/>
      </c>
      <c r="AS1422" s="27" t="str">
        <f t="shared" si="581"/>
        <v/>
      </c>
      <c r="AT1422" s="27" t="e">
        <f>IF(#REF!&lt;&gt;"",IF(ABS(#REF!)&lt;10,"S"&amp;RIGHT(#REF!,1)&amp;",","S"&amp;#REF!&amp;","),"")</f>
        <v>#REF!</v>
      </c>
      <c r="AU1422" s="27" t="e">
        <f>IF(#REF!&lt;&gt;"",IF(ABS(#REF!)&lt;10,"S"&amp;RIGHT(#REF!,1)&amp;",","S"&amp;#REF!&amp;","),"")</f>
        <v>#REF!</v>
      </c>
      <c r="AV1422" s="27" t="e">
        <f>IF(#REF!&lt;&gt;"",IF(ABS(#REF!)&lt;10,"S"&amp;RIGHT(#REF!,1)&amp;",","S"&amp;#REF!&amp;","),"")</f>
        <v>#REF!</v>
      </c>
      <c r="AW1422" s="27" t="e">
        <f>IF(#REF!&lt;&gt;"",IF(ABS(#REF!)&lt;10,"S"&amp;RIGHT(#REF!,1)&amp;",","S"&amp;#REF!&amp;","),"")</f>
        <v>#REF!</v>
      </c>
      <c r="AX1422" s="27" t="e">
        <f>IF(#REF!&lt;&gt;"",IF(ABS(#REF!)&lt;10,"S"&amp;RIGHT(#REF!,1)&amp;",","S"&amp;#REF!&amp;","),"")</f>
        <v>#REF!</v>
      </c>
      <c r="AY1422" s="27" t="e">
        <f>IF(#REF!&lt;&gt;"",IF(ABS(#REF!)&lt;10,"S"&amp;RIGHT(#REF!,1)&amp;",","S"&amp;#REF!&amp;","),"")</f>
        <v>#REF!</v>
      </c>
      <c r="AZ1422" s="27" t="e">
        <f>IF(#REF!&lt;&gt;"",IF(ABS(#REF!)&lt;10,"S"&amp;RIGHT(#REF!,1)&amp;",","S"&amp;#REF!&amp;","),"")</f>
        <v>#REF!</v>
      </c>
      <c r="BA1422" s="27" t="e">
        <f>IF(#REF!&lt;&gt;"",IF(ABS(#REF!)&lt;10,"S"&amp;RIGHT(#REF!,1)&amp;",","S"&amp;#REF!&amp;","),"")</f>
        <v>#REF!</v>
      </c>
      <c r="BB1422" s="27" t="e">
        <f>IF(#REF!&lt;&gt;"",IF(ABS(#REF!)&lt;10,"S"&amp;RIGHT(#REF!,1)&amp;",","S"&amp;#REF!&amp;","),"")</f>
        <v>#REF!</v>
      </c>
      <c r="BC1422" s="27"/>
      <c r="BD1422" s="27"/>
      <c r="BE1422" s="27"/>
      <c r="BF1422" s="27"/>
      <c r="BG1422" s="27"/>
      <c r="BH1422" s="27"/>
      <c r="BI1422" s="27" t="str">
        <f t="shared" si="576"/>
        <v/>
      </c>
      <c r="BJ1422" s="27" t="str">
        <f t="shared" si="577"/>
        <v/>
      </c>
      <c r="BK1422" s="27" t="str">
        <f t="shared" si="578"/>
        <v/>
      </c>
      <c r="BL1422" s="27" t="e">
        <f>IF(#REF!="","",CONCATENATE($L1422,","))</f>
        <v>#REF!</v>
      </c>
      <c r="BM1422" s="27" t="e">
        <f>IF(#REF!="","",CONCATENATE($L1422,","))</f>
        <v>#REF!</v>
      </c>
      <c r="BN1422" s="27" t="e">
        <f>IF(#REF!="","",CONCATENATE($L1422,","))</f>
        <v>#REF!</v>
      </c>
      <c r="BO1422" s="27" t="e">
        <f>IF(#REF!="","",CONCATENATE($L1422,","))</f>
        <v>#REF!</v>
      </c>
      <c r="BP1422" s="27" t="e">
        <f>IF(#REF!="","",CONCATENATE($L1422,","))</f>
        <v>#REF!</v>
      </c>
      <c r="BQ1422" s="27" t="e">
        <f>IF(#REF!="","",CONCATENATE($L1422,","))</f>
        <v>#REF!</v>
      </c>
      <c r="BR1422" s="27" t="e">
        <f>IF(#REF!="","",CONCATENATE($L1422,","))</f>
        <v>#REF!</v>
      </c>
      <c r="BS1422" s="27" t="e">
        <f>IF(#REF!="","",CONCATENATE($L1422,","))</f>
        <v>#REF!</v>
      </c>
      <c r="BT1422" s="27" t="e">
        <f>IF(#REF!="","",CONCATENATE($L1422,","))</f>
        <v>#REF!</v>
      </c>
      <c r="BU1422" s="40"/>
      <c r="BV1422" s="5"/>
      <c r="BW1422"/>
      <c r="BX1422"/>
      <c r="BY1422"/>
      <c r="BZ1422"/>
      <c r="CA1422"/>
      <c r="CB1422" s="70"/>
      <c r="CC1422" s="7"/>
      <c r="CD1422" s="25"/>
      <c r="CE1422" s="25"/>
      <c r="CF1422" s="25"/>
      <c r="CG1422" s="38"/>
      <c r="CH1422" s="25"/>
      <c r="CI1422" s="38"/>
      <c r="CJ1422" s="25"/>
      <c r="CK1422" s="25"/>
      <c r="CL1422" s="25"/>
      <c r="CM1422" s="25"/>
      <c r="CN1422" s="38"/>
      <c r="CO1422" s="38"/>
      <c r="CP1422" s="25"/>
      <c r="CQ1422" s="25"/>
      <c r="CR1422" s="34"/>
      <c r="CS1422" s="38"/>
      <c r="CT1422" s="25"/>
      <c r="CX1422" s="25"/>
      <c r="CY1422" s="34"/>
    </row>
    <row r="1423" spans="1:103" s="26" customFormat="1">
      <c r="A1423" s="42"/>
      <c r="B1423" s="75"/>
      <c r="C1423" s="39"/>
      <c r="D1423" s="38"/>
      <c r="E1423" s="39"/>
      <c r="F1423" s="39"/>
      <c r="G1423" s="39"/>
      <c r="H1423" s="39"/>
      <c r="I1423" s="39"/>
      <c r="J1423" s="39"/>
      <c r="K1423" s="39"/>
      <c r="L1423" s="38"/>
      <c r="M1423" s="38"/>
      <c r="N1423" s="38"/>
      <c r="O1423" s="38"/>
      <c r="P1423" s="38"/>
      <c r="Q1423" s="38"/>
      <c r="R1423" s="38"/>
      <c r="S1423" s="38"/>
      <c r="T1423" s="38"/>
      <c r="U1423" s="38"/>
      <c r="V1423" s="38"/>
      <c r="W1423" s="38"/>
      <c r="X1423" s="38"/>
      <c r="Y1423" s="38"/>
      <c r="Z1423" s="75"/>
      <c r="AA1423" s="101"/>
      <c r="AB1423" s="101"/>
      <c r="AC1423" s="101"/>
      <c r="AD1423" s="101"/>
      <c r="AE1423" s="38"/>
      <c r="AF1423" s="38"/>
      <c r="AG1423" s="38"/>
      <c r="AH1423" s="38"/>
      <c r="AI1423" s="101"/>
      <c r="AJ1423" s="101"/>
      <c r="AK1423" s="101"/>
      <c r="AL1423" s="75"/>
      <c r="AM1423" s="39"/>
      <c r="AN1423" s="27"/>
      <c r="AO1423" s="27"/>
      <c r="AP1423" s="27"/>
      <c r="AQ1423" s="27" t="str">
        <f t="shared" si="579"/>
        <v/>
      </c>
      <c r="AR1423" s="27" t="str">
        <f t="shared" si="580"/>
        <v/>
      </c>
      <c r="AS1423" s="27" t="str">
        <f t="shared" si="581"/>
        <v/>
      </c>
      <c r="AT1423" s="27" t="e">
        <f>IF(#REF!&lt;&gt;"",IF(ABS(#REF!)&lt;10,"S"&amp;RIGHT(#REF!,1)&amp;",","S"&amp;#REF!&amp;","),"")</f>
        <v>#REF!</v>
      </c>
      <c r="AU1423" s="27" t="e">
        <f>IF(#REF!&lt;&gt;"",IF(ABS(#REF!)&lt;10,"S"&amp;RIGHT(#REF!,1)&amp;",","S"&amp;#REF!&amp;","),"")</f>
        <v>#REF!</v>
      </c>
      <c r="AV1423" s="27" t="e">
        <f>IF(#REF!&lt;&gt;"",IF(ABS(#REF!)&lt;10,"S"&amp;RIGHT(#REF!,1)&amp;",","S"&amp;#REF!&amp;","),"")</f>
        <v>#REF!</v>
      </c>
      <c r="AW1423" s="27" t="e">
        <f>IF(#REF!&lt;&gt;"",IF(ABS(#REF!)&lt;10,"S"&amp;RIGHT(#REF!,1)&amp;",","S"&amp;#REF!&amp;","),"")</f>
        <v>#REF!</v>
      </c>
      <c r="AX1423" s="27" t="e">
        <f>IF(#REF!&lt;&gt;"",IF(ABS(#REF!)&lt;10,"S"&amp;RIGHT(#REF!,1)&amp;",","S"&amp;#REF!&amp;","),"")</f>
        <v>#REF!</v>
      </c>
      <c r="AY1423" s="27" t="e">
        <f>IF(#REF!&lt;&gt;"",IF(ABS(#REF!)&lt;10,"S"&amp;RIGHT(#REF!,1)&amp;",","S"&amp;#REF!&amp;","),"")</f>
        <v>#REF!</v>
      </c>
      <c r="AZ1423" s="27" t="e">
        <f>IF(#REF!&lt;&gt;"",IF(ABS(#REF!)&lt;10,"S"&amp;RIGHT(#REF!,1)&amp;",","S"&amp;#REF!&amp;","),"")</f>
        <v>#REF!</v>
      </c>
      <c r="BA1423" s="27" t="e">
        <f>IF(#REF!&lt;&gt;"",IF(ABS(#REF!)&lt;10,"S"&amp;RIGHT(#REF!,1)&amp;",","S"&amp;#REF!&amp;","),"")</f>
        <v>#REF!</v>
      </c>
      <c r="BB1423" s="27" t="e">
        <f>IF(#REF!&lt;&gt;"",IF(ABS(#REF!)&lt;10,"S"&amp;RIGHT(#REF!,1)&amp;",","S"&amp;#REF!&amp;","),"")</f>
        <v>#REF!</v>
      </c>
      <c r="BC1423" s="27"/>
      <c r="BD1423" s="27"/>
      <c r="BE1423" s="27"/>
      <c r="BF1423" s="27"/>
      <c r="BG1423" s="27"/>
      <c r="BH1423" s="27"/>
      <c r="BI1423" s="27" t="str">
        <f t="shared" si="576"/>
        <v/>
      </c>
      <c r="BJ1423" s="27" t="str">
        <f t="shared" si="577"/>
        <v/>
      </c>
      <c r="BK1423" s="27" t="str">
        <f t="shared" si="578"/>
        <v/>
      </c>
      <c r="BL1423" s="27" t="e">
        <f>IF(#REF!="","",CONCATENATE($L1423,","))</f>
        <v>#REF!</v>
      </c>
      <c r="BM1423" s="27" t="e">
        <f>IF(#REF!="","",CONCATENATE($L1423,","))</f>
        <v>#REF!</v>
      </c>
      <c r="BN1423" s="27" t="e">
        <f>IF(#REF!="","",CONCATENATE($L1423,","))</f>
        <v>#REF!</v>
      </c>
      <c r="BO1423" s="27" t="e">
        <f>IF(#REF!="","",CONCATENATE($L1423,","))</f>
        <v>#REF!</v>
      </c>
      <c r="BP1423" s="27" t="e">
        <f>IF(#REF!="","",CONCATENATE($L1423,","))</f>
        <v>#REF!</v>
      </c>
      <c r="BQ1423" s="27" t="e">
        <f>IF(#REF!="","",CONCATENATE($L1423,","))</f>
        <v>#REF!</v>
      </c>
      <c r="BR1423" s="27" t="e">
        <f>IF(#REF!="","",CONCATENATE($L1423,","))</f>
        <v>#REF!</v>
      </c>
      <c r="BS1423" s="27" t="e">
        <f>IF(#REF!="","",CONCATENATE($L1423,","))</f>
        <v>#REF!</v>
      </c>
      <c r="BT1423" s="27" t="e">
        <f>IF(#REF!="","",CONCATENATE($L1423,","))</f>
        <v>#REF!</v>
      </c>
      <c r="BU1423" s="40"/>
      <c r="BV1423" s="5"/>
      <c r="BW1423"/>
      <c r="BX1423"/>
      <c r="BY1423"/>
      <c r="BZ1423"/>
      <c r="CA1423"/>
      <c r="CB1423" s="40"/>
      <c r="CC1423" s="7"/>
      <c r="CD1423" s="25"/>
      <c r="CE1423" s="25"/>
      <c r="CF1423" s="25"/>
      <c r="CG1423" s="38"/>
      <c r="CH1423" s="25"/>
      <c r="CI1423" s="38"/>
      <c r="CJ1423" s="25"/>
      <c r="CK1423" s="25"/>
      <c r="CL1423" s="25"/>
      <c r="CM1423" s="25"/>
      <c r="CN1423" s="38"/>
      <c r="CO1423" s="38"/>
      <c r="CP1423" s="25"/>
      <c r="CQ1423" s="25"/>
      <c r="CR1423" s="34"/>
      <c r="CS1423" s="38"/>
      <c r="CT1423" s="25"/>
      <c r="CX1423" s="25"/>
      <c r="CY1423" s="34"/>
    </row>
    <row r="1424" spans="1:103" s="26" customFormat="1">
      <c r="A1424" s="42"/>
      <c r="B1424" s="75"/>
      <c r="C1424" s="39"/>
      <c r="D1424" s="38"/>
      <c r="E1424" s="39"/>
      <c r="F1424" s="39"/>
      <c r="G1424" s="39"/>
      <c r="H1424" s="39"/>
      <c r="I1424" s="39"/>
      <c r="J1424" s="39"/>
      <c r="K1424" s="39"/>
      <c r="L1424" s="38"/>
      <c r="M1424" s="38"/>
      <c r="N1424" s="38"/>
      <c r="O1424" s="38"/>
      <c r="P1424" s="38"/>
      <c r="Q1424" s="38"/>
      <c r="R1424" s="38"/>
      <c r="S1424" s="38"/>
      <c r="T1424" s="38"/>
      <c r="U1424" s="38"/>
      <c r="V1424" s="38"/>
      <c r="W1424" s="38"/>
      <c r="X1424" s="38"/>
      <c r="Y1424" s="38"/>
      <c r="Z1424" s="75"/>
      <c r="AA1424" s="101"/>
      <c r="AB1424" s="101"/>
      <c r="AC1424" s="101"/>
      <c r="AD1424" s="101"/>
      <c r="AE1424" s="38"/>
      <c r="AF1424" s="38"/>
      <c r="AG1424" s="38"/>
      <c r="AH1424" s="38"/>
      <c r="AI1424" s="101"/>
      <c r="AJ1424" s="101"/>
      <c r="AK1424" s="101"/>
      <c r="AL1424" s="75"/>
      <c r="AM1424" s="39"/>
      <c r="AN1424" s="27"/>
      <c r="AO1424" s="27"/>
      <c r="AP1424" s="27"/>
      <c r="AQ1424" s="27" t="str">
        <f t="shared" si="579"/>
        <v/>
      </c>
      <c r="AR1424" s="27" t="str">
        <f t="shared" si="580"/>
        <v/>
      </c>
      <c r="AS1424" s="27" t="str">
        <f t="shared" si="581"/>
        <v/>
      </c>
      <c r="AT1424" s="27" t="e">
        <f>IF(#REF!&lt;&gt;"",IF(ABS(#REF!)&lt;10,"S"&amp;RIGHT(#REF!,1)&amp;",","S"&amp;#REF!&amp;","),"")</f>
        <v>#REF!</v>
      </c>
      <c r="AU1424" s="27" t="e">
        <f>IF(#REF!&lt;&gt;"",IF(ABS(#REF!)&lt;10,"S"&amp;RIGHT(#REF!,1)&amp;",","S"&amp;#REF!&amp;","),"")</f>
        <v>#REF!</v>
      </c>
      <c r="AV1424" s="27" t="e">
        <f>IF(#REF!&lt;&gt;"",IF(ABS(#REF!)&lt;10,"S"&amp;RIGHT(#REF!,1)&amp;",","S"&amp;#REF!&amp;","),"")</f>
        <v>#REF!</v>
      </c>
      <c r="AW1424" s="27" t="e">
        <f>IF(#REF!&lt;&gt;"",IF(ABS(#REF!)&lt;10,"S"&amp;RIGHT(#REF!,1)&amp;",","S"&amp;#REF!&amp;","),"")</f>
        <v>#REF!</v>
      </c>
      <c r="AX1424" s="27" t="e">
        <f>IF(#REF!&lt;&gt;"",IF(ABS(#REF!)&lt;10,"S"&amp;RIGHT(#REF!,1)&amp;",","S"&amp;#REF!&amp;","),"")</f>
        <v>#REF!</v>
      </c>
      <c r="AY1424" s="27" t="e">
        <f>IF(#REF!&lt;&gt;"",IF(ABS(#REF!)&lt;10,"S"&amp;RIGHT(#REF!,1)&amp;",","S"&amp;#REF!&amp;","),"")</f>
        <v>#REF!</v>
      </c>
      <c r="AZ1424" s="27" t="e">
        <f>IF(#REF!&lt;&gt;"",IF(ABS(#REF!)&lt;10,"S"&amp;RIGHT(#REF!,1)&amp;",","S"&amp;#REF!&amp;","),"")</f>
        <v>#REF!</v>
      </c>
      <c r="BA1424" s="27" t="e">
        <f>IF(#REF!&lt;&gt;"",IF(ABS(#REF!)&lt;10,"S"&amp;RIGHT(#REF!,1)&amp;",","S"&amp;#REF!&amp;","),"")</f>
        <v>#REF!</v>
      </c>
      <c r="BB1424" s="27" t="e">
        <f>IF(#REF!&lt;&gt;"",IF(ABS(#REF!)&lt;10,"S"&amp;RIGHT(#REF!,1)&amp;",","S"&amp;#REF!&amp;","),"")</f>
        <v>#REF!</v>
      </c>
      <c r="BC1424" s="27"/>
      <c r="BD1424" s="27"/>
      <c r="BE1424" s="27"/>
      <c r="BF1424" s="27"/>
      <c r="BG1424" s="27"/>
      <c r="BH1424" s="27"/>
      <c r="BI1424" s="27" t="str">
        <f t="shared" si="576"/>
        <v/>
      </c>
      <c r="BJ1424" s="27" t="str">
        <f t="shared" si="577"/>
        <v/>
      </c>
      <c r="BK1424" s="27" t="str">
        <f t="shared" si="578"/>
        <v/>
      </c>
      <c r="BL1424" s="27" t="e">
        <f>IF(#REF!="","",CONCATENATE($L1424,","))</f>
        <v>#REF!</v>
      </c>
      <c r="BM1424" s="27" t="e">
        <f>IF(#REF!="","",CONCATENATE($L1424,","))</f>
        <v>#REF!</v>
      </c>
      <c r="BN1424" s="27" t="e">
        <f>IF(#REF!="","",CONCATENATE($L1424,","))</f>
        <v>#REF!</v>
      </c>
      <c r="BO1424" s="27" t="e">
        <f>IF(#REF!="","",CONCATENATE($L1424,","))</f>
        <v>#REF!</v>
      </c>
      <c r="BP1424" s="27" t="e">
        <f>IF(#REF!="","",CONCATENATE($L1424,","))</f>
        <v>#REF!</v>
      </c>
      <c r="BQ1424" s="27" t="e">
        <f>IF(#REF!="","",CONCATENATE($L1424,","))</f>
        <v>#REF!</v>
      </c>
      <c r="BR1424" s="27" t="e">
        <f>IF(#REF!="","",CONCATENATE($L1424,","))</f>
        <v>#REF!</v>
      </c>
      <c r="BS1424" s="27" t="e">
        <f>IF(#REF!="","",CONCATENATE($L1424,","))</f>
        <v>#REF!</v>
      </c>
      <c r="BT1424" s="27" t="e">
        <f>IF(#REF!="","",CONCATENATE($L1424,","))</f>
        <v>#REF!</v>
      </c>
      <c r="BU1424" s="40"/>
      <c r="BV1424" s="5"/>
      <c r="BW1424"/>
      <c r="BX1424"/>
      <c r="BY1424"/>
      <c r="BZ1424"/>
      <c r="CA1424"/>
      <c r="CB1424" s="40"/>
      <c r="CC1424" s="7"/>
      <c r="CD1424" s="25"/>
      <c r="CE1424" s="25"/>
      <c r="CF1424" s="25"/>
      <c r="CG1424" s="38"/>
      <c r="CH1424" s="25"/>
      <c r="CI1424" s="38"/>
      <c r="CJ1424" s="25"/>
      <c r="CK1424" s="25"/>
      <c r="CL1424" s="25"/>
      <c r="CM1424" s="25"/>
      <c r="CN1424" s="38"/>
      <c r="CO1424" s="38"/>
      <c r="CP1424" s="25"/>
      <c r="CQ1424" s="25"/>
      <c r="CR1424" s="34"/>
      <c r="CS1424" s="38"/>
      <c r="CT1424" s="25"/>
      <c r="CX1424" s="25"/>
      <c r="CY1424" s="34"/>
    </row>
    <row r="1425" spans="1:103" s="26" customFormat="1">
      <c r="A1425" s="42"/>
      <c r="B1425" s="75"/>
      <c r="C1425" s="39"/>
      <c r="D1425" s="38"/>
      <c r="E1425" s="39"/>
      <c r="F1425" s="39"/>
      <c r="G1425" s="39"/>
      <c r="H1425" s="39"/>
      <c r="I1425" s="39"/>
      <c r="J1425" s="39"/>
      <c r="K1425" s="39"/>
      <c r="L1425" s="38"/>
      <c r="M1425" s="38"/>
      <c r="N1425" s="38"/>
      <c r="O1425" s="38"/>
      <c r="P1425" s="38"/>
      <c r="Q1425" s="38"/>
      <c r="R1425" s="38"/>
      <c r="S1425" s="38"/>
      <c r="T1425" s="38"/>
      <c r="U1425" s="38"/>
      <c r="V1425" s="38"/>
      <c r="W1425" s="38"/>
      <c r="X1425" s="38"/>
      <c r="Y1425" s="38"/>
      <c r="Z1425" s="75"/>
      <c r="AA1425" s="101"/>
      <c r="AB1425" s="101"/>
      <c r="AC1425" s="101"/>
      <c r="AD1425" s="101"/>
      <c r="AE1425" s="38"/>
      <c r="AF1425" s="38"/>
      <c r="AG1425" s="38"/>
      <c r="AH1425" s="38"/>
      <c r="AI1425" s="101"/>
      <c r="AJ1425" s="101"/>
      <c r="AK1425" s="101"/>
      <c r="AL1425" s="75"/>
      <c r="AM1425" s="39"/>
      <c r="AN1425" s="27"/>
      <c r="AO1425" s="27"/>
      <c r="AP1425" s="27"/>
      <c r="AQ1425" s="27" t="str">
        <f t="shared" si="579"/>
        <v/>
      </c>
      <c r="AR1425" s="27" t="str">
        <f t="shared" si="580"/>
        <v/>
      </c>
      <c r="AS1425" s="27" t="str">
        <f t="shared" si="581"/>
        <v/>
      </c>
      <c r="AT1425" s="27" t="e">
        <f>IF(#REF!&lt;&gt;"",IF(ABS(#REF!)&lt;10,"S"&amp;RIGHT(#REF!,1)&amp;",","S"&amp;#REF!&amp;","),"")</f>
        <v>#REF!</v>
      </c>
      <c r="AU1425" s="27" t="e">
        <f>IF(#REF!&lt;&gt;"",IF(ABS(#REF!)&lt;10,"S"&amp;RIGHT(#REF!,1)&amp;",","S"&amp;#REF!&amp;","),"")</f>
        <v>#REF!</v>
      </c>
      <c r="AV1425" s="27" t="e">
        <f>IF(#REF!&lt;&gt;"",IF(ABS(#REF!)&lt;10,"S"&amp;RIGHT(#REF!,1)&amp;",","S"&amp;#REF!&amp;","),"")</f>
        <v>#REF!</v>
      </c>
      <c r="AW1425" s="27" t="e">
        <f>IF(#REF!&lt;&gt;"",IF(ABS(#REF!)&lt;10,"S"&amp;RIGHT(#REF!,1)&amp;",","S"&amp;#REF!&amp;","),"")</f>
        <v>#REF!</v>
      </c>
      <c r="AX1425" s="27" t="e">
        <f>IF(#REF!&lt;&gt;"",IF(ABS(#REF!)&lt;10,"S"&amp;RIGHT(#REF!,1)&amp;",","S"&amp;#REF!&amp;","),"")</f>
        <v>#REF!</v>
      </c>
      <c r="AY1425" s="27" t="e">
        <f>IF(#REF!&lt;&gt;"",IF(ABS(#REF!)&lt;10,"S"&amp;RIGHT(#REF!,1)&amp;",","S"&amp;#REF!&amp;","),"")</f>
        <v>#REF!</v>
      </c>
      <c r="AZ1425" s="27" t="e">
        <f>IF(#REF!&lt;&gt;"",IF(ABS(#REF!)&lt;10,"S"&amp;RIGHT(#REF!,1)&amp;",","S"&amp;#REF!&amp;","),"")</f>
        <v>#REF!</v>
      </c>
      <c r="BA1425" s="27" t="e">
        <f>IF(#REF!&lt;&gt;"",IF(ABS(#REF!)&lt;10,"S"&amp;RIGHT(#REF!,1)&amp;",","S"&amp;#REF!&amp;","),"")</f>
        <v>#REF!</v>
      </c>
      <c r="BB1425" s="27" t="e">
        <f>IF(#REF!&lt;&gt;"",IF(ABS(#REF!)&lt;10,"S"&amp;RIGHT(#REF!,1)&amp;",","S"&amp;#REF!&amp;","),"")</f>
        <v>#REF!</v>
      </c>
      <c r="BC1425" s="27"/>
      <c r="BD1425" s="27"/>
      <c r="BE1425" s="27"/>
      <c r="BF1425" s="27"/>
      <c r="BG1425" s="27"/>
      <c r="BH1425" s="27"/>
      <c r="BI1425" s="27" t="str">
        <f t="shared" si="576"/>
        <v/>
      </c>
      <c r="BJ1425" s="27" t="str">
        <f t="shared" si="577"/>
        <v/>
      </c>
      <c r="BK1425" s="27" t="str">
        <f t="shared" si="578"/>
        <v/>
      </c>
      <c r="BL1425" s="27" t="e">
        <f>IF(#REF!="","",CONCATENATE($L1425,","))</f>
        <v>#REF!</v>
      </c>
      <c r="BM1425" s="27" t="e">
        <f>IF(#REF!="","",CONCATENATE($L1425,","))</f>
        <v>#REF!</v>
      </c>
      <c r="BN1425" s="27" t="e">
        <f>IF(#REF!="","",CONCATENATE($L1425,","))</f>
        <v>#REF!</v>
      </c>
      <c r="BO1425" s="27" t="e">
        <f>IF(#REF!="","",CONCATENATE($L1425,","))</f>
        <v>#REF!</v>
      </c>
      <c r="BP1425" s="27" t="e">
        <f>IF(#REF!="","",CONCATENATE($L1425,","))</f>
        <v>#REF!</v>
      </c>
      <c r="BQ1425" s="27" t="e">
        <f>IF(#REF!="","",CONCATENATE($L1425,","))</f>
        <v>#REF!</v>
      </c>
      <c r="BR1425" s="27" t="e">
        <f>IF(#REF!="","",CONCATENATE($L1425,","))</f>
        <v>#REF!</v>
      </c>
      <c r="BS1425" s="27" t="e">
        <f>IF(#REF!="","",CONCATENATE($L1425,","))</f>
        <v>#REF!</v>
      </c>
      <c r="BT1425" s="27" t="e">
        <f>IF(#REF!="","",CONCATENATE($L1425,","))</f>
        <v>#REF!</v>
      </c>
      <c r="BU1425" s="40"/>
      <c r="BV1425" s="5"/>
      <c r="BW1425"/>
      <c r="BX1425"/>
      <c r="BY1425"/>
      <c r="BZ1425"/>
      <c r="CA1425"/>
      <c r="CB1425" s="40"/>
      <c r="CC1425" s="7"/>
      <c r="CD1425" s="25"/>
      <c r="CE1425" s="25"/>
      <c r="CF1425" s="25"/>
      <c r="CG1425" s="38"/>
      <c r="CH1425" s="25"/>
      <c r="CI1425" s="38"/>
      <c r="CJ1425" s="25"/>
      <c r="CK1425" s="25"/>
      <c r="CL1425" s="25"/>
      <c r="CM1425" s="25"/>
      <c r="CN1425" s="38"/>
      <c r="CO1425" s="38"/>
      <c r="CP1425" s="25"/>
      <c r="CQ1425" s="25"/>
      <c r="CR1425" s="34"/>
      <c r="CS1425" s="38"/>
      <c r="CT1425" s="25"/>
      <c r="CX1425" s="25"/>
      <c r="CY1425" s="34"/>
    </row>
    <row r="1426" spans="1:103" s="26" customFormat="1">
      <c r="A1426" s="42"/>
      <c r="B1426" s="75"/>
      <c r="C1426" s="39"/>
      <c r="D1426" s="38"/>
      <c r="E1426" s="39"/>
      <c r="F1426" s="39"/>
      <c r="G1426" s="39"/>
      <c r="H1426" s="39"/>
      <c r="I1426" s="39"/>
      <c r="J1426" s="39"/>
      <c r="K1426" s="39"/>
      <c r="L1426" s="38"/>
      <c r="M1426" s="38"/>
      <c r="N1426" s="38"/>
      <c r="O1426" s="38"/>
      <c r="P1426" s="38"/>
      <c r="Q1426" s="38"/>
      <c r="R1426" s="38"/>
      <c r="S1426" s="38"/>
      <c r="T1426" s="38"/>
      <c r="U1426" s="38"/>
      <c r="V1426" s="38"/>
      <c r="W1426" s="38"/>
      <c r="X1426" s="38"/>
      <c r="Y1426" s="38"/>
      <c r="Z1426" s="75"/>
      <c r="AA1426" s="101"/>
      <c r="AB1426" s="101"/>
      <c r="AC1426" s="101"/>
      <c r="AD1426" s="101"/>
      <c r="AE1426" s="38"/>
      <c r="AF1426" s="38"/>
      <c r="AG1426" s="38"/>
      <c r="AH1426" s="38"/>
      <c r="AI1426" s="101"/>
      <c r="AJ1426" s="101"/>
      <c r="AK1426" s="101"/>
      <c r="AL1426" s="75"/>
      <c r="AM1426" s="39"/>
      <c r="AN1426" s="27"/>
      <c r="AO1426" s="27"/>
      <c r="AP1426" s="27"/>
      <c r="AQ1426" s="27" t="str">
        <f t="shared" si="579"/>
        <v/>
      </c>
      <c r="AR1426" s="27" t="str">
        <f t="shared" si="580"/>
        <v/>
      </c>
      <c r="AS1426" s="27" t="str">
        <f t="shared" si="581"/>
        <v/>
      </c>
      <c r="AT1426" s="27" t="e">
        <f>IF(#REF!&lt;&gt;"",IF(ABS(#REF!)&lt;10,"S"&amp;RIGHT(#REF!,1)&amp;",","S"&amp;#REF!&amp;","),"")</f>
        <v>#REF!</v>
      </c>
      <c r="AU1426" s="27" t="e">
        <f>IF(#REF!&lt;&gt;"",IF(ABS(#REF!)&lt;10,"S"&amp;RIGHT(#REF!,1)&amp;",","S"&amp;#REF!&amp;","),"")</f>
        <v>#REF!</v>
      </c>
      <c r="AV1426" s="27" t="e">
        <f>IF(#REF!&lt;&gt;"",IF(ABS(#REF!)&lt;10,"S"&amp;RIGHT(#REF!,1)&amp;",","S"&amp;#REF!&amp;","),"")</f>
        <v>#REF!</v>
      </c>
      <c r="AW1426" s="27" t="e">
        <f>IF(#REF!&lt;&gt;"",IF(ABS(#REF!)&lt;10,"S"&amp;RIGHT(#REF!,1)&amp;",","S"&amp;#REF!&amp;","),"")</f>
        <v>#REF!</v>
      </c>
      <c r="AX1426" s="27" t="e">
        <f>IF(#REF!&lt;&gt;"",IF(ABS(#REF!)&lt;10,"S"&amp;RIGHT(#REF!,1)&amp;",","S"&amp;#REF!&amp;","),"")</f>
        <v>#REF!</v>
      </c>
      <c r="AY1426" s="27" t="e">
        <f>IF(#REF!&lt;&gt;"",IF(ABS(#REF!)&lt;10,"S"&amp;RIGHT(#REF!,1)&amp;",","S"&amp;#REF!&amp;","),"")</f>
        <v>#REF!</v>
      </c>
      <c r="AZ1426" s="27" t="e">
        <f>IF(#REF!&lt;&gt;"",IF(ABS(#REF!)&lt;10,"S"&amp;RIGHT(#REF!,1)&amp;",","S"&amp;#REF!&amp;","),"")</f>
        <v>#REF!</v>
      </c>
      <c r="BA1426" s="27" t="e">
        <f>IF(#REF!&lt;&gt;"",IF(ABS(#REF!)&lt;10,"S"&amp;RIGHT(#REF!,1)&amp;",","S"&amp;#REF!&amp;","),"")</f>
        <v>#REF!</v>
      </c>
      <c r="BB1426" s="27" t="e">
        <f>IF(#REF!&lt;&gt;"",IF(ABS(#REF!)&lt;10,"S"&amp;RIGHT(#REF!,1)&amp;",","S"&amp;#REF!&amp;","),"")</f>
        <v>#REF!</v>
      </c>
      <c r="BC1426" s="27"/>
      <c r="BD1426" s="27"/>
      <c r="BE1426" s="27"/>
      <c r="BF1426" s="27"/>
      <c r="BG1426" s="27"/>
      <c r="BH1426" s="27"/>
      <c r="BI1426" s="27" t="str">
        <f t="shared" si="576"/>
        <v/>
      </c>
      <c r="BJ1426" s="27" t="str">
        <f t="shared" si="577"/>
        <v/>
      </c>
      <c r="BK1426" s="27" t="str">
        <f t="shared" si="578"/>
        <v/>
      </c>
      <c r="BL1426" s="27" t="e">
        <f>IF(#REF!="","",CONCATENATE($L1426,","))</f>
        <v>#REF!</v>
      </c>
      <c r="BM1426" s="27" t="e">
        <f>IF(#REF!="","",CONCATENATE($L1426,","))</f>
        <v>#REF!</v>
      </c>
      <c r="BN1426" s="27" t="e">
        <f>IF(#REF!="","",CONCATENATE($L1426,","))</f>
        <v>#REF!</v>
      </c>
      <c r="BO1426" s="27" t="e">
        <f>IF(#REF!="","",CONCATENATE($L1426,","))</f>
        <v>#REF!</v>
      </c>
      <c r="BP1426" s="27" t="e">
        <f>IF(#REF!="","",CONCATENATE($L1426,","))</f>
        <v>#REF!</v>
      </c>
      <c r="BQ1426" s="27" t="e">
        <f>IF(#REF!="","",CONCATENATE($L1426,","))</f>
        <v>#REF!</v>
      </c>
      <c r="BR1426" s="27" t="e">
        <f>IF(#REF!="","",CONCATENATE($L1426,","))</f>
        <v>#REF!</v>
      </c>
      <c r="BS1426" s="27" t="e">
        <f>IF(#REF!="","",CONCATENATE($L1426,","))</f>
        <v>#REF!</v>
      </c>
      <c r="BT1426" s="27" t="e">
        <f>IF(#REF!="","",CONCATENATE($L1426,","))</f>
        <v>#REF!</v>
      </c>
      <c r="BU1426" s="40"/>
      <c r="BV1426" s="5"/>
      <c r="BW1426"/>
      <c r="BX1426"/>
      <c r="BY1426"/>
      <c r="BZ1426"/>
      <c r="CA1426"/>
      <c r="CB1426" s="40"/>
      <c r="CC1426" s="7"/>
      <c r="CD1426" s="25"/>
      <c r="CE1426" s="25"/>
      <c r="CF1426" s="25"/>
      <c r="CG1426" s="38"/>
      <c r="CH1426" s="25"/>
      <c r="CI1426" s="38"/>
      <c r="CJ1426" s="25"/>
      <c r="CK1426" s="25"/>
      <c r="CL1426" s="25"/>
      <c r="CM1426" s="25"/>
      <c r="CN1426" s="38"/>
      <c r="CO1426" s="38"/>
      <c r="CP1426" s="25"/>
      <c r="CQ1426" s="25"/>
      <c r="CR1426" s="34"/>
      <c r="CS1426" s="38"/>
      <c r="CT1426" s="25"/>
      <c r="CX1426" s="25"/>
      <c r="CY1426" s="34"/>
    </row>
    <row r="1427" spans="1:103" s="26" customFormat="1">
      <c r="A1427" s="42"/>
      <c r="B1427" s="75"/>
      <c r="C1427" s="39"/>
      <c r="D1427" s="38"/>
      <c r="E1427" s="39"/>
      <c r="F1427" s="39"/>
      <c r="G1427" s="39"/>
      <c r="H1427" s="39"/>
      <c r="I1427" s="39"/>
      <c r="J1427" s="39"/>
      <c r="K1427" s="39"/>
      <c r="L1427" s="38"/>
      <c r="M1427" s="38"/>
      <c r="N1427" s="38"/>
      <c r="O1427" s="38"/>
      <c r="P1427" s="38"/>
      <c r="Q1427" s="38"/>
      <c r="R1427" s="38"/>
      <c r="S1427" s="38"/>
      <c r="T1427" s="38"/>
      <c r="U1427" s="38"/>
      <c r="V1427" s="38"/>
      <c r="W1427" s="38"/>
      <c r="X1427" s="38"/>
      <c r="Y1427" s="38"/>
      <c r="Z1427" s="75"/>
      <c r="AA1427" s="101"/>
      <c r="AB1427" s="101"/>
      <c r="AC1427" s="101"/>
      <c r="AD1427" s="101"/>
      <c r="AE1427" s="38"/>
      <c r="AF1427" s="38"/>
      <c r="AG1427" s="38"/>
      <c r="AH1427" s="38"/>
      <c r="AI1427" s="101"/>
      <c r="AJ1427" s="101"/>
      <c r="AK1427" s="101"/>
      <c r="AL1427" s="75"/>
      <c r="AM1427" s="39"/>
      <c r="AN1427" s="27"/>
      <c r="AO1427" s="27"/>
      <c r="AP1427" s="27"/>
      <c r="AQ1427" s="27" t="str">
        <f t="shared" si="579"/>
        <v/>
      </c>
      <c r="AR1427" s="27" t="str">
        <f t="shared" si="580"/>
        <v/>
      </c>
      <c r="AS1427" s="27" t="str">
        <f t="shared" si="581"/>
        <v/>
      </c>
      <c r="AT1427" s="27" t="e">
        <f>IF(#REF!&lt;&gt;"",IF(ABS(#REF!)&lt;10,"S"&amp;RIGHT(#REF!,1)&amp;",","S"&amp;#REF!&amp;","),"")</f>
        <v>#REF!</v>
      </c>
      <c r="AU1427" s="27" t="e">
        <f>IF(#REF!&lt;&gt;"",IF(ABS(#REF!)&lt;10,"S"&amp;RIGHT(#REF!,1)&amp;",","S"&amp;#REF!&amp;","),"")</f>
        <v>#REF!</v>
      </c>
      <c r="AV1427" s="27" t="e">
        <f>IF(#REF!&lt;&gt;"",IF(ABS(#REF!)&lt;10,"S"&amp;RIGHT(#REF!,1)&amp;",","S"&amp;#REF!&amp;","),"")</f>
        <v>#REF!</v>
      </c>
      <c r="AW1427" s="27" t="e">
        <f>IF(#REF!&lt;&gt;"",IF(ABS(#REF!)&lt;10,"S"&amp;RIGHT(#REF!,1)&amp;",","S"&amp;#REF!&amp;","),"")</f>
        <v>#REF!</v>
      </c>
      <c r="AX1427" s="27" t="e">
        <f>IF(#REF!&lt;&gt;"",IF(ABS(#REF!)&lt;10,"S"&amp;RIGHT(#REF!,1)&amp;",","S"&amp;#REF!&amp;","),"")</f>
        <v>#REF!</v>
      </c>
      <c r="AY1427" s="27" t="e">
        <f>IF(#REF!&lt;&gt;"",IF(ABS(#REF!)&lt;10,"S"&amp;RIGHT(#REF!,1)&amp;",","S"&amp;#REF!&amp;","),"")</f>
        <v>#REF!</v>
      </c>
      <c r="AZ1427" s="27" t="e">
        <f>IF(#REF!&lt;&gt;"",IF(ABS(#REF!)&lt;10,"S"&amp;RIGHT(#REF!,1)&amp;",","S"&amp;#REF!&amp;","),"")</f>
        <v>#REF!</v>
      </c>
      <c r="BA1427" s="27" t="e">
        <f>IF(#REF!&lt;&gt;"",IF(ABS(#REF!)&lt;10,"S"&amp;RIGHT(#REF!,1)&amp;",","S"&amp;#REF!&amp;","),"")</f>
        <v>#REF!</v>
      </c>
      <c r="BB1427" s="27" t="e">
        <f>IF(#REF!&lt;&gt;"",IF(ABS(#REF!)&lt;10,"S"&amp;RIGHT(#REF!,1)&amp;",","S"&amp;#REF!&amp;","),"")</f>
        <v>#REF!</v>
      </c>
      <c r="BC1427" s="27"/>
      <c r="BD1427" s="27"/>
      <c r="BE1427" s="27"/>
      <c r="BF1427" s="27"/>
      <c r="BG1427" s="27"/>
      <c r="BH1427" s="27"/>
      <c r="BI1427" s="27" t="str">
        <f t="shared" si="576"/>
        <v/>
      </c>
      <c r="BJ1427" s="27" t="str">
        <f t="shared" si="577"/>
        <v/>
      </c>
      <c r="BK1427" s="27" t="str">
        <f t="shared" si="578"/>
        <v/>
      </c>
      <c r="BL1427" s="27" t="e">
        <f>IF(#REF!="","",CONCATENATE($L1427,","))</f>
        <v>#REF!</v>
      </c>
      <c r="BM1427" s="27" t="e">
        <f>IF(#REF!="","",CONCATENATE($L1427,","))</f>
        <v>#REF!</v>
      </c>
      <c r="BN1427" s="27" t="e">
        <f>IF(#REF!="","",CONCATENATE($L1427,","))</f>
        <v>#REF!</v>
      </c>
      <c r="BO1427" s="27" t="e">
        <f>IF(#REF!="","",CONCATENATE($L1427,","))</f>
        <v>#REF!</v>
      </c>
      <c r="BP1427" s="27" t="e">
        <f>IF(#REF!="","",CONCATENATE($L1427,","))</f>
        <v>#REF!</v>
      </c>
      <c r="BQ1427" s="27" t="e">
        <f>IF(#REF!="","",CONCATENATE($L1427,","))</f>
        <v>#REF!</v>
      </c>
      <c r="BR1427" s="27" t="e">
        <f>IF(#REF!="","",CONCATENATE($L1427,","))</f>
        <v>#REF!</v>
      </c>
      <c r="BS1427" s="27" t="e">
        <f>IF(#REF!="","",CONCATENATE($L1427,","))</f>
        <v>#REF!</v>
      </c>
      <c r="BT1427" s="27" t="e">
        <f>IF(#REF!="","",CONCATENATE($L1427,","))</f>
        <v>#REF!</v>
      </c>
      <c r="BU1427" s="40"/>
      <c r="BV1427" s="5"/>
      <c r="BW1427"/>
      <c r="BX1427"/>
      <c r="BY1427"/>
      <c r="BZ1427"/>
      <c r="CA1427"/>
      <c r="CB1427" s="40"/>
      <c r="CC1427" s="7"/>
      <c r="CD1427" s="25"/>
      <c r="CE1427" s="25"/>
      <c r="CF1427" s="25"/>
      <c r="CG1427" s="38"/>
      <c r="CH1427" s="25"/>
      <c r="CI1427" s="38"/>
      <c r="CJ1427" s="25"/>
      <c r="CK1427" s="25"/>
      <c r="CL1427" s="25"/>
      <c r="CM1427" s="25"/>
      <c r="CN1427" s="38"/>
      <c r="CO1427" s="38"/>
      <c r="CP1427" s="25"/>
      <c r="CQ1427" s="25"/>
      <c r="CR1427" s="34"/>
      <c r="CS1427" s="38"/>
      <c r="CT1427" s="25"/>
      <c r="CX1427" s="25"/>
      <c r="CY1427" s="34"/>
    </row>
    <row r="1428" spans="1:103" s="26" customFormat="1">
      <c r="A1428" s="42"/>
      <c r="B1428" s="75"/>
      <c r="C1428" s="39"/>
      <c r="D1428" s="38"/>
      <c r="E1428" s="39"/>
      <c r="F1428" s="39"/>
      <c r="G1428" s="39"/>
      <c r="H1428" s="39"/>
      <c r="I1428" s="39"/>
      <c r="J1428" s="39"/>
      <c r="K1428" s="39"/>
      <c r="L1428" s="38"/>
      <c r="M1428" s="38"/>
      <c r="N1428" s="38"/>
      <c r="O1428" s="38"/>
      <c r="P1428" s="38"/>
      <c r="Q1428" s="38"/>
      <c r="R1428" s="38"/>
      <c r="S1428" s="38"/>
      <c r="T1428" s="38"/>
      <c r="U1428" s="38"/>
      <c r="V1428" s="38"/>
      <c r="W1428" s="38"/>
      <c r="X1428" s="38"/>
      <c r="Y1428" s="38"/>
      <c r="Z1428" s="75"/>
      <c r="AA1428" s="101"/>
      <c r="AB1428" s="101"/>
      <c r="AC1428" s="101"/>
      <c r="AD1428" s="101"/>
      <c r="AE1428" s="38"/>
      <c r="AF1428" s="38"/>
      <c r="AG1428" s="38"/>
      <c r="AH1428" s="38"/>
      <c r="AI1428" s="101"/>
      <c r="AJ1428" s="101"/>
      <c r="AK1428" s="101"/>
      <c r="AL1428" s="75"/>
      <c r="AM1428" s="39"/>
      <c r="AN1428" s="27"/>
      <c r="AO1428" s="27"/>
      <c r="AP1428" s="27"/>
      <c r="AQ1428" s="27" t="str">
        <f t="shared" si="579"/>
        <v/>
      </c>
      <c r="AR1428" s="27" t="str">
        <f t="shared" si="580"/>
        <v/>
      </c>
      <c r="AS1428" s="27" t="str">
        <f t="shared" si="581"/>
        <v/>
      </c>
      <c r="AT1428" s="27" t="e">
        <f>IF(#REF!&lt;&gt;"",IF(ABS(#REF!)&lt;10,"S"&amp;RIGHT(#REF!,1)&amp;",","S"&amp;#REF!&amp;","),"")</f>
        <v>#REF!</v>
      </c>
      <c r="AU1428" s="27" t="e">
        <f>IF(#REF!&lt;&gt;"",IF(ABS(#REF!)&lt;10,"S"&amp;RIGHT(#REF!,1)&amp;",","S"&amp;#REF!&amp;","),"")</f>
        <v>#REF!</v>
      </c>
      <c r="AV1428" s="27" t="e">
        <f>IF(#REF!&lt;&gt;"",IF(ABS(#REF!)&lt;10,"S"&amp;RIGHT(#REF!,1)&amp;",","S"&amp;#REF!&amp;","),"")</f>
        <v>#REF!</v>
      </c>
      <c r="AW1428" s="27" t="e">
        <f>IF(#REF!&lt;&gt;"",IF(ABS(#REF!)&lt;10,"S"&amp;RIGHT(#REF!,1)&amp;",","S"&amp;#REF!&amp;","),"")</f>
        <v>#REF!</v>
      </c>
      <c r="AX1428" s="27" t="e">
        <f>IF(#REF!&lt;&gt;"",IF(ABS(#REF!)&lt;10,"S"&amp;RIGHT(#REF!,1)&amp;",","S"&amp;#REF!&amp;","),"")</f>
        <v>#REF!</v>
      </c>
      <c r="AY1428" s="27" t="e">
        <f>IF(#REF!&lt;&gt;"",IF(ABS(#REF!)&lt;10,"S"&amp;RIGHT(#REF!,1)&amp;",","S"&amp;#REF!&amp;","),"")</f>
        <v>#REF!</v>
      </c>
      <c r="AZ1428" s="27" t="e">
        <f>IF(#REF!&lt;&gt;"",IF(ABS(#REF!)&lt;10,"S"&amp;RIGHT(#REF!,1)&amp;",","S"&amp;#REF!&amp;","),"")</f>
        <v>#REF!</v>
      </c>
      <c r="BA1428" s="27" t="e">
        <f>IF(#REF!&lt;&gt;"",IF(ABS(#REF!)&lt;10,"S"&amp;RIGHT(#REF!,1)&amp;",","S"&amp;#REF!&amp;","),"")</f>
        <v>#REF!</v>
      </c>
      <c r="BB1428" s="27" t="e">
        <f>IF(#REF!&lt;&gt;"",IF(ABS(#REF!)&lt;10,"S"&amp;RIGHT(#REF!,1)&amp;",","S"&amp;#REF!&amp;","),"")</f>
        <v>#REF!</v>
      </c>
      <c r="BC1428" s="27"/>
      <c r="BD1428" s="27"/>
      <c r="BE1428" s="27"/>
      <c r="BF1428" s="27"/>
      <c r="BG1428" s="27"/>
      <c r="BH1428" s="27"/>
      <c r="BI1428" s="27" t="str">
        <f t="shared" si="576"/>
        <v/>
      </c>
      <c r="BJ1428" s="27" t="str">
        <f t="shared" si="577"/>
        <v/>
      </c>
      <c r="BK1428" s="27" t="str">
        <f t="shared" si="578"/>
        <v/>
      </c>
      <c r="BL1428" s="27" t="e">
        <f>IF(#REF!="","",CONCATENATE($L1428,","))</f>
        <v>#REF!</v>
      </c>
      <c r="BM1428" s="27" t="e">
        <f>IF(#REF!="","",CONCATENATE($L1428,","))</f>
        <v>#REF!</v>
      </c>
      <c r="BN1428" s="27" t="e">
        <f>IF(#REF!="","",CONCATENATE($L1428,","))</f>
        <v>#REF!</v>
      </c>
      <c r="BO1428" s="27" t="e">
        <f>IF(#REF!="","",CONCATENATE($L1428,","))</f>
        <v>#REF!</v>
      </c>
      <c r="BP1428" s="27" t="e">
        <f>IF(#REF!="","",CONCATENATE($L1428,","))</f>
        <v>#REF!</v>
      </c>
      <c r="BQ1428" s="27" t="e">
        <f>IF(#REF!="","",CONCATENATE($L1428,","))</f>
        <v>#REF!</v>
      </c>
      <c r="BR1428" s="27" t="e">
        <f>IF(#REF!="","",CONCATENATE($L1428,","))</f>
        <v>#REF!</v>
      </c>
      <c r="BS1428" s="27" t="e">
        <f>IF(#REF!="","",CONCATENATE($L1428,","))</f>
        <v>#REF!</v>
      </c>
      <c r="BT1428" s="27" t="e">
        <f>IF(#REF!="","",CONCATENATE($L1428,","))</f>
        <v>#REF!</v>
      </c>
      <c r="BU1428" s="40"/>
      <c r="BV1428" s="5"/>
      <c r="BW1428"/>
      <c r="BX1428"/>
      <c r="BY1428"/>
      <c r="BZ1428"/>
      <c r="CA1428"/>
      <c r="CB1428" s="40"/>
      <c r="CC1428" s="7"/>
      <c r="CD1428" s="25"/>
      <c r="CE1428" s="25"/>
      <c r="CF1428" s="25"/>
      <c r="CG1428" s="38"/>
      <c r="CH1428" s="25"/>
      <c r="CI1428" s="38"/>
      <c r="CJ1428" s="25"/>
      <c r="CK1428" s="25"/>
      <c r="CL1428" s="25"/>
      <c r="CM1428" s="25"/>
      <c r="CN1428" s="38"/>
      <c r="CO1428" s="38"/>
      <c r="CP1428" s="25"/>
      <c r="CQ1428" s="25"/>
      <c r="CR1428" s="34"/>
      <c r="CS1428" s="38"/>
      <c r="CT1428" s="25"/>
      <c r="CX1428" s="25"/>
      <c r="CY1428" s="34"/>
    </row>
    <row r="1429" spans="1:103" s="26" customFormat="1">
      <c r="A1429" s="42"/>
      <c r="B1429" s="75"/>
      <c r="C1429" s="39"/>
      <c r="D1429" s="38"/>
      <c r="E1429" s="39"/>
      <c r="F1429" s="39"/>
      <c r="G1429" s="39"/>
      <c r="H1429" s="39"/>
      <c r="I1429" s="39"/>
      <c r="J1429" s="39"/>
      <c r="K1429" s="39"/>
      <c r="L1429" s="38"/>
      <c r="M1429" s="38"/>
      <c r="N1429" s="38"/>
      <c r="O1429" s="38"/>
      <c r="P1429" s="38"/>
      <c r="Q1429" s="38"/>
      <c r="R1429" s="38"/>
      <c r="S1429" s="38"/>
      <c r="T1429" s="38"/>
      <c r="U1429" s="38"/>
      <c r="V1429" s="38"/>
      <c r="W1429" s="38"/>
      <c r="X1429" s="38"/>
      <c r="Y1429" s="38"/>
      <c r="Z1429" s="75"/>
      <c r="AA1429" s="101"/>
      <c r="AB1429" s="101"/>
      <c r="AC1429" s="101"/>
      <c r="AD1429" s="101"/>
      <c r="AE1429" s="38"/>
      <c r="AF1429" s="38"/>
      <c r="AG1429" s="38"/>
      <c r="AH1429" s="38"/>
      <c r="AI1429" s="101"/>
      <c r="AJ1429" s="101"/>
      <c r="AK1429" s="101"/>
      <c r="AL1429" s="75"/>
      <c r="AM1429" s="39"/>
      <c r="AN1429" s="27"/>
      <c r="AO1429" s="27"/>
      <c r="AP1429" s="27"/>
      <c r="AQ1429" s="27" t="str">
        <f t="shared" si="579"/>
        <v/>
      </c>
      <c r="AR1429" s="27" t="str">
        <f t="shared" si="580"/>
        <v/>
      </c>
      <c r="AS1429" s="27" t="str">
        <f t="shared" si="581"/>
        <v/>
      </c>
      <c r="AT1429" s="27" t="e">
        <f>IF(#REF!&lt;&gt;"",IF(ABS(#REF!)&lt;10,"S"&amp;RIGHT(#REF!,1)&amp;",","S"&amp;#REF!&amp;","),"")</f>
        <v>#REF!</v>
      </c>
      <c r="AU1429" s="27" t="e">
        <f>IF(#REF!&lt;&gt;"",IF(ABS(#REF!)&lt;10,"S"&amp;RIGHT(#REF!,1)&amp;",","S"&amp;#REF!&amp;","),"")</f>
        <v>#REF!</v>
      </c>
      <c r="AV1429" s="27" t="e">
        <f>IF(#REF!&lt;&gt;"",IF(ABS(#REF!)&lt;10,"S"&amp;RIGHT(#REF!,1)&amp;",","S"&amp;#REF!&amp;","),"")</f>
        <v>#REF!</v>
      </c>
      <c r="AW1429" s="27" t="e">
        <f>IF(#REF!&lt;&gt;"",IF(ABS(#REF!)&lt;10,"S"&amp;RIGHT(#REF!,1)&amp;",","S"&amp;#REF!&amp;","),"")</f>
        <v>#REF!</v>
      </c>
      <c r="AX1429" s="27" t="e">
        <f>IF(#REF!&lt;&gt;"",IF(ABS(#REF!)&lt;10,"S"&amp;RIGHT(#REF!,1)&amp;",","S"&amp;#REF!&amp;","),"")</f>
        <v>#REF!</v>
      </c>
      <c r="AY1429" s="27" t="e">
        <f>IF(#REF!&lt;&gt;"",IF(ABS(#REF!)&lt;10,"S"&amp;RIGHT(#REF!,1)&amp;",","S"&amp;#REF!&amp;","),"")</f>
        <v>#REF!</v>
      </c>
      <c r="AZ1429" s="27" t="e">
        <f>IF(#REF!&lt;&gt;"",IF(ABS(#REF!)&lt;10,"S"&amp;RIGHT(#REF!,1)&amp;",","S"&amp;#REF!&amp;","),"")</f>
        <v>#REF!</v>
      </c>
      <c r="BA1429" s="27" t="e">
        <f>IF(#REF!&lt;&gt;"",IF(ABS(#REF!)&lt;10,"S"&amp;RIGHT(#REF!,1)&amp;",","S"&amp;#REF!&amp;","),"")</f>
        <v>#REF!</v>
      </c>
      <c r="BB1429" s="27" t="e">
        <f>IF(#REF!&lt;&gt;"",IF(ABS(#REF!)&lt;10,"S"&amp;RIGHT(#REF!,1)&amp;",","S"&amp;#REF!&amp;","),"")</f>
        <v>#REF!</v>
      </c>
      <c r="BC1429" s="27"/>
      <c r="BD1429" s="27"/>
      <c r="BE1429" s="27"/>
      <c r="BF1429" s="27"/>
      <c r="BG1429" s="27"/>
      <c r="BH1429" s="27"/>
      <c r="BI1429" s="27" t="str">
        <f t="shared" si="576"/>
        <v/>
      </c>
      <c r="BJ1429" s="27" t="str">
        <f t="shared" si="577"/>
        <v/>
      </c>
      <c r="BK1429" s="27" t="str">
        <f t="shared" si="578"/>
        <v/>
      </c>
      <c r="BL1429" s="27" t="e">
        <f>IF(#REF!="","",CONCATENATE($L1429,","))</f>
        <v>#REF!</v>
      </c>
      <c r="BM1429" s="27" t="e">
        <f>IF(#REF!="","",CONCATENATE($L1429,","))</f>
        <v>#REF!</v>
      </c>
      <c r="BN1429" s="27" t="e">
        <f>IF(#REF!="","",CONCATENATE($L1429,","))</f>
        <v>#REF!</v>
      </c>
      <c r="BO1429" s="27" t="e">
        <f>IF(#REF!="","",CONCATENATE($L1429,","))</f>
        <v>#REF!</v>
      </c>
      <c r="BP1429" s="27" t="e">
        <f>IF(#REF!="","",CONCATENATE($L1429,","))</f>
        <v>#REF!</v>
      </c>
      <c r="BQ1429" s="27" t="e">
        <f>IF(#REF!="","",CONCATENATE($L1429,","))</f>
        <v>#REF!</v>
      </c>
      <c r="BR1429" s="27" t="e">
        <f>IF(#REF!="","",CONCATENATE($L1429,","))</f>
        <v>#REF!</v>
      </c>
      <c r="BS1429" s="27" t="e">
        <f>IF(#REF!="","",CONCATENATE($L1429,","))</f>
        <v>#REF!</v>
      </c>
      <c r="BT1429" s="27" t="e">
        <f>IF(#REF!="","",CONCATENATE($L1429,","))</f>
        <v>#REF!</v>
      </c>
      <c r="BU1429" s="40"/>
      <c r="BV1429"/>
      <c r="BW1429"/>
      <c r="BX1429"/>
      <c r="BY1429"/>
      <c r="BZ1429"/>
      <c r="CA1429"/>
      <c r="CB1429" s="40"/>
      <c r="CC1429" s="7"/>
      <c r="CD1429" s="25"/>
      <c r="CE1429" s="25"/>
      <c r="CF1429" s="25"/>
      <c r="CG1429" s="38"/>
      <c r="CH1429" s="25"/>
      <c r="CI1429" s="38"/>
      <c r="CJ1429" s="25"/>
      <c r="CK1429" s="25"/>
      <c r="CL1429" s="25"/>
      <c r="CM1429" s="25"/>
      <c r="CN1429" s="38"/>
      <c r="CO1429" s="38"/>
      <c r="CP1429" s="25"/>
      <c r="CQ1429" s="25"/>
      <c r="CR1429" s="34"/>
      <c r="CS1429" s="38"/>
      <c r="CT1429" s="25"/>
      <c r="CX1429" s="25"/>
      <c r="CY1429" s="34"/>
    </row>
    <row r="1430" spans="1:103" s="26" customFormat="1">
      <c r="A1430" s="42"/>
      <c r="B1430" s="75"/>
      <c r="C1430" s="39"/>
      <c r="D1430" s="38"/>
      <c r="E1430" s="39"/>
      <c r="F1430" s="39"/>
      <c r="G1430" s="39"/>
      <c r="H1430" s="39"/>
      <c r="I1430" s="39"/>
      <c r="J1430" s="39"/>
      <c r="K1430" s="39"/>
      <c r="L1430" s="38"/>
      <c r="M1430" s="38"/>
      <c r="N1430" s="38"/>
      <c r="O1430" s="38"/>
      <c r="P1430" s="38"/>
      <c r="Q1430" s="38"/>
      <c r="R1430" s="38"/>
      <c r="S1430" s="38"/>
      <c r="T1430" s="38"/>
      <c r="U1430" s="38"/>
      <c r="V1430" s="38"/>
      <c r="W1430" s="38"/>
      <c r="X1430" s="38"/>
      <c r="Y1430" s="38"/>
      <c r="Z1430" s="75"/>
      <c r="AA1430" s="101"/>
      <c r="AB1430" s="101"/>
      <c r="AC1430" s="101"/>
      <c r="AD1430" s="101"/>
      <c r="AE1430" s="38"/>
      <c r="AF1430" s="38"/>
      <c r="AG1430" s="38"/>
      <c r="AH1430" s="38"/>
      <c r="AI1430" s="101"/>
      <c r="AJ1430" s="101"/>
      <c r="AK1430" s="101"/>
      <c r="AL1430" s="75"/>
      <c r="AM1430" s="39"/>
      <c r="AN1430" s="27"/>
      <c r="AO1430" s="27"/>
      <c r="AP1430" s="27"/>
      <c r="AQ1430" s="27" t="str">
        <f t="shared" si="579"/>
        <v/>
      </c>
      <c r="AR1430" s="27" t="str">
        <f t="shared" si="580"/>
        <v/>
      </c>
      <c r="AS1430" s="27" t="str">
        <f t="shared" si="581"/>
        <v/>
      </c>
      <c r="AT1430" s="27" t="e">
        <f>IF(#REF!&lt;&gt;"",IF(ABS(#REF!)&lt;10,"S"&amp;RIGHT(#REF!,1)&amp;",","S"&amp;#REF!&amp;","),"")</f>
        <v>#REF!</v>
      </c>
      <c r="AU1430" s="27" t="e">
        <f>IF(#REF!&lt;&gt;"",IF(ABS(#REF!)&lt;10,"S"&amp;RIGHT(#REF!,1)&amp;",","S"&amp;#REF!&amp;","),"")</f>
        <v>#REF!</v>
      </c>
      <c r="AV1430" s="27" t="e">
        <f>IF(#REF!&lt;&gt;"",IF(ABS(#REF!)&lt;10,"S"&amp;RIGHT(#REF!,1)&amp;",","S"&amp;#REF!&amp;","),"")</f>
        <v>#REF!</v>
      </c>
      <c r="AW1430" s="27" t="e">
        <f>IF(#REF!&lt;&gt;"",IF(ABS(#REF!)&lt;10,"S"&amp;RIGHT(#REF!,1)&amp;",","S"&amp;#REF!&amp;","),"")</f>
        <v>#REF!</v>
      </c>
      <c r="AX1430" s="27" t="e">
        <f>IF(#REF!&lt;&gt;"",IF(ABS(#REF!)&lt;10,"S"&amp;RIGHT(#REF!,1)&amp;",","S"&amp;#REF!&amp;","),"")</f>
        <v>#REF!</v>
      </c>
      <c r="AY1430" s="27" t="e">
        <f>IF(#REF!&lt;&gt;"",IF(ABS(#REF!)&lt;10,"S"&amp;RIGHT(#REF!,1)&amp;",","S"&amp;#REF!&amp;","),"")</f>
        <v>#REF!</v>
      </c>
      <c r="AZ1430" s="27" t="e">
        <f>IF(#REF!&lt;&gt;"",IF(ABS(#REF!)&lt;10,"S"&amp;RIGHT(#REF!,1)&amp;",","S"&amp;#REF!&amp;","),"")</f>
        <v>#REF!</v>
      </c>
      <c r="BA1430" s="27" t="e">
        <f>IF(#REF!&lt;&gt;"",IF(ABS(#REF!)&lt;10,"S"&amp;RIGHT(#REF!,1)&amp;",","S"&amp;#REF!&amp;","),"")</f>
        <v>#REF!</v>
      </c>
      <c r="BB1430" s="27" t="e">
        <f>IF(#REF!&lt;&gt;"",IF(ABS(#REF!)&lt;10,"S"&amp;RIGHT(#REF!,1)&amp;",","S"&amp;#REF!&amp;","),"")</f>
        <v>#REF!</v>
      </c>
      <c r="BC1430" s="27"/>
      <c r="BD1430" s="27"/>
      <c r="BE1430" s="27"/>
      <c r="BF1430" s="27"/>
      <c r="BG1430" s="27"/>
      <c r="BH1430" s="27"/>
      <c r="BI1430" s="27" t="str">
        <f t="shared" si="576"/>
        <v/>
      </c>
      <c r="BJ1430" s="27" t="str">
        <f t="shared" si="577"/>
        <v/>
      </c>
      <c r="BK1430" s="27" t="str">
        <f t="shared" si="578"/>
        <v/>
      </c>
      <c r="BL1430" s="27" t="e">
        <f>IF(#REF!="","",CONCATENATE($L1430,","))</f>
        <v>#REF!</v>
      </c>
      <c r="BM1430" s="27" t="e">
        <f>IF(#REF!="","",CONCATENATE($L1430,","))</f>
        <v>#REF!</v>
      </c>
      <c r="BN1430" s="27" t="e">
        <f>IF(#REF!="","",CONCATENATE($L1430,","))</f>
        <v>#REF!</v>
      </c>
      <c r="BO1430" s="27" t="e">
        <f>IF(#REF!="","",CONCATENATE($L1430,","))</f>
        <v>#REF!</v>
      </c>
      <c r="BP1430" s="27" t="e">
        <f>IF(#REF!="","",CONCATENATE($L1430,","))</f>
        <v>#REF!</v>
      </c>
      <c r="BQ1430" s="27" t="e">
        <f>IF(#REF!="","",CONCATENATE($L1430,","))</f>
        <v>#REF!</v>
      </c>
      <c r="BR1430" s="27" t="e">
        <f>IF(#REF!="","",CONCATENATE($L1430,","))</f>
        <v>#REF!</v>
      </c>
      <c r="BS1430" s="27" t="e">
        <f>IF(#REF!="","",CONCATENATE($L1430,","))</f>
        <v>#REF!</v>
      </c>
      <c r="BT1430" s="27" t="e">
        <f>IF(#REF!="","",CONCATENATE($L1430,","))</f>
        <v>#REF!</v>
      </c>
      <c r="BU1430" s="40"/>
      <c r="BV1430"/>
      <c r="BW1430"/>
      <c r="BX1430"/>
      <c r="BY1430"/>
      <c r="BZ1430"/>
      <c r="CA1430"/>
      <c r="CB1430" s="40"/>
      <c r="CC1430" s="7"/>
      <c r="CD1430" s="25"/>
      <c r="CE1430" s="25"/>
      <c r="CF1430" s="25"/>
      <c r="CG1430" s="38"/>
      <c r="CH1430" s="25"/>
      <c r="CI1430" s="38"/>
      <c r="CJ1430" s="25"/>
      <c r="CK1430" s="25"/>
      <c r="CL1430" s="25"/>
      <c r="CM1430" s="25"/>
      <c r="CN1430" s="38"/>
      <c r="CO1430" s="38"/>
      <c r="CP1430" s="25"/>
      <c r="CQ1430" s="25"/>
      <c r="CR1430" s="34"/>
      <c r="CS1430" s="38"/>
      <c r="CT1430" s="25"/>
      <c r="CX1430" s="25"/>
      <c r="CY1430" s="34"/>
    </row>
    <row r="1431" spans="1:103" s="26" customFormat="1">
      <c r="A1431" s="42"/>
      <c r="B1431" s="75"/>
      <c r="C1431" s="39"/>
      <c r="D1431" s="38"/>
      <c r="E1431" s="39"/>
      <c r="F1431" s="39"/>
      <c r="G1431" s="39"/>
      <c r="H1431" s="39"/>
      <c r="I1431" s="39"/>
      <c r="J1431" s="39"/>
      <c r="K1431" s="39"/>
      <c r="L1431" s="38"/>
      <c r="M1431" s="38"/>
      <c r="N1431" s="38"/>
      <c r="O1431" s="38"/>
      <c r="P1431" s="38"/>
      <c r="Q1431" s="38"/>
      <c r="R1431" s="38"/>
      <c r="S1431" s="38"/>
      <c r="T1431" s="38"/>
      <c r="U1431" s="38"/>
      <c r="V1431" s="38"/>
      <c r="W1431" s="38"/>
      <c r="X1431" s="38"/>
      <c r="Y1431" s="38"/>
      <c r="Z1431" s="75"/>
      <c r="AA1431" s="101"/>
      <c r="AB1431" s="101"/>
      <c r="AC1431" s="101"/>
      <c r="AD1431" s="101"/>
      <c r="AE1431" s="38"/>
      <c r="AF1431" s="38"/>
      <c r="AG1431" s="38"/>
      <c r="AH1431" s="38"/>
      <c r="AI1431" s="101"/>
      <c r="AJ1431" s="101"/>
      <c r="AK1431" s="101"/>
      <c r="AL1431" s="75"/>
      <c r="AM1431" s="39"/>
      <c r="AN1431" s="27"/>
      <c r="AO1431" s="27"/>
      <c r="AP1431" s="27"/>
      <c r="AQ1431" s="27" t="str">
        <f t="shared" si="579"/>
        <v/>
      </c>
      <c r="AR1431" s="27" t="str">
        <f t="shared" si="580"/>
        <v/>
      </c>
      <c r="AS1431" s="27" t="str">
        <f t="shared" si="581"/>
        <v/>
      </c>
      <c r="AT1431" s="27" t="e">
        <f>IF(#REF!&lt;&gt;"",IF(ABS(#REF!)&lt;10,"S"&amp;RIGHT(#REF!,1)&amp;",","S"&amp;#REF!&amp;","),"")</f>
        <v>#REF!</v>
      </c>
      <c r="AU1431" s="27" t="e">
        <f>IF(#REF!&lt;&gt;"",IF(ABS(#REF!)&lt;10,"S"&amp;RIGHT(#REF!,1)&amp;",","S"&amp;#REF!&amp;","),"")</f>
        <v>#REF!</v>
      </c>
      <c r="AV1431" s="27" t="e">
        <f>IF(#REF!&lt;&gt;"",IF(ABS(#REF!)&lt;10,"S"&amp;RIGHT(#REF!,1)&amp;",","S"&amp;#REF!&amp;","),"")</f>
        <v>#REF!</v>
      </c>
      <c r="AW1431" s="27" t="e">
        <f>IF(#REF!&lt;&gt;"",IF(ABS(#REF!)&lt;10,"S"&amp;RIGHT(#REF!,1)&amp;",","S"&amp;#REF!&amp;","),"")</f>
        <v>#REF!</v>
      </c>
      <c r="AX1431" s="27" t="e">
        <f>IF(#REF!&lt;&gt;"",IF(ABS(#REF!)&lt;10,"S"&amp;RIGHT(#REF!,1)&amp;",","S"&amp;#REF!&amp;","),"")</f>
        <v>#REF!</v>
      </c>
      <c r="AY1431" s="27" t="e">
        <f>IF(#REF!&lt;&gt;"",IF(ABS(#REF!)&lt;10,"S"&amp;RIGHT(#REF!,1)&amp;",","S"&amp;#REF!&amp;","),"")</f>
        <v>#REF!</v>
      </c>
      <c r="AZ1431" s="27" t="e">
        <f>IF(#REF!&lt;&gt;"",IF(ABS(#REF!)&lt;10,"S"&amp;RIGHT(#REF!,1)&amp;",","S"&amp;#REF!&amp;","),"")</f>
        <v>#REF!</v>
      </c>
      <c r="BA1431" s="27" t="e">
        <f>IF(#REF!&lt;&gt;"",IF(ABS(#REF!)&lt;10,"S"&amp;RIGHT(#REF!,1)&amp;",","S"&amp;#REF!&amp;","),"")</f>
        <v>#REF!</v>
      </c>
      <c r="BB1431" s="27" t="e">
        <f>IF(#REF!&lt;&gt;"",IF(ABS(#REF!)&lt;10,"S"&amp;RIGHT(#REF!,1)&amp;",","S"&amp;#REF!&amp;","),"")</f>
        <v>#REF!</v>
      </c>
      <c r="BC1431" s="27"/>
      <c r="BD1431" s="27"/>
      <c r="BE1431" s="27"/>
      <c r="BF1431" s="27"/>
      <c r="BG1431" s="27"/>
      <c r="BH1431" s="27"/>
      <c r="BI1431" s="27" t="str">
        <f t="shared" si="576"/>
        <v/>
      </c>
      <c r="BJ1431" s="27" t="str">
        <f t="shared" si="577"/>
        <v/>
      </c>
      <c r="BK1431" s="27" t="str">
        <f t="shared" si="578"/>
        <v/>
      </c>
      <c r="BL1431" s="27" t="e">
        <f>IF(#REF!="","",CONCATENATE($L1431,","))</f>
        <v>#REF!</v>
      </c>
      <c r="BM1431" s="27" t="e">
        <f>IF(#REF!="","",CONCATENATE($L1431,","))</f>
        <v>#REF!</v>
      </c>
      <c r="BN1431" s="27" t="e">
        <f>IF(#REF!="","",CONCATENATE($L1431,","))</f>
        <v>#REF!</v>
      </c>
      <c r="BO1431" s="27" t="e">
        <f>IF(#REF!="","",CONCATENATE($L1431,","))</f>
        <v>#REF!</v>
      </c>
      <c r="BP1431" s="27" t="e">
        <f>IF(#REF!="","",CONCATENATE($L1431,","))</f>
        <v>#REF!</v>
      </c>
      <c r="BQ1431" s="27" t="e">
        <f>IF(#REF!="","",CONCATENATE($L1431,","))</f>
        <v>#REF!</v>
      </c>
      <c r="BR1431" s="27" t="e">
        <f>IF(#REF!="","",CONCATENATE($L1431,","))</f>
        <v>#REF!</v>
      </c>
      <c r="BS1431" s="27" t="e">
        <f>IF(#REF!="","",CONCATENATE($L1431,","))</f>
        <v>#REF!</v>
      </c>
      <c r="BT1431" s="27" t="e">
        <f>IF(#REF!="","",CONCATENATE($L1431,","))</f>
        <v>#REF!</v>
      </c>
      <c r="BU1431" s="40"/>
      <c r="BV1431"/>
      <c r="BW1431"/>
      <c r="BX1431"/>
      <c r="BY1431"/>
      <c r="BZ1431"/>
      <c r="CA1431"/>
      <c r="CB1431" s="40"/>
      <c r="CC1431" s="7"/>
      <c r="CD1431" s="25"/>
      <c r="CE1431" s="25"/>
      <c r="CF1431" s="25"/>
      <c r="CG1431" s="38"/>
      <c r="CH1431" s="25"/>
      <c r="CI1431" s="38"/>
      <c r="CJ1431" s="25"/>
      <c r="CK1431" s="25"/>
      <c r="CL1431" s="25"/>
      <c r="CM1431" s="25"/>
      <c r="CN1431" s="38"/>
      <c r="CO1431" s="38"/>
      <c r="CP1431" s="25"/>
      <c r="CQ1431" s="25"/>
      <c r="CR1431" s="34"/>
      <c r="CS1431" s="38"/>
      <c r="CT1431" s="25"/>
      <c r="CX1431" s="25"/>
      <c r="CY1431" s="34"/>
    </row>
    <row r="1432" spans="1:103" s="26" customFormat="1">
      <c r="A1432" s="42"/>
      <c r="B1432" s="75"/>
      <c r="C1432" s="39"/>
      <c r="D1432" s="38"/>
      <c r="E1432" s="39"/>
      <c r="F1432" s="39"/>
      <c r="G1432" s="39"/>
      <c r="H1432" s="39"/>
      <c r="I1432" s="39"/>
      <c r="J1432" s="39"/>
      <c r="K1432" s="39"/>
      <c r="L1432" s="38"/>
      <c r="M1432" s="38"/>
      <c r="N1432" s="38"/>
      <c r="O1432" s="38"/>
      <c r="P1432" s="38"/>
      <c r="Q1432" s="38"/>
      <c r="R1432" s="38"/>
      <c r="S1432" s="38"/>
      <c r="T1432" s="38"/>
      <c r="U1432" s="38"/>
      <c r="V1432" s="38"/>
      <c r="W1432" s="38"/>
      <c r="X1432" s="38"/>
      <c r="Y1432" s="38"/>
      <c r="Z1432" s="75"/>
      <c r="AA1432" s="101"/>
      <c r="AB1432" s="101"/>
      <c r="AC1432" s="101"/>
      <c r="AD1432" s="101"/>
      <c r="AE1432" s="38"/>
      <c r="AF1432" s="38"/>
      <c r="AG1432" s="38"/>
      <c r="AH1432" s="38"/>
      <c r="AI1432" s="101"/>
      <c r="AJ1432" s="101"/>
      <c r="AK1432" s="101"/>
      <c r="AL1432" s="75"/>
      <c r="AM1432" s="39"/>
      <c r="AN1432" s="27"/>
      <c r="AO1432" s="27"/>
      <c r="AP1432" s="27"/>
      <c r="AQ1432" s="27" t="str">
        <f t="shared" si="579"/>
        <v/>
      </c>
      <c r="AR1432" s="27" t="str">
        <f t="shared" si="580"/>
        <v/>
      </c>
      <c r="AS1432" s="27" t="str">
        <f t="shared" si="581"/>
        <v/>
      </c>
      <c r="AT1432" s="27" t="e">
        <f>IF(#REF!&lt;&gt;"",IF(ABS(#REF!)&lt;10,"S"&amp;RIGHT(#REF!,1)&amp;",","S"&amp;#REF!&amp;","),"")</f>
        <v>#REF!</v>
      </c>
      <c r="AU1432" s="27" t="e">
        <f>IF(#REF!&lt;&gt;"",IF(ABS(#REF!)&lt;10,"S"&amp;RIGHT(#REF!,1)&amp;",","S"&amp;#REF!&amp;","),"")</f>
        <v>#REF!</v>
      </c>
      <c r="AV1432" s="27" t="e">
        <f>IF(#REF!&lt;&gt;"",IF(ABS(#REF!)&lt;10,"S"&amp;RIGHT(#REF!,1)&amp;",","S"&amp;#REF!&amp;","),"")</f>
        <v>#REF!</v>
      </c>
      <c r="AW1432" s="27" t="e">
        <f>IF(#REF!&lt;&gt;"",IF(ABS(#REF!)&lt;10,"S"&amp;RIGHT(#REF!,1)&amp;",","S"&amp;#REF!&amp;","),"")</f>
        <v>#REF!</v>
      </c>
      <c r="AX1432" s="27" t="e">
        <f>IF(#REF!&lt;&gt;"",IF(ABS(#REF!)&lt;10,"S"&amp;RIGHT(#REF!,1)&amp;",","S"&amp;#REF!&amp;","),"")</f>
        <v>#REF!</v>
      </c>
      <c r="AY1432" s="27" t="e">
        <f>IF(#REF!&lt;&gt;"",IF(ABS(#REF!)&lt;10,"S"&amp;RIGHT(#REF!,1)&amp;",","S"&amp;#REF!&amp;","),"")</f>
        <v>#REF!</v>
      </c>
      <c r="AZ1432" s="27" t="e">
        <f>IF(#REF!&lt;&gt;"",IF(ABS(#REF!)&lt;10,"S"&amp;RIGHT(#REF!,1)&amp;",","S"&amp;#REF!&amp;","),"")</f>
        <v>#REF!</v>
      </c>
      <c r="BA1432" s="27" t="e">
        <f>IF(#REF!&lt;&gt;"",IF(ABS(#REF!)&lt;10,"S"&amp;RIGHT(#REF!,1)&amp;",","S"&amp;#REF!&amp;","),"")</f>
        <v>#REF!</v>
      </c>
      <c r="BB1432" s="27" t="e">
        <f>IF(#REF!&lt;&gt;"",IF(ABS(#REF!)&lt;10,"S"&amp;RIGHT(#REF!,1)&amp;",","S"&amp;#REF!&amp;","),"")</f>
        <v>#REF!</v>
      </c>
      <c r="BC1432" s="27"/>
      <c r="BD1432" s="27"/>
      <c r="BE1432" s="27"/>
      <c r="BF1432" s="27"/>
      <c r="BG1432" s="27"/>
      <c r="BH1432" s="27"/>
      <c r="BI1432" s="27" t="str">
        <f t="shared" ref="BI1432:BI1495" si="582">IF(M1432="","",CONCATENATE($L1432,","))</f>
        <v/>
      </c>
      <c r="BJ1432" s="27" t="str">
        <f t="shared" ref="BJ1432:BJ1495" si="583">IF(P1432="","",CONCATENATE($L1432,","))</f>
        <v/>
      </c>
      <c r="BK1432" s="27" t="str">
        <f t="shared" ref="BK1432:BK1495" si="584">IF(R1432="","",CONCATENATE($L1432,","))</f>
        <v/>
      </c>
      <c r="BL1432" s="27" t="e">
        <f>IF(#REF!="","",CONCATENATE($L1432,","))</f>
        <v>#REF!</v>
      </c>
      <c r="BM1432" s="27" t="e">
        <f>IF(#REF!="","",CONCATENATE($L1432,","))</f>
        <v>#REF!</v>
      </c>
      <c r="BN1432" s="27" t="e">
        <f>IF(#REF!="","",CONCATENATE($L1432,","))</f>
        <v>#REF!</v>
      </c>
      <c r="BO1432" s="27" t="e">
        <f>IF(#REF!="","",CONCATENATE($L1432,","))</f>
        <v>#REF!</v>
      </c>
      <c r="BP1432" s="27" t="e">
        <f>IF(#REF!="","",CONCATENATE($L1432,","))</f>
        <v>#REF!</v>
      </c>
      <c r="BQ1432" s="27" t="e">
        <f>IF(#REF!="","",CONCATENATE($L1432,","))</f>
        <v>#REF!</v>
      </c>
      <c r="BR1432" s="27" t="e">
        <f>IF(#REF!="","",CONCATENATE($L1432,","))</f>
        <v>#REF!</v>
      </c>
      <c r="BS1432" s="27" t="e">
        <f>IF(#REF!="","",CONCATENATE($L1432,","))</f>
        <v>#REF!</v>
      </c>
      <c r="BT1432" s="27" t="e">
        <f>IF(#REF!="","",CONCATENATE($L1432,","))</f>
        <v>#REF!</v>
      </c>
      <c r="BU1432" s="40"/>
      <c r="BV1432"/>
      <c r="BW1432"/>
      <c r="BX1432"/>
      <c r="BY1432"/>
      <c r="BZ1432"/>
      <c r="CA1432"/>
      <c r="CB1432" s="40"/>
      <c r="CC1432" s="7"/>
      <c r="CD1432" s="25"/>
      <c r="CE1432" s="25"/>
      <c r="CF1432" s="25"/>
      <c r="CG1432" s="38"/>
      <c r="CH1432" s="25"/>
      <c r="CI1432" s="38"/>
      <c r="CJ1432" s="25"/>
      <c r="CK1432" s="25"/>
      <c r="CL1432" s="25"/>
      <c r="CM1432" s="25"/>
      <c r="CN1432" s="38"/>
      <c r="CO1432" s="38"/>
      <c r="CP1432" s="25"/>
      <c r="CQ1432" s="25"/>
      <c r="CR1432" s="34"/>
      <c r="CS1432" s="38"/>
      <c r="CT1432" s="25"/>
      <c r="CX1432" s="25"/>
      <c r="CY1432" s="34"/>
    </row>
    <row r="1433" spans="1:103" s="26" customFormat="1">
      <c r="A1433" s="42"/>
      <c r="B1433" s="75"/>
      <c r="C1433" s="39"/>
      <c r="D1433" s="38"/>
      <c r="E1433" s="39"/>
      <c r="F1433" s="39"/>
      <c r="G1433" s="39"/>
      <c r="H1433" s="39"/>
      <c r="I1433" s="39"/>
      <c r="J1433" s="39"/>
      <c r="K1433" s="39"/>
      <c r="L1433" s="38"/>
      <c r="M1433" s="38"/>
      <c r="N1433" s="38"/>
      <c r="O1433" s="38"/>
      <c r="P1433" s="38"/>
      <c r="Q1433" s="38"/>
      <c r="R1433" s="38"/>
      <c r="S1433" s="38"/>
      <c r="T1433" s="38"/>
      <c r="U1433" s="38"/>
      <c r="V1433" s="38"/>
      <c r="W1433" s="38"/>
      <c r="X1433" s="38"/>
      <c r="Y1433" s="38"/>
      <c r="Z1433" s="75"/>
      <c r="AA1433" s="101"/>
      <c r="AB1433" s="101"/>
      <c r="AC1433" s="101"/>
      <c r="AD1433" s="101"/>
      <c r="AE1433" s="38"/>
      <c r="AF1433" s="38"/>
      <c r="AG1433" s="38"/>
      <c r="AH1433" s="38"/>
      <c r="AI1433" s="101"/>
      <c r="AJ1433" s="101"/>
      <c r="AK1433" s="101"/>
      <c r="AL1433" s="75"/>
      <c r="AM1433" s="39"/>
      <c r="AN1433" s="27"/>
      <c r="AO1433" s="27"/>
      <c r="AP1433" s="27"/>
      <c r="AQ1433" s="27" t="str">
        <f t="shared" ref="AQ1433:AQ1496" si="585">IF(M1433&lt;&gt;"",IF(ABS(M1433)&lt;10,"S"&amp;RIGHT(M1433,1)&amp;",","S"&amp;M1433&amp;","),"")</f>
        <v/>
      </c>
      <c r="AR1433" s="27" t="str">
        <f t="shared" ref="AR1433:AR1496" si="586">IF(P1433&lt;&gt;"",IF(ABS(P1433)&lt;10,"S"&amp;RIGHT(P1433,1)&amp;",","S"&amp;P1433&amp;","),"")</f>
        <v/>
      </c>
      <c r="AS1433" s="27" t="str">
        <f t="shared" ref="AS1433:AS1496" si="587">IF(R1433&lt;&gt;"",IF(ABS(R1433)&lt;10,"S"&amp;RIGHT(R1433,1)&amp;",","S"&amp;R1433&amp;","),"")</f>
        <v/>
      </c>
      <c r="AT1433" s="27" t="e">
        <f>IF(#REF!&lt;&gt;"",IF(ABS(#REF!)&lt;10,"S"&amp;RIGHT(#REF!,1)&amp;",","S"&amp;#REF!&amp;","),"")</f>
        <v>#REF!</v>
      </c>
      <c r="AU1433" s="27" t="e">
        <f>IF(#REF!&lt;&gt;"",IF(ABS(#REF!)&lt;10,"S"&amp;RIGHT(#REF!,1)&amp;",","S"&amp;#REF!&amp;","),"")</f>
        <v>#REF!</v>
      </c>
      <c r="AV1433" s="27" t="e">
        <f>IF(#REF!&lt;&gt;"",IF(ABS(#REF!)&lt;10,"S"&amp;RIGHT(#REF!,1)&amp;",","S"&amp;#REF!&amp;","),"")</f>
        <v>#REF!</v>
      </c>
      <c r="AW1433" s="27" t="e">
        <f>IF(#REF!&lt;&gt;"",IF(ABS(#REF!)&lt;10,"S"&amp;RIGHT(#REF!,1)&amp;",","S"&amp;#REF!&amp;","),"")</f>
        <v>#REF!</v>
      </c>
      <c r="AX1433" s="27" t="e">
        <f>IF(#REF!&lt;&gt;"",IF(ABS(#REF!)&lt;10,"S"&amp;RIGHT(#REF!,1)&amp;",","S"&amp;#REF!&amp;","),"")</f>
        <v>#REF!</v>
      </c>
      <c r="AY1433" s="27" t="e">
        <f>IF(#REF!&lt;&gt;"",IF(ABS(#REF!)&lt;10,"S"&amp;RIGHT(#REF!,1)&amp;",","S"&amp;#REF!&amp;","),"")</f>
        <v>#REF!</v>
      </c>
      <c r="AZ1433" s="27" t="e">
        <f>IF(#REF!&lt;&gt;"",IF(ABS(#REF!)&lt;10,"S"&amp;RIGHT(#REF!,1)&amp;",","S"&amp;#REF!&amp;","),"")</f>
        <v>#REF!</v>
      </c>
      <c r="BA1433" s="27" t="e">
        <f>IF(#REF!&lt;&gt;"",IF(ABS(#REF!)&lt;10,"S"&amp;RIGHT(#REF!,1)&amp;",","S"&amp;#REF!&amp;","),"")</f>
        <v>#REF!</v>
      </c>
      <c r="BB1433" s="27" t="e">
        <f>IF(#REF!&lt;&gt;"",IF(ABS(#REF!)&lt;10,"S"&amp;RIGHT(#REF!,1)&amp;",","S"&amp;#REF!&amp;","),"")</f>
        <v>#REF!</v>
      </c>
      <c r="BC1433" s="27"/>
      <c r="BD1433" s="27"/>
      <c r="BE1433" s="27"/>
      <c r="BF1433" s="27"/>
      <c r="BG1433" s="27"/>
      <c r="BH1433" s="27"/>
      <c r="BI1433" s="27" t="str">
        <f t="shared" si="582"/>
        <v/>
      </c>
      <c r="BJ1433" s="27" t="str">
        <f t="shared" si="583"/>
        <v/>
      </c>
      <c r="BK1433" s="27" t="str">
        <f t="shared" si="584"/>
        <v/>
      </c>
      <c r="BL1433" s="27" t="e">
        <f>IF(#REF!="","",CONCATENATE($L1433,","))</f>
        <v>#REF!</v>
      </c>
      <c r="BM1433" s="27" t="e">
        <f>IF(#REF!="","",CONCATENATE($L1433,","))</f>
        <v>#REF!</v>
      </c>
      <c r="BN1433" s="27" t="e">
        <f>IF(#REF!="","",CONCATENATE($L1433,","))</f>
        <v>#REF!</v>
      </c>
      <c r="BO1433" s="27" t="e">
        <f>IF(#REF!="","",CONCATENATE($L1433,","))</f>
        <v>#REF!</v>
      </c>
      <c r="BP1433" s="27" t="e">
        <f>IF(#REF!="","",CONCATENATE($L1433,","))</f>
        <v>#REF!</v>
      </c>
      <c r="BQ1433" s="27" t="e">
        <f>IF(#REF!="","",CONCATENATE($L1433,","))</f>
        <v>#REF!</v>
      </c>
      <c r="BR1433" s="27" t="e">
        <f>IF(#REF!="","",CONCATENATE($L1433,","))</f>
        <v>#REF!</v>
      </c>
      <c r="BS1433" s="27" t="e">
        <f>IF(#REF!="","",CONCATENATE($L1433,","))</f>
        <v>#REF!</v>
      </c>
      <c r="BT1433" s="27" t="e">
        <f>IF(#REF!="","",CONCATENATE($L1433,","))</f>
        <v>#REF!</v>
      </c>
      <c r="BU1433" s="40"/>
      <c r="BV1433"/>
      <c r="BW1433"/>
      <c r="BX1433"/>
      <c r="BY1433"/>
      <c r="BZ1433"/>
      <c r="CA1433"/>
      <c r="CB1433" s="40"/>
      <c r="CC1433" s="7"/>
      <c r="CD1433" s="25"/>
      <c r="CE1433" s="25"/>
      <c r="CF1433" s="25"/>
      <c r="CG1433" s="38"/>
      <c r="CH1433" s="25"/>
      <c r="CI1433" s="38"/>
      <c r="CJ1433" s="25"/>
      <c r="CK1433" s="25"/>
      <c r="CL1433" s="25"/>
      <c r="CM1433" s="25"/>
      <c r="CN1433" s="38"/>
      <c r="CO1433" s="38"/>
      <c r="CP1433" s="25"/>
      <c r="CQ1433" s="25"/>
      <c r="CR1433" s="34"/>
      <c r="CS1433" s="38"/>
      <c r="CT1433" s="25"/>
      <c r="CX1433" s="25"/>
      <c r="CY1433" s="34"/>
    </row>
    <row r="1434" spans="1:103" s="26" customFormat="1">
      <c r="A1434" s="42"/>
      <c r="B1434" s="75"/>
      <c r="C1434" s="39"/>
      <c r="D1434" s="38"/>
      <c r="E1434" s="39"/>
      <c r="F1434" s="39"/>
      <c r="G1434" s="39"/>
      <c r="H1434" s="39"/>
      <c r="I1434" s="39"/>
      <c r="J1434" s="39"/>
      <c r="K1434" s="39"/>
      <c r="L1434" s="38"/>
      <c r="M1434" s="38"/>
      <c r="N1434" s="38"/>
      <c r="O1434" s="38"/>
      <c r="P1434" s="38"/>
      <c r="Q1434" s="38"/>
      <c r="R1434" s="38"/>
      <c r="S1434" s="38"/>
      <c r="T1434" s="38"/>
      <c r="U1434" s="38"/>
      <c r="V1434" s="38"/>
      <c r="W1434" s="38"/>
      <c r="X1434" s="38"/>
      <c r="Y1434" s="38"/>
      <c r="Z1434" s="75"/>
      <c r="AA1434" s="101"/>
      <c r="AB1434" s="101"/>
      <c r="AC1434" s="101"/>
      <c r="AD1434" s="101"/>
      <c r="AE1434" s="38"/>
      <c r="AF1434" s="38"/>
      <c r="AG1434" s="38"/>
      <c r="AH1434" s="38"/>
      <c r="AI1434" s="101"/>
      <c r="AJ1434" s="101"/>
      <c r="AK1434" s="101"/>
      <c r="AL1434" s="75"/>
      <c r="AM1434" s="39"/>
      <c r="AN1434" s="27"/>
      <c r="AO1434" s="27"/>
      <c r="AP1434" s="27"/>
      <c r="AQ1434" s="27" t="str">
        <f t="shared" si="585"/>
        <v/>
      </c>
      <c r="AR1434" s="27" t="str">
        <f t="shared" si="586"/>
        <v/>
      </c>
      <c r="AS1434" s="27" t="str">
        <f t="shared" si="587"/>
        <v/>
      </c>
      <c r="AT1434" s="27" t="e">
        <f>IF(#REF!&lt;&gt;"",IF(ABS(#REF!)&lt;10,"S"&amp;RIGHT(#REF!,1)&amp;",","S"&amp;#REF!&amp;","),"")</f>
        <v>#REF!</v>
      </c>
      <c r="AU1434" s="27" t="e">
        <f>IF(#REF!&lt;&gt;"",IF(ABS(#REF!)&lt;10,"S"&amp;RIGHT(#REF!,1)&amp;",","S"&amp;#REF!&amp;","),"")</f>
        <v>#REF!</v>
      </c>
      <c r="AV1434" s="27" t="e">
        <f>IF(#REF!&lt;&gt;"",IF(ABS(#REF!)&lt;10,"S"&amp;RIGHT(#REF!,1)&amp;",","S"&amp;#REF!&amp;","),"")</f>
        <v>#REF!</v>
      </c>
      <c r="AW1434" s="27" t="e">
        <f>IF(#REF!&lt;&gt;"",IF(ABS(#REF!)&lt;10,"S"&amp;RIGHT(#REF!,1)&amp;",","S"&amp;#REF!&amp;","),"")</f>
        <v>#REF!</v>
      </c>
      <c r="AX1434" s="27" t="e">
        <f>IF(#REF!&lt;&gt;"",IF(ABS(#REF!)&lt;10,"S"&amp;RIGHT(#REF!,1)&amp;",","S"&amp;#REF!&amp;","),"")</f>
        <v>#REF!</v>
      </c>
      <c r="AY1434" s="27" t="e">
        <f>IF(#REF!&lt;&gt;"",IF(ABS(#REF!)&lt;10,"S"&amp;RIGHT(#REF!,1)&amp;",","S"&amp;#REF!&amp;","),"")</f>
        <v>#REF!</v>
      </c>
      <c r="AZ1434" s="27" t="e">
        <f>IF(#REF!&lt;&gt;"",IF(ABS(#REF!)&lt;10,"S"&amp;RIGHT(#REF!,1)&amp;",","S"&amp;#REF!&amp;","),"")</f>
        <v>#REF!</v>
      </c>
      <c r="BA1434" s="27" t="e">
        <f>IF(#REF!&lt;&gt;"",IF(ABS(#REF!)&lt;10,"S"&amp;RIGHT(#REF!,1)&amp;",","S"&amp;#REF!&amp;","),"")</f>
        <v>#REF!</v>
      </c>
      <c r="BB1434" s="27" t="e">
        <f>IF(#REF!&lt;&gt;"",IF(ABS(#REF!)&lt;10,"S"&amp;RIGHT(#REF!,1)&amp;",","S"&amp;#REF!&amp;","),"")</f>
        <v>#REF!</v>
      </c>
      <c r="BC1434" s="27"/>
      <c r="BD1434" s="27"/>
      <c r="BE1434" s="27"/>
      <c r="BF1434" s="27"/>
      <c r="BG1434" s="27"/>
      <c r="BH1434" s="27"/>
      <c r="BI1434" s="27" t="str">
        <f t="shared" si="582"/>
        <v/>
      </c>
      <c r="BJ1434" s="27" t="str">
        <f t="shared" si="583"/>
        <v/>
      </c>
      <c r="BK1434" s="27" t="str">
        <f t="shared" si="584"/>
        <v/>
      </c>
      <c r="BL1434" s="27" t="e">
        <f>IF(#REF!="","",CONCATENATE($L1434,","))</f>
        <v>#REF!</v>
      </c>
      <c r="BM1434" s="27" t="e">
        <f>IF(#REF!="","",CONCATENATE($L1434,","))</f>
        <v>#REF!</v>
      </c>
      <c r="BN1434" s="27" t="e">
        <f>IF(#REF!="","",CONCATENATE($L1434,","))</f>
        <v>#REF!</v>
      </c>
      <c r="BO1434" s="27" t="e">
        <f>IF(#REF!="","",CONCATENATE($L1434,","))</f>
        <v>#REF!</v>
      </c>
      <c r="BP1434" s="27" t="e">
        <f>IF(#REF!="","",CONCATENATE($L1434,","))</f>
        <v>#REF!</v>
      </c>
      <c r="BQ1434" s="27" t="e">
        <f>IF(#REF!="","",CONCATENATE($L1434,","))</f>
        <v>#REF!</v>
      </c>
      <c r="BR1434" s="27" t="e">
        <f>IF(#REF!="","",CONCATENATE($L1434,","))</f>
        <v>#REF!</v>
      </c>
      <c r="BS1434" s="27" t="e">
        <f>IF(#REF!="","",CONCATENATE($L1434,","))</f>
        <v>#REF!</v>
      </c>
      <c r="BT1434" s="27" t="e">
        <f>IF(#REF!="","",CONCATENATE($L1434,","))</f>
        <v>#REF!</v>
      </c>
      <c r="BU1434" s="40"/>
      <c r="BV1434"/>
      <c r="BW1434"/>
      <c r="BX1434"/>
      <c r="BY1434"/>
      <c r="BZ1434"/>
      <c r="CA1434"/>
      <c r="CB1434" s="40"/>
      <c r="CC1434" s="7"/>
      <c r="CD1434" s="25"/>
      <c r="CE1434" s="25"/>
      <c r="CF1434" s="25"/>
      <c r="CG1434" s="38"/>
      <c r="CH1434" s="25"/>
      <c r="CI1434" s="38"/>
      <c r="CJ1434" s="25"/>
      <c r="CK1434" s="25"/>
      <c r="CL1434" s="25"/>
      <c r="CM1434" s="25"/>
      <c r="CN1434" s="38"/>
      <c r="CO1434" s="38"/>
      <c r="CP1434" s="25"/>
      <c r="CQ1434" s="25"/>
      <c r="CR1434" s="34"/>
      <c r="CS1434" s="38"/>
      <c r="CT1434" s="25"/>
      <c r="CX1434" s="25"/>
      <c r="CY1434" s="34"/>
    </row>
    <row r="1435" spans="1:103" s="26" customFormat="1">
      <c r="A1435" s="42"/>
      <c r="B1435" s="75"/>
      <c r="C1435" s="39"/>
      <c r="D1435" s="38"/>
      <c r="E1435" s="39"/>
      <c r="F1435" s="39"/>
      <c r="G1435" s="39"/>
      <c r="H1435" s="39"/>
      <c r="I1435" s="39"/>
      <c r="J1435" s="39"/>
      <c r="K1435" s="39"/>
      <c r="L1435" s="38"/>
      <c r="M1435" s="38"/>
      <c r="N1435" s="38"/>
      <c r="O1435" s="38"/>
      <c r="P1435" s="38"/>
      <c r="Q1435" s="38"/>
      <c r="R1435" s="38"/>
      <c r="S1435" s="38"/>
      <c r="T1435" s="38"/>
      <c r="U1435" s="38"/>
      <c r="V1435" s="38"/>
      <c r="W1435" s="38"/>
      <c r="X1435" s="38"/>
      <c r="Y1435" s="38"/>
      <c r="Z1435" s="75"/>
      <c r="AA1435" s="101"/>
      <c r="AB1435" s="101"/>
      <c r="AC1435" s="101"/>
      <c r="AD1435" s="101"/>
      <c r="AE1435" s="38"/>
      <c r="AF1435" s="38"/>
      <c r="AG1435" s="38"/>
      <c r="AH1435" s="38"/>
      <c r="AI1435" s="101"/>
      <c r="AJ1435" s="101"/>
      <c r="AK1435" s="101"/>
      <c r="AL1435" s="75"/>
      <c r="AM1435" s="39"/>
      <c r="AN1435" s="27"/>
      <c r="AO1435" s="27"/>
      <c r="AP1435" s="27"/>
      <c r="AQ1435" s="27" t="str">
        <f t="shared" si="585"/>
        <v/>
      </c>
      <c r="AR1435" s="27" t="str">
        <f t="shared" si="586"/>
        <v/>
      </c>
      <c r="AS1435" s="27" t="str">
        <f t="shared" si="587"/>
        <v/>
      </c>
      <c r="AT1435" s="27" t="e">
        <f>IF(#REF!&lt;&gt;"",IF(ABS(#REF!)&lt;10,"S"&amp;RIGHT(#REF!,1)&amp;",","S"&amp;#REF!&amp;","),"")</f>
        <v>#REF!</v>
      </c>
      <c r="AU1435" s="27" t="e">
        <f>IF(#REF!&lt;&gt;"",IF(ABS(#REF!)&lt;10,"S"&amp;RIGHT(#REF!,1)&amp;",","S"&amp;#REF!&amp;","),"")</f>
        <v>#REF!</v>
      </c>
      <c r="AV1435" s="27" t="e">
        <f>IF(#REF!&lt;&gt;"",IF(ABS(#REF!)&lt;10,"S"&amp;RIGHT(#REF!,1)&amp;",","S"&amp;#REF!&amp;","),"")</f>
        <v>#REF!</v>
      </c>
      <c r="AW1435" s="27" t="e">
        <f>IF(#REF!&lt;&gt;"",IF(ABS(#REF!)&lt;10,"S"&amp;RIGHT(#REF!,1)&amp;",","S"&amp;#REF!&amp;","),"")</f>
        <v>#REF!</v>
      </c>
      <c r="AX1435" s="27" t="e">
        <f>IF(#REF!&lt;&gt;"",IF(ABS(#REF!)&lt;10,"S"&amp;RIGHT(#REF!,1)&amp;",","S"&amp;#REF!&amp;","),"")</f>
        <v>#REF!</v>
      </c>
      <c r="AY1435" s="27" t="e">
        <f>IF(#REF!&lt;&gt;"",IF(ABS(#REF!)&lt;10,"S"&amp;RIGHT(#REF!,1)&amp;",","S"&amp;#REF!&amp;","),"")</f>
        <v>#REF!</v>
      </c>
      <c r="AZ1435" s="27" t="e">
        <f>IF(#REF!&lt;&gt;"",IF(ABS(#REF!)&lt;10,"S"&amp;RIGHT(#REF!,1)&amp;",","S"&amp;#REF!&amp;","),"")</f>
        <v>#REF!</v>
      </c>
      <c r="BA1435" s="27" t="e">
        <f>IF(#REF!&lt;&gt;"",IF(ABS(#REF!)&lt;10,"S"&amp;RIGHT(#REF!,1)&amp;",","S"&amp;#REF!&amp;","),"")</f>
        <v>#REF!</v>
      </c>
      <c r="BB1435" s="27" t="e">
        <f>IF(#REF!&lt;&gt;"",IF(ABS(#REF!)&lt;10,"S"&amp;RIGHT(#REF!,1)&amp;",","S"&amp;#REF!&amp;","),"")</f>
        <v>#REF!</v>
      </c>
      <c r="BC1435" s="27"/>
      <c r="BD1435" s="27"/>
      <c r="BE1435" s="27"/>
      <c r="BF1435" s="27"/>
      <c r="BG1435" s="27"/>
      <c r="BH1435" s="27"/>
      <c r="BI1435" s="27" t="str">
        <f t="shared" si="582"/>
        <v/>
      </c>
      <c r="BJ1435" s="27" t="str">
        <f t="shared" si="583"/>
        <v/>
      </c>
      <c r="BK1435" s="27" t="str">
        <f t="shared" si="584"/>
        <v/>
      </c>
      <c r="BL1435" s="27" t="e">
        <f>IF(#REF!="","",CONCATENATE($L1435,","))</f>
        <v>#REF!</v>
      </c>
      <c r="BM1435" s="27" t="e">
        <f>IF(#REF!="","",CONCATENATE($L1435,","))</f>
        <v>#REF!</v>
      </c>
      <c r="BN1435" s="27" t="e">
        <f>IF(#REF!="","",CONCATENATE($L1435,","))</f>
        <v>#REF!</v>
      </c>
      <c r="BO1435" s="27" t="e">
        <f>IF(#REF!="","",CONCATENATE($L1435,","))</f>
        <v>#REF!</v>
      </c>
      <c r="BP1435" s="27" t="e">
        <f>IF(#REF!="","",CONCATENATE($L1435,","))</f>
        <v>#REF!</v>
      </c>
      <c r="BQ1435" s="27" t="e">
        <f>IF(#REF!="","",CONCATENATE($L1435,","))</f>
        <v>#REF!</v>
      </c>
      <c r="BR1435" s="27" t="e">
        <f>IF(#REF!="","",CONCATENATE($L1435,","))</f>
        <v>#REF!</v>
      </c>
      <c r="BS1435" s="27" t="e">
        <f>IF(#REF!="","",CONCATENATE($L1435,","))</f>
        <v>#REF!</v>
      </c>
      <c r="BT1435" s="27" t="e">
        <f>IF(#REF!="","",CONCATENATE($L1435,","))</f>
        <v>#REF!</v>
      </c>
      <c r="BU1435" s="40"/>
      <c r="BV1435"/>
      <c r="BW1435"/>
      <c r="BX1435"/>
      <c r="BY1435"/>
      <c r="BZ1435"/>
      <c r="CA1435"/>
      <c r="CB1435" s="40"/>
      <c r="CC1435" s="7"/>
      <c r="CD1435" s="25"/>
      <c r="CE1435" s="25"/>
      <c r="CF1435" s="25"/>
      <c r="CG1435" s="38"/>
      <c r="CH1435" s="25"/>
      <c r="CI1435" s="38"/>
      <c r="CJ1435" s="25"/>
      <c r="CK1435" s="25"/>
      <c r="CL1435" s="25"/>
      <c r="CM1435" s="25"/>
      <c r="CN1435" s="38"/>
      <c r="CO1435" s="38"/>
      <c r="CP1435" s="25"/>
      <c r="CQ1435" s="25"/>
      <c r="CR1435" s="34"/>
      <c r="CS1435" s="38"/>
      <c r="CT1435" s="25"/>
      <c r="CX1435" s="25"/>
      <c r="CY1435" s="34"/>
    </row>
    <row r="1436" spans="1:103" s="26" customFormat="1">
      <c r="A1436" s="42"/>
      <c r="B1436" s="75"/>
      <c r="C1436" s="39"/>
      <c r="D1436" s="38"/>
      <c r="E1436" s="39"/>
      <c r="F1436" s="39"/>
      <c r="G1436" s="39"/>
      <c r="H1436" s="39"/>
      <c r="I1436" s="39"/>
      <c r="J1436" s="39"/>
      <c r="K1436" s="39"/>
      <c r="L1436" s="38"/>
      <c r="M1436" s="38"/>
      <c r="N1436" s="38"/>
      <c r="O1436" s="38"/>
      <c r="P1436" s="38"/>
      <c r="Q1436" s="38"/>
      <c r="R1436" s="38"/>
      <c r="S1436" s="38"/>
      <c r="T1436" s="38"/>
      <c r="U1436" s="38"/>
      <c r="V1436" s="38"/>
      <c r="W1436" s="38"/>
      <c r="X1436" s="38"/>
      <c r="Y1436" s="38"/>
      <c r="Z1436" s="75"/>
      <c r="AA1436" s="101"/>
      <c r="AB1436" s="101"/>
      <c r="AC1436" s="101"/>
      <c r="AD1436" s="101"/>
      <c r="AE1436" s="38"/>
      <c r="AF1436" s="38"/>
      <c r="AG1436" s="38"/>
      <c r="AH1436" s="38"/>
      <c r="AI1436" s="101"/>
      <c r="AJ1436" s="101"/>
      <c r="AK1436" s="101"/>
      <c r="AL1436" s="75"/>
      <c r="AM1436" s="39"/>
      <c r="AN1436" s="27"/>
      <c r="AO1436" s="27"/>
      <c r="AP1436" s="27"/>
      <c r="AQ1436" s="27" t="str">
        <f t="shared" si="585"/>
        <v/>
      </c>
      <c r="AR1436" s="27" t="str">
        <f t="shared" si="586"/>
        <v/>
      </c>
      <c r="AS1436" s="27" t="str">
        <f t="shared" si="587"/>
        <v/>
      </c>
      <c r="AT1436" s="27" t="e">
        <f>IF(#REF!&lt;&gt;"",IF(ABS(#REF!)&lt;10,"S"&amp;RIGHT(#REF!,1)&amp;",","S"&amp;#REF!&amp;","),"")</f>
        <v>#REF!</v>
      </c>
      <c r="AU1436" s="27" t="e">
        <f>IF(#REF!&lt;&gt;"",IF(ABS(#REF!)&lt;10,"S"&amp;RIGHT(#REF!,1)&amp;",","S"&amp;#REF!&amp;","),"")</f>
        <v>#REF!</v>
      </c>
      <c r="AV1436" s="27" t="e">
        <f>IF(#REF!&lt;&gt;"",IF(ABS(#REF!)&lt;10,"S"&amp;RIGHT(#REF!,1)&amp;",","S"&amp;#REF!&amp;","),"")</f>
        <v>#REF!</v>
      </c>
      <c r="AW1436" s="27" t="e">
        <f>IF(#REF!&lt;&gt;"",IF(ABS(#REF!)&lt;10,"S"&amp;RIGHT(#REF!,1)&amp;",","S"&amp;#REF!&amp;","),"")</f>
        <v>#REF!</v>
      </c>
      <c r="AX1436" s="27" t="e">
        <f>IF(#REF!&lt;&gt;"",IF(ABS(#REF!)&lt;10,"S"&amp;RIGHT(#REF!,1)&amp;",","S"&amp;#REF!&amp;","),"")</f>
        <v>#REF!</v>
      </c>
      <c r="AY1436" s="27" t="e">
        <f>IF(#REF!&lt;&gt;"",IF(ABS(#REF!)&lt;10,"S"&amp;RIGHT(#REF!,1)&amp;",","S"&amp;#REF!&amp;","),"")</f>
        <v>#REF!</v>
      </c>
      <c r="AZ1436" s="27" t="e">
        <f>IF(#REF!&lt;&gt;"",IF(ABS(#REF!)&lt;10,"S"&amp;RIGHT(#REF!,1)&amp;",","S"&amp;#REF!&amp;","),"")</f>
        <v>#REF!</v>
      </c>
      <c r="BA1436" s="27" t="e">
        <f>IF(#REF!&lt;&gt;"",IF(ABS(#REF!)&lt;10,"S"&amp;RIGHT(#REF!,1)&amp;",","S"&amp;#REF!&amp;","),"")</f>
        <v>#REF!</v>
      </c>
      <c r="BB1436" s="27" t="e">
        <f>IF(#REF!&lt;&gt;"",IF(ABS(#REF!)&lt;10,"S"&amp;RIGHT(#REF!,1)&amp;",","S"&amp;#REF!&amp;","),"")</f>
        <v>#REF!</v>
      </c>
      <c r="BC1436" s="27"/>
      <c r="BD1436" s="27"/>
      <c r="BE1436" s="27"/>
      <c r="BF1436" s="27"/>
      <c r="BG1436" s="27"/>
      <c r="BH1436" s="27"/>
      <c r="BI1436" s="27" t="str">
        <f t="shared" si="582"/>
        <v/>
      </c>
      <c r="BJ1436" s="27" t="str">
        <f t="shared" si="583"/>
        <v/>
      </c>
      <c r="BK1436" s="27" t="str">
        <f t="shared" si="584"/>
        <v/>
      </c>
      <c r="BL1436" s="27" t="e">
        <f>IF(#REF!="","",CONCATENATE($L1436,","))</f>
        <v>#REF!</v>
      </c>
      <c r="BM1436" s="27" t="e">
        <f>IF(#REF!="","",CONCATENATE($L1436,","))</f>
        <v>#REF!</v>
      </c>
      <c r="BN1436" s="27" t="e">
        <f>IF(#REF!="","",CONCATENATE($L1436,","))</f>
        <v>#REF!</v>
      </c>
      <c r="BO1436" s="27" t="e">
        <f>IF(#REF!="","",CONCATENATE($L1436,","))</f>
        <v>#REF!</v>
      </c>
      <c r="BP1436" s="27" t="e">
        <f>IF(#REF!="","",CONCATENATE($L1436,","))</f>
        <v>#REF!</v>
      </c>
      <c r="BQ1436" s="27" t="e">
        <f>IF(#REF!="","",CONCATENATE($L1436,","))</f>
        <v>#REF!</v>
      </c>
      <c r="BR1436" s="27" t="e">
        <f>IF(#REF!="","",CONCATENATE($L1436,","))</f>
        <v>#REF!</v>
      </c>
      <c r="BS1436" s="27" t="e">
        <f>IF(#REF!="","",CONCATENATE($L1436,","))</f>
        <v>#REF!</v>
      </c>
      <c r="BT1436" s="27" t="e">
        <f>IF(#REF!="","",CONCATENATE($L1436,","))</f>
        <v>#REF!</v>
      </c>
      <c r="BU1436" s="40"/>
      <c r="BV1436" s="40"/>
      <c r="BW1436"/>
      <c r="BX1436"/>
      <c r="BY1436"/>
      <c r="BZ1436"/>
      <c r="CA1436"/>
      <c r="CB1436" s="40"/>
      <c r="CC1436" s="7"/>
      <c r="CD1436" s="25"/>
      <c r="CE1436" s="25"/>
      <c r="CF1436" s="25"/>
      <c r="CG1436" s="38"/>
      <c r="CH1436" s="25"/>
      <c r="CI1436" s="38"/>
      <c r="CJ1436" s="25"/>
      <c r="CK1436" s="25"/>
      <c r="CL1436" s="25"/>
      <c r="CM1436" s="25"/>
      <c r="CN1436" s="38"/>
      <c r="CO1436" s="38"/>
      <c r="CP1436" s="25"/>
      <c r="CQ1436" s="25"/>
      <c r="CR1436" s="34"/>
      <c r="CS1436" s="38"/>
      <c r="CT1436" s="25"/>
      <c r="CX1436" s="25"/>
      <c r="CY1436" s="34"/>
    </row>
    <row r="1437" spans="1:103" s="26" customFormat="1">
      <c r="A1437" s="42"/>
      <c r="B1437" s="75"/>
      <c r="C1437" s="39"/>
      <c r="D1437" s="38"/>
      <c r="E1437" s="39"/>
      <c r="F1437" s="39"/>
      <c r="G1437" s="39"/>
      <c r="H1437" s="39"/>
      <c r="I1437" s="39"/>
      <c r="J1437" s="39"/>
      <c r="K1437" s="39"/>
      <c r="L1437" s="38"/>
      <c r="M1437" s="38"/>
      <c r="N1437" s="38"/>
      <c r="O1437" s="38"/>
      <c r="P1437" s="38"/>
      <c r="Q1437" s="38"/>
      <c r="R1437" s="38"/>
      <c r="S1437" s="38"/>
      <c r="T1437" s="38"/>
      <c r="U1437" s="38"/>
      <c r="V1437" s="38"/>
      <c r="W1437" s="38"/>
      <c r="X1437" s="38"/>
      <c r="Y1437" s="38"/>
      <c r="Z1437" s="75"/>
      <c r="AA1437" s="101"/>
      <c r="AB1437" s="101"/>
      <c r="AC1437" s="101"/>
      <c r="AD1437" s="101"/>
      <c r="AE1437" s="38"/>
      <c r="AF1437" s="38"/>
      <c r="AG1437" s="38"/>
      <c r="AH1437" s="38"/>
      <c r="AI1437" s="101"/>
      <c r="AJ1437" s="101"/>
      <c r="AK1437" s="101"/>
      <c r="AL1437" s="75"/>
      <c r="AM1437" s="39"/>
      <c r="AN1437" s="27"/>
      <c r="AO1437" s="27"/>
      <c r="AP1437" s="27"/>
      <c r="AQ1437" s="27" t="str">
        <f t="shared" si="585"/>
        <v/>
      </c>
      <c r="AR1437" s="27" t="str">
        <f t="shared" si="586"/>
        <v/>
      </c>
      <c r="AS1437" s="27" t="str">
        <f t="shared" si="587"/>
        <v/>
      </c>
      <c r="AT1437" s="27" t="e">
        <f>IF(#REF!&lt;&gt;"",IF(ABS(#REF!)&lt;10,"S"&amp;RIGHT(#REF!,1)&amp;",","S"&amp;#REF!&amp;","),"")</f>
        <v>#REF!</v>
      </c>
      <c r="AU1437" s="27" t="e">
        <f>IF(#REF!&lt;&gt;"",IF(ABS(#REF!)&lt;10,"S"&amp;RIGHT(#REF!,1)&amp;",","S"&amp;#REF!&amp;","),"")</f>
        <v>#REF!</v>
      </c>
      <c r="AV1437" s="27" t="e">
        <f>IF(#REF!&lt;&gt;"",IF(ABS(#REF!)&lt;10,"S"&amp;RIGHT(#REF!,1)&amp;",","S"&amp;#REF!&amp;","),"")</f>
        <v>#REF!</v>
      </c>
      <c r="AW1437" s="27" t="e">
        <f>IF(#REF!&lt;&gt;"",IF(ABS(#REF!)&lt;10,"S"&amp;RIGHT(#REF!,1)&amp;",","S"&amp;#REF!&amp;","),"")</f>
        <v>#REF!</v>
      </c>
      <c r="AX1437" s="27" t="e">
        <f>IF(#REF!&lt;&gt;"",IF(ABS(#REF!)&lt;10,"S"&amp;RIGHT(#REF!,1)&amp;",","S"&amp;#REF!&amp;","),"")</f>
        <v>#REF!</v>
      </c>
      <c r="AY1437" s="27" t="e">
        <f>IF(#REF!&lt;&gt;"",IF(ABS(#REF!)&lt;10,"S"&amp;RIGHT(#REF!,1)&amp;",","S"&amp;#REF!&amp;","),"")</f>
        <v>#REF!</v>
      </c>
      <c r="AZ1437" s="27" t="e">
        <f>IF(#REF!&lt;&gt;"",IF(ABS(#REF!)&lt;10,"S"&amp;RIGHT(#REF!,1)&amp;",","S"&amp;#REF!&amp;","),"")</f>
        <v>#REF!</v>
      </c>
      <c r="BA1437" s="27" t="e">
        <f>IF(#REF!&lt;&gt;"",IF(ABS(#REF!)&lt;10,"S"&amp;RIGHT(#REF!,1)&amp;",","S"&amp;#REF!&amp;","),"")</f>
        <v>#REF!</v>
      </c>
      <c r="BB1437" s="27" t="e">
        <f>IF(#REF!&lt;&gt;"",IF(ABS(#REF!)&lt;10,"S"&amp;RIGHT(#REF!,1)&amp;",","S"&amp;#REF!&amp;","),"")</f>
        <v>#REF!</v>
      </c>
      <c r="BC1437" s="27"/>
      <c r="BD1437" s="27"/>
      <c r="BE1437" s="27"/>
      <c r="BF1437" s="27"/>
      <c r="BG1437" s="27"/>
      <c r="BH1437" s="27"/>
      <c r="BI1437" s="27" t="str">
        <f t="shared" si="582"/>
        <v/>
      </c>
      <c r="BJ1437" s="27" t="str">
        <f t="shared" si="583"/>
        <v/>
      </c>
      <c r="BK1437" s="27" t="str">
        <f t="shared" si="584"/>
        <v/>
      </c>
      <c r="BL1437" s="27" t="e">
        <f>IF(#REF!="","",CONCATENATE($L1437,","))</f>
        <v>#REF!</v>
      </c>
      <c r="BM1437" s="27" t="e">
        <f>IF(#REF!="","",CONCATENATE($L1437,","))</f>
        <v>#REF!</v>
      </c>
      <c r="BN1437" s="27" t="e">
        <f>IF(#REF!="","",CONCATENATE($L1437,","))</f>
        <v>#REF!</v>
      </c>
      <c r="BO1437" s="27" t="e">
        <f>IF(#REF!="","",CONCATENATE($L1437,","))</f>
        <v>#REF!</v>
      </c>
      <c r="BP1437" s="27" t="e">
        <f>IF(#REF!="","",CONCATENATE($L1437,","))</f>
        <v>#REF!</v>
      </c>
      <c r="BQ1437" s="27" t="e">
        <f>IF(#REF!="","",CONCATENATE($L1437,","))</f>
        <v>#REF!</v>
      </c>
      <c r="BR1437" s="27" t="e">
        <f>IF(#REF!="","",CONCATENATE($L1437,","))</f>
        <v>#REF!</v>
      </c>
      <c r="BS1437" s="27" t="e">
        <f>IF(#REF!="","",CONCATENATE($L1437,","))</f>
        <v>#REF!</v>
      </c>
      <c r="BT1437" s="27" t="e">
        <f>IF(#REF!="","",CONCATENATE($L1437,","))</f>
        <v>#REF!</v>
      </c>
      <c r="BU1437" s="40"/>
      <c r="BV1437" s="40"/>
      <c r="BW1437"/>
      <c r="BX1437"/>
      <c r="BY1437"/>
      <c r="BZ1437"/>
      <c r="CA1437"/>
      <c r="CB1437" s="40"/>
      <c r="CC1437" s="7"/>
      <c r="CD1437" s="25"/>
      <c r="CE1437" s="25"/>
      <c r="CF1437" s="25"/>
      <c r="CG1437" s="38"/>
      <c r="CH1437" s="25"/>
      <c r="CI1437" s="38"/>
      <c r="CJ1437" s="25"/>
      <c r="CK1437" s="25"/>
      <c r="CL1437" s="25"/>
      <c r="CM1437" s="25"/>
      <c r="CN1437" s="38"/>
      <c r="CO1437" s="38"/>
      <c r="CP1437" s="25"/>
      <c r="CQ1437" s="25"/>
      <c r="CR1437" s="34"/>
      <c r="CS1437" s="38"/>
      <c r="CT1437" s="25"/>
      <c r="CX1437" s="25"/>
      <c r="CY1437" s="34"/>
    </row>
    <row r="1438" spans="1:103" s="26" customFormat="1">
      <c r="A1438" s="42"/>
      <c r="B1438" s="75"/>
      <c r="C1438" s="39"/>
      <c r="D1438" s="38"/>
      <c r="E1438" s="39"/>
      <c r="F1438" s="39"/>
      <c r="G1438" s="39"/>
      <c r="H1438" s="39"/>
      <c r="I1438" s="39"/>
      <c r="J1438" s="39"/>
      <c r="K1438" s="39"/>
      <c r="L1438" s="38"/>
      <c r="M1438" s="38"/>
      <c r="N1438" s="38"/>
      <c r="O1438" s="38"/>
      <c r="P1438" s="38"/>
      <c r="Q1438" s="38"/>
      <c r="R1438" s="38"/>
      <c r="S1438" s="38"/>
      <c r="T1438" s="38"/>
      <c r="U1438" s="38"/>
      <c r="V1438" s="38"/>
      <c r="W1438" s="38"/>
      <c r="X1438" s="38"/>
      <c r="Y1438" s="38"/>
      <c r="Z1438" s="75"/>
      <c r="AA1438" s="101"/>
      <c r="AB1438" s="101"/>
      <c r="AC1438" s="101"/>
      <c r="AD1438" s="101"/>
      <c r="AE1438" s="38"/>
      <c r="AF1438" s="38"/>
      <c r="AG1438" s="38"/>
      <c r="AH1438" s="38"/>
      <c r="AI1438" s="101"/>
      <c r="AJ1438" s="101"/>
      <c r="AK1438" s="101"/>
      <c r="AL1438" s="75"/>
      <c r="AM1438" s="39"/>
      <c r="AN1438" s="27"/>
      <c r="AO1438" s="27"/>
      <c r="AP1438" s="27"/>
      <c r="AQ1438" s="27" t="str">
        <f t="shared" si="585"/>
        <v/>
      </c>
      <c r="AR1438" s="27" t="str">
        <f t="shared" si="586"/>
        <v/>
      </c>
      <c r="AS1438" s="27" t="str">
        <f t="shared" si="587"/>
        <v/>
      </c>
      <c r="AT1438" s="27" t="e">
        <f>IF(#REF!&lt;&gt;"",IF(ABS(#REF!)&lt;10,"S"&amp;RIGHT(#REF!,1)&amp;",","S"&amp;#REF!&amp;","),"")</f>
        <v>#REF!</v>
      </c>
      <c r="AU1438" s="27" t="e">
        <f>IF(#REF!&lt;&gt;"",IF(ABS(#REF!)&lt;10,"S"&amp;RIGHT(#REF!,1)&amp;",","S"&amp;#REF!&amp;","),"")</f>
        <v>#REF!</v>
      </c>
      <c r="AV1438" s="27" t="e">
        <f>IF(#REF!&lt;&gt;"",IF(ABS(#REF!)&lt;10,"S"&amp;RIGHT(#REF!,1)&amp;",","S"&amp;#REF!&amp;","),"")</f>
        <v>#REF!</v>
      </c>
      <c r="AW1438" s="27" t="e">
        <f>IF(#REF!&lt;&gt;"",IF(ABS(#REF!)&lt;10,"S"&amp;RIGHT(#REF!,1)&amp;",","S"&amp;#REF!&amp;","),"")</f>
        <v>#REF!</v>
      </c>
      <c r="AX1438" s="27" t="e">
        <f>IF(#REF!&lt;&gt;"",IF(ABS(#REF!)&lt;10,"S"&amp;RIGHT(#REF!,1)&amp;",","S"&amp;#REF!&amp;","),"")</f>
        <v>#REF!</v>
      </c>
      <c r="AY1438" s="27" t="e">
        <f>IF(#REF!&lt;&gt;"",IF(ABS(#REF!)&lt;10,"S"&amp;RIGHT(#REF!,1)&amp;",","S"&amp;#REF!&amp;","),"")</f>
        <v>#REF!</v>
      </c>
      <c r="AZ1438" s="27" t="e">
        <f>IF(#REF!&lt;&gt;"",IF(ABS(#REF!)&lt;10,"S"&amp;RIGHT(#REF!,1)&amp;",","S"&amp;#REF!&amp;","),"")</f>
        <v>#REF!</v>
      </c>
      <c r="BA1438" s="27" t="e">
        <f>IF(#REF!&lt;&gt;"",IF(ABS(#REF!)&lt;10,"S"&amp;RIGHT(#REF!,1)&amp;",","S"&amp;#REF!&amp;","),"")</f>
        <v>#REF!</v>
      </c>
      <c r="BB1438" s="27" t="e">
        <f>IF(#REF!&lt;&gt;"",IF(ABS(#REF!)&lt;10,"S"&amp;RIGHT(#REF!,1)&amp;",","S"&amp;#REF!&amp;","),"")</f>
        <v>#REF!</v>
      </c>
      <c r="BC1438" s="27"/>
      <c r="BD1438" s="27"/>
      <c r="BE1438" s="27"/>
      <c r="BF1438" s="27"/>
      <c r="BG1438" s="27"/>
      <c r="BH1438" s="27"/>
      <c r="BI1438" s="27" t="str">
        <f t="shared" si="582"/>
        <v/>
      </c>
      <c r="BJ1438" s="27" t="str">
        <f t="shared" si="583"/>
        <v/>
      </c>
      <c r="BK1438" s="27" t="str">
        <f t="shared" si="584"/>
        <v/>
      </c>
      <c r="BL1438" s="27" t="e">
        <f>IF(#REF!="","",CONCATENATE($L1438,","))</f>
        <v>#REF!</v>
      </c>
      <c r="BM1438" s="27" t="e">
        <f>IF(#REF!="","",CONCATENATE($L1438,","))</f>
        <v>#REF!</v>
      </c>
      <c r="BN1438" s="27" t="e">
        <f>IF(#REF!="","",CONCATENATE($L1438,","))</f>
        <v>#REF!</v>
      </c>
      <c r="BO1438" s="27" t="e">
        <f>IF(#REF!="","",CONCATENATE($L1438,","))</f>
        <v>#REF!</v>
      </c>
      <c r="BP1438" s="27" t="e">
        <f>IF(#REF!="","",CONCATENATE($L1438,","))</f>
        <v>#REF!</v>
      </c>
      <c r="BQ1438" s="27" t="e">
        <f>IF(#REF!="","",CONCATENATE($L1438,","))</f>
        <v>#REF!</v>
      </c>
      <c r="BR1438" s="27" t="e">
        <f>IF(#REF!="","",CONCATENATE($L1438,","))</f>
        <v>#REF!</v>
      </c>
      <c r="BS1438" s="27" t="e">
        <f>IF(#REF!="","",CONCATENATE($L1438,","))</f>
        <v>#REF!</v>
      </c>
      <c r="BT1438" s="27" t="e">
        <f>IF(#REF!="","",CONCATENATE($L1438,","))</f>
        <v>#REF!</v>
      </c>
      <c r="BU1438" s="40"/>
      <c r="BV1438" s="40"/>
      <c r="BW1438"/>
      <c r="BX1438"/>
      <c r="BY1438"/>
      <c r="BZ1438"/>
      <c r="CA1438"/>
      <c r="CB1438" s="40"/>
      <c r="CC1438" s="7"/>
      <c r="CD1438" s="25"/>
      <c r="CE1438" s="25"/>
      <c r="CF1438" s="25"/>
      <c r="CG1438" s="38"/>
      <c r="CH1438" s="25"/>
      <c r="CI1438" s="38"/>
      <c r="CJ1438" s="25"/>
      <c r="CK1438" s="25"/>
      <c r="CL1438" s="25"/>
      <c r="CM1438" s="25"/>
      <c r="CN1438" s="38"/>
      <c r="CO1438" s="38"/>
      <c r="CP1438" s="25"/>
      <c r="CQ1438" s="25"/>
      <c r="CR1438" s="34"/>
      <c r="CS1438" s="38"/>
      <c r="CT1438" s="25"/>
      <c r="CX1438" s="25"/>
      <c r="CY1438" s="34"/>
    </row>
    <row r="1439" spans="1:103" s="26" customFormat="1">
      <c r="A1439" s="42"/>
      <c r="B1439" s="75"/>
      <c r="C1439" s="39"/>
      <c r="D1439" s="38"/>
      <c r="E1439" s="39"/>
      <c r="F1439" s="39"/>
      <c r="G1439" s="39"/>
      <c r="H1439" s="39"/>
      <c r="I1439" s="39"/>
      <c r="J1439" s="39"/>
      <c r="K1439" s="39"/>
      <c r="L1439" s="38"/>
      <c r="M1439" s="38"/>
      <c r="N1439" s="38"/>
      <c r="O1439" s="38"/>
      <c r="P1439" s="38"/>
      <c r="Q1439" s="38"/>
      <c r="R1439" s="38"/>
      <c r="S1439" s="38"/>
      <c r="T1439" s="38"/>
      <c r="U1439" s="38"/>
      <c r="V1439" s="38"/>
      <c r="W1439" s="38"/>
      <c r="X1439" s="38"/>
      <c r="Y1439" s="38"/>
      <c r="Z1439" s="75"/>
      <c r="AA1439" s="101"/>
      <c r="AB1439" s="101"/>
      <c r="AC1439" s="101"/>
      <c r="AD1439" s="101"/>
      <c r="AE1439" s="38"/>
      <c r="AF1439" s="38"/>
      <c r="AG1439" s="38"/>
      <c r="AH1439" s="38"/>
      <c r="AI1439" s="101"/>
      <c r="AJ1439" s="101"/>
      <c r="AK1439" s="101"/>
      <c r="AL1439" s="75"/>
      <c r="AM1439" s="39"/>
      <c r="AN1439" s="27"/>
      <c r="AO1439" s="27"/>
      <c r="AP1439" s="27"/>
      <c r="AQ1439" s="27" t="str">
        <f t="shared" si="585"/>
        <v/>
      </c>
      <c r="AR1439" s="27" t="str">
        <f t="shared" si="586"/>
        <v/>
      </c>
      <c r="AS1439" s="27" t="str">
        <f t="shared" si="587"/>
        <v/>
      </c>
      <c r="AT1439" s="27" t="e">
        <f>IF(#REF!&lt;&gt;"",IF(ABS(#REF!)&lt;10,"S"&amp;RIGHT(#REF!,1)&amp;",","S"&amp;#REF!&amp;","),"")</f>
        <v>#REF!</v>
      </c>
      <c r="AU1439" s="27" t="e">
        <f>IF(#REF!&lt;&gt;"",IF(ABS(#REF!)&lt;10,"S"&amp;RIGHT(#REF!,1)&amp;",","S"&amp;#REF!&amp;","),"")</f>
        <v>#REF!</v>
      </c>
      <c r="AV1439" s="27" t="e">
        <f>IF(#REF!&lt;&gt;"",IF(ABS(#REF!)&lt;10,"S"&amp;RIGHT(#REF!,1)&amp;",","S"&amp;#REF!&amp;","),"")</f>
        <v>#REF!</v>
      </c>
      <c r="AW1439" s="27" t="e">
        <f>IF(#REF!&lt;&gt;"",IF(ABS(#REF!)&lt;10,"S"&amp;RIGHT(#REF!,1)&amp;",","S"&amp;#REF!&amp;","),"")</f>
        <v>#REF!</v>
      </c>
      <c r="AX1439" s="27" t="e">
        <f>IF(#REF!&lt;&gt;"",IF(ABS(#REF!)&lt;10,"S"&amp;RIGHT(#REF!,1)&amp;",","S"&amp;#REF!&amp;","),"")</f>
        <v>#REF!</v>
      </c>
      <c r="AY1439" s="27" t="e">
        <f>IF(#REF!&lt;&gt;"",IF(ABS(#REF!)&lt;10,"S"&amp;RIGHT(#REF!,1)&amp;",","S"&amp;#REF!&amp;","),"")</f>
        <v>#REF!</v>
      </c>
      <c r="AZ1439" s="27" t="e">
        <f>IF(#REF!&lt;&gt;"",IF(ABS(#REF!)&lt;10,"S"&amp;RIGHT(#REF!,1)&amp;",","S"&amp;#REF!&amp;","),"")</f>
        <v>#REF!</v>
      </c>
      <c r="BA1439" s="27" t="e">
        <f>IF(#REF!&lt;&gt;"",IF(ABS(#REF!)&lt;10,"S"&amp;RIGHT(#REF!,1)&amp;",","S"&amp;#REF!&amp;","),"")</f>
        <v>#REF!</v>
      </c>
      <c r="BB1439" s="27" t="e">
        <f>IF(#REF!&lt;&gt;"",IF(ABS(#REF!)&lt;10,"S"&amp;RIGHT(#REF!,1)&amp;",","S"&amp;#REF!&amp;","),"")</f>
        <v>#REF!</v>
      </c>
      <c r="BC1439" s="27"/>
      <c r="BD1439" s="27"/>
      <c r="BE1439" s="27"/>
      <c r="BF1439" s="27"/>
      <c r="BG1439" s="27"/>
      <c r="BH1439" s="27"/>
      <c r="BI1439" s="27" t="str">
        <f t="shared" si="582"/>
        <v/>
      </c>
      <c r="BJ1439" s="27" t="str">
        <f t="shared" si="583"/>
        <v/>
      </c>
      <c r="BK1439" s="27" t="str">
        <f t="shared" si="584"/>
        <v/>
      </c>
      <c r="BL1439" s="27" t="e">
        <f>IF(#REF!="","",CONCATENATE($L1439,","))</f>
        <v>#REF!</v>
      </c>
      <c r="BM1439" s="27" t="e">
        <f>IF(#REF!="","",CONCATENATE($L1439,","))</f>
        <v>#REF!</v>
      </c>
      <c r="BN1439" s="27" t="e">
        <f>IF(#REF!="","",CONCATENATE($L1439,","))</f>
        <v>#REF!</v>
      </c>
      <c r="BO1439" s="27" t="e">
        <f>IF(#REF!="","",CONCATENATE($L1439,","))</f>
        <v>#REF!</v>
      </c>
      <c r="BP1439" s="27" t="e">
        <f>IF(#REF!="","",CONCATENATE($L1439,","))</f>
        <v>#REF!</v>
      </c>
      <c r="BQ1439" s="27" t="e">
        <f>IF(#REF!="","",CONCATENATE($L1439,","))</f>
        <v>#REF!</v>
      </c>
      <c r="BR1439" s="27" t="e">
        <f>IF(#REF!="","",CONCATENATE($L1439,","))</f>
        <v>#REF!</v>
      </c>
      <c r="BS1439" s="27" t="e">
        <f>IF(#REF!="","",CONCATENATE($L1439,","))</f>
        <v>#REF!</v>
      </c>
      <c r="BT1439" s="27" t="e">
        <f>IF(#REF!="","",CONCATENATE($L1439,","))</f>
        <v>#REF!</v>
      </c>
      <c r="BU1439" s="40"/>
      <c r="BV1439" s="40"/>
      <c r="BW1439"/>
      <c r="BX1439"/>
      <c r="BY1439"/>
      <c r="BZ1439"/>
      <c r="CA1439"/>
      <c r="CB1439" s="40"/>
      <c r="CC1439" s="7"/>
      <c r="CD1439" s="25"/>
      <c r="CE1439" s="25"/>
      <c r="CF1439" s="25"/>
      <c r="CG1439" s="38"/>
      <c r="CH1439" s="25"/>
      <c r="CI1439" s="38"/>
      <c r="CJ1439" s="25"/>
      <c r="CK1439" s="25"/>
      <c r="CL1439" s="25"/>
      <c r="CM1439" s="25"/>
      <c r="CN1439" s="38"/>
      <c r="CO1439" s="38"/>
      <c r="CP1439" s="25"/>
      <c r="CQ1439" s="25"/>
      <c r="CR1439" s="34"/>
      <c r="CS1439" s="38"/>
      <c r="CT1439" s="25"/>
      <c r="CX1439" s="25"/>
      <c r="CY1439" s="34"/>
    </row>
    <row r="1440" spans="1:103" s="26" customFormat="1">
      <c r="A1440" s="42"/>
      <c r="B1440" s="75"/>
      <c r="C1440" s="39"/>
      <c r="D1440" s="38"/>
      <c r="E1440" s="39"/>
      <c r="F1440" s="39"/>
      <c r="G1440" s="39"/>
      <c r="H1440" s="39"/>
      <c r="I1440" s="39"/>
      <c r="J1440" s="39"/>
      <c r="K1440" s="39"/>
      <c r="L1440" s="38"/>
      <c r="M1440" s="38"/>
      <c r="N1440" s="38"/>
      <c r="O1440" s="38"/>
      <c r="P1440" s="38"/>
      <c r="Q1440" s="38"/>
      <c r="R1440" s="38"/>
      <c r="S1440" s="38"/>
      <c r="T1440" s="38"/>
      <c r="U1440" s="38"/>
      <c r="V1440" s="38"/>
      <c r="W1440" s="38"/>
      <c r="X1440" s="38"/>
      <c r="Y1440" s="38"/>
      <c r="Z1440" s="75"/>
      <c r="AA1440" s="101"/>
      <c r="AB1440" s="101"/>
      <c r="AC1440" s="101"/>
      <c r="AD1440" s="101"/>
      <c r="AE1440" s="38"/>
      <c r="AF1440" s="38"/>
      <c r="AG1440" s="38"/>
      <c r="AH1440" s="38"/>
      <c r="AI1440" s="101"/>
      <c r="AJ1440" s="101"/>
      <c r="AK1440" s="101"/>
      <c r="AL1440" s="75"/>
      <c r="AM1440" s="39"/>
      <c r="AN1440" s="27"/>
      <c r="AO1440" s="27"/>
      <c r="AP1440" s="27"/>
      <c r="AQ1440" s="27" t="str">
        <f t="shared" si="585"/>
        <v/>
      </c>
      <c r="AR1440" s="27" t="str">
        <f t="shared" si="586"/>
        <v/>
      </c>
      <c r="AS1440" s="27" t="str">
        <f t="shared" si="587"/>
        <v/>
      </c>
      <c r="AT1440" s="27" t="e">
        <f>IF(#REF!&lt;&gt;"",IF(ABS(#REF!)&lt;10,"S"&amp;RIGHT(#REF!,1)&amp;",","S"&amp;#REF!&amp;","),"")</f>
        <v>#REF!</v>
      </c>
      <c r="AU1440" s="27" t="e">
        <f>IF(#REF!&lt;&gt;"",IF(ABS(#REF!)&lt;10,"S"&amp;RIGHT(#REF!,1)&amp;",","S"&amp;#REF!&amp;","),"")</f>
        <v>#REF!</v>
      </c>
      <c r="AV1440" s="27" t="e">
        <f>IF(#REF!&lt;&gt;"",IF(ABS(#REF!)&lt;10,"S"&amp;RIGHT(#REF!,1)&amp;",","S"&amp;#REF!&amp;","),"")</f>
        <v>#REF!</v>
      </c>
      <c r="AW1440" s="27" t="e">
        <f>IF(#REF!&lt;&gt;"",IF(ABS(#REF!)&lt;10,"S"&amp;RIGHT(#REF!,1)&amp;",","S"&amp;#REF!&amp;","),"")</f>
        <v>#REF!</v>
      </c>
      <c r="AX1440" s="27" t="e">
        <f>IF(#REF!&lt;&gt;"",IF(ABS(#REF!)&lt;10,"S"&amp;RIGHT(#REF!,1)&amp;",","S"&amp;#REF!&amp;","),"")</f>
        <v>#REF!</v>
      </c>
      <c r="AY1440" s="27" t="e">
        <f>IF(#REF!&lt;&gt;"",IF(ABS(#REF!)&lt;10,"S"&amp;RIGHT(#REF!,1)&amp;",","S"&amp;#REF!&amp;","),"")</f>
        <v>#REF!</v>
      </c>
      <c r="AZ1440" s="27" t="e">
        <f>IF(#REF!&lt;&gt;"",IF(ABS(#REF!)&lt;10,"S"&amp;RIGHT(#REF!,1)&amp;",","S"&amp;#REF!&amp;","),"")</f>
        <v>#REF!</v>
      </c>
      <c r="BA1440" s="27" t="e">
        <f>IF(#REF!&lt;&gt;"",IF(ABS(#REF!)&lt;10,"S"&amp;RIGHT(#REF!,1)&amp;",","S"&amp;#REF!&amp;","),"")</f>
        <v>#REF!</v>
      </c>
      <c r="BB1440" s="27" t="e">
        <f>IF(#REF!&lt;&gt;"",IF(ABS(#REF!)&lt;10,"S"&amp;RIGHT(#REF!,1)&amp;",","S"&amp;#REF!&amp;","),"")</f>
        <v>#REF!</v>
      </c>
      <c r="BC1440" s="27"/>
      <c r="BD1440" s="27"/>
      <c r="BE1440" s="27"/>
      <c r="BF1440" s="27"/>
      <c r="BG1440" s="27"/>
      <c r="BH1440" s="27"/>
      <c r="BI1440" s="27" t="str">
        <f t="shared" si="582"/>
        <v/>
      </c>
      <c r="BJ1440" s="27" t="str">
        <f t="shared" si="583"/>
        <v/>
      </c>
      <c r="BK1440" s="27" t="str">
        <f t="shared" si="584"/>
        <v/>
      </c>
      <c r="BL1440" s="27" t="e">
        <f>IF(#REF!="","",CONCATENATE($L1440,","))</f>
        <v>#REF!</v>
      </c>
      <c r="BM1440" s="27" t="e">
        <f>IF(#REF!="","",CONCATENATE($L1440,","))</f>
        <v>#REF!</v>
      </c>
      <c r="BN1440" s="27" t="e">
        <f>IF(#REF!="","",CONCATENATE($L1440,","))</f>
        <v>#REF!</v>
      </c>
      <c r="BO1440" s="27" t="e">
        <f>IF(#REF!="","",CONCATENATE($L1440,","))</f>
        <v>#REF!</v>
      </c>
      <c r="BP1440" s="27" t="e">
        <f>IF(#REF!="","",CONCATENATE($L1440,","))</f>
        <v>#REF!</v>
      </c>
      <c r="BQ1440" s="27" t="e">
        <f>IF(#REF!="","",CONCATENATE($L1440,","))</f>
        <v>#REF!</v>
      </c>
      <c r="BR1440" s="27" t="e">
        <f>IF(#REF!="","",CONCATENATE($L1440,","))</f>
        <v>#REF!</v>
      </c>
      <c r="BS1440" s="27" t="e">
        <f>IF(#REF!="","",CONCATENATE($L1440,","))</f>
        <v>#REF!</v>
      </c>
      <c r="BT1440" s="27" t="e">
        <f>IF(#REF!="","",CONCATENATE($L1440,","))</f>
        <v>#REF!</v>
      </c>
      <c r="BU1440" s="40"/>
      <c r="BV1440" s="40"/>
      <c r="BW1440"/>
      <c r="BX1440"/>
      <c r="BY1440"/>
      <c r="BZ1440"/>
      <c r="CA1440"/>
      <c r="CB1440" s="40"/>
      <c r="CC1440" s="7"/>
      <c r="CD1440" s="25"/>
      <c r="CE1440" s="25"/>
      <c r="CF1440" s="25"/>
      <c r="CG1440" s="38"/>
      <c r="CH1440" s="25"/>
      <c r="CI1440" s="38"/>
      <c r="CJ1440" s="25"/>
      <c r="CK1440" s="25"/>
      <c r="CL1440" s="25"/>
      <c r="CM1440" s="25"/>
      <c r="CN1440" s="38"/>
      <c r="CO1440" s="38"/>
      <c r="CP1440" s="25"/>
      <c r="CQ1440" s="25"/>
      <c r="CR1440" s="34"/>
      <c r="CS1440" s="38"/>
      <c r="CT1440" s="25"/>
      <c r="CX1440" s="25"/>
      <c r="CY1440" s="34"/>
    </row>
    <row r="1441" spans="1:103" s="26" customFormat="1">
      <c r="A1441" s="42"/>
      <c r="B1441" s="75"/>
      <c r="C1441" s="39"/>
      <c r="D1441" s="38"/>
      <c r="E1441" s="39"/>
      <c r="F1441" s="39"/>
      <c r="G1441" s="39"/>
      <c r="H1441" s="39"/>
      <c r="I1441" s="39"/>
      <c r="J1441" s="39"/>
      <c r="K1441" s="39"/>
      <c r="L1441" s="38"/>
      <c r="M1441" s="38"/>
      <c r="N1441" s="38"/>
      <c r="O1441" s="38"/>
      <c r="P1441" s="38"/>
      <c r="Q1441" s="38"/>
      <c r="R1441" s="38"/>
      <c r="S1441" s="38"/>
      <c r="T1441" s="38"/>
      <c r="U1441" s="38"/>
      <c r="V1441" s="38"/>
      <c r="W1441" s="38"/>
      <c r="X1441" s="38"/>
      <c r="Y1441" s="38"/>
      <c r="Z1441" s="75"/>
      <c r="AA1441" s="101"/>
      <c r="AB1441" s="101"/>
      <c r="AC1441" s="101"/>
      <c r="AD1441" s="101"/>
      <c r="AE1441" s="38"/>
      <c r="AF1441" s="38"/>
      <c r="AG1441" s="38"/>
      <c r="AH1441" s="38"/>
      <c r="AI1441" s="101"/>
      <c r="AJ1441" s="101"/>
      <c r="AK1441" s="101"/>
      <c r="AL1441" s="75"/>
      <c r="AM1441" s="39"/>
      <c r="AN1441" s="27"/>
      <c r="AO1441" s="27"/>
      <c r="AP1441" s="27"/>
      <c r="AQ1441" s="27" t="str">
        <f t="shared" si="585"/>
        <v/>
      </c>
      <c r="AR1441" s="27" t="str">
        <f t="shared" si="586"/>
        <v/>
      </c>
      <c r="AS1441" s="27" t="str">
        <f t="shared" si="587"/>
        <v/>
      </c>
      <c r="AT1441" s="27" t="e">
        <f>IF(#REF!&lt;&gt;"",IF(ABS(#REF!)&lt;10,"S"&amp;RIGHT(#REF!,1)&amp;",","S"&amp;#REF!&amp;","),"")</f>
        <v>#REF!</v>
      </c>
      <c r="AU1441" s="27" t="e">
        <f>IF(#REF!&lt;&gt;"",IF(ABS(#REF!)&lt;10,"S"&amp;RIGHT(#REF!,1)&amp;",","S"&amp;#REF!&amp;","),"")</f>
        <v>#REF!</v>
      </c>
      <c r="AV1441" s="27" t="e">
        <f>IF(#REF!&lt;&gt;"",IF(ABS(#REF!)&lt;10,"S"&amp;RIGHT(#REF!,1)&amp;",","S"&amp;#REF!&amp;","),"")</f>
        <v>#REF!</v>
      </c>
      <c r="AW1441" s="27" t="e">
        <f>IF(#REF!&lt;&gt;"",IF(ABS(#REF!)&lt;10,"S"&amp;RIGHT(#REF!,1)&amp;",","S"&amp;#REF!&amp;","),"")</f>
        <v>#REF!</v>
      </c>
      <c r="AX1441" s="27" t="e">
        <f>IF(#REF!&lt;&gt;"",IF(ABS(#REF!)&lt;10,"S"&amp;RIGHT(#REF!,1)&amp;",","S"&amp;#REF!&amp;","),"")</f>
        <v>#REF!</v>
      </c>
      <c r="AY1441" s="27" t="e">
        <f>IF(#REF!&lt;&gt;"",IF(ABS(#REF!)&lt;10,"S"&amp;RIGHT(#REF!,1)&amp;",","S"&amp;#REF!&amp;","),"")</f>
        <v>#REF!</v>
      </c>
      <c r="AZ1441" s="27" t="e">
        <f>IF(#REF!&lt;&gt;"",IF(ABS(#REF!)&lt;10,"S"&amp;RIGHT(#REF!,1)&amp;",","S"&amp;#REF!&amp;","),"")</f>
        <v>#REF!</v>
      </c>
      <c r="BA1441" s="27" t="e">
        <f>IF(#REF!&lt;&gt;"",IF(ABS(#REF!)&lt;10,"S"&amp;RIGHT(#REF!,1)&amp;",","S"&amp;#REF!&amp;","),"")</f>
        <v>#REF!</v>
      </c>
      <c r="BB1441" s="27" t="e">
        <f>IF(#REF!&lt;&gt;"",IF(ABS(#REF!)&lt;10,"S"&amp;RIGHT(#REF!,1)&amp;",","S"&amp;#REF!&amp;","),"")</f>
        <v>#REF!</v>
      </c>
      <c r="BC1441" s="27"/>
      <c r="BD1441" s="27"/>
      <c r="BE1441" s="27"/>
      <c r="BF1441" s="27"/>
      <c r="BG1441" s="27"/>
      <c r="BH1441" s="27"/>
      <c r="BI1441" s="27" t="str">
        <f t="shared" si="582"/>
        <v/>
      </c>
      <c r="BJ1441" s="27" t="str">
        <f t="shared" si="583"/>
        <v/>
      </c>
      <c r="BK1441" s="27" t="str">
        <f t="shared" si="584"/>
        <v/>
      </c>
      <c r="BL1441" s="27" t="e">
        <f>IF(#REF!="","",CONCATENATE($L1441,","))</f>
        <v>#REF!</v>
      </c>
      <c r="BM1441" s="27" t="e">
        <f>IF(#REF!="","",CONCATENATE($L1441,","))</f>
        <v>#REF!</v>
      </c>
      <c r="BN1441" s="27" t="e">
        <f>IF(#REF!="","",CONCATENATE($L1441,","))</f>
        <v>#REF!</v>
      </c>
      <c r="BO1441" s="27" t="e">
        <f>IF(#REF!="","",CONCATENATE($L1441,","))</f>
        <v>#REF!</v>
      </c>
      <c r="BP1441" s="27" t="e">
        <f>IF(#REF!="","",CONCATENATE($L1441,","))</f>
        <v>#REF!</v>
      </c>
      <c r="BQ1441" s="27" t="e">
        <f>IF(#REF!="","",CONCATENATE($L1441,","))</f>
        <v>#REF!</v>
      </c>
      <c r="BR1441" s="27" t="e">
        <f>IF(#REF!="","",CONCATENATE($L1441,","))</f>
        <v>#REF!</v>
      </c>
      <c r="BS1441" s="27" t="e">
        <f>IF(#REF!="","",CONCATENATE($L1441,","))</f>
        <v>#REF!</v>
      </c>
      <c r="BT1441" s="27" t="e">
        <f>IF(#REF!="","",CONCATENATE($L1441,","))</f>
        <v>#REF!</v>
      </c>
      <c r="BU1441" s="40"/>
      <c r="BV1441" s="40"/>
      <c r="BW1441"/>
      <c r="BX1441"/>
      <c r="BY1441"/>
      <c r="BZ1441"/>
      <c r="CA1441"/>
      <c r="CB1441" s="40"/>
      <c r="CC1441" s="7"/>
      <c r="CD1441" s="25"/>
      <c r="CE1441" s="25"/>
      <c r="CF1441" s="25"/>
      <c r="CG1441" s="38"/>
      <c r="CH1441" s="25"/>
      <c r="CI1441" s="38"/>
      <c r="CJ1441" s="25"/>
      <c r="CK1441" s="25"/>
      <c r="CL1441" s="25"/>
      <c r="CM1441" s="25"/>
      <c r="CN1441" s="38"/>
      <c r="CO1441" s="38"/>
      <c r="CP1441" s="25"/>
      <c r="CQ1441" s="25"/>
      <c r="CR1441" s="34"/>
      <c r="CS1441" s="38"/>
      <c r="CT1441" s="25"/>
      <c r="CX1441" s="25"/>
      <c r="CY1441" s="34"/>
    </row>
    <row r="1442" spans="1:103" s="26" customFormat="1">
      <c r="A1442" s="42"/>
      <c r="B1442" s="75"/>
      <c r="C1442" s="39"/>
      <c r="D1442" s="38"/>
      <c r="E1442" s="39"/>
      <c r="F1442" s="39"/>
      <c r="G1442" s="39"/>
      <c r="H1442" s="39"/>
      <c r="I1442" s="39"/>
      <c r="J1442" s="39"/>
      <c r="K1442" s="39"/>
      <c r="L1442" s="38"/>
      <c r="M1442" s="38"/>
      <c r="N1442" s="38"/>
      <c r="O1442" s="38"/>
      <c r="P1442" s="38"/>
      <c r="Q1442" s="38"/>
      <c r="R1442" s="38"/>
      <c r="S1442" s="38"/>
      <c r="T1442" s="38"/>
      <c r="U1442" s="38"/>
      <c r="V1442" s="38"/>
      <c r="W1442" s="38"/>
      <c r="X1442" s="38"/>
      <c r="Y1442" s="38"/>
      <c r="Z1442" s="75"/>
      <c r="AA1442" s="101"/>
      <c r="AB1442" s="101"/>
      <c r="AC1442" s="101"/>
      <c r="AD1442" s="101"/>
      <c r="AE1442" s="38"/>
      <c r="AF1442" s="38"/>
      <c r="AG1442" s="38"/>
      <c r="AH1442" s="38"/>
      <c r="AI1442" s="101"/>
      <c r="AJ1442" s="101"/>
      <c r="AK1442" s="101"/>
      <c r="AL1442" s="75"/>
      <c r="AM1442" s="39"/>
      <c r="AN1442" s="27"/>
      <c r="AO1442" s="27"/>
      <c r="AP1442" s="27"/>
      <c r="AQ1442" s="27" t="str">
        <f t="shared" si="585"/>
        <v/>
      </c>
      <c r="AR1442" s="27" t="str">
        <f t="shared" si="586"/>
        <v/>
      </c>
      <c r="AS1442" s="27" t="str">
        <f t="shared" si="587"/>
        <v/>
      </c>
      <c r="AT1442" s="27" t="e">
        <f>IF(#REF!&lt;&gt;"",IF(ABS(#REF!)&lt;10,"S"&amp;RIGHT(#REF!,1)&amp;",","S"&amp;#REF!&amp;","),"")</f>
        <v>#REF!</v>
      </c>
      <c r="AU1442" s="27" t="e">
        <f>IF(#REF!&lt;&gt;"",IF(ABS(#REF!)&lt;10,"S"&amp;RIGHT(#REF!,1)&amp;",","S"&amp;#REF!&amp;","),"")</f>
        <v>#REF!</v>
      </c>
      <c r="AV1442" s="27" t="e">
        <f>IF(#REF!&lt;&gt;"",IF(ABS(#REF!)&lt;10,"S"&amp;RIGHT(#REF!,1)&amp;",","S"&amp;#REF!&amp;","),"")</f>
        <v>#REF!</v>
      </c>
      <c r="AW1442" s="27" t="e">
        <f>IF(#REF!&lt;&gt;"",IF(ABS(#REF!)&lt;10,"S"&amp;RIGHT(#REF!,1)&amp;",","S"&amp;#REF!&amp;","),"")</f>
        <v>#REF!</v>
      </c>
      <c r="AX1442" s="27" t="e">
        <f>IF(#REF!&lt;&gt;"",IF(ABS(#REF!)&lt;10,"S"&amp;RIGHT(#REF!,1)&amp;",","S"&amp;#REF!&amp;","),"")</f>
        <v>#REF!</v>
      </c>
      <c r="AY1442" s="27" t="e">
        <f>IF(#REF!&lt;&gt;"",IF(ABS(#REF!)&lt;10,"S"&amp;RIGHT(#REF!,1)&amp;",","S"&amp;#REF!&amp;","),"")</f>
        <v>#REF!</v>
      </c>
      <c r="AZ1442" s="27" t="e">
        <f>IF(#REF!&lt;&gt;"",IF(ABS(#REF!)&lt;10,"S"&amp;RIGHT(#REF!,1)&amp;",","S"&amp;#REF!&amp;","),"")</f>
        <v>#REF!</v>
      </c>
      <c r="BA1442" s="27" t="e">
        <f>IF(#REF!&lt;&gt;"",IF(ABS(#REF!)&lt;10,"S"&amp;RIGHT(#REF!,1)&amp;",","S"&amp;#REF!&amp;","),"")</f>
        <v>#REF!</v>
      </c>
      <c r="BB1442" s="27" t="e">
        <f>IF(#REF!&lt;&gt;"",IF(ABS(#REF!)&lt;10,"S"&amp;RIGHT(#REF!,1)&amp;",","S"&amp;#REF!&amp;","),"")</f>
        <v>#REF!</v>
      </c>
      <c r="BC1442" s="27"/>
      <c r="BD1442" s="27"/>
      <c r="BE1442" s="27"/>
      <c r="BF1442" s="27"/>
      <c r="BG1442" s="27"/>
      <c r="BH1442" s="27"/>
      <c r="BI1442" s="27" t="str">
        <f t="shared" si="582"/>
        <v/>
      </c>
      <c r="BJ1442" s="27" t="str">
        <f t="shared" si="583"/>
        <v/>
      </c>
      <c r="BK1442" s="27" t="str">
        <f t="shared" si="584"/>
        <v/>
      </c>
      <c r="BL1442" s="27" t="e">
        <f>IF(#REF!="","",CONCATENATE($L1442,","))</f>
        <v>#REF!</v>
      </c>
      <c r="BM1442" s="27" t="e">
        <f>IF(#REF!="","",CONCATENATE($L1442,","))</f>
        <v>#REF!</v>
      </c>
      <c r="BN1442" s="27" t="e">
        <f>IF(#REF!="","",CONCATENATE($L1442,","))</f>
        <v>#REF!</v>
      </c>
      <c r="BO1442" s="27" t="e">
        <f>IF(#REF!="","",CONCATENATE($L1442,","))</f>
        <v>#REF!</v>
      </c>
      <c r="BP1442" s="27" t="e">
        <f>IF(#REF!="","",CONCATENATE($L1442,","))</f>
        <v>#REF!</v>
      </c>
      <c r="BQ1442" s="27" t="e">
        <f>IF(#REF!="","",CONCATENATE($L1442,","))</f>
        <v>#REF!</v>
      </c>
      <c r="BR1442" s="27" t="e">
        <f>IF(#REF!="","",CONCATENATE($L1442,","))</f>
        <v>#REF!</v>
      </c>
      <c r="BS1442" s="27" t="e">
        <f>IF(#REF!="","",CONCATENATE($L1442,","))</f>
        <v>#REF!</v>
      </c>
      <c r="BT1442" s="27" t="e">
        <f>IF(#REF!="","",CONCATENATE($L1442,","))</f>
        <v>#REF!</v>
      </c>
      <c r="BU1442" s="40"/>
      <c r="BV1442" s="40"/>
      <c r="BW1442"/>
      <c r="BX1442"/>
      <c r="BY1442"/>
      <c r="BZ1442"/>
      <c r="CA1442"/>
      <c r="CB1442" s="40"/>
      <c r="CC1442" s="7"/>
      <c r="CD1442" s="25"/>
      <c r="CE1442" s="25"/>
      <c r="CF1442" s="25"/>
      <c r="CG1442" s="38"/>
      <c r="CH1442" s="25"/>
      <c r="CI1442" s="38"/>
      <c r="CJ1442" s="25"/>
      <c r="CK1442" s="25"/>
      <c r="CL1442" s="25"/>
      <c r="CM1442" s="25"/>
      <c r="CN1442" s="38"/>
      <c r="CO1442" s="38"/>
      <c r="CP1442" s="25"/>
      <c r="CQ1442" s="25"/>
      <c r="CR1442" s="34"/>
      <c r="CS1442" s="38"/>
      <c r="CT1442" s="25"/>
      <c r="CX1442" s="25"/>
      <c r="CY1442" s="34"/>
    </row>
    <row r="1443" spans="1:103" s="26" customFormat="1">
      <c r="A1443" s="42"/>
      <c r="B1443" s="75"/>
      <c r="C1443" s="39"/>
      <c r="D1443" s="38"/>
      <c r="E1443" s="39"/>
      <c r="F1443" s="39"/>
      <c r="G1443" s="39"/>
      <c r="H1443" s="39"/>
      <c r="I1443" s="39"/>
      <c r="J1443" s="39"/>
      <c r="K1443" s="39"/>
      <c r="L1443" s="38"/>
      <c r="M1443" s="38"/>
      <c r="N1443" s="38"/>
      <c r="O1443" s="38"/>
      <c r="P1443" s="38"/>
      <c r="Q1443" s="38"/>
      <c r="R1443" s="38"/>
      <c r="S1443" s="38"/>
      <c r="T1443" s="38"/>
      <c r="U1443" s="38"/>
      <c r="V1443" s="38"/>
      <c r="W1443" s="38"/>
      <c r="X1443" s="38"/>
      <c r="Y1443" s="38"/>
      <c r="Z1443" s="75"/>
      <c r="AA1443" s="101"/>
      <c r="AB1443" s="101"/>
      <c r="AC1443" s="101"/>
      <c r="AD1443" s="101"/>
      <c r="AE1443" s="38"/>
      <c r="AF1443" s="38"/>
      <c r="AG1443" s="38"/>
      <c r="AH1443" s="38"/>
      <c r="AI1443" s="101"/>
      <c r="AJ1443" s="101"/>
      <c r="AK1443" s="101"/>
      <c r="AL1443" s="75"/>
      <c r="AM1443" s="39"/>
      <c r="AN1443" s="27"/>
      <c r="AO1443" s="27"/>
      <c r="AP1443" s="27"/>
      <c r="AQ1443" s="27" t="str">
        <f t="shared" si="585"/>
        <v/>
      </c>
      <c r="AR1443" s="27" t="str">
        <f t="shared" si="586"/>
        <v/>
      </c>
      <c r="AS1443" s="27" t="str">
        <f t="shared" si="587"/>
        <v/>
      </c>
      <c r="AT1443" s="27" t="e">
        <f>IF(#REF!&lt;&gt;"",IF(ABS(#REF!)&lt;10,"S"&amp;RIGHT(#REF!,1)&amp;",","S"&amp;#REF!&amp;","),"")</f>
        <v>#REF!</v>
      </c>
      <c r="AU1443" s="27" t="e">
        <f>IF(#REF!&lt;&gt;"",IF(ABS(#REF!)&lt;10,"S"&amp;RIGHT(#REF!,1)&amp;",","S"&amp;#REF!&amp;","),"")</f>
        <v>#REF!</v>
      </c>
      <c r="AV1443" s="27" t="e">
        <f>IF(#REF!&lt;&gt;"",IF(ABS(#REF!)&lt;10,"S"&amp;RIGHT(#REF!,1)&amp;",","S"&amp;#REF!&amp;","),"")</f>
        <v>#REF!</v>
      </c>
      <c r="AW1443" s="27" t="e">
        <f>IF(#REF!&lt;&gt;"",IF(ABS(#REF!)&lt;10,"S"&amp;RIGHT(#REF!,1)&amp;",","S"&amp;#REF!&amp;","),"")</f>
        <v>#REF!</v>
      </c>
      <c r="AX1443" s="27" t="e">
        <f>IF(#REF!&lt;&gt;"",IF(ABS(#REF!)&lt;10,"S"&amp;RIGHT(#REF!,1)&amp;",","S"&amp;#REF!&amp;","),"")</f>
        <v>#REF!</v>
      </c>
      <c r="AY1443" s="27" t="e">
        <f>IF(#REF!&lt;&gt;"",IF(ABS(#REF!)&lt;10,"S"&amp;RIGHT(#REF!,1)&amp;",","S"&amp;#REF!&amp;","),"")</f>
        <v>#REF!</v>
      </c>
      <c r="AZ1443" s="27" t="e">
        <f>IF(#REF!&lt;&gt;"",IF(ABS(#REF!)&lt;10,"S"&amp;RIGHT(#REF!,1)&amp;",","S"&amp;#REF!&amp;","),"")</f>
        <v>#REF!</v>
      </c>
      <c r="BA1443" s="27" t="e">
        <f>IF(#REF!&lt;&gt;"",IF(ABS(#REF!)&lt;10,"S"&amp;RIGHT(#REF!,1)&amp;",","S"&amp;#REF!&amp;","),"")</f>
        <v>#REF!</v>
      </c>
      <c r="BB1443" s="27" t="e">
        <f>IF(#REF!&lt;&gt;"",IF(ABS(#REF!)&lt;10,"S"&amp;RIGHT(#REF!,1)&amp;",","S"&amp;#REF!&amp;","),"")</f>
        <v>#REF!</v>
      </c>
      <c r="BC1443" s="27"/>
      <c r="BD1443" s="27"/>
      <c r="BE1443" s="27"/>
      <c r="BF1443" s="27"/>
      <c r="BG1443" s="27"/>
      <c r="BH1443" s="27"/>
      <c r="BI1443" s="27" t="str">
        <f t="shared" si="582"/>
        <v/>
      </c>
      <c r="BJ1443" s="27" t="str">
        <f t="shared" si="583"/>
        <v/>
      </c>
      <c r="BK1443" s="27" t="str">
        <f t="shared" si="584"/>
        <v/>
      </c>
      <c r="BL1443" s="27" t="e">
        <f>IF(#REF!="","",CONCATENATE($L1443,","))</f>
        <v>#REF!</v>
      </c>
      <c r="BM1443" s="27" t="e">
        <f>IF(#REF!="","",CONCATENATE($L1443,","))</f>
        <v>#REF!</v>
      </c>
      <c r="BN1443" s="27" t="e">
        <f>IF(#REF!="","",CONCATENATE($L1443,","))</f>
        <v>#REF!</v>
      </c>
      <c r="BO1443" s="27" t="e">
        <f>IF(#REF!="","",CONCATENATE($L1443,","))</f>
        <v>#REF!</v>
      </c>
      <c r="BP1443" s="27" t="e">
        <f>IF(#REF!="","",CONCATENATE($L1443,","))</f>
        <v>#REF!</v>
      </c>
      <c r="BQ1443" s="27" t="e">
        <f>IF(#REF!="","",CONCATENATE($L1443,","))</f>
        <v>#REF!</v>
      </c>
      <c r="BR1443" s="27" t="e">
        <f>IF(#REF!="","",CONCATENATE($L1443,","))</f>
        <v>#REF!</v>
      </c>
      <c r="BS1443" s="27" t="e">
        <f>IF(#REF!="","",CONCATENATE($L1443,","))</f>
        <v>#REF!</v>
      </c>
      <c r="BT1443" s="27" t="e">
        <f>IF(#REF!="","",CONCATENATE($L1443,","))</f>
        <v>#REF!</v>
      </c>
      <c r="BU1443" s="40"/>
      <c r="BV1443" s="40"/>
      <c r="BW1443"/>
      <c r="BX1443"/>
      <c r="BY1443"/>
      <c r="BZ1443"/>
      <c r="CA1443"/>
      <c r="CB1443" s="40"/>
      <c r="CC1443" s="7"/>
      <c r="CD1443" s="25"/>
      <c r="CE1443" s="25"/>
      <c r="CF1443" s="25"/>
      <c r="CG1443" s="38"/>
      <c r="CH1443" s="25"/>
      <c r="CI1443" s="38"/>
      <c r="CJ1443" s="25"/>
      <c r="CK1443" s="25"/>
      <c r="CL1443" s="25"/>
      <c r="CM1443" s="25"/>
      <c r="CN1443" s="38"/>
      <c r="CO1443" s="38"/>
      <c r="CP1443" s="25"/>
      <c r="CQ1443" s="25"/>
      <c r="CR1443" s="34"/>
      <c r="CS1443" s="38"/>
      <c r="CT1443" s="25"/>
      <c r="CX1443" s="25"/>
      <c r="CY1443" s="34"/>
    </row>
    <row r="1444" spans="1:103" s="26" customFormat="1">
      <c r="A1444" s="42"/>
      <c r="B1444" s="75"/>
      <c r="C1444" s="39"/>
      <c r="D1444" s="38"/>
      <c r="E1444" s="39"/>
      <c r="F1444" s="39"/>
      <c r="G1444" s="39"/>
      <c r="H1444" s="39"/>
      <c r="I1444" s="39"/>
      <c r="J1444" s="39"/>
      <c r="K1444" s="39"/>
      <c r="L1444" s="38"/>
      <c r="M1444" s="38"/>
      <c r="N1444" s="38"/>
      <c r="O1444" s="38"/>
      <c r="P1444" s="38"/>
      <c r="Q1444" s="38"/>
      <c r="R1444" s="38"/>
      <c r="S1444" s="38"/>
      <c r="T1444" s="38"/>
      <c r="U1444" s="38"/>
      <c r="V1444" s="38"/>
      <c r="W1444" s="38"/>
      <c r="X1444" s="38"/>
      <c r="Y1444" s="38"/>
      <c r="Z1444" s="75"/>
      <c r="AA1444" s="101"/>
      <c r="AB1444" s="101"/>
      <c r="AC1444" s="101"/>
      <c r="AD1444" s="101"/>
      <c r="AE1444" s="38"/>
      <c r="AF1444" s="38"/>
      <c r="AG1444" s="38"/>
      <c r="AH1444" s="38"/>
      <c r="AI1444" s="101"/>
      <c r="AJ1444" s="101"/>
      <c r="AK1444" s="101"/>
      <c r="AL1444" s="75"/>
      <c r="AM1444" s="39"/>
      <c r="AN1444" s="27"/>
      <c r="AO1444" s="27"/>
      <c r="AP1444" s="27"/>
      <c r="AQ1444" s="27" t="str">
        <f t="shared" si="585"/>
        <v/>
      </c>
      <c r="AR1444" s="27" t="str">
        <f t="shared" si="586"/>
        <v/>
      </c>
      <c r="AS1444" s="27" t="str">
        <f t="shared" si="587"/>
        <v/>
      </c>
      <c r="AT1444" s="27" t="e">
        <f>IF(#REF!&lt;&gt;"",IF(ABS(#REF!)&lt;10,"S"&amp;RIGHT(#REF!,1)&amp;",","S"&amp;#REF!&amp;","),"")</f>
        <v>#REF!</v>
      </c>
      <c r="AU1444" s="27" t="e">
        <f>IF(#REF!&lt;&gt;"",IF(ABS(#REF!)&lt;10,"S"&amp;RIGHT(#REF!,1)&amp;",","S"&amp;#REF!&amp;","),"")</f>
        <v>#REF!</v>
      </c>
      <c r="AV1444" s="27" t="e">
        <f>IF(#REF!&lt;&gt;"",IF(ABS(#REF!)&lt;10,"S"&amp;RIGHT(#REF!,1)&amp;",","S"&amp;#REF!&amp;","),"")</f>
        <v>#REF!</v>
      </c>
      <c r="AW1444" s="27" t="e">
        <f>IF(#REF!&lt;&gt;"",IF(ABS(#REF!)&lt;10,"S"&amp;RIGHT(#REF!,1)&amp;",","S"&amp;#REF!&amp;","),"")</f>
        <v>#REF!</v>
      </c>
      <c r="AX1444" s="27" t="e">
        <f>IF(#REF!&lt;&gt;"",IF(ABS(#REF!)&lt;10,"S"&amp;RIGHT(#REF!,1)&amp;",","S"&amp;#REF!&amp;","),"")</f>
        <v>#REF!</v>
      </c>
      <c r="AY1444" s="27" t="e">
        <f>IF(#REF!&lt;&gt;"",IF(ABS(#REF!)&lt;10,"S"&amp;RIGHT(#REF!,1)&amp;",","S"&amp;#REF!&amp;","),"")</f>
        <v>#REF!</v>
      </c>
      <c r="AZ1444" s="27" t="e">
        <f>IF(#REF!&lt;&gt;"",IF(ABS(#REF!)&lt;10,"S"&amp;RIGHT(#REF!,1)&amp;",","S"&amp;#REF!&amp;","),"")</f>
        <v>#REF!</v>
      </c>
      <c r="BA1444" s="27" t="e">
        <f>IF(#REF!&lt;&gt;"",IF(ABS(#REF!)&lt;10,"S"&amp;RIGHT(#REF!,1)&amp;",","S"&amp;#REF!&amp;","),"")</f>
        <v>#REF!</v>
      </c>
      <c r="BB1444" s="27" t="e">
        <f>IF(#REF!&lt;&gt;"",IF(ABS(#REF!)&lt;10,"S"&amp;RIGHT(#REF!,1)&amp;",","S"&amp;#REF!&amp;","),"")</f>
        <v>#REF!</v>
      </c>
      <c r="BC1444" s="27"/>
      <c r="BD1444" s="27"/>
      <c r="BE1444" s="27"/>
      <c r="BF1444" s="27"/>
      <c r="BG1444" s="27"/>
      <c r="BH1444" s="27"/>
      <c r="BI1444" s="27" t="str">
        <f t="shared" si="582"/>
        <v/>
      </c>
      <c r="BJ1444" s="27" t="str">
        <f t="shared" si="583"/>
        <v/>
      </c>
      <c r="BK1444" s="27" t="str">
        <f t="shared" si="584"/>
        <v/>
      </c>
      <c r="BL1444" s="27" t="e">
        <f>IF(#REF!="","",CONCATENATE($L1444,","))</f>
        <v>#REF!</v>
      </c>
      <c r="BM1444" s="27" t="e">
        <f>IF(#REF!="","",CONCATENATE($L1444,","))</f>
        <v>#REF!</v>
      </c>
      <c r="BN1444" s="27" t="e">
        <f>IF(#REF!="","",CONCATENATE($L1444,","))</f>
        <v>#REF!</v>
      </c>
      <c r="BO1444" s="27" t="e">
        <f>IF(#REF!="","",CONCATENATE($L1444,","))</f>
        <v>#REF!</v>
      </c>
      <c r="BP1444" s="27" t="e">
        <f>IF(#REF!="","",CONCATENATE($L1444,","))</f>
        <v>#REF!</v>
      </c>
      <c r="BQ1444" s="27" t="e">
        <f>IF(#REF!="","",CONCATENATE($L1444,","))</f>
        <v>#REF!</v>
      </c>
      <c r="BR1444" s="27" t="e">
        <f>IF(#REF!="","",CONCATENATE($L1444,","))</f>
        <v>#REF!</v>
      </c>
      <c r="BS1444" s="27" t="e">
        <f>IF(#REF!="","",CONCATENATE($L1444,","))</f>
        <v>#REF!</v>
      </c>
      <c r="BT1444" s="27" t="e">
        <f>IF(#REF!="","",CONCATENATE($L1444,","))</f>
        <v>#REF!</v>
      </c>
      <c r="BU1444" s="40"/>
      <c r="BV1444" s="40"/>
      <c r="BW1444"/>
      <c r="BX1444"/>
      <c r="BY1444"/>
      <c r="BZ1444"/>
      <c r="CA1444"/>
      <c r="CB1444" s="40"/>
      <c r="CC1444" s="7"/>
      <c r="CD1444" s="25"/>
      <c r="CE1444" s="25"/>
      <c r="CF1444" s="25"/>
      <c r="CG1444" s="38"/>
      <c r="CH1444" s="25"/>
      <c r="CI1444" s="38"/>
      <c r="CJ1444" s="25"/>
      <c r="CK1444" s="25"/>
      <c r="CL1444" s="25"/>
      <c r="CM1444" s="25"/>
      <c r="CN1444" s="38"/>
      <c r="CO1444" s="38"/>
      <c r="CP1444" s="25"/>
      <c r="CQ1444" s="25"/>
      <c r="CR1444" s="34"/>
      <c r="CS1444" s="38"/>
      <c r="CT1444" s="25"/>
      <c r="CX1444" s="25"/>
      <c r="CY1444" s="34"/>
    </row>
    <row r="1445" spans="1:103" s="26" customFormat="1">
      <c r="A1445" s="42"/>
      <c r="B1445" s="75"/>
      <c r="C1445" s="39"/>
      <c r="D1445" s="38"/>
      <c r="E1445" s="39"/>
      <c r="F1445" s="39"/>
      <c r="G1445" s="39"/>
      <c r="H1445" s="39"/>
      <c r="I1445" s="39"/>
      <c r="J1445" s="39"/>
      <c r="K1445" s="39"/>
      <c r="L1445" s="38"/>
      <c r="M1445" s="38"/>
      <c r="N1445" s="38"/>
      <c r="O1445" s="38"/>
      <c r="P1445" s="38"/>
      <c r="Q1445" s="38"/>
      <c r="R1445" s="38"/>
      <c r="S1445" s="38"/>
      <c r="T1445" s="38"/>
      <c r="U1445" s="38"/>
      <c r="V1445" s="38"/>
      <c r="W1445" s="38"/>
      <c r="X1445" s="38"/>
      <c r="Y1445" s="38"/>
      <c r="Z1445" s="75"/>
      <c r="AA1445" s="101"/>
      <c r="AB1445" s="101"/>
      <c r="AC1445" s="101"/>
      <c r="AD1445" s="101"/>
      <c r="AE1445" s="38"/>
      <c r="AF1445" s="38"/>
      <c r="AG1445" s="38"/>
      <c r="AH1445" s="38"/>
      <c r="AI1445" s="101"/>
      <c r="AJ1445" s="101"/>
      <c r="AK1445" s="101"/>
      <c r="AL1445" s="75"/>
      <c r="AM1445" s="39"/>
      <c r="AN1445" s="27"/>
      <c r="AO1445" s="27"/>
      <c r="AP1445" s="27"/>
      <c r="AQ1445" s="27" t="str">
        <f t="shared" si="585"/>
        <v/>
      </c>
      <c r="AR1445" s="27" t="str">
        <f t="shared" si="586"/>
        <v/>
      </c>
      <c r="AS1445" s="27" t="str">
        <f t="shared" si="587"/>
        <v/>
      </c>
      <c r="AT1445" s="27" t="e">
        <f>IF(#REF!&lt;&gt;"",IF(ABS(#REF!)&lt;10,"S"&amp;RIGHT(#REF!,1)&amp;",","S"&amp;#REF!&amp;","),"")</f>
        <v>#REF!</v>
      </c>
      <c r="AU1445" s="27" t="e">
        <f>IF(#REF!&lt;&gt;"",IF(ABS(#REF!)&lt;10,"S"&amp;RIGHT(#REF!,1)&amp;",","S"&amp;#REF!&amp;","),"")</f>
        <v>#REF!</v>
      </c>
      <c r="AV1445" s="27" t="e">
        <f>IF(#REF!&lt;&gt;"",IF(ABS(#REF!)&lt;10,"S"&amp;RIGHT(#REF!,1)&amp;",","S"&amp;#REF!&amp;","),"")</f>
        <v>#REF!</v>
      </c>
      <c r="AW1445" s="27" t="e">
        <f>IF(#REF!&lt;&gt;"",IF(ABS(#REF!)&lt;10,"S"&amp;RIGHT(#REF!,1)&amp;",","S"&amp;#REF!&amp;","),"")</f>
        <v>#REF!</v>
      </c>
      <c r="AX1445" s="27" t="e">
        <f>IF(#REF!&lt;&gt;"",IF(ABS(#REF!)&lt;10,"S"&amp;RIGHT(#REF!,1)&amp;",","S"&amp;#REF!&amp;","),"")</f>
        <v>#REF!</v>
      </c>
      <c r="AY1445" s="27" t="e">
        <f>IF(#REF!&lt;&gt;"",IF(ABS(#REF!)&lt;10,"S"&amp;RIGHT(#REF!,1)&amp;",","S"&amp;#REF!&amp;","),"")</f>
        <v>#REF!</v>
      </c>
      <c r="AZ1445" s="27" t="e">
        <f>IF(#REF!&lt;&gt;"",IF(ABS(#REF!)&lt;10,"S"&amp;RIGHT(#REF!,1)&amp;",","S"&amp;#REF!&amp;","),"")</f>
        <v>#REF!</v>
      </c>
      <c r="BA1445" s="27" t="e">
        <f>IF(#REF!&lt;&gt;"",IF(ABS(#REF!)&lt;10,"S"&amp;RIGHT(#REF!,1)&amp;",","S"&amp;#REF!&amp;","),"")</f>
        <v>#REF!</v>
      </c>
      <c r="BB1445" s="27" t="e">
        <f>IF(#REF!&lt;&gt;"",IF(ABS(#REF!)&lt;10,"S"&amp;RIGHT(#REF!,1)&amp;",","S"&amp;#REF!&amp;","),"")</f>
        <v>#REF!</v>
      </c>
      <c r="BC1445" s="27"/>
      <c r="BD1445" s="27"/>
      <c r="BE1445" s="27"/>
      <c r="BF1445" s="27"/>
      <c r="BG1445" s="27"/>
      <c r="BH1445" s="27"/>
      <c r="BI1445" s="27" t="str">
        <f t="shared" si="582"/>
        <v/>
      </c>
      <c r="BJ1445" s="27" t="str">
        <f t="shared" si="583"/>
        <v/>
      </c>
      <c r="BK1445" s="27" t="str">
        <f t="shared" si="584"/>
        <v/>
      </c>
      <c r="BL1445" s="27" t="e">
        <f>IF(#REF!="","",CONCATENATE($L1445,","))</f>
        <v>#REF!</v>
      </c>
      <c r="BM1445" s="27" t="e">
        <f>IF(#REF!="","",CONCATENATE($L1445,","))</f>
        <v>#REF!</v>
      </c>
      <c r="BN1445" s="27" t="e">
        <f>IF(#REF!="","",CONCATENATE($L1445,","))</f>
        <v>#REF!</v>
      </c>
      <c r="BO1445" s="27" t="e">
        <f>IF(#REF!="","",CONCATENATE($L1445,","))</f>
        <v>#REF!</v>
      </c>
      <c r="BP1445" s="27" t="e">
        <f>IF(#REF!="","",CONCATENATE($L1445,","))</f>
        <v>#REF!</v>
      </c>
      <c r="BQ1445" s="27" t="e">
        <f>IF(#REF!="","",CONCATENATE($L1445,","))</f>
        <v>#REF!</v>
      </c>
      <c r="BR1445" s="27" t="e">
        <f>IF(#REF!="","",CONCATENATE($L1445,","))</f>
        <v>#REF!</v>
      </c>
      <c r="BS1445" s="27" t="e">
        <f>IF(#REF!="","",CONCATENATE($L1445,","))</f>
        <v>#REF!</v>
      </c>
      <c r="BT1445" s="27" t="e">
        <f>IF(#REF!="","",CONCATENATE($L1445,","))</f>
        <v>#REF!</v>
      </c>
      <c r="BU1445" s="40"/>
      <c r="BV1445" s="40"/>
      <c r="BW1445"/>
      <c r="BX1445"/>
      <c r="BY1445"/>
      <c r="BZ1445"/>
      <c r="CA1445"/>
      <c r="CB1445" s="40"/>
      <c r="CC1445" s="7"/>
      <c r="CD1445" s="25"/>
      <c r="CE1445" s="25"/>
      <c r="CF1445" s="25"/>
      <c r="CG1445" s="38"/>
      <c r="CH1445" s="25"/>
      <c r="CI1445" s="38"/>
      <c r="CJ1445" s="25"/>
      <c r="CK1445" s="25"/>
      <c r="CL1445" s="25"/>
      <c r="CM1445" s="25"/>
      <c r="CN1445" s="38"/>
      <c r="CO1445" s="38"/>
      <c r="CP1445" s="25"/>
      <c r="CQ1445" s="25"/>
      <c r="CR1445" s="34"/>
      <c r="CS1445" s="38"/>
      <c r="CT1445" s="25"/>
      <c r="CX1445" s="25"/>
      <c r="CY1445" s="34"/>
    </row>
    <row r="1446" spans="1:103" s="26" customFormat="1">
      <c r="A1446" s="42"/>
      <c r="B1446" s="75"/>
      <c r="C1446" s="39"/>
      <c r="D1446" s="38"/>
      <c r="E1446" s="39"/>
      <c r="F1446" s="39"/>
      <c r="G1446" s="39"/>
      <c r="H1446" s="39"/>
      <c r="I1446" s="39"/>
      <c r="J1446" s="39"/>
      <c r="K1446" s="39"/>
      <c r="L1446" s="38"/>
      <c r="M1446" s="38"/>
      <c r="N1446" s="38"/>
      <c r="O1446" s="38"/>
      <c r="P1446" s="38"/>
      <c r="Q1446" s="38"/>
      <c r="R1446" s="38"/>
      <c r="S1446" s="38"/>
      <c r="T1446" s="38"/>
      <c r="U1446" s="38"/>
      <c r="V1446" s="38"/>
      <c r="W1446" s="38"/>
      <c r="X1446" s="38"/>
      <c r="Y1446" s="38"/>
      <c r="Z1446" s="75"/>
      <c r="AA1446" s="101"/>
      <c r="AB1446" s="101"/>
      <c r="AC1446" s="101"/>
      <c r="AD1446" s="101"/>
      <c r="AE1446" s="38"/>
      <c r="AF1446" s="38"/>
      <c r="AG1446" s="38"/>
      <c r="AH1446" s="38"/>
      <c r="AI1446" s="101"/>
      <c r="AJ1446" s="101"/>
      <c r="AK1446" s="101"/>
      <c r="AL1446" s="75"/>
      <c r="AM1446" s="39"/>
      <c r="AN1446" s="27"/>
      <c r="AO1446" s="27"/>
      <c r="AP1446" s="27"/>
      <c r="AQ1446" s="27" t="str">
        <f t="shared" si="585"/>
        <v/>
      </c>
      <c r="AR1446" s="27" t="str">
        <f t="shared" si="586"/>
        <v/>
      </c>
      <c r="AS1446" s="27" t="str">
        <f t="shared" si="587"/>
        <v/>
      </c>
      <c r="AT1446" s="27" t="e">
        <f>IF(#REF!&lt;&gt;"",IF(ABS(#REF!)&lt;10,"S"&amp;RIGHT(#REF!,1)&amp;",","S"&amp;#REF!&amp;","),"")</f>
        <v>#REF!</v>
      </c>
      <c r="AU1446" s="27" t="e">
        <f>IF(#REF!&lt;&gt;"",IF(ABS(#REF!)&lt;10,"S"&amp;RIGHT(#REF!,1)&amp;",","S"&amp;#REF!&amp;","),"")</f>
        <v>#REF!</v>
      </c>
      <c r="AV1446" s="27" t="e">
        <f>IF(#REF!&lt;&gt;"",IF(ABS(#REF!)&lt;10,"S"&amp;RIGHT(#REF!,1)&amp;",","S"&amp;#REF!&amp;","),"")</f>
        <v>#REF!</v>
      </c>
      <c r="AW1446" s="27" t="e">
        <f>IF(#REF!&lt;&gt;"",IF(ABS(#REF!)&lt;10,"S"&amp;RIGHT(#REF!,1)&amp;",","S"&amp;#REF!&amp;","),"")</f>
        <v>#REF!</v>
      </c>
      <c r="AX1446" s="27" t="e">
        <f>IF(#REF!&lt;&gt;"",IF(ABS(#REF!)&lt;10,"S"&amp;RIGHT(#REF!,1)&amp;",","S"&amp;#REF!&amp;","),"")</f>
        <v>#REF!</v>
      </c>
      <c r="AY1446" s="27" t="e">
        <f>IF(#REF!&lt;&gt;"",IF(ABS(#REF!)&lt;10,"S"&amp;RIGHT(#REF!,1)&amp;",","S"&amp;#REF!&amp;","),"")</f>
        <v>#REF!</v>
      </c>
      <c r="AZ1446" s="27" t="e">
        <f>IF(#REF!&lt;&gt;"",IF(ABS(#REF!)&lt;10,"S"&amp;RIGHT(#REF!,1)&amp;",","S"&amp;#REF!&amp;","),"")</f>
        <v>#REF!</v>
      </c>
      <c r="BA1446" s="27" t="e">
        <f>IF(#REF!&lt;&gt;"",IF(ABS(#REF!)&lt;10,"S"&amp;RIGHT(#REF!,1)&amp;",","S"&amp;#REF!&amp;","),"")</f>
        <v>#REF!</v>
      </c>
      <c r="BB1446" s="27" t="e">
        <f>IF(#REF!&lt;&gt;"",IF(ABS(#REF!)&lt;10,"S"&amp;RIGHT(#REF!,1)&amp;",","S"&amp;#REF!&amp;","),"")</f>
        <v>#REF!</v>
      </c>
      <c r="BC1446" s="27"/>
      <c r="BD1446" s="27"/>
      <c r="BE1446" s="27"/>
      <c r="BF1446" s="27"/>
      <c r="BG1446" s="27"/>
      <c r="BH1446" s="27"/>
      <c r="BI1446" s="27" t="str">
        <f t="shared" si="582"/>
        <v/>
      </c>
      <c r="BJ1446" s="27" t="str">
        <f t="shared" si="583"/>
        <v/>
      </c>
      <c r="BK1446" s="27" t="str">
        <f t="shared" si="584"/>
        <v/>
      </c>
      <c r="BL1446" s="27" t="e">
        <f>IF(#REF!="","",CONCATENATE($L1446,","))</f>
        <v>#REF!</v>
      </c>
      <c r="BM1446" s="27" t="e">
        <f>IF(#REF!="","",CONCATENATE($L1446,","))</f>
        <v>#REF!</v>
      </c>
      <c r="BN1446" s="27" t="e">
        <f>IF(#REF!="","",CONCATENATE($L1446,","))</f>
        <v>#REF!</v>
      </c>
      <c r="BO1446" s="27" t="e">
        <f>IF(#REF!="","",CONCATENATE($L1446,","))</f>
        <v>#REF!</v>
      </c>
      <c r="BP1446" s="27" t="e">
        <f>IF(#REF!="","",CONCATENATE($L1446,","))</f>
        <v>#REF!</v>
      </c>
      <c r="BQ1446" s="27" t="e">
        <f>IF(#REF!="","",CONCATENATE($L1446,","))</f>
        <v>#REF!</v>
      </c>
      <c r="BR1446" s="27" t="e">
        <f>IF(#REF!="","",CONCATENATE($L1446,","))</f>
        <v>#REF!</v>
      </c>
      <c r="BS1446" s="27" t="e">
        <f>IF(#REF!="","",CONCATENATE($L1446,","))</f>
        <v>#REF!</v>
      </c>
      <c r="BT1446" s="27" t="e">
        <f>IF(#REF!="","",CONCATENATE($L1446,","))</f>
        <v>#REF!</v>
      </c>
      <c r="BU1446" s="40"/>
      <c r="BV1446" s="40"/>
      <c r="BW1446"/>
      <c r="BX1446"/>
      <c r="BY1446"/>
      <c r="BZ1446"/>
      <c r="CA1446"/>
      <c r="CB1446" s="40"/>
      <c r="CC1446" s="7"/>
      <c r="CD1446" s="25"/>
      <c r="CE1446" s="25"/>
      <c r="CF1446" s="25"/>
      <c r="CG1446" s="38"/>
      <c r="CH1446" s="25"/>
      <c r="CI1446" s="38"/>
      <c r="CJ1446" s="25"/>
      <c r="CK1446" s="25"/>
      <c r="CL1446" s="25"/>
      <c r="CM1446" s="25"/>
      <c r="CN1446" s="38"/>
      <c r="CO1446" s="38"/>
      <c r="CP1446" s="25"/>
      <c r="CQ1446" s="25"/>
      <c r="CR1446" s="34"/>
      <c r="CS1446" s="38"/>
      <c r="CT1446" s="25"/>
      <c r="CX1446" s="25"/>
      <c r="CY1446" s="34"/>
    </row>
    <row r="1447" spans="1:103" s="26" customFormat="1">
      <c r="A1447" s="42"/>
      <c r="B1447" s="75"/>
      <c r="C1447" s="39"/>
      <c r="D1447" s="38"/>
      <c r="E1447" s="39"/>
      <c r="F1447" s="39"/>
      <c r="G1447" s="39"/>
      <c r="H1447" s="39"/>
      <c r="I1447" s="39"/>
      <c r="J1447" s="39"/>
      <c r="K1447" s="39"/>
      <c r="L1447" s="38"/>
      <c r="M1447" s="38"/>
      <c r="N1447" s="38"/>
      <c r="O1447" s="38"/>
      <c r="P1447" s="38"/>
      <c r="Q1447" s="38"/>
      <c r="R1447" s="38"/>
      <c r="S1447" s="38"/>
      <c r="T1447" s="38"/>
      <c r="U1447" s="38"/>
      <c r="V1447" s="38"/>
      <c r="W1447" s="38"/>
      <c r="X1447" s="38"/>
      <c r="Y1447" s="38"/>
      <c r="Z1447" s="75"/>
      <c r="AA1447" s="101"/>
      <c r="AB1447" s="101"/>
      <c r="AC1447" s="101"/>
      <c r="AD1447" s="101"/>
      <c r="AE1447" s="38"/>
      <c r="AF1447" s="38"/>
      <c r="AG1447" s="38"/>
      <c r="AH1447" s="38"/>
      <c r="AI1447" s="101"/>
      <c r="AJ1447" s="101"/>
      <c r="AK1447" s="101"/>
      <c r="AL1447" s="75"/>
      <c r="AM1447" s="39"/>
      <c r="AN1447" s="27"/>
      <c r="AO1447" s="27"/>
      <c r="AP1447" s="27"/>
      <c r="AQ1447" s="27" t="str">
        <f t="shared" si="585"/>
        <v/>
      </c>
      <c r="AR1447" s="27" t="str">
        <f t="shared" si="586"/>
        <v/>
      </c>
      <c r="AS1447" s="27" t="str">
        <f t="shared" si="587"/>
        <v/>
      </c>
      <c r="AT1447" s="27" t="e">
        <f>IF(#REF!&lt;&gt;"",IF(ABS(#REF!)&lt;10,"S"&amp;RIGHT(#REF!,1)&amp;",","S"&amp;#REF!&amp;","),"")</f>
        <v>#REF!</v>
      </c>
      <c r="AU1447" s="27" t="e">
        <f>IF(#REF!&lt;&gt;"",IF(ABS(#REF!)&lt;10,"S"&amp;RIGHT(#REF!,1)&amp;",","S"&amp;#REF!&amp;","),"")</f>
        <v>#REF!</v>
      </c>
      <c r="AV1447" s="27" t="e">
        <f>IF(#REF!&lt;&gt;"",IF(ABS(#REF!)&lt;10,"S"&amp;RIGHT(#REF!,1)&amp;",","S"&amp;#REF!&amp;","),"")</f>
        <v>#REF!</v>
      </c>
      <c r="AW1447" s="27" t="e">
        <f>IF(#REF!&lt;&gt;"",IF(ABS(#REF!)&lt;10,"S"&amp;RIGHT(#REF!,1)&amp;",","S"&amp;#REF!&amp;","),"")</f>
        <v>#REF!</v>
      </c>
      <c r="AX1447" s="27" t="e">
        <f>IF(#REF!&lt;&gt;"",IF(ABS(#REF!)&lt;10,"S"&amp;RIGHT(#REF!,1)&amp;",","S"&amp;#REF!&amp;","),"")</f>
        <v>#REF!</v>
      </c>
      <c r="AY1447" s="27" t="e">
        <f>IF(#REF!&lt;&gt;"",IF(ABS(#REF!)&lt;10,"S"&amp;RIGHT(#REF!,1)&amp;",","S"&amp;#REF!&amp;","),"")</f>
        <v>#REF!</v>
      </c>
      <c r="AZ1447" s="27" t="e">
        <f>IF(#REF!&lt;&gt;"",IF(ABS(#REF!)&lt;10,"S"&amp;RIGHT(#REF!,1)&amp;",","S"&amp;#REF!&amp;","),"")</f>
        <v>#REF!</v>
      </c>
      <c r="BA1447" s="27" t="e">
        <f>IF(#REF!&lt;&gt;"",IF(ABS(#REF!)&lt;10,"S"&amp;RIGHT(#REF!,1)&amp;",","S"&amp;#REF!&amp;","),"")</f>
        <v>#REF!</v>
      </c>
      <c r="BB1447" s="27" t="e">
        <f>IF(#REF!&lt;&gt;"",IF(ABS(#REF!)&lt;10,"S"&amp;RIGHT(#REF!,1)&amp;",","S"&amp;#REF!&amp;","),"")</f>
        <v>#REF!</v>
      </c>
      <c r="BC1447" s="27"/>
      <c r="BD1447" s="27"/>
      <c r="BE1447" s="27"/>
      <c r="BF1447" s="27"/>
      <c r="BG1447" s="27"/>
      <c r="BH1447" s="27"/>
      <c r="BI1447" s="27" t="str">
        <f t="shared" si="582"/>
        <v/>
      </c>
      <c r="BJ1447" s="27" t="str">
        <f t="shared" si="583"/>
        <v/>
      </c>
      <c r="BK1447" s="27" t="str">
        <f t="shared" si="584"/>
        <v/>
      </c>
      <c r="BL1447" s="27" t="e">
        <f>IF(#REF!="","",CONCATENATE($L1447,","))</f>
        <v>#REF!</v>
      </c>
      <c r="BM1447" s="27" t="e">
        <f>IF(#REF!="","",CONCATENATE($L1447,","))</f>
        <v>#REF!</v>
      </c>
      <c r="BN1447" s="27" t="e">
        <f>IF(#REF!="","",CONCATENATE($L1447,","))</f>
        <v>#REF!</v>
      </c>
      <c r="BO1447" s="27" t="e">
        <f>IF(#REF!="","",CONCATENATE($L1447,","))</f>
        <v>#REF!</v>
      </c>
      <c r="BP1447" s="27" t="e">
        <f>IF(#REF!="","",CONCATENATE($L1447,","))</f>
        <v>#REF!</v>
      </c>
      <c r="BQ1447" s="27" t="e">
        <f>IF(#REF!="","",CONCATENATE($L1447,","))</f>
        <v>#REF!</v>
      </c>
      <c r="BR1447" s="27" t="e">
        <f>IF(#REF!="","",CONCATENATE($L1447,","))</f>
        <v>#REF!</v>
      </c>
      <c r="BS1447" s="27" t="e">
        <f>IF(#REF!="","",CONCATENATE($L1447,","))</f>
        <v>#REF!</v>
      </c>
      <c r="BT1447" s="27" t="e">
        <f>IF(#REF!="","",CONCATENATE($L1447,","))</f>
        <v>#REF!</v>
      </c>
      <c r="BU1447" s="40"/>
      <c r="BV1447" s="40"/>
      <c r="BW1447"/>
      <c r="BX1447"/>
      <c r="BY1447"/>
      <c r="BZ1447"/>
      <c r="CA1447"/>
      <c r="CB1447" s="40"/>
      <c r="CC1447" s="7"/>
      <c r="CD1447" s="25"/>
      <c r="CE1447" s="25"/>
      <c r="CF1447" s="25"/>
      <c r="CG1447" s="38"/>
      <c r="CH1447" s="25"/>
      <c r="CI1447" s="38"/>
      <c r="CJ1447" s="25"/>
      <c r="CK1447" s="25"/>
      <c r="CL1447" s="25"/>
      <c r="CM1447" s="25"/>
      <c r="CN1447" s="38"/>
      <c r="CO1447" s="38"/>
      <c r="CP1447" s="25"/>
      <c r="CQ1447" s="25"/>
      <c r="CR1447" s="34"/>
      <c r="CS1447" s="38"/>
      <c r="CT1447" s="25"/>
      <c r="CX1447" s="25"/>
      <c r="CY1447" s="34"/>
    </row>
    <row r="1448" spans="1:103" s="26" customFormat="1">
      <c r="A1448" s="42"/>
      <c r="B1448" s="75"/>
      <c r="C1448" s="39"/>
      <c r="D1448" s="38"/>
      <c r="E1448" s="39"/>
      <c r="F1448" s="39"/>
      <c r="G1448" s="39"/>
      <c r="H1448" s="39"/>
      <c r="I1448" s="39"/>
      <c r="J1448" s="39"/>
      <c r="K1448" s="39"/>
      <c r="L1448" s="38"/>
      <c r="M1448" s="38"/>
      <c r="N1448" s="38"/>
      <c r="O1448" s="38"/>
      <c r="P1448" s="38"/>
      <c r="Q1448" s="38"/>
      <c r="R1448" s="38"/>
      <c r="S1448" s="38"/>
      <c r="T1448" s="38"/>
      <c r="U1448" s="38"/>
      <c r="V1448" s="38"/>
      <c r="W1448" s="38"/>
      <c r="X1448" s="38"/>
      <c r="Y1448" s="38"/>
      <c r="Z1448" s="75"/>
      <c r="AA1448" s="101"/>
      <c r="AB1448" s="101"/>
      <c r="AC1448" s="101"/>
      <c r="AD1448" s="101"/>
      <c r="AE1448" s="38"/>
      <c r="AF1448" s="38"/>
      <c r="AG1448" s="38"/>
      <c r="AH1448" s="38"/>
      <c r="AI1448" s="101"/>
      <c r="AJ1448" s="101"/>
      <c r="AK1448" s="101"/>
      <c r="AL1448" s="75"/>
      <c r="AM1448" s="39"/>
      <c r="AN1448" s="27"/>
      <c r="AO1448" s="27"/>
      <c r="AP1448" s="27"/>
      <c r="AQ1448" s="27" t="str">
        <f t="shared" si="585"/>
        <v/>
      </c>
      <c r="AR1448" s="27" t="str">
        <f t="shared" si="586"/>
        <v/>
      </c>
      <c r="AS1448" s="27" t="str">
        <f t="shared" si="587"/>
        <v/>
      </c>
      <c r="AT1448" s="27" t="e">
        <f>IF(#REF!&lt;&gt;"",IF(ABS(#REF!)&lt;10,"S"&amp;RIGHT(#REF!,1)&amp;",","S"&amp;#REF!&amp;","),"")</f>
        <v>#REF!</v>
      </c>
      <c r="AU1448" s="27" t="e">
        <f>IF(#REF!&lt;&gt;"",IF(ABS(#REF!)&lt;10,"S"&amp;RIGHT(#REF!,1)&amp;",","S"&amp;#REF!&amp;","),"")</f>
        <v>#REF!</v>
      </c>
      <c r="AV1448" s="27" t="e">
        <f>IF(#REF!&lt;&gt;"",IF(ABS(#REF!)&lt;10,"S"&amp;RIGHT(#REF!,1)&amp;",","S"&amp;#REF!&amp;","),"")</f>
        <v>#REF!</v>
      </c>
      <c r="AW1448" s="27" t="e">
        <f>IF(#REF!&lt;&gt;"",IF(ABS(#REF!)&lt;10,"S"&amp;RIGHT(#REF!,1)&amp;",","S"&amp;#REF!&amp;","),"")</f>
        <v>#REF!</v>
      </c>
      <c r="AX1448" s="27" t="e">
        <f>IF(#REF!&lt;&gt;"",IF(ABS(#REF!)&lt;10,"S"&amp;RIGHT(#REF!,1)&amp;",","S"&amp;#REF!&amp;","),"")</f>
        <v>#REF!</v>
      </c>
      <c r="AY1448" s="27" t="e">
        <f>IF(#REF!&lt;&gt;"",IF(ABS(#REF!)&lt;10,"S"&amp;RIGHT(#REF!,1)&amp;",","S"&amp;#REF!&amp;","),"")</f>
        <v>#REF!</v>
      </c>
      <c r="AZ1448" s="27" t="e">
        <f>IF(#REF!&lt;&gt;"",IF(ABS(#REF!)&lt;10,"S"&amp;RIGHT(#REF!,1)&amp;",","S"&amp;#REF!&amp;","),"")</f>
        <v>#REF!</v>
      </c>
      <c r="BA1448" s="27" t="e">
        <f>IF(#REF!&lt;&gt;"",IF(ABS(#REF!)&lt;10,"S"&amp;RIGHT(#REF!,1)&amp;",","S"&amp;#REF!&amp;","),"")</f>
        <v>#REF!</v>
      </c>
      <c r="BB1448" s="27" t="e">
        <f>IF(#REF!&lt;&gt;"",IF(ABS(#REF!)&lt;10,"S"&amp;RIGHT(#REF!,1)&amp;",","S"&amp;#REF!&amp;","),"")</f>
        <v>#REF!</v>
      </c>
      <c r="BC1448" s="27"/>
      <c r="BD1448" s="27"/>
      <c r="BE1448" s="27"/>
      <c r="BF1448" s="27"/>
      <c r="BG1448" s="27"/>
      <c r="BH1448" s="27"/>
      <c r="BI1448" s="27" t="str">
        <f t="shared" si="582"/>
        <v/>
      </c>
      <c r="BJ1448" s="27" t="str">
        <f t="shared" si="583"/>
        <v/>
      </c>
      <c r="BK1448" s="27" t="str">
        <f t="shared" si="584"/>
        <v/>
      </c>
      <c r="BL1448" s="27" t="e">
        <f>IF(#REF!="","",CONCATENATE($L1448,","))</f>
        <v>#REF!</v>
      </c>
      <c r="BM1448" s="27" t="e">
        <f>IF(#REF!="","",CONCATENATE($L1448,","))</f>
        <v>#REF!</v>
      </c>
      <c r="BN1448" s="27" t="e">
        <f>IF(#REF!="","",CONCATENATE($L1448,","))</f>
        <v>#REF!</v>
      </c>
      <c r="BO1448" s="27" t="e">
        <f>IF(#REF!="","",CONCATENATE($L1448,","))</f>
        <v>#REF!</v>
      </c>
      <c r="BP1448" s="27" t="e">
        <f>IF(#REF!="","",CONCATENATE($L1448,","))</f>
        <v>#REF!</v>
      </c>
      <c r="BQ1448" s="27" t="e">
        <f>IF(#REF!="","",CONCATENATE($L1448,","))</f>
        <v>#REF!</v>
      </c>
      <c r="BR1448" s="27" t="e">
        <f>IF(#REF!="","",CONCATENATE($L1448,","))</f>
        <v>#REF!</v>
      </c>
      <c r="BS1448" s="27" t="e">
        <f>IF(#REF!="","",CONCATENATE($L1448,","))</f>
        <v>#REF!</v>
      </c>
      <c r="BT1448" s="27" t="e">
        <f>IF(#REF!="","",CONCATENATE($L1448,","))</f>
        <v>#REF!</v>
      </c>
      <c r="BU1448" s="40"/>
      <c r="BV1448" s="40"/>
      <c r="BW1448"/>
      <c r="BX1448"/>
      <c r="BY1448"/>
      <c r="BZ1448"/>
      <c r="CA1448"/>
      <c r="CB1448" s="40"/>
      <c r="CC1448" s="7"/>
      <c r="CD1448" s="25"/>
      <c r="CE1448" s="25"/>
      <c r="CF1448" s="25"/>
      <c r="CG1448" s="38"/>
      <c r="CH1448" s="25"/>
      <c r="CI1448" s="38"/>
      <c r="CJ1448" s="25"/>
      <c r="CK1448" s="25"/>
      <c r="CL1448" s="25"/>
      <c r="CM1448" s="25"/>
      <c r="CN1448" s="38"/>
      <c r="CO1448" s="38"/>
      <c r="CP1448" s="25"/>
      <c r="CQ1448" s="25"/>
      <c r="CR1448" s="34"/>
      <c r="CS1448" s="38"/>
      <c r="CT1448" s="25"/>
      <c r="CX1448" s="25"/>
      <c r="CY1448" s="34"/>
    </row>
    <row r="1449" spans="1:103" s="26" customFormat="1">
      <c r="A1449" s="42"/>
      <c r="B1449" s="75"/>
      <c r="C1449" s="39"/>
      <c r="D1449" s="38"/>
      <c r="E1449" s="39"/>
      <c r="F1449" s="39"/>
      <c r="G1449" s="39"/>
      <c r="H1449" s="39"/>
      <c r="I1449" s="39"/>
      <c r="J1449" s="39"/>
      <c r="K1449" s="39"/>
      <c r="L1449" s="38"/>
      <c r="M1449" s="38"/>
      <c r="N1449" s="38"/>
      <c r="O1449" s="38"/>
      <c r="P1449" s="38"/>
      <c r="Q1449" s="38"/>
      <c r="R1449" s="38"/>
      <c r="S1449" s="38"/>
      <c r="T1449" s="38"/>
      <c r="U1449" s="38"/>
      <c r="V1449" s="38"/>
      <c r="W1449" s="38"/>
      <c r="X1449" s="38"/>
      <c r="Y1449" s="38"/>
      <c r="Z1449" s="75"/>
      <c r="AA1449" s="101"/>
      <c r="AB1449" s="101"/>
      <c r="AC1449" s="101"/>
      <c r="AD1449" s="101"/>
      <c r="AE1449" s="38"/>
      <c r="AF1449" s="38"/>
      <c r="AG1449" s="38"/>
      <c r="AH1449" s="38"/>
      <c r="AI1449" s="101"/>
      <c r="AJ1449" s="101"/>
      <c r="AK1449" s="101"/>
      <c r="AL1449" s="75"/>
      <c r="AM1449" s="39"/>
      <c r="AN1449" s="27"/>
      <c r="AO1449" s="27"/>
      <c r="AP1449" s="27"/>
      <c r="AQ1449" s="27" t="str">
        <f t="shared" si="585"/>
        <v/>
      </c>
      <c r="AR1449" s="27" t="str">
        <f t="shared" si="586"/>
        <v/>
      </c>
      <c r="AS1449" s="27" t="str">
        <f t="shared" si="587"/>
        <v/>
      </c>
      <c r="AT1449" s="27" t="e">
        <f>IF(#REF!&lt;&gt;"",IF(ABS(#REF!)&lt;10,"S"&amp;RIGHT(#REF!,1)&amp;",","S"&amp;#REF!&amp;","),"")</f>
        <v>#REF!</v>
      </c>
      <c r="AU1449" s="27" t="e">
        <f>IF(#REF!&lt;&gt;"",IF(ABS(#REF!)&lt;10,"S"&amp;RIGHT(#REF!,1)&amp;",","S"&amp;#REF!&amp;","),"")</f>
        <v>#REF!</v>
      </c>
      <c r="AV1449" s="27" t="e">
        <f>IF(#REF!&lt;&gt;"",IF(ABS(#REF!)&lt;10,"S"&amp;RIGHT(#REF!,1)&amp;",","S"&amp;#REF!&amp;","),"")</f>
        <v>#REF!</v>
      </c>
      <c r="AW1449" s="27" t="e">
        <f>IF(#REF!&lt;&gt;"",IF(ABS(#REF!)&lt;10,"S"&amp;RIGHT(#REF!,1)&amp;",","S"&amp;#REF!&amp;","),"")</f>
        <v>#REF!</v>
      </c>
      <c r="AX1449" s="27" t="e">
        <f>IF(#REF!&lt;&gt;"",IF(ABS(#REF!)&lt;10,"S"&amp;RIGHT(#REF!,1)&amp;",","S"&amp;#REF!&amp;","),"")</f>
        <v>#REF!</v>
      </c>
      <c r="AY1449" s="27" t="e">
        <f>IF(#REF!&lt;&gt;"",IF(ABS(#REF!)&lt;10,"S"&amp;RIGHT(#REF!,1)&amp;",","S"&amp;#REF!&amp;","),"")</f>
        <v>#REF!</v>
      </c>
      <c r="AZ1449" s="27" t="e">
        <f>IF(#REF!&lt;&gt;"",IF(ABS(#REF!)&lt;10,"S"&amp;RIGHT(#REF!,1)&amp;",","S"&amp;#REF!&amp;","),"")</f>
        <v>#REF!</v>
      </c>
      <c r="BA1449" s="27" t="e">
        <f>IF(#REF!&lt;&gt;"",IF(ABS(#REF!)&lt;10,"S"&amp;RIGHT(#REF!,1)&amp;",","S"&amp;#REF!&amp;","),"")</f>
        <v>#REF!</v>
      </c>
      <c r="BB1449" s="27" t="e">
        <f>IF(#REF!&lt;&gt;"",IF(ABS(#REF!)&lt;10,"S"&amp;RIGHT(#REF!,1)&amp;",","S"&amp;#REF!&amp;","),"")</f>
        <v>#REF!</v>
      </c>
      <c r="BC1449" s="27"/>
      <c r="BD1449" s="27"/>
      <c r="BE1449" s="27"/>
      <c r="BF1449" s="27"/>
      <c r="BG1449" s="27"/>
      <c r="BH1449" s="27"/>
      <c r="BI1449" s="27" t="str">
        <f t="shared" si="582"/>
        <v/>
      </c>
      <c r="BJ1449" s="27" t="str">
        <f t="shared" si="583"/>
        <v/>
      </c>
      <c r="BK1449" s="27" t="str">
        <f t="shared" si="584"/>
        <v/>
      </c>
      <c r="BL1449" s="27" t="e">
        <f>IF(#REF!="","",CONCATENATE($L1449,","))</f>
        <v>#REF!</v>
      </c>
      <c r="BM1449" s="27" t="e">
        <f>IF(#REF!="","",CONCATENATE($L1449,","))</f>
        <v>#REF!</v>
      </c>
      <c r="BN1449" s="27" t="e">
        <f>IF(#REF!="","",CONCATENATE($L1449,","))</f>
        <v>#REF!</v>
      </c>
      <c r="BO1449" s="27" t="e">
        <f>IF(#REF!="","",CONCATENATE($L1449,","))</f>
        <v>#REF!</v>
      </c>
      <c r="BP1449" s="27" t="e">
        <f>IF(#REF!="","",CONCATENATE($L1449,","))</f>
        <v>#REF!</v>
      </c>
      <c r="BQ1449" s="27" t="e">
        <f>IF(#REF!="","",CONCATENATE($L1449,","))</f>
        <v>#REF!</v>
      </c>
      <c r="BR1449" s="27" t="e">
        <f>IF(#REF!="","",CONCATENATE($L1449,","))</f>
        <v>#REF!</v>
      </c>
      <c r="BS1449" s="27" t="e">
        <f>IF(#REF!="","",CONCATENATE($L1449,","))</f>
        <v>#REF!</v>
      </c>
      <c r="BT1449" s="27" t="e">
        <f>IF(#REF!="","",CONCATENATE($L1449,","))</f>
        <v>#REF!</v>
      </c>
      <c r="BU1449" s="40"/>
      <c r="BV1449" s="40"/>
      <c r="BW1449"/>
      <c r="BX1449"/>
      <c r="BY1449"/>
      <c r="BZ1449"/>
      <c r="CA1449"/>
      <c r="CB1449" s="40"/>
      <c r="CC1449" s="7"/>
      <c r="CD1449" s="25"/>
      <c r="CE1449" s="25"/>
      <c r="CF1449" s="25"/>
      <c r="CG1449" s="38"/>
      <c r="CH1449" s="25"/>
      <c r="CI1449" s="38"/>
      <c r="CJ1449" s="25"/>
      <c r="CK1449" s="25"/>
      <c r="CL1449" s="25"/>
      <c r="CM1449" s="25"/>
      <c r="CN1449" s="38"/>
      <c r="CO1449" s="38"/>
      <c r="CP1449" s="25"/>
      <c r="CQ1449" s="25"/>
      <c r="CR1449" s="34"/>
      <c r="CS1449" s="38"/>
      <c r="CT1449" s="25"/>
      <c r="CX1449" s="25"/>
      <c r="CY1449" s="34"/>
    </row>
    <row r="1450" spans="1:103" s="26" customFormat="1">
      <c r="A1450" s="42"/>
      <c r="B1450" s="75"/>
      <c r="C1450" s="39"/>
      <c r="D1450" s="38"/>
      <c r="E1450" s="39"/>
      <c r="F1450" s="39"/>
      <c r="G1450" s="39"/>
      <c r="H1450" s="39"/>
      <c r="I1450" s="39"/>
      <c r="J1450" s="39"/>
      <c r="K1450" s="39"/>
      <c r="L1450" s="38"/>
      <c r="M1450" s="38"/>
      <c r="N1450" s="38"/>
      <c r="O1450" s="38"/>
      <c r="P1450" s="38"/>
      <c r="Q1450" s="38"/>
      <c r="R1450" s="38"/>
      <c r="S1450" s="38"/>
      <c r="T1450" s="38"/>
      <c r="U1450" s="38"/>
      <c r="V1450" s="38"/>
      <c r="W1450" s="38"/>
      <c r="X1450" s="38"/>
      <c r="Y1450" s="38"/>
      <c r="Z1450" s="75"/>
      <c r="AA1450" s="101"/>
      <c r="AB1450" s="101"/>
      <c r="AC1450" s="101"/>
      <c r="AD1450" s="101"/>
      <c r="AE1450" s="38"/>
      <c r="AF1450" s="38"/>
      <c r="AG1450" s="38"/>
      <c r="AH1450" s="38"/>
      <c r="AI1450" s="101"/>
      <c r="AJ1450" s="101"/>
      <c r="AK1450" s="101"/>
      <c r="AL1450" s="75"/>
      <c r="AM1450" s="39"/>
      <c r="AN1450" s="27"/>
      <c r="AO1450" s="27"/>
      <c r="AP1450" s="27"/>
      <c r="AQ1450" s="27" t="str">
        <f t="shared" si="585"/>
        <v/>
      </c>
      <c r="AR1450" s="27" t="str">
        <f t="shared" si="586"/>
        <v/>
      </c>
      <c r="AS1450" s="27" t="str">
        <f t="shared" si="587"/>
        <v/>
      </c>
      <c r="AT1450" s="27" t="e">
        <f>IF(#REF!&lt;&gt;"",IF(ABS(#REF!)&lt;10,"S"&amp;RIGHT(#REF!,1)&amp;",","S"&amp;#REF!&amp;","),"")</f>
        <v>#REF!</v>
      </c>
      <c r="AU1450" s="27" t="e">
        <f>IF(#REF!&lt;&gt;"",IF(ABS(#REF!)&lt;10,"S"&amp;RIGHT(#REF!,1)&amp;",","S"&amp;#REF!&amp;","),"")</f>
        <v>#REF!</v>
      </c>
      <c r="AV1450" s="27" t="e">
        <f>IF(#REF!&lt;&gt;"",IF(ABS(#REF!)&lt;10,"S"&amp;RIGHT(#REF!,1)&amp;",","S"&amp;#REF!&amp;","),"")</f>
        <v>#REF!</v>
      </c>
      <c r="AW1450" s="27" t="e">
        <f>IF(#REF!&lt;&gt;"",IF(ABS(#REF!)&lt;10,"S"&amp;RIGHT(#REF!,1)&amp;",","S"&amp;#REF!&amp;","),"")</f>
        <v>#REF!</v>
      </c>
      <c r="AX1450" s="27" t="e">
        <f>IF(#REF!&lt;&gt;"",IF(ABS(#REF!)&lt;10,"S"&amp;RIGHT(#REF!,1)&amp;",","S"&amp;#REF!&amp;","),"")</f>
        <v>#REF!</v>
      </c>
      <c r="AY1450" s="27" t="e">
        <f>IF(#REF!&lt;&gt;"",IF(ABS(#REF!)&lt;10,"S"&amp;RIGHT(#REF!,1)&amp;",","S"&amp;#REF!&amp;","),"")</f>
        <v>#REF!</v>
      </c>
      <c r="AZ1450" s="27" t="e">
        <f>IF(#REF!&lt;&gt;"",IF(ABS(#REF!)&lt;10,"S"&amp;RIGHT(#REF!,1)&amp;",","S"&amp;#REF!&amp;","),"")</f>
        <v>#REF!</v>
      </c>
      <c r="BA1450" s="27" t="e">
        <f>IF(#REF!&lt;&gt;"",IF(ABS(#REF!)&lt;10,"S"&amp;RIGHT(#REF!,1)&amp;",","S"&amp;#REF!&amp;","),"")</f>
        <v>#REF!</v>
      </c>
      <c r="BB1450" s="27" t="e">
        <f>IF(#REF!&lt;&gt;"",IF(ABS(#REF!)&lt;10,"S"&amp;RIGHT(#REF!,1)&amp;",","S"&amp;#REF!&amp;","),"")</f>
        <v>#REF!</v>
      </c>
      <c r="BC1450" s="27"/>
      <c r="BD1450" s="27"/>
      <c r="BE1450" s="27"/>
      <c r="BF1450" s="27"/>
      <c r="BG1450" s="27"/>
      <c r="BH1450" s="27"/>
      <c r="BI1450" s="27" t="str">
        <f t="shared" si="582"/>
        <v/>
      </c>
      <c r="BJ1450" s="27" t="str">
        <f t="shared" si="583"/>
        <v/>
      </c>
      <c r="BK1450" s="27" t="str">
        <f t="shared" si="584"/>
        <v/>
      </c>
      <c r="BL1450" s="27" t="e">
        <f>IF(#REF!="","",CONCATENATE($L1450,","))</f>
        <v>#REF!</v>
      </c>
      <c r="BM1450" s="27" t="e">
        <f>IF(#REF!="","",CONCATENATE($L1450,","))</f>
        <v>#REF!</v>
      </c>
      <c r="BN1450" s="27" t="e">
        <f>IF(#REF!="","",CONCATENATE($L1450,","))</f>
        <v>#REF!</v>
      </c>
      <c r="BO1450" s="27" t="e">
        <f>IF(#REF!="","",CONCATENATE($L1450,","))</f>
        <v>#REF!</v>
      </c>
      <c r="BP1450" s="27" t="e">
        <f>IF(#REF!="","",CONCATENATE($L1450,","))</f>
        <v>#REF!</v>
      </c>
      <c r="BQ1450" s="27" t="e">
        <f>IF(#REF!="","",CONCATENATE($L1450,","))</f>
        <v>#REF!</v>
      </c>
      <c r="BR1450" s="27" t="e">
        <f>IF(#REF!="","",CONCATENATE($L1450,","))</f>
        <v>#REF!</v>
      </c>
      <c r="BS1450" s="27" t="e">
        <f>IF(#REF!="","",CONCATENATE($L1450,","))</f>
        <v>#REF!</v>
      </c>
      <c r="BT1450" s="27" t="e">
        <f>IF(#REF!="","",CONCATENATE($L1450,","))</f>
        <v>#REF!</v>
      </c>
      <c r="BU1450" s="40"/>
      <c r="BV1450" s="40"/>
      <c r="BW1450"/>
      <c r="BX1450"/>
      <c r="BY1450"/>
      <c r="BZ1450"/>
      <c r="CA1450"/>
      <c r="CB1450" s="40"/>
      <c r="CC1450" s="7"/>
      <c r="CD1450" s="25"/>
      <c r="CE1450" s="25"/>
      <c r="CF1450" s="25"/>
      <c r="CG1450" s="38"/>
      <c r="CH1450" s="25"/>
      <c r="CI1450" s="38"/>
      <c r="CJ1450" s="25"/>
      <c r="CK1450" s="25"/>
      <c r="CL1450" s="25"/>
      <c r="CM1450" s="25"/>
      <c r="CN1450" s="38"/>
      <c r="CO1450" s="38"/>
      <c r="CP1450" s="25"/>
      <c r="CQ1450" s="25"/>
      <c r="CR1450" s="34"/>
      <c r="CS1450" s="38"/>
      <c r="CT1450" s="25"/>
      <c r="CX1450" s="25"/>
      <c r="CY1450" s="34"/>
    </row>
    <row r="1451" spans="1:103" s="26" customFormat="1">
      <c r="A1451" s="42"/>
      <c r="B1451" s="75"/>
      <c r="C1451" s="39"/>
      <c r="D1451" s="38"/>
      <c r="E1451" s="39"/>
      <c r="F1451" s="39"/>
      <c r="G1451" s="39"/>
      <c r="H1451" s="39"/>
      <c r="I1451" s="39"/>
      <c r="J1451" s="39"/>
      <c r="K1451" s="39"/>
      <c r="L1451" s="38"/>
      <c r="M1451" s="38"/>
      <c r="N1451" s="38"/>
      <c r="O1451" s="38"/>
      <c r="P1451" s="38"/>
      <c r="Q1451" s="38"/>
      <c r="R1451" s="38"/>
      <c r="S1451" s="38"/>
      <c r="T1451" s="38"/>
      <c r="U1451" s="38"/>
      <c r="V1451" s="38"/>
      <c r="W1451" s="38"/>
      <c r="X1451" s="38"/>
      <c r="Y1451" s="38"/>
      <c r="Z1451" s="75"/>
      <c r="AA1451" s="101"/>
      <c r="AB1451" s="101"/>
      <c r="AC1451" s="101"/>
      <c r="AD1451" s="101"/>
      <c r="AE1451" s="38"/>
      <c r="AF1451" s="38"/>
      <c r="AG1451" s="38"/>
      <c r="AH1451" s="38"/>
      <c r="AI1451" s="101"/>
      <c r="AJ1451" s="101"/>
      <c r="AK1451" s="101"/>
      <c r="AL1451" s="75"/>
      <c r="AM1451" s="39"/>
      <c r="AN1451" s="27"/>
      <c r="AO1451" s="27"/>
      <c r="AP1451" s="27"/>
      <c r="AQ1451" s="27" t="str">
        <f t="shared" si="585"/>
        <v/>
      </c>
      <c r="AR1451" s="27" t="str">
        <f t="shared" si="586"/>
        <v/>
      </c>
      <c r="AS1451" s="27" t="str">
        <f t="shared" si="587"/>
        <v/>
      </c>
      <c r="AT1451" s="27" t="e">
        <f>IF(#REF!&lt;&gt;"",IF(ABS(#REF!)&lt;10,"S"&amp;RIGHT(#REF!,1)&amp;",","S"&amp;#REF!&amp;","),"")</f>
        <v>#REF!</v>
      </c>
      <c r="AU1451" s="27" t="e">
        <f>IF(#REF!&lt;&gt;"",IF(ABS(#REF!)&lt;10,"S"&amp;RIGHT(#REF!,1)&amp;",","S"&amp;#REF!&amp;","),"")</f>
        <v>#REF!</v>
      </c>
      <c r="AV1451" s="27" t="e">
        <f>IF(#REF!&lt;&gt;"",IF(ABS(#REF!)&lt;10,"S"&amp;RIGHT(#REF!,1)&amp;",","S"&amp;#REF!&amp;","),"")</f>
        <v>#REF!</v>
      </c>
      <c r="AW1451" s="27" t="e">
        <f>IF(#REF!&lt;&gt;"",IF(ABS(#REF!)&lt;10,"S"&amp;RIGHT(#REF!,1)&amp;",","S"&amp;#REF!&amp;","),"")</f>
        <v>#REF!</v>
      </c>
      <c r="AX1451" s="27" t="e">
        <f>IF(#REF!&lt;&gt;"",IF(ABS(#REF!)&lt;10,"S"&amp;RIGHT(#REF!,1)&amp;",","S"&amp;#REF!&amp;","),"")</f>
        <v>#REF!</v>
      </c>
      <c r="AY1451" s="27" t="e">
        <f>IF(#REF!&lt;&gt;"",IF(ABS(#REF!)&lt;10,"S"&amp;RIGHT(#REF!,1)&amp;",","S"&amp;#REF!&amp;","),"")</f>
        <v>#REF!</v>
      </c>
      <c r="AZ1451" s="27" t="e">
        <f>IF(#REF!&lt;&gt;"",IF(ABS(#REF!)&lt;10,"S"&amp;RIGHT(#REF!,1)&amp;",","S"&amp;#REF!&amp;","),"")</f>
        <v>#REF!</v>
      </c>
      <c r="BA1451" s="27" t="e">
        <f>IF(#REF!&lt;&gt;"",IF(ABS(#REF!)&lt;10,"S"&amp;RIGHT(#REF!,1)&amp;",","S"&amp;#REF!&amp;","),"")</f>
        <v>#REF!</v>
      </c>
      <c r="BB1451" s="27" t="e">
        <f>IF(#REF!&lt;&gt;"",IF(ABS(#REF!)&lt;10,"S"&amp;RIGHT(#REF!,1)&amp;",","S"&amp;#REF!&amp;","),"")</f>
        <v>#REF!</v>
      </c>
      <c r="BC1451" s="27"/>
      <c r="BD1451" s="27"/>
      <c r="BE1451" s="27"/>
      <c r="BF1451" s="27"/>
      <c r="BG1451" s="27"/>
      <c r="BH1451" s="27"/>
      <c r="BI1451" s="27" t="str">
        <f t="shared" si="582"/>
        <v/>
      </c>
      <c r="BJ1451" s="27" t="str">
        <f t="shared" si="583"/>
        <v/>
      </c>
      <c r="BK1451" s="27" t="str">
        <f t="shared" si="584"/>
        <v/>
      </c>
      <c r="BL1451" s="27" t="e">
        <f>IF(#REF!="","",CONCATENATE($L1451,","))</f>
        <v>#REF!</v>
      </c>
      <c r="BM1451" s="27" t="e">
        <f>IF(#REF!="","",CONCATENATE($L1451,","))</f>
        <v>#REF!</v>
      </c>
      <c r="BN1451" s="27" t="e">
        <f>IF(#REF!="","",CONCATENATE($L1451,","))</f>
        <v>#REF!</v>
      </c>
      <c r="BO1451" s="27" t="e">
        <f>IF(#REF!="","",CONCATENATE($L1451,","))</f>
        <v>#REF!</v>
      </c>
      <c r="BP1451" s="27" t="e">
        <f>IF(#REF!="","",CONCATENATE($L1451,","))</f>
        <v>#REF!</v>
      </c>
      <c r="BQ1451" s="27" t="e">
        <f>IF(#REF!="","",CONCATENATE($L1451,","))</f>
        <v>#REF!</v>
      </c>
      <c r="BR1451" s="27" t="e">
        <f>IF(#REF!="","",CONCATENATE($L1451,","))</f>
        <v>#REF!</v>
      </c>
      <c r="BS1451" s="27" t="e">
        <f>IF(#REF!="","",CONCATENATE($L1451,","))</f>
        <v>#REF!</v>
      </c>
      <c r="BT1451" s="27" t="e">
        <f>IF(#REF!="","",CONCATENATE($L1451,","))</f>
        <v>#REF!</v>
      </c>
      <c r="BU1451" s="40"/>
      <c r="BV1451" s="40"/>
      <c r="BW1451"/>
      <c r="BX1451"/>
      <c r="BY1451"/>
      <c r="BZ1451"/>
      <c r="CA1451"/>
      <c r="CB1451" s="40"/>
      <c r="CC1451" s="7"/>
      <c r="CD1451" s="25"/>
      <c r="CE1451" s="25"/>
      <c r="CF1451" s="25"/>
      <c r="CG1451" s="38"/>
      <c r="CH1451" s="25"/>
      <c r="CI1451" s="38"/>
      <c r="CJ1451" s="25"/>
      <c r="CK1451" s="25"/>
      <c r="CL1451" s="25"/>
      <c r="CM1451" s="25"/>
      <c r="CN1451" s="38"/>
      <c r="CO1451" s="38"/>
      <c r="CP1451" s="25"/>
      <c r="CQ1451" s="25"/>
      <c r="CR1451" s="34"/>
      <c r="CS1451" s="38"/>
      <c r="CT1451" s="25"/>
      <c r="CX1451" s="25"/>
      <c r="CY1451" s="34"/>
    </row>
    <row r="1452" spans="1:103" s="26" customFormat="1">
      <c r="A1452" s="42"/>
      <c r="B1452" s="75"/>
      <c r="C1452" s="39"/>
      <c r="D1452" s="38"/>
      <c r="E1452" s="39"/>
      <c r="F1452" s="39"/>
      <c r="G1452" s="39"/>
      <c r="H1452" s="39"/>
      <c r="I1452" s="39"/>
      <c r="J1452" s="39"/>
      <c r="K1452" s="39"/>
      <c r="L1452" s="38"/>
      <c r="M1452" s="38"/>
      <c r="N1452" s="38"/>
      <c r="O1452" s="38"/>
      <c r="P1452" s="38"/>
      <c r="Q1452" s="38"/>
      <c r="R1452" s="38"/>
      <c r="S1452" s="38"/>
      <c r="T1452" s="38"/>
      <c r="U1452" s="38"/>
      <c r="V1452" s="38"/>
      <c r="W1452" s="38"/>
      <c r="X1452" s="38"/>
      <c r="Y1452" s="38"/>
      <c r="Z1452" s="75"/>
      <c r="AA1452" s="101"/>
      <c r="AB1452" s="101"/>
      <c r="AC1452" s="101"/>
      <c r="AD1452" s="101"/>
      <c r="AE1452" s="38"/>
      <c r="AF1452" s="38"/>
      <c r="AG1452" s="38"/>
      <c r="AH1452" s="38"/>
      <c r="AI1452" s="101"/>
      <c r="AJ1452" s="101"/>
      <c r="AK1452" s="101"/>
      <c r="AL1452" s="75"/>
      <c r="AM1452" s="39"/>
      <c r="AN1452" s="27"/>
      <c r="AO1452" s="27"/>
      <c r="AP1452" s="27"/>
      <c r="AQ1452" s="27" t="str">
        <f t="shared" si="585"/>
        <v/>
      </c>
      <c r="AR1452" s="27" t="str">
        <f t="shared" si="586"/>
        <v/>
      </c>
      <c r="AS1452" s="27" t="str">
        <f t="shared" si="587"/>
        <v/>
      </c>
      <c r="AT1452" s="27" t="e">
        <f>IF(#REF!&lt;&gt;"",IF(ABS(#REF!)&lt;10,"S"&amp;RIGHT(#REF!,1)&amp;",","S"&amp;#REF!&amp;","),"")</f>
        <v>#REF!</v>
      </c>
      <c r="AU1452" s="27" t="e">
        <f>IF(#REF!&lt;&gt;"",IF(ABS(#REF!)&lt;10,"S"&amp;RIGHT(#REF!,1)&amp;",","S"&amp;#REF!&amp;","),"")</f>
        <v>#REF!</v>
      </c>
      <c r="AV1452" s="27" t="e">
        <f>IF(#REF!&lt;&gt;"",IF(ABS(#REF!)&lt;10,"S"&amp;RIGHT(#REF!,1)&amp;",","S"&amp;#REF!&amp;","),"")</f>
        <v>#REF!</v>
      </c>
      <c r="AW1452" s="27" t="e">
        <f>IF(#REF!&lt;&gt;"",IF(ABS(#REF!)&lt;10,"S"&amp;RIGHT(#REF!,1)&amp;",","S"&amp;#REF!&amp;","),"")</f>
        <v>#REF!</v>
      </c>
      <c r="AX1452" s="27" t="e">
        <f>IF(#REF!&lt;&gt;"",IF(ABS(#REF!)&lt;10,"S"&amp;RIGHT(#REF!,1)&amp;",","S"&amp;#REF!&amp;","),"")</f>
        <v>#REF!</v>
      </c>
      <c r="AY1452" s="27" t="e">
        <f>IF(#REF!&lt;&gt;"",IF(ABS(#REF!)&lt;10,"S"&amp;RIGHT(#REF!,1)&amp;",","S"&amp;#REF!&amp;","),"")</f>
        <v>#REF!</v>
      </c>
      <c r="AZ1452" s="27" t="e">
        <f>IF(#REF!&lt;&gt;"",IF(ABS(#REF!)&lt;10,"S"&amp;RIGHT(#REF!,1)&amp;",","S"&amp;#REF!&amp;","),"")</f>
        <v>#REF!</v>
      </c>
      <c r="BA1452" s="27" t="e">
        <f>IF(#REF!&lt;&gt;"",IF(ABS(#REF!)&lt;10,"S"&amp;RIGHT(#REF!,1)&amp;",","S"&amp;#REF!&amp;","),"")</f>
        <v>#REF!</v>
      </c>
      <c r="BB1452" s="27" t="e">
        <f>IF(#REF!&lt;&gt;"",IF(ABS(#REF!)&lt;10,"S"&amp;RIGHT(#REF!,1)&amp;",","S"&amp;#REF!&amp;","),"")</f>
        <v>#REF!</v>
      </c>
      <c r="BC1452" s="27"/>
      <c r="BD1452" s="27"/>
      <c r="BE1452" s="27"/>
      <c r="BF1452" s="27"/>
      <c r="BG1452" s="27"/>
      <c r="BH1452" s="27"/>
      <c r="BI1452" s="27" t="str">
        <f t="shared" si="582"/>
        <v/>
      </c>
      <c r="BJ1452" s="27" t="str">
        <f t="shared" si="583"/>
        <v/>
      </c>
      <c r="BK1452" s="27" t="str">
        <f t="shared" si="584"/>
        <v/>
      </c>
      <c r="BL1452" s="27" t="e">
        <f>IF(#REF!="","",CONCATENATE($L1452,","))</f>
        <v>#REF!</v>
      </c>
      <c r="BM1452" s="27" t="e">
        <f>IF(#REF!="","",CONCATENATE($L1452,","))</f>
        <v>#REF!</v>
      </c>
      <c r="BN1452" s="27" t="e">
        <f>IF(#REF!="","",CONCATENATE($L1452,","))</f>
        <v>#REF!</v>
      </c>
      <c r="BO1452" s="27" t="e">
        <f>IF(#REF!="","",CONCATENATE($L1452,","))</f>
        <v>#REF!</v>
      </c>
      <c r="BP1452" s="27" t="e">
        <f>IF(#REF!="","",CONCATENATE($L1452,","))</f>
        <v>#REF!</v>
      </c>
      <c r="BQ1452" s="27" t="e">
        <f>IF(#REF!="","",CONCATENATE($L1452,","))</f>
        <v>#REF!</v>
      </c>
      <c r="BR1452" s="27" t="e">
        <f>IF(#REF!="","",CONCATENATE($L1452,","))</f>
        <v>#REF!</v>
      </c>
      <c r="BS1452" s="27" t="e">
        <f>IF(#REF!="","",CONCATENATE($L1452,","))</f>
        <v>#REF!</v>
      </c>
      <c r="BT1452" s="27" t="e">
        <f>IF(#REF!="","",CONCATENATE($L1452,","))</f>
        <v>#REF!</v>
      </c>
      <c r="BU1452" s="40"/>
      <c r="BV1452" s="40"/>
      <c r="BW1452"/>
      <c r="BX1452"/>
      <c r="BY1452"/>
      <c r="BZ1452"/>
      <c r="CA1452"/>
      <c r="CB1452" s="40"/>
      <c r="CC1452" s="7"/>
      <c r="CD1452" s="25"/>
      <c r="CE1452" s="25"/>
      <c r="CF1452" s="25"/>
      <c r="CG1452" s="38"/>
      <c r="CH1452" s="25"/>
      <c r="CI1452" s="38"/>
      <c r="CJ1452" s="25"/>
      <c r="CK1452" s="25"/>
      <c r="CL1452" s="25"/>
      <c r="CM1452" s="25"/>
      <c r="CN1452" s="38"/>
      <c r="CO1452" s="38"/>
      <c r="CP1452" s="25"/>
      <c r="CQ1452" s="25"/>
      <c r="CR1452" s="34"/>
      <c r="CS1452" s="38"/>
      <c r="CT1452" s="25"/>
      <c r="CX1452" s="25"/>
      <c r="CY1452" s="34"/>
    </row>
    <row r="1453" spans="1:103" s="26" customFormat="1">
      <c r="A1453" s="42"/>
      <c r="B1453" s="75"/>
      <c r="C1453" s="39"/>
      <c r="D1453" s="38"/>
      <c r="E1453" s="39"/>
      <c r="F1453" s="39"/>
      <c r="G1453" s="39"/>
      <c r="H1453" s="39"/>
      <c r="I1453" s="39"/>
      <c r="J1453" s="39"/>
      <c r="K1453" s="39"/>
      <c r="L1453" s="38"/>
      <c r="M1453" s="38"/>
      <c r="N1453" s="38"/>
      <c r="O1453" s="38"/>
      <c r="P1453" s="38"/>
      <c r="Q1453" s="38"/>
      <c r="R1453" s="38"/>
      <c r="S1453" s="38"/>
      <c r="T1453" s="38"/>
      <c r="U1453" s="38"/>
      <c r="V1453" s="38"/>
      <c r="W1453" s="38"/>
      <c r="X1453" s="38"/>
      <c r="Y1453" s="38"/>
      <c r="Z1453" s="75"/>
      <c r="AA1453" s="101"/>
      <c r="AB1453" s="101"/>
      <c r="AC1453" s="101"/>
      <c r="AD1453" s="101"/>
      <c r="AE1453" s="38"/>
      <c r="AF1453" s="38"/>
      <c r="AG1453" s="38"/>
      <c r="AH1453" s="38"/>
      <c r="AI1453" s="101"/>
      <c r="AJ1453" s="101"/>
      <c r="AK1453" s="101"/>
      <c r="AL1453" s="75"/>
      <c r="AM1453" s="39"/>
      <c r="AN1453" s="27"/>
      <c r="AO1453" s="27"/>
      <c r="AP1453" s="27"/>
      <c r="AQ1453" s="27" t="str">
        <f t="shared" si="585"/>
        <v/>
      </c>
      <c r="AR1453" s="27" t="str">
        <f t="shared" si="586"/>
        <v/>
      </c>
      <c r="AS1453" s="27" t="str">
        <f t="shared" si="587"/>
        <v/>
      </c>
      <c r="AT1453" s="27" t="e">
        <f>IF(#REF!&lt;&gt;"",IF(ABS(#REF!)&lt;10,"S"&amp;RIGHT(#REF!,1)&amp;",","S"&amp;#REF!&amp;","),"")</f>
        <v>#REF!</v>
      </c>
      <c r="AU1453" s="27" t="e">
        <f>IF(#REF!&lt;&gt;"",IF(ABS(#REF!)&lt;10,"S"&amp;RIGHT(#REF!,1)&amp;",","S"&amp;#REF!&amp;","),"")</f>
        <v>#REF!</v>
      </c>
      <c r="AV1453" s="27" t="e">
        <f>IF(#REF!&lt;&gt;"",IF(ABS(#REF!)&lt;10,"S"&amp;RIGHT(#REF!,1)&amp;",","S"&amp;#REF!&amp;","),"")</f>
        <v>#REF!</v>
      </c>
      <c r="AW1453" s="27" t="e">
        <f>IF(#REF!&lt;&gt;"",IF(ABS(#REF!)&lt;10,"S"&amp;RIGHT(#REF!,1)&amp;",","S"&amp;#REF!&amp;","),"")</f>
        <v>#REF!</v>
      </c>
      <c r="AX1453" s="27" t="e">
        <f>IF(#REF!&lt;&gt;"",IF(ABS(#REF!)&lt;10,"S"&amp;RIGHT(#REF!,1)&amp;",","S"&amp;#REF!&amp;","),"")</f>
        <v>#REF!</v>
      </c>
      <c r="AY1453" s="27" t="e">
        <f>IF(#REF!&lt;&gt;"",IF(ABS(#REF!)&lt;10,"S"&amp;RIGHT(#REF!,1)&amp;",","S"&amp;#REF!&amp;","),"")</f>
        <v>#REF!</v>
      </c>
      <c r="AZ1453" s="27" t="e">
        <f>IF(#REF!&lt;&gt;"",IF(ABS(#REF!)&lt;10,"S"&amp;RIGHT(#REF!,1)&amp;",","S"&amp;#REF!&amp;","),"")</f>
        <v>#REF!</v>
      </c>
      <c r="BA1453" s="27" t="e">
        <f>IF(#REF!&lt;&gt;"",IF(ABS(#REF!)&lt;10,"S"&amp;RIGHT(#REF!,1)&amp;",","S"&amp;#REF!&amp;","),"")</f>
        <v>#REF!</v>
      </c>
      <c r="BB1453" s="27" t="e">
        <f>IF(#REF!&lt;&gt;"",IF(ABS(#REF!)&lt;10,"S"&amp;RIGHT(#REF!,1)&amp;",","S"&amp;#REF!&amp;","),"")</f>
        <v>#REF!</v>
      </c>
      <c r="BC1453" s="27"/>
      <c r="BD1453" s="27"/>
      <c r="BE1453" s="27"/>
      <c r="BF1453" s="27"/>
      <c r="BG1453" s="27"/>
      <c r="BH1453" s="27"/>
      <c r="BI1453" s="27" t="str">
        <f t="shared" si="582"/>
        <v/>
      </c>
      <c r="BJ1453" s="27" t="str">
        <f t="shared" si="583"/>
        <v/>
      </c>
      <c r="BK1453" s="27" t="str">
        <f t="shared" si="584"/>
        <v/>
      </c>
      <c r="BL1453" s="27" t="e">
        <f>IF(#REF!="","",CONCATENATE($L1453,","))</f>
        <v>#REF!</v>
      </c>
      <c r="BM1453" s="27" t="e">
        <f>IF(#REF!="","",CONCATENATE($L1453,","))</f>
        <v>#REF!</v>
      </c>
      <c r="BN1453" s="27" t="e">
        <f>IF(#REF!="","",CONCATENATE($L1453,","))</f>
        <v>#REF!</v>
      </c>
      <c r="BO1453" s="27" t="e">
        <f>IF(#REF!="","",CONCATENATE($L1453,","))</f>
        <v>#REF!</v>
      </c>
      <c r="BP1453" s="27" t="e">
        <f>IF(#REF!="","",CONCATENATE($L1453,","))</f>
        <v>#REF!</v>
      </c>
      <c r="BQ1453" s="27" t="e">
        <f>IF(#REF!="","",CONCATENATE($L1453,","))</f>
        <v>#REF!</v>
      </c>
      <c r="BR1453" s="27" t="e">
        <f>IF(#REF!="","",CONCATENATE($L1453,","))</f>
        <v>#REF!</v>
      </c>
      <c r="BS1453" s="27" t="e">
        <f>IF(#REF!="","",CONCATENATE($L1453,","))</f>
        <v>#REF!</v>
      </c>
      <c r="BT1453" s="27" t="e">
        <f>IF(#REF!="","",CONCATENATE($L1453,","))</f>
        <v>#REF!</v>
      </c>
      <c r="BU1453" s="40"/>
      <c r="BV1453" s="40"/>
      <c r="BW1453"/>
      <c r="BX1453"/>
      <c r="BY1453"/>
      <c r="BZ1453"/>
      <c r="CA1453"/>
      <c r="CB1453" s="40"/>
      <c r="CC1453" s="7"/>
      <c r="CD1453" s="25"/>
      <c r="CE1453" s="25"/>
      <c r="CF1453" s="25"/>
      <c r="CG1453" s="38"/>
      <c r="CH1453" s="25"/>
      <c r="CI1453" s="38"/>
      <c r="CJ1453" s="25"/>
      <c r="CK1453" s="25"/>
      <c r="CL1453" s="25"/>
      <c r="CM1453" s="25"/>
      <c r="CN1453" s="38"/>
      <c r="CO1453" s="38"/>
      <c r="CP1453" s="25"/>
      <c r="CQ1453" s="25"/>
      <c r="CR1453" s="34"/>
      <c r="CS1453" s="38"/>
      <c r="CT1453" s="25"/>
      <c r="CX1453" s="25"/>
      <c r="CY1453" s="34"/>
    </row>
    <row r="1454" spans="1:103" s="26" customFormat="1">
      <c r="A1454" s="42"/>
      <c r="B1454" s="75"/>
      <c r="C1454" s="39"/>
      <c r="D1454" s="38"/>
      <c r="E1454" s="39"/>
      <c r="F1454" s="39"/>
      <c r="G1454" s="39"/>
      <c r="H1454" s="39"/>
      <c r="I1454" s="39"/>
      <c r="J1454" s="39"/>
      <c r="K1454" s="39"/>
      <c r="L1454" s="38"/>
      <c r="M1454" s="38"/>
      <c r="N1454" s="38"/>
      <c r="O1454" s="38"/>
      <c r="P1454" s="38"/>
      <c r="Q1454" s="38"/>
      <c r="R1454" s="38"/>
      <c r="S1454" s="38"/>
      <c r="T1454" s="38"/>
      <c r="U1454" s="38"/>
      <c r="V1454" s="38"/>
      <c r="W1454" s="38"/>
      <c r="X1454" s="38"/>
      <c r="Y1454" s="38"/>
      <c r="Z1454" s="75"/>
      <c r="AA1454" s="101"/>
      <c r="AB1454" s="101"/>
      <c r="AC1454" s="101"/>
      <c r="AD1454" s="101"/>
      <c r="AE1454" s="38"/>
      <c r="AF1454" s="38"/>
      <c r="AG1454" s="38"/>
      <c r="AH1454" s="38"/>
      <c r="AI1454" s="101"/>
      <c r="AJ1454" s="101"/>
      <c r="AK1454" s="101"/>
      <c r="AL1454" s="75"/>
      <c r="AM1454" s="39"/>
      <c r="AN1454" s="27"/>
      <c r="AO1454" s="27"/>
      <c r="AP1454" s="27"/>
      <c r="AQ1454" s="27" t="str">
        <f t="shared" si="585"/>
        <v/>
      </c>
      <c r="AR1454" s="27" t="str">
        <f t="shared" si="586"/>
        <v/>
      </c>
      <c r="AS1454" s="27" t="str">
        <f t="shared" si="587"/>
        <v/>
      </c>
      <c r="AT1454" s="27" t="e">
        <f>IF(#REF!&lt;&gt;"",IF(ABS(#REF!)&lt;10,"S"&amp;RIGHT(#REF!,1)&amp;",","S"&amp;#REF!&amp;","),"")</f>
        <v>#REF!</v>
      </c>
      <c r="AU1454" s="27" t="e">
        <f>IF(#REF!&lt;&gt;"",IF(ABS(#REF!)&lt;10,"S"&amp;RIGHT(#REF!,1)&amp;",","S"&amp;#REF!&amp;","),"")</f>
        <v>#REF!</v>
      </c>
      <c r="AV1454" s="27" t="e">
        <f>IF(#REF!&lt;&gt;"",IF(ABS(#REF!)&lt;10,"S"&amp;RIGHT(#REF!,1)&amp;",","S"&amp;#REF!&amp;","),"")</f>
        <v>#REF!</v>
      </c>
      <c r="AW1454" s="27" t="e">
        <f>IF(#REF!&lt;&gt;"",IF(ABS(#REF!)&lt;10,"S"&amp;RIGHT(#REF!,1)&amp;",","S"&amp;#REF!&amp;","),"")</f>
        <v>#REF!</v>
      </c>
      <c r="AX1454" s="27" t="e">
        <f>IF(#REF!&lt;&gt;"",IF(ABS(#REF!)&lt;10,"S"&amp;RIGHT(#REF!,1)&amp;",","S"&amp;#REF!&amp;","),"")</f>
        <v>#REF!</v>
      </c>
      <c r="AY1454" s="27" t="e">
        <f>IF(#REF!&lt;&gt;"",IF(ABS(#REF!)&lt;10,"S"&amp;RIGHT(#REF!,1)&amp;",","S"&amp;#REF!&amp;","),"")</f>
        <v>#REF!</v>
      </c>
      <c r="AZ1454" s="27" t="e">
        <f>IF(#REF!&lt;&gt;"",IF(ABS(#REF!)&lt;10,"S"&amp;RIGHT(#REF!,1)&amp;",","S"&amp;#REF!&amp;","),"")</f>
        <v>#REF!</v>
      </c>
      <c r="BA1454" s="27" t="e">
        <f>IF(#REF!&lt;&gt;"",IF(ABS(#REF!)&lt;10,"S"&amp;RIGHT(#REF!,1)&amp;",","S"&amp;#REF!&amp;","),"")</f>
        <v>#REF!</v>
      </c>
      <c r="BB1454" s="27" t="e">
        <f>IF(#REF!&lt;&gt;"",IF(ABS(#REF!)&lt;10,"S"&amp;RIGHT(#REF!,1)&amp;",","S"&amp;#REF!&amp;","),"")</f>
        <v>#REF!</v>
      </c>
      <c r="BC1454" s="27"/>
      <c r="BD1454" s="27"/>
      <c r="BE1454" s="27"/>
      <c r="BF1454" s="27"/>
      <c r="BG1454" s="27"/>
      <c r="BH1454" s="27"/>
      <c r="BI1454" s="27" t="str">
        <f t="shared" si="582"/>
        <v/>
      </c>
      <c r="BJ1454" s="27" t="str">
        <f t="shared" si="583"/>
        <v/>
      </c>
      <c r="BK1454" s="27" t="str">
        <f t="shared" si="584"/>
        <v/>
      </c>
      <c r="BL1454" s="27" t="e">
        <f>IF(#REF!="","",CONCATENATE($L1454,","))</f>
        <v>#REF!</v>
      </c>
      <c r="BM1454" s="27" t="e">
        <f>IF(#REF!="","",CONCATENATE($L1454,","))</f>
        <v>#REF!</v>
      </c>
      <c r="BN1454" s="27" t="e">
        <f>IF(#REF!="","",CONCATENATE($L1454,","))</f>
        <v>#REF!</v>
      </c>
      <c r="BO1454" s="27" t="e">
        <f>IF(#REF!="","",CONCATENATE($L1454,","))</f>
        <v>#REF!</v>
      </c>
      <c r="BP1454" s="27" t="e">
        <f>IF(#REF!="","",CONCATENATE($L1454,","))</f>
        <v>#REF!</v>
      </c>
      <c r="BQ1454" s="27" t="e">
        <f>IF(#REF!="","",CONCATENATE($L1454,","))</f>
        <v>#REF!</v>
      </c>
      <c r="BR1454" s="27" t="e">
        <f>IF(#REF!="","",CONCATENATE($L1454,","))</f>
        <v>#REF!</v>
      </c>
      <c r="BS1454" s="27" t="e">
        <f>IF(#REF!="","",CONCATENATE($L1454,","))</f>
        <v>#REF!</v>
      </c>
      <c r="BT1454" s="27" t="e">
        <f>IF(#REF!="","",CONCATENATE($L1454,","))</f>
        <v>#REF!</v>
      </c>
      <c r="BU1454" s="40"/>
      <c r="BV1454" s="40"/>
      <c r="BW1454"/>
      <c r="BX1454"/>
      <c r="BY1454"/>
      <c r="BZ1454"/>
      <c r="CA1454"/>
      <c r="CB1454" s="40"/>
      <c r="CC1454" s="7"/>
      <c r="CD1454" s="25"/>
      <c r="CE1454" s="25"/>
      <c r="CF1454" s="25"/>
      <c r="CG1454" s="38"/>
      <c r="CH1454" s="25"/>
      <c r="CI1454" s="38"/>
      <c r="CJ1454" s="25"/>
      <c r="CK1454" s="25"/>
      <c r="CL1454" s="25"/>
      <c r="CM1454" s="25"/>
      <c r="CN1454" s="38"/>
      <c r="CO1454" s="38"/>
      <c r="CP1454" s="25"/>
      <c r="CQ1454" s="25"/>
      <c r="CR1454" s="34"/>
      <c r="CS1454" s="38"/>
      <c r="CT1454" s="25"/>
      <c r="CX1454" s="25"/>
      <c r="CY1454" s="34"/>
    </row>
    <row r="1455" spans="1:103" s="26" customFormat="1">
      <c r="A1455" s="42"/>
      <c r="B1455" s="75"/>
      <c r="C1455" s="39"/>
      <c r="D1455" s="38"/>
      <c r="E1455" s="39"/>
      <c r="F1455" s="39"/>
      <c r="G1455" s="39"/>
      <c r="H1455" s="39"/>
      <c r="I1455" s="39"/>
      <c r="J1455" s="39"/>
      <c r="K1455" s="39"/>
      <c r="L1455" s="38"/>
      <c r="M1455" s="38"/>
      <c r="N1455" s="38"/>
      <c r="O1455" s="38"/>
      <c r="P1455" s="38"/>
      <c r="Q1455" s="38"/>
      <c r="R1455" s="38"/>
      <c r="S1455" s="38"/>
      <c r="T1455" s="38"/>
      <c r="U1455" s="38"/>
      <c r="V1455" s="38"/>
      <c r="W1455" s="38"/>
      <c r="X1455" s="38"/>
      <c r="Y1455" s="38"/>
      <c r="Z1455" s="75"/>
      <c r="AA1455" s="101"/>
      <c r="AB1455" s="101"/>
      <c r="AC1455" s="101"/>
      <c r="AD1455" s="101"/>
      <c r="AE1455" s="38"/>
      <c r="AF1455" s="38"/>
      <c r="AG1455" s="38"/>
      <c r="AH1455" s="38"/>
      <c r="AI1455" s="101"/>
      <c r="AJ1455" s="101"/>
      <c r="AK1455" s="101"/>
      <c r="AL1455" s="75"/>
      <c r="AM1455" s="39"/>
      <c r="AN1455" s="27"/>
      <c r="AO1455" s="27"/>
      <c r="AP1455" s="27"/>
      <c r="AQ1455" s="27" t="str">
        <f t="shared" si="585"/>
        <v/>
      </c>
      <c r="AR1455" s="27" t="str">
        <f t="shared" si="586"/>
        <v/>
      </c>
      <c r="AS1455" s="27" t="str">
        <f t="shared" si="587"/>
        <v/>
      </c>
      <c r="AT1455" s="27" t="e">
        <f>IF(#REF!&lt;&gt;"",IF(ABS(#REF!)&lt;10,"S"&amp;RIGHT(#REF!,1)&amp;",","S"&amp;#REF!&amp;","),"")</f>
        <v>#REF!</v>
      </c>
      <c r="AU1455" s="27" t="e">
        <f>IF(#REF!&lt;&gt;"",IF(ABS(#REF!)&lt;10,"S"&amp;RIGHT(#REF!,1)&amp;",","S"&amp;#REF!&amp;","),"")</f>
        <v>#REF!</v>
      </c>
      <c r="AV1455" s="27" t="e">
        <f>IF(#REF!&lt;&gt;"",IF(ABS(#REF!)&lt;10,"S"&amp;RIGHT(#REF!,1)&amp;",","S"&amp;#REF!&amp;","),"")</f>
        <v>#REF!</v>
      </c>
      <c r="AW1455" s="27" t="e">
        <f>IF(#REF!&lt;&gt;"",IF(ABS(#REF!)&lt;10,"S"&amp;RIGHT(#REF!,1)&amp;",","S"&amp;#REF!&amp;","),"")</f>
        <v>#REF!</v>
      </c>
      <c r="AX1455" s="27" t="e">
        <f>IF(#REF!&lt;&gt;"",IF(ABS(#REF!)&lt;10,"S"&amp;RIGHT(#REF!,1)&amp;",","S"&amp;#REF!&amp;","),"")</f>
        <v>#REF!</v>
      </c>
      <c r="AY1455" s="27" t="e">
        <f>IF(#REF!&lt;&gt;"",IF(ABS(#REF!)&lt;10,"S"&amp;RIGHT(#REF!,1)&amp;",","S"&amp;#REF!&amp;","),"")</f>
        <v>#REF!</v>
      </c>
      <c r="AZ1455" s="27" t="e">
        <f>IF(#REF!&lt;&gt;"",IF(ABS(#REF!)&lt;10,"S"&amp;RIGHT(#REF!,1)&amp;",","S"&amp;#REF!&amp;","),"")</f>
        <v>#REF!</v>
      </c>
      <c r="BA1455" s="27" t="e">
        <f>IF(#REF!&lt;&gt;"",IF(ABS(#REF!)&lt;10,"S"&amp;RIGHT(#REF!,1)&amp;",","S"&amp;#REF!&amp;","),"")</f>
        <v>#REF!</v>
      </c>
      <c r="BB1455" s="27" t="e">
        <f>IF(#REF!&lt;&gt;"",IF(ABS(#REF!)&lt;10,"S"&amp;RIGHT(#REF!,1)&amp;",","S"&amp;#REF!&amp;","),"")</f>
        <v>#REF!</v>
      </c>
      <c r="BC1455" s="27"/>
      <c r="BD1455" s="27"/>
      <c r="BE1455" s="27"/>
      <c r="BF1455" s="27"/>
      <c r="BG1455" s="27"/>
      <c r="BH1455" s="27"/>
      <c r="BI1455" s="27" t="str">
        <f t="shared" si="582"/>
        <v/>
      </c>
      <c r="BJ1455" s="27" t="str">
        <f t="shared" si="583"/>
        <v/>
      </c>
      <c r="BK1455" s="27" t="str">
        <f t="shared" si="584"/>
        <v/>
      </c>
      <c r="BL1455" s="27" t="e">
        <f>IF(#REF!="","",CONCATENATE($L1455,","))</f>
        <v>#REF!</v>
      </c>
      <c r="BM1455" s="27" t="e">
        <f>IF(#REF!="","",CONCATENATE($L1455,","))</f>
        <v>#REF!</v>
      </c>
      <c r="BN1455" s="27" t="e">
        <f>IF(#REF!="","",CONCATENATE($L1455,","))</f>
        <v>#REF!</v>
      </c>
      <c r="BO1455" s="27" t="e">
        <f>IF(#REF!="","",CONCATENATE($L1455,","))</f>
        <v>#REF!</v>
      </c>
      <c r="BP1455" s="27" t="e">
        <f>IF(#REF!="","",CONCATENATE($L1455,","))</f>
        <v>#REF!</v>
      </c>
      <c r="BQ1455" s="27" t="e">
        <f>IF(#REF!="","",CONCATENATE($L1455,","))</f>
        <v>#REF!</v>
      </c>
      <c r="BR1455" s="27" t="e">
        <f>IF(#REF!="","",CONCATENATE($L1455,","))</f>
        <v>#REF!</v>
      </c>
      <c r="BS1455" s="27" t="e">
        <f>IF(#REF!="","",CONCATENATE($L1455,","))</f>
        <v>#REF!</v>
      </c>
      <c r="BT1455" s="27" t="e">
        <f>IF(#REF!="","",CONCATENATE($L1455,","))</f>
        <v>#REF!</v>
      </c>
      <c r="BU1455" s="40"/>
      <c r="BV1455" s="40"/>
      <c r="BW1455"/>
      <c r="BX1455"/>
      <c r="BY1455"/>
      <c r="BZ1455"/>
      <c r="CA1455"/>
      <c r="CB1455" s="40"/>
      <c r="CC1455" s="7"/>
      <c r="CD1455" s="25"/>
      <c r="CE1455" s="25"/>
      <c r="CF1455" s="25"/>
      <c r="CG1455" s="38"/>
      <c r="CH1455" s="25"/>
      <c r="CI1455" s="38"/>
      <c r="CJ1455" s="25"/>
      <c r="CK1455" s="25"/>
      <c r="CL1455" s="25"/>
      <c r="CM1455" s="25"/>
      <c r="CN1455" s="38"/>
      <c r="CO1455" s="38"/>
      <c r="CP1455" s="25"/>
      <c r="CQ1455" s="25"/>
      <c r="CR1455" s="34"/>
      <c r="CS1455" s="38"/>
      <c r="CT1455" s="25"/>
      <c r="CX1455" s="25"/>
      <c r="CY1455" s="34"/>
    </row>
    <row r="1456" spans="1:103" s="26" customFormat="1">
      <c r="A1456" s="42"/>
      <c r="B1456" s="75"/>
      <c r="C1456" s="39"/>
      <c r="D1456" s="38"/>
      <c r="E1456" s="39"/>
      <c r="F1456" s="39"/>
      <c r="G1456" s="39"/>
      <c r="H1456" s="39"/>
      <c r="I1456" s="39"/>
      <c r="J1456" s="39"/>
      <c r="K1456" s="39"/>
      <c r="L1456" s="38"/>
      <c r="M1456" s="38"/>
      <c r="N1456" s="38"/>
      <c r="O1456" s="38"/>
      <c r="P1456" s="38"/>
      <c r="Q1456" s="38"/>
      <c r="R1456" s="38"/>
      <c r="S1456" s="38"/>
      <c r="T1456" s="38"/>
      <c r="U1456" s="38"/>
      <c r="V1456" s="38"/>
      <c r="W1456" s="38"/>
      <c r="X1456" s="38"/>
      <c r="Y1456" s="38"/>
      <c r="Z1456" s="75"/>
      <c r="AA1456" s="101"/>
      <c r="AB1456" s="101"/>
      <c r="AC1456" s="101"/>
      <c r="AD1456" s="101"/>
      <c r="AE1456" s="38"/>
      <c r="AF1456" s="38"/>
      <c r="AG1456" s="38"/>
      <c r="AH1456" s="38"/>
      <c r="AI1456" s="101"/>
      <c r="AJ1456" s="101"/>
      <c r="AK1456" s="101"/>
      <c r="AL1456" s="75"/>
      <c r="AM1456" s="39"/>
      <c r="AN1456" s="27"/>
      <c r="AO1456" s="27"/>
      <c r="AP1456" s="27"/>
      <c r="AQ1456" s="27" t="str">
        <f t="shared" si="585"/>
        <v/>
      </c>
      <c r="AR1456" s="27" t="str">
        <f t="shared" si="586"/>
        <v/>
      </c>
      <c r="AS1456" s="27" t="str">
        <f t="shared" si="587"/>
        <v/>
      </c>
      <c r="AT1456" s="27" t="e">
        <f>IF(#REF!&lt;&gt;"",IF(ABS(#REF!)&lt;10,"S"&amp;RIGHT(#REF!,1)&amp;",","S"&amp;#REF!&amp;","),"")</f>
        <v>#REF!</v>
      </c>
      <c r="AU1456" s="27" t="e">
        <f>IF(#REF!&lt;&gt;"",IF(ABS(#REF!)&lt;10,"S"&amp;RIGHT(#REF!,1)&amp;",","S"&amp;#REF!&amp;","),"")</f>
        <v>#REF!</v>
      </c>
      <c r="AV1456" s="27" t="e">
        <f>IF(#REF!&lt;&gt;"",IF(ABS(#REF!)&lt;10,"S"&amp;RIGHT(#REF!,1)&amp;",","S"&amp;#REF!&amp;","),"")</f>
        <v>#REF!</v>
      </c>
      <c r="AW1456" s="27" t="e">
        <f>IF(#REF!&lt;&gt;"",IF(ABS(#REF!)&lt;10,"S"&amp;RIGHT(#REF!,1)&amp;",","S"&amp;#REF!&amp;","),"")</f>
        <v>#REF!</v>
      </c>
      <c r="AX1456" s="27" t="e">
        <f>IF(#REF!&lt;&gt;"",IF(ABS(#REF!)&lt;10,"S"&amp;RIGHT(#REF!,1)&amp;",","S"&amp;#REF!&amp;","),"")</f>
        <v>#REF!</v>
      </c>
      <c r="AY1456" s="27" t="e">
        <f>IF(#REF!&lt;&gt;"",IF(ABS(#REF!)&lt;10,"S"&amp;RIGHT(#REF!,1)&amp;",","S"&amp;#REF!&amp;","),"")</f>
        <v>#REF!</v>
      </c>
      <c r="AZ1456" s="27" t="e">
        <f>IF(#REF!&lt;&gt;"",IF(ABS(#REF!)&lt;10,"S"&amp;RIGHT(#REF!,1)&amp;",","S"&amp;#REF!&amp;","),"")</f>
        <v>#REF!</v>
      </c>
      <c r="BA1456" s="27" t="e">
        <f>IF(#REF!&lt;&gt;"",IF(ABS(#REF!)&lt;10,"S"&amp;RIGHT(#REF!,1)&amp;",","S"&amp;#REF!&amp;","),"")</f>
        <v>#REF!</v>
      </c>
      <c r="BB1456" s="27" t="e">
        <f>IF(#REF!&lt;&gt;"",IF(ABS(#REF!)&lt;10,"S"&amp;RIGHT(#REF!,1)&amp;",","S"&amp;#REF!&amp;","),"")</f>
        <v>#REF!</v>
      </c>
      <c r="BC1456" s="27"/>
      <c r="BD1456" s="27"/>
      <c r="BE1456" s="27"/>
      <c r="BF1456" s="27"/>
      <c r="BG1456" s="27"/>
      <c r="BH1456" s="27"/>
      <c r="BI1456" s="27" t="str">
        <f t="shared" si="582"/>
        <v/>
      </c>
      <c r="BJ1456" s="27" t="str">
        <f t="shared" si="583"/>
        <v/>
      </c>
      <c r="BK1456" s="27" t="str">
        <f t="shared" si="584"/>
        <v/>
      </c>
      <c r="BL1456" s="27" t="e">
        <f>IF(#REF!="","",CONCATENATE($L1456,","))</f>
        <v>#REF!</v>
      </c>
      <c r="BM1456" s="27" t="e">
        <f>IF(#REF!="","",CONCATENATE($L1456,","))</f>
        <v>#REF!</v>
      </c>
      <c r="BN1456" s="27" t="e">
        <f>IF(#REF!="","",CONCATENATE($L1456,","))</f>
        <v>#REF!</v>
      </c>
      <c r="BO1456" s="27" t="e">
        <f>IF(#REF!="","",CONCATENATE($L1456,","))</f>
        <v>#REF!</v>
      </c>
      <c r="BP1456" s="27" t="e">
        <f>IF(#REF!="","",CONCATENATE($L1456,","))</f>
        <v>#REF!</v>
      </c>
      <c r="BQ1456" s="27" t="e">
        <f>IF(#REF!="","",CONCATENATE($L1456,","))</f>
        <v>#REF!</v>
      </c>
      <c r="BR1456" s="27" t="e">
        <f>IF(#REF!="","",CONCATENATE($L1456,","))</f>
        <v>#REF!</v>
      </c>
      <c r="BS1456" s="27" t="e">
        <f>IF(#REF!="","",CONCATENATE($L1456,","))</f>
        <v>#REF!</v>
      </c>
      <c r="BT1456" s="27" t="e">
        <f>IF(#REF!="","",CONCATENATE($L1456,","))</f>
        <v>#REF!</v>
      </c>
      <c r="BU1456" s="40"/>
      <c r="BV1456" s="40"/>
      <c r="BW1456"/>
      <c r="BX1456"/>
      <c r="BY1456"/>
      <c r="BZ1456"/>
      <c r="CA1456"/>
      <c r="CB1456" s="40"/>
      <c r="CC1456" s="7"/>
      <c r="CD1456" s="25"/>
      <c r="CE1456" s="25"/>
      <c r="CF1456" s="25"/>
      <c r="CG1456" s="38"/>
      <c r="CH1456" s="25"/>
      <c r="CI1456" s="38"/>
      <c r="CJ1456" s="25"/>
      <c r="CK1456" s="25"/>
      <c r="CL1456" s="25"/>
      <c r="CM1456" s="25"/>
      <c r="CN1456" s="38"/>
      <c r="CO1456" s="38"/>
      <c r="CP1456" s="25"/>
      <c r="CQ1456" s="25"/>
      <c r="CR1456" s="34"/>
      <c r="CS1456" s="38"/>
      <c r="CT1456" s="25"/>
      <c r="CX1456" s="25"/>
      <c r="CY1456" s="34"/>
    </row>
    <row r="1457" spans="1:103" s="26" customFormat="1">
      <c r="A1457" s="42"/>
      <c r="B1457" s="75"/>
      <c r="C1457" s="39"/>
      <c r="D1457" s="38"/>
      <c r="E1457" s="39"/>
      <c r="F1457" s="39"/>
      <c r="G1457" s="39"/>
      <c r="H1457" s="39"/>
      <c r="I1457" s="39"/>
      <c r="J1457" s="39"/>
      <c r="K1457" s="39"/>
      <c r="L1457" s="38"/>
      <c r="M1457" s="38"/>
      <c r="N1457" s="38"/>
      <c r="O1457" s="38"/>
      <c r="P1457" s="38"/>
      <c r="Q1457" s="38"/>
      <c r="R1457" s="38"/>
      <c r="S1457" s="38"/>
      <c r="T1457" s="38"/>
      <c r="U1457" s="38"/>
      <c r="V1457" s="38"/>
      <c r="W1457" s="38"/>
      <c r="X1457" s="38"/>
      <c r="Y1457" s="38"/>
      <c r="Z1457" s="75"/>
      <c r="AA1457" s="101"/>
      <c r="AB1457" s="101"/>
      <c r="AC1457" s="101"/>
      <c r="AD1457" s="101"/>
      <c r="AE1457" s="38"/>
      <c r="AF1457" s="38"/>
      <c r="AG1457" s="38"/>
      <c r="AH1457" s="38"/>
      <c r="AI1457" s="101"/>
      <c r="AJ1457" s="101"/>
      <c r="AK1457" s="101"/>
      <c r="AL1457" s="75"/>
      <c r="AM1457" s="39"/>
      <c r="AN1457" s="27"/>
      <c r="AO1457" s="27"/>
      <c r="AP1457" s="27"/>
      <c r="AQ1457" s="27" t="str">
        <f t="shared" si="585"/>
        <v/>
      </c>
      <c r="AR1457" s="27" t="str">
        <f t="shared" si="586"/>
        <v/>
      </c>
      <c r="AS1457" s="27" t="str">
        <f t="shared" si="587"/>
        <v/>
      </c>
      <c r="AT1457" s="27" t="e">
        <f>IF(#REF!&lt;&gt;"",IF(ABS(#REF!)&lt;10,"S"&amp;RIGHT(#REF!,1)&amp;",","S"&amp;#REF!&amp;","),"")</f>
        <v>#REF!</v>
      </c>
      <c r="AU1457" s="27" t="e">
        <f>IF(#REF!&lt;&gt;"",IF(ABS(#REF!)&lt;10,"S"&amp;RIGHT(#REF!,1)&amp;",","S"&amp;#REF!&amp;","),"")</f>
        <v>#REF!</v>
      </c>
      <c r="AV1457" s="27" t="e">
        <f>IF(#REF!&lt;&gt;"",IF(ABS(#REF!)&lt;10,"S"&amp;RIGHT(#REF!,1)&amp;",","S"&amp;#REF!&amp;","),"")</f>
        <v>#REF!</v>
      </c>
      <c r="AW1457" s="27" t="e">
        <f>IF(#REF!&lt;&gt;"",IF(ABS(#REF!)&lt;10,"S"&amp;RIGHT(#REF!,1)&amp;",","S"&amp;#REF!&amp;","),"")</f>
        <v>#REF!</v>
      </c>
      <c r="AX1457" s="27" t="e">
        <f>IF(#REF!&lt;&gt;"",IF(ABS(#REF!)&lt;10,"S"&amp;RIGHT(#REF!,1)&amp;",","S"&amp;#REF!&amp;","),"")</f>
        <v>#REF!</v>
      </c>
      <c r="AY1457" s="27" t="e">
        <f>IF(#REF!&lt;&gt;"",IF(ABS(#REF!)&lt;10,"S"&amp;RIGHT(#REF!,1)&amp;",","S"&amp;#REF!&amp;","),"")</f>
        <v>#REF!</v>
      </c>
      <c r="AZ1457" s="27" t="e">
        <f>IF(#REF!&lt;&gt;"",IF(ABS(#REF!)&lt;10,"S"&amp;RIGHT(#REF!,1)&amp;",","S"&amp;#REF!&amp;","),"")</f>
        <v>#REF!</v>
      </c>
      <c r="BA1457" s="27" t="e">
        <f>IF(#REF!&lt;&gt;"",IF(ABS(#REF!)&lt;10,"S"&amp;RIGHT(#REF!,1)&amp;",","S"&amp;#REF!&amp;","),"")</f>
        <v>#REF!</v>
      </c>
      <c r="BB1457" s="27" t="e">
        <f>IF(#REF!&lt;&gt;"",IF(ABS(#REF!)&lt;10,"S"&amp;RIGHT(#REF!,1)&amp;",","S"&amp;#REF!&amp;","),"")</f>
        <v>#REF!</v>
      </c>
      <c r="BC1457" s="27"/>
      <c r="BD1457" s="27"/>
      <c r="BE1457" s="27"/>
      <c r="BF1457" s="27"/>
      <c r="BG1457" s="27"/>
      <c r="BH1457" s="27"/>
      <c r="BI1457" s="27" t="str">
        <f t="shared" si="582"/>
        <v/>
      </c>
      <c r="BJ1457" s="27" t="str">
        <f t="shared" si="583"/>
        <v/>
      </c>
      <c r="BK1457" s="27" t="str">
        <f t="shared" si="584"/>
        <v/>
      </c>
      <c r="BL1457" s="27" t="e">
        <f>IF(#REF!="","",CONCATENATE($L1457,","))</f>
        <v>#REF!</v>
      </c>
      <c r="BM1457" s="27" t="e">
        <f>IF(#REF!="","",CONCATENATE($L1457,","))</f>
        <v>#REF!</v>
      </c>
      <c r="BN1457" s="27" t="e">
        <f>IF(#REF!="","",CONCATENATE($L1457,","))</f>
        <v>#REF!</v>
      </c>
      <c r="BO1457" s="27" t="e">
        <f>IF(#REF!="","",CONCATENATE($L1457,","))</f>
        <v>#REF!</v>
      </c>
      <c r="BP1457" s="27" t="e">
        <f>IF(#REF!="","",CONCATENATE($L1457,","))</f>
        <v>#REF!</v>
      </c>
      <c r="BQ1457" s="27" t="e">
        <f>IF(#REF!="","",CONCATENATE($L1457,","))</f>
        <v>#REF!</v>
      </c>
      <c r="BR1457" s="27" t="e">
        <f>IF(#REF!="","",CONCATENATE($L1457,","))</f>
        <v>#REF!</v>
      </c>
      <c r="BS1457" s="27" t="e">
        <f>IF(#REF!="","",CONCATENATE($L1457,","))</f>
        <v>#REF!</v>
      </c>
      <c r="BT1457" s="27" t="e">
        <f>IF(#REF!="","",CONCATENATE($L1457,","))</f>
        <v>#REF!</v>
      </c>
      <c r="BU1457" s="40"/>
      <c r="BV1457" s="40"/>
      <c r="BW1457"/>
      <c r="BX1457"/>
      <c r="BY1457"/>
      <c r="BZ1457"/>
      <c r="CA1457"/>
      <c r="CB1457" s="40"/>
      <c r="CC1457" s="7"/>
      <c r="CD1457" s="25"/>
      <c r="CE1457" s="25"/>
      <c r="CF1457" s="25"/>
      <c r="CG1457" s="38"/>
      <c r="CH1457" s="25"/>
      <c r="CI1457" s="38"/>
      <c r="CJ1457" s="25"/>
      <c r="CK1457" s="25"/>
      <c r="CL1457" s="25"/>
      <c r="CM1457" s="25"/>
      <c r="CN1457" s="38"/>
      <c r="CO1457" s="38"/>
      <c r="CP1457" s="25"/>
      <c r="CQ1457" s="25"/>
      <c r="CR1457" s="34"/>
      <c r="CS1457" s="38"/>
      <c r="CT1457" s="25"/>
      <c r="CX1457" s="25"/>
      <c r="CY1457" s="34"/>
    </row>
    <row r="1458" spans="1:103" s="26" customFormat="1">
      <c r="A1458" s="42"/>
      <c r="B1458" s="75"/>
      <c r="C1458" s="39"/>
      <c r="D1458" s="38"/>
      <c r="E1458" s="39"/>
      <c r="F1458" s="39"/>
      <c r="G1458" s="39"/>
      <c r="H1458" s="39"/>
      <c r="I1458" s="39"/>
      <c r="J1458" s="39"/>
      <c r="K1458" s="39"/>
      <c r="L1458" s="38"/>
      <c r="M1458" s="38"/>
      <c r="N1458" s="38"/>
      <c r="O1458" s="38"/>
      <c r="P1458" s="38"/>
      <c r="Q1458" s="38"/>
      <c r="R1458" s="38"/>
      <c r="S1458" s="38"/>
      <c r="T1458" s="38"/>
      <c r="U1458" s="38"/>
      <c r="V1458" s="38"/>
      <c r="W1458" s="38"/>
      <c r="X1458" s="38"/>
      <c r="Y1458" s="38"/>
      <c r="Z1458" s="75"/>
      <c r="AA1458" s="101"/>
      <c r="AB1458" s="101"/>
      <c r="AC1458" s="101"/>
      <c r="AD1458" s="101"/>
      <c r="AE1458" s="38"/>
      <c r="AF1458" s="38"/>
      <c r="AG1458" s="38"/>
      <c r="AH1458" s="38"/>
      <c r="AI1458" s="101"/>
      <c r="AJ1458" s="101"/>
      <c r="AK1458" s="101"/>
      <c r="AL1458" s="75"/>
      <c r="AM1458" s="39"/>
      <c r="AN1458" s="27"/>
      <c r="AO1458" s="27"/>
      <c r="AP1458" s="27"/>
      <c r="AQ1458" s="27" t="str">
        <f t="shared" si="585"/>
        <v/>
      </c>
      <c r="AR1458" s="27" t="str">
        <f t="shared" si="586"/>
        <v/>
      </c>
      <c r="AS1458" s="27" t="str">
        <f t="shared" si="587"/>
        <v/>
      </c>
      <c r="AT1458" s="27" t="e">
        <f>IF(#REF!&lt;&gt;"",IF(ABS(#REF!)&lt;10,"S"&amp;RIGHT(#REF!,1)&amp;",","S"&amp;#REF!&amp;","),"")</f>
        <v>#REF!</v>
      </c>
      <c r="AU1458" s="27" t="e">
        <f>IF(#REF!&lt;&gt;"",IF(ABS(#REF!)&lt;10,"S"&amp;RIGHT(#REF!,1)&amp;",","S"&amp;#REF!&amp;","),"")</f>
        <v>#REF!</v>
      </c>
      <c r="AV1458" s="27" t="e">
        <f>IF(#REF!&lt;&gt;"",IF(ABS(#REF!)&lt;10,"S"&amp;RIGHT(#REF!,1)&amp;",","S"&amp;#REF!&amp;","),"")</f>
        <v>#REF!</v>
      </c>
      <c r="AW1458" s="27" t="e">
        <f>IF(#REF!&lt;&gt;"",IF(ABS(#REF!)&lt;10,"S"&amp;RIGHT(#REF!,1)&amp;",","S"&amp;#REF!&amp;","),"")</f>
        <v>#REF!</v>
      </c>
      <c r="AX1458" s="27" t="e">
        <f>IF(#REF!&lt;&gt;"",IF(ABS(#REF!)&lt;10,"S"&amp;RIGHT(#REF!,1)&amp;",","S"&amp;#REF!&amp;","),"")</f>
        <v>#REF!</v>
      </c>
      <c r="AY1458" s="27" t="e">
        <f>IF(#REF!&lt;&gt;"",IF(ABS(#REF!)&lt;10,"S"&amp;RIGHT(#REF!,1)&amp;",","S"&amp;#REF!&amp;","),"")</f>
        <v>#REF!</v>
      </c>
      <c r="AZ1458" s="27" t="e">
        <f>IF(#REF!&lt;&gt;"",IF(ABS(#REF!)&lt;10,"S"&amp;RIGHT(#REF!,1)&amp;",","S"&amp;#REF!&amp;","),"")</f>
        <v>#REF!</v>
      </c>
      <c r="BA1458" s="27" t="e">
        <f>IF(#REF!&lt;&gt;"",IF(ABS(#REF!)&lt;10,"S"&amp;RIGHT(#REF!,1)&amp;",","S"&amp;#REF!&amp;","),"")</f>
        <v>#REF!</v>
      </c>
      <c r="BB1458" s="27" t="e">
        <f>IF(#REF!&lt;&gt;"",IF(ABS(#REF!)&lt;10,"S"&amp;RIGHT(#REF!,1)&amp;",","S"&amp;#REF!&amp;","),"")</f>
        <v>#REF!</v>
      </c>
      <c r="BC1458" s="27"/>
      <c r="BD1458" s="27"/>
      <c r="BE1458" s="27"/>
      <c r="BF1458" s="27"/>
      <c r="BG1458" s="27"/>
      <c r="BH1458" s="27"/>
      <c r="BI1458" s="27" t="str">
        <f t="shared" si="582"/>
        <v/>
      </c>
      <c r="BJ1458" s="27" t="str">
        <f t="shared" si="583"/>
        <v/>
      </c>
      <c r="BK1458" s="27" t="str">
        <f t="shared" si="584"/>
        <v/>
      </c>
      <c r="BL1458" s="27" t="e">
        <f>IF(#REF!="","",CONCATENATE($L1458,","))</f>
        <v>#REF!</v>
      </c>
      <c r="BM1458" s="27" t="e">
        <f>IF(#REF!="","",CONCATENATE($L1458,","))</f>
        <v>#REF!</v>
      </c>
      <c r="BN1458" s="27" t="e">
        <f>IF(#REF!="","",CONCATENATE($L1458,","))</f>
        <v>#REF!</v>
      </c>
      <c r="BO1458" s="27" t="e">
        <f>IF(#REF!="","",CONCATENATE($L1458,","))</f>
        <v>#REF!</v>
      </c>
      <c r="BP1458" s="27" t="e">
        <f>IF(#REF!="","",CONCATENATE($L1458,","))</f>
        <v>#REF!</v>
      </c>
      <c r="BQ1458" s="27" t="e">
        <f>IF(#REF!="","",CONCATENATE($L1458,","))</f>
        <v>#REF!</v>
      </c>
      <c r="BR1458" s="27" t="e">
        <f>IF(#REF!="","",CONCATENATE($L1458,","))</f>
        <v>#REF!</v>
      </c>
      <c r="BS1458" s="27" t="e">
        <f>IF(#REF!="","",CONCATENATE($L1458,","))</f>
        <v>#REF!</v>
      </c>
      <c r="BT1458" s="27" t="e">
        <f>IF(#REF!="","",CONCATENATE($L1458,","))</f>
        <v>#REF!</v>
      </c>
      <c r="BU1458" s="40"/>
      <c r="BV1458" s="40"/>
      <c r="BW1458"/>
      <c r="BX1458"/>
      <c r="BY1458"/>
      <c r="BZ1458"/>
      <c r="CA1458"/>
      <c r="CB1458" s="40"/>
      <c r="CC1458" s="7"/>
      <c r="CD1458" s="25"/>
      <c r="CE1458" s="25"/>
      <c r="CF1458" s="25"/>
      <c r="CG1458" s="38"/>
      <c r="CH1458" s="25"/>
      <c r="CI1458" s="38"/>
      <c r="CJ1458" s="25"/>
      <c r="CK1458" s="25"/>
      <c r="CL1458" s="25"/>
      <c r="CM1458" s="25"/>
      <c r="CN1458" s="38"/>
      <c r="CO1458" s="38"/>
      <c r="CP1458" s="25"/>
      <c r="CQ1458" s="25"/>
      <c r="CR1458" s="34"/>
      <c r="CS1458" s="38"/>
      <c r="CT1458" s="25"/>
      <c r="CX1458" s="25"/>
      <c r="CY1458" s="34"/>
    </row>
    <row r="1459" spans="1:103" s="26" customFormat="1">
      <c r="A1459" s="42"/>
      <c r="B1459" s="75"/>
      <c r="C1459" s="39"/>
      <c r="D1459" s="38"/>
      <c r="E1459" s="39"/>
      <c r="F1459" s="39"/>
      <c r="G1459" s="39"/>
      <c r="H1459" s="39"/>
      <c r="I1459" s="39"/>
      <c r="J1459" s="39"/>
      <c r="K1459" s="39"/>
      <c r="L1459" s="38"/>
      <c r="M1459" s="38"/>
      <c r="N1459" s="38"/>
      <c r="O1459" s="38"/>
      <c r="P1459" s="38"/>
      <c r="Q1459" s="38"/>
      <c r="R1459" s="38"/>
      <c r="S1459" s="38"/>
      <c r="T1459" s="38"/>
      <c r="U1459" s="38"/>
      <c r="V1459" s="38"/>
      <c r="W1459" s="38"/>
      <c r="X1459" s="38"/>
      <c r="Y1459" s="38"/>
      <c r="Z1459" s="75"/>
      <c r="AA1459" s="101"/>
      <c r="AB1459" s="101"/>
      <c r="AC1459" s="101"/>
      <c r="AD1459" s="101"/>
      <c r="AE1459" s="38"/>
      <c r="AF1459" s="38"/>
      <c r="AG1459" s="38"/>
      <c r="AH1459" s="38"/>
      <c r="AI1459" s="101"/>
      <c r="AJ1459" s="101"/>
      <c r="AK1459" s="101"/>
      <c r="AL1459" s="75"/>
      <c r="AM1459" s="39"/>
      <c r="AN1459" s="27"/>
      <c r="AO1459" s="27"/>
      <c r="AP1459" s="27"/>
      <c r="AQ1459" s="27" t="str">
        <f t="shared" si="585"/>
        <v/>
      </c>
      <c r="AR1459" s="27" t="str">
        <f t="shared" si="586"/>
        <v/>
      </c>
      <c r="AS1459" s="27" t="str">
        <f t="shared" si="587"/>
        <v/>
      </c>
      <c r="AT1459" s="27" t="e">
        <f>IF(#REF!&lt;&gt;"",IF(ABS(#REF!)&lt;10,"S"&amp;RIGHT(#REF!,1)&amp;",","S"&amp;#REF!&amp;","),"")</f>
        <v>#REF!</v>
      </c>
      <c r="AU1459" s="27" t="e">
        <f>IF(#REF!&lt;&gt;"",IF(ABS(#REF!)&lt;10,"S"&amp;RIGHT(#REF!,1)&amp;",","S"&amp;#REF!&amp;","),"")</f>
        <v>#REF!</v>
      </c>
      <c r="AV1459" s="27" t="e">
        <f>IF(#REF!&lt;&gt;"",IF(ABS(#REF!)&lt;10,"S"&amp;RIGHT(#REF!,1)&amp;",","S"&amp;#REF!&amp;","),"")</f>
        <v>#REF!</v>
      </c>
      <c r="AW1459" s="27" t="e">
        <f>IF(#REF!&lt;&gt;"",IF(ABS(#REF!)&lt;10,"S"&amp;RIGHT(#REF!,1)&amp;",","S"&amp;#REF!&amp;","),"")</f>
        <v>#REF!</v>
      </c>
      <c r="AX1459" s="27" t="e">
        <f>IF(#REF!&lt;&gt;"",IF(ABS(#REF!)&lt;10,"S"&amp;RIGHT(#REF!,1)&amp;",","S"&amp;#REF!&amp;","),"")</f>
        <v>#REF!</v>
      </c>
      <c r="AY1459" s="27" t="e">
        <f>IF(#REF!&lt;&gt;"",IF(ABS(#REF!)&lt;10,"S"&amp;RIGHT(#REF!,1)&amp;",","S"&amp;#REF!&amp;","),"")</f>
        <v>#REF!</v>
      </c>
      <c r="AZ1459" s="27" t="e">
        <f>IF(#REF!&lt;&gt;"",IF(ABS(#REF!)&lt;10,"S"&amp;RIGHT(#REF!,1)&amp;",","S"&amp;#REF!&amp;","),"")</f>
        <v>#REF!</v>
      </c>
      <c r="BA1459" s="27" t="e">
        <f>IF(#REF!&lt;&gt;"",IF(ABS(#REF!)&lt;10,"S"&amp;RIGHT(#REF!,1)&amp;",","S"&amp;#REF!&amp;","),"")</f>
        <v>#REF!</v>
      </c>
      <c r="BB1459" s="27" t="e">
        <f>IF(#REF!&lt;&gt;"",IF(ABS(#REF!)&lt;10,"S"&amp;RIGHT(#REF!,1)&amp;",","S"&amp;#REF!&amp;","),"")</f>
        <v>#REF!</v>
      </c>
      <c r="BC1459" s="27"/>
      <c r="BD1459" s="27"/>
      <c r="BE1459" s="27"/>
      <c r="BF1459" s="27"/>
      <c r="BG1459" s="27"/>
      <c r="BH1459" s="27"/>
      <c r="BI1459" s="27" t="str">
        <f t="shared" si="582"/>
        <v/>
      </c>
      <c r="BJ1459" s="27" t="str">
        <f t="shared" si="583"/>
        <v/>
      </c>
      <c r="BK1459" s="27" t="str">
        <f t="shared" si="584"/>
        <v/>
      </c>
      <c r="BL1459" s="27" t="e">
        <f>IF(#REF!="","",CONCATENATE($L1459,","))</f>
        <v>#REF!</v>
      </c>
      <c r="BM1459" s="27" t="e">
        <f>IF(#REF!="","",CONCATENATE($L1459,","))</f>
        <v>#REF!</v>
      </c>
      <c r="BN1459" s="27" t="e">
        <f>IF(#REF!="","",CONCATENATE($L1459,","))</f>
        <v>#REF!</v>
      </c>
      <c r="BO1459" s="27" t="e">
        <f>IF(#REF!="","",CONCATENATE($L1459,","))</f>
        <v>#REF!</v>
      </c>
      <c r="BP1459" s="27" t="e">
        <f>IF(#REF!="","",CONCATENATE($L1459,","))</f>
        <v>#REF!</v>
      </c>
      <c r="BQ1459" s="27" t="e">
        <f>IF(#REF!="","",CONCATENATE($L1459,","))</f>
        <v>#REF!</v>
      </c>
      <c r="BR1459" s="27" t="e">
        <f>IF(#REF!="","",CONCATENATE($L1459,","))</f>
        <v>#REF!</v>
      </c>
      <c r="BS1459" s="27" t="e">
        <f>IF(#REF!="","",CONCATENATE($L1459,","))</f>
        <v>#REF!</v>
      </c>
      <c r="BT1459" s="27" t="e">
        <f>IF(#REF!="","",CONCATENATE($L1459,","))</f>
        <v>#REF!</v>
      </c>
      <c r="BU1459" s="40"/>
      <c r="BV1459" s="40"/>
      <c r="BW1459"/>
      <c r="BX1459"/>
      <c r="BY1459"/>
      <c r="BZ1459"/>
      <c r="CA1459"/>
      <c r="CB1459" s="40"/>
      <c r="CC1459" s="7"/>
      <c r="CD1459" s="25"/>
      <c r="CE1459" s="25"/>
      <c r="CF1459" s="25"/>
      <c r="CG1459" s="38"/>
      <c r="CH1459" s="25"/>
      <c r="CI1459" s="38"/>
      <c r="CJ1459" s="25"/>
      <c r="CK1459" s="25"/>
      <c r="CL1459" s="25"/>
      <c r="CM1459" s="25"/>
      <c r="CN1459" s="38"/>
      <c r="CO1459" s="38"/>
      <c r="CP1459" s="25"/>
      <c r="CQ1459" s="25"/>
      <c r="CR1459" s="34"/>
      <c r="CS1459" s="38"/>
      <c r="CT1459" s="25"/>
      <c r="CX1459" s="25"/>
      <c r="CY1459" s="34"/>
    </row>
    <row r="1460" spans="1:103" s="26" customFormat="1">
      <c r="A1460" s="42"/>
      <c r="B1460" s="75"/>
      <c r="C1460" s="39"/>
      <c r="D1460" s="38"/>
      <c r="E1460" s="39"/>
      <c r="F1460" s="39"/>
      <c r="G1460" s="39"/>
      <c r="H1460" s="39"/>
      <c r="I1460" s="39"/>
      <c r="J1460" s="39"/>
      <c r="K1460" s="39"/>
      <c r="L1460" s="38"/>
      <c r="M1460" s="38"/>
      <c r="N1460" s="38"/>
      <c r="O1460" s="38"/>
      <c r="P1460" s="38"/>
      <c r="Q1460" s="38"/>
      <c r="R1460" s="38"/>
      <c r="S1460" s="38"/>
      <c r="T1460" s="38"/>
      <c r="U1460" s="38"/>
      <c r="V1460" s="38"/>
      <c r="W1460" s="38"/>
      <c r="X1460" s="38"/>
      <c r="Y1460" s="38"/>
      <c r="Z1460" s="75"/>
      <c r="AA1460" s="101"/>
      <c r="AB1460" s="101"/>
      <c r="AC1460" s="101"/>
      <c r="AD1460" s="101"/>
      <c r="AE1460" s="38"/>
      <c r="AF1460" s="38"/>
      <c r="AG1460" s="38"/>
      <c r="AH1460" s="38"/>
      <c r="AI1460" s="101"/>
      <c r="AJ1460" s="101"/>
      <c r="AK1460" s="101"/>
      <c r="AL1460" s="75"/>
      <c r="AM1460" s="39"/>
      <c r="AN1460" s="27"/>
      <c r="AO1460" s="27"/>
      <c r="AP1460" s="27"/>
      <c r="AQ1460" s="27" t="str">
        <f t="shared" si="585"/>
        <v/>
      </c>
      <c r="AR1460" s="27" t="str">
        <f t="shared" si="586"/>
        <v/>
      </c>
      <c r="AS1460" s="27" t="str">
        <f t="shared" si="587"/>
        <v/>
      </c>
      <c r="AT1460" s="27" t="e">
        <f>IF(#REF!&lt;&gt;"",IF(ABS(#REF!)&lt;10,"S"&amp;RIGHT(#REF!,1)&amp;",","S"&amp;#REF!&amp;","),"")</f>
        <v>#REF!</v>
      </c>
      <c r="AU1460" s="27" t="e">
        <f>IF(#REF!&lt;&gt;"",IF(ABS(#REF!)&lt;10,"S"&amp;RIGHT(#REF!,1)&amp;",","S"&amp;#REF!&amp;","),"")</f>
        <v>#REF!</v>
      </c>
      <c r="AV1460" s="27" t="e">
        <f>IF(#REF!&lt;&gt;"",IF(ABS(#REF!)&lt;10,"S"&amp;RIGHT(#REF!,1)&amp;",","S"&amp;#REF!&amp;","),"")</f>
        <v>#REF!</v>
      </c>
      <c r="AW1460" s="27" t="e">
        <f>IF(#REF!&lt;&gt;"",IF(ABS(#REF!)&lt;10,"S"&amp;RIGHT(#REF!,1)&amp;",","S"&amp;#REF!&amp;","),"")</f>
        <v>#REF!</v>
      </c>
      <c r="AX1460" s="27" t="e">
        <f>IF(#REF!&lt;&gt;"",IF(ABS(#REF!)&lt;10,"S"&amp;RIGHT(#REF!,1)&amp;",","S"&amp;#REF!&amp;","),"")</f>
        <v>#REF!</v>
      </c>
      <c r="AY1460" s="27" t="e">
        <f>IF(#REF!&lt;&gt;"",IF(ABS(#REF!)&lt;10,"S"&amp;RIGHT(#REF!,1)&amp;",","S"&amp;#REF!&amp;","),"")</f>
        <v>#REF!</v>
      </c>
      <c r="AZ1460" s="27" t="e">
        <f>IF(#REF!&lt;&gt;"",IF(ABS(#REF!)&lt;10,"S"&amp;RIGHT(#REF!,1)&amp;",","S"&amp;#REF!&amp;","),"")</f>
        <v>#REF!</v>
      </c>
      <c r="BA1460" s="27" t="e">
        <f>IF(#REF!&lt;&gt;"",IF(ABS(#REF!)&lt;10,"S"&amp;RIGHT(#REF!,1)&amp;",","S"&amp;#REF!&amp;","),"")</f>
        <v>#REF!</v>
      </c>
      <c r="BB1460" s="27" t="e">
        <f>IF(#REF!&lt;&gt;"",IF(ABS(#REF!)&lt;10,"S"&amp;RIGHT(#REF!,1)&amp;",","S"&amp;#REF!&amp;","),"")</f>
        <v>#REF!</v>
      </c>
      <c r="BC1460" s="27"/>
      <c r="BD1460" s="27"/>
      <c r="BE1460" s="27"/>
      <c r="BF1460" s="27"/>
      <c r="BG1460" s="27"/>
      <c r="BH1460" s="27"/>
      <c r="BI1460" s="27" t="str">
        <f t="shared" si="582"/>
        <v/>
      </c>
      <c r="BJ1460" s="27" t="str">
        <f t="shared" si="583"/>
        <v/>
      </c>
      <c r="BK1460" s="27" t="str">
        <f t="shared" si="584"/>
        <v/>
      </c>
      <c r="BL1460" s="27" t="e">
        <f>IF(#REF!="","",CONCATENATE($L1460,","))</f>
        <v>#REF!</v>
      </c>
      <c r="BM1460" s="27" t="e">
        <f>IF(#REF!="","",CONCATENATE($L1460,","))</f>
        <v>#REF!</v>
      </c>
      <c r="BN1460" s="27" t="e">
        <f>IF(#REF!="","",CONCATENATE($L1460,","))</f>
        <v>#REF!</v>
      </c>
      <c r="BO1460" s="27" t="e">
        <f>IF(#REF!="","",CONCATENATE($L1460,","))</f>
        <v>#REF!</v>
      </c>
      <c r="BP1460" s="27" t="e">
        <f>IF(#REF!="","",CONCATENATE($L1460,","))</f>
        <v>#REF!</v>
      </c>
      <c r="BQ1460" s="27" t="e">
        <f>IF(#REF!="","",CONCATENATE($L1460,","))</f>
        <v>#REF!</v>
      </c>
      <c r="BR1460" s="27" t="e">
        <f>IF(#REF!="","",CONCATENATE($L1460,","))</f>
        <v>#REF!</v>
      </c>
      <c r="BS1460" s="27" t="e">
        <f>IF(#REF!="","",CONCATENATE($L1460,","))</f>
        <v>#REF!</v>
      </c>
      <c r="BT1460" s="27" t="e">
        <f>IF(#REF!="","",CONCATENATE($L1460,","))</f>
        <v>#REF!</v>
      </c>
      <c r="BU1460" s="40"/>
      <c r="BV1460" s="40"/>
      <c r="BW1460"/>
      <c r="BX1460"/>
      <c r="BY1460"/>
      <c r="BZ1460"/>
      <c r="CA1460"/>
      <c r="CB1460" s="40"/>
      <c r="CC1460" s="7"/>
      <c r="CD1460" s="25"/>
      <c r="CE1460" s="25"/>
      <c r="CF1460" s="25"/>
      <c r="CG1460" s="38"/>
      <c r="CH1460" s="25"/>
      <c r="CI1460" s="38"/>
      <c r="CJ1460" s="25"/>
      <c r="CK1460" s="25"/>
      <c r="CL1460" s="25"/>
      <c r="CM1460" s="25"/>
      <c r="CN1460" s="38"/>
      <c r="CO1460" s="38"/>
      <c r="CP1460" s="25"/>
      <c r="CQ1460" s="25"/>
      <c r="CR1460" s="34"/>
      <c r="CS1460" s="38"/>
      <c r="CT1460" s="25"/>
      <c r="CX1460" s="25"/>
      <c r="CY1460" s="34"/>
    </row>
    <row r="1461" spans="1:103" s="26" customFormat="1">
      <c r="A1461" s="42"/>
      <c r="B1461" s="75"/>
      <c r="C1461" s="39"/>
      <c r="D1461" s="38"/>
      <c r="E1461" s="39"/>
      <c r="F1461" s="39"/>
      <c r="G1461" s="39"/>
      <c r="H1461" s="39"/>
      <c r="I1461" s="39"/>
      <c r="J1461" s="39"/>
      <c r="K1461" s="39"/>
      <c r="L1461" s="38"/>
      <c r="M1461" s="38"/>
      <c r="N1461" s="38"/>
      <c r="O1461" s="38"/>
      <c r="P1461" s="38"/>
      <c r="Q1461" s="38"/>
      <c r="R1461" s="38"/>
      <c r="S1461" s="38"/>
      <c r="T1461" s="38"/>
      <c r="U1461" s="38"/>
      <c r="V1461" s="38"/>
      <c r="W1461" s="38"/>
      <c r="X1461" s="38"/>
      <c r="Y1461" s="38"/>
      <c r="Z1461" s="75"/>
      <c r="AA1461" s="101"/>
      <c r="AB1461" s="101"/>
      <c r="AC1461" s="101"/>
      <c r="AD1461" s="101"/>
      <c r="AE1461" s="38"/>
      <c r="AF1461" s="38"/>
      <c r="AG1461" s="38"/>
      <c r="AH1461" s="38"/>
      <c r="AI1461" s="101"/>
      <c r="AJ1461" s="101"/>
      <c r="AK1461" s="101"/>
      <c r="AL1461" s="75"/>
      <c r="AM1461" s="39"/>
      <c r="AN1461" s="27"/>
      <c r="AO1461" s="27"/>
      <c r="AP1461" s="27"/>
      <c r="AQ1461" s="27" t="str">
        <f t="shared" si="585"/>
        <v/>
      </c>
      <c r="AR1461" s="27" t="str">
        <f t="shared" si="586"/>
        <v/>
      </c>
      <c r="AS1461" s="27" t="str">
        <f t="shared" si="587"/>
        <v/>
      </c>
      <c r="AT1461" s="27" t="e">
        <f>IF(#REF!&lt;&gt;"",IF(ABS(#REF!)&lt;10,"S"&amp;RIGHT(#REF!,1)&amp;",","S"&amp;#REF!&amp;","),"")</f>
        <v>#REF!</v>
      </c>
      <c r="AU1461" s="27" t="e">
        <f>IF(#REF!&lt;&gt;"",IF(ABS(#REF!)&lt;10,"S"&amp;RIGHT(#REF!,1)&amp;",","S"&amp;#REF!&amp;","),"")</f>
        <v>#REF!</v>
      </c>
      <c r="AV1461" s="27" t="e">
        <f>IF(#REF!&lt;&gt;"",IF(ABS(#REF!)&lt;10,"S"&amp;RIGHT(#REF!,1)&amp;",","S"&amp;#REF!&amp;","),"")</f>
        <v>#REF!</v>
      </c>
      <c r="AW1461" s="27" t="e">
        <f>IF(#REF!&lt;&gt;"",IF(ABS(#REF!)&lt;10,"S"&amp;RIGHT(#REF!,1)&amp;",","S"&amp;#REF!&amp;","),"")</f>
        <v>#REF!</v>
      </c>
      <c r="AX1461" s="27" t="e">
        <f>IF(#REF!&lt;&gt;"",IF(ABS(#REF!)&lt;10,"S"&amp;RIGHT(#REF!,1)&amp;",","S"&amp;#REF!&amp;","),"")</f>
        <v>#REF!</v>
      </c>
      <c r="AY1461" s="27" t="e">
        <f>IF(#REF!&lt;&gt;"",IF(ABS(#REF!)&lt;10,"S"&amp;RIGHT(#REF!,1)&amp;",","S"&amp;#REF!&amp;","),"")</f>
        <v>#REF!</v>
      </c>
      <c r="AZ1461" s="27" t="e">
        <f>IF(#REF!&lt;&gt;"",IF(ABS(#REF!)&lt;10,"S"&amp;RIGHT(#REF!,1)&amp;",","S"&amp;#REF!&amp;","),"")</f>
        <v>#REF!</v>
      </c>
      <c r="BA1461" s="27" t="e">
        <f>IF(#REF!&lt;&gt;"",IF(ABS(#REF!)&lt;10,"S"&amp;RIGHT(#REF!,1)&amp;",","S"&amp;#REF!&amp;","),"")</f>
        <v>#REF!</v>
      </c>
      <c r="BB1461" s="27" t="e">
        <f>IF(#REF!&lt;&gt;"",IF(ABS(#REF!)&lt;10,"S"&amp;RIGHT(#REF!,1)&amp;",","S"&amp;#REF!&amp;","),"")</f>
        <v>#REF!</v>
      </c>
      <c r="BC1461" s="27"/>
      <c r="BD1461" s="27"/>
      <c r="BE1461" s="27"/>
      <c r="BF1461" s="27"/>
      <c r="BG1461" s="27"/>
      <c r="BH1461" s="27"/>
      <c r="BI1461" s="27" t="str">
        <f t="shared" si="582"/>
        <v/>
      </c>
      <c r="BJ1461" s="27" t="str">
        <f t="shared" si="583"/>
        <v/>
      </c>
      <c r="BK1461" s="27" t="str">
        <f t="shared" si="584"/>
        <v/>
      </c>
      <c r="BL1461" s="27" t="e">
        <f>IF(#REF!="","",CONCATENATE($L1461,","))</f>
        <v>#REF!</v>
      </c>
      <c r="BM1461" s="27" t="e">
        <f>IF(#REF!="","",CONCATENATE($L1461,","))</f>
        <v>#REF!</v>
      </c>
      <c r="BN1461" s="27" t="e">
        <f>IF(#REF!="","",CONCATENATE($L1461,","))</f>
        <v>#REF!</v>
      </c>
      <c r="BO1461" s="27" t="e">
        <f>IF(#REF!="","",CONCATENATE($L1461,","))</f>
        <v>#REF!</v>
      </c>
      <c r="BP1461" s="27" t="e">
        <f>IF(#REF!="","",CONCATENATE($L1461,","))</f>
        <v>#REF!</v>
      </c>
      <c r="BQ1461" s="27" t="e">
        <f>IF(#REF!="","",CONCATENATE($L1461,","))</f>
        <v>#REF!</v>
      </c>
      <c r="BR1461" s="27" t="e">
        <f>IF(#REF!="","",CONCATENATE($L1461,","))</f>
        <v>#REF!</v>
      </c>
      <c r="BS1461" s="27" t="e">
        <f>IF(#REF!="","",CONCATENATE($L1461,","))</f>
        <v>#REF!</v>
      </c>
      <c r="BT1461" s="27" t="e">
        <f>IF(#REF!="","",CONCATENATE($L1461,","))</f>
        <v>#REF!</v>
      </c>
      <c r="BU1461" s="40"/>
      <c r="BV1461" s="40"/>
      <c r="BW1461"/>
      <c r="BX1461"/>
      <c r="BY1461"/>
      <c r="BZ1461"/>
      <c r="CA1461"/>
      <c r="CB1461" s="40"/>
      <c r="CC1461" s="7"/>
      <c r="CD1461" s="25"/>
      <c r="CE1461" s="25"/>
      <c r="CF1461" s="25"/>
      <c r="CG1461" s="38"/>
      <c r="CH1461" s="25"/>
      <c r="CI1461" s="38"/>
      <c r="CJ1461" s="25"/>
      <c r="CK1461" s="25"/>
      <c r="CL1461" s="25"/>
      <c r="CM1461" s="25"/>
      <c r="CN1461" s="38"/>
      <c r="CO1461" s="38"/>
      <c r="CP1461" s="25"/>
      <c r="CQ1461" s="25"/>
      <c r="CR1461" s="34"/>
      <c r="CS1461" s="38"/>
      <c r="CT1461" s="25"/>
      <c r="CX1461" s="25"/>
      <c r="CY1461" s="34"/>
    </row>
    <row r="1462" spans="1:103" s="26" customFormat="1">
      <c r="A1462" s="42"/>
      <c r="B1462" s="75"/>
      <c r="C1462" s="39"/>
      <c r="D1462" s="38"/>
      <c r="E1462" s="39"/>
      <c r="F1462" s="39"/>
      <c r="G1462" s="39"/>
      <c r="H1462" s="39"/>
      <c r="I1462" s="39"/>
      <c r="J1462" s="39"/>
      <c r="K1462" s="39"/>
      <c r="L1462" s="38"/>
      <c r="M1462" s="38"/>
      <c r="N1462" s="38"/>
      <c r="O1462" s="38"/>
      <c r="P1462" s="38"/>
      <c r="Q1462" s="38"/>
      <c r="R1462" s="38"/>
      <c r="S1462" s="38"/>
      <c r="T1462" s="38"/>
      <c r="U1462" s="38"/>
      <c r="V1462" s="38"/>
      <c r="W1462" s="38"/>
      <c r="X1462" s="38"/>
      <c r="Y1462" s="38"/>
      <c r="Z1462" s="75"/>
      <c r="AA1462" s="101"/>
      <c r="AB1462" s="101"/>
      <c r="AC1462" s="101"/>
      <c r="AD1462" s="101"/>
      <c r="AE1462" s="38"/>
      <c r="AF1462" s="38"/>
      <c r="AG1462" s="38"/>
      <c r="AH1462" s="38"/>
      <c r="AI1462" s="101"/>
      <c r="AJ1462" s="101"/>
      <c r="AK1462" s="101"/>
      <c r="AL1462" s="75"/>
      <c r="AM1462" s="39"/>
      <c r="AN1462" s="27"/>
      <c r="AO1462" s="27"/>
      <c r="AP1462" s="27"/>
      <c r="AQ1462" s="27" t="str">
        <f t="shared" si="585"/>
        <v/>
      </c>
      <c r="AR1462" s="27" t="str">
        <f t="shared" si="586"/>
        <v/>
      </c>
      <c r="AS1462" s="27" t="str">
        <f t="shared" si="587"/>
        <v/>
      </c>
      <c r="AT1462" s="27" t="e">
        <f>IF(#REF!&lt;&gt;"",IF(ABS(#REF!)&lt;10,"S"&amp;RIGHT(#REF!,1)&amp;",","S"&amp;#REF!&amp;","),"")</f>
        <v>#REF!</v>
      </c>
      <c r="AU1462" s="27" t="e">
        <f>IF(#REF!&lt;&gt;"",IF(ABS(#REF!)&lt;10,"S"&amp;RIGHT(#REF!,1)&amp;",","S"&amp;#REF!&amp;","),"")</f>
        <v>#REF!</v>
      </c>
      <c r="AV1462" s="27" t="e">
        <f>IF(#REF!&lt;&gt;"",IF(ABS(#REF!)&lt;10,"S"&amp;RIGHT(#REF!,1)&amp;",","S"&amp;#REF!&amp;","),"")</f>
        <v>#REF!</v>
      </c>
      <c r="AW1462" s="27" t="e">
        <f>IF(#REF!&lt;&gt;"",IF(ABS(#REF!)&lt;10,"S"&amp;RIGHT(#REF!,1)&amp;",","S"&amp;#REF!&amp;","),"")</f>
        <v>#REF!</v>
      </c>
      <c r="AX1462" s="27" t="e">
        <f>IF(#REF!&lt;&gt;"",IF(ABS(#REF!)&lt;10,"S"&amp;RIGHT(#REF!,1)&amp;",","S"&amp;#REF!&amp;","),"")</f>
        <v>#REF!</v>
      </c>
      <c r="AY1462" s="27" t="e">
        <f>IF(#REF!&lt;&gt;"",IF(ABS(#REF!)&lt;10,"S"&amp;RIGHT(#REF!,1)&amp;",","S"&amp;#REF!&amp;","),"")</f>
        <v>#REF!</v>
      </c>
      <c r="AZ1462" s="27" t="e">
        <f>IF(#REF!&lt;&gt;"",IF(ABS(#REF!)&lt;10,"S"&amp;RIGHT(#REF!,1)&amp;",","S"&amp;#REF!&amp;","),"")</f>
        <v>#REF!</v>
      </c>
      <c r="BA1462" s="27" t="e">
        <f>IF(#REF!&lt;&gt;"",IF(ABS(#REF!)&lt;10,"S"&amp;RIGHT(#REF!,1)&amp;",","S"&amp;#REF!&amp;","),"")</f>
        <v>#REF!</v>
      </c>
      <c r="BB1462" s="27" t="e">
        <f>IF(#REF!&lt;&gt;"",IF(ABS(#REF!)&lt;10,"S"&amp;RIGHT(#REF!,1)&amp;",","S"&amp;#REF!&amp;","),"")</f>
        <v>#REF!</v>
      </c>
      <c r="BC1462" s="27"/>
      <c r="BD1462" s="27"/>
      <c r="BE1462" s="27"/>
      <c r="BF1462" s="27"/>
      <c r="BG1462" s="27"/>
      <c r="BH1462" s="27"/>
      <c r="BI1462" s="27" t="str">
        <f t="shared" si="582"/>
        <v/>
      </c>
      <c r="BJ1462" s="27" t="str">
        <f t="shared" si="583"/>
        <v/>
      </c>
      <c r="BK1462" s="27" t="str">
        <f t="shared" si="584"/>
        <v/>
      </c>
      <c r="BL1462" s="27" t="e">
        <f>IF(#REF!="","",CONCATENATE($L1462,","))</f>
        <v>#REF!</v>
      </c>
      <c r="BM1462" s="27" t="e">
        <f>IF(#REF!="","",CONCATENATE($L1462,","))</f>
        <v>#REF!</v>
      </c>
      <c r="BN1462" s="27" t="e">
        <f>IF(#REF!="","",CONCATENATE($L1462,","))</f>
        <v>#REF!</v>
      </c>
      <c r="BO1462" s="27" t="e">
        <f>IF(#REF!="","",CONCATENATE($L1462,","))</f>
        <v>#REF!</v>
      </c>
      <c r="BP1462" s="27" t="e">
        <f>IF(#REF!="","",CONCATENATE($L1462,","))</f>
        <v>#REF!</v>
      </c>
      <c r="BQ1462" s="27" t="e">
        <f>IF(#REF!="","",CONCATENATE($L1462,","))</f>
        <v>#REF!</v>
      </c>
      <c r="BR1462" s="27" t="e">
        <f>IF(#REF!="","",CONCATENATE($L1462,","))</f>
        <v>#REF!</v>
      </c>
      <c r="BS1462" s="27" t="e">
        <f>IF(#REF!="","",CONCATENATE($L1462,","))</f>
        <v>#REF!</v>
      </c>
      <c r="BT1462" s="27" t="e">
        <f>IF(#REF!="","",CONCATENATE($L1462,","))</f>
        <v>#REF!</v>
      </c>
      <c r="BU1462" s="40"/>
      <c r="BV1462" s="40"/>
      <c r="BW1462"/>
      <c r="BX1462"/>
      <c r="BY1462"/>
      <c r="BZ1462"/>
      <c r="CA1462"/>
      <c r="CB1462" s="40"/>
      <c r="CC1462" s="7"/>
      <c r="CD1462" s="25"/>
      <c r="CE1462" s="25"/>
      <c r="CF1462" s="25"/>
      <c r="CG1462" s="38"/>
      <c r="CH1462" s="25"/>
      <c r="CI1462" s="38"/>
      <c r="CJ1462" s="25"/>
      <c r="CK1462" s="25"/>
      <c r="CL1462" s="25"/>
      <c r="CM1462" s="25"/>
      <c r="CN1462" s="38"/>
      <c r="CO1462" s="38"/>
      <c r="CP1462" s="25"/>
      <c r="CQ1462" s="25"/>
      <c r="CR1462" s="34"/>
      <c r="CS1462" s="38"/>
      <c r="CT1462" s="25"/>
      <c r="CX1462" s="25"/>
      <c r="CY1462" s="34"/>
    </row>
    <row r="1463" spans="1:103" s="26" customFormat="1">
      <c r="A1463" s="42"/>
      <c r="B1463" s="75"/>
      <c r="C1463" s="39"/>
      <c r="D1463" s="38"/>
      <c r="E1463" s="39"/>
      <c r="F1463" s="39"/>
      <c r="G1463" s="39"/>
      <c r="H1463" s="39"/>
      <c r="I1463" s="39"/>
      <c r="J1463" s="39"/>
      <c r="K1463" s="39"/>
      <c r="L1463" s="38"/>
      <c r="M1463" s="38"/>
      <c r="N1463" s="38"/>
      <c r="O1463" s="38"/>
      <c r="P1463" s="38"/>
      <c r="Q1463" s="38"/>
      <c r="R1463" s="38"/>
      <c r="S1463" s="38"/>
      <c r="T1463" s="38"/>
      <c r="U1463" s="38"/>
      <c r="V1463" s="38"/>
      <c r="W1463" s="38"/>
      <c r="X1463" s="38"/>
      <c r="Y1463" s="38"/>
      <c r="Z1463" s="75"/>
      <c r="AA1463" s="101"/>
      <c r="AB1463" s="101"/>
      <c r="AC1463" s="101"/>
      <c r="AD1463" s="101"/>
      <c r="AE1463" s="38"/>
      <c r="AF1463" s="38"/>
      <c r="AG1463" s="38"/>
      <c r="AH1463" s="38"/>
      <c r="AI1463" s="101"/>
      <c r="AJ1463" s="101"/>
      <c r="AK1463" s="101"/>
      <c r="AL1463" s="75"/>
      <c r="AM1463" s="39"/>
      <c r="AN1463" s="27"/>
      <c r="AO1463" s="27"/>
      <c r="AP1463" s="27"/>
      <c r="AQ1463" s="27" t="str">
        <f t="shared" si="585"/>
        <v/>
      </c>
      <c r="AR1463" s="27" t="str">
        <f t="shared" si="586"/>
        <v/>
      </c>
      <c r="AS1463" s="27" t="str">
        <f t="shared" si="587"/>
        <v/>
      </c>
      <c r="AT1463" s="27" t="e">
        <f>IF(#REF!&lt;&gt;"",IF(ABS(#REF!)&lt;10,"S"&amp;RIGHT(#REF!,1)&amp;",","S"&amp;#REF!&amp;","),"")</f>
        <v>#REF!</v>
      </c>
      <c r="AU1463" s="27" t="e">
        <f>IF(#REF!&lt;&gt;"",IF(ABS(#REF!)&lt;10,"S"&amp;RIGHT(#REF!,1)&amp;",","S"&amp;#REF!&amp;","),"")</f>
        <v>#REF!</v>
      </c>
      <c r="AV1463" s="27" t="e">
        <f>IF(#REF!&lt;&gt;"",IF(ABS(#REF!)&lt;10,"S"&amp;RIGHT(#REF!,1)&amp;",","S"&amp;#REF!&amp;","),"")</f>
        <v>#REF!</v>
      </c>
      <c r="AW1463" s="27" t="e">
        <f>IF(#REF!&lt;&gt;"",IF(ABS(#REF!)&lt;10,"S"&amp;RIGHT(#REF!,1)&amp;",","S"&amp;#REF!&amp;","),"")</f>
        <v>#REF!</v>
      </c>
      <c r="AX1463" s="27" t="e">
        <f>IF(#REF!&lt;&gt;"",IF(ABS(#REF!)&lt;10,"S"&amp;RIGHT(#REF!,1)&amp;",","S"&amp;#REF!&amp;","),"")</f>
        <v>#REF!</v>
      </c>
      <c r="AY1463" s="27" t="e">
        <f>IF(#REF!&lt;&gt;"",IF(ABS(#REF!)&lt;10,"S"&amp;RIGHT(#REF!,1)&amp;",","S"&amp;#REF!&amp;","),"")</f>
        <v>#REF!</v>
      </c>
      <c r="AZ1463" s="27" t="e">
        <f>IF(#REF!&lt;&gt;"",IF(ABS(#REF!)&lt;10,"S"&amp;RIGHT(#REF!,1)&amp;",","S"&amp;#REF!&amp;","),"")</f>
        <v>#REF!</v>
      </c>
      <c r="BA1463" s="27" t="e">
        <f>IF(#REF!&lt;&gt;"",IF(ABS(#REF!)&lt;10,"S"&amp;RIGHT(#REF!,1)&amp;",","S"&amp;#REF!&amp;","),"")</f>
        <v>#REF!</v>
      </c>
      <c r="BB1463" s="27" t="e">
        <f>IF(#REF!&lt;&gt;"",IF(ABS(#REF!)&lt;10,"S"&amp;RIGHT(#REF!,1)&amp;",","S"&amp;#REF!&amp;","),"")</f>
        <v>#REF!</v>
      </c>
      <c r="BC1463" s="27"/>
      <c r="BD1463" s="27"/>
      <c r="BE1463" s="27"/>
      <c r="BF1463" s="27"/>
      <c r="BG1463" s="27"/>
      <c r="BH1463" s="27"/>
      <c r="BI1463" s="27" t="str">
        <f t="shared" si="582"/>
        <v/>
      </c>
      <c r="BJ1463" s="27" t="str">
        <f t="shared" si="583"/>
        <v/>
      </c>
      <c r="BK1463" s="27" t="str">
        <f t="shared" si="584"/>
        <v/>
      </c>
      <c r="BL1463" s="27" t="e">
        <f>IF(#REF!="","",CONCATENATE($L1463,","))</f>
        <v>#REF!</v>
      </c>
      <c r="BM1463" s="27" t="e">
        <f>IF(#REF!="","",CONCATENATE($L1463,","))</f>
        <v>#REF!</v>
      </c>
      <c r="BN1463" s="27" t="e">
        <f>IF(#REF!="","",CONCATENATE($L1463,","))</f>
        <v>#REF!</v>
      </c>
      <c r="BO1463" s="27" t="e">
        <f>IF(#REF!="","",CONCATENATE($L1463,","))</f>
        <v>#REF!</v>
      </c>
      <c r="BP1463" s="27" t="e">
        <f>IF(#REF!="","",CONCATENATE($L1463,","))</f>
        <v>#REF!</v>
      </c>
      <c r="BQ1463" s="27" t="e">
        <f>IF(#REF!="","",CONCATENATE($L1463,","))</f>
        <v>#REF!</v>
      </c>
      <c r="BR1463" s="27" t="e">
        <f>IF(#REF!="","",CONCATENATE($L1463,","))</f>
        <v>#REF!</v>
      </c>
      <c r="BS1463" s="27" t="e">
        <f>IF(#REF!="","",CONCATENATE($L1463,","))</f>
        <v>#REF!</v>
      </c>
      <c r="BT1463" s="27" t="e">
        <f>IF(#REF!="","",CONCATENATE($L1463,","))</f>
        <v>#REF!</v>
      </c>
      <c r="BU1463" s="40"/>
      <c r="BV1463" s="40"/>
      <c r="BW1463"/>
      <c r="BX1463"/>
      <c r="BY1463"/>
      <c r="BZ1463"/>
      <c r="CA1463"/>
      <c r="CB1463" s="40"/>
      <c r="CC1463" s="7"/>
      <c r="CD1463" s="25"/>
      <c r="CE1463" s="25"/>
      <c r="CF1463" s="25"/>
      <c r="CG1463" s="38"/>
      <c r="CH1463" s="25"/>
      <c r="CI1463" s="38"/>
      <c r="CJ1463" s="25"/>
      <c r="CK1463" s="25"/>
      <c r="CL1463" s="25"/>
      <c r="CM1463" s="25"/>
      <c r="CN1463" s="38"/>
      <c r="CO1463" s="38"/>
      <c r="CP1463" s="25"/>
      <c r="CQ1463" s="25"/>
      <c r="CR1463" s="34"/>
      <c r="CS1463" s="38"/>
      <c r="CT1463" s="25"/>
      <c r="CX1463" s="25"/>
      <c r="CY1463" s="34"/>
    </row>
    <row r="1464" spans="1:103" s="26" customFormat="1">
      <c r="A1464" s="42"/>
      <c r="B1464" s="75"/>
      <c r="C1464" s="39"/>
      <c r="D1464" s="38"/>
      <c r="E1464" s="39"/>
      <c r="F1464" s="39"/>
      <c r="G1464" s="39"/>
      <c r="H1464" s="39"/>
      <c r="I1464" s="39"/>
      <c r="J1464" s="39"/>
      <c r="K1464" s="39"/>
      <c r="L1464" s="38"/>
      <c r="M1464" s="38"/>
      <c r="N1464" s="38"/>
      <c r="O1464" s="38"/>
      <c r="P1464" s="38"/>
      <c r="Q1464" s="38"/>
      <c r="R1464" s="38"/>
      <c r="S1464" s="38"/>
      <c r="T1464" s="38"/>
      <c r="U1464" s="38"/>
      <c r="V1464" s="38"/>
      <c r="W1464" s="38"/>
      <c r="X1464" s="38"/>
      <c r="Y1464" s="38"/>
      <c r="Z1464" s="75"/>
      <c r="AA1464" s="101"/>
      <c r="AB1464" s="101"/>
      <c r="AC1464" s="101"/>
      <c r="AD1464" s="101"/>
      <c r="AE1464" s="38"/>
      <c r="AF1464" s="38"/>
      <c r="AG1464" s="38"/>
      <c r="AH1464" s="38"/>
      <c r="AI1464" s="101"/>
      <c r="AJ1464" s="101"/>
      <c r="AK1464" s="101"/>
      <c r="AL1464" s="75"/>
      <c r="AM1464" s="39"/>
      <c r="AN1464" s="27"/>
      <c r="AO1464" s="27"/>
      <c r="AP1464" s="27"/>
      <c r="AQ1464" s="27" t="str">
        <f t="shared" si="585"/>
        <v/>
      </c>
      <c r="AR1464" s="27" t="str">
        <f t="shared" si="586"/>
        <v/>
      </c>
      <c r="AS1464" s="27" t="str">
        <f t="shared" si="587"/>
        <v/>
      </c>
      <c r="AT1464" s="27" t="e">
        <f>IF(#REF!&lt;&gt;"",IF(ABS(#REF!)&lt;10,"S"&amp;RIGHT(#REF!,1)&amp;",","S"&amp;#REF!&amp;","),"")</f>
        <v>#REF!</v>
      </c>
      <c r="AU1464" s="27" t="e">
        <f>IF(#REF!&lt;&gt;"",IF(ABS(#REF!)&lt;10,"S"&amp;RIGHT(#REF!,1)&amp;",","S"&amp;#REF!&amp;","),"")</f>
        <v>#REF!</v>
      </c>
      <c r="AV1464" s="27" t="e">
        <f>IF(#REF!&lt;&gt;"",IF(ABS(#REF!)&lt;10,"S"&amp;RIGHT(#REF!,1)&amp;",","S"&amp;#REF!&amp;","),"")</f>
        <v>#REF!</v>
      </c>
      <c r="AW1464" s="27" t="e">
        <f>IF(#REF!&lt;&gt;"",IF(ABS(#REF!)&lt;10,"S"&amp;RIGHT(#REF!,1)&amp;",","S"&amp;#REF!&amp;","),"")</f>
        <v>#REF!</v>
      </c>
      <c r="AX1464" s="27" t="e">
        <f>IF(#REF!&lt;&gt;"",IF(ABS(#REF!)&lt;10,"S"&amp;RIGHT(#REF!,1)&amp;",","S"&amp;#REF!&amp;","),"")</f>
        <v>#REF!</v>
      </c>
      <c r="AY1464" s="27" t="e">
        <f>IF(#REF!&lt;&gt;"",IF(ABS(#REF!)&lt;10,"S"&amp;RIGHT(#REF!,1)&amp;",","S"&amp;#REF!&amp;","),"")</f>
        <v>#REF!</v>
      </c>
      <c r="AZ1464" s="27" t="e">
        <f>IF(#REF!&lt;&gt;"",IF(ABS(#REF!)&lt;10,"S"&amp;RIGHT(#REF!,1)&amp;",","S"&amp;#REF!&amp;","),"")</f>
        <v>#REF!</v>
      </c>
      <c r="BA1464" s="27" t="e">
        <f>IF(#REF!&lt;&gt;"",IF(ABS(#REF!)&lt;10,"S"&amp;RIGHT(#REF!,1)&amp;",","S"&amp;#REF!&amp;","),"")</f>
        <v>#REF!</v>
      </c>
      <c r="BB1464" s="27" t="e">
        <f>IF(#REF!&lt;&gt;"",IF(ABS(#REF!)&lt;10,"S"&amp;RIGHT(#REF!,1)&amp;",","S"&amp;#REF!&amp;","),"")</f>
        <v>#REF!</v>
      </c>
      <c r="BC1464" s="27"/>
      <c r="BD1464" s="27"/>
      <c r="BE1464" s="27"/>
      <c r="BF1464" s="27"/>
      <c r="BG1464" s="27"/>
      <c r="BH1464" s="27"/>
      <c r="BI1464" s="27" t="str">
        <f t="shared" si="582"/>
        <v/>
      </c>
      <c r="BJ1464" s="27" t="str">
        <f t="shared" si="583"/>
        <v/>
      </c>
      <c r="BK1464" s="27" t="str">
        <f t="shared" si="584"/>
        <v/>
      </c>
      <c r="BL1464" s="27" t="e">
        <f>IF(#REF!="","",CONCATENATE($L1464,","))</f>
        <v>#REF!</v>
      </c>
      <c r="BM1464" s="27" t="e">
        <f>IF(#REF!="","",CONCATENATE($L1464,","))</f>
        <v>#REF!</v>
      </c>
      <c r="BN1464" s="27" t="e">
        <f>IF(#REF!="","",CONCATENATE($L1464,","))</f>
        <v>#REF!</v>
      </c>
      <c r="BO1464" s="27" t="e">
        <f>IF(#REF!="","",CONCATENATE($L1464,","))</f>
        <v>#REF!</v>
      </c>
      <c r="BP1464" s="27" t="e">
        <f>IF(#REF!="","",CONCATENATE($L1464,","))</f>
        <v>#REF!</v>
      </c>
      <c r="BQ1464" s="27" t="e">
        <f>IF(#REF!="","",CONCATENATE($L1464,","))</f>
        <v>#REF!</v>
      </c>
      <c r="BR1464" s="27" t="e">
        <f>IF(#REF!="","",CONCATENATE($L1464,","))</f>
        <v>#REF!</v>
      </c>
      <c r="BS1464" s="27" t="e">
        <f>IF(#REF!="","",CONCATENATE($L1464,","))</f>
        <v>#REF!</v>
      </c>
      <c r="BT1464" s="27" t="e">
        <f>IF(#REF!="","",CONCATENATE($L1464,","))</f>
        <v>#REF!</v>
      </c>
      <c r="BU1464" s="40"/>
      <c r="BV1464" s="40"/>
      <c r="BW1464"/>
      <c r="BX1464"/>
      <c r="BY1464"/>
      <c r="BZ1464"/>
      <c r="CA1464"/>
      <c r="CB1464" s="40"/>
      <c r="CC1464" s="7"/>
      <c r="CD1464" s="25"/>
      <c r="CE1464" s="25"/>
      <c r="CF1464" s="25"/>
      <c r="CG1464" s="38"/>
      <c r="CH1464" s="25"/>
      <c r="CI1464" s="38"/>
      <c r="CJ1464" s="25"/>
      <c r="CK1464" s="25"/>
      <c r="CL1464" s="25"/>
      <c r="CM1464" s="25"/>
      <c r="CN1464" s="38"/>
      <c r="CO1464" s="38"/>
      <c r="CP1464" s="25"/>
      <c r="CQ1464" s="25"/>
      <c r="CR1464" s="34"/>
      <c r="CS1464" s="38"/>
      <c r="CT1464" s="25"/>
      <c r="CX1464" s="25"/>
      <c r="CY1464" s="34"/>
    </row>
    <row r="1465" spans="1:103" s="26" customFormat="1">
      <c r="A1465" s="42"/>
      <c r="B1465" s="75"/>
      <c r="C1465" s="39"/>
      <c r="D1465" s="38"/>
      <c r="E1465" s="39"/>
      <c r="F1465" s="39"/>
      <c r="G1465" s="39"/>
      <c r="H1465" s="39"/>
      <c r="I1465" s="39"/>
      <c r="J1465" s="39"/>
      <c r="K1465" s="39"/>
      <c r="L1465" s="38"/>
      <c r="M1465" s="38"/>
      <c r="N1465" s="38"/>
      <c r="O1465" s="38"/>
      <c r="P1465" s="38"/>
      <c r="Q1465" s="38"/>
      <c r="R1465" s="38"/>
      <c r="S1465" s="38"/>
      <c r="T1465" s="38"/>
      <c r="U1465" s="38"/>
      <c r="V1465" s="38"/>
      <c r="W1465" s="38"/>
      <c r="X1465" s="38"/>
      <c r="Y1465" s="38"/>
      <c r="Z1465" s="75"/>
      <c r="AA1465" s="101"/>
      <c r="AB1465" s="101"/>
      <c r="AC1465" s="101"/>
      <c r="AD1465" s="101"/>
      <c r="AE1465" s="38"/>
      <c r="AF1465" s="38"/>
      <c r="AG1465" s="38"/>
      <c r="AH1465" s="38"/>
      <c r="AI1465" s="101"/>
      <c r="AJ1465" s="101"/>
      <c r="AK1465" s="101"/>
      <c r="AL1465" s="75"/>
      <c r="AM1465" s="39"/>
      <c r="AN1465" s="27"/>
      <c r="AO1465" s="27"/>
      <c r="AP1465" s="27"/>
      <c r="AQ1465" s="27" t="str">
        <f t="shared" si="585"/>
        <v/>
      </c>
      <c r="AR1465" s="27" t="str">
        <f t="shared" si="586"/>
        <v/>
      </c>
      <c r="AS1465" s="27" t="str">
        <f t="shared" si="587"/>
        <v/>
      </c>
      <c r="AT1465" s="27" t="e">
        <f>IF(#REF!&lt;&gt;"",IF(ABS(#REF!)&lt;10,"S"&amp;RIGHT(#REF!,1)&amp;",","S"&amp;#REF!&amp;","),"")</f>
        <v>#REF!</v>
      </c>
      <c r="AU1465" s="27" t="e">
        <f>IF(#REF!&lt;&gt;"",IF(ABS(#REF!)&lt;10,"S"&amp;RIGHT(#REF!,1)&amp;",","S"&amp;#REF!&amp;","),"")</f>
        <v>#REF!</v>
      </c>
      <c r="AV1465" s="27" t="e">
        <f>IF(#REF!&lt;&gt;"",IF(ABS(#REF!)&lt;10,"S"&amp;RIGHT(#REF!,1)&amp;",","S"&amp;#REF!&amp;","),"")</f>
        <v>#REF!</v>
      </c>
      <c r="AW1465" s="27" t="e">
        <f>IF(#REF!&lt;&gt;"",IF(ABS(#REF!)&lt;10,"S"&amp;RIGHT(#REF!,1)&amp;",","S"&amp;#REF!&amp;","),"")</f>
        <v>#REF!</v>
      </c>
      <c r="AX1465" s="27" t="e">
        <f>IF(#REF!&lt;&gt;"",IF(ABS(#REF!)&lt;10,"S"&amp;RIGHT(#REF!,1)&amp;",","S"&amp;#REF!&amp;","),"")</f>
        <v>#REF!</v>
      </c>
      <c r="AY1465" s="27" t="e">
        <f>IF(#REF!&lt;&gt;"",IF(ABS(#REF!)&lt;10,"S"&amp;RIGHT(#REF!,1)&amp;",","S"&amp;#REF!&amp;","),"")</f>
        <v>#REF!</v>
      </c>
      <c r="AZ1465" s="27" t="e">
        <f>IF(#REF!&lt;&gt;"",IF(ABS(#REF!)&lt;10,"S"&amp;RIGHT(#REF!,1)&amp;",","S"&amp;#REF!&amp;","),"")</f>
        <v>#REF!</v>
      </c>
      <c r="BA1465" s="27" t="e">
        <f>IF(#REF!&lt;&gt;"",IF(ABS(#REF!)&lt;10,"S"&amp;RIGHT(#REF!,1)&amp;",","S"&amp;#REF!&amp;","),"")</f>
        <v>#REF!</v>
      </c>
      <c r="BB1465" s="27" t="e">
        <f>IF(#REF!&lt;&gt;"",IF(ABS(#REF!)&lt;10,"S"&amp;RIGHT(#REF!,1)&amp;",","S"&amp;#REF!&amp;","),"")</f>
        <v>#REF!</v>
      </c>
      <c r="BC1465" s="27"/>
      <c r="BD1465" s="27"/>
      <c r="BE1465" s="27"/>
      <c r="BF1465" s="27"/>
      <c r="BG1465" s="27"/>
      <c r="BH1465" s="27"/>
      <c r="BI1465" s="27" t="str">
        <f t="shared" si="582"/>
        <v/>
      </c>
      <c r="BJ1465" s="27" t="str">
        <f t="shared" si="583"/>
        <v/>
      </c>
      <c r="BK1465" s="27" t="str">
        <f t="shared" si="584"/>
        <v/>
      </c>
      <c r="BL1465" s="27" t="e">
        <f>IF(#REF!="","",CONCATENATE($L1465,","))</f>
        <v>#REF!</v>
      </c>
      <c r="BM1465" s="27" t="e">
        <f>IF(#REF!="","",CONCATENATE($L1465,","))</f>
        <v>#REF!</v>
      </c>
      <c r="BN1465" s="27" t="e">
        <f>IF(#REF!="","",CONCATENATE($L1465,","))</f>
        <v>#REF!</v>
      </c>
      <c r="BO1465" s="27" t="e">
        <f>IF(#REF!="","",CONCATENATE($L1465,","))</f>
        <v>#REF!</v>
      </c>
      <c r="BP1465" s="27" t="e">
        <f>IF(#REF!="","",CONCATENATE($L1465,","))</f>
        <v>#REF!</v>
      </c>
      <c r="BQ1465" s="27" t="e">
        <f>IF(#REF!="","",CONCATENATE($L1465,","))</f>
        <v>#REF!</v>
      </c>
      <c r="BR1465" s="27" t="e">
        <f>IF(#REF!="","",CONCATENATE($L1465,","))</f>
        <v>#REF!</v>
      </c>
      <c r="BS1465" s="27" t="e">
        <f>IF(#REF!="","",CONCATENATE($L1465,","))</f>
        <v>#REF!</v>
      </c>
      <c r="BT1465" s="27" t="e">
        <f>IF(#REF!="","",CONCATENATE($L1465,","))</f>
        <v>#REF!</v>
      </c>
      <c r="BU1465" s="40"/>
      <c r="BV1465" s="40"/>
      <c r="BW1465"/>
      <c r="BX1465"/>
      <c r="BY1465"/>
      <c r="BZ1465"/>
      <c r="CA1465"/>
      <c r="CB1465" s="40"/>
      <c r="CC1465" s="7"/>
      <c r="CD1465" s="25"/>
      <c r="CE1465" s="25"/>
      <c r="CF1465" s="25"/>
      <c r="CG1465" s="38"/>
      <c r="CH1465" s="25"/>
      <c r="CI1465" s="38"/>
      <c r="CJ1465" s="25"/>
      <c r="CK1465" s="25"/>
      <c r="CL1465" s="25"/>
      <c r="CM1465" s="25"/>
      <c r="CN1465" s="38"/>
      <c r="CO1465" s="38"/>
      <c r="CP1465" s="25"/>
      <c r="CQ1465" s="25"/>
      <c r="CR1465" s="34"/>
      <c r="CS1465" s="38"/>
      <c r="CT1465" s="25"/>
      <c r="CX1465" s="25"/>
      <c r="CY1465" s="34"/>
    </row>
    <row r="1466" spans="1:103" s="26" customFormat="1">
      <c r="A1466" s="42"/>
      <c r="B1466" s="75"/>
      <c r="C1466" s="39"/>
      <c r="D1466" s="38"/>
      <c r="E1466" s="39"/>
      <c r="F1466" s="39"/>
      <c r="G1466" s="39"/>
      <c r="H1466" s="39"/>
      <c r="I1466" s="39"/>
      <c r="J1466" s="39"/>
      <c r="K1466" s="39"/>
      <c r="L1466" s="38"/>
      <c r="M1466" s="38"/>
      <c r="N1466" s="38"/>
      <c r="O1466" s="38"/>
      <c r="P1466" s="38"/>
      <c r="Q1466" s="38"/>
      <c r="R1466" s="38"/>
      <c r="S1466" s="38"/>
      <c r="T1466" s="38"/>
      <c r="U1466" s="38"/>
      <c r="V1466" s="38"/>
      <c r="W1466" s="38"/>
      <c r="X1466" s="38"/>
      <c r="Y1466" s="38"/>
      <c r="Z1466" s="75"/>
      <c r="AA1466" s="101"/>
      <c r="AB1466" s="101"/>
      <c r="AC1466" s="101"/>
      <c r="AD1466" s="101"/>
      <c r="AE1466" s="38"/>
      <c r="AF1466" s="38"/>
      <c r="AG1466" s="38"/>
      <c r="AH1466" s="38"/>
      <c r="AI1466" s="101"/>
      <c r="AJ1466" s="101"/>
      <c r="AK1466" s="101"/>
      <c r="AL1466" s="75"/>
      <c r="AM1466" s="39"/>
      <c r="AN1466" s="27"/>
      <c r="AO1466" s="27"/>
      <c r="AP1466" s="27"/>
      <c r="AQ1466" s="27" t="str">
        <f t="shared" si="585"/>
        <v/>
      </c>
      <c r="AR1466" s="27" t="str">
        <f t="shared" si="586"/>
        <v/>
      </c>
      <c r="AS1466" s="27" t="str">
        <f t="shared" si="587"/>
        <v/>
      </c>
      <c r="AT1466" s="27" t="e">
        <f>IF(#REF!&lt;&gt;"",IF(ABS(#REF!)&lt;10,"S"&amp;RIGHT(#REF!,1)&amp;",","S"&amp;#REF!&amp;","),"")</f>
        <v>#REF!</v>
      </c>
      <c r="AU1466" s="27" t="e">
        <f>IF(#REF!&lt;&gt;"",IF(ABS(#REF!)&lt;10,"S"&amp;RIGHT(#REF!,1)&amp;",","S"&amp;#REF!&amp;","),"")</f>
        <v>#REF!</v>
      </c>
      <c r="AV1466" s="27" t="e">
        <f>IF(#REF!&lt;&gt;"",IF(ABS(#REF!)&lt;10,"S"&amp;RIGHT(#REF!,1)&amp;",","S"&amp;#REF!&amp;","),"")</f>
        <v>#REF!</v>
      </c>
      <c r="AW1466" s="27" t="e">
        <f>IF(#REF!&lt;&gt;"",IF(ABS(#REF!)&lt;10,"S"&amp;RIGHT(#REF!,1)&amp;",","S"&amp;#REF!&amp;","),"")</f>
        <v>#REF!</v>
      </c>
      <c r="AX1466" s="27" t="e">
        <f>IF(#REF!&lt;&gt;"",IF(ABS(#REF!)&lt;10,"S"&amp;RIGHT(#REF!,1)&amp;",","S"&amp;#REF!&amp;","),"")</f>
        <v>#REF!</v>
      </c>
      <c r="AY1466" s="27" t="e">
        <f>IF(#REF!&lt;&gt;"",IF(ABS(#REF!)&lt;10,"S"&amp;RIGHT(#REF!,1)&amp;",","S"&amp;#REF!&amp;","),"")</f>
        <v>#REF!</v>
      </c>
      <c r="AZ1466" s="27" t="e">
        <f>IF(#REF!&lt;&gt;"",IF(ABS(#REF!)&lt;10,"S"&amp;RIGHT(#REF!,1)&amp;",","S"&amp;#REF!&amp;","),"")</f>
        <v>#REF!</v>
      </c>
      <c r="BA1466" s="27" t="e">
        <f>IF(#REF!&lt;&gt;"",IF(ABS(#REF!)&lt;10,"S"&amp;RIGHT(#REF!,1)&amp;",","S"&amp;#REF!&amp;","),"")</f>
        <v>#REF!</v>
      </c>
      <c r="BB1466" s="27" t="e">
        <f>IF(#REF!&lt;&gt;"",IF(ABS(#REF!)&lt;10,"S"&amp;RIGHT(#REF!,1)&amp;",","S"&amp;#REF!&amp;","),"")</f>
        <v>#REF!</v>
      </c>
      <c r="BC1466" s="27"/>
      <c r="BD1466" s="27"/>
      <c r="BE1466" s="27"/>
      <c r="BF1466" s="27"/>
      <c r="BG1466" s="27"/>
      <c r="BH1466" s="27"/>
      <c r="BI1466" s="27" t="str">
        <f t="shared" si="582"/>
        <v/>
      </c>
      <c r="BJ1466" s="27" t="str">
        <f t="shared" si="583"/>
        <v/>
      </c>
      <c r="BK1466" s="27" t="str">
        <f t="shared" si="584"/>
        <v/>
      </c>
      <c r="BL1466" s="27" t="e">
        <f>IF(#REF!="","",CONCATENATE($L1466,","))</f>
        <v>#REF!</v>
      </c>
      <c r="BM1466" s="27" t="e">
        <f>IF(#REF!="","",CONCATENATE($L1466,","))</f>
        <v>#REF!</v>
      </c>
      <c r="BN1466" s="27" t="e">
        <f>IF(#REF!="","",CONCATENATE($L1466,","))</f>
        <v>#REF!</v>
      </c>
      <c r="BO1466" s="27" t="e">
        <f>IF(#REF!="","",CONCATENATE($L1466,","))</f>
        <v>#REF!</v>
      </c>
      <c r="BP1466" s="27" t="e">
        <f>IF(#REF!="","",CONCATENATE($L1466,","))</f>
        <v>#REF!</v>
      </c>
      <c r="BQ1466" s="27" t="e">
        <f>IF(#REF!="","",CONCATENATE($L1466,","))</f>
        <v>#REF!</v>
      </c>
      <c r="BR1466" s="27" t="e">
        <f>IF(#REF!="","",CONCATENATE($L1466,","))</f>
        <v>#REF!</v>
      </c>
      <c r="BS1466" s="27" t="e">
        <f>IF(#REF!="","",CONCATENATE($L1466,","))</f>
        <v>#REF!</v>
      </c>
      <c r="BT1466" s="27" t="e">
        <f>IF(#REF!="","",CONCATENATE($L1466,","))</f>
        <v>#REF!</v>
      </c>
      <c r="BU1466" s="40"/>
      <c r="BV1466" s="40"/>
      <c r="BW1466"/>
      <c r="BX1466"/>
      <c r="BY1466"/>
      <c r="BZ1466"/>
      <c r="CA1466"/>
      <c r="CB1466" s="40"/>
      <c r="CC1466" s="7"/>
      <c r="CD1466" s="25"/>
      <c r="CE1466" s="25"/>
      <c r="CF1466" s="25"/>
      <c r="CG1466" s="38"/>
      <c r="CH1466" s="25"/>
      <c r="CI1466" s="38"/>
      <c r="CJ1466" s="25"/>
      <c r="CK1466" s="25"/>
      <c r="CL1466" s="25"/>
      <c r="CM1466" s="25"/>
      <c r="CN1466" s="38"/>
      <c r="CO1466" s="38"/>
      <c r="CP1466" s="25"/>
      <c r="CQ1466" s="25"/>
      <c r="CR1466" s="34"/>
      <c r="CS1466" s="38"/>
      <c r="CT1466" s="25"/>
      <c r="CX1466" s="25"/>
      <c r="CY1466" s="34"/>
    </row>
    <row r="1467" spans="1:103" s="26" customFormat="1">
      <c r="A1467" s="42"/>
      <c r="B1467" s="75"/>
      <c r="C1467" s="39"/>
      <c r="D1467" s="38"/>
      <c r="E1467" s="39"/>
      <c r="F1467" s="39"/>
      <c r="G1467" s="39"/>
      <c r="H1467" s="39"/>
      <c r="I1467" s="39"/>
      <c r="J1467" s="39"/>
      <c r="K1467" s="39"/>
      <c r="L1467" s="38"/>
      <c r="M1467" s="38"/>
      <c r="N1467" s="38"/>
      <c r="O1467" s="38"/>
      <c r="P1467" s="38"/>
      <c r="Q1467" s="38"/>
      <c r="R1467" s="38"/>
      <c r="S1467" s="38"/>
      <c r="T1467" s="38"/>
      <c r="U1467" s="38"/>
      <c r="V1467" s="38"/>
      <c r="W1467" s="38"/>
      <c r="X1467" s="38"/>
      <c r="Y1467" s="38"/>
      <c r="Z1467" s="75"/>
      <c r="AA1467" s="101"/>
      <c r="AB1467" s="101"/>
      <c r="AC1467" s="101"/>
      <c r="AD1467" s="101"/>
      <c r="AE1467" s="38"/>
      <c r="AF1467" s="38"/>
      <c r="AG1467" s="38"/>
      <c r="AH1467" s="38"/>
      <c r="AI1467" s="101"/>
      <c r="AJ1467" s="101"/>
      <c r="AK1467" s="101"/>
      <c r="AL1467" s="75"/>
      <c r="AM1467" s="39"/>
      <c r="AN1467" s="27"/>
      <c r="AO1467" s="27"/>
      <c r="AP1467" s="27"/>
      <c r="AQ1467" s="27" t="str">
        <f t="shared" si="585"/>
        <v/>
      </c>
      <c r="AR1467" s="27" t="str">
        <f t="shared" si="586"/>
        <v/>
      </c>
      <c r="AS1467" s="27" t="str">
        <f t="shared" si="587"/>
        <v/>
      </c>
      <c r="AT1467" s="27" t="e">
        <f>IF(#REF!&lt;&gt;"",IF(ABS(#REF!)&lt;10,"S"&amp;RIGHT(#REF!,1)&amp;",","S"&amp;#REF!&amp;","),"")</f>
        <v>#REF!</v>
      </c>
      <c r="AU1467" s="27" t="e">
        <f>IF(#REF!&lt;&gt;"",IF(ABS(#REF!)&lt;10,"S"&amp;RIGHT(#REF!,1)&amp;",","S"&amp;#REF!&amp;","),"")</f>
        <v>#REF!</v>
      </c>
      <c r="AV1467" s="27" t="e">
        <f>IF(#REF!&lt;&gt;"",IF(ABS(#REF!)&lt;10,"S"&amp;RIGHT(#REF!,1)&amp;",","S"&amp;#REF!&amp;","),"")</f>
        <v>#REF!</v>
      </c>
      <c r="AW1467" s="27" t="e">
        <f>IF(#REF!&lt;&gt;"",IF(ABS(#REF!)&lt;10,"S"&amp;RIGHT(#REF!,1)&amp;",","S"&amp;#REF!&amp;","),"")</f>
        <v>#REF!</v>
      </c>
      <c r="AX1467" s="27" t="e">
        <f>IF(#REF!&lt;&gt;"",IF(ABS(#REF!)&lt;10,"S"&amp;RIGHT(#REF!,1)&amp;",","S"&amp;#REF!&amp;","),"")</f>
        <v>#REF!</v>
      </c>
      <c r="AY1467" s="27" t="e">
        <f>IF(#REF!&lt;&gt;"",IF(ABS(#REF!)&lt;10,"S"&amp;RIGHT(#REF!,1)&amp;",","S"&amp;#REF!&amp;","),"")</f>
        <v>#REF!</v>
      </c>
      <c r="AZ1467" s="27" t="e">
        <f>IF(#REF!&lt;&gt;"",IF(ABS(#REF!)&lt;10,"S"&amp;RIGHT(#REF!,1)&amp;",","S"&amp;#REF!&amp;","),"")</f>
        <v>#REF!</v>
      </c>
      <c r="BA1467" s="27" t="e">
        <f>IF(#REF!&lt;&gt;"",IF(ABS(#REF!)&lt;10,"S"&amp;RIGHT(#REF!,1)&amp;",","S"&amp;#REF!&amp;","),"")</f>
        <v>#REF!</v>
      </c>
      <c r="BB1467" s="27" t="e">
        <f>IF(#REF!&lt;&gt;"",IF(ABS(#REF!)&lt;10,"S"&amp;RIGHT(#REF!,1)&amp;",","S"&amp;#REF!&amp;","),"")</f>
        <v>#REF!</v>
      </c>
      <c r="BC1467" s="27"/>
      <c r="BD1467" s="27"/>
      <c r="BE1467" s="27"/>
      <c r="BF1467" s="27"/>
      <c r="BG1467" s="27"/>
      <c r="BH1467" s="27"/>
      <c r="BI1467" s="27" t="str">
        <f t="shared" si="582"/>
        <v/>
      </c>
      <c r="BJ1467" s="27" t="str">
        <f t="shared" si="583"/>
        <v/>
      </c>
      <c r="BK1467" s="27" t="str">
        <f t="shared" si="584"/>
        <v/>
      </c>
      <c r="BL1467" s="27" t="e">
        <f>IF(#REF!="","",CONCATENATE($L1467,","))</f>
        <v>#REF!</v>
      </c>
      <c r="BM1467" s="27" t="e">
        <f>IF(#REF!="","",CONCATENATE($L1467,","))</f>
        <v>#REF!</v>
      </c>
      <c r="BN1467" s="27" t="e">
        <f>IF(#REF!="","",CONCATENATE($L1467,","))</f>
        <v>#REF!</v>
      </c>
      <c r="BO1467" s="27" t="e">
        <f>IF(#REF!="","",CONCATENATE($L1467,","))</f>
        <v>#REF!</v>
      </c>
      <c r="BP1467" s="27" t="e">
        <f>IF(#REF!="","",CONCATENATE($L1467,","))</f>
        <v>#REF!</v>
      </c>
      <c r="BQ1467" s="27" t="e">
        <f>IF(#REF!="","",CONCATENATE($L1467,","))</f>
        <v>#REF!</v>
      </c>
      <c r="BR1467" s="27" t="e">
        <f>IF(#REF!="","",CONCATENATE($L1467,","))</f>
        <v>#REF!</v>
      </c>
      <c r="BS1467" s="27" t="e">
        <f>IF(#REF!="","",CONCATENATE($L1467,","))</f>
        <v>#REF!</v>
      </c>
      <c r="BT1467" s="27" t="e">
        <f>IF(#REF!="","",CONCATENATE($L1467,","))</f>
        <v>#REF!</v>
      </c>
      <c r="BU1467" s="40"/>
      <c r="BV1467" s="40"/>
      <c r="BW1467"/>
      <c r="BX1467"/>
      <c r="BY1467"/>
      <c r="BZ1467"/>
      <c r="CA1467"/>
      <c r="CB1467" s="40"/>
      <c r="CC1467" s="7"/>
      <c r="CD1467" s="25"/>
      <c r="CE1467" s="25"/>
      <c r="CF1467" s="25"/>
      <c r="CG1467" s="38"/>
      <c r="CH1467" s="25"/>
      <c r="CI1467" s="38"/>
      <c r="CJ1467" s="25"/>
      <c r="CK1467" s="25"/>
      <c r="CL1467" s="25"/>
      <c r="CM1467" s="25"/>
      <c r="CN1467" s="38"/>
      <c r="CO1467" s="38"/>
      <c r="CP1467" s="25"/>
      <c r="CQ1467" s="25"/>
      <c r="CR1467" s="34"/>
      <c r="CS1467" s="38"/>
      <c r="CT1467" s="25"/>
      <c r="CX1467" s="25"/>
      <c r="CY1467" s="34"/>
    </row>
    <row r="1468" spans="1:103" s="26" customFormat="1">
      <c r="A1468" s="42"/>
      <c r="B1468" s="75"/>
      <c r="C1468" s="39"/>
      <c r="D1468" s="38"/>
      <c r="E1468" s="39"/>
      <c r="F1468" s="39"/>
      <c r="G1468" s="39"/>
      <c r="H1468" s="39"/>
      <c r="I1468" s="39"/>
      <c r="J1468" s="39"/>
      <c r="K1468" s="39"/>
      <c r="L1468" s="38"/>
      <c r="M1468" s="38"/>
      <c r="N1468" s="38"/>
      <c r="O1468" s="38"/>
      <c r="P1468" s="38"/>
      <c r="Q1468" s="38"/>
      <c r="R1468" s="38"/>
      <c r="S1468" s="38"/>
      <c r="T1468" s="38"/>
      <c r="U1468" s="38"/>
      <c r="V1468" s="38"/>
      <c r="W1468" s="38"/>
      <c r="X1468" s="38"/>
      <c r="Y1468" s="38"/>
      <c r="Z1468" s="75"/>
      <c r="AA1468" s="101"/>
      <c r="AB1468" s="101"/>
      <c r="AC1468" s="101"/>
      <c r="AD1468" s="101"/>
      <c r="AE1468" s="38"/>
      <c r="AF1468" s="38"/>
      <c r="AG1468" s="38"/>
      <c r="AH1468" s="38"/>
      <c r="AI1468" s="101"/>
      <c r="AJ1468" s="101"/>
      <c r="AK1468" s="101"/>
      <c r="AL1468" s="75"/>
      <c r="AM1468" s="39"/>
      <c r="AN1468" s="27"/>
      <c r="AO1468" s="27"/>
      <c r="AP1468" s="27"/>
      <c r="AQ1468" s="27" t="str">
        <f t="shared" si="585"/>
        <v/>
      </c>
      <c r="AR1468" s="27" t="str">
        <f t="shared" si="586"/>
        <v/>
      </c>
      <c r="AS1468" s="27" t="str">
        <f t="shared" si="587"/>
        <v/>
      </c>
      <c r="AT1468" s="27" t="e">
        <f>IF(#REF!&lt;&gt;"",IF(ABS(#REF!)&lt;10,"S"&amp;RIGHT(#REF!,1)&amp;",","S"&amp;#REF!&amp;","),"")</f>
        <v>#REF!</v>
      </c>
      <c r="AU1468" s="27" t="e">
        <f>IF(#REF!&lt;&gt;"",IF(ABS(#REF!)&lt;10,"S"&amp;RIGHT(#REF!,1)&amp;",","S"&amp;#REF!&amp;","),"")</f>
        <v>#REF!</v>
      </c>
      <c r="AV1468" s="27" t="e">
        <f>IF(#REF!&lt;&gt;"",IF(ABS(#REF!)&lt;10,"S"&amp;RIGHT(#REF!,1)&amp;",","S"&amp;#REF!&amp;","),"")</f>
        <v>#REF!</v>
      </c>
      <c r="AW1468" s="27" t="e">
        <f>IF(#REF!&lt;&gt;"",IF(ABS(#REF!)&lt;10,"S"&amp;RIGHT(#REF!,1)&amp;",","S"&amp;#REF!&amp;","),"")</f>
        <v>#REF!</v>
      </c>
      <c r="AX1468" s="27" t="e">
        <f>IF(#REF!&lt;&gt;"",IF(ABS(#REF!)&lt;10,"S"&amp;RIGHT(#REF!,1)&amp;",","S"&amp;#REF!&amp;","),"")</f>
        <v>#REF!</v>
      </c>
      <c r="AY1468" s="27" t="e">
        <f>IF(#REF!&lt;&gt;"",IF(ABS(#REF!)&lt;10,"S"&amp;RIGHT(#REF!,1)&amp;",","S"&amp;#REF!&amp;","),"")</f>
        <v>#REF!</v>
      </c>
      <c r="AZ1468" s="27" t="e">
        <f>IF(#REF!&lt;&gt;"",IF(ABS(#REF!)&lt;10,"S"&amp;RIGHT(#REF!,1)&amp;",","S"&amp;#REF!&amp;","),"")</f>
        <v>#REF!</v>
      </c>
      <c r="BA1468" s="27" t="e">
        <f>IF(#REF!&lt;&gt;"",IF(ABS(#REF!)&lt;10,"S"&amp;RIGHT(#REF!,1)&amp;",","S"&amp;#REF!&amp;","),"")</f>
        <v>#REF!</v>
      </c>
      <c r="BB1468" s="27" t="e">
        <f>IF(#REF!&lt;&gt;"",IF(ABS(#REF!)&lt;10,"S"&amp;RIGHT(#REF!,1)&amp;",","S"&amp;#REF!&amp;","),"")</f>
        <v>#REF!</v>
      </c>
      <c r="BC1468" s="27"/>
      <c r="BD1468" s="27"/>
      <c r="BE1468" s="27"/>
      <c r="BF1468" s="27"/>
      <c r="BG1468" s="27"/>
      <c r="BH1468" s="27"/>
      <c r="BI1468" s="27" t="str">
        <f t="shared" si="582"/>
        <v/>
      </c>
      <c r="BJ1468" s="27" t="str">
        <f t="shared" si="583"/>
        <v/>
      </c>
      <c r="BK1468" s="27" t="str">
        <f t="shared" si="584"/>
        <v/>
      </c>
      <c r="BL1468" s="27" t="e">
        <f>IF(#REF!="","",CONCATENATE($L1468,","))</f>
        <v>#REF!</v>
      </c>
      <c r="BM1468" s="27" t="e">
        <f>IF(#REF!="","",CONCATENATE($L1468,","))</f>
        <v>#REF!</v>
      </c>
      <c r="BN1468" s="27" t="e">
        <f>IF(#REF!="","",CONCATENATE($L1468,","))</f>
        <v>#REF!</v>
      </c>
      <c r="BO1468" s="27" t="e">
        <f>IF(#REF!="","",CONCATENATE($L1468,","))</f>
        <v>#REF!</v>
      </c>
      <c r="BP1468" s="27" t="e">
        <f>IF(#REF!="","",CONCATENATE($L1468,","))</f>
        <v>#REF!</v>
      </c>
      <c r="BQ1468" s="27" t="e">
        <f>IF(#REF!="","",CONCATENATE($L1468,","))</f>
        <v>#REF!</v>
      </c>
      <c r="BR1468" s="27" t="e">
        <f>IF(#REF!="","",CONCATENATE($L1468,","))</f>
        <v>#REF!</v>
      </c>
      <c r="BS1468" s="27" t="e">
        <f>IF(#REF!="","",CONCATENATE($L1468,","))</f>
        <v>#REF!</v>
      </c>
      <c r="BT1468" s="27" t="e">
        <f>IF(#REF!="","",CONCATENATE($L1468,","))</f>
        <v>#REF!</v>
      </c>
      <c r="BU1468" s="40"/>
      <c r="BV1468" s="40"/>
      <c r="BW1468"/>
      <c r="BX1468"/>
      <c r="BY1468"/>
      <c r="BZ1468"/>
      <c r="CA1468"/>
      <c r="CB1468" s="40"/>
      <c r="CC1468" s="7"/>
      <c r="CD1468" s="25"/>
      <c r="CE1468" s="25"/>
      <c r="CF1468" s="25"/>
      <c r="CG1468" s="38"/>
      <c r="CH1468" s="25"/>
      <c r="CI1468" s="38"/>
      <c r="CJ1468" s="25"/>
      <c r="CK1468" s="25"/>
      <c r="CL1468" s="25"/>
      <c r="CM1468" s="25"/>
      <c r="CN1468" s="38"/>
      <c r="CO1468" s="38"/>
      <c r="CP1468" s="25"/>
      <c r="CQ1468" s="25"/>
      <c r="CR1468" s="34"/>
      <c r="CS1468" s="38"/>
      <c r="CT1468" s="25"/>
      <c r="CX1468" s="25"/>
      <c r="CY1468" s="34"/>
    </row>
    <row r="1469" spans="1:103" s="26" customFormat="1">
      <c r="A1469" s="42"/>
      <c r="B1469" s="75"/>
      <c r="C1469" s="39"/>
      <c r="D1469" s="38"/>
      <c r="E1469" s="39"/>
      <c r="F1469" s="39"/>
      <c r="G1469" s="39"/>
      <c r="H1469" s="39"/>
      <c r="I1469" s="39"/>
      <c r="J1469" s="39"/>
      <c r="K1469" s="39"/>
      <c r="L1469" s="38"/>
      <c r="M1469" s="38"/>
      <c r="N1469" s="38"/>
      <c r="O1469" s="38"/>
      <c r="P1469" s="38"/>
      <c r="Q1469" s="38"/>
      <c r="R1469" s="38"/>
      <c r="S1469" s="38"/>
      <c r="T1469" s="38"/>
      <c r="U1469" s="38"/>
      <c r="V1469" s="38"/>
      <c r="W1469" s="38"/>
      <c r="X1469" s="38"/>
      <c r="Y1469" s="38"/>
      <c r="Z1469" s="75"/>
      <c r="AA1469" s="101"/>
      <c r="AB1469" s="101"/>
      <c r="AC1469" s="101"/>
      <c r="AD1469" s="101"/>
      <c r="AE1469" s="38"/>
      <c r="AF1469" s="38"/>
      <c r="AG1469" s="38"/>
      <c r="AH1469" s="38"/>
      <c r="AI1469" s="101"/>
      <c r="AJ1469" s="101"/>
      <c r="AK1469" s="101"/>
      <c r="AL1469" s="75"/>
      <c r="AM1469" s="39"/>
      <c r="AN1469" s="27"/>
      <c r="AO1469" s="27"/>
      <c r="AP1469" s="27"/>
      <c r="AQ1469" s="27" t="str">
        <f t="shared" si="585"/>
        <v/>
      </c>
      <c r="AR1469" s="27" t="str">
        <f t="shared" si="586"/>
        <v/>
      </c>
      <c r="AS1469" s="27" t="str">
        <f t="shared" si="587"/>
        <v/>
      </c>
      <c r="AT1469" s="27" t="e">
        <f>IF(#REF!&lt;&gt;"",IF(ABS(#REF!)&lt;10,"S"&amp;RIGHT(#REF!,1)&amp;",","S"&amp;#REF!&amp;","),"")</f>
        <v>#REF!</v>
      </c>
      <c r="AU1469" s="27" t="e">
        <f>IF(#REF!&lt;&gt;"",IF(ABS(#REF!)&lt;10,"S"&amp;RIGHT(#REF!,1)&amp;",","S"&amp;#REF!&amp;","),"")</f>
        <v>#REF!</v>
      </c>
      <c r="AV1469" s="27" t="e">
        <f>IF(#REF!&lt;&gt;"",IF(ABS(#REF!)&lt;10,"S"&amp;RIGHT(#REF!,1)&amp;",","S"&amp;#REF!&amp;","),"")</f>
        <v>#REF!</v>
      </c>
      <c r="AW1469" s="27" t="e">
        <f>IF(#REF!&lt;&gt;"",IF(ABS(#REF!)&lt;10,"S"&amp;RIGHT(#REF!,1)&amp;",","S"&amp;#REF!&amp;","),"")</f>
        <v>#REF!</v>
      </c>
      <c r="AX1469" s="27" t="e">
        <f>IF(#REF!&lt;&gt;"",IF(ABS(#REF!)&lt;10,"S"&amp;RIGHT(#REF!,1)&amp;",","S"&amp;#REF!&amp;","),"")</f>
        <v>#REF!</v>
      </c>
      <c r="AY1469" s="27" t="e">
        <f>IF(#REF!&lt;&gt;"",IF(ABS(#REF!)&lt;10,"S"&amp;RIGHT(#REF!,1)&amp;",","S"&amp;#REF!&amp;","),"")</f>
        <v>#REF!</v>
      </c>
      <c r="AZ1469" s="27" t="e">
        <f>IF(#REF!&lt;&gt;"",IF(ABS(#REF!)&lt;10,"S"&amp;RIGHT(#REF!,1)&amp;",","S"&amp;#REF!&amp;","),"")</f>
        <v>#REF!</v>
      </c>
      <c r="BA1469" s="27" t="e">
        <f>IF(#REF!&lt;&gt;"",IF(ABS(#REF!)&lt;10,"S"&amp;RIGHT(#REF!,1)&amp;",","S"&amp;#REF!&amp;","),"")</f>
        <v>#REF!</v>
      </c>
      <c r="BB1469" s="27" t="e">
        <f>IF(#REF!&lt;&gt;"",IF(ABS(#REF!)&lt;10,"S"&amp;RIGHT(#REF!,1)&amp;",","S"&amp;#REF!&amp;","),"")</f>
        <v>#REF!</v>
      </c>
      <c r="BC1469" s="27"/>
      <c r="BD1469" s="27"/>
      <c r="BE1469" s="27"/>
      <c r="BF1469" s="27"/>
      <c r="BG1469" s="27"/>
      <c r="BH1469" s="27"/>
      <c r="BI1469" s="27" t="str">
        <f t="shared" si="582"/>
        <v/>
      </c>
      <c r="BJ1469" s="27" t="str">
        <f t="shared" si="583"/>
        <v/>
      </c>
      <c r="BK1469" s="27" t="str">
        <f t="shared" si="584"/>
        <v/>
      </c>
      <c r="BL1469" s="27" t="e">
        <f>IF(#REF!="","",CONCATENATE($L1469,","))</f>
        <v>#REF!</v>
      </c>
      <c r="BM1469" s="27" t="e">
        <f>IF(#REF!="","",CONCATENATE($L1469,","))</f>
        <v>#REF!</v>
      </c>
      <c r="BN1469" s="27" t="e">
        <f>IF(#REF!="","",CONCATENATE($L1469,","))</f>
        <v>#REF!</v>
      </c>
      <c r="BO1469" s="27" t="e">
        <f>IF(#REF!="","",CONCATENATE($L1469,","))</f>
        <v>#REF!</v>
      </c>
      <c r="BP1469" s="27" t="e">
        <f>IF(#REF!="","",CONCATENATE($L1469,","))</f>
        <v>#REF!</v>
      </c>
      <c r="BQ1469" s="27" t="e">
        <f>IF(#REF!="","",CONCATENATE($L1469,","))</f>
        <v>#REF!</v>
      </c>
      <c r="BR1469" s="27" t="e">
        <f>IF(#REF!="","",CONCATENATE($L1469,","))</f>
        <v>#REF!</v>
      </c>
      <c r="BS1469" s="27" t="e">
        <f>IF(#REF!="","",CONCATENATE($L1469,","))</f>
        <v>#REF!</v>
      </c>
      <c r="BT1469" s="27" t="e">
        <f>IF(#REF!="","",CONCATENATE($L1469,","))</f>
        <v>#REF!</v>
      </c>
      <c r="BU1469" s="40"/>
      <c r="BV1469" s="40"/>
      <c r="BW1469"/>
      <c r="BX1469"/>
      <c r="BY1469"/>
      <c r="BZ1469"/>
      <c r="CA1469"/>
      <c r="CB1469" s="40"/>
      <c r="CC1469" s="7"/>
      <c r="CD1469" s="25"/>
      <c r="CE1469" s="25"/>
      <c r="CF1469" s="25"/>
      <c r="CG1469" s="38"/>
      <c r="CH1469" s="25"/>
      <c r="CI1469" s="38"/>
      <c r="CJ1469" s="25"/>
      <c r="CK1469" s="25"/>
      <c r="CL1469" s="25"/>
      <c r="CM1469" s="25"/>
      <c r="CN1469" s="38"/>
      <c r="CO1469" s="38"/>
      <c r="CP1469" s="25"/>
      <c r="CQ1469" s="25"/>
      <c r="CR1469" s="34"/>
      <c r="CS1469" s="38"/>
      <c r="CT1469" s="25"/>
      <c r="CX1469" s="25"/>
      <c r="CY1469" s="34"/>
    </row>
    <row r="1470" spans="1:103" s="26" customFormat="1">
      <c r="A1470" s="42"/>
      <c r="B1470" s="75"/>
      <c r="C1470" s="39"/>
      <c r="D1470" s="38"/>
      <c r="E1470" s="39"/>
      <c r="F1470" s="39"/>
      <c r="G1470" s="39"/>
      <c r="H1470" s="39"/>
      <c r="I1470" s="39"/>
      <c r="J1470" s="39"/>
      <c r="K1470" s="39"/>
      <c r="L1470" s="38"/>
      <c r="M1470" s="38"/>
      <c r="N1470" s="38"/>
      <c r="O1470" s="38"/>
      <c r="P1470" s="38"/>
      <c r="Q1470" s="38"/>
      <c r="R1470" s="38"/>
      <c r="S1470" s="38"/>
      <c r="T1470" s="38"/>
      <c r="U1470" s="38"/>
      <c r="V1470" s="38"/>
      <c r="W1470" s="38"/>
      <c r="X1470" s="38"/>
      <c r="Y1470" s="38"/>
      <c r="Z1470" s="75"/>
      <c r="AA1470" s="101"/>
      <c r="AB1470" s="101"/>
      <c r="AC1470" s="101"/>
      <c r="AD1470" s="101"/>
      <c r="AE1470" s="38"/>
      <c r="AF1470" s="38"/>
      <c r="AG1470" s="38"/>
      <c r="AH1470" s="38"/>
      <c r="AI1470" s="101"/>
      <c r="AJ1470" s="101"/>
      <c r="AK1470" s="101"/>
      <c r="AL1470" s="75"/>
      <c r="AM1470" s="39"/>
      <c r="AN1470" s="27"/>
      <c r="AO1470" s="27"/>
      <c r="AP1470" s="27"/>
      <c r="AQ1470" s="27" t="str">
        <f t="shared" si="585"/>
        <v/>
      </c>
      <c r="AR1470" s="27" t="str">
        <f t="shared" si="586"/>
        <v/>
      </c>
      <c r="AS1470" s="27" t="str">
        <f t="shared" si="587"/>
        <v/>
      </c>
      <c r="AT1470" s="27" t="e">
        <f>IF(#REF!&lt;&gt;"",IF(ABS(#REF!)&lt;10,"S"&amp;RIGHT(#REF!,1)&amp;",","S"&amp;#REF!&amp;","),"")</f>
        <v>#REF!</v>
      </c>
      <c r="AU1470" s="27" t="e">
        <f>IF(#REF!&lt;&gt;"",IF(ABS(#REF!)&lt;10,"S"&amp;RIGHT(#REF!,1)&amp;",","S"&amp;#REF!&amp;","),"")</f>
        <v>#REF!</v>
      </c>
      <c r="AV1470" s="27" t="e">
        <f>IF(#REF!&lt;&gt;"",IF(ABS(#REF!)&lt;10,"S"&amp;RIGHT(#REF!,1)&amp;",","S"&amp;#REF!&amp;","),"")</f>
        <v>#REF!</v>
      </c>
      <c r="AW1470" s="27" t="e">
        <f>IF(#REF!&lt;&gt;"",IF(ABS(#REF!)&lt;10,"S"&amp;RIGHT(#REF!,1)&amp;",","S"&amp;#REF!&amp;","),"")</f>
        <v>#REF!</v>
      </c>
      <c r="AX1470" s="27" t="e">
        <f>IF(#REF!&lt;&gt;"",IF(ABS(#REF!)&lt;10,"S"&amp;RIGHT(#REF!,1)&amp;",","S"&amp;#REF!&amp;","),"")</f>
        <v>#REF!</v>
      </c>
      <c r="AY1470" s="27" t="e">
        <f>IF(#REF!&lt;&gt;"",IF(ABS(#REF!)&lt;10,"S"&amp;RIGHT(#REF!,1)&amp;",","S"&amp;#REF!&amp;","),"")</f>
        <v>#REF!</v>
      </c>
      <c r="AZ1470" s="27" t="e">
        <f>IF(#REF!&lt;&gt;"",IF(ABS(#REF!)&lt;10,"S"&amp;RIGHT(#REF!,1)&amp;",","S"&amp;#REF!&amp;","),"")</f>
        <v>#REF!</v>
      </c>
      <c r="BA1470" s="27" t="e">
        <f>IF(#REF!&lt;&gt;"",IF(ABS(#REF!)&lt;10,"S"&amp;RIGHT(#REF!,1)&amp;",","S"&amp;#REF!&amp;","),"")</f>
        <v>#REF!</v>
      </c>
      <c r="BB1470" s="27" t="e">
        <f>IF(#REF!&lt;&gt;"",IF(ABS(#REF!)&lt;10,"S"&amp;RIGHT(#REF!,1)&amp;",","S"&amp;#REF!&amp;","),"")</f>
        <v>#REF!</v>
      </c>
      <c r="BC1470" s="27"/>
      <c r="BD1470" s="27"/>
      <c r="BE1470" s="27"/>
      <c r="BF1470" s="27"/>
      <c r="BG1470" s="27"/>
      <c r="BH1470" s="27"/>
      <c r="BI1470" s="27" t="str">
        <f t="shared" si="582"/>
        <v/>
      </c>
      <c r="BJ1470" s="27" t="str">
        <f t="shared" si="583"/>
        <v/>
      </c>
      <c r="BK1470" s="27" t="str">
        <f t="shared" si="584"/>
        <v/>
      </c>
      <c r="BL1470" s="27" t="e">
        <f>IF(#REF!="","",CONCATENATE($L1470,","))</f>
        <v>#REF!</v>
      </c>
      <c r="BM1470" s="27" t="e">
        <f>IF(#REF!="","",CONCATENATE($L1470,","))</f>
        <v>#REF!</v>
      </c>
      <c r="BN1470" s="27" t="e">
        <f>IF(#REF!="","",CONCATENATE($L1470,","))</f>
        <v>#REF!</v>
      </c>
      <c r="BO1470" s="27" t="e">
        <f>IF(#REF!="","",CONCATENATE($L1470,","))</f>
        <v>#REF!</v>
      </c>
      <c r="BP1470" s="27" t="e">
        <f>IF(#REF!="","",CONCATENATE($L1470,","))</f>
        <v>#REF!</v>
      </c>
      <c r="BQ1470" s="27" t="e">
        <f>IF(#REF!="","",CONCATENATE($L1470,","))</f>
        <v>#REF!</v>
      </c>
      <c r="BR1470" s="27" t="e">
        <f>IF(#REF!="","",CONCATENATE($L1470,","))</f>
        <v>#REF!</v>
      </c>
      <c r="BS1470" s="27" t="e">
        <f>IF(#REF!="","",CONCATENATE($L1470,","))</f>
        <v>#REF!</v>
      </c>
      <c r="BT1470" s="27" t="e">
        <f>IF(#REF!="","",CONCATENATE($L1470,","))</f>
        <v>#REF!</v>
      </c>
      <c r="BU1470" s="40"/>
      <c r="BV1470" s="40"/>
      <c r="BW1470"/>
      <c r="BX1470"/>
      <c r="BY1470"/>
      <c r="BZ1470"/>
      <c r="CA1470"/>
      <c r="CB1470" s="40"/>
      <c r="CC1470" s="7"/>
      <c r="CD1470" s="25"/>
      <c r="CE1470" s="25"/>
      <c r="CF1470" s="25"/>
      <c r="CG1470" s="38"/>
      <c r="CH1470" s="25"/>
      <c r="CI1470" s="38"/>
      <c r="CJ1470" s="25"/>
      <c r="CK1470" s="25"/>
      <c r="CL1470" s="25"/>
      <c r="CM1470" s="25"/>
      <c r="CN1470" s="38"/>
      <c r="CO1470" s="38"/>
      <c r="CP1470" s="25"/>
      <c r="CQ1470" s="25"/>
      <c r="CR1470" s="34"/>
      <c r="CS1470" s="38"/>
      <c r="CT1470" s="25"/>
      <c r="CX1470" s="25"/>
      <c r="CY1470" s="34"/>
    </row>
    <row r="1471" spans="1:103" s="26" customFormat="1">
      <c r="A1471" s="42"/>
      <c r="B1471" s="75"/>
      <c r="C1471" s="39"/>
      <c r="D1471" s="38"/>
      <c r="E1471" s="39"/>
      <c r="F1471" s="39"/>
      <c r="G1471" s="39"/>
      <c r="H1471" s="39"/>
      <c r="I1471" s="39"/>
      <c r="J1471" s="39"/>
      <c r="K1471" s="39"/>
      <c r="L1471" s="38"/>
      <c r="M1471" s="38"/>
      <c r="N1471" s="38"/>
      <c r="O1471" s="38"/>
      <c r="P1471" s="38"/>
      <c r="Q1471" s="38"/>
      <c r="R1471" s="38"/>
      <c r="S1471" s="38"/>
      <c r="T1471" s="38"/>
      <c r="U1471" s="38"/>
      <c r="V1471" s="38"/>
      <c r="W1471" s="38"/>
      <c r="X1471" s="38"/>
      <c r="Y1471" s="38"/>
      <c r="Z1471" s="75"/>
      <c r="AA1471" s="101"/>
      <c r="AB1471" s="101"/>
      <c r="AC1471" s="101"/>
      <c r="AD1471" s="101"/>
      <c r="AE1471" s="38"/>
      <c r="AF1471" s="38"/>
      <c r="AG1471" s="38"/>
      <c r="AH1471" s="38"/>
      <c r="AI1471" s="101"/>
      <c r="AJ1471" s="101"/>
      <c r="AK1471" s="101"/>
      <c r="AL1471" s="75"/>
      <c r="AM1471" s="39"/>
      <c r="AN1471" s="27"/>
      <c r="AO1471" s="27"/>
      <c r="AP1471" s="27"/>
      <c r="AQ1471" s="27" t="str">
        <f t="shared" si="585"/>
        <v/>
      </c>
      <c r="AR1471" s="27" t="str">
        <f t="shared" si="586"/>
        <v/>
      </c>
      <c r="AS1471" s="27" t="str">
        <f t="shared" si="587"/>
        <v/>
      </c>
      <c r="AT1471" s="27" t="e">
        <f>IF(#REF!&lt;&gt;"",IF(ABS(#REF!)&lt;10,"S"&amp;RIGHT(#REF!,1)&amp;",","S"&amp;#REF!&amp;","),"")</f>
        <v>#REF!</v>
      </c>
      <c r="AU1471" s="27" t="e">
        <f>IF(#REF!&lt;&gt;"",IF(ABS(#REF!)&lt;10,"S"&amp;RIGHT(#REF!,1)&amp;",","S"&amp;#REF!&amp;","),"")</f>
        <v>#REF!</v>
      </c>
      <c r="AV1471" s="27" t="e">
        <f>IF(#REF!&lt;&gt;"",IF(ABS(#REF!)&lt;10,"S"&amp;RIGHT(#REF!,1)&amp;",","S"&amp;#REF!&amp;","),"")</f>
        <v>#REF!</v>
      </c>
      <c r="AW1471" s="27" t="e">
        <f>IF(#REF!&lt;&gt;"",IF(ABS(#REF!)&lt;10,"S"&amp;RIGHT(#REF!,1)&amp;",","S"&amp;#REF!&amp;","),"")</f>
        <v>#REF!</v>
      </c>
      <c r="AX1471" s="27" t="e">
        <f>IF(#REF!&lt;&gt;"",IF(ABS(#REF!)&lt;10,"S"&amp;RIGHT(#REF!,1)&amp;",","S"&amp;#REF!&amp;","),"")</f>
        <v>#REF!</v>
      </c>
      <c r="AY1471" s="27" t="e">
        <f>IF(#REF!&lt;&gt;"",IF(ABS(#REF!)&lt;10,"S"&amp;RIGHT(#REF!,1)&amp;",","S"&amp;#REF!&amp;","),"")</f>
        <v>#REF!</v>
      </c>
      <c r="AZ1471" s="27" t="e">
        <f>IF(#REF!&lt;&gt;"",IF(ABS(#REF!)&lt;10,"S"&amp;RIGHT(#REF!,1)&amp;",","S"&amp;#REF!&amp;","),"")</f>
        <v>#REF!</v>
      </c>
      <c r="BA1471" s="27" t="e">
        <f>IF(#REF!&lt;&gt;"",IF(ABS(#REF!)&lt;10,"S"&amp;RIGHT(#REF!,1)&amp;",","S"&amp;#REF!&amp;","),"")</f>
        <v>#REF!</v>
      </c>
      <c r="BB1471" s="27" t="e">
        <f>IF(#REF!&lt;&gt;"",IF(ABS(#REF!)&lt;10,"S"&amp;RIGHT(#REF!,1)&amp;",","S"&amp;#REF!&amp;","),"")</f>
        <v>#REF!</v>
      </c>
      <c r="BC1471" s="27"/>
      <c r="BD1471" s="27"/>
      <c r="BE1471" s="27"/>
      <c r="BF1471" s="27"/>
      <c r="BG1471" s="27"/>
      <c r="BH1471" s="27"/>
      <c r="BI1471" s="27" t="str">
        <f t="shared" si="582"/>
        <v/>
      </c>
      <c r="BJ1471" s="27" t="str">
        <f t="shared" si="583"/>
        <v/>
      </c>
      <c r="BK1471" s="27" t="str">
        <f t="shared" si="584"/>
        <v/>
      </c>
      <c r="BL1471" s="27" t="e">
        <f>IF(#REF!="","",CONCATENATE($L1471,","))</f>
        <v>#REF!</v>
      </c>
      <c r="BM1471" s="27" t="e">
        <f>IF(#REF!="","",CONCATENATE($L1471,","))</f>
        <v>#REF!</v>
      </c>
      <c r="BN1471" s="27" t="e">
        <f>IF(#REF!="","",CONCATENATE($L1471,","))</f>
        <v>#REF!</v>
      </c>
      <c r="BO1471" s="27" t="e">
        <f>IF(#REF!="","",CONCATENATE($L1471,","))</f>
        <v>#REF!</v>
      </c>
      <c r="BP1471" s="27" t="e">
        <f>IF(#REF!="","",CONCATENATE($L1471,","))</f>
        <v>#REF!</v>
      </c>
      <c r="BQ1471" s="27" t="e">
        <f>IF(#REF!="","",CONCATENATE($L1471,","))</f>
        <v>#REF!</v>
      </c>
      <c r="BR1471" s="27" t="e">
        <f>IF(#REF!="","",CONCATENATE($L1471,","))</f>
        <v>#REF!</v>
      </c>
      <c r="BS1471" s="27" t="e">
        <f>IF(#REF!="","",CONCATENATE($L1471,","))</f>
        <v>#REF!</v>
      </c>
      <c r="BT1471" s="27" t="e">
        <f>IF(#REF!="","",CONCATENATE($L1471,","))</f>
        <v>#REF!</v>
      </c>
      <c r="BU1471" s="40"/>
      <c r="BV1471" s="40"/>
      <c r="BW1471"/>
      <c r="BX1471"/>
      <c r="BY1471"/>
      <c r="BZ1471"/>
      <c r="CA1471"/>
      <c r="CB1471" s="40"/>
      <c r="CC1471" s="7"/>
      <c r="CD1471" s="25"/>
      <c r="CE1471" s="25"/>
      <c r="CF1471" s="25"/>
      <c r="CG1471" s="38"/>
      <c r="CH1471" s="25"/>
      <c r="CI1471" s="38"/>
      <c r="CJ1471" s="25"/>
      <c r="CK1471" s="25"/>
      <c r="CL1471" s="25"/>
      <c r="CM1471" s="25"/>
      <c r="CN1471" s="38"/>
      <c r="CO1471" s="38"/>
      <c r="CP1471" s="25"/>
      <c r="CQ1471" s="25"/>
      <c r="CR1471" s="34"/>
      <c r="CS1471" s="38"/>
      <c r="CT1471" s="25"/>
      <c r="CX1471" s="25"/>
      <c r="CY1471" s="34"/>
    </row>
    <row r="1472" spans="1:103" s="26" customFormat="1">
      <c r="A1472" s="42"/>
      <c r="B1472" s="75"/>
      <c r="C1472" s="39"/>
      <c r="D1472" s="38"/>
      <c r="E1472" s="39"/>
      <c r="F1472" s="39"/>
      <c r="G1472" s="39"/>
      <c r="H1472" s="39"/>
      <c r="I1472" s="39"/>
      <c r="J1472" s="39"/>
      <c r="K1472" s="39"/>
      <c r="L1472" s="38"/>
      <c r="M1472" s="38"/>
      <c r="N1472" s="38"/>
      <c r="O1472" s="38"/>
      <c r="P1472" s="38"/>
      <c r="Q1472" s="38"/>
      <c r="R1472" s="38"/>
      <c r="S1472" s="38"/>
      <c r="T1472" s="38"/>
      <c r="U1472" s="38"/>
      <c r="V1472" s="38"/>
      <c r="W1472" s="38"/>
      <c r="X1472" s="38"/>
      <c r="Y1472" s="38"/>
      <c r="Z1472" s="75"/>
      <c r="AA1472" s="101"/>
      <c r="AB1472" s="101"/>
      <c r="AC1472" s="101"/>
      <c r="AD1472" s="101"/>
      <c r="AE1472" s="38"/>
      <c r="AF1472" s="38"/>
      <c r="AG1472" s="38"/>
      <c r="AH1472" s="38"/>
      <c r="AI1472" s="101"/>
      <c r="AJ1472" s="101"/>
      <c r="AK1472" s="101"/>
      <c r="AL1472" s="75"/>
      <c r="AM1472" s="39"/>
      <c r="AN1472" s="27"/>
      <c r="AO1472" s="27"/>
      <c r="AP1472" s="27"/>
      <c r="AQ1472" s="27" t="str">
        <f t="shared" si="585"/>
        <v/>
      </c>
      <c r="AR1472" s="27" t="str">
        <f t="shared" si="586"/>
        <v/>
      </c>
      <c r="AS1472" s="27" t="str">
        <f t="shared" si="587"/>
        <v/>
      </c>
      <c r="AT1472" s="27" t="e">
        <f>IF(#REF!&lt;&gt;"",IF(ABS(#REF!)&lt;10,"S"&amp;RIGHT(#REF!,1)&amp;",","S"&amp;#REF!&amp;","),"")</f>
        <v>#REF!</v>
      </c>
      <c r="AU1472" s="27" t="e">
        <f>IF(#REF!&lt;&gt;"",IF(ABS(#REF!)&lt;10,"S"&amp;RIGHT(#REF!,1)&amp;",","S"&amp;#REF!&amp;","),"")</f>
        <v>#REF!</v>
      </c>
      <c r="AV1472" s="27" t="e">
        <f>IF(#REF!&lt;&gt;"",IF(ABS(#REF!)&lt;10,"S"&amp;RIGHT(#REF!,1)&amp;",","S"&amp;#REF!&amp;","),"")</f>
        <v>#REF!</v>
      </c>
      <c r="AW1472" s="27" t="e">
        <f>IF(#REF!&lt;&gt;"",IF(ABS(#REF!)&lt;10,"S"&amp;RIGHT(#REF!,1)&amp;",","S"&amp;#REF!&amp;","),"")</f>
        <v>#REF!</v>
      </c>
      <c r="AX1472" s="27" t="e">
        <f>IF(#REF!&lt;&gt;"",IF(ABS(#REF!)&lt;10,"S"&amp;RIGHT(#REF!,1)&amp;",","S"&amp;#REF!&amp;","),"")</f>
        <v>#REF!</v>
      </c>
      <c r="AY1472" s="27" t="e">
        <f>IF(#REF!&lt;&gt;"",IF(ABS(#REF!)&lt;10,"S"&amp;RIGHT(#REF!,1)&amp;",","S"&amp;#REF!&amp;","),"")</f>
        <v>#REF!</v>
      </c>
      <c r="AZ1472" s="27" t="e">
        <f>IF(#REF!&lt;&gt;"",IF(ABS(#REF!)&lt;10,"S"&amp;RIGHT(#REF!,1)&amp;",","S"&amp;#REF!&amp;","),"")</f>
        <v>#REF!</v>
      </c>
      <c r="BA1472" s="27" t="e">
        <f>IF(#REF!&lt;&gt;"",IF(ABS(#REF!)&lt;10,"S"&amp;RIGHT(#REF!,1)&amp;",","S"&amp;#REF!&amp;","),"")</f>
        <v>#REF!</v>
      </c>
      <c r="BB1472" s="27" t="e">
        <f>IF(#REF!&lt;&gt;"",IF(ABS(#REF!)&lt;10,"S"&amp;RIGHT(#REF!,1)&amp;",","S"&amp;#REF!&amp;","),"")</f>
        <v>#REF!</v>
      </c>
      <c r="BC1472" s="27"/>
      <c r="BD1472" s="27"/>
      <c r="BE1472" s="27"/>
      <c r="BF1472" s="27"/>
      <c r="BG1472" s="27"/>
      <c r="BH1472" s="27"/>
      <c r="BI1472" s="27" t="str">
        <f t="shared" si="582"/>
        <v/>
      </c>
      <c r="BJ1472" s="27" t="str">
        <f t="shared" si="583"/>
        <v/>
      </c>
      <c r="BK1472" s="27" t="str">
        <f t="shared" si="584"/>
        <v/>
      </c>
      <c r="BL1472" s="27" t="e">
        <f>IF(#REF!="","",CONCATENATE($L1472,","))</f>
        <v>#REF!</v>
      </c>
      <c r="BM1472" s="27" t="e">
        <f>IF(#REF!="","",CONCATENATE($L1472,","))</f>
        <v>#REF!</v>
      </c>
      <c r="BN1472" s="27" t="e">
        <f>IF(#REF!="","",CONCATENATE($L1472,","))</f>
        <v>#REF!</v>
      </c>
      <c r="BO1472" s="27" t="e">
        <f>IF(#REF!="","",CONCATENATE($L1472,","))</f>
        <v>#REF!</v>
      </c>
      <c r="BP1472" s="27" t="e">
        <f>IF(#REF!="","",CONCATENATE($L1472,","))</f>
        <v>#REF!</v>
      </c>
      <c r="BQ1472" s="27" t="e">
        <f>IF(#REF!="","",CONCATENATE($L1472,","))</f>
        <v>#REF!</v>
      </c>
      <c r="BR1472" s="27" t="e">
        <f>IF(#REF!="","",CONCATENATE($L1472,","))</f>
        <v>#REF!</v>
      </c>
      <c r="BS1472" s="27" t="e">
        <f>IF(#REF!="","",CONCATENATE($L1472,","))</f>
        <v>#REF!</v>
      </c>
      <c r="BT1472" s="27" t="e">
        <f>IF(#REF!="","",CONCATENATE($L1472,","))</f>
        <v>#REF!</v>
      </c>
      <c r="BU1472" s="40"/>
      <c r="BV1472" s="40"/>
      <c r="BW1472"/>
      <c r="BX1472"/>
      <c r="BY1472"/>
      <c r="BZ1472"/>
      <c r="CA1472"/>
      <c r="CB1472" s="40"/>
      <c r="CC1472" s="7"/>
      <c r="CD1472" s="25"/>
      <c r="CE1472" s="25"/>
      <c r="CF1472" s="25"/>
      <c r="CG1472" s="38"/>
      <c r="CH1472" s="25"/>
      <c r="CI1472" s="38"/>
      <c r="CJ1472" s="25"/>
      <c r="CK1472" s="25"/>
      <c r="CL1472" s="25"/>
      <c r="CM1472" s="25"/>
      <c r="CN1472" s="38"/>
      <c r="CO1472" s="38"/>
      <c r="CP1472" s="25"/>
      <c r="CQ1472" s="25"/>
      <c r="CR1472" s="34"/>
      <c r="CS1472" s="38"/>
      <c r="CT1472" s="25"/>
      <c r="CX1472" s="25"/>
      <c r="CY1472" s="34"/>
    </row>
    <row r="1473" spans="1:103" s="26" customFormat="1">
      <c r="A1473" s="42"/>
      <c r="B1473" s="75"/>
      <c r="C1473" s="39"/>
      <c r="D1473" s="38"/>
      <c r="E1473" s="39"/>
      <c r="F1473" s="39"/>
      <c r="G1473" s="39"/>
      <c r="H1473" s="39"/>
      <c r="I1473" s="39"/>
      <c r="J1473" s="39"/>
      <c r="K1473" s="39"/>
      <c r="L1473" s="38"/>
      <c r="M1473" s="38"/>
      <c r="N1473" s="38"/>
      <c r="O1473" s="38"/>
      <c r="P1473" s="38"/>
      <c r="Q1473" s="38"/>
      <c r="R1473" s="38"/>
      <c r="S1473" s="38"/>
      <c r="T1473" s="38"/>
      <c r="U1473" s="38"/>
      <c r="V1473" s="38"/>
      <c r="W1473" s="38"/>
      <c r="X1473" s="38"/>
      <c r="Y1473" s="38"/>
      <c r="Z1473" s="75"/>
      <c r="AA1473" s="101"/>
      <c r="AB1473" s="101"/>
      <c r="AC1473" s="101"/>
      <c r="AD1473" s="101"/>
      <c r="AE1473" s="38"/>
      <c r="AF1473" s="38"/>
      <c r="AG1473" s="38"/>
      <c r="AH1473" s="38"/>
      <c r="AI1473" s="101"/>
      <c r="AJ1473" s="101"/>
      <c r="AK1473" s="101"/>
      <c r="AL1473" s="75"/>
      <c r="AM1473" s="39"/>
      <c r="AN1473" s="27"/>
      <c r="AO1473" s="27"/>
      <c r="AP1473" s="27"/>
      <c r="AQ1473" s="27" t="str">
        <f t="shared" si="585"/>
        <v/>
      </c>
      <c r="AR1473" s="27" t="str">
        <f t="shared" si="586"/>
        <v/>
      </c>
      <c r="AS1473" s="27" t="str">
        <f t="shared" si="587"/>
        <v/>
      </c>
      <c r="AT1473" s="27" t="e">
        <f>IF(#REF!&lt;&gt;"",IF(ABS(#REF!)&lt;10,"S"&amp;RIGHT(#REF!,1)&amp;",","S"&amp;#REF!&amp;","),"")</f>
        <v>#REF!</v>
      </c>
      <c r="AU1473" s="27" t="e">
        <f>IF(#REF!&lt;&gt;"",IF(ABS(#REF!)&lt;10,"S"&amp;RIGHT(#REF!,1)&amp;",","S"&amp;#REF!&amp;","),"")</f>
        <v>#REF!</v>
      </c>
      <c r="AV1473" s="27" t="e">
        <f>IF(#REF!&lt;&gt;"",IF(ABS(#REF!)&lt;10,"S"&amp;RIGHT(#REF!,1)&amp;",","S"&amp;#REF!&amp;","),"")</f>
        <v>#REF!</v>
      </c>
      <c r="AW1473" s="27" t="e">
        <f>IF(#REF!&lt;&gt;"",IF(ABS(#REF!)&lt;10,"S"&amp;RIGHT(#REF!,1)&amp;",","S"&amp;#REF!&amp;","),"")</f>
        <v>#REF!</v>
      </c>
      <c r="AX1473" s="27" t="e">
        <f>IF(#REF!&lt;&gt;"",IF(ABS(#REF!)&lt;10,"S"&amp;RIGHT(#REF!,1)&amp;",","S"&amp;#REF!&amp;","),"")</f>
        <v>#REF!</v>
      </c>
      <c r="AY1473" s="27" t="e">
        <f>IF(#REF!&lt;&gt;"",IF(ABS(#REF!)&lt;10,"S"&amp;RIGHT(#REF!,1)&amp;",","S"&amp;#REF!&amp;","),"")</f>
        <v>#REF!</v>
      </c>
      <c r="AZ1473" s="27" t="e">
        <f>IF(#REF!&lt;&gt;"",IF(ABS(#REF!)&lt;10,"S"&amp;RIGHT(#REF!,1)&amp;",","S"&amp;#REF!&amp;","),"")</f>
        <v>#REF!</v>
      </c>
      <c r="BA1473" s="27" t="e">
        <f>IF(#REF!&lt;&gt;"",IF(ABS(#REF!)&lt;10,"S"&amp;RIGHT(#REF!,1)&amp;",","S"&amp;#REF!&amp;","),"")</f>
        <v>#REF!</v>
      </c>
      <c r="BB1473" s="27" t="e">
        <f>IF(#REF!&lt;&gt;"",IF(ABS(#REF!)&lt;10,"S"&amp;RIGHT(#REF!,1)&amp;",","S"&amp;#REF!&amp;","),"")</f>
        <v>#REF!</v>
      </c>
      <c r="BC1473" s="27"/>
      <c r="BD1473" s="27"/>
      <c r="BE1473" s="27"/>
      <c r="BF1473" s="27"/>
      <c r="BG1473" s="27"/>
      <c r="BH1473" s="27"/>
      <c r="BI1473" s="27" t="str">
        <f t="shared" si="582"/>
        <v/>
      </c>
      <c r="BJ1473" s="27" t="str">
        <f t="shared" si="583"/>
        <v/>
      </c>
      <c r="BK1473" s="27" t="str">
        <f t="shared" si="584"/>
        <v/>
      </c>
      <c r="BL1473" s="27" t="e">
        <f>IF(#REF!="","",CONCATENATE($L1473,","))</f>
        <v>#REF!</v>
      </c>
      <c r="BM1473" s="27" t="e">
        <f>IF(#REF!="","",CONCATENATE($L1473,","))</f>
        <v>#REF!</v>
      </c>
      <c r="BN1473" s="27" t="e">
        <f>IF(#REF!="","",CONCATENATE($L1473,","))</f>
        <v>#REF!</v>
      </c>
      <c r="BO1473" s="27" t="e">
        <f>IF(#REF!="","",CONCATENATE($L1473,","))</f>
        <v>#REF!</v>
      </c>
      <c r="BP1473" s="27" t="e">
        <f>IF(#REF!="","",CONCATENATE($L1473,","))</f>
        <v>#REF!</v>
      </c>
      <c r="BQ1473" s="27" t="e">
        <f>IF(#REF!="","",CONCATENATE($L1473,","))</f>
        <v>#REF!</v>
      </c>
      <c r="BR1473" s="27" t="e">
        <f>IF(#REF!="","",CONCATENATE($L1473,","))</f>
        <v>#REF!</v>
      </c>
      <c r="BS1473" s="27" t="e">
        <f>IF(#REF!="","",CONCATENATE($L1473,","))</f>
        <v>#REF!</v>
      </c>
      <c r="BT1473" s="27" t="e">
        <f>IF(#REF!="","",CONCATENATE($L1473,","))</f>
        <v>#REF!</v>
      </c>
      <c r="BU1473" s="40"/>
      <c r="BV1473" s="40"/>
      <c r="BW1473"/>
      <c r="BX1473"/>
      <c r="BY1473"/>
      <c r="BZ1473"/>
      <c r="CA1473"/>
      <c r="CB1473" s="40"/>
      <c r="CC1473" s="7"/>
      <c r="CD1473" s="25"/>
      <c r="CE1473" s="25"/>
      <c r="CF1473" s="25"/>
      <c r="CG1473" s="38"/>
      <c r="CH1473" s="25"/>
      <c r="CI1473" s="38"/>
      <c r="CJ1473" s="25"/>
      <c r="CK1473" s="25"/>
      <c r="CL1473" s="25"/>
      <c r="CM1473" s="25"/>
      <c r="CN1473" s="38"/>
      <c r="CO1473" s="38"/>
      <c r="CP1473" s="25"/>
      <c r="CQ1473" s="25"/>
      <c r="CR1473" s="34"/>
      <c r="CS1473" s="38"/>
      <c r="CT1473" s="25"/>
      <c r="CX1473" s="25"/>
      <c r="CY1473" s="34"/>
    </row>
    <row r="1474" spans="1:103" s="26" customFormat="1">
      <c r="A1474" s="42"/>
      <c r="B1474" s="75"/>
      <c r="C1474" s="39"/>
      <c r="D1474" s="38"/>
      <c r="E1474" s="39"/>
      <c r="F1474" s="39"/>
      <c r="G1474" s="39"/>
      <c r="H1474" s="39"/>
      <c r="I1474" s="39"/>
      <c r="J1474" s="39"/>
      <c r="K1474" s="39"/>
      <c r="L1474" s="38"/>
      <c r="M1474" s="38"/>
      <c r="N1474" s="38"/>
      <c r="O1474" s="38"/>
      <c r="P1474" s="38"/>
      <c r="Q1474" s="38"/>
      <c r="R1474" s="38"/>
      <c r="S1474" s="38"/>
      <c r="T1474" s="38"/>
      <c r="U1474" s="38"/>
      <c r="V1474" s="38"/>
      <c r="W1474" s="38"/>
      <c r="X1474" s="38"/>
      <c r="Y1474" s="38"/>
      <c r="Z1474" s="75"/>
      <c r="AA1474" s="101"/>
      <c r="AB1474" s="101"/>
      <c r="AC1474" s="101"/>
      <c r="AD1474" s="101"/>
      <c r="AE1474" s="38"/>
      <c r="AF1474" s="38"/>
      <c r="AG1474" s="38"/>
      <c r="AH1474" s="38"/>
      <c r="AI1474" s="101"/>
      <c r="AJ1474" s="101"/>
      <c r="AK1474" s="101"/>
      <c r="AL1474" s="75"/>
      <c r="AM1474" s="39"/>
      <c r="AN1474" s="27"/>
      <c r="AO1474" s="27"/>
      <c r="AP1474" s="27"/>
      <c r="AQ1474" s="27" t="str">
        <f t="shared" si="585"/>
        <v/>
      </c>
      <c r="AR1474" s="27" t="str">
        <f t="shared" si="586"/>
        <v/>
      </c>
      <c r="AS1474" s="27" t="str">
        <f t="shared" si="587"/>
        <v/>
      </c>
      <c r="AT1474" s="27" t="e">
        <f>IF(#REF!&lt;&gt;"",IF(ABS(#REF!)&lt;10,"S"&amp;RIGHT(#REF!,1)&amp;",","S"&amp;#REF!&amp;","),"")</f>
        <v>#REF!</v>
      </c>
      <c r="AU1474" s="27" t="e">
        <f>IF(#REF!&lt;&gt;"",IF(ABS(#REF!)&lt;10,"S"&amp;RIGHT(#REF!,1)&amp;",","S"&amp;#REF!&amp;","),"")</f>
        <v>#REF!</v>
      </c>
      <c r="AV1474" s="27" t="e">
        <f>IF(#REF!&lt;&gt;"",IF(ABS(#REF!)&lt;10,"S"&amp;RIGHT(#REF!,1)&amp;",","S"&amp;#REF!&amp;","),"")</f>
        <v>#REF!</v>
      </c>
      <c r="AW1474" s="27" t="e">
        <f>IF(#REF!&lt;&gt;"",IF(ABS(#REF!)&lt;10,"S"&amp;RIGHT(#REF!,1)&amp;",","S"&amp;#REF!&amp;","),"")</f>
        <v>#REF!</v>
      </c>
      <c r="AX1474" s="27" t="e">
        <f>IF(#REF!&lt;&gt;"",IF(ABS(#REF!)&lt;10,"S"&amp;RIGHT(#REF!,1)&amp;",","S"&amp;#REF!&amp;","),"")</f>
        <v>#REF!</v>
      </c>
      <c r="AY1474" s="27" t="e">
        <f>IF(#REF!&lt;&gt;"",IF(ABS(#REF!)&lt;10,"S"&amp;RIGHT(#REF!,1)&amp;",","S"&amp;#REF!&amp;","),"")</f>
        <v>#REF!</v>
      </c>
      <c r="AZ1474" s="27" t="e">
        <f>IF(#REF!&lt;&gt;"",IF(ABS(#REF!)&lt;10,"S"&amp;RIGHT(#REF!,1)&amp;",","S"&amp;#REF!&amp;","),"")</f>
        <v>#REF!</v>
      </c>
      <c r="BA1474" s="27" t="e">
        <f>IF(#REF!&lt;&gt;"",IF(ABS(#REF!)&lt;10,"S"&amp;RIGHT(#REF!,1)&amp;",","S"&amp;#REF!&amp;","),"")</f>
        <v>#REF!</v>
      </c>
      <c r="BB1474" s="27" t="e">
        <f>IF(#REF!&lt;&gt;"",IF(ABS(#REF!)&lt;10,"S"&amp;RIGHT(#REF!,1)&amp;",","S"&amp;#REF!&amp;","),"")</f>
        <v>#REF!</v>
      </c>
      <c r="BC1474" s="27"/>
      <c r="BD1474" s="27"/>
      <c r="BE1474" s="27"/>
      <c r="BF1474" s="27"/>
      <c r="BG1474" s="27"/>
      <c r="BH1474" s="27"/>
      <c r="BI1474" s="27" t="str">
        <f t="shared" si="582"/>
        <v/>
      </c>
      <c r="BJ1474" s="27" t="str">
        <f t="shared" si="583"/>
        <v/>
      </c>
      <c r="BK1474" s="27" t="str">
        <f t="shared" si="584"/>
        <v/>
      </c>
      <c r="BL1474" s="27" t="e">
        <f>IF(#REF!="","",CONCATENATE($L1474,","))</f>
        <v>#REF!</v>
      </c>
      <c r="BM1474" s="27" t="e">
        <f>IF(#REF!="","",CONCATENATE($L1474,","))</f>
        <v>#REF!</v>
      </c>
      <c r="BN1474" s="27" t="e">
        <f>IF(#REF!="","",CONCATENATE($L1474,","))</f>
        <v>#REF!</v>
      </c>
      <c r="BO1474" s="27" t="e">
        <f>IF(#REF!="","",CONCATENATE($L1474,","))</f>
        <v>#REF!</v>
      </c>
      <c r="BP1474" s="27" t="e">
        <f>IF(#REF!="","",CONCATENATE($L1474,","))</f>
        <v>#REF!</v>
      </c>
      <c r="BQ1474" s="27" t="e">
        <f>IF(#REF!="","",CONCATENATE($L1474,","))</f>
        <v>#REF!</v>
      </c>
      <c r="BR1474" s="27" t="e">
        <f>IF(#REF!="","",CONCATENATE($L1474,","))</f>
        <v>#REF!</v>
      </c>
      <c r="BS1474" s="27" t="e">
        <f>IF(#REF!="","",CONCATENATE($L1474,","))</f>
        <v>#REF!</v>
      </c>
      <c r="BT1474" s="27" t="e">
        <f>IF(#REF!="","",CONCATENATE($L1474,","))</f>
        <v>#REF!</v>
      </c>
      <c r="BU1474" s="40"/>
      <c r="BV1474" s="40"/>
      <c r="BW1474"/>
      <c r="BX1474"/>
      <c r="BY1474"/>
      <c r="BZ1474"/>
      <c r="CA1474"/>
      <c r="CB1474" s="40"/>
      <c r="CC1474" s="7"/>
      <c r="CD1474" s="25"/>
      <c r="CE1474" s="25"/>
      <c r="CF1474" s="25"/>
      <c r="CG1474" s="38"/>
      <c r="CH1474" s="25"/>
      <c r="CI1474" s="38"/>
      <c r="CJ1474" s="25"/>
      <c r="CK1474" s="25"/>
      <c r="CL1474" s="25"/>
      <c r="CM1474" s="25"/>
      <c r="CN1474" s="38"/>
      <c r="CO1474" s="38"/>
      <c r="CP1474" s="25"/>
      <c r="CQ1474" s="25"/>
      <c r="CR1474" s="34"/>
      <c r="CS1474" s="38"/>
      <c r="CT1474" s="25"/>
      <c r="CX1474" s="25"/>
      <c r="CY1474" s="34"/>
    </row>
    <row r="1475" spans="1:103" s="26" customFormat="1">
      <c r="A1475" s="42"/>
      <c r="B1475" s="75"/>
      <c r="C1475" s="39"/>
      <c r="D1475" s="38"/>
      <c r="E1475" s="39"/>
      <c r="F1475" s="39"/>
      <c r="G1475" s="39"/>
      <c r="H1475" s="39"/>
      <c r="I1475" s="39"/>
      <c r="J1475" s="39"/>
      <c r="K1475" s="39"/>
      <c r="L1475" s="38"/>
      <c r="M1475" s="38"/>
      <c r="N1475" s="38"/>
      <c r="O1475" s="38"/>
      <c r="P1475" s="38"/>
      <c r="Q1475" s="38"/>
      <c r="R1475" s="38"/>
      <c r="S1475" s="38"/>
      <c r="T1475" s="38"/>
      <c r="U1475" s="38"/>
      <c r="V1475" s="38"/>
      <c r="W1475" s="38"/>
      <c r="X1475" s="38"/>
      <c r="Y1475" s="38"/>
      <c r="Z1475" s="75"/>
      <c r="AA1475" s="101"/>
      <c r="AB1475" s="101"/>
      <c r="AC1475" s="101"/>
      <c r="AD1475" s="101"/>
      <c r="AE1475" s="38"/>
      <c r="AF1475" s="38"/>
      <c r="AG1475" s="38"/>
      <c r="AH1475" s="38"/>
      <c r="AI1475" s="101"/>
      <c r="AJ1475" s="101"/>
      <c r="AK1475" s="101"/>
      <c r="AL1475" s="75"/>
      <c r="AM1475" s="39"/>
      <c r="AN1475" s="27"/>
      <c r="AO1475" s="27"/>
      <c r="AP1475" s="27"/>
      <c r="AQ1475" s="27" t="str">
        <f t="shared" si="585"/>
        <v/>
      </c>
      <c r="AR1475" s="27" t="str">
        <f t="shared" si="586"/>
        <v/>
      </c>
      <c r="AS1475" s="27" t="str">
        <f t="shared" si="587"/>
        <v/>
      </c>
      <c r="AT1475" s="27" t="e">
        <f>IF(#REF!&lt;&gt;"",IF(ABS(#REF!)&lt;10,"S"&amp;RIGHT(#REF!,1)&amp;",","S"&amp;#REF!&amp;","),"")</f>
        <v>#REF!</v>
      </c>
      <c r="AU1475" s="27" t="e">
        <f>IF(#REF!&lt;&gt;"",IF(ABS(#REF!)&lt;10,"S"&amp;RIGHT(#REF!,1)&amp;",","S"&amp;#REF!&amp;","),"")</f>
        <v>#REF!</v>
      </c>
      <c r="AV1475" s="27" t="e">
        <f>IF(#REF!&lt;&gt;"",IF(ABS(#REF!)&lt;10,"S"&amp;RIGHT(#REF!,1)&amp;",","S"&amp;#REF!&amp;","),"")</f>
        <v>#REF!</v>
      </c>
      <c r="AW1475" s="27" t="e">
        <f>IF(#REF!&lt;&gt;"",IF(ABS(#REF!)&lt;10,"S"&amp;RIGHT(#REF!,1)&amp;",","S"&amp;#REF!&amp;","),"")</f>
        <v>#REF!</v>
      </c>
      <c r="AX1475" s="27" t="e">
        <f>IF(#REF!&lt;&gt;"",IF(ABS(#REF!)&lt;10,"S"&amp;RIGHT(#REF!,1)&amp;",","S"&amp;#REF!&amp;","),"")</f>
        <v>#REF!</v>
      </c>
      <c r="AY1475" s="27" t="e">
        <f>IF(#REF!&lt;&gt;"",IF(ABS(#REF!)&lt;10,"S"&amp;RIGHT(#REF!,1)&amp;",","S"&amp;#REF!&amp;","),"")</f>
        <v>#REF!</v>
      </c>
      <c r="AZ1475" s="27" t="e">
        <f>IF(#REF!&lt;&gt;"",IF(ABS(#REF!)&lt;10,"S"&amp;RIGHT(#REF!,1)&amp;",","S"&amp;#REF!&amp;","),"")</f>
        <v>#REF!</v>
      </c>
      <c r="BA1475" s="27" t="e">
        <f>IF(#REF!&lt;&gt;"",IF(ABS(#REF!)&lt;10,"S"&amp;RIGHT(#REF!,1)&amp;",","S"&amp;#REF!&amp;","),"")</f>
        <v>#REF!</v>
      </c>
      <c r="BB1475" s="27" t="e">
        <f>IF(#REF!&lt;&gt;"",IF(ABS(#REF!)&lt;10,"S"&amp;RIGHT(#REF!,1)&amp;",","S"&amp;#REF!&amp;","),"")</f>
        <v>#REF!</v>
      </c>
      <c r="BC1475" s="27"/>
      <c r="BD1475" s="27"/>
      <c r="BE1475" s="27"/>
      <c r="BF1475" s="27"/>
      <c r="BG1475" s="27"/>
      <c r="BH1475" s="27"/>
      <c r="BI1475" s="27" t="str">
        <f t="shared" si="582"/>
        <v/>
      </c>
      <c r="BJ1475" s="27" t="str">
        <f t="shared" si="583"/>
        <v/>
      </c>
      <c r="BK1475" s="27" t="str">
        <f t="shared" si="584"/>
        <v/>
      </c>
      <c r="BL1475" s="27" t="e">
        <f>IF(#REF!="","",CONCATENATE($L1475,","))</f>
        <v>#REF!</v>
      </c>
      <c r="BM1475" s="27" t="e">
        <f>IF(#REF!="","",CONCATENATE($L1475,","))</f>
        <v>#REF!</v>
      </c>
      <c r="BN1475" s="27" t="e">
        <f>IF(#REF!="","",CONCATENATE($L1475,","))</f>
        <v>#REF!</v>
      </c>
      <c r="BO1475" s="27" t="e">
        <f>IF(#REF!="","",CONCATENATE($L1475,","))</f>
        <v>#REF!</v>
      </c>
      <c r="BP1475" s="27" t="e">
        <f>IF(#REF!="","",CONCATENATE($L1475,","))</f>
        <v>#REF!</v>
      </c>
      <c r="BQ1475" s="27" t="e">
        <f>IF(#REF!="","",CONCATENATE($L1475,","))</f>
        <v>#REF!</v>
      </c>
      <c r="BR1475" s="27" t="e">
        <f>IF(#REF!="","",CONCATENATE($L1475,","))</f>
        <v>#REF!</v>
      </c>
      <c r="BS1475" s="27" t="e">
        <f>IF(#REF!="","",CONCATENATE($L1475,","))</f>
        <v>#REF!</v>
      </c>
      <c r="BT1475" s="27" t="e">
        <f>IF(#REF!="","",CONCATENATE($L1475,","))</f>
        <v>#REF!</v>
      </c>
      <c r="BU1475" s="40"/>
      <c r="BV1475" s="40"/>
      <c r="BW1475"/>
      <c r="BX1475"/>
      <c r="BY1475"/>
      <c r="BZ1475"/>
      <c r="CA1475"/>
      <c r="CB1475" s="40"/>
      <c r="CC1475" s="7"/>
      <c r="CD1475" s="25"/>
      <c r="CE1475" s="25"/>
      <c r="CF1475" s="25"/>
      <c r="CG1475" s="38"/>
      <c r="CH1475" s="25"/>
      <c r="CI1475" s="38"/>
      <c r="CJ1475" s="25"/>
      <c r="CK1475" s="25"/>
      <c r="CL1475" s="25"/>
      <c r="CM1475" s="25"/>
      <c r="CN1475" s="38"/>
      <c r="CO1475" s="38"/>
      <c r="CP1475" s="25"/>
      <c r="CQ1475" s="25"/>
      <c r="CR1475" s="34"/>
      <c r="CS1475" s="38"/>
      <c r="CT1475" s="25"/>
      <c r="CX1475" s="25"/>
      <c r="CY1475" s="34"/>
    </row>
    <row r="1476" spans="1:103" s="26" customFormat="1">
      <c r="A1476" s="42"/>
      <c r="B1476" s="75"/>
      <c r="C1476" s="39"/>
      <c r="D1476" s="38"/>
      <c r="E1476" s="39"/>
      <c r="F1476" s="39"/>
      <c r="G1476" s="39"/>
      <c r="H1476" s="39"/>
      <c r="I1476" s="39"/>
      <c r="J1476" s="39"/>
      <c r="K1476" s="39"/>
      <c r="L1476" s="38"/>
      <c r="M1476" s="38"/>
      <c r="N1476" s="38"/>
      <c r="O1476" s="38"/>
      <c r="P1476" s="38"/>
      <c r="Q1476" s="38"/>
      <c r="R1476" s="38"/>
      <c r="S1476" s="38"/>
      <c r="T1476" s="38"/>
      <c r="U1476" s="38"/>
      <c r="V1476" s="38"/>
      <c r="W1476" s="38"/>
      <c r="X1476" s="38"/>
      <c r="Y1476" s="38"/>
      <c r="Z1476" s="75"/>
      <c r="AA1476" s="101"/>
      <c r="AB1476" s="101"/>
      <c r="AC1476" s="101"/>
      <c r="AD1476" s="101"/>
      <c r="AE1476" s="38"/>
      <c r="AF1476" s="38"/>
      <c r="AG1476" s="38"/>
      <c r="AH1476" s="38"/>
      <c r="AI1476" s="101"/>
      <c r="AJ1476" s="101"/>
      <c r="AK1476" s="101"/>
      <c r="AL1476" s="75"/>
      <c r="AM1476" s="39"/>
      <c r="AN1476" s="27"/>
      <c r="AO1476" s="27"/>
      <c r="AP1476" s="27"/>
      <c r="AQ1476" s="27" t="str">
        <f t="shared" si="585"/>
        <v/>
      </c>
      <c r="AR1476" s="27" t="str">
        <f t="shared" si="586"/>
        <v/>
      </c>
      <c r="AS1476" s="27" t="str">
        <f t="shared" si="587"/>
        <v/>
      </c>
      <c r="AT1476" s="27" t="e">
        <f>IF(#REF!&lt;&gt;"",IF(ABS(#REF!)&lt;10,"S"&amp;RIGHT(#REF!,1)&amp;",","S"&amp;#REF!&amp;","),"")</f>
        <v>#REF!</v>
      </c>
      <c r="AU1476" s="27" t="e">
        <f>IF(#REF!&lt;&gt;"",IF(ABS(#REF!)&lt;10,"S"&amp;RIGHT(#REF!,1)&amp;",","S"&amp;#REF!&amp;","),"")</f>
        <v>#REF!</v>
      </c>
      <c r="AV1476" s="27" t="e">
        <f>IF(#REF!&lt;&gt;"",IF(ABS(#REF!)&lt;10,"S"&amp;RIGHT(#REF!,1)&amp;",","S"&amp;#REF!&amp;","),"")</f>
        <v>#REF!</v>
      </c>
      <c r="AW1476" s="27" t="e">
        <f>IF(#REF!&lt;&gt;"",IF(ABS(#REF!)&lt;10,"S"&amp;RIGHT(#REF!,1)&amp;",","S"&amp;#REF!&amp;","),"")</f>
        <v>#REF!</v>
      </c>
      <c r="AX1476" s="27" t="e">
        <f>IF(#REF!&lt;&gt;"",IF(ABS(#REF!)&lt;10,"S"&amp;RIGHT(#REF!,1)&amp;",","S"&amp;#REF!&amp;","),"")</f>
        <v>#REF!</v>
      </c>
      <c r="AY1476" s="27" t="e">
        <f>IF(#REF!&lt;&gt;"",IF(ABS(#REF!)&lt;10,"S"&amp;RIGHT(#REF!,1)&amp;",","S"&amp;#REF!&amp;","),"")</f>
        <v>#REF!</v>
      </c>
      <c r="AZ1476" s="27" t="e">
        <f>IF(#REF!&lt;&gt;"",IF(ABS(#REF!)&lt;10,"S"&amp;RIGHT(#REF!,1)&amp;",","S"&amp;#REF!&amp;","),"")</f>
        <v>#REF!</v>
      </c>
      <c r="BA1476" s="27" t="e">
        <f>IF(#REF!&lt;&gt;"",IF(ABS(#REF!)&lt;10,"S"&amp;RIGHT(#REF!,1)&amp;",","S"&amp;#REF!&amp;","),"")</f>
        <v>#REF!</v>
      </c>
      <c r="BB1476" s="27" t="e">
        <f>IF(#REF!&lt;&gt;"",IF(ABS(#REF!)&lt;10,"S"&amp;RIGHT(#REF!,1)&amp;",","S"&amp;#REF!&amp;","),"")</f>
        <v>#REF!</v>
      </c>
      <c r="BC1476" s="27"/>
      <c r="BD1476" s="27"/>
      <c r="BE1476" s="27"/>
      <c r="BF1476" s="27"/>
      <c r="BG1476" s="27"/>
      <c r="BH1476" s="27"/>
      <c r="BI1476" s="27" t="str">
        <f t="shared" si="582"/>
        <v/>
      </c>
      <c r="BJ1476" s="27" t="str">
        <f t="shared" si="583"/>
        <v/>
      </c>
      <c r="BK1476" s="27" t="str">
        <f t="shared" si="584"/>
        <v/>
      </c>
      <c r="BL1476" s="27" t="e">
        <f>IF(#REF!="","",CONCATENATE($L1476,","))</f>
        <v>#REF!</v>
      </c>
      <c r="BM1476" s="27" t="e">
        <f>IF(#REF!="","",CONCATENATE($L1476,","))</f>
        <v>#REF!</v>
      </c>
      <c r="BN1476" s="27" t="e">
        <f>IF(#REF!="","",CONCATENATE($L1476,","))</f>
        <v>#REF!</v>
      </c>
      <c r="BO1476" s="27" t="e">
        <f>IF(#REF!="","",CONCATENATE($L1476,","))</f>
        <v>#REF!</v>
      </c>
      <c r="BP1476" s="27" t="e">
        <f>IF(#REF!="","",CONCATENATE($L1476,","))</f>
        <v>#REF!</v>
      </c>
      <c r="BQ1476" s="27" t="e">
        <f>IF(#REF!="","",CONCATENATE($L1476,","))</f>
        <v>#REF!</v>
      </c>
      <c r="BR1476" s="27" t="e">
        <f>IF(#REF!="","",CONCATENATE($L1476,","))</f>
        <v>#REF!</v>
      </c>
      <c r="BS1476" s="27" t="e">
        <f>IF(#REF!="","",CONCATENATE($L1476,","))</f>
        <v>#REF!</v>
      </c>
      <c r="BT1476" s="27" t="e">
        <f>IF(#REF!="","",CONCATENATE($L1476,","))</f>
        <v>#REF!</v>
      </c>
      <c r="BU1476" s="40"/>
      <c r="BV1476" s="40"/>
      <c r="BW1476"/>
      <c r="BX1476"/>
      <c r="BY1476"/>
      <c r="BZ1476"/>
      <c r="CA1476"/>
      <c r="CB1476" s="40"/>
      <c r="CC1476" s="7"/>
      <c r="CD1476" s="25"/>
      <c r="CE1476" s="25"/>
      <c r="CF1476" s="25"/>
      <c r="CG1476" s="38"/>
      <c r="CH1476" s="25"/>
      <c r="CI1476" s="38"/>
      <c r="CJ1476" s="25"/>
      <c r="CK1476" s="25"/>
      <c r="CL1476" s="25"/>
      <c r="CM1476" s="25"/>
      <c r="CN1476" s="38"/>
      <c r="CO1476" s="38"/>
      <c r="CP1476" s="25"/>
      <c r="CQ1476" s="25"/>
      <c r="CR1476" s="34"/>
      <c r="CS1476" s="38"/>
      <c r="CT1476" s="25"/>
      <c r="CX1476" s="25"/>
      <c r="CY1476" s="34"/>
    </row>
    <row r="1477" spans="1:103" s="26" customFormat="1">
      <c r="A1477" s="42"/>
      <c r="B1477" s="75"/>
      <c r="C1477" s="39"/>
      <c r="D1477" s="38"/>
      <c r="E1477" s="39"/>
      <c r="F1477" s="39"/>
      <c r="G1477" s="39"/>
      <c r="H1477" s="39"/>
      <c r="I1477" s="39"/>
      <c r="J1477" s="39"/>
      <c r="K1477" s="39"/>
      <c r="L1477" s="38"/>
      <c r="M1477" s="38"/>
      <c r="N1477" s="38"/>
      <c r="O1477" s="38"/>
      <c r="P1477" s="38"/>
      <c r="Q1477" s="38"/>
      <c r="R1477" s="38"/>
      <c r="S1477" s="38"/>
      <c r="T1477" s="38"/>
      <c r="U1477" s="38"/>
      <c r="V1477" s="38"/>
      <c r="W1477" s="38"/>
      <c r="X1477" s="38"/>
      <c r="Y1477" s="38"/>
      <c r="Z1477" s="75"/>
      <c r="AA1477" s="101"/>
      <c r="AB1477" s="101"/>
      <c r="AC1477" s="101"/>
      <c r="AD1477" s="101"/>
      <c r="AE1477" s="38"/>
      <c r="AF1477" s="38"/>
      <c r="AG1477" s="38"/>
      <c r="AH1477" s="38"/>
      <c r="AI1477" s="101"/>
      <c r="AJ1477" s="101"/>
      <c r="AK1477" s="101"/>
      <c r="AL1477" s="75"/>
      <c r="AM1477" s="39"/>
      <c r="AN1477" s="27"/>
      <c r="AO1477" s="27"/>
      <c r="AP1477" s="27"/>
      <c r="AQ1477" s="27" t="str">
        <f t="shared" si="585"/>
        <v/>
      </c>
      <c r="AR1477" s="27" t="str">
        <f t="shared" si="586"/>
        <v/>
      </c>
      <c r="AS1477" s="27" t="str">
        <f t="shared" si="587"/>
        <v/>
      </c>
      <c r="AT1477" s="27" t="e">
        <f>IF(#REF!&lt;&gt;"",IF(ABS(#REF!)&lt;10,"S"&amp;RIGHT(#REF!,1)&amp;",","S"&amp;#REF!&amp;","),"")</f>
        <v>#REF!</v>
      </c>
      <c r="AU1477" s="27" t="e">
        <f>IF(#REF!&lt;&gt;"",IF(ABS(#REF!)&lt;10,"S"&amp;RIGHT(#REF!,1)&amp;",","S"&amp;#REF!&amp;","),"")</f>
        <v>#REF!</v>
      </c>
      <c r="AV1477" s="27" t="e">
        <f>IF(#REF!&lt;&gt;"",IF(ABS(#REF!)&lt;10,"S"&amp;RIGHT(#REF!,1)&amp;",","S"&amp;#REF!&amp;","),"")</f>
        <v>#REF!</v>
      </c>
      <c r="AW1477" s="27" t="e">
        <f>IF(#REF!&lt;&gt;"",IF(ABS(#REF!)&lt;10,"S"&amp;RIGHT(#REF!,1)&amp;",","S"&amp;#REF!&amp;","),"")</f>
        <v>#REF!</v>
      </c>
      <c r="AX1477" s="27" t="e">
        <f>IF(#REF!&lt;&gt;"",IF(ABS(#REF!)&lt;10,"S"&amp;RIGHT(#REF!,1)&amp;",","S"&amp;#REF!&amp;","),"")</f>
        <v>#REF!</v>
      </c>
      <c r="AY1477" s="27" t="e">
        <f>IF(#REF!&lt;&gt;"",IF(ABS(#REF!)&lt;10,"S"&amp;RIGHT(#REF!,1)&amp;",","S"&amp;#REF!&amp;","),"")</f>
        <v>#REF!</v>
      </c>
      <c r="AZ1477" s="27" t="e">
        <f>IF(#REF!&lt;&gt;"",IF(ABS(#REF!)&lt;10,"S"&amp;RIGHT(#REF!,1)&amp;",","S"&amp;#REF!&amp;","),"")</f>
        <v>#REF!</v>
      </c>
      <c r="BA1477" s="27" t="e">
        <f>IF(#REF!&lt;&gt;"",IF(ABS(#REF!)&lt;10,"S"&amp;RIGHT(#REF!,1)&amp;",","S"&amp;#REF!&amp;","),"")</f>
        <v>#REF!</v>
      </c>
      <c r="BB1477" s="27" t="e">
        <f>IF(#REF!&lt;&gt;"",IF(ABS(#REF!)&lt;10,"S"&amp;RIGHT(#REF!,1)&amp;",","S"&amp;#REF!&amp;","),"")</f>
        <v>#REF!</v>
      </c>
      <c r="BC1477" s="27"/>
      <c r="BD1477" s="27"/>
      <c r="BE1477" s="27"/>
      <c r="BF1477" s="27"/>
      <c r="BG1477" s="27"/>
      <c r="BH1477" s="27"/>
      <c r="BI1477" s="27" t="str">
        <f t="shared" si="582"/>
        <v/>
      </c>
      <c r="BJ1477" s="27" t="str">
        <f t="shared" si="583"/>
        <v/>
      </c>
      <c r="BK1477" s="27" t="str">
        <f t="shared" si="584"/>
        <v/>
      </c>
      <c r="BL1477" s="27" t="e">
        <f>IF(#REF!="","",CONCATENATE($L1477,","))</f>
        <v>#REF!</v>
      </c>
      <c r="BM1477" s="27" t="e">
        <f>IF(#REF!="","",CONCATENATE($L1477,","))</f>
        <v>#REF!</v>
      </c>
      <c r="BN1477" s="27" t="e">
        <f>IF(#REF!="","",CONCATENATE($L1477,","))</f>
        <v>#REF!</v>
      </c>
      <c r="BO1477" s="27" t="e">
        <f>IF(#REF!="","",CONCATENATE($L1477,","))</f>
        <v>#REF!</v>
      </c>
      <c r="BP1477" s="27" t="e">
        <f>IF(#REF!="","",CONCATENATE($L1477,","))</f>
        <v>#REF!</v>
      </c>
      <c r="BQ1477" s="27" t="e">
        <f>IF(#REF!="","",CONCATENATE($L1477,","))</f>
        <v>#REF!</v>
      </c>
      <c r="BR1477" s="27" t="e">
        <f>IF(#REF!="","",CONCATENATE($L1477,","))</f>
        <v>#REF!</v>
      </c>
      <c r="BS1477" s="27" t="e">
        <f>IF(#REF!="","",CONCATENATE($L1477,","))</f>
        <v>#REF!</v>
      </c>
      <c r="BT1477" s="27" t="e">
        <f>IF(#REF!="","",CONCATENATE($L1477,","))</f>
        <v>#REF!</v>
      </c>
      <c r="BU1477" s="40"/>
      <c r="BV1477" s="40"/>
      <c r="BW1477"/>
      <c r="BX1477"/>
      <c r="BY1477"/>
      <c r="BZ1477"/>
      <c r="CA1477"/>
      <c r="CB1477" s="40"/>
      <c r="CC1477" s="7"/>
      <c r="CD1477" s="25"/>
      <c r="CE1477" s="25"/>
      <c r="CF1477" s="25"/>
      <c r="CG1477" s="38"/>
      <c r="CH1477" s="25"/>
      <c r="CI1477" s="38"/>
      <c r="CJ1477" s="25"/>
      <c r="CK1477" s="25"/>
      <c r="CL1477" s="25"/>
      <c r="CM1477" s="25"/>
      <c r="CN1477" s="38"/>
      <c r="CO1477" s="38"/>
      <c r="CP1477" s="25"/>
      <c r="CQ1477" s="25"/>
      <c r="CR1477" s="34"/>
      <c r="CS1477" s="38"/>
      <c r="CT1477" s="25"/>
      <c r="CX1477" s="25"/>
      <c r="CY1477" s="34"/>
    </row>
    <row r="1478" spans="1:103" s="26" customFormat="1">
      <c r="A1478" s="42"/>
      <c r="B1478" s="75"/>
      <c r="C1478" s="39"/>
      <c r="D1478" s="38"/>
      <c r="E1478" s="39"/>
      <c r="F1478" s="39"/>
      <c r="G1478" s="39"/>
      <c r="H1478" s="39"/>
      <c r="I1478" s="39"/>
      <c r="J1478" s="39"/>
      <c r="K1478" s="39"/>
      <c r="L1478" s="38"/>
      <c r="M1478" s="38"/>
      <c r="N1478" s="38"/>
      <c r="O1478" s="38"/>
      <c r="P1478" s="38"/>
      <c r="Q1478" s="38"/>
      <c r="R1478" s="38"/>
      <c r="S1478" s="38"/>
      <c r="T1478" s="38"/>
      <c r="U1478" s="38"/>
      <c r="V1478" s="38"/>
      <c r="W1478" s="38"/>
      <c r="X1478" s="38"/>
      <c r="Y1478" s="38"/>
      <c r="Z1478" s="75"/>
      <c r="AA1478" s="101"/>
      <c r="AB1478" s="101"/>
      <c r="AC1478" s="101"/>
      <c r="AD1478" s="101"/>
      <c r="AE1478" s="38"/>
      <c r="AF1478" s="38"/>
      <c r="AG1478" s="38"/>
      <c r="AH1478" s="38"/>
      <c r="AI1478" s="101"/>
      <c r="AJ1478" s="101"/>
      <c r="AK1478" s="101"/>
      <c r="AL1478" s="75"/>
      <c r="AM1478" s="39"/>
      <c r="AN1478" s="27"/>
      <c r="AO1478" s="27"/>
      <c r="AP1478" s="27"/>
      <c r="AQ1478" s="27" t="str">
        <f t="shared" si="585"/>
        <v/>
      </c>
      <c r="AR1478" s="27" t="str">
        <f t="shared" si="586"/>
        <v/>
      </c>
      <c r="AS1478" s="27" t="str">
        <f t="shared" si="587"/>
        <v/>
      </c>
      <c r="AT1478" s="27" t="e">
        <f>IF(#REF!&lt;&gt;"",IF(ABS(#REF!)&lt;10,"S"&amp;RIGHT(#REF!,1)&amp;",","S"&amp;#REF!&amp;","),"")</f>
        <v>#REF!</v>
      </c>
      <c r="AU1478" s="27" t="e">
        <f>IF(#REF!&lt;&gt;"",IF(ABS(#REF!)&lt;10,"S"&amp;RIGHT(#REF!,1)&amp;",","S"&amp;#REF!&amp;","),"")</f>
        <v>#REF!</v>
      </c>
      <c r="AV1478" s="27" t="e">
        <f>IF(#REF!&lt;&gt;"",IF(ABS(#REF!)&lt;10,"S"&amp;RIGHT(#REF!,1)&amp;",","S"&amp;#REF!&amp;","),"")</f>
        <v>#REF!</v>
      </c>
      <c r="AW1478" s="27" t="e">
        <f>IF(#REF!&lt;&gt;"",IF(ABS(#REF!)&lt;10,"S"&amp;RIGHT(#REF!,1)&amp;",","S"&amp;#REF!&amp;","),"")</f>
        <v>#REF!</v>
      </c>
      <c r="AX1478" s="27" t="e">
        <f>IF(#REF!&lt;&gt;"",IF(ABS(#REF!)&lt;10,"S"&amp;RIGHT(#REF!,1)&amp;",","S"&amp;#REF!&amp;","),"")</f>
        <v>#REF!</v>
      </c>
      <c r="AY1478" s="27" t="e">
        <f>IF(#REF!&lt;&gt;"",IF(ABS(#REF!)&lt;10,"S"&amp;RIGHT(#REF!,1)&amp;",","S"&amp;#REF!&amp;","),"")</f>
        <v>#REF!</v>
      </c>
      <c r="AZ1478" s="27" t="e">
        <f>IF(#REF!&lt;&gt;"",IF(ABS(#REF!)&lt;10,"S"&amp;RIGHT(#REF!,1)&amp;",","S"&amp;#REF!&amp;","),"")</f>
        <v>#REF!</v>
      </c>
      <c r="BA1478" s="27" t="e">
        <f>IF(#REF!&lt;&gt;"",IF(ABS(#REF!)&lt;10,"S"&amp;RIGHT(#REF!,1)&amp;",","S"&amp;#REF!&amp;","),"")</f>
        <v>#REF!</v>
      </c>
      <c r="BB1478" s="27" t="e">
        <f>IF(#REF!&lt;&gt;"",IF(ABS(#REF!)&lt;10,"S"&amp;RIGHT(#REF!,1)&amp;",","S"&amp;#REF!&amp;","),"")</f>
        <v>#REF!</v>
      </c>
      <c r="BC1478" s="27"/>
      <c r="BD1478" s="27"/>
      <c r="BE1478" s="27"/>
      <c r="BF1478" s="27"/>
      <c r="BG1478" s="27"/>
      <c r="BH1478" s="27"/>
      <c r="BI1478" s="27" t="str">
        <f t="shared" si="582"/>
        <v/>
      </c>
      <c r="BJ1478" s="27" t="str">
        <f t="shared" si="583"/>
        <v/>
      </c>
      <c r="BK1478" s="27" t="str">
        <f t="shared" si="584"/>
        <v/>
      </c>
      <c r="BL1478" s="27" t="e">
        <f>IF(#REF!="","",CONCATENATE($L1478,","))</f>
        <v>#REF!</v>
      </c>
      <c r="BM1478" s="27" t="e">
        <f>IF(#REF!="","",CONCATENATE($L1478,","))</f>
        <v>#REF!</v>
      </c>
      <c r="BN1478" s="27" t="e">
        <f>IF(#REF!="","",CONCATENATE($L1478,","))</f>
        <v>#REF!</v>
      </c>
      <c r="BO1478" s="27" t="e">
        <f>IF(#REF!="","",CONCATENATE($L1478,","))</f>
        <v>#REF!</v>
      </c>
      <c r="BP1478" s="27" t="e">
        <f>IF(#REF!="","",CONCATENATE($L1478,","))</f>
        <v>#REF!</v>
      </c>
      <c r="BQ1478" s="27" t="e">
        <f>IF(#REF!="","",CONCATENATE($L1478,","))</f>
        <v>#REF!</v>
      </c>
      <c r="BR1478" s="27" t="e">
        <f>IF(#REF!="","",CONCATENATE($L1478,","))</f>
        <v>#REF!</v>
      </c>
      <c r="BS1478" s="27" t="e">
        <f>IF(#REF!="","",CONCATENATE($L1478,","))</f>
        <v>#REF!</v>
      </c>
      <c r="BT1478" s="27" t="e">
        <f>IF(#REF!="","",CONCATENATE($L1478,","))</f>
        <v>#REF!</v>
      </c>
      <c r="BU1478" s="40"/>
      <c r="BV1478" s="40"/>
      <c r="BW1478"/>
      <c r="BX1478"/>
      <c r="BY1478"/>
      <c r="BZ1478"/>
      <c r="CA1478"/>
      <c r="CB1478" s="40"/>
      <c r="CC1478" s="7"/>
      <c r="CD1478" s="25"/>
      <c r="CE1478" s="25"/>
      <c r="CF1478" s="25"/>
      <c r="CG1478" s="38"/>
      <c r="CH1478" s="25"/>
      <c r="CI1478" s="38"/>
      <c r="CJ1478" s="25"/>
      <c r="CK1478" s="25"/>
      <c r="CL1478" s="25"/>
      <c r="CM1478" s="25"/>
      <c r="CN1478" s="38"/>
      <c r="CO1478" s="38"/>
      <c r="CP1478" s="25"/>
      <c r="CQ1478" s="25"/>
      <c r="CR1478" s="34"/>
      <c r="CS1478" s="38"/>
      <c r="CT1478" s="25"/>
      <c r="CX1478" s="25"/>
      <c r="CY1478" s="34"/>
    </row>
    <row r="1479" spans="1:103" s="26" customFormat="1">
      <c r="A1479" s="42"/>
      <c r="B1479" s="75"/>
      <c r="C1479" s="39"/>
      <c r="D1479" s="38"/>
      <c r="E1479" s="39"/>
      <c r="F1479" s="39"/>
      <c r="G1479" s="39"/>
      <c r="H1479" s="39"/>
      <c r="I1479" s="39"/>
      <c r="J1479" s="39"/>
      <c r="K1479" s="39"/>
      <c r="L1479" s="38"/>
      <c r="M1479" s="38"/>
      <c r="N1479" s="38"/>
      <c r="O1479" s="38"/>
      <c r="P1479" s="38"/>
      <c r="Q1479" s="38"/>
      <c r="R1479" s="38"/>
      <c r="S1479" s="38"/>
      <c r="T1479" s="38"/>
      <c r="U1479" s="38"/>
      <c r="V1479" s="38"/>
      <c r="W1479" s="38"/>
      <c r="X1479" s="38"/>
      <c r="Y1479" s="38"/>
      <c r="Z1479" s="75"/>
      <c r="AA1479" s="101"/>
      <c r="AB1479" s="101"/>
      <c r="AC1479" s="101"/>
      <c r="AD1479" s="101"/>
      <c r="AE1479" s="38"/>
      <c r="AF1479" s="38"/>
      <c r="AG1479" s="38"/>
      <c r="AH1479" s="38"/>
      <c r="AI1479" s="101"/>
      <c r="AJ1479" s="101"/>
      <c r="AK1479" s="101"/>
      <c r="AL1479" s="75"/>
      <c r="AM1479" s="39"/>
      <c r="AN1479" s="27"/>
      <c r="AO1479" s="27"/>
      <c r="AP1479" s="27"/>
      <c r="AQ1479" s="27" t="str">
        <f t="shared" si="585"/>
        <v/>
      </c>
      <c r="AR1479" s="27" t="str">
        <f t="shared" si="586"/>
        <v/>
      </c>
      <c r="AS1479" s="27" t="str">
        <f t="shared" si="587"/>
        <v/>
      </c>
      <c r="AT1479" s="27" t="e">
        <f>IF(#REF!&lt;&gt;"",IF(ABS(#REF!)&lt;10,"S"&amp;RIGHT(#REF!,1)&amp;",","S"&amp;#REF!&amp;","),"")</f>
        <v>#REF!</v>
      </c>
      <c r="AU1479" s="27" t="e">
        <f>IF(#REF!&lt;&gt;"",IF(ABS(#REF!)&lt;10,"S"&amp;RIGHT(#REF!,1)&amp;",","S"&amp;#REF!&amp;","),"")</f>
        <v>#REF!</v>
      </c>
      <c r="AV1479" s="27" t="e">
        <f>IF(#REF!&lt;&gt;"",IF(ABS(#REF!)&lt;10,"S"&amp;RIGHT(#REF!,1)&amp;",","S"&amp;#REF!&amp;","),"")</f>
        <v>#REF!</v>
      </c>
      <c r="AW1479" s="27" t="e">
        <f>IF(#REF!&lt;&gt;"",IF(ABS(#REF!)&lt;10,"S"&amp;RIGHT(#REF!,1)&amp;",","S"&amp;#REF!&amp;","),"")</f>
        <v>#REF!</v>
      </c>
      <c r="AX1479" s="27" t="e">
        <f>IF(#REF!&lt;&gt;"",IF(ABS(#REF!)&lt;10,"S"&amp;RIGHT(#REF!,1)&amp;",","S"&amp;#REF!&amp;","),"")</f>
        <v>#REF!</v>
      </c>
      <c r="AY1479" s="27" t="e">
        <f>IF(#REF!&lt;&gt;"",IF(ABS(#REF!)&lt;10,"S"&amp;RIGHT(#REF!,1)&amp;",","S"&amp;#REF!&amp;","),"")</f>
        <v>#REF!</v>
      </c>
      <c r="AZ1479" s="27" t="e">
        <f>IF(#REF!&lt;&gt;"",IF(ABS(#REF!)&lt;10,"S"&amp;RIGHT(#REF!,1)&amp;",","S"&amp;#REF!&amp;","),"")</f>
        <v>#REF!</v>
      </c>
      <c r="BA1479" s="27" t="e">
        <f>IF(#REF!&lt;&gt;"",IF(ABS(#REF!)&lt;10,"S"&amp;RIGHT(#REF!,1)&amp;",","S"&amp;#REF!&amp;","),"")</f>
        <v>#REF!</v>
      </c>
      <c r="BB1479" s="27" t="e">
        <f>IF(#REF!&lt;&gt;"",IF(ABS(#REF!)&lt;10,"S"&amp;RIGHT(#REF!,1)&amp;",","S"&amp;#REF!&amp;","),"")</f>
        <v>#REF!</v>
      </c>
      <c r="BC1479" s="27"/>
      <c r="BD1479" s="27"/>
      <c r="BE1479" s="27"/>
      <c r="BF1479" s="27"/>
      <c r="BG1479" s="27"/>
      <c r="BH1479" s="27"/>
      <c r="BI1479" s="27" t="str">
        <f t="shared" si="582"/>
        <v/>
      </c>
      <c r="BJ1479" s="27" t="str">
        <f t="shared" si="583"/>
        <v/>
      </c>
      <c r="BK1479" s="27" t="str">
        <f t="shared" si="584"/>
        <v/>
      </c>
      <c r="BL1479" s="27" t="e">
        <f>IF(#REF!="","",CONCATENATE($L1479,","))</f>
        <v>#REF!</v>
      </c>
      <c r="BM1479" s="27" t="e">
        <f>IF(#REF!="","",CONCATENATE($L1479,","))</f>
        <v>#REF!</v>
      </c>
      <c r="BN1479" s="27" t="e">
        <f>IF(#REF!="","",CONCATENATE($L1479,","))</f>
        <v>#REF!</v>
      </c>
      <c r="BO1479" s="27" t="e">
        <f>IF(#REF!="","",CONCATENATE($L1479,","))</f>
        <v>#REF!</v>
      </c>
      <c r="BP1479" s="27" t="e">
        <f>IF(#REF!="","",CONCATENATE($L1479,","))</f>
        <v>#REF!</v>
      </c>
      <c r="BQ1479" s="27" t="e">
        <f>IF(#REF!="","",CONCATENATE($L1479,","))</f>
        <v>#REF!</v>
      </c>
      <c r="BR1479" s="27" t="e">
        <f>IF(#REF!="","",CONCATENATE($L1479,","))</f>
        <v>#REF!</v>
      </c>
      <c r="BS1479" s="27" t="e">
        <f>IF(#REF!="","",CONCATENATE($L1479,","))</f>
        <v>#REF!</v>
      </c>
      <c r="BT1479" s="27" t="e">
        <f>IF(#REF!="","",CONCATENATE($L1479,","))</f>
        <v>#REF!</v>
      </c>
      <c r="BU1479" s="40"/>
      <c r="BV1479" s="40"/>
      <c r="BW1479"/>
      <c r="BX1479"/>
      <c r="BY1479"/>
      <c r="BZ1479"/>
      <c r="CA1479"/>
      <c r="CB1479" s="40"/>
      <c r="CC1479" s="7"/>
      <c r="CD1479" s="25"/>
      <c r="CE1479" s="25"/>
      <c r="CF1479" s="25"/>
      <c r="CG1479" s="38"/>
      <c r="CH1479" s="25"/>
      <c r="CI1479" s="38"/>
      <c r="CJ1479" s="25"/>
      <c r="CK1479" s="25"/>
      <c r="CL1479" s="25"/>
      <c r="CM1479" s="25"/>
      <c r="CN1479" s="38"/>
      <c r="CO1479" s="38"/>
      <c r="CP1479" s="25"/>
      <c r="CQ1479" s="25"/>
      <c r="CR1479" s="34"/>
      <c r="CS1479" s="38"/>
      <c r="CT1479" s="25"/>
      <c r="CX1479" s="25"/>
      <c r="CY1479" s="34"/>
    </row>
    <row r="1480" spans="1:103" s="26" customFormat="1">
      <c r="A1480" s="42"/>
      <c r="B1480" s="75"/>
      <c r="C1480" s="39"/>
      <c r="D1480" s="38"/>
      <c r="E1480" s="39"/>
      <c r="F1480" s="39"/>
      <c r="G1480" s="39"/>
      <c r="H1480" s="39"/>
      <c r="I1480" s="39"/>
      <c r="J1480" s="39"/>
      <c r="K1480" s="39"/>
      <c r="L1480" s="38"/>
      <c r="M1480" s="38"/>
      <c r="N1480" s="38"/>
      <c r="O1480" s="38"/>
      <c r="P1480" s="38"/>
      <c r="Q1480" s="38"/>
      <c r="R1480" s="38"/>
      <c r="S1480" s="38"/>
      <c r="T1480" s="38"/>
      <c r="U1480" s="38"/>
      <c r="V1480" s="38"/>
      <c r="W1480" s="38"/>
      <c r="X1480" s="38"/>
      <c r="Y1480" s="38"/>
      <c r="Z1480" s="75"/>
      <c r="AA1480" s="101"/>
      <c r="AB1480" s="101"/>
      <c r="AC1480" s="101"/>
      <c r="AD1480" s="101"/>
      <c r="AE1480" s="38"/>
      <c r="AF1480" s="38"/>
      <c r="AG1480" s="38"/>
      <c r="AH1480" s="38"/>
      <c r="AI1480" s="101"/>
      <c r="AJ1480" s="101"/>
      <c r="AK1480" s="101"/>
      <c r="AL1480" s="75"/>
      <c r="AM1480" s="39"/>
      <c r="AN1480" s="27"/>
      <c r="AO1480" s="27"/>
      <c r="AP1480" s="27"/>
      <c r="AQ1480" s="27" t="str">
        <f t="shared" si="585"/>
        <v/>
      </c>
      <c r="AR1480" s="27" t="str">
        <f t="shared" si="586"/>
        <v/>
      </c>
      <c r="AS1480" s="27" t="str">
        <f t="shared" si="587"/>
        <v/>
      </c>
      <c r="AT1480" s="27" t="e">
        <f>IF(#REF!&lt;&gt;"",IF(ABS(#REF!)&lt;10,"S"&amp;RIGHT(#REF!,1)&amp;",","S"&amp;#REF!&amp;","),"")</f>
        <v>#REF!</v>
      </c>
      <c r="AU1480" s="27" t="e">
        <f>IF(#REF!&lt;&gt;"",IF(ABS(#REF!)&lt;10,"S"&amp;RIGHT(#REF!,1)&amp;",","S"&amp;#REF!&amp;","),"")</f>
        <v>#REF!</v>
      </c>
      <c r="AV1480" s="27" t="e">
        <f>IF(#REF!&lt;&gt;"",IF(ABS(#REF!)&lt;10,"S"&amp;RIGHT(#REF!,1)&amp;",","S"&amp;#REF!&amp;","),"")</f>
        <v>#REF!</v>
      </c>
      <c r="AW1480" s="27" t="e">
        <f>IF(#REF!&lt;&gt;"",IF(ABS(#REF!)&lt;10,"S"&amp;RIGHT(#REF!,1)&amp;",","S"&amp;#REF!&amp;","),"")</f>
        <v>#REF!</v>
      </c>
      <c r="AX1480" s="27" t="e">
        <f>IF(#REF!&lt;&gt;"",IF(ABS(#REF!)&lt;10,"S"&amp;RIGHT(#REF!,1)&amp;",","S"&amp;#REF!&amp;","),"")</f>
        <v>#REF!</v>
      </c>
      <c r="AY1480" s="27" t="e">
        <f>IF(#REF!&lt;&gt;"",IF(ABS(#REF!)&lt;10,"S"&amp;RIGHT(#REF!,1)&amp;",","S"&amp;#REF!&amp;","),"")</f>
        <v>#REF!</v>
      </c>
      <c r="AZ1480" s="27" t="e">
        <f>IF(#REF!&lt;&gt;"",IF(ABS(#REF!)&lt;10,"S"&amp;RIGHT(#REF!,1)&amp;",","S"&amp;#REF!&amp;","),"")</f>
        <v>#REF!</v>
      </c>
      <c r="BA1480" s="27" t="e">
        <f>IF(#REF!&lt;&gt;"",IF(ABS(#REF!)&lt;10,"S"&amp;RIGHT(#REF!,1)&amp;",","S"&amp;#REF!&amp;","),"")</f>
        <v>#REF!</v>
      </c>
      <c r="BB1480" s="27" t="e">
        <f>IF(#REF!&lt;&gt;"",IF(ABS(#REF!)&lt;10,"S"&amp;RIGHT(#REF!,1)&amp;",","S"&amp;#REF!&amp;","),"")</f>
        <v>#REF!</v>
      </c>
      <c r="BC1480" s="27"/>
      <c r="BD1480" s="27"/>
      <c r="BE1480" s="27"/>
      <c r="BF1480" s="27"/>
      <c r="BG1480" s="27"/>
      <c r="BH1480" s="27"/>
      <c r="BI1480" s="27" t="str">
        <f t="shared" si="582"/>
        <v/>
      </c>
      <c r="BJ1480" s="27" t="str">
        <f t="shared" si="583"/>
        <v/>
      </c>
      <c r="BK1480" s="27" t="str">
        <f t="shared" si="584"/>
        <v/>
      </c>
      <c r="BL1480" s="27" t="e">
        <f>IF(#REF!="","",CONCATENATE($L1480,","))</f>
        <v>#REF!</v>
      </c>
      <c r="BM1480" s="27" t="e">
        <f>IF(#REF!="","",CONCATENATE($L1480,","))</f>
        <v>#REF!</v>
      </c>
      <c r="BN1480" s="27" t="e">
        <f>IF(#REF!="","",CONCATENATE($L1480,","))</f>
        <v>#REF!</v>
      </c>
      <c r="BO1480" s="27" t="e">
        <f>IF(#REF!="","",CONCATENATE($L1480,","))</f>
        <v>#REF!</v>
      </c>
      <c r="BP1480" s="27" t="e">
        <f>IF(#REF!="","",CONCATENATE($L1480,","))</f>
        <v>#REF!</v>
      </c>
      <c r="BQ1480" s="27" t="e">
        <f>IF(#REF!="","",CONCATENATE($L1480,","))</f>
        <v>#REF!</v>
      </c>
      <c r="BR1480" s="27" t="e">
        <f>IF(#REF!="","",CONCATENATE($L1480,","))</f>
        <v>#REF!</v>
      </c>
      <c r="BS1480" s="27" t="e">
        <f>IF(#REF!="","",CONCATENATE($L1480,","))</f>
        <v>#REF!</v>
      </c>
      <c r="BT1480" s="27" t="e">
        <f>IF(#REF!="","",CONCATENATE($L1480,","))</f>
        <v>#REF!</v>
      </c>
      <c r="BU1480" s="40"/>
      <c r="BV1480" s="40"/>
      <c r="BW1480"/>
      <c r="BX1480"/>
      <c r="BY1480"/>
      <c r="BZ1480"/>
      <c r="CA1480"/>
      <c r="CB1480" s="40"/>
      <c r="CC1480" s="7"/>
      <c r="CD1480" s="25"/>
      <c r="CE1480" s="25"/>
      <c r="CF1480" s="25"/>
      <c r="CG1480" s="38"/>
      <c r="CH1480" s="25"/>
      <c r="CI1480" s="38"/>
      <c r="CJ1480" s="25"/>
      <c r="CK1480" s="25"/>
      <c r="CL1480" s="25"/>
      <c r="CM1480" s="25"/>
      <c r="CN1480" s="38"/>
      <c r="CO1480" s="38"/>
      <c r="CP1480" s="25"/>
      <c r="CQ1480" s="25"/>
      <c r="CR1480" s="34"/>
      <c r="CS1480" s="38"/>
      <c r="CT1480" s="25"/>
      <c r="CX1480" s="25"/>
      <c r="CY1480" s="34"/>
    </row>
    <row r="1481" spans="1:103" s="26" customFormat="1">
      <c r="A1481" s="42"/>
      <c r="B1481" s="75"/>
      <c r="C1481" s="39"/>
      <c r="D1481" s="38"/>
      <c r="E1481" s="39"/>
      <c r="F1481" s="39"/>
      <c r="G1481" s="39"/>
      <c r="H1481" s="39"/>
      <c r="I1481" s="39"/>
      <c r="J1481" s="39"/>
      <c r="K1481" s="39"/>
      <c r="L1481" s="38"/>
      <c r="M1481" s="38"/>
      <c r="N1481" s="38"/>
      <c r="O1481" s="38"/>
      <c r="P1481" s="38"/>
      <c r="Q1481" s="38"/>
      <c r="R1481" s="38"/>
      <c r="S1481" s="38"/>
      <c r="T1481" s="38"/>
      <c r="U1481" s="38"/>
      <c r="V1481" s="38"/>
      <c r="W1481" s="38"/>
      <c r="X1481" s="38"/>
      <c r="Y1481" s="38"/>
      <c r="Z1481" s="75"/>
      <c r="AA1481" s="101"/>
      <c r="AB1481" s="101"/>
      <c r="AC1481" s="101"/>
      <c r="AD1481" s="101"/>
      <c r="AE1481" s="38"/>
      <c r="AF1481" s="38"/>
      <c r="AG1481" s="38"/>
      <c r="AH1481" s="38"/>
      <c r="AI1481" s="101"/>
      <c r="AJ1481" s="101"/>
      <c r="AK1481" s="101"/>
      <c r="AL1481" s="75"/>
      <c r="AM1481" s="39"/>
      <c r="AN1481" s="27"/>
      <c r="AO1481" s="27"/>
      <c r="AP1481" s="27"/>
      <c r="AQ1481" s="27" t="str">
        <f t="shared" si="585"/>
        <v/>
      </c>
      <c r="AR1481" s="27" t="str">
        <f t="shared" si="586"/>
        <v/>
      </c>
      <c r="AS1481" s="27" t="str">
        <f t="shared" si="587"/>
        <v/>
      </c>
      <c r="AT1481" s="27" t="e">
        <f>IF(#REF!&lt;&gt;"",IF(ABS(#REF!)&lt;10,"S"&amp;RIGHT(#REF!,1)&amp;",","S"&amp;#REF!&amp;","),"")</f>
        <v>#REF!</v>
      </c>
      <c r="AU1481" s="27" t="e">
        <f>IF(#REF!&lt;&gt;"",IF(ABS(#REF!)&lt;10,"S"&amp;RIGHT(#REF!,1)&amp;",","S"&amp;#REF!&amp;","),"")</f>
        <v>#REF!</v>
      </c>
      <c r="AV1481" s="27" t="e">
        <f>IF(#REF!&lt;&gt;"",IF(ABS(#REF!)&lt;10,"S"&amp;RIGHT(#REF!,1)&amp;",","S"&amp;#REF!&amp;","),"")</f>
        <v>#REF!</v>
      </c>
      <c r="AW1481" s="27" t="e">
        <f>IF(#REF!&lt;&gt;"",IF(ABS(#REF!)&lt;10,"S"&amp;RIGHT(#REF!,1)&amp;",","S"&amp;#REF!&amp;","),"")</f>
        <v>#REF!</v>
      </c>
      <c r="AX1481" s="27" t="e">
        <f>IF(#REF!&lt;&gt;"",IF(ABS(#REF!)&lt;10,"S"&amp;RIGHT(#REF!,1)&amp;",","S"&amp;#REF!&amp;","),"")</f>
        <v>#REF!</v>
      </c>
      <c r="AY1481" s="27" t="e">
        <f>IF(#REF!&lt;&gt;"",IF(ABS(#REF!)&lt;10,"S"&amp;RIGHT(#REF!,1)&amp;",","S"&amp;#REF!&amp;","),"")</f>
        <v>#REF!</v>
      </c>
      <c r="AZ1481" s="27" t="e">
        <f>IF(#REF!&lt;&gt;"",IF(ABS(#REF!)&lt;10,"S"&amp;RIGHT(#REF!,1)&amp;",","S"&amp;#REF!&amp;","),"")</f>
        <v>#REF!</v>
      </c>
      <c r="BA1481" s="27" t="e">
        <f>IF(#REF!&lt;&gt;"",IF(ABS(#REF!)&lt;10,"S"&amp;RIGHT(#REF!,1)&amp;",","S"&amp;#REF!&amp;","),"")</f>
        <v>#REF!</v>
      </c>
      <c r="BB1481" s="27" t="e">
        <f>IF(#REF!&lt;&gt;"",IF(ABS(#REF!)&lt;10,"S"&amp;RIGHT(#REF!,1)&amp;",","S"&amp;#REF!&amp;","),"")</f>
        <v>#REF!</v>
      </c>
      <c r="BC1481" s="27"/>
      <c r="BD1481" s="27"/>
      <c r="BE1481" s="27"/>
      <c r="BF1481" s="27"/>
      <c r="BG1481" s="27"/>
      <c r="BH1481" s="27"/>
      <c r="BI1481" s="27" t="str">
        <f t="shared" si="582"/>
        <v/>
      </c>
      <c r="BJ1481" s="27" t="str">
        <f t="shared" si="583"/>
        <v/>
      </c>
      <c r="BK1481" s="27" t="str">
        <f t="shared" si="584"/>
        <v/>
      </c>
      <c r="BL1481" s="27" t="e">
        <f>IF(#REF!="","",CONCATENATE($L1481,","))</f>
        <v>#REF!</v>
      </c>
      <c r="BM1481" s="27" t="e">
        <f>IF(#REF!="","",CONCATENATE($L1481,","))</f>
        <v>#REF!</v>
      </c>
      <c r="BN1481" s="27" t="e">
        <f>IF(#REF!="","",CONCATENATE($L1481,","))</f>
        <v>#REF!</v>
      </c>
      <c r="BO1481" s="27" t="e">
        <f>IF(#REF!="","",CONCATENATE($L1481,","))</f>
        <v>#REF!</v>
      </c>
      <c r="BP1481" s="27" t="e">
        <f>IF(#REF!="","",CONCATENATE($L1481,","))</f>
        <v>#REF!</v>
      </c>
      <c r="BQ1481" s="27" t="e">
        <f>IF(#REF!="","",CONCATENATE($L1481,","))</f>
        <v>#REF!</v>
      </c>
      <c r="BR1481" s="27" t="e">
        <f>IF(#REF!="","",CONCATENATE($L1481,","))</f>
        <v>#REF!</v>
      </c>
      <c r="BS1481" s="27" t="e">
        <f>IF(#REF!="","",CONCATENATE($L1481,","))</f>
        <v>#REF!</v>
      </c>
      <c r="BT1481" s="27" t="e">
        <f>IF(#REF!="","",CONCATENATE($L1481,","))</f>
        <v>#REF!</v>
      </c>
      <c r="BU1481" s="40"/>
      <c r="BV1481" s="40"/>
      <c r="BW1481"/>
      <c r="BX1481"/>
      <c r="BY1481"/>
      <c r="BZ1481"/>
      <c r="CA1481"/>
      <c r="CB1481" s="40"/>
      <c r="CC1481" s="7"/>
      <c r="CD1481" s="25"/>
      <c r="CE1481" s="25"/>
      <c r="CF1481" s="25"/>
      <c r="CG1481" s="38"/>
      <c r="CH1481" s="25"/>
      <c r="CI1481" s="38"/>
      <c r="CJ1481" s="25"/>
      <c r="CK1481" s="25"/>
      <c r="CL1481" s="25"/>
      <c r="CM1481" s="25"/>
      <c r="CN1481" s="38"/>
      <c r="CO1481" s="38"/>
      <c r="CP1481" s="25"/>
      <c r="CQ1481" s="25"/>
      <c r="CR1481" s="34"/>
      <c r="CS1481" s="38"/>
      <c r="CT1481" s="25"/>
      <c r="CX1481" s="25"/>
      <c r="CY1481" s="34"/>
    </row>
    <row r="1482" spans="1:103" s="26" customFormat="1">
      <c r="A1482" s="42"/>
      <c r="B1482" s="75"/>
      <c r="C1482" s="39"/>
      <c r="D1482" s="38"/>
      <c r="E1482" s="39"/>
      <c r="F1482" s="39"/>
      <c r="G1482" s="39"/>
      <c r="H1482" s="39"/>
      <c r="I1482" s="39"/>
      <c r="J1482" s="39"/>
      <c r="K1482" s="39"/>
      <c r="L1482" s="38"/>
      <c r="M1482" s="38"/>
      <c r="N1482" s="38"/>
      <c r="O1482" s="38"/>
      <c r="P1482" s="38"/>
      <c r="Q1482" s="38"/>
      <c r="R1482" s="38"/>
      <c r="S1482" s="38"/>
      <c r="T1482" s="38"/>
      <c r="U1482" s="38"/>
      <c r="V1482" s="38"/>
      <c r="W1482" s="38"/>
      <c r="X1482" s="38"/>
      <c r="Y1482" s="38"/>
      <c r="Z1482" s="75"/>
      <c r="AA1482" s="101"/>
      <c r="AB1482" s="101"/>
      <c r="AC1482" s="101"/>
      <c r="AD1482" s="101"/>
      <c r="AE1482" s="38"/>
      <c r="AF1482" s="38"/>
      <c r="AG1482" s="38"/>
      <c r="AH1482" s="38"/>
      <c r="AI1482" s="101"/>
      <c r="AJ1482" s="101"/>
      <c r="AK1482" s="101"/>
      <c r="AL1482" s="75"/>
      <c r="AM1482" s="39"/>
      <c r="AN1482" s="27"/>
      <c r="AO1482" s="27"/>
      <c r="AP1482" s="27"/>
      <c r="AQ1482" s="27" t="str">
        <f t="shared" si="585"/>
        <v/>
      </c>
      <c r="AR1482" s="27" t="str">
        <f t="shared" si="586"/>
        <v/>
      </c>
      <c r="AS1482" s="27" t="str">
        <f t="shared" si="587"/>
        <v/>
      </c>
      <c r="AT1482" s="27" t="e">
        <f>IF(#REF!&lt;&gt;"",IF(ABS(#REF!)&lt;10,"S"&amp;RIGHT(#REF!,1)&amp;",","S"&amp;#REF!&amp;","),"")</f>
        <v>#REF!</v>
      </c>
      <c r="AU1482" s="27" t="e">
        <f>IF(#REF!&lt;&gt;"",IF(ABS(#REF!)&lt;10,"S"&amp;RIGHT(#REF!,1)&amp;",","S"&amp;#REF!&amp;","),"")</f>
        <v>#REF!</v>
      </c>
      <c r="AV1482" s="27" t="e">
        <f>IF(#REF!&lt;&gt;"",IF(ABS(#REF!)&lt;10,"S"&amp;RIGHT(#REF!,1)&amp;",","S"&amp;#REF!&amp;","),"")</f>
        <v>#REF!</v>
      </c>
      <c r="AW1482" s="27" t="e">
        <f>IF(#REF!&lt;&gt;"",IF(ABS(#REF!)&lt;10,"S"&amp;RIGHT(#REF!,1)&amp;",","S"&amp;#REF!&amp;","),"")</f>
        <v>#REF!</v>
      </c>
      <c r="AX1482" s="27" t="e">
        <f>IF(#REF!&lt;&gt;"",IF(ABS(#REF!)&lt;10,"S"&amp;RIGHT(#REF!,1)&amp;",","S"&amp;#REF!&amp;","),"")</f>
        <v>#REF!</v>
      </c>
      <c r="AY1482" s="27" t="e">
        <f>IF(#REF!&lt;&gt;"",IF(ABS(#REF!)&lt;10,"S"&amp;RIGHT(#REF!,1)&amp;",","S"&amp;#REF!&amp;","),"")</f>
        <v>#REF!</v>
      </c>
      <c r="AZ1482" s="27" t="e">
        <f>IF(#REF!&lt;&gt;"",IF(ABS(#REF!)&lt;10,"S"&amp;RIGHT(#REF!,1)&amp;",","S"&amp;#REF!&amp;","),"")</f>
        <v>#REF!</v>
      </c>
      <c r="BA1482" s="27" t="e">
        <f>IF(#REF!&lt;&gt;"",IF(ABS(#REF!)&lt;10,"S"&amp;RIGHT(#REF!,1)&amp;",","S"&amp;#REF!&amp;","),"")</f>
        <v>#REF!</v>
      </c>
      <c r="BB1482" s="27" t="e">
        <f>IF(#REF!&lt;&gt;"",IF(ABS(#REF!)&lt;10,"S"&amp;RIGHT(#REF!,1)&amp;",","S"&amp;#REF!&amp;","),"")</f>
        <v>#REF!</v>
      </c>
      <c r="BC1482" s="27"/>
      <c r="BD1482" s="27"/>
      <c r="BE1482" s="27"/>
      <c r="BF1482" s="27"/>
      <c r="BG1482" s="27"/>
      <c r="BH1482" s="27"/>
      <c r="BI1482" s="27" t="str">
        <f t="shared" si="582"/>
        <v/>
      </c>
      <c r="BJ1482" s="27" t="str">
        <f t="shared" si="583"/>
        <v/>
      </c>
      <c r="BK1482" s="27" t="str">
        <f t="shared" si="584"/>
        <v/>
      </c>
      <c r="BL1482" s="27" t="e">
        <f>IF(#REF!="","",CONCATENATE($L1482,","))</f>
        <v>#REF!</v>
      </c>
      <c r="BM1482" s="27" t="e">
        <f>IF(#REF!="","",CONCATENATE($L1482,","))</f>
        <v>#REF!</v>
      </c>
      <c r="BN1482" s="27" t="e">
        <f>IF(#REF!="","",CONCATENATE($L1482,","))</f>
        <v>#REF!</v>
      </c>
      <c r="BO1482" s="27" t="e">
        <f>IF(#REF!="","",CONCATENATE($L1482,","))</f>
        <v>#REF!</v>
      </c>
      <c r="BP1482" s="27" t="e">
        <f>IF(#REF!="","",CONCATENATE($L1482,","))</f>
        <v>#REF!</v>
      </c>
      <c r="BQ1482" s="27" t="e">
        <f>IF(#REF!="","",CONCATENATE($L1482,","))</f>
        <v>#REF!</v>
      </c>
      <c r="BR1482" s="27" t="e">
        <f>IF(#REF!="","",CONCATENATE($L1482,","))</f>
        <v>#REF!</v>
      </c>
      <c r="BS1482" s="27" t="e">
        <f>IF(#REF!="","",CONCATENATE($L1482,","))</f>
        <v>#REF!</v>
      </c>
      <c r="BT1482" s="27" t="e">
        <f>IF(#REF!="","",CONCATENATE($L1482,","))</f>
        <v>#REF!</v>
      </c>
      <c r="BU1482" s="40"/>
      <c r="BV1482" s="40"/>
      <c r="BW1482"/>
      <c r="BX1482"/>
      <c r="BY1482"/>
      <c r="BZ1482"/>
      <c r="CA1482"/>
      <c r="CB1482" s="40"/>
      <c r="CC1482" s="7"/>
      <c r="CD1482" s="25"/>
      <c r="CE1482" s="25"/>
      <c r="CF1482" s="25"/>
      <c r="CG1482" s="38"/>
      <c r="CH1482" s="25"/>
      <c r="CI1482" s="38"/>
      <c r="CJ1482" s="25"/>
      <c r="CK1482" s="25"/>
      <c r="CL1482" s="25"/>
      <c r="CM1482" s="25"/>
      <c r="CN1482" s="38"/>
      <c r="CO1482" s="38"/>
      <c r="CP1482" s="25"/>
      <c r="CQ1482" s="25"/>
      <c r="CR1482" s="34"/>
      <c r="CS1482" s="38"/>
      <c r="CT1482" s="25"/>
      <c r="CX1482" s="25"/>
      <c r="CY1482" s="34"/>
    </row>
    <row r="1483" spans="1:103" s="26" customFormat="1">
      <c r="A1483" s="42"/>
      <c r="B1483" s="75"/>
      <c r="C1483" s="39"/>
      <c r="D1483" s="38"/>
      <c r="E1483" s="39"/>
      <c r="F1483" s="39"/>
      <c r="G1483" s="39"/>
      <c r="H1483" s="39"/>
      <c r="I1483" s="39"/>
      <c r="J1483" s="39"/>
      <c r="K1483" s="39"/>
      <c r="L1483" s="38"/>
      <c r="M1483" s="38"/>
      <c r="N1483" s="38"/>
      <c r="O1483" s="38"/>
      <c r="P1483" s="38"/>
      <c r="Q1483" s="38"/>
      <c r="R1483" s="38"/>
      <c r="S1483" s="38"/>
      <c r="T1483" s="38"/>
      <c r="U1483" s="38"/>
      <c r="V1483" s="38"/>
      <c r="W1483" s="38"/>
      <c r="X1483" s="38"/>
      <c r="Y1483" s="38"/>
      <c r="Z1483" s="75"/>
      <c r="AA1483" s="101"/>
      <c r="AB1483" s="101"/>
      <c r="AC1483" s="101"/>
      <c r="AD1483" s="101"/>
      <c r="AE1483" s="38"/>
      <c r="AF1483" s="38"/>
      <c r="AG1483" s="38"/>
      <c r="AH1483" s="38"/>
      <c r="AI1483" s="101"/>
      <c r="AJ1483" s="101"/>
      <c r="AK1483" s="101"/>
      <c r="AL1483" s="75"/>
      <c r="AM1483" s="39"/>
      <c r="AN1483" s="27"/>
      <c r="AO1483" s="27"/>
      <c r="AP1483" s="27"/>
      <c r="AQ1483" s="27" t="str">
        <f t="shared" si="585"/>
        <v/>
      </c>
      <c r="AR1483" s="27" t="str">
        <f t="shared" si="586"/>
        <v/>
      </c>
      <c r="AS1483" s="27" t="str">
        <f t="shared" si="587"/>
        <v/>
      </c>
      <c r="AT1483" s="27" t="e">
        <f>IF(#REF!&lt;&gt;"",IF(ABS(#REF!)&lt;10,"S"&amp;RIGHT(#REF!,1)&amp;",","S"&amp;#REF!&amp;","),"")</f>
        <v>#REF!</v>
      </c>
      <c r="AU1483" s="27" t="e">
        <f>IF(#REF!&lt;&gt;"",IF(ABS(#REF!)&lt;10,"S"&amp;RIGHT(#REF!,1)&amp;",","S"&amp;#REF!&amp;","),"")</f>
        <v>#REF!</v>
      </c>
      <c r="AV1483" s="27" t="e">
        <f>IF(#REF!&lt;&gt;"",IF(ABS(#REF!)&lt;10,"S"&amp;RIGHT(#REF!,1)&amp;",","S"&amp;#REF!&amp;","),"")</f>
        <v>#REF!</v>
      </c>
      <c r="AW1483" s="27" t="e">
        <f>IF(#REF!&lt;&gt;"",IF(ABS(#REF!)&lt;10,"S"&amp;RIGHT(#REF!,1)&amp;",","S"&amp;#REF!&amp;","),"")</f>
        <v>#REF!</v>
      </c>
      <c r="AX1483" s="27" t="e">
        <f>IF(#REF!&lt;&gt;"",IF(ABS(#REF!)&lt;10,"S"&amp;RIGHT(#REF!,1)&amp;",","S"&amp;#REF!&amp;","),"")</f>
        <v>#REF!</v>
      </c>
      <c r="AY1483" s="27" t="e">
        <f>IF(#REF!&lt;&gt;"",IF(ABS(#REF!)&lt;10,"S"&amp;RIGHT(#REF!,1)&amp;",","S"&amp;#REF!&amp;","),"")</f>
        <v>#REF!</v>
      </c>
      <c r="AZ1483" s="27" t="e">
        <f>IF(#REF!&lt;&gt;"",IF(ABS(#REF!)&lt;10,"S"&amp;RIGHT(#REF!,1)&amp;",","S"&amp;#REF!&amp;","),"")</f>
        <v>#REF!</v>
      </c>
      <c r="BA1483" s="27" t="e">
        <f>IF(#REF!&lt;&gt;"",IF(ABS(#REF!)&lt;10,"S"&amp;RIGHT(#REF!,1)&amp;",","S"&amp;#REF!&amp;","),"")</f>
        <v>#REF!</v>
      </c>
      <c r="BB1483" s="27" t="e">
        <f>IF(#REF!&lt;&gt;"",IF(ABS(#REF!)&lt;10,"S"&amp;RIGHT(#REF!,1)&amp;",","S"&amp;#REF!&amp;","),"")</f>
        <v>#REF!</v>
      </c>
      <c r="BC1483" s="27"/>
      <c r="BD1483" s="27"/>
      <c r="BE1483" s="27"/>
      <c r="BF1483" s="27"/>
      <c r="BG1483" s="27"/>
      <c r="BH1483" s="27"/>
      <c r="BI1483" s="27" t="str">
        <f t="shared" si="582"/>
        <v/>
      </c>
      <c r="BJ1483" s="27" t="str">
        <f t="shared" si="583"/>
        <v/>
      </c>
      <c r="BK1483" s="27" t="str">
        <f t="shared" si="584"/>
        <v/>
      </c>
      <c r="BL1483" s="27" t="e">
        <f>IF(#REF!="","",CONCATENATE($L1483,","))</f>
        <v>#REF!</v>
      </c>
      <c r="BM1483" s="27" t="e">
        <f>IF(#REF!="","",CONCATENATE($L1483,","))</f>
        <v>#REF!</v>
      </c>
      <c r="BN1483" s="27" t="e">
        <f>IF(#REF!="","",CONCATENATE($L1483,","))</f>
        <v>#REF!</v>
      </c>
      <c r="BO1483" s="27" t="e">
        <f>IF(#REF!="","",CONCATENATE($L1483,","))</f>
        <v>#REF!</v>
      </c>
      <c r="BP1483" s="27" t="e">
        <f>IF(#REF!="","",CONCATENATE($L1483,","))</f>
        <v>#REF!</v>
      </c>
      <c r="BQ1483" s="27" t="e">
        <f>IF(#REF!="","",CONCATENATE($L1483,","))</f>
        <v>#REF!</v>
      </c>
      <c r="BR1483" s="27" t="e">
        <f>IF(#REF!="","",CONCATENATE($L1483,","))</f>
        <v>#REF!</v>
      </c>
      <c r="BS1483" s="27" t="e">
        <f>IF(#REF!="","",CONCATENATE($L1483,","))</f>
        <v>#REF!</v>
      </c>
      <c r="BT1483" s="27" t="e">
        <f>IF(#REF!="","",CONCATENATE($L1483,","))</f>
        <v>#REF!</v>
      </c>
      <c r="BU1483" s="40"/>
      <c r="BV1483" s="40"/>
      <c r="BW1483"/>
      <c r="BX1483"/>
      <c r="BY1483"/>
      <c r="BZ1483"/>
      <c r="CA1483"/>
      <c r="CB1483" s="40"/>
      <c r="CC1483" s="7"/>
      <c r="CD1483" s="25"/>
      <c r="CE1483" s="25"/>
      <c r="CF1483" s="25"/>
      <c r="CG1483" s="38"/>
      <c r="CH1483" s="25"/>
      <c r="CI1483" s="38"/>
      <c r="CJ1483" s="25"/>
      <c r="CK1483" s="25"/>
      <c r="CL1483" s="25"/>
      <c r="CM1483" s="25"/>
      <c r="CN1483" s="38"/>
      <c r="CO1483" s="38"/>
      <c r="CP1483" s="25"/>
      <c r="CQ1483" s="25"/>
      <c r="CR1483" s="34"/>
      <c r="CS1483" s="38"/>
      <c r="CT1483" s="25"/>
      <c r="CX1483" s="25"/>
      <c r="CY1483" s="34"/>
    </row>
    <row r="1484" spans="1:103" s="26" customFormat="1">
      <c r="A1484" s="42"/>
      <c r="B1484" s="75"/>
      <c r="C1484" s="39"/>
      <c r="D1484" s="38"/>
      <c r="E1484" s="39"/>
      <c r="F1484" s="39"/>
      <c r="G1484" s="39"/>
      <c r="H1484" s="39"/>
      <c r="I1484" s="39"/>
      <c r="J1484" s="39"/>
      <c r="K1484" s="39"/>
      <c r="L1484" s="38"/>
      <c r="M1484" s="38"/>
      <c r="N1484" s="38"/>
      <c r="O1484" s="38"/>
      <c r="P1484" s="38"/>
      <c r="Q1484" s="38"/>
      <c r="R1484" s="38"/>
      <c r="S1484" s="38"/>
      <c r="T1484" s="38"/>
      <c r="U1484" s="38"/>
      <c r="V1484" s="38"/>
      <c r="W1484" s="38"/>
      <c r="X1484" s="38"/>
      <c r="Y1484" s="38"/>
      <c r="Z1484" s="75"/>
      <c r="AA1484" s="101"/>
      <c r="AB1484" s="101"/>
      <c r="AC1484" s="101"/>
      <c r="AD1484" s="101"/>
      <c r="AE1484" s="38"/>
      <c r="AF1484" s="38"/>
      <c r="AG1484" s="38"/>
      <c r="AH1484" s="38"/>
      <c r="AI1484" s="101"/>
      <c r="AJ1484" s="101"/>
      <c r="AK1484" s="101"/>
      <c r="AL1484" s="75"/>
      <c r="AM1484" s="39"/>
      <c r="AN1484" s="27"/>
      <c r="AO1484" s="27"/>
      <c r="AP1484" s="27"/>
      <c r="AQ1484" s="27" t="str">
        <f t="shared" si="585"/>
        <v/>
      </c>
      <c r="AR1484" s="27" t="str">
        <f t="shared" si="586"/>
        <v/>
      </c>
      <c r="AS1484" s="27" t="str">
        <f t="shared" si="587"/>
        <v/>
      </c>
      <c r="AT1484" s="27" t="e">
        <f>IF(#REF!&lt;&gt;"",IF(ABS(#REF!)&lt;10,"S"&amp;RIGHT(#REF!,1)&amp;",","S"&amp;#REF!&amp;","),"")</f>
        <v>#REF!</v>
      </c>
      <c r="AU1484" s="27" t="e">
        <f>IF(#REF!&lt;&gt;"",IF(ABS(#REF!)&lt;10,"S"&amp;RIGHT(#REF!,1)&amp;",","S"&amp;#REF!&amp;","),"")</f>
        <v>#REF!</v>
      </c>
      <c r="AV1484" s="27" t="e">
        <f>IF(#REF!&lt;&gt;"",IF(ABS(#REF!)&lt;10,"S"&amp;RIGHT(#REF!,1)&amp;",","S"&amp;#REF!&amp;","),"")</f>
        <v>#REF!</v>
      </c>
      <c r="AW1484" s="27" t="e">
        <f>IF(#REF!&lt;&gt;"",IF(ABS(#REF!)&lt;10,"S"&amp;RIGHT(#REF!,1)&amp;",","S"&amp;#REF!&amp;","),"")</f>
        <v>#REF!</v>
      </c>
      <c r="AX1484" s="27" t="e">
        <f>IF(#REF!&lt;&gt;"",IF(ABS(#REF!)&lt;10,"S"&amp;RIGHT(#REF!,1)&amp;",","S"&amp;#REF!&amp;","),"")</f>
        <v>#REF!</v>
      </c>
      <c r="AY1484" s="27" t="e">
        <f>IF(#REF!&lt;&gt;"",IF(ABS(#REF!)&lt;10,"S"&amp;RIGHT(#REF!,1)&amp;",","S"&amp;#REF!&amp;","),"")</f>
        <v>#REF!</v>
      </c>
      <c r="AZ1484" s="27" t="e">
        <f>IF(#REF!&lt;&gt;"",IF(ABS(#REF!)&lt;10,"S"&amp;RIGHT(#REF!,1)&amp;",","S"&amp;#REF!&amp;","),"")</f>
        <v>#REF!</v>
      </c>
      <c r="BA1484" s="27" t="e">
        <f>IF(#REF!&lt;&gt;"",IF(ABS(#REF!)&lt;10,"S"&amp;RIGHT(#REF!,1)&amp;",","S"&amp;#REF!&amp;","),"")</f>
        <v>#REF!</v>
      </c>
      <c r="BB1484" s="27" t="e">
        <f>IF(#REF!&lt;&gt;"",IF(ABS(#REF!)&lt;10,"S"&amp;RIGHT(#REF!,1)&amp;",","S"&amp;#REF!&amp;","),"")</f>
        <v>#REF!</v>
      </c>
      <c r="BC1484" s="27"/>
      <c r="BD1484" s="27"/>
      <c r="BE1484" s="27"/>
      <c r="BF1484" s="27"/>
      <c r="BG1484" s="27"/>
      <c r="BH1484" s="27"/>
      <c r="BI1484" s="27" t="str">
        <f t="shared" si="582"/>
        <v/>
      </c>
      <c r="BJ1484" s="27" t="str">
        <f t="shared" si="583"/>
        <v/>
      </c>
      <c r="BK1484" s="27" t="str">
        <f t="shared" si="584"/>
        <v/>
      </c>
      <c r="BL1484" s="27" t="e">
        <f>IF(#REF!="","",CONCATENATE($L1484,","))</f>
        <v>#REF!</v>
      </c>
      <c r="BM1484" s="27" t="e">
        <f>IF(#REF!="","",CONCATENATE($L1484,","))</f>
        <v>#REF!</v>
      </c>
      <c r="BN1484" s="27" t="e">
        <f>IF(#REF!="","",CONCATENATE($L1484,","))</f>
        <v>#REF!</v>
      </c>
      <c r="BO1484" s="27" t="e">
        <f>IF(#REF!="","",CONCATENATE($L1484,","))</f>
        <v>#REF!</v>
      </c>
      <c r="BP1484" s="27" t="e">
        <f>IF(#REF!="","",CONCATENATE($L1484,","))</f>
        <v>#REF!</v>
      </c>
      <c r="BQ1484" s="27" t="e">
        <f>IF(#REF!="","",CONCATENATE($L1484,","))</f>
        <v>#REF!</v>
      </c>
      <c r="BR1484" s="27" t="e">
        <f>IF(#REF!="","",CONCATENATE($L1484,","))</f>
        <v>#REF!</v>
      </c>
      <c r="BS1484" s="27" t="e">
        <f>IF(#REF!="","",CONCATENATE($L1484,","))</f>
        <v>#REF!</v>
      </c>
      <c r="BT1484" s="27" t="e">
        <f>IF(#REF!="","",CONCATENATE($L1484,","))</f>
        <v>#REF!</v>
      </c>
      <c r="BU1484" s="40"/>
      <c r="BV1484" s="40"/>
      <c r="BW1484"/>
      <c r="BX1484"/>
      <c r="BY1484"/>
      <c r="BZ1484"/>
      <c r="CA1484"/>
      <c r="CB1484" s="40"/>
      <c r="CC1484" s="7"/>
      <c r="CD1484" s="25"/>
      <c r="CE1484" s="25"/>
      <c r="CF1484" s="25"/>
      <c r="CG1484" s="38"/>
      <c r="CH1484" s="25"/>
      <c r="CI1484" s="38"/>
      <c r="CJ1484" s="25"/>
      <c r="CK1484" s="25"/>
      <c r="CL1484" s="25"/>
      <c r="CM1484" s="25"/>
      <c r="CN1484" s="38"/>
      <c r="CO1484" s="38"/>
      <c r="CP1484" s="25"/>
      <c r="CQ1484" s="25"/>
      <c r="CR1484" s="34"/>
      <c r="CS1484" s="38"/>
      <c r="CT1484" s="25"/>
      <c r="CX1484" s="25"/>
      <c r="CY1484" s="34"/>
    </row>
    <row r="1485" spans="1:103" s="26" customFormat="1">
      <c r="A1485" s="42"/>
      <c r="B1485" s="75"/>
      <c r="C1485" s="39"/>
      <c r="D1485" s="38"/>
      <c r="E1485" s="39"/>
      <c r="F1485" s="39"/>
      <c r="G1485" s="39"/>
      <c r="H1485" s="39"/>
      <c r="I1485" s="39"/>
      <c r="J1485" s="39"/>
      <c r="K1485" s="39"/>
      <c r="L1485" s="38"/>
      <c r="M1485" s="38"/>
      <c r="N1485" s="38"/>
      <c r="O1485" s="38"/>
      <c r="P1485" s="38"/>
      <c r="Q1485" s="38"/>
      <c r="R1485" s="38"/>
      <c r="S1485" s="38"/>
      <c r="T1485" s="38"/>
      <c r="U1485" s="38"/>
      <c r="V1485" s="38"/>
      <c r="W1485" s="38"/>
      <c r="X1485" s="38"/>
      <c r="Y1485" s="38"/>
      <c r="Z1485" s="75"/>
      <c r="AA1485" s="101"/>
      <c r="AB1485" s="101"/>
      <c r="AC1485" s="101"/>
      <c r="AD1485" s="101"/>
      <c r="AE1485" s="38"/>
      <c r="AF1485" s="38"/>
      <c r="AG1485" s="38"/>
      <c r="AH1485" s="38"/>
      <c r="AI1485" s="101"/>
      <c r="AJ1485" s="101"/>
      <c r="AK1485" s="101"/>
      <c r="AL1485" s="75"/>
      <c r="AM1485" s="39"/>
      <c r="AN1485" s="27"/>
      <c r="AO1485" s="27"/>
      <c r="AP1485" s="27"/>
      <c r="AQ1485" s="27" t="str">
        <f t="shared" si="585"/>
        <v/>
      </c>
      <c r="AR1485" s="27" t="str">
        <f t="shared" si="586"/>
        <v/>
      </c>
      <c r="AS1485" s="27" t="str">
        <f t="shared" si="587"/>
        <v/>
      </c>
      <c r="AT1485" s="27" t="e">
        <f>IF(#REF!&lt;&gt;"",IF(ABS(#REF!)&lt;10,"S"&amp;RIGHT(#REF!,1)&amp;",","S"&amp;#REF!&amp;","),"")</f>
        <v>#REF!</v>
      </c>
      <c r="AU1485" s="27" t="e">
        <f>IF(#REF!&lt;&gt;"",IF(ABS(#REF!)&lt;10,"S"&amp;RIGHT(#REF!,1)&amp;",","S"&amp;#REF!&amp;","),"")</f>
        <v>#REF!</v>
      </c>
      <c r="AV1485" s="27" t="e">
        <f>IF(#REF!&lt;&gt;"",IF(ABS(#REF!)&lt;10,"S"&amp;RIGHT(#REF!,1)&amp;",","S"&amp;#REF!&amp;","),"")</f>
        <v>#REF!</v>
      </c>
      <c r="AW1485" s="27" t="e">
        <f>IF(#REF!&lt;&gt;"",IF(ABS(#REF!)&lt;10,"S"&amp;RIGHT(#REF!,1)&amp;",","S"&amp;#REF!&amp;","),"")</f>
        <v>#REF!</v>
      </c>
      <c r="AX1485" s="27" t="e">
        <f>IF(#REF!&lt;&gt;"",IF(ABS(#REF!)&lt;10,"S"&amp;RIGHT(#REF!,1)&amp;",","S"&amp;#REF!&amp;","),"")</f>
        <v>#REF!</v>
      </c>
      <c r="AY1485" s="27" t="e">
        <f>IF(#REF!&lt;&gt;"",IF(ABS(#REF!)&lt;10,"S"&amp;RIGHT(#REF!,1)&amp;",","S"&amp;#REF!&amp;","),"")</f>
        <v>#REF!</v>
      </c>
      <c r="AZ1485" s="27" t="e">
        <f>IF(#REF!&lt;&gt;"",IF(ABS(#REF!)&lt;10,"S"&amp;RIGHT(#REF!,1)&amp;",","S"&amp;#REF!&amp;","),"")</f>
        <v>#REF!</v>
      </c>
      <c r="BA1485" s="27" t="e">
        <f>IF(#REF!&lt;&gt;"",IF(ABS(#REF!)&lt;10,"S"&amp;RIGHT(#REF!,1)&amp;",","S"&amp;#REF!&amp;","),"")</f>
        <v>#REF!</v>
      </c>
      <c r="BB1485" s="27" t="e">
        <f>IF(#REF!&lt;&gt;"",IF(ABS(#REF!)&lt;10,"S"&amp;RIGHT(#REF!,1)&amp;",","S"&amp;#REF!&amp;","),"")</f>
        <v>#REF!</v>
      </c>
      <c r="BC1485" s="27"/>
      <c r="BD1485" s="27"/>
      <c r="BE1485" s="27"/>
      <c r="BF1485" s="27"/>
      <c r="BG1485" s="27"/>
      <c r="BH1485" s="27"/>
      <c r="BI1485" s="27" t="str">
        <f t="shared" si="582"/>
        <v/>
      </c>
      <c r="BJ1485" s="27" t="str">
        <f t="shared" si="583"/>
        <v/>
      </c>
      <c r="BK1485" s="27" t="str">
        <f t="shared" si="584"/>
        <v/>
      </c>
      <c r="BL1485" s="27" t="e">
        <f>IF(#REF!="","",CONCATENATE($L1485,","))</f>
        <v>#REF!</v>
      </c>
      <c r="BM1485" s="27" t="e">
        <f>IF(#REF!="","",CONCATENATE($L1485,","))</f>
        <v>#REF!</v>
      </c>
      <c r="BN1485" s="27" t="e">
        <f>IF(#REF!="","",CONCATENATE($L1485,","))</f>
        <v>#REF!</v>
      </c>
      <c r="BO1485" s="27" t="e">
        <f>IF(#REF!="","",CONCATENATE($L1485,","))</f>
        <v>#REF!</v>
      </c>
      <c r="BP1485" s="27" t="e">
        <f>IF(#REF!="","",CONCATENATE($L1485,","))</f>
        <v>#REF!</v>
      </c>
      <c r="BQ1485" s="27" t="e">
        <f>IF(#REF!="","",CONCATENATE($L1485,","))</f>
        <v>#REF!</v>
      </c>
      <c r="BR1485" s="27" t="e">
        <f>IF(#REF!="","",CONCATENATE($L1485,","))</f>
        <v>#REF!</v>
      </c>
      <c r="BS1485" s="27" t="e">
        <f>IF(#REF!="","",CONCATENATE($L1485,","))</f>
        <v>#REF!</v>
      </c>
      <c r="BT1485" s="27" t="e">
        <f>IF(#REF!="","",CONCATENATE($L1485,","))</f>
        <v>#REF!</v>
      </c>
      <c r="BU1485" s="40"/>
      <c r="BV1485" s="40"/>
      <c r="BW1485"/>
      <c r="BX1485"/>
      <c r="BY1485"/>
      <c r="BZ1485"/>
      <c r="CA1485"/>
      <c r="CB1485" s="40"/>
      <c r="CC1485" s="7"/>
      <c r="CD1485" s="25"/>
      <c r="CE1485" s="25"/>
      <c r="CF1485" s="25"/>
      <c r="CG1485" s="38"/>
      <c r="CH1485" s="25"/>
      <c r="CI1485" s="38"/>
      <c r="CJ1485" s="25"/>
      <c r="CK1485" s="25"/>
      <c r="CL1485" s="25"/>
      <c r="CM1485" s="25"/>
      <c r="CN1485" s="38"/>
      <c r="CO1485" s="38"/>
      <c r="CP1485" s="25"/>
      <c r="CQ1485" s="25"/>
      <c r="CR1485" s="34"/>
      <c r="CS1485" s="38"/>
      <c r="CT1485" s="25"/>
      <c r="CX1485" s="25"/>
      <c r="CY1485" s="34"/>
    </row>
    <row r="1486" spans="1:103" s="26" customFormat="1">
      <c r="A1486" s="42"/>
      <c r="B1486" s="75"/>
      <c r="C1486" s="39"/>
      <c r="D1486" s="38"/>
      <c r="E1486" s="39"/>
      <c r="F1486" s="39"/>
      <c r="G1486" s="39"/>
      <c r="H1486" s="39"/>
      <c r="I1486" s="39"/>
      <c r="J1486" s="39"/>
      <c r="K1486" s="39"/>
      <c r="L1486" s="38"/>
      <c r="M1486" s="38"/>
      <c r="N1486" s="38"/>
      <c r="O1486" s="38"/>
      <c r="P1486" s="38"/>
      <c r="Q1486" s="38"/>
      <c r="R1486" s="38"/>
      <c r="S1486" s="38"/>
      <c r="T1486" s="38"/>
      <c r="U1486" s="38"/>
      <c r="V1486" s="38"/>
      <c r="W1486" s="38"/>
      <c r="X1486" s="38"/>
      <c r="Y1486" s="38"/>
      <c r="Z1486" s="75"/>
      <c r="AA1486" s="101"/>
      <c r="AB1486" s="101"/>
      <c r="AC1486" s="101"/>
      <c r="AD1486" s="101"/>
      <c r="AE1486" s="38"/>
      <c r="AF1486" s="38"/>
      <c r="AG1486" s="38"/>
      <c r="AH1486" s="38"/>
      <c r="AI1486" s="101"/>
      <c r="AJ1486" s="101"/>
      <c r="AK1486" s="101"/>
      <c r="AL1486" s="75"/>
      <c r="AM1486" s="39"/>
      <c r="AN1486" s="27"/>
      <c r="AO1486" s="27"/>
      <c r="AP1486" s="27"/>
      <c r="AQ1486" s="27" t="str">
        <f t="shared" si="585"/>
        <v/>
      </c>
      <c r="AR1486" s="27" t="str">
        <f t="shared" si="586"/>
        <v/>
      </c>
      <c r="AS1486" s="27" t="str">
        <f t="shared" si="587"/>
        <v/>
      </c>
      <c r="AT1486" s="27" t="e">
        <f>IF(#REF!&lt;&gt;"",IF(ABS(#REF!)&lt;10,"S"&amp;RIGHT(#REF!,1)&amp;",","S"&amp;#REF!&amp;","),"")</f>
        <v>#REF!</v>
      </c>
      <c r="AU1486" s="27" t="e">
        <f>IF(#REF!&lt;&gt;"",IF(ABS(#REF!)&lt;10,"S"&amp;RIGHT(#REF!,1)&amp;",","S"&amp;#REF!&amp;","),"")</f>
        <v>#REF!</v>
      </c>
      <c r="AV1486" s="27" t="e">
        <f>IF(#REF!&lt;&gt;"",IF(ABS(#REF!)&lt;10,"S"&amp;RIGHT(#REF!,1)&amp;",","S"&amp;#REF!&amp;","),"")</f>
        <v>#REF!</v>
      </c>
      <c r="AW1486" s="27" t="e">
        <f>IF(#REF!&lt;&gt;"",IF(ABS(#REF!)&lt;10,"S"&amp;RIGHT(#REF!,1)&amp;",","S"&amp;#REF!&amp;","),"")</f>
        <v>#REF!</v>
      </c>
      <c r="AX1486" s="27" t="e">
        <f>IF(#REF!&lt;&gt;"",IF(ABS(#REF!)&lt;10,"S"&amp;RIGHT(#REF!,1)&amp;",","S"&amp;#REF!&amp;","),"")</f>
        <v>#REF!</v>
      </c>
      <c r="AY1486" s="27" t="e">
        <f>IF(#REF!&lt;&gt;"",IF(ABS(#REF!)&lt;10,"S"&amp;RIGHT(#REF!,1)&amp;",","S"&amp;#REF!&amp;","),"")</f>
        <v>#REF!</v>
      </c>
      <c r="AZ1486" s="27" t="e">
        <f>IF(#REF!&lt;&gt;"",IF(ABS(#REF!)&lt;10,"S"&amp;RIGHT(#REF!,1)&amp;",","S"&amp;#REF!&amp;","),"")</f>
        <v>#REF!</v>
      </c>
      <c r="BA1486" s="27" t="e">
        <f>IF(#REF!&lt;&gt;"",IF(ABS(#REF!)&lt;10,"S"&amp;RIGHT(#REF!,1)&amp;",","S"&amp;#REF!&amp;","),"")</f>
        <v>#REF!</v>
      </c>
      <c r="BB1486" s="27" t="e">
        <f>IF(#REF!&lt;&gt;"",IF(ABS(#REF!)&lt;10,"S"&amp;RIGHT(#REF!,1)&amp;",","S"&amp;#REF!&amp;","),"")</f>
        <v>#REF!</v>
      </c>
      <c r="BC1486" s="27"/>
      <c r="BD1486" s="27"/>
      <c r="BE1486" s="27"/>
      <c r="BF1486" s="27"/>
      <c r="BG1486" s="27"/>
      <c r="BH1486" s="27"/>
      <c r="BI1486" s="27" t="str">
        <f t="shared" si="582"/>
        <v/>
      </c>
      <c r="BJ1486" s="27" t="str">
        <f t="shared" si="583"/>
        <v/>
      </c>
      <c r="BK1486" s="27" t="str">
        <f t="shared" si="584"/>
        <v/>
      </c>
      <c r="BL1486" s="27" t="e">
        <f>IF(#REF!="","",CONCATENATE($L1486,","))</f>
        <v>#REF!</v>
      </c>
      <c r="BM1486" s="27" t="e">
        <f>IF(#REF!="","",CONCATENATE($L1486,","))</f>
        <v>#REF!</v>
      </c>
      <c r="BN1486" s="27" t="e">
        <f>IF(#REF!="","",CONCATENATE($L1486,","))</f>
        <v>#REF!</v>
      </c>
      <c r="BO1486" s="27" t="e">
        <f>IF(#REF!="","",CONCATENATE($L1486,","))</f>
        <v>#REF!</v>
      </c>
      <c r="BP1486" s="27" t="e">
        <f>IF(#REF!="","",CONCATENATE($L1486,","))</f>
        <v>#REF!</v>
      </c>
      <c r="BQ1486" s="27" t="e">
        <f>IF(#REF!="","",CONCATENATE($L1486,","))</f>
        <v>#REF!</v>
      </c>
      <c r="BR1486" s="27" t="e">
        <f>IF(#REF!="","",CONCATENATE($L1486,","))</f>
        <v>#REF!</v>
      </c>
      <c r="BS1486" s="27" t="e">
        <f>IF(#REF!="","",CONCATENATE($L1486,","))</f>
        <v>#REF!</v>
      </c>
      <c r="BT1486" s="27" t="e">
        <f>IF(#REF!="","",CONCATENATE($L1486,","))</f>
        <v>#REF!</v>
      </c>
      <c r="BU1486" s="40"/>
      <c r="BV1486" s="40"/>
      <c r="BW1486"/>
      <c r="BX1486"/>
      <c r="BY1486"/>
      <c r="BZ1486"/>
      <c r="CA1486"/>
      <c r="CB1486" s="40"/>
      <c r="CC1486" s="7"/>
      <c r="CD1486" s="25"/>
      <c r="CE1486" s="25"/>
      <c r="CF1486" s="25"/>
      <c r="CG1486" s="38"/>
      <c r="CH1486" s="25"/>
      <c r="CI1486" s="38"/>
      <c r="CJ1486" s="25"/>
      <c r="CK1486" s="25"/>
      <c r="CL1486" s="25"/>
      <c r="CM1486" s="25"/>
      <c r="CN1486" s="38"/>
      <c r="CO1486" s="38"/>
      <c r="CP1486" s="25"/>
      <c r="CQ1486" s="25"/>
      <c r="CR1486" s="34"/>
      <c r="CS1486" s="38"/>
      <c r="CT1486" s="25"/>
      <c r="CX1486" s="25"/>
      <c r="CY1486" s="34"/>
    </row>
    <row r="1487" spans="1:103" s="26" customFormat="1">
      <c r="A1487" s="42"/>
      <c r="B1487" s="75"/>
      <c r="C1487" s="39"/>
      <c r="D1487" s="38"/>
      <c r="E1487" s="39"/>
      <c r="F1487" s="39"/>
      <c r="G1487" s="39"/>
      <c r="H1487" s="39"/>
      <c r="I1487" s="39"/>
      <c r="J1487" s="39"/>
      <c r="K1487" s="39"/>
      <c r="L1487" s="38"/>
      <c r="M1487" s="38"/>
      <c r="N1487" s="38"/>
      <c r="O1487" s="38"/>
      <c r="P1487" s="38"/>
      <c r="Q1487" s="38"/>
      <c r="R1487" s="38"/>
      <c r="S1487" s="38"/>
      <c r="T1487" s="38"/>
      <c r="U1487" s="38"/>
      <c r="V1487" s="38"/>
      <c r="W1487" s="38"/>
      <c r="X1487" s="38"/>
      <c r="Y1487" s="38"/>
      <c r="Z1487" s="75"/>
      <c r="AA1487" s="101"/>
      <c r="AB1487" s="101"/>
      <c r="AC1487" s="101"/>
      <c r="AD1487" s="101"/>
      <c r="AE1487" s="38"/>
      <c r="AF1487" s="38"/>
      <c r="AG1487" s="38"/>
      <c r="AH1487" s="38"/>
      <c r="AI1487" s="101"/>
      <c r="AJ1487" s="101"/>
      <c r="AK1487" s="101"/>
      <c r="AL1487" s="75"/>
      <c r="AM1487" s="39"/>
      <c r="AN1487" s="27"/>
      <c r="AO1487" s="27"/>
      <c r="AP1487" s="27"/>
      <c r="AQ1487" s="27" t="str">
        <f t="shared" si="585"/>
        <v/>
      </c>
      <c r="AR1487" s="27" t="str">
        <f t="shared" si="586"/>
        <v/>
      </c>
      <c r="AS1487" s="27" t="str">
        <f t="shared" si="587"/>
        <v/>
      </c>
      <c r="AT1487" s="27" t="e">
        <f>IF(#REF!&lt;&gt;"",IF(ABS(#REF!)&lt;10,"S"&amp;RIGHT(#REF!,1)&amp;",","S"&amp;#REF!&amp;","),"")</f>
        <v>#REF!</v>
      </c>
      <c r="AU1487" s="27" t="e">
        <f>IF(#REF!&lt;&gt;"",IF(ABS(#REF!)&lt;10,"S"&amp;RIGHT(#REF!,1)&amp;",","S"&amp;#REF!&amp;","),"")</f>
        <v>#REF!</v>
      </c>
      <c r="AV1487" s="27" t="e">
        <f>IF(#REF!&lt;&gt;"",IF(ABS(#REF!)&lt;10,"S"&amp;RIGHT(#REF!,1)&amp;",","S"&amp;#REF!&amp;","),"")</f>
        <v>#REF!</v>
      </c>
      <c r="AW1487" s="27" t="e">
        <f>IF(#REF!&lt;&gt;"",IF(ABS(#REF!)&lt;10,"S"&amp;RIGHT(#REF!,1)&amp;",","S"&amp;#REF!&amp;","),"")</f>
        <v>#REF!</v>
      </c>
      <c r="AX1487" s="27" t="e">
        <f>IF(#REF!&lt;&gt;"",IF(ABS(#REF!)&lt;10,"S"&amp;RIGHT(#REF!,1)&amp;",","S"&amp;#REF!&amp;","),"")</f>
        <v>#REF!</v>
      </c>
      <c r="AY1487" s="27" t="e">
        <f>IF(#REF!&lt;&gt;"",IF(ABS(#REF!)&lt;10,"S"&amp;RIGHT(#REF!,1)&amp;",","S"&amp;#REF!&amp;","),"")</f>
        <v>#REF!</v>
      </c>
      <c r="AZ1487" s="27" t="e">
        <f>IF(#REF!&lt;&gt;"",IF(ABS(#REF!)&lt;10,"S"&amp;RIGHT(#REF!,1)&amp;",","S"&amp;#REF!&amp;","),"")</f>
        <v>#REF!</v>
      </c>
      <c r="BA1487" s="27" t="e">
        <f>IF(#REF!&lt;&gt;"",IF(ABS(#REF!)&lt;10,"S"&amp;RIGHT(#REF!,1)&amp;",","S"&amp;#REF!&amp;","),"")</f>
        <v>#REF!</v>
      </c>
      <c r="BB1487" s="27" t="e">
        <f>IF(#REF!&lt;&gt;"",IF(ABS(#REF!)&lt;10,"S"&amp;RIGHT(#REF!,1)&amp;",","S"&amp;#REF!&amp;","),"")</f>
        <v>#REF!</v>
      </c>
      <c r="BC1487" s="27"/>
      <c r="BD1487" s="27"/>
      <c r="BE1487" s="27"/>
      <c r="BF1487" s="27"/>
      <c r="BG1487" s="27"/>
      <c r="BH1487" s="27"/>
      <c r="BI1487" s="27" t="str">
        <f t="shared" si="582"/>
        <v/>
      </c>
      <c r="BJ1487" s="27" t="str">
        <f t="shared" si="583"/>
        <v/>
      </c>
      <c r="BK1487" s="27" t="str">
        <f t="shared" si="584"/>
        <v/>
      </c>
      <c r="BL1487" s="27" t="e">
        <f>IF(#REF!="","",CONCATENATE($L1487,","))</f>
        <v>#REF!</v>
      </c>
      <c r="BM1487" s="27" t="e">
        <f>IF(#REF!="","",CONCATENATE($L1487,","))</f>
        <v>#REF!</v>
      </c>
      <c r="BN1487" s="27" t="e">
        <f>IF(#REF!="","",CONCATENATE($L1487,","))</f>
        <v>#REF!</v>
      </c>
      <c r="BO1487" s="27" t="e">
        <f>IF(#REF!="","",CONCATENATE($L1487,","))</f>
        <v>#REF!</v>
      </c>
      <c r="BP1487" s="27" t="e">
        <f>IF(#REF!="","",CONCATENATE($L1487,","))</f>
        <v>#REF!</v>
      </c>
      <c r="BQ1487" s="27" t="e">
        <f>IF(#REF!="","",CONCATENATE($L1487,","))</f>
        <v>#REF!</v>
      </c>
      <c r="BR1487" s="27" t="e">
        <f>IF(#REF!="","",CONCATENATE($L1487,","))</f>
        <v>#REF!</v>
      </c>
      <c r="BS1487" s="27" t="e">
        <f>IF(#REF!="","",CONCATENATE($L1487,","))</f>
        <v>#REF!</v>
      </c>
      <c r="BT1487" s="27" t="e">
        <f>IF(#REF!="","",CONCATENATE($L1487,","))</f>
        <v>#REF!</v>
      </c>
      <c r="BU1487" s="40"/>
      <c r="BV1487" s="40"/>
      <c r="BW1487"/>
      <c r="BX1487"/>
      <c r="BY1487"/>
      <c r="BZ1487"/>
      <c r="CA1487"/>
      <c r="CB1487" s="40"/>
      <c r="CC1487" s="7"/>
      <c r="CD1487" s="25"/>
      <c r="CE1487" s="25"/>
      <c r="CF1487" s="25"/>
      <c r="CG1487" s="38"/>
      <c r="CH1487" s="25"/>
      <c r="CI1487" s="38"/>
      <c r="CJ1487" s="25"/>
      <c r="CK1487" s="25"/>
      <c r="CL1487" s="25"/>
      <c r="CM1487" s="25"/>
      <c r="CN1487" s="38"/>
      <c r="CO1487" s="38"/>
      <c r="CP1487" s="25"/>
      <c r="CQ1487" s="25"/>
      <c r="CR1487" s="34"/>
      <c r="CS1487" s="38"/>
      <c r="CT1487" s="25"/>
      <c r="CX1487" s="25"/>
      <c r="CY1487" s="34"/>
    </row>
    <row r="1488" spans="1:103" s="26" customFormat="1">
      <c r="A1488" s="42"/>
      <c r="B1488" s="75"/>
      <c r="C1488" s="39"/>
      <c r="D1488" s="38"/>
      <c r="E1488" s="39"/>
      <c r="F1488" s="39"/>
      <c r="G1488" s="39"/>
      <c r="H1488" s="39"/>
      <c r="I1488" s="39"/>
      <c r="J1488" s="39"/>
      <c r="K1488" s="39"/>
      <c r="L1488" s="38"/>
      <c r="M1488" s="38"/>
      <c r="N1488" s="38"/>
      <c r="O1488" s="38"/>
      <c r="P1488" s="38"/>
      <c r="Q1488" s="38"/>
      <c r="R1488" s="38"/>
      <c r="S1488" s="38"/>
      <c r="T1488" s="38"/>
      <c r="U1488" s="38"/>
      <c r="V1488" s="38"/>
      <c r="W1488" s="38"/>
      <c r="X1488" s="38"/>
      <c r="Y1488" s="38"/>
      <c r="Z1488" s="75"/>
      <c r="AA1488" s="101"/>
      <c r="AB1488" s="101"/>
      <c r="AC1488" s="101"/>
      <c r="AD1488" s="101"/>
      <c r="AE1488" s="38"/>
      <c r="AF1488" s="38"/>
      <c r="AG1488" s="38"/>
      <c r="AH1488" s="38"/>
      <c r="AI1488" s="101"/>
      <c r="AJ1488" s="101"/>
      <c r="AK1488" s="101"/>
      <c r="AL1488" s="75"/>
      <c r="AM1488" s="39"/>
      <c r="AN1488" s="27"/>
      <c r="AO1488" s="27"/>
      <c r="AP1488" s="27"/>
      <c r="AQ1488" s="27" t="str">
        <f t="shared" si="585"/>
        <v/>
      </c>
      <c r="AR1488" s="27" t="str">
        <f t="shared" si="586"/>
        <v/>
      </c>
      <c r="AS1488" s="27" t="str">
        <f t="shared" si="587"/>
        <v/>
      </c>
      <c r="AT1488" s="27" t="e">
        <f>IF(#REF!&lt;&gt;"",IF(ABS(#REF!)&lt;10,"S"&amp;RIGHT(#REF!,1)&amp;",","S"&amp;#REF!&amp;","),"")</f>
        <v>#REF!</v>
      </c>
      <c r="AU1488" s="27" t="e">
        <f>IF(#REF!&lt;&gt;"",IF(ABS(#REF!)&lt;10,"S"&amp;RIGHT(#REF!,1)&amp;",","S"&amp;#REF!&amp;","),"")</f>
        <v>#REF!</v>
      </c>
      <c r="AV1488" s="27" t="e">
        <f>IF(#REF!&lt;&gt;"",IF(ABS(#REF!)&lt;10,"S"&amp;RIGHT(#REF!,1)&amp;",","S"&amp;#REF!&amp;","),"")</f>
        <v>#REF!</v>
      </c>
      <c r="AW1488" s="27" t="e">
        <f>IF(#REF!&lt;&gt;"",IF(ABS(#REF!)&lt;10,"S"&amp;RIGHT(#REF!,1)&amp;",","S"&amp;#REF!&amp;","),"")</f>
        <v>#REF!</v>
      </c>
      <c r="AX1488" s="27" t="e">
        <f>IF(#REF!&lt;&gt;"",IF(ABS(#REF!)&lt;10,"S"&amp;RIGHT(#REF!,1)&amp;",","S"&amp;#REF!&amp;","),"")</f>
        <v>#REF!</v>
      </c>
      <c r="AY1488" s="27" t="e">
        <f>IF(#REF!&lt;&gt;"",IF(ABS(#REF!)&lt;10,"S"&amp;RIGHT(#REF!,1)&amp;",","S"&amp;#REF!&amp;","),"")</f>
        <v>#REF!</v>
      </c>
      <c r="AZ1488" s="27" t="e">
        <f>IF(#REF!&lt;&gt;"",IF(ABS(#REF!)&lt;10,"S"&amp;RIGHT(#REF!,1)&amp;",","S"&amp;#REF!&amp;","),"")</f>
        <v>#REF!</v>
      </c>
      <c r="BA1488" s="27" t="e">
        <f>IF(#REF!&lt;&gt;"",IF(ABS(#REF!)&lt;10,"S"&amp;RIGHT(#REF!,1)&amp;",","S"&amp;#REF!&amp;","),"")</f>
        <v>#REF!</v>
      </c>
      <c r="BB1488" s="27" t="e">
        <f>IF(#REF!&lt;&gt;"",IF(ABS(#REF!)&lt;10,"S"&amp;RIGHT(#REF!,1)&amp;",","S"&amp;#REF!&amp;","),"")</f>
        <v>#REF!</v>
      </c>
      <c r="BC1488" s="27"/>
      <c r="BD1488" s="27"/>
      <c r="BE1488" s="27"/>
      <c r="BF1488" s="27"/>
      <c r="BG1488" s="27"/>
      <c r="BH1488" s="27"/>
      <c r="BI1488" s="27" t="str">
        <f t="shared" si="582"/>
        <v/>
      </c>
      <c r="BJ1488" s="27" t="str">
        <f t="shared" si="583"/>
        <v/>
      </c>
      <c r="BK1488" s="27" t="str">
        <f t="shared" si="584"/>
        <v/>
      </c>
      <c r="BL1488" s="27" t="e">
        <f>IF(#REF!="","",CONCATENATE($L1488,","))</f>
        <v>#REF!</v>
      </c>
      <c r="BM1488" s="27" t="e">
        <f>IF(#REF!="","",CONCATENATE($L1488,","))</f>
        <v>#REF!</v>
      </c>
      <c r="BN1488" s="27" t="e">
        <f>IF(#REF!="","",CONCATENATE($L1488,","))</f>
        <v>#REF!</v>
      </c>
      <c r="BO1488" s="27" t="e">
        <f>IF(#REF!="","",CONCATENATE($L1488,","))</f>
        <v>#REF!</v>
      </c>
      <c r="BP1488" s="27" t="e">
        <f>IF(#REF!="","",CONCATENATE($L1488,","))</f>
        <v>#REF!</v>
      </c>
      <c r="BQ1488" s="27" t="e">
        <f>IF(#REF!="","",CONCATENATE($L1488,","))</f>
        <v>#REF!</v>
      </c>
      <c r="BR1488" s="27" t="e">
        <f>IF(#REF!="","",CONCATENATE($L1488,","))</f>
        <v>#REF!</v>
      </c>
      <c r="BS1488" s="27" t="e">
        <f>IF(#REF!="","",CONCATENATE($L1488,","))</f>
        <v>#REF!</v>
      </c>
      <c r="BT1488" s="27" t="e">
        <f>IF(#REF!="","",CONCATENATE($L1488,","))</f>
        <v>#REF!</v>
      </c>
      <c r="BU1488" s="40"/>
      <c r="BV1488" s="40"/>
      <c r="BW1488"/>
      <c r="BX1488"/>
      <c r="BY1488"/>
      <c r="BZ1488"/>
      <c r="CA1488"/>
      <c r="CB1488" s="40"/>
      <c r="CC1488" s="7"/>
      <c r="CD1488" s="25"/>
      <c r="CE1488" s="25"/>
      <c r="CF1488" s="25"/>
      <c r="CG1488" s="38"/>
      <c r="CH1488" s="25"/>
      <c r="CI1488" s="38"/>
      <c r="CJ1488" s="25"/>
      <c r="CK1488" s="25"/>
      <c r="CL1488" s="25"/>
      <c r="CM1488" s="25"/>
      <c r="CN1488" s="38"/>
      <c r="CO1488" s="38"/>
      <c r="CP1488" s="25"/>
      <c r="CQ1488" s="25"/>
      <c r="CR1488" s="34"/>
      <c r="CS1488" s="38"/>
      <c r="CT1488" s="25"/>
      <c r="CX1488" s="25"/>
      <c r="CY1488" s="34"/>
    </row>
    <row r="1489" spans="2:81">
      <c r="B1489" s="75"/>
      <c r="C1489" s="39"/>
      <c r="D1489" s="38"/>
      <c r="E1489" s="39"/>
      <c r="F1489" s="39"/>
      <c r="G1489" s="39"/>
      <c r="H1489" s="39"/>
      <c r="I1489" s="39"/>
      <c r="J1489" s="39"/>
      <c r="K1489" s="39"/>
      <c r="L1489" s="38"/>
      <c r="M1489" s="38"/>
      <c r="N1489" s="38"/>
      <c r="O1489" s="38"/>
      <c r="P1489" s="38"/>
      <c r="Q1489" s="38"/>
      <c r="R1489" s="38"/>
      <c r="S1489" s="38"/>
      <c r="T1489" s="38"/>
      <c r="U1489" s="38"/>
      <c r="V1489" s="38"/>
      <c r="W1489" s="38"/>
      <c r="X1489" s="38"/>
      <c r="Y1489" s="38"/>
      <c r="Z1489" s="75"/>
      <c r="AA1489" s="101"/>
      <c r="AB1489" s="101"/>
      <c r="AC1489" s="101"/>
      <c r="AD1489" s="101"/>
      <c r="AE1489" s="38"/>
      <c r="AF1489" s="38"/>
      <c r="AG1489" s="38"/>
      <c r="AH1489" s="38"/>
      <c r="AI1489" s="101"/>
      <c r="AJ1489" s="101"/>
      <c r="AK1489" s="101"/>
      <c r="AL1489" s="75"/>
      <c r="AM1489" s="39"/>
      <c r="AN1489" s="27"/>
      <c r="AO1489" s="27"/>
      <c r="AP1489" s="27"/>
      <c r="AQ1489" s="27" t="str">
        <f t="shared" si="585"/>
        <v/>
      </c>
      <c r="AR1489" s="27" t="str">
        <f t="shared" si="586"/>
        <v/>
      </c>
      <c r="AS1489" s="27" t="str">
        <f t="shared" si="587"/>
        <v/>
      </c>
      <c r="AT1489" s="27" t="e">
        <f>IF(#REF!&lt;&gt;"",IF(ABS(#REF!)&lt;10,"S"&amp;RIGHT(#REF!,1)&amp;",","S"&amp;#REF!&amp;","),"")</f>
        <v>#REF!</v>
      </c>
      <c r="AU1489" s="27" t="e">
        <f>IF(#REF!&lt;&gt;"",IF(ABS(#REF!)&lt;10,"S"&amp;RIGHT(#REF!,1)&amp;",","S"&amp;#REF!&amp;","),"")</f>
        <v>#REF!</v>
      </c>
      <c r="AV1489" s="27" t="e">
        <f>IF(#REF!&lt;&gt;"",IF(ABS(#REF!)&lt;10,"S"&amp;RIGHT(#REF!,1)&amp;",","S"&amp;#REF!&amp;","),"")</f>
        <v>#REF!</v>
      </c>
      <c r="AW1489" s="27" t="e">
        <f>IF(#REF!&lt;&gt;"",IF(ABS(#REF!)&lt;10,"S"&amp;RIGHT(#REF!,1)&amp;",","S"&amp;#REF!&amp;","),"")</f>
        <v>#REF!</v>
      </c>
      <c r="AX1489" s="27" t="e">
        <f>IF(#REF!&lt;&gt;"",IF(ABS(#REF!)&lt;10,"S"&amp;RIGHT(#REF!,1)&amp;",","S"&amp;#REF!&amp;","),"")</f>
        <v>#REF!</v>
      </c>
      <c r="AY1489" s="27" t="e">
        <f>IF(#REF!&lt;&gt;"",IF(ABS(#REF!)&lt;10,"S"&amp;RIGHT(#REF!,1)&amp;",","S"&amp;#REF!&amp;","),"")</f>
        <v>#REF!</v>
      </c>
      <c r="AZ1489" s="27" t="e">
        <f>IF(#REF!&lt;&gt;"",IF(ABS(#REF!)&lt;10,"S"&amp;RIGHT(#REF!,1)&amp;",","S"&amp;#REF!&amp;","),"")</f>
        <v>#REF!</v>
      </c>
      <c r="BA1489" s="27" t="e">
        <f>IF(#REF!&lt;&gt;"",IF(ABS(#REF!)&lt;10,"S"&amp;RIGHT(#REF!,1)&amp;",","S"&amp;#REF!&amp;","),"")</f>
        <v>#REF!</v>
      </c>
      <c r="BB1489" s="27" t="e">
        <f>IF(#REF!&lt;&gt;"",IF(ABS(#REF!)&lt;10,"S"&amp;RIGHT(#REF!,1)&amp;",","S"&amp;#REF!&amp;","),"")</f>
        <v>#REF!</v>
      </c>
      <c r="BC1489" s="27"/>
      <c r="BD1489" s="27"/>
      <c r="BE1489" s="27"/>
      <c r="BF1489" s="27"/>
      <c r="BG1489" s="27"/>
      <c r="BH1489" s="27"/>
      <c r="BI1489" s="27" t="str">
        <f t="shared" si="582"/>
        <v/>
      </c>
      <c r="BJ1489" s="27" t="str">
        <f t="shared" si="583"/>
        <v/>
      </c>
      <c r="BK1489" s="27" t="str">
        <f t="shared" si="584"/>
        <v/>
      </c>
      <c r="BL1489" s="27" t="e">
        <f>IF(#REF!="","",CONCATENATE($L1489,","))</f>
        <v>#REF!</v>
      </c>
      <c r="BM1489" s="27" t="e">
        <f>IF(#REF!="","",CONCATENATE($L1489,","))</f>
        <v>#REF!</v>
      </c>
      <c r="BN1489" s="27" t="e">
        <f>IF(#REF!="","",CONCATENATE($L1489,","))</f>
        <v>#REF!</v>
      </c>
      <c r="BO1489" s="27" t="e">
        <f>IF(#REF!="","",CONCATENATE($L1489,","))</f>
        <v>#REF!</v>
      </c>
      <c r="BP1489" s="27" t="e">
        <f>IF(#REF!="","",CONCATENATE($L1489,","))</f>
        <v>#REF!</v>
      </c>
      <c r="BQ1489" s="27" t="e">
        <f>IF(#REF!="","",CONCATENATE($L1489,","))</f>
        <v>#REF!</v>
      </c>
      <c r="BR1489" s="27" t="e">
        <f>IF(#REF!="","",CONCATENATE($L1489,","))</f>
        <v>#REF!</v>
      </c>
      <c r="BS1489" s="27" t="e">
        <f>IF(#REF!="","",CONCATENATE($L1489,","))</f>
        <v>#REF!</v>
      </c>
      <c r="BT1489" s="27" t="e">
        <f>IF(#REF!="","",CONCATENATE($L1489,","))</f>
        <v>#REF!</v>
      </c>
      <c r="BU1489" s="40"/>
      <c r="BV1489" s="40"/>
      <c r="BW1489"/>
      <c r="BX1489"/>
      <c r="BY1489"/>
      <c r="BZ1489"/>
      <c r="CA1489"/>
      <c r="CB1489" s="40"/>
      <c r="CC1489" s="7"/>
    </row>
    <row r="1490" spans="2:81">
      <c r="B1490" s="75"/>
      <c r="C1490" s="39"/>
      <c r="D1490" s="38"/>
      <c r="E1490" s="39"/>
      <c r="F1490" s="39"/>
      <c r="G1490" s="39"/>
      <c r="H1490" s="39"/>
      <c r="I1490" s="39"/>
      <c r="J1490" s="39"/>
      <c r="K1490" s="39"/>
      <c r="L1490" s="38"/>
      <c r="M1490" s="38"/>
      <c r="N1490" s="38"/>
      <c r="O1490" s="38"/>
      <c r="P1490" s="38"/>
      <c r="Q1490" s="38"/>
      <c r="R1490" s="38"/>
      <c r="S1490" s="38"/>
      <c r="T1490" s="38"/>
      <c r="U1490" s="38"/>
      <c r="V1490" s="38"/>
      <c r="W1490" s="38"/>
      <c r="X1490" s="38"/>
      <c r="Y1490" s="38"/>
      <c r="Z1490" s="75"/>
      <c r="AA1490" s="101"/>
      <c r="AB1490" s="101"/>
      <c r="AC1490" s="101"/>
      <c r="AD1490" s="101"/>
      <c r="AE1490" s="38"/>
      <c r="AF1490" s="38"/>
      <c r="AG1490" s="38"/>
      <c r="AH1490" s="38"/>
      <c r="AI1490" s="101"/>
      <c r="AJ1490" s="101"/>
      <c r="AK1490" s="101"/>
      <c r="AL1490" s="75"/>
      <c r="AM1490" s="39"/>
      <c r="AN1490" s="27"/>
      <c r="AO1490" s="27"/>
      <c r="AP1490" s="27"/>
      <c r="AQ1490" s="27" t="str">
        <f t="shared" si="585"/>
        <v/>
      </c>
      <c r="AR1490" s="27" t="str">
        <f t="shared" si="586"/>
        <v/>
      </c>
      <c r="AS1490" s="27" t="str">
        <f t="shared" si="587"/>
        <v/>
      </c>
      <c r="AT1490" s="27" t="e">
        <f>IF(#REF!&lt;&gt;"",IF(ABS(#REF!)&lt;10,"S"&amp;RIGHT(#REF!,1)&amp;",","S"&amp;#REF!&amp;","),"")</f>
        <v>#REF!</v>
      </c>
      <c r="AU1490" s="27" t="e">
        <f>IF(#REF!&lt;&gt;"",IF(ABS(#REF!)&lt;10,"S"&amp;RIGHT(#REF!,1)&amp;",","S"&amp;#REF!&amp;","),"")</f>
        <v>#REF!</v>
      </c>
      <c r="AV1490" s="27" t="e">
        <f>IF(#REF!&lt;&gt;"",IF(ABS(#REF!)&lt;10,"S"&amp;RIGHT(#REF!,1)&amp;",","S"&amp;#REF!&amp;","),"")</f>
        <v>#REF!</v>
      </c>
      <c r="AW1490" s="27" t="e">
        <f>IF(#REF!&lt;&gt;"",IF(ABS(#REF!)&lt;10,"S"&amp;RIGHT(#REF!,1)&amp;",","S"&amp;#REF!&amp;","),"")</f>
        <v>#REF!</v>
      </c>
      <c r="AX1490" s="27" t="e">
        <f>IF(#REF!&lt;&gt;"",IF(ABS(#REF!)&lt;10,"S"&amp;RIGHT(#REF!,1)&amp;",","S"&amp;#REF!&amp;","),"")</f>
        <v>#REF!</v>
      </c>
      <c r="AY1490" s="27" t="e">
        <f>IF(#REF!&lt;&gt;"",IF(ABS(#REF!)&lt;10,"S"&amp;RIGHT(#REF!,1)&amp;",","S"&amp;#REF!&amp;","),"")</f>
        <v>#REF!</v>
      </c>
      <c r="AZ1490" s="27" t="e">
        <f>IF(#REF!&lt;&gt;"",IF(ABS(#REF!)&lt;10,"S"&amp;RIGHT(#REF!,1)&amp;",","S"&amp;#REF!&amp;","),"")</f>
        <v>#REF!</v>
      </c>
      <c r="BA1490" s="27" t="e">
        <f>IF(#REF!&lt;&gt;"",IF(ABS(#REF!)&lt;10,"S"&amp;RIGHT(#REF!,1)&amp;",","S"&amp;#REF!&amp;","),"")</f>
        <v>#REF!</v>
      </c>
      <c r="BB1490" s="27" t="e">
        <f>IF(#REF!&lt;&gt;"",IF(ABS(#REF!)&lt;10,"S"&amp;RIGHT(#REF!,1)&amp;",","S"&amp;#REF!&amp;","),"")</f>
        <v>#REF!</v>
      </c>
      <c r="BC1490" s="27"/>
      <c r="BD1490" s="27"/>
      <c r="BE1490" s="27"/>
      <c r="BF1490" s="27"/>
      <c r="BG1490" s="27"/>
      <c r="BH1490" s="27"/>
      <c r="BI1490" s="27" t="str">
        <f t="shared" si="582"/>
        <v/>
      </c>
      <c r="BJ1490" s="27" t="str">
        <f t="shared" si="583"/>
        <v/>
      </c>
      <c r="BK1490" s="27" t="str">
        <f t="shared" si="584"/>
        <v/>
      </c>
      <c r="BL1490" s="27" t="e">
        <f>IF(#REF!="","",CONCATENATE($L1490,","))</f>
        <v>#REF!</v>
      </c>
      <c r="BM1490" s="27" t="e">
        <f>IF(#REF!="","",CONCATENATE($L1490,","))</f>
        <v>#REF!</v>
      </c>
      <c r="BN1490" s="27" t="e">
        <f>IF(#REF!="","",CONCATENATE($L1490,","))</f>
        <v>#REF!</v>
      </c>
      <c r="BO1490" s="27" t="e">
        <f>IF(#REF!="","",CONCATENATE($L1490,","))</f>
        <v>#REF!</v>
      </c>
      <c r="BP1490" s="27" t="e">
        <f>IF(#REF!="","",CONCATENATE($L1490,","))</f>
        <v>#REF!</v>
      </c>
      <c r="BQ1490" s="27" t="e">
        <f>IF(#REF!="","",CONCATENATE($L1490,","))</f>
        <v>#REF!</v>
      </c>
      <c r="BR1490" s="27" t="e">
        <f>IF(#REF!="","",CONCATENATE($L1490,","))</f>
        <v>#REF!</v>
      </c>
      <c r="BS1490" s="27" t="e">
        <f>IF(#REF!="","",CONCATENATE($L1490,","))</f>
        <v>#REF!</v>
      </c>
      <c r="BT1490" s="27" t="e">
        <f>IF(#REF!="","",CONCATENATE($L1490,","))</f>
        <v>#REF!</v>
      </c>
      <c r="BU1490" s="40"/>
      <c r="BV1490" s="40"/>
      <c r="BW1490" s="70"/>
      <c r="BX1490" s="70"/>
      <c r="BY1490" s="70"/>
      <c r="BZ1490" s="70"/>
      <c r="CA1490" s="70"/>
      <c r="CB1490" s="70"/>
      <c r="CC1490" s="7"/>
    </row>
    <row r="1491" spans="2:81">
      <c r="B1491" s="75"/>
      <c r="C1491" s="39"/>
      <c r="D1491" s="38"/>
      <c r="E1491" s="39"/>
      <c r="F1491" s="39"/>
      <c r="G1491" s="39"/>
      <c r="H1491" s="39"/>
      <c r="I1491" s="39"/>
      <c r="J1491" s="39"/>
      <c r="K1491" s="39"/>
      <c r="L1491" s="38"/>
      <c r="M1491" s="38"/>
      <c r="N1491" s="38"/>
      <c r="O1491" s="38"/>
      <c r="P1491" s="38"/>
      <c r="Q1491" s="38"/>
      <c r="R1491" s="38"/>
      <c r="S1491" s="38"/>
      <c r="T1491" s="38"/>
      <c r="U1491" s="38"/>
      <c r="V1491" s="38"/>
      <c r="W1491" s="38"/>
      <c r="X1491" s="38"/>
      <c r="Y1491" s="38"/>
      <c r="Z1491" s="75"/>
      <c r="AA1491" s="101"/>
      <c r="AB1491" s="101"/>
      <c r="AC1491" s="101"/>
      <c r="AD1491" s="101"/>
      <c r="AE1491" s="38"/>
      <c r="AF1491" s="38"/>
      <c r="AG1491" s="38"/>
      <c r="AH1491" s="38"/>
      <c r="AI1491" s="101"/>
      <c r="AJ1491" s="101"/>
      <c r="AK1491" s="101"/>
      <c r="AL1491" s="75"/>
      <c r="AM1491" s="39"/>
      <c r="AN1491" s="27"/>
      <c r="AO1491" s="27"/>
      <c r="AP1491" s="27"/>
      <c r="AQ1491" s="27" t="str">
        <f t="shared" si="585"/>
        <v/>
      </c>
      <c r="AR1491" s="27" t="str">
        <f t="shared" si="586"/>
        <v/>
      </c>
      <c r="AS1491" s="27" t="str">
        <f t="shared" si="587"/>
        <v/>
      </c>
      <c r="AT1491" s="27" t="e">
        <f>IF(#REF!&lt;&gt;"",IF(ABS(#REF!)&lt;10,"S"&amp;RIGHT(#REF!,1)&amp;",","S"&amp;#REF!&amp;","),"")</f>
        <v>#REF!</v>
      </c>
      <c r="AU1491" s="27" t="e">
        <f>IF(#REF!&lt;&gt;"",IF(ABS(#REF!)&lt;10,"S"&amp;RIGHT(#REF!,1)&amp;",","S"&amp;#REF!&amp;","),"")</f>
        <v>#REF!</v>
      </c>
      <c r="AV1491" s="27" t="e">
        <f>IF(#REF!&lt;&gt;"",IF(ABS(#REF!)&lt;10,"S"&amp;RIGHT(#REF!,1)&amp;",","S"&amp;#REF!&amp;","),"")</f>
        <v>#REF!</v>
      </c>
      <c r="AW1491" s="27" t="e">
        <f>IF(#REF!&lt;&gt;"",IF(ABS(#REF!)&lt;10,"S"&amp;RIGHT(#REF!,1)&amp;",","S"&amp;#REF!&amp;","),"")</f>
        <v>#REF!</v>
      </c>
      <c r="AX1491" s="27" t="e">
        <f>IF(#REF!&lt;&gt;"",IF(ABS(#REF!)&lt;10,"S"&amp;RIGHT(#REF!,1)&amp;",","S"&amp;#REF!&amp;","),"")</f>
        <v>#REF!</v>
      </c>
      <c r="AY1491" s="27" t="e">
        <f>IF(#REF!&lt;&gt;"",IF(ABS(#REF!)&lt;10,"S"&amp;RIGHT(#REF!,1)&amp;",","S"&amp;#REF!&amp;","),"")</f>
        <v>#REF!</v>
      </c>
      <c r="AZ1491" s="27" t="e">
        <f>IF(#REF!&lt;&gt;"",IF(ABS(#REF!)&lt;10,"S"&amp;RIGHT(#REF!,1)&amp;",","S"&amp;#REF!&amp;","),"")</f>
        <v>#REF!</v>
      </c>
      <c r="BA1491" s="27" t="e">
        <f>IF(#REF!&lt;&gt;"",IF(ABS(#REF!)&lt;10,"S"&amp;RIGHT(#REF!,1)&amp;",","S"&amp;#REF!&amp;","),"")</f>
        <v>#REF!</v>
      </c>
      <c r="BB1491" s="27" t="e">
        <f>IF(#REF!&lt;&gt;"",IF(ABS(#REF!)&lt;10,"S"&amp;RIGHT(#REF!,1)&amp;",","S"&amp;#REF!&amp;","),"")</f>
        <v>#REF!</v>
      </c>
      <c r="BC1491" s="27"/>
      <c r="BD1491" s="27"/>
      <c r="BE1491" s="27"/>
      <c r="BF1491" s="27"/>
      <c r="BG1491" s="27"/>
      <c r="BH1491" s="27"/>
      <c r="BI1491" s="27" t="str">
        <f t="shared" si="582"/>
        <v/>
      </c>
      <c r="BJ1491" s="27" t="str">
        <f t="shared" si="583"/>
        <v/>
      </c>
      <c r="BK1491" s="27" t="str">
        <f t="shared" si="584"/>
        <v/>
      </c>
      <c r="BL1491" s="27" t="e">
        <f>IF(#REF!="","",CONCATENATE($L1491,","))</f>
        <v>#REF!</v>
      </c>
      <c r="BM1491" s="27" t="e">
        <f>IF(#REF!="","",CONCATENATE($L1491,","))</f>
        <v>#REF!</v>
      </c>
      <c r="BN1491" s="27" t="e">
        <f>IF(#REF!="","",CONCATENATE($L1491,","))</f>
        <v>#REF!</v>
      </c>
      <c r="BO1491" s="27" t="e">
        <f>IF(#REF!="","",CONCATENATE($L1491,","))</f>
        <v>#REF!</v>
      </c>
      <c r="BP1491" s="27" t="e">
        <f>IF(#REF!="","",CONCATENATE($L1491,","))</f>
        <v>#REF!</v>
      </c>
      <c r="BQ1491" s="27" t="e">
        <f>IF(#REF!="","",CONCATENATE($L1491,","))</f>
        <v>#REF!</v>
      </c>
      <c r="BR1491" s="27" t="e">
        <f>IF(#REF!="","",CONCATENATE($L1491,","))</f>
        <v>#REF!</v>
      </c>
      <c r="BS1491" s="27" t="e">
        <f>IF(#REF!="","",CONCATENATE($L1491,","))</f>
        <v>#REF!</v>
      </c>
      <c r="BT1491" s="27" t="e">
        <f>IF(#REF!="","",CONCATENATE($L1491,","))</f>
        <v>#REF!</v>
      </c>
      <c r="BU1491" s="40"/>
      <c r="BV1491" s="40"/>
      <c r="BW1491" s="70"/>
      <c r="BX1491" s="70"/>
      <c r="BY1491" s="70"/>
      <c r="BZ1491" s="70"/>
      <c r="CA1491" s="70"/>
      <c r="CB1491" s="70"/>
      <c r="CC1491" s="7"/>
    </row>
    <row r="1492" spans="2:81">
      <c r="B1492" s="75"/>
      <c r="C1492" s="39"/>
      <c r="D1492" s="38"/>
      <c r="E1492" s="39"/>
      <c r="F1492" s="39"/>
      <c r="G1492" s="39"/>
      <c r="H1492" s="39"/>
      <c r="I1492" s="39"/>
      <c r="J1492" s="39"/>
      <c r="K1492" s="39"/>
      <c r="L1492" s="38"/>
      <c r="M1492" s="38"/>
      <c r="N1492" s="38"/>
      <c r="O1492" s="38"/>
      <c r="P1492" s="38"/>
      <c r="Q1492" s="38"/>
      <c r="R1492" s="38"/>
      <c r="S1492" s="38"/>
      <c r="T1492" s="38"/>
      <c r="U1492" s="38"/>
      <c r="V1492" s="38"/>
      <c r="W1492" s="38"/>
      <c r="X1492" s="38"/>
      <c r="Y1492" s="38"/>
      <c r="Z1492" s="75"/>
      <c r="AA1492" s="101"/>
      <c r="AB1492" s="101"/>
      <c r="AC1492" s="101"/>
      <c r="AD1492" s="101"/>
      <c r="AE1492" s="38"/>
      <c r="AF1492" s="38"/>
      <c r="AG1492" s="38"/>
      <c r="AH1492" s="38"/>
      <c r="AI1492" s="101"/>
      <c r="AJ1492" s="101"/>
      <c r="AK1492" s="101"/>
      <c r="AL1492" s="75"/>
      <c r="AM1492" s="39"/>
      <c r="AN1492" s="27"/>
      <c r="AO1492" s="27"/>
      <c r="AP1492" s="27"/>
      <c r="AQ1492" s="27" t="str">
        <f t="shared" si="585"/>
        <v/>
      </c>
      <c r="AR1492" s="27" t="str">
        <f t="shared" si="586"/>
        <v/>
      </c>
      <c r="AS1492" s="27" t="str">
        <f t="shared" si="587"/>
        <v/>
      </c>
      <c r="AT1492" s="27" t="e">
        <f>IF(#REF!&lt;&gt;"",IF(ABS(#REF!)&lt;10,"S"&amp;RIGHT(#REF!,1)&amp;",","S"&amp;#REF!&amp;","),"")</f>
        <v>#REF!</v>
      </c>
      <c r="AU1492" s="27" t="e">
        <f>IF(#REF!&lt;&gt;"",IF(ABS(#REF!)&lt;10,"S"&amp;RIGHT(#REF!,1)&amp;",","S"&amp;#REF!&amp;","),"")</f>
        <v>#REF!</v>
      </c>
      <c r="AV1492" s="27" t="e">
        <f>IF(#REF!&lt;&gt;"",IF(ABS(#REF!)&lt;10,"S"&amp;RIGHT(#REF!,1)&amp;",","S"&amp;#REF!&amp;","),"")</f>
        <v>#REF!</v>
      </c>
      <c r="AW1492" s="27" t="e">
        <f>IF(#REF!&lt;&gt;"",IF(ABS(#REF!)&lt;10,"S"&amp;RIGHT(#REF!,1)&amp;",","S"&amp;#REF!&amp;","),"")</f>
        <v>#REF!</v>
      </c>
      <c r="AX1492" s="27" t="e">
        <f>IF(#REF!&lt;&gt;"",IF(ABS(#REF!)&lt;10,"S"&amp;RIGHT(#REF!,1)&amp;",","S"&amp;#REF!&amp;","),"")</f>
        <v>#REF!</v>
      </c>
      <c r="AY1492" s="27" t="e">
        <f>IF(#REF!&lt;&gt;"",IF(ABS(#REF!)&lt;10,"S"&amp;RIGHT(#REF!,1)&amp;",","S"&amp;#REF!&amp;","),"")</f>
        <v>#REF!</v>
      </c>
      <c r="AZ1492" s="27" t="e">
        <f>IF(#REF!&lt;&gt;"",IF(ABS(#REF!)&lt;10,"S"&amp;RIGHT(#REF!,1)&amp;",","S"&amp;#REF!&amp;","),"")</f>
        <v>#REF!</v>
      </c>
      <c r="BA1492" s="27" t="e">
        <f>IF(#REF!&lt;&gt;"",IF(ABS(#REF!)&lt;10,"S"&amp;RIGHT(#REF!,1)&amp;",","S"&amp;#REF!&amp;","),"")</f>
        <v>#REF!</v>
      </c>
      <c r="BB1492" s="27" t="e">
        <f>IF(#REF!&lt;&gt;"",IF(ABS(#REF!)&lt;10,"S"&amp;RIGHT(#REF!,1)&amp;",","S"&amp;#REF!&amp;","),"")</f>
        <v>#REF!</v>
      </c>
      <c r="BC1492" s="27"/>
      <c r="BD1492" s="27"/>
      <c r="BE1492" s="27"/>
      <c r="BF1492" s="27"/>
      <c r="BG1492" s="27"/>
      <c r="BH1492" s="27"/>
      <c r="BI1492" s="27" t="str">
        <f t="shared" si="582"/>
        <v/>
      </c>
      <c r="BJ1492" s="27" t="str">
        <f t="shared" si="583"/>
        <v/>
      </c>
      <c r="BK1492" s="27" t="str">
        <f t="shared" si="584"/>
        <v/>
      </c>
      <c r="BL1492" s="27" t="e">
        <f>IF(#REF!="","",CONCATENATE($L1492,","))</f>
        <v>#REF!</v>
      </c>
      <c r="BM1492" s="27" t="e">
        <f>IF(#REF!="","",CONCATENATE($L1492,","))</f>
        <v>#REF!</v>
      </c>
      <c r="BN1492" s="27" t="e">
        <f>IF(#REF!="","",CONCATENATE($L1492,","))</f>
        <v>#REF!</v>
      </c>
      <c r="BO1492" s="27" t="e">
        <f>IF(#REF!="","",CONCATENATE($L1492,","))</f>
        <v>#REF!</v>
      </c>
      <c r="BP1492" s="27" t="e">
        <f>IF(#REF!="","",CONCATENATE($L1492,","))</f>
        <v>#REF!</v>
      </c>
      <c r="BQ1492" s="27" t="e">
        <f>IF(#REF!="","",CONCATENATE($L1492,","))</f>
        <v>#REF!</v>
      </c>
      <c r="BR1492" s="27" t="e">
        <f>IF(#REF!="","",CONCATENATE($L1492,","))</f>
        <v>#REF!</v>
      </c>
      <c r="BS1492" s="27" t="e">
        <f>IF(#REF!="","",CONCATENATE($L1492,","))</f>
        <v>#REF!</v>
      </c>
      <c r="BT1492" s="27" t="e">
        <f>IF(#REF!="","",CONCATENATE($L1492,","))</f>
        <v>#REF!</v>
      </c>
      <c r="BU1492" s="40"/>
      <c r="BV1492" s="40"/>
      <c r="BW1492" s="70"/>
      <c r="BX1492" s="70"/>
      <c r="BY1492" s="70"/>
      <c r="BZ1492" s="70"/>
      <c r="CA1492" s="70"/>
      <c r="CB1492" s="70"/>
      <c r="CC1492" s="7"/>
    </row>
    <row r="1493" spans="2:81">
      <c r="B1493" s="75"/>
      <c r="C1493" s="39"/>
      <c r="D1493" s="38"/>
      <c r="E1493" s="39"/>
      <c r="F1493" s="39"/>
      <c r="G1493" s="39"/>
      <c r="H1493" s="39"/>
      <c r="I1493" s="39"/>
      <c r="J1493" s="39"/>
      <c r="K1493" s="39"/>
      <c r="L1493" s="38"/>
      <c r="M1493" s="38"/>
      <c r="N1493" s="38"/>
      <c r="O1493" s="38"/>
      <c r="P1493" s="38"/>
      <c r="Q1493" s="38"/>
      <c r="R1493" s="38"/>
      <c r="S1493" s="38"/>
      <c r="T1493" s="38"/>
      <c r="U1493" s="38"/>
      <c r="V1493" s="38"/>
      <c r="W1493" s="38"/>
      <c r="X1493" s="38"/>
      <c r="Y1493" s="38"/>
      <c r="Z1493" s="75"/>
      <c r="AA1493" s="101"/>
      <c r="AB1493" s="101"/>
      <c r="AC1493" s="101"/>
      <c r="AD1493" s="101"/>
      <c r="AE1493" s="38"/>
      <c r="AF1493" s="38"/>
      <c r="AG1493" s="38"/>
      <c r="AH1493" s="38"/>
      <c r="AI1493" s="101"/>
      <c r="AJ1493" s="101"/>
      <c r="AK1493" s="101"/>
      <c r="AL1493" s="75"/>
      <c r="AM1493" s="39"/>
      <c r="AN1493" s="27"/>
      <c r="AO1493" s="27"/>
      <c r="AP1493" s="27"/>
      <c r="AQ1493" s="27" t="str">
        <f t="shared" si="585"/>
        <v/>
      </c>
      <c r="AR1493" s="27" t="str">
        <f t="shared" si="586"/>
        <v/>
      </c>
      <c r="AS1493" s="27" t="str">
        <f t="shared" si="587"/>
        <v/>
      </c>
      <c r="AT1493" s="27" t="e">
        <f>IF(#REF!&lt;&gt;"",IF(ABS(#REF!)&lt;10,"S"&amp;RIGHT(#REF!,1)&amp;",","S"&amp;#REF!&amp;","),"")</f>
        <v>#REF!</v>
      </c>
      <c r="AU1493" s="27" t="e">
        <f>IF(#REF!&lt;&gt;"",IF(ABS(#REF!)&lt;10,"S"&amp;RIGHT(#REF!,1)&amp;",","S"&amp;#REF!&amp;","),"")</f>
        <v>#REF!</v>
      </c>
      <c r="AV1493" s="27" t="e">
        <f>IF(#REF!&lt;&gt;"",IF(ABS(#REF!)&lt;10,"S"&amp;RIGHT(#REF!,1)&amp;",","S"&amp;#REF!&amp;","),"")</f>
        <v>#REF!</v>
      </c>
      <c r="AW1493" s="27" t="e">
        <f>IF(#REF!&lt;&gt;"",IF(ABS(#REF!)&lt;10,"S"&amp;RIGHT(#REF!,1)&amp;",","S"&amp;#REF!&amp;","),"")</f>
        <v>#REF!</v>
      </c>
      <c r="AX1493" s="27" t="e">
        <f>IF(#REF!&lt;&gt;"",IF(ABS(#REF!)&lt;10,"S"&amp;RIGHT(#REF!,1)&amp;",","S"&amp;#REF!&amp;","),"")</f>
        <v>#REF!</v>
      </c>
      <c r="AY1493" s="27" t="e">
        <f>IF(#REF!&lt;&gt;"",IF(ABS(#REF!)&lt;10,"S"&amp;RIGHT(#REF!,1)&amp;",","S"&amp;#REF!&amp;","),"")</f>
        <v>#REF!</v>
      </c>
      <c r="AZ1493" s="27" t="e">
        <f>IF(#REF!&lt;&gt;"",IF(ABS(#REF!)&lt;10,"S"&amp;RIGHT(#REF!,1)&amp;",","S"&amp;#REF!&amp;","),"")</f>
        <v>#REF!</v>
      </c>
      <c r="BA1493" s="27" t="e">
        <f>IF(#REF!&lt;&gt;"",IF(ABS(#REF!)&lt;10,"S"&amp;RIGHT(#REF!,1)&amp;",","S"&amp;#REF!&amp;","),"")</f>
        <v>#REF!</v>
      </c>
      <c r="BB1493" s="27" t="e">
        <f>IF(#REF!&lt;&gt;"",IF(ABS(#REF!)&lt;10,"S"&amp;RIGHT(#REF!,1)&amp;",","S"&amp;#REF!&amp;","),"")</f>
        <v>#REF!</v>
      </c>
      <c r="BC1493" s="27"/>
      <c r="BD1493" s="27"/>
      <c r="BE1493" s="27"/>
      <c r="BF1493" s="27"/>
      <c r="BG1493" s="27"/>
      <c r="BH1493" s="27"/>
      <c r="BI1493" s="27" t="str">
        <f t="shared" si="582"/>
        <v/>
      </c>
      <c r="BJ1493" s="27" t="str">
        <f t="shared" si="583"/>
        <v/>
      </c>
      <c r="BK1493" s="27" t="str">
        <f t="shared" si="584"/>
        <v/>
      </c>
      <c r="BL1493" s="27" t="e">
        <f>IF(#REF!="","",CONCATENATE($L1493,","))</f>
        <v>#REF!</v>
      </c>
      <c r="BM1493" s="27" t="e">
        <f>IF(#REF!="","",CONCATENATE($L1493,","))</f>
        <v>#REF!</v>
      </c>
      <c r="BN1493" s="27" t="e">
        <f>IF(#REF!="","",CONCATENATE($L1493,","))</f>
        <v>#REF!</v>
      </c>
      <c r="BO1493" s="27" t="e">
        <f>IF(#REF!="","",CONCATENATE($L1493,","))</f>
        <v>#REF!</v>
      </c>
      <c r="BP1493" s="27" t="e">
        <f>IF(#REF!="","",CONCATENATE($L1493,","))</f>
        <v>#REF!</v>
      </c>
      <c r="BQ1493" s="27" t="e">
        <f>IF(#REF!="","",CONCATENATE($L1493,","))</f>
        <v>#REF!</v>
      </c>
      <c r="BR1493" s="27" t="e">
        <f>IF(#REF!="","",CONCATENATE($L1493,","))</f>
        <v>#REF!</v>
      </c>
      <c r="BS1493" s="27" t="e">
        <f>IF(#REF!="","",CONCATENATE($L1493,","))</f>
        <v>#REF!</v>
      </c>
      <c r="BT1493" s="27" t="e">
        <f>IF(#REF!="","",CONCATENATE($L1493,","))</f>
        <v>#REF!</v>
      </c>
      <c r="BU1493" s="40"/>
      <c r="BV1493" s="40"/>
      <c r="BW1493" s="70"/>
      <c r="BX1493" s="70"/>
      <c r="BY1493" s="70"/>
      <c r="BZ1493" s="70"/>
      <c r="CA1493" s="70"/>
      <c r="CB1493" s="70"/>
      <c r="CC1493" s="7"/>
    </row>
    <row r="1494" spans="2:81">
      <c r="B1494" s="75"/>
      <c r="C1494" s="39"/>
      <c r="D1494" s="38"/>
      <c r="E1494" s="39"/>
      <c r="F1494" s="39"/>
      <c r="G1494" s="39"/>
      <c r="H1494" s="39"/>
      <c r="I1494" s="39"/>
      <c r="J1494" s="39"/>
      <c r="K1494" s="39"/>
      <c r="L1494" s="38"/>
      <c r="M1494" s="38"/>
      <c r="N1494" s="38"/>
      <c r="O1494" s="38"/>
      <c r="P1494" s="38"/>
      <c r="Q1494" s="38"/>
      <c r="R1494" s="38"/>
      <c r="S1494" s="38"/>
      <c r="T1494" s="38"/>
      <c r="U1494" s="38"/>
      <c r="V1494" s="38"/>
      <c r="W1494" s="38"/>
      <c r="X1494" s="38"/>
      <c r="Y1494" s="38"/>
      <c r="Z1494" s="75"/>
      <c r="AA1494" s="101"/>
      <c r="AB1494" s="101"/>
      <c r="AC1494" s="101"/>
      <c r="AD1494" s="101"/>
      <c r="AE1494" s="38"/>
      <c r="AF1494" s="38"/>
      <c r="AG1494" s="38"/>
      <c r="AH1494" s="38"/>
      <c r="AI1494" s="101"/>
      <c r="AJ1494" s="101"/>
      <c r="AK1494" s="101"/>
      <c r="AL1494" s="75"/>
      <c r="AM1494" s="39"/>
      <c r="AN1494" s="27"/>
      <c r="AO1494" s="27"/>
      <c r="AP1494" s="27"/>
      <c r="AQ1494" s="27" t="str">
        <f t="shared" si="585"/>
        <v/>
      </c>
      <c r="AR1494" s="27" t="str">
        <f t="shared" si="586"/>
        <v/>
      </c>
      <c r="AS1494" s="27" t="str">
        <f t="shared" si="587"/>
        <v/>
      </c>
      <c r="AT1494" s="27" t="e">
        <f>IF(#REF!&lt;&gt;"",IF(ABS(#REF!)&lt;10,"S"&amp;RIGHT(#REF!,1)&amp;",","S"&amp;#REF!&amp;","),"")</f>
        <v>#REF!</v>
      </c>
      <c r="AU1494" s="27" t="e">
        <f>IF(#REF!&lt;&gt;"",IF(ABS(#REF!)&lt;10,"S"&amp;RIGHT(#REF!,1)&amp;",","S"&amp;#REF!&amp;","),"")</f>
        <v>#REF!</v>
      </c>
      <c r="AV1494" s="27" t="e">
        <f>IF(#REF!&lt;&gt;"",IF(ABS(#REF!)&lt;10,"S"&amp;RIGHT(#REF!,1)&amp;",","S"&amp;#REF!&amp;","),"")</f>
        <v>#REF!</v>
      </c>
      <c r="AW1494" s="27" t="e">
        <f>IF(#REF!&lt;&gt;"",IF(ABS(#REF!)&lt;10,"S"&amp;RIGHT(#REF!,1)&amp;",","S"&amp;#REF!&amp;","),"")</f>
        <v>#REF!</v>
      </c>
      <c r="AX1494" s="27" t="e">
        <f>IF(#REF!&lt;&gt;"",IF(ABS(#REF!)&lt;10,"S"&amp;RIGHT(#REF!,1)&amp;",","S"&amp;#REF!&amp;","),"")</f>
        <v>#REF!</v>
      </c>
      <c r="AY1494" s="27" t="e">
        <f>IF(#REF!&lt;&gt;"",IF(ABS(#REF!)&lt;10,"S"&amp;RIGHT(#REF!,1)&amp;",","S"&amp;#REF!&amp;","),"")</f>
        <v>#REF!</v>
      </c>
      <c r="AZ1494" s="27" t="e">
        <f>IF(#REF!&lt;&gt;"",IF(ABS(#REF!)&lt;10,"S"&amp;RIGHT(#REF!,1)&amp;",","S"&amp;#REF!&amp;","),"")</f>
        <v>#REF!</v>
      </c>
      <c r="BA1494" s="27" t="e">
        <f>IF(#REF!&lt;&gt;"",IF(ABS(#REF!)&lt;10,"S"&amp;RIGHT(#REF!,1)&amp;",","S"&amp;#REF!&amp;","),"")</f>
        <v>#REF!</v>
      </c>
      <c r="BB1494" s="27" t="e">
        <f>IF(#REF!&lt;&gt;"",IF(ABS(#REF!)&lt;10,"S"&amp;RIGHT(#REF!,1)&amp;",","S"&amp;#REF!&amp;","),"")</f>
        <v>#REF!</v>
      </c>
      <c r="BC1494" s="27"/>
      <c r="BD1494" s="27"/>
      <c r="BE1494" s="27"/>
      <c r="BF1494" s="27"/>
      <c r="BG1494" s="27"/>
      <c r="BH1494" s="27"/>
      <c r="BI1494" s="27" t="str">
        <f t="shared" si="582"/>
        <v/>
      </c>
      <c r="BJ1494" s="27" t="str">
        <f t="shared" si="583"/>
        <v/>
      </c>
      <c r="BK1494" s="27" t="str">
        <f t="shared" si="584"/>
        <v/>
      </c>
      <c r="BL1494" s="27" t="e">
        <f>IF(#REF!="","",CONCATENATE($L1494,","))</f>
        <v>#REF!</v>
      </c>
      <c r="BM1494" s="27" t="e">
        <f>IF(#REF!="","",CONCATENATE($L1494,","))</f>
        <v>#REF!</v>
      </c>
      <c r="BN1494" s="27" t="e">
        <f>IF(#REF!="","",CONCATENATE($L1494,","))</f>
        <v>#REF!</v>
      </c>
      <c r="BO1494" s="27" t="e">
        <f>IF(#REF!="","",CONCATENATE($L1494,","))</f>
        <v>#REF!</v>
      </c>
      <c r="BP1494" s="27" t="e">
        <f>IF(#REF!="","",CONCATENATE($L1494,","))</f>
        <v>#REF!</v>
      </c>
      <c r="BQ1494" s="27" t="e">
        <f>IF(#REF!="","",CONCATENATE($L1494,","))</f>
        <v>#REF!</v>
      </c>
      <c r="BR1494" s="27" t="e">
        <f>IF(#REF!="","",CONCATENATE($L1494,","))</f>
        <v>#REF!</v>
      </c>
      <c r="BS1494" s="27" t="e">
        <f>IF(#REF!="","",CONCATENATE($L1494,","))</f>
        <v>#REF!</v>
      </c>
      <c r="BT1494" s="27" t="e">
        <f>IF(#REF!="","",CONCATENATE($L1494,","))</f>
        <v>#REF!</v>
      </c>
      <c r="BU1494" s="40"/>
      <c r="BV1494" s="40"/>
      <c r="BW1494" s="70"/>
      <c r="BX1494" s="70"/>
      <c r="BY1494" s="70"/>
      <c r="BZ1494" s="70"/>
      <c r="CA1494" s="70"/>
      <c r="CB1494" s="70"/>
      <c r="CC1494" s="7"/>
    </row>
    <row r="1495" spans="2:81">
      <c r="B1495" s="75"/>
      <c r="C1495" s="39"/>
      <c r="D1495" s="38"/>
      <c r="E1495" s="39"/>
      <c r="F1495" s="39"/>
      <c r="G1495" s="39"/>
      <c r="H1495" s="39"/>
      <c r="I1495" s="39"/>
      <c r="J1495" s="39"/>
      <c r="K1495" s="39"/>
      <c r="L1495" s="38"/>
      <c r="M1495" s="38"/>
      <c r="N1495" s="38"/>
      <c r="O1495" s="38"/>
      <c r="P1495" s="38"/>
      <c r="Q1495" s="38"/>
      <c r="R1495" s="38"/>
      <c r="S1495" s="38"/>
      <c r="T1495" s="38"/>
      <c r="U1495" s="38"/>
      <c r="V1495" s="38"/>
      <c r="W1495" s="38"/>
      <c r="X1495" s="38"/>
      <c r="Y1495" s="38"/>
      <c r="Z1495" s="75"/>
      <c r="AA1495" s="101"/>
      <c r="AB1495" s="101"/>
      <c r="AC1495" s="101"/>
      <c r="AD1495" s="101"/>
      <c r="AE1495" s="38"/>
      <c r="AF1495" s="38"/>
      <c r="AG1495" s="38"/>
      <c r="AH1495" s="38"/>
      <c r="AI1495" s="101"/>
      <c r="AJ1495" s="101"/>
      <c r="AK1495" s="101"/>
      <c r="AL1495" s="75"/>
      <c r="AM1495" s="39"/>
      <c r="AN1495" s="27"/>
      <c r="AO1495" s="27"/>
      <c r="AP1495" s="27"/>
      <c r="AQ1495" s="27" t="str">
        <f t="shared" si="585"/>
        <v/>
      </c>
      <c r="AR1495" s="27" t="str">
        <f t="shared" si="586"/>
        <v/>
      </c>
      <c r="AS1495" s="27" t="str">
        <f t="shared" si="587"/>
        <v/>
      </c>
      <c r="AT1495" s="27" t="e">
        <f>IF(#REF!&lt;&gt;"",IF(ABS(#REF!)&lt;10,"S"&amp;RIGHT(#REF!,1)&amp;",","S"&amp;#REF!&amp;","),"")</f>
        <v>#REF!</v>
      </c>
      <c r="AU1495" s="27" t="e">
        <f>IF(#REF!&lt;&gt;"",IF(ABS(#REF!)&lt;10,"S"&amp;RIGHT(#REF!,1)&amp;",","S"&amp;#REF!&amp;","),"")</f>
        <v>#REF!</v>
      </c>
      <c r="AV1495" s="27" t="e">
        <f>IF(#REF!&lt;&gt;"",IF(ABS(#REF!)&lt;10,"S"&amp;RIGHT(#REF!,1)&amp;",","S"&amp;#REF!&amp;","),"")</f>
        <v>#REF!</v>
      </c>
      <c r="AW1495" s="27" t="e">
        <f>IF(#REF!&lt;&gt;"",IF(ABS(#REF!)&lt;10,"S"&amp;RIGHT(#REF!,1)&amp;",","S"&amp;#REF!&amp;","),"")</f>
        <v>#REF!</v>
      </c>
      <c r="AX1495" s="27" t="e">
        <f>IF(#REF!&lt;&gt;"",IF(ABS(#REF!)&lt;10,"S"&amp;RIGHT(#REF!,1)&amp;",","S"&amp;#REF!&amp;","),"")</f>
        <v>#REF!</v>
      </c>
      <c r="AY1495" s="27" t="e">
        <f>IF(#REF!&lt;&gt;"",IF(ABS(#REF!)&lt;10,"S"&amp;RIGHT(#REF!,1)&amp;",","S"&amp;#REF!&amp;","),"")</f>
        <v>#REF!</v>
      </c>
      <c r="AZ1495" s="27" t="e">
        <f>IF(#REF!&lt;&gt;"",IF(ABS(#REF!)&lt;10,"S"&amp;RIGHT(#REF!,1)&amp;",","S"&amp;#REF!&amp;","),"")</f>
        <v>#REF!</v>
      </c>
      <c r="BA1495" s="27" t="e">
        <f>IF(#REF!&lt;&gt;"",IF(ABS(#REF!)&lt;10,"S"&amp;RIGHT(#REF!,1)&amp;",","S"&amp;#REF!&amp;","),"")</f>
        <v>#REF!</v>
      </c>
      <c r="BB1495" s="27" t="e">
        <f>IF(#REF!&lt;&gt;"",IF(ABS(#REF!)&lt;10,"S"&amp;RIGHT(#REF!,1)&amp;",","S"&amp;#REF!&amp;","),"")</f>
        <v>#REF!</v>
      </c>
      <c r="BC1495" s="27"/>
      <c r="BD1495" s="27"/>
      <c r="BE1495" s="27"/>
      <c r="BF1495" s="27"/>
      <c r="BG1495" s="27"/>
      <c r="BH1495" s="27"/>
      <c r="BI1495" s="27" t="str">
        <f t="shared" si="582"/>
        <v/>
      </c>
      <c r="BJ1495" s="27" t="str">
        <f t="shared" si="583"/>
        <v/>
      </c>
      <c r="BK1495" s="27" t="str">
        <f t="shared" si="584"/>
        <v/>
      </c>
      <c r="BL1495" s="27" t="e">
        <f>IF(#REF!="","",CONCATENATE($L1495,","))</f>
        <v>#REF!</v>
      </c>
      <c r="BM1495" s="27" t="e">
        <f>IF(#REF!="","",CONCATENATE($L1495,","))</f>
        <v>#REF!</v>
      </c>
      <c r="BN1495" s="27" t="e">
        <f>IF(#REF!="","",CONCATENATE($L1495,","))</f>
        <v>#REF!</v>
      </c>
      <c r="BO1495" s="27" t="e">
        <f>IF(#REF!="","",CONCATENATE($L1495,","))</f>
        <v>#REF!</v>
      </c>
      <c r="BP1495" s="27" t="e">
        <f>IF(#REF!="","",CONCATENATE($L1495,","))</f>
        <v>#REF!</v>
      </c>
      <c r="BQ1495" s="27" t="e">
        <f>IF(#REF!="","",CONCATENATE($L1495,","))</f>
        <v>#REF!</v>
      </c>
      <c r="BR1495" s="27" t="e">
        <f>IF(#REF!="","",CONCATENATE($L1495,","))</f>
        <v>#REF!</v>
      </c>
      <c r="BS1495" s="27" t="e">
        <f>IF(#REF!="","",CONCATENATE($L1495,","))</f>
        <v>#REF!</v>
      </c>
      <c r="BT1495" s="27" t="e">
        <f>IF(#REF!="","",CONCATENATE($L1495,","))</f>
        <v>#REF!</v>
      </c>
      <c r="BU1495" s="40"/>
      <c r="BV1495" s="40"/>
      <c r="BW1495" s="70"/>
      <c r="BX1495" s="70"/>
      <c r="BY1495" s="70"/>
      <c r="BZ1495" s="70"/>
      <c r="CA1495" s="70"/>
      <c r="CB1495" s="70"/>
      <c r="CC1495" s="7"/>
    </row>
    <row r="1496" spans="2:81">
      <c r="B1496" s="75"/>
      <c r="C1496" s="39"/>
      <c r="D1496" s="38"/>
      <c r="E1496" s="39"/>
      <c r="F1496" s="39"/>
      <c r="G1496" s="39"/>
      <c r="H1496" s="39"/>
      <c r="I1496" s="39"/>
      <c r="J1496" s="39"/>
      <c r="K1496" s="39"/>
      <c r="L1496" s="38"/>
      <c r="M1496" s="38"/>
      <c r="N1496" s="38"/>
      <c r="O1496" s="38"/>
      <c r="P1496" s="38"/>
      <c r="Q1496" s="38"/>
      <c r="R1496" s="38"/>
      <c r="S1496" s="38"/>
      <c r="T1496" s="38"/>
      <c r="U1496" s="38"/>
      <c r="V1496" s="38"/>
      <c r="W1496" s="38"/>
      <c r="X1496" s="38"/>
      <c r="Y1496" s="38"/>
      <c r="Z1496" s="75"/>
      <c r="AA1496" s="101"/>
      <c r="AB1496" s="101"/>
      <c r="AC1496" s="101"/>
      <c r="AD1496" s="101"/>
      <c r="AE1496" s="38"/>
      <c r="AF1496" s="38"/>
      <c r="AG1496" s="38"/>
      <c r="AH1496" s="38"/>
      <c r="AI1496" s="101"/>
      <c r="AJ1496" s="101"/>
      <c r="AK1496" s="101"/>
      <c r="AL1496" s="75"/>
      <c r="AM1496" s="39"/>
      <c r="AN1496" s="27"/>
      <c r="AO1496" s="27"/>
      <c r="AP1496" s="27"/>
      <c r="AQ1496" s="27" t="str">
        <f t="shared" si="585"/>
        <v/>
      </c>
      <c r="AR1496" s="27" t="str">
        <f t="shared" si="586"/>
        <v/>
      </c>
      <c r="AS1496" s="27" t="str">
        <f t="shared" si="587"/>
        <v/>
      </c>
      <c r="AT1496" s="27" t="e">
        <f>IF(#REF!&lt;&gt;"",IF(ABS(#REF!)&lt;10,"S"&amp;RIGHT(#REF!,1)&amp;",","S"&amp;#REF!&amp;","),"")</f>
        <v>#REF!</v>
      </c>
      <c r="AU1496" s="27" t="e">
        <f>IF(#REF!&lt;&gt;"",IF(ABS(#REF!)&lt;10,"S"&amp;RIGHT(#REF!,1)&amp;",","S"&amp;#REF!&amp;","),"")</f>
        <v>#REF!</v>
      </c>
      <c r="AV1496" s="27" t="e">
        <f>IF(#REF!&lt;&gt;"",IF(ABS(#REF!)&lt;10,"S"&amp;RIGHT(#REF!,1)&amp;",","S"&amp;#REF!&amp;","),"")</f>
        <v>#REF!</v>
      </c>
      <c r="AW1496" s="27" t="e">
        <f>IF(#REF!&lt;&gt;"",IF(ABS(#REF!)&lt;10,"S"&amp;RIGHT(#REF!,1)&amp;",","S"&amp;#REF!&amp;","),"")</f>
        <v>#REF!</v>
      </c>
      <c r="AX1496" s="27" t="e">
        <f>IF(#REF!&lt;&gt;"",IF(ABS(#REF!)&lt;10,"S"&amp;RIGHT(#REF!,1)&amp;",","S"&amp;#REF!&amp;","),"")</f>
        <v>#REF!</v>
      </c>
      <c r="AY1496" s="27" t="e">
        <f>IF(#REF!&lt;&gt;"",IF(ABS(#REF!)&lt;10,"S"&amp;RIGHT(#REF!,1)&amp;",","S"&amp;#REF!&amp;","),"")</f>
        <v>#REF!</v>
      </c>
      <c r="AZ1496" s="27" t="e">
        <f>IF(#REF!&lt;&gt;"",IF(ABS(#REF!)&lt;10,"S"&amp;RIGHT(#REF!,1)&amp;",","S"&amp;#REF!&amp;","),"")</f>
        <v>#REF!</v>
      </c>
      <c r="BA1496" s="27" t="e">
        <f>IF(#REF!&lt;&gt;"",IF(ABS(#REF!)&lt;10,"S"&amp;RIGHT(#REF!,1)&amp;",","S"&amp;#REF!&amp;","),"")</f>
        <v>#REF!</v>
      </c>
      <c r="BB1496" s="27" t="e">
        <f>IF(#REF!&lt;&gt;"",IF(ABS(#REF!)&lt;10,"S"&amp;RIGHT(#REF!,1)&amp;",","S"&amp;#REF!&amp;","),"")</f>
        <v>#REF!</v>
      </c>
      <c r="BC1496" s="27"/>
      <c r="BD1496" s="27"/>
      <c r="BE1496" s="27"/>
      <c r="BF1496" s="27"/>
      <c r="BG1496" s="27"/>
      <c r="BH1496" s="27"/>
      <c r="BI1496" s="27" t="str">
        <f t="shared" ref="BI1496:BI1559" si="588">IF(M1496="","",CONCATENATE($L1496,","))</f>
        <v/>
      </c>
      <c r="BJ1496" s="27" t="str">
        <f t="shared" ref="BJ1496:BJ1559" si="589">IF(P1496="","",CONCATENATE($L1496,","))</f>
        <v/>
      </c>
      <c r="BK1496" s="27" t="str">
        <f t="shared" ref="BK1496:BK1559" si="590">IF(R1496="","",CONCATENATE($L1496,","))</f>
        <v/>
      </c>
      <c r="BL1496" s="27" t="e">
        <f>IF(#REF!="","",CONCATENATE($L1496,","))</f>
        <v>#REF!</v>
      </c>
      <c r="BM1496" s="27" t="e">
        <f>IF(#REF!="","",CONCATENATE($L1496,","))</f>
        <v>#REF!</v>
      </c>
      <c r="BN1496" s="27" t="e">
        <f>IF(#REF!="","",CONCATENATE($L1496,","))</f>
        <v>#REF!</v>
      </c>
      <c r="BO1496" s="27" t="e">
        <f>IF(#REF!="","",CONCATENATE($L1496,","))</f>
        <v>#REF!</v>
      </c>
      <c r="BP1496" s="27" t="e">
        <f>IF(#REF!="","",CONCATENATE($L1496,","))</f>
        <v>#REF!</v>
      </c>
      <c r="BQ1496" s="27" t="e">
        <f>IF(#REF!="","",CONCATENATE($L1496,","))</f>
        <v>#REF!</v>
      </c>
      <c r="BR1496" s="27" t="e">
        <f>IF(#REF!="","",CONCATENATE($L1496,","))</f>
        <v>#REF!</v>
      </c>
      <c r="BS1496" s="27" t="e">
        <f>IF(#REF!="","",CONCATENATE($L1496,","))</f>
        <v>#REF!</v>
      </c>
      <c r="BT1496" s="27" t="e">
        <f>IF(#REF!="","",CONCATENATE($L1496,","))</f>
        <v>#REF!</v>
      </c>
      <c r="BU1496" s="40"/>
      <c r="BV1496" s="40"/>
      <c r="BW1496" s="70"/>
      <c r="BX1496" s="70"/>
      <c r="BY1496" s="70"/>
      <c r="BZ1496" s="70"/>
      <c r="CA1496" s="70"/>
      <c r="CB1496" s="70"/>
      <c r="CC1496" s="7"/>
    </row>
    <row r="1497" spans="2:81">
      <c r="B1497" s="75"/>
      <c r="C1497" s="39"/>
      <c r="D1497" s="38"/>
      <c r="E1497" s="39"/>
      <c r="F1497" s="39"/>
      <c r="G1497" s="39"/>
      <c r="H1497" s="39"/>
      <c r="I1497" s="39"/>
      <c r="J1497" s="39"/>
      <c r="K1497" s="39"/>
      <c r="L1497" s="38"/>
      <c r="M1497" s="38"/>
      <c r="N1497" s="38"/>
      <c r="O1497" s="38"/>
      <c r="P1497" s="38"/>
      <c r="Q1497" s="38"/>
      <c r="R1497" s="38"/>
      <c r="S1497" s="38"/>
      <c r="T1497" s="38"/>
      <c r="U1497" s="38"/>
      <c r="V1497" s="38"/>
      <c r="W1497" s="38"/>
      <c r="X1497" s="38"/>
      <c r="Y1497" s="38"/>
      <c r="Z1497" s="75"/>
      <c r="AA1497" s="101"/>
      <c r="AB1497" s="101"/>
      <c r="AC1497" s="101"/>
      <c r="AD1497" s="101"/>
      <c r="AE1497" s="38"/>
      <c r="AF1497" s="38"/>
      <c r="AG1497" s="38"/>
      <c r="AH1497" s="38"/>
      <c r="AI1497" s="101"/>
      <c r="AJ1497" s="101"/>
      <c r="AK1497" s="101"/>
      <c r="AL1497" s="75"/>
      <c r="AM1497" s="39"/>
      <c r="AN1497" s="27"/>
      <c r="AO1497" s="27"/>
      <c r="AP1497" s="27"/>
      <c r="AQ1497" s="27" t="str">
        <f t="shared" ref="AQ1497:AQ1560" si="591">IF(M1497&lt;&gt;"",IF(ABS(M1497)&lt;10,"S"&amp;RIGHT(M1497,1)&amp;",","S"&amp;M1497&amp;","),"")</f>
        <v/>
      </c>
      <c r="AR1497" s="27" t="str">
        <f t="shared" ref="AR1497:AR1560" si="592">IF(P1497&lt;&gt;"",IF(ABS(P1497)&lt;10,"S"&amp;RIGHT(P1497,1)&amp;",","S"&amp;P1497&amp;","),"")</f>
        <v/>
      </c>
      <c r="AS1497" s="27" t="str">
        <f t="shared" ref="AS1497:AS1560" si="593">IF(R1497&lt;&gt;"",IF(ABS(R1497)&lt;10,"S"&amp;RIGHT(R1497,1)&amp;",","S"&amp;R1497&amp;","),"")</f>
        <v/>
      </c>
      <c r="AT1497" s="27" t="e">
        <f>IF(#REF!&lt;&gt;"",IF(ABS(#REF!)&lt;10,"S"&amp;RIGHT(#REF!,1)&amp;",","S"&amp;#REF!&amp;","),"")</f>
        <v>#REF!</v>
      </c>
      <c r="AU1497" s="27" t="e">
        <f>IF(#REF!&lt;&gt;"",IF(ABS(#REF!)&lt;10,"S"&amp;RIGHT(#REF!,1)&amp;",","S"&amp;#REF!&amp;","),"")</f>
        <v>#REF!</v>
      </c>
      <c r="AV1497" s="27" t="e">
        <f>IF(#REF!&lt;&gt;"",IF(ABS(#REF!)&lt;10,"S"&amp;RIGHT(#REF!,1)&amp;",","S"&amp;#REF!&amp;","),"")</f>
        <v>#REF!</v>
      </c>
      <c r="AW1497" s="27" t="e">
        <f>IF(#REF!&lt;&gt;"",IF(ABS(#REF!)&lt;10,"S"&amp;RIGHT(#REF!,1)&amp;",","S"&amp;#REF!&amp;","),"")</f>
        <v>#REF!</v>
      </c>
      <c r="AX1497" s="27" t="e">
        <f>IF(#REF!&lt;&gt;"",IF(ABS(#REF!)&lt;10,"S"&amp;RIGHT(#REF!,1)&amp;",","S"&amp;#REF!&amp;","),"")</f>
        <v>#REF!</v>
      </c>
      <c r="AY1497" s="27" t="e">
        <f>IF(#REF!&lt;&gt;"",IF(ABS(#REF!)&lt;10,"S"&amp;RIGHT(#REF!,1)&amp;",","S"&amp;#REF!&amp;","),"")</f>
        <v>#REF!</v>
      </c>
      <c r="AZ1497" s="27" t="e">
        <f>IF(#REF!&lt;&gt;"",IF(ABS(#REF!)&lt;10,"S"&amp;RIGHT(#REF!,1)&amp;",","S"&amp;#REF!&amp;","),"")</f>
        <v>#REF!</v>
      </c>
      <c r="BA1497" s="27" t="e">
        <f>IF(#REF!&lt;&gt;"",IF(ABS(#REF!)&lt;10,"S"&amp;RIGHT(#REF!,1)&amp;",","S"&amp;#REF!&amp;","),"")</f>
        <v>#REF!</v>
      </c>
      <c r="BB1497" s="27" t="e">
        <f>IF(#REF!&lt;&gt;"",IF(ABS(#REF!)&lt;10,"S"&amp;RIGHT(#REF!,1)&amp;",","S"&amp;#REF!&amp;","),"")</f>
        <v>#REF!</v>
      </c>
      <c r="BC1497" s="27"/>
      <c r="BD1497" s="27"/>
      <c r="BE1497" s="27"/>
      <c r="BF1497" s="27"/>
      <c r="BG1497" s="27"/>
      <c r="BH1497" s="27"/>
      <c r="BI1497" s="27" t="str">
        <f t="shared" si="588"/>
        <v/>
      </c>
      <c r="BJ1497" s="27" t="str">
        <f t="shared" si="589"/>
        <v/>
      </c>
      <c r="BK1497" s="27" t="str">
        <f t="shared" si="590"/>
        <v/>
      </c>
      <c r="BL1497" s="27" t="e">
        <f>IF(#REF!="","",CONCATENATE($L1497,","))</f>
        <v>#REF!</v>
      </c>
      <c r="BM1497" s="27" t="e">
        <f>IF(#REF!="","",CONCATENATE($L1497,","))</f>
        <v>#REF!</v>
      </c>
      <c r="BN1497" s="27" t="e">
        <f>IF(#REF!="","",CONCATENATE($L1497,","))</f>
        <v>#REF!</v>
      </c>
      <c r="BO1497" s="27" t="e">
        <f>IF(#REF!="","",CONCATENATE($L1497,","))</f>
        <v>#REF!</v>
      </c>
      <c r="BP1497" s="27" t="e">
        <f>IF(#REF!="","",CONCATENATE($L1497,","))</f>
        <v>#REF!</v>
      </c>
      <c r="BQ1497" s="27" t="e">
        <f>IF(#REF!="","",CONCATENATE($L1497,","))</f>
        <v>#REF!</v>
      </c>
      <c r="BR1497" s="27" t="e">
        <f>IF(#REF!="","",CONCATENATE($L1497,","))</f>
        <v>#REF!</v>
      </c>
      <c r="BS1497" s="27" t="e">
        <f>IF(#REF!="","",CONCATENATE($L1497,","))</f>
        <v>#REF!</v>
      </c>
      <c r="BT1497" s="27" t="e">
        <f>IF(#REF!="","",CONCATENATE($L1497,","))</f>
        <v>#REF!</v>
      </c>
      <c r="BU1497" s="40"/>
      <c r="BV1497" s="40"/>
      <c r="BW1497" s="70"/>
      <c r="BX1497" s="70"/>
      <c r="BY1497" s="70"/>
      <c r="BZ1497" s="70"/>
      <c r="CA1497" s="70"/>
      <c r="CB1497" s="70"/>
      <c r="CC1497" s="7"/>
    </row>
    <row r="1498" spans="2:81">
      <c r="B1498" s="75"/>
      <c r="C1498" s="39"/>
      <c r="D1498" s="38"/>
      <c r="E1498" s="39"/>
      <c r="F1498" s="39"/>
      <c r="G1498" s="39"/>
      <c r="H1498" s="39"/>
      <c r="I1498" s="39"/>
      <c r="J1498" s="39"/>
      <c r="K1498" s="39"/>
      <c r="L1498" s="38"/>
      <c r="M1498" s="38"/>
      <c r="N1498" s="38"/>
      <c r="O1498" s="38"/>
      <c r="P1498" s="38"/>
      <c r="Q1498" s="38"/>
      <c r="R1498" s="38"/>
      <c r="S1498" s="38"/>
      <c r="T1498" s="38"/>
      <c r="U1498" s="38"/>
      <c r="V1498" s="38"/>
      <c r="W1498" s="38"/>
      <c r="X1498" s="38"/>
      <c r="Y1498" s="38"/>
      <c r="Z1498" s="75"/>
      <c r="AA1498" s="101"/>
      <c r="AB1498" s="101"/>
      <c r="AC1498" s="101"/>
      <c r="AD1498" s="101"/>
      <c r="AE1498" s="38"/>
      <c r="AF1498" s="38"/>
      <c r="AG1498" s="38"/>
      <c r="AH1498" s="38"/>
      <c r="AI1498" s="101"/>
      <c r="AJ1498" s="101"/>
      <c r="AK1498" s="101"/>
      <c r="AL1498" s="75"/>
      <c r="AM1498" s="39"/>
      <c r="AN1498" s="27"/>
      <c r="AO1498" s="27"/>
      <c r="AP1498" s="27"/>
      <c r="AQ1498" s="27" t="str">
        <f t="shared" si="591"/>
        <v/>
      </c>
      <c r="AR1498" s="27" t="str">
        <f t="shared" si="592"/>
        <v/>
      </c>
      <c r="AS1498" s="27" t="str">
        <f t="shared" si="593"/>
        <v/>
      </c>
      <c r="AT1498" s="27" t="e">
        <f>IF(#REF!&lt;&gt;"",IF(ABS(#REF!)&lt;10,"S"&amp;RIGHT(#REF!,1)&amp;",","S"&amp;#REF!&amp;","),"")</f>
        <v>#REF!</v>
      </c>
      <c r="AU1498" s="27" t="e">
        <f>IF(#REF!&lt;&gt;"",IF(ABS(#REF!)&lt;10,"S"&amp;RIGHT(#REF!,1)&amp;",","S"&amp;#REF!&amp;","),"")</f>
        <v>#REF!</v>
      </c>
      <c r="AV1498" s="27" t="e">
        <f>IF(#REF!&lt;&gt;"",IF(ABS(#REF!)&lt;10,"S"&amp;RIGHT(#REF!,1)&amp;",","S"&amp;#REF!&amp;","),"")</f>
        <v>#REF!</v>
      </c>
      <c r="AW1498" s="27" t="e">
        <f>IF(#REF!&lt;&gt;"",IF(ABS(#REF!)&lt;10,"S"&amp;RIGHT(#REF!,1)&amp;",","S"&amp;#REF!&amp;","),"")</f>
        <v>#REF!</v>
      </c>
      <c r="AX1498" s="27" t="e">
        <f>IF(#REF!&lt;&gt;"",IF(ABS(#REF!)&lt;10,"S"&amp;RIGHT(#REF!,1)&amp;",","S"&amp;#REF!&amp;","),"")</f>
        <v>#REF!</v>
      </c>
      <c r="AY1498" s="27" t="e">
        <f>IF(#REF!&lt;&gt;"",IF(ABS(#REF!)&lt;10,"S"&amp;RIGHT(#REF!,1)&amp;",","S"&amp;#REF!&amp;","),"")</f>
        <v>#REF!</v>
      </c>
      <c r="AZ1498" s="27" t="e">
        <f>IF(#REF!&lt;&gt;"",IF(ABS(#REF!)&lt;10,"S"&amp;RIGHT(#REF!,1)&amp;",","S"&amp;#REF!&amp;","),"")</f>
        <v>#REF!</v>
      </c>
      <c r="BA1498" s="27" t="e">
        <f>IF(#REF!&lt;&gt;"",IF(ABS(#REF!)&lt;10,"S"&amp;RIGHT(#REF!,1)&amp;",","S"&amp;#REF!&amp;","),"")</f>
        <v>#REF!</v>
      </c>
      <c r="BB1498" s="27" t="e">
        <f>IF(#REF!&lt;&gt;"",IF(ABS(#REF!)&lt;10,"S"&amp;RIGHT(#REF!,1)&amp;",","S"&amp;#REF!&amp;","),"")</f>
        <v>#REF!</v>
      </c>
      <c r="BC1498" s="27"/>
      <c r="BD1498" s="27"/>
      <c r="BE1498" s="27"/>
      <c r="BF1498" s="27"/>
      <c r="BG1498" s="27"/>
      <c r="BH1498" s="27"/>
      <c r="BI1498" s="27" t="str">
        <f t="shared" si="588"/>
        <v/>
      </c>
      <c r="BJ1498" s="27" t="str">
        <f t="shared" si="589"/>
        <v/>
      </c>
      <c r="BK1498" s="27" t="str">
        <f t="shared" si="590"/>
        <v/>
      </c>
      <c r="BL1498" s="27" t="e">
        <f>IF(#REF!="","",CONCATENATE($L1498,","))</f>
        <v>#REF!</v>
      </c>
      <c r="BM1498" s="27" t="e">
        <f>IF(#REF!="","",CONCATENATE($L1498,","))</f>
        <v>#REF!</v>
      </c>
      <c r="BN1498" s="27" t="e">
        <f>IF(#REF!="","",CONCATENATE($L1498,","))</f>
        <v>#REF!</v>
      </c>
      <c r="BO1498" s="27" t="e">
        <f>IF(#REF!="","",CONCATENATE($L1498,","))</f>
        <v>#REF!</v>
      </c>
      <c r="BP1498" s="27" t="e">
        <f>IF(#REF!="","",CONCATENATE($L1498,","))</f>
        <v>#REF!</v>
      </c>
      <c r="BQ1498" s="27" t="e">
        <f>IF(#REF!="","",CONCATENATE($L1498,","))</f>
        <v>#REF!</v>
      </c>
      <c r="BR1498" s="27" t="e">
        <f>IF(#REF!="","",CONCATENATE($L1498,","))</f>
        <v>#REF!</v>
      </c>
      <c r="BS1498" s="27" t="e">
        <f>IF(#REF!="","",CONCATENATE($L1498,","))</f>
        <v>#REF!</v>
      </c>
      <c r="BT1498" s="27" t="e">
        <f>IF(#REF!="","",CONCATENATE($L1498,","))</f>
        <v>#REF!</v>
      </c>
      <c r="BU1498" s="40"/>
      <c r="BV1498" s="40"/>
      <c r="BW1498" s="70"/>
      <c r="BX1498" s="70"/>
      <c r="BY1498" s="70"/>
      <c r="BZ1498" s="70"/>
      <c r="CA1498" s="70"/>
      <c r="CB1498" s="70"/>
      <c r="CC1498" s="7"/>
    </row>
    <row r="1499" spans="2:81">
      <c r="B1499" s="75"/>
      <c r="C1499" s="39"/>
      <c r="D1499" s="38"/>
      <c r="E1499" s="39"/>
      <c r="F1499" s="39"/>
      <c r="G1499" s="39"/>
      <c r="H1499" s="39"/>
      <c r="I1499" s="39"/>
      <c r="J1499" s="39"/>
      <c r="K1499" s="39"/>
      <c r="L1499" s="38"/>
      <c r="M1499" s="38"/>
      <c r="N1499" s="38"/>
      <c r="O1499" s="38"/>
      <c r="P1499" s="38"/>
      <c r="Q1499" s="38"/>
      <c r="R1499" s="38"/>
      <c r="S1499" s="38"/>
      <c r="T1499" s="38"/>
      <c r="U1499" s="38"/>
      <c r="V1499" s="38"/>
      <c r="W1499" s="38"/>
      <c r="X1499" s="38"/>
      <c r="Y1499" s="38"/>
      <c r="Z1499" s="75"/>
      <c r="AA1499" s="101"/>
      <c r="AB1499" s="101"/>
      <c r="AC1499" s="101"/>
      <c r="AD1499" s="101"/>
      <c r="AE1499" s="38"/>
      <c r="AF1499" s="38"/>
      <c r="AG1499" s="38"/>
      <c r="AH1499" s="38"/>
      <c r="AI1499" s="101"/>
      <c r="AJ1499" s="101"/>
      <c r="AK1499" s="101"/>
      <c r="AL1499" s="75"/>
      <c r="AM1499" s="39"/>
      <c r="AN1499" s="27"/>
      <c r="AO1499" s="27"/>
      <c r="AP1499" s="27"/>
      <c r="AQ1499" s="27" t="str">
        <f t="shared" si="591"/>
        <v/>
      </c>
      <c r="AR1499" s="27" t="str">
        <f t="shared" si="592"/>
        <v/>
      </c>
      <c r="AS1499" s="27" t="str">
        <f t="shared" si="593"/>
        <v/>
      </c>
      <c r="AT1499" s="27" t="e">
        <f>IF(#REF!&lt;&gt;"",IF(ABS(#REF!)&lt;10,"S"&amp;RIGHT(#REF!,1)&amp;",","S"&amp;#REF!&amp;","),"")</f>
        <v>#REF!</v>
      </c>
      <c r="AU1499" s="27" t="e">
        <f>IF(#REF!&lt;&gt;"",IF(ABS(#REF!)&lt;10,"S"&amp;RIGHT(#REF!,1)&amp;",","S"&amp;#REF!&amp;","),"")</f>
        <v>#REF!</v>
      </c>
      <c r="AV1499" s="27" t="e">
        <f>IF(#REF!&lt;&gt;"",IF(ABS(#REF!)&lt;10,"S"&amp;RIGHT(#REF!,1)&amp;",","S"&amp;#REF!&amp;","),"")</f>
        <v>#REF!</v>
      </c>
      <c r="AW1499" s="27" t="e">
        <f>IF(#REF!&lt;&gt;"",IF(ABS(#REF!)&lt;10,"S"&amp;RIGHT(#REF!,1)&amp;",","S"&amp;#REF!&amp;","),"")</f>
        <v>#REF!</v>
      </c>
      <c r="AX1499" s="27" t="e">
        <f>IF(#REF!&lt;&gt;"",IF(ABS(#REF!)&lt;10,"S"&amp;RIGHT(#REF!,1)&amp;",","S"&amp;#REF!&amp;","),"")</f>
        <v>#REF!</v>
      </c>
      <c r="AY1499" s="27" t="e">
        <f>IF(#REF!&lt;&gt;"",IF(ABS(#REF!)&lt;10,"S"&amp;RIGHT(#REF!,1)&amp;",","S"&amp;#REF!&amp;","),"")</f>
        <v>#REF!</v>
      </c>
      <c r="AZ1499" s="27" t="e">
        <f>IF(#REF!&lt;&gt;"",IF(ABS(#REF!)&lt;10,"S"&amp;RIGHT(#REF!,1)&amp;",","S"&amp;#REF!&amp;","),"")</f>
        <v>#REF!</v>
      </c>
      <c r="BA1499" s="27" t="e">
        <f>IF(#REF!&lt;&gt;"",IF(ABS(#REF!)&lt;10,"S"&amp;RIGHT(#REF!,1)&amp;",","S"&amp;#REF!&amp;","),"")</f>
        <v>#REF!</v>
      </c>
      <c r="BB1499" s="27" t="e">
        <f>IF(#REF!&lt;&gt;"",IF(ABS(#REF!)&lt;10,"S"&amp;RIGHT(#REF!,1)&amp;",","S"&amp;#REF!&amp;","),"")</f>
        <v>#REF!</v>
      </c>
      <c r="BC1499" s="27"/>
      <c r="BD1499" s="27"/>
      <c r="BE1499" s="27"/>
      <c r="BF1499" s="27"/>
      <c r="BG1499" s="27"/>
      <c r="BH1499" s="27"/>
      <c r="BI1499" s="27" t="str">
        <f t="shared" si="588"/>
        <v/>
      </c>
      <c r="BJ1499" s="27" t="str">
        <f t="shared" si="589"/>
        <v/>
      </c>
      <c r="BK1499" s="27" t="str">
        <f t="shared" si="590"/>
        <v/>
      </c>
      <c r="BL1499" s="27" t="e">
        <f>IF(#REF!="","",CONCATENATE($L1499,","))</f>
        <v>#REF!</v>
      </c>
      <c r="BM1499" s="27" t="e">
        <f>IF(#REF!="","",CONCATENATE($L1499,","))</f>
        <v>#REF!</v>
      </c>
      <c r="BN1499" s="27" t="e">
        <f>IF(#REF!="","",CONCATENATE($L1499,","))</f>
        <v>#REF!</v>
      </c>
      <c r="BO1499" s="27" t="e">
        <f>IF(#REF!="","",CONCATENATE($L1499,","))</f>
        <v>#REF!</v>
      </c>
      <c r="BP1499" s="27" t="e">
        <f>IF(#REF!="","",CONCATENATE($L1499,","))</f>
        <v>#REF!</v>
      </c>
      <c r="BQ1499" s="27" t="e">
        <f>IF(#REF!="","",CONCATENATE($L1499,","))</f>
        <v>#REF!</v>
      </c>
      <c r="BR1499" s="27" t="e">
        <f>IF(#REF!="","",CONCATENATE($L1499,","))</f>
        <v>#REF!</v>
      </c>
      <c r="BS1499" s="27" t="e">
        <f>IF(#REF!="","",CONCATENATE($L1499,","))</f>
        <v>#REF!</v>
      </c>
      <c r="BT1499" s="27" t="e">
        <f>IF(#REF!="","",CONCATENATE($L1499,","))</f>
        <v>#REF!</v>
      </c>
      <c r="BU1499" s="40"/>
      <c r="BV1499" s="40"/>
      <c r="BW1499" s="70"/>
      <c r="BX1499" s="70"/>
      <c r="BY1499" s="70"/>
      <c r="BZ1499" s="70"/>
      <c r="CA1499" s="70"/>
      <c r="CB1499" s="70"/>
      <c r="CC1499" s="7"/>
    </row>
    <row r="1500" spans="2:81">
      <c r="B1500" s="75"/>
      <c r="C1500" s="39"/>
      <c r="D1500" s="38"/>
      <c r="E1500" s="39"/>
      <c r="F1500" s="39"/>
      <c r="G1500" s="39"/>
      <c r="H1500" s="39"/>
      <c r="I1500" s="39"/>
      <c r="J1500" s="39"/>
      <c r="K1500" s="39"/>
      <c r="L1500" s="38"/>
      <c r="M1500" s="38"/>
      <c r="N1500" s="38"/>
      <c r="O1500" s="38"/>
      <c r="P1500" s="38"/>
      <c r="Q1500" s="38"/>
      <c r="R1500" s="38"/>
      <c r="S1500" s="38"/>
      <c r="T1500" s="38"/>
      <c r="U1500" s="38"/>
      <c r="V1500" s="38"/>
      <c r="W1500" s="38"/>
      <c r="X1500" s="38"/>
      <c r="Y1500" s="38"/>
      <c r="Z1500" s="75"/>
      <c r="AA1500" s="101"/>
      <c r="AB1500" s="101"/>
      <c r="AC1500" s="101"/>
      <c r="AD1500" s="101"/>
      <c r="AE1500" s="38"/>
      <c r="AF1500" s="38"/>
      <c r="AG1500" s="38"/>
      <c r="AH1500" s="38"/>
      <c r="AI1500" s="101"/>
      <c r="AJ1500" s="101"/>
      <c r="AK1500" s="101"/>
      <c r="AL1500" s="75"/>
      <c r="AM1500" s="39"/>
      <c r="AN1500" s="27"/>
      <c r="AO1500" s="27"/>
      <c r="AP1500" s="27"/>
      <c r="AQ1500" s="27" t="str">
        <f t="shared" si="591"/>
        <v/>
      </c>
      <c r="AR1500" s="27" t="str">
        <f t="shared" si="592"/>
        <v/>
      </c>
      <c r="AS1500" s="27" t="str">
        <f t="shared" si="593"/>
        <v/>
      </c>
      <c r="AT1500" s="27" t="e">
        <f>IF(#REF!&lt;&gt;"",IF(ABS(#REF!)&lt;10,"S"&amp;RIGHT(#REF!,1)&amp;",","S"&amp;#REF!&amp;","),"")</f>
        <v>#REF!</v>
      </c>
      <c r="AU1500" s="27" t="e">
        <f>IF(#REF!&lt;&gt;"",IF(ABS(#REF!)&lt;10,"S"&amp;RIGHT(#REF!,1)&amp;",","S"&amp;#REF!&amp;","),"")</f>
        <v>#REF!</v>
      </c>
      <c r="AV1500" s="27" t="e">
        <f>IF(#REF!&lt;&gt;"",IF(ABS(#REF!)&lt;10,"S"&amp;RIGHT(#REF!,1)&amp;",","S"&amp;#REF!&amp;","),"")</f>
        <v>#REF!</v>
      </c>
      <c r="AW1500" s="27" t="e">
        <f>IF(#REF!&lt;&gt;"",IF(ABS(#REF!)&lt;10,"S"&amp;RIGHT(#REF!,1)&amp;",","S"&amp;#REF!&amp;","),"")</f>
        <v>#REF!</v>
      </c>
      <c r="AX1500" s="27" t="e">
        <f>IF(#REF!&lt;&gt;"",IF(ABS(#REF!)&lt;10,"S"&amp;RIGHT(#REF!,1)&amp;",","S"&amp;#REF!&amp;","),"")</f>
        <v>#REF!</v>
      </c>
      <c r="AY1500" s="27" t="e">
        <f>IF(#REF!&lt;&gt;"",IF(ABS(#REF!)&lt;10,"S"&amp;RIGHT(#REF!,1)&amp;",","S"&amp;#REF!&amp;","),"")</f>
        <v>#REF!</v>
      </c>
      <c r="AZ1500" s="27" t="e">
        <f>IF(#REF!&lt;&gt;"",IF(ABS(#REF!)&lt;10,"S"&amp;RIGHT(#REF!,1)&amp;",","S"&amp;#REF!&amp;","),"")</f>
        <v>#REF!</v>
      </c>
      <c r="BA1500" s="27" t="e">
        <f>IF(#REF!&lt;&gt;"",IF(ABS(#REF!)&lt;10,"S"&amp;RIGHT(#REF!,1)&amp;",","S"&amp;#REF!&amp;","),"")</f>
        <v>#REF!</v>
      </c>
      <c r="BB1500" s="27" t="e">
        <f>IF(#REF!&lt;&gt;"",IF(ABS(#REF!)&lt;10,"S"&amp;RIGHT(#REF!,1)&amp;",","S"&amp;#REF!&amp;","),"")</f>
        <v>#REF!</v>
      </c>
      <c r="BC1500" s="27"/>
      <c r="BD1500" s="27"/>
      <c r="BE1500" s="27"/>
      <c r="BF1500" s="27"/>
      <c r="BG1500" s="27"/>
      <c r="BH1500" s="27"/>
      <c r="BI1500" s="27" t="str">
        <f t="shared" si="588"/>
        <v/>
      </c>
      <c r="BJ1500" s="27" t="str">
        <f t="shared" si="589"/>
        <v/>
      </c>
      <c r="BK1500" s="27" t="str">
        <f t="shared" si="590"/>
        <v/>
      </c>
      <c r="BL1500" s="27" t="e">
        <f>IF(#REF!="","",CONCATENATE($L1500,","))</f>
        <v>#REF!</v>
      </c>
      <c r="BM1500" s="27" t="e">
        <f>IF(#REF!="","",CONCATENATE($L1500,","))</f>
        <v>#REF!</v>
      </c>
      <c r="BN1500" s="27" t="e">
        <f>IF(#REF!="","",CONCATENATE($L1500,","))</f>
        <v>#REF!</v>
      </c>
      <c r="BO1500" s="27" t="e">
        <f>IF(#REF!="","",CONCATENATE($L1500,","))</f>
        <v>#REF!</v>
      </c>
      <c r="BP1500" s="27" t="e">
        <f>IF(#REF!="","",CONCATENATE($L1500,","))</f>
        <v>#REF!</v>
      </c>
      <c r="BQ1500" s="27" t="e">
        <f>IF(#REF!="","",CONCATENATE($L1500,","))</f>
        <v>#REF!</v>
      </c>
      <c r="BR1500" s="27" t="e">
        <f>IF(#REF!="","",CONCATENATE($L1500,","))</f>
        <v>#REF!</v>
      </c>
      <c r="BS1500" s="27" t="e">
        <f>IF(#REF!="","",CONCATENATE($L1500,","))</f>
        <v>#REF!</v>
      </c>
      <c r="BT1500" s="27" t="e">
        <f>IF(#REF!="","",CONCATENATE($L1500,","))</f>
        <v>#REF!</v>
      </c>
      <c r="BU1500" s="40"/>
      <c r="BV1500" s="40"/>
      <c r="BW1500" s="70"/>
      <c r="BX1500" s="70"/>
      <c r="BY1500" s="70"/>
      <c r="BZ1500" s="70"/>
      <c r="CA1500" s="70"/>
      <c r="CB1500" s="40"/>
      <c r="CC1500" s="7"/>
    </row>
    <row r="1501" spans="2:81">
      <c r="B1501" s="75"/>
      <c r="C1501" s="39"/>
      <c r="D1501" s="38"/>
      <c r="E1501" s="39"/>
      <c r="F1501" s="39"/>
      <c r="G1501" s="39"/>
      <c r="H1501" s="39"/>
      <c r="I1501" s="39"/>
      <c r="J1501" s="39"/>
      <c r="K1501" s="39"/>
      <c r="L1501" s="38"/>
      <c r="M1501" s="38"/>
      <c r="N1501" s="38"/>
      <c r="O1501" s="38"/>
      <c r="P1501" s="38"/>
      <c r="Q1501" s="38"/>
      <c r="R1501" s="38"/>
      <c r="S1501" s="38"/>
      <c r="T1501" s="38"/>
      <c r="U1501" s="38"/>
      <c r="V1501" s="38"/>
      <c r="W1501" s="38"/>
      <c r="X1501" s="38"/>
      <c r="Y1501" s="38"/>
      <c r="Z1501" s="75"/>
      <c r="AA1501" s="101"/>
      <c r="AB1501" s="101"/>
      <c r="AC1501" s="101"/>
      <c r="AD1501" s="101"/>
      <c r="AE1501" s="38"/>
      <c r="AF1501" s="38"/>
      <c r="AG1501" s="38"/>
      <c r="AH1501" s="38"/>
      <c r="AI1501" s="101"/>
      <c r="AJ1501" s="101"/>
      <c r="AK1501" s="101"/>
      <c r="AL1501" s="75"/>
      <c r="AM1501" s="39"/>
      <c r="AN1501" s="27"/>
      <c r="AO1501" s="27"/>
      <c r="AP1501" s="27"/>
      <c r="AQ1501" s="27" t="str">
        <f t="shared" si="591"/>
        <v/>
      </c>
      <c r="AR1501" s="27" t="str">
        <f t="shared" si="592"/>
        <v/>
      </c>
      <c r="AS1501" s="27" t="str">
        <f t="shared" si="593"/>
        <v/>
      </c>
      <c r="AT1501" s="27" t="e">
        <f>IF(#REF!&lt;&gt;"",IF(ABS(#REF!)&lt;10,"S"&amp;RIGHT(#REF!,1)&amp;",","S"&amp;#REF!&amp;","),"")</f>
        <v>#REF!</v>
      </c>
      <c r="AU1501" s="27" t="e">
        <f>IF(#REF!&lt;&gt;"",IF(ABS(#REF!)&lt;10,"S"&amp;RIGHT(#REF!,1)&amp;",","S"&amp;#REF!&amp;","),"")</f>
        <v>#REF!</v>
      </c>
      <c r="AV1501" s="27" t="e">
        <f>IF(#REF!&lt;&gt;"",IF(ABS(#REF!)&lt;10,"S"&amp;RIGHT(#REF!,1)&amp;",","S"&amp;#REF!&amp;","),"")</f>
        <v>#REF!</v>
      </c>
      <c r="AW1501" s="27" t="e">
        <f>IF(#REF!&lt;&gt;"",IF(ABS(#REF!)&lt;10,"S"&amp;RIGHT(#REF!,1)&amp;",","S"&amp;#REF!&amp;","),"")</f>
        <v>#REF!</v>
      </c>
      <c r="AX1501" s="27" t="e">
        <f>IF(#REF!&lt;&gt;"",IF(ABS(#REF!)&lt;10,"S"&amp;RIGHT(#REF!,1)&amp;",","S"&amp;#REF!&amp;","),"")</f>
        <v>#REF!</v>
      </c>
      <c r="AY1501" s="27" t="e">
        <f>IF(#REF!&lt;&gt;"",IF(ABS(#REF!)&lt;10,"S"&amp;RIGHT(#REF!,1)&amp;",","S"&amp;#REF!&amp;","),"")</f>
        <v>#REF!</v>
      </c>
      <c r="AZ1501" s="27" t="e">
        <f>IF(#REF!&lt;&gt;"",IF(ABS(#REF!)&lt;10,"S"&amp;RIGHT(#REF!,1)&amp;",","S"&amp;#REF!&amp;","),"")</f>
        <v>#REF!</v>
      </c>
      <c r="BA1501" s="27" t="e">
        <f>IF(#REF!&lt;&gt;"",IF(ABS(#REF!)&lt;10,"S"&amp;RIGHT(#REF!,1)&amp;",","S"&amp;#REF!&amp;","),"")</f>
        <v>#REF!</v>
      </c>
      <c r="BB1501" s="27" t="e">
        <f>IF(#REF!&lt;&gt;"",IF(ABS(#REF!)&lt;10,"S"&amp;RIGHT(#REF!,1)&amp;",","S"&amp;#REF!&amp;","),"")</f>
        <v>#REF!</v>
      </c>
      <c r="BC1501" s="27"/>
      <c r="BD1501" s="27"/>
      <c r="BE1501" s="27"/>
      <c r="BF1501" s="27"/>
      <c r="BG1501" s="27"/>
      <c r="BH1501" s="27"/>
      <c r="BI1501" s="27" t="str">
        <f t="shared" si="588"/>
        <v/>
      </c>
      <c r="BJ1501" s="27" t="str">
        <f t="shared" si="589"/>
        <v/>
      </c>
      <c r="BK1501" s="27" t="str">
        <f t="shared" si="590"/>
        <v/>
      </c>
      <c r="BL1501" s="27" t="e">
        <f>IF(#REF!="","",CONCATENATE($L1501,","))</f>
        <v>#REF!</v>
      </c>
      <c r="BM1501" s="27" t="e">
        <f>IF(#REF!="","",CONCATENATE($L1501,","))</f>
        <v>#REF!</v>
      </c>
      <c r="BN1501" s="27" t="e">
        <f>IF(#REF!="","",CONCATENATE($L1501,","))</f>
        <v>#REF!</v>
      </c>
      <c r="BO1501" s="27" t="e">
        <f>IF(#REF!="","",CONCATENATE($L1501,","))</f>
        <v>#REF!</v>
      </c>
      <c r="BP1501" s="27" t="e">
        <f>IF(#REF!="","",CONCATENATE($L1501,","))</f>
        <v>#REF!</v>
      </c>
      <c r="BQ1501" s="27" t="e">
        <f>IF(#REF!="","",CONCATENATE($L1501,","))</f>
        <v>#REF!</v>
      </c>
      <c r="BR1501" s="27" t="e">
        <f>IF(#REF!="","",CONCATENATE($L1501,","))</f>
        <v>#REF!</v>
      </c>
      <c r="BS1501" s="27" t="e">
        <f>IF(#REF!="","",CONCATENATE($L1501,","))</f>
        <v>#REF!</v>
      </c>
      <c r="BT1501" s="27" t="e">
        <f>IF(#REF!="","",CONCATENATE($L1501,","))</f>
        <v>#REF!</v>
      </c>
      <c r="BU1501" s="40"/>
      <c r="BV1501" s="40"/>
      <c r="BW1501" s="40"/>
      <c r="BX1501" s="40"/>
      <c r="BY1501" s="40"/>
      <c r="BZ1501" s="40"/>
      <c r="CA1501" s="40"/>
      <c r="CB1501" s="40"/>
      <c r="CC1501" s="7"/>
    </row>
    <row r="1502" spans="2:81">
      <c r="B1502" s="75"/>
      <c r="C1502" s="39"/>
      <c r="D1502" s="38"/>
      <c r="E1502" s="39"/>
      <c r="F1502" s="39"/>
      <c r="G1502" s="39"/>
      <c r="H1502" s="39"/>
      <c r="I1502" s="39"/>
      <c r="J1502" s="39"/>
      <c r="K1502" s="39"/>
      <c r="L1502" s="38"/>
      <c r="M1502" s="38"/>
      <c r="N1502" s="38"/>
      <c r="O1502" s="38"/>
      <c r="P1502" s="38"/>
      <c r="Q1502" s="38"/>
      <c r="R1502" s="38"/>
      <c r="S1502" s="38"/>
      <c r="T1502" s="38"/>
      <c r="U1502" s="38"/>
      <c r="V1502" s="38"/>
      <c r="W1502" s="38"/>
      <c r="X1502" s="38"/>
      <c r="Y1502" s="38"/>
      <c r="Z1502" s="75"/>
      <c r="AA1502" s="101"/>
      <c r="AB1502" s="101"/>
      <c r="AC1502" s="101"/>
      <c r="AD1502" s="101"/>
      <c r="AE1502" s="38"/>
      <c r="AF1502" s="38"/>
      <c r="AG1502" s="38"/>
      <c r="AH1502" s="38"/>
      <c r="AI1502" s="101"/>
      <c r="AJ1502" s="101"/>
      <c r="AK1502" s="101"/>
      <c r="AL1502" s="75"/>
      <c r="AM1502" s="39"/>
      <c r="AN1502" s="27"/>
      <c r="AO1502" s="27"/>
      <c r="AP1502" s="27"/>
      <c r="AQ1502" s="27" t="str">
        <f t="shared" si="591"/>
        <v/>
      </c>
      <c r="AR1502" s="27" t="str">
        <f t="shared" si="592"/>
        <v/>
      </c>
      <c r="AS1502" s="27" t="str">
        <f t="shared" si="593"/>
        <v/>
      </c>
      <c r="AT1502" s="27" t="e">
        <f>IF(#REF!&lt;&gt;"",IF(ABS(#REF!)&lt;10,"S"&amp;RIGHT(#REF!,1)&amp;",","S"&amp;#REF!&amp;","),"")</f>
        <v>#REF!</v>
      </c>
      <c r="AU1502" s="27" t="e">
        <f>IF(#REF!&lt;&gt;"",IF(ABS(#REF!)&lt;10,"S"&amp;RIGHT(#REF!,1)&amp;",","S"&amp;#REF!&amp;","),"")</f>
        <v>#REF!</v>
      </c>
      <c r="AV1502" s="27" t="e">
        <f>IF(#REF!&lt;&gt;"",IF(ABS(#REF!)&lt;10,"S"&amp;RIGHT(#REF!,1)&amp;",","S"&amp;#REF!&amp;","),"")</f>
        <v>#REF!</v>
      </c>
      <c r="AW1502" s="27" t="e">
        <f>IF(#REF!&lt;&gt;"",IF(ABS(#REF!)&lt;10,"S"&amp;RIGHT(#REF!,1)&amp;",","S"&amp;#REF!&amp;","),"")</f>
        <v>#REF!</v>
      </c>
      <c r="AX1502" s="27" t="e">
        <f>IF(#REF!&lt;&gt;"",IF(ABS(#REF!)&lt;10,"S"&amp;RIGHT(#REF!,1)&amp;",","S"&amp;#REF!&amp;","),"")</f>
        <v>#REF!</v>
      </c>
      <c r="AY1502" s="27" t="e">
        <f>IF(#REF!&lt;&gt;"",IF(ABS(#REF!)&lt;10,"S"&amp;RIGHT(#REF!,1)&amp;",","S"&amp;#REF!&amp;","),"")</f>
        <v>#REF!</v>
      </c>
      <c r="AZ1502" s="27" t="e">
        <f>IF(#REF!&lt;&gt;"",IF(ABS(#REF!)&lt;10,"S"&amp;RIGHT(#REF!,1)&amp;",","S"&amp;#REF!&amp;","),"")</f>
        <v>#REF!</v>
      </c>
      <c r="BA1502" s="27" t="e">
        <f>IF(#REF!&lt;&gt;"",IF(ABS(#REF!)&lt;10,"S"&amp;RIGHT(#REF!,1)&amp;",","S"&amp;#REF!&amp;","),"")</f>
        <v>#REF!</v>
      </c>
      <c r="BB1502" s="27" t="e">
        <f>IF(#REF!&lt;&gt;"",IF(ABS(#REF!)&lt;10,"S"&amp;RIGHT(#REF!,1)&amp;",","S"&amp;#REF!&amp;","),"")</f>
        <v>#REF!</v>
      </c>
      <c r="BC1502" s="27"/>
      <c r="BD1502" s="27"/>
      <c r="BE1502" s="27"/>
      <c r="BF1502" s="27"/>
      <c r="BG1502" s="27"/>
      <c r="BH1502" s="27"/>
      <c r="BI1502" s="27" t="str">
        <f t="shared" si="588"/>
        <v/>
      </c>
      <c r="BJ1502" s="27" t="str">
        <f t="shared" si="589"/>
        <v/>
      </c>
      <c r="BK1502" s="27" t="str">
        <f t="shared" si="590"/>
        <v/>
      </c>
      <c r="BL1502" s="27" t="e">
        <f>IF(#REF!="","",CONCATENATE($L1502,","))</f>
        <v>#REF!</v>
      </c>
      <c r="BM1502" s="27" t="e">
        <f>IF(#REF!="","",CONCATENATE($L1502,","))</f>
        <v>#REF!</v>
      </c>
      <c r="BN1502" s="27" t="e">
        <f>IF(#REF!="","",CONCATENATE($L1502,","))</f>
        <v>#REF!</v>
      </c>
      <c r="BO1502" s="27" t="e">
        <f>IF(#REF!="","",CONCATENATE($L1502,","))</f>
        <v>#REF!</v>
      </c>
      <c r="BP1502" s="27" t="e">
        <f>IF(#REF!="","",CONCATENATE($L1502,","))</f>
        <v>#REF!</v>
      </c>
      <c r="BQ1502" s="27" t="e">
        <f>IF(#REF!="","",CONCATENATE($L1502,","))</f>
        <v>#REF!</v>
      </c>
      <c r="BR1502" s="27" t="e">
        <f>IF(#REF!="","",CONCATENATE($L1502,","))</f>
        <v>#REF!</v>
      </c>
      <c r="BS1502" s="27" t="e">
        <f>IF(#REF!="","",CONCATENATE($L1502,","))</f>
        <v>#REF!</v>
      </c>
      <c r="BT1502" s="27" t="e">
        <f>IF(#REF!="","",CONCATENATE($L1502,","))</f>
        <v>#REF!</v>
      </c>
      <c r="BU1502" s="40"/>
      <c r="BV1502" s="40"/>
      <c r="BW1502"/>
      <c r="BX1502"/>
      <c r="BY1502"/>
      <c r="BZ1502"/>
      <c r="CA1502"/>
      <c r="CB1502" s="40"/>
      <c r="CC1502" s="7"/>
    </row>
    <row r="1503" spans="2:81">
      <c r="B1503" s="75"/>
      <c r="C1503" s="39"/>
      <c r="D1503" s="38"/>
      <c r="E1503" s="39"/>
      <c r="F1503" s="39"/>
      <c r="G1503" s="39"/>
      <c r="H1503" s="39"/>
      <c r="I1503" s="39"/>
      <c r="J1503" s="39"/>
      <c r="K1503" s="39"/>
      <c r="L1503" s="38"/>
      <c r="M1503" s="38"/>
      <c r="N1503" s="38"/>
      <c r="O1503" s="38"/>
      <c r="P1503" s="38"/>
      <c r="Q1503" s="38"/>
      <c r="R1503" s="38"/>
      <c r="S1503" s="38"/>
      <c r="T1503" s="38"/>
      <c r="U1503" s="38"/>
      <c r="V1503" s="38"/>
      <c r="W1503" s="38"/>
      <c r="X1503" s="38"/>
      <c r="Y1503" s="38"/>
      <c r="Z1503" s="75"/>
      <c r="AA1503" s="101"/>
      <c r="AB1503" s="101"/>
      <c r="AC1503" s="101"/>
      <c r="AD1503" s="101"/>
      <c r="AE1503" s="38"/>
      <c r="AF1503" s="38"/>
      <c r="AG1503" s="38"/>
      <c r="AH1503" s="38"/>
      <c r="AI1503" s="101"/>
      <c r="AJ1503" s="101"/>
      <c r="AK1503" s="101"/>
      <c r="AL1503" s="75"/>
      <c r="AM1503" s="39"/>
      <c r="AN1503" s="27"/>
      <c r="AO1503" s="27"/>
      <c r="AP1503" s="27"/>
      <c r="AQ1503" s="27" t="str">
        <f t="shared" si="591"/>
        <v/>
      </c>
      <c r="AR1503" s="27" t="str">
        <f t="shared" si="592"/>
        <v/>
      </c>
      <c r="AS1503" s="27" t="str">
        <f t="shared" si="593"/>
        <v/>
      </c>
      <c r="AT1503" s="27" t="e">
        <f>IF(#REF!&lt;&gt;"",IF(ABS(#REF!)&lt;10,"S"&amp;RIGHT(#REF!,1)&amp;",","S"&amp;#REF!&amp;","),"")</f>
        <v>#REF!</v>
      </c>
      <c r="AU1503" s="27" t="e">
        <f>IF(#REF!&lt;&gt;"",IF(ABS(#REF!)&lt;10,"S"&amp;RIGHT(#REF!,1)&amp;",","S"&amp;#REF!&amp;","),"")</f>
        <v>#REF!</v>
      </c>
      <c r="AV1503" s="27" t="e">
        <f>IF(#REF!&lt;&gt;"",IF(ABS(#REF!)&lt;10,"S"&amp;RIGHT(#REF!,1)&amp;",","S"&amp;#REF!&amp;","),"")</f>
        <v>#REF!</v>
      </c>
      <c r="AW1503" s="27" t="e">
        <f>IF(#REF!&lt;&gt;"",IF(ABS(#REF!)&lt;10,"S"&amp;RIGHT(#REF!,1)&amp;",","S"&amp;#REF!&amp;","),"")</f>
        <v>#REF!</v>
      </c>
      <c r="AX1503" s="27" t="e">
        <f>IF(#REF!&lt;&gt;"",IF(ABS(#REF!)&lt;10,"S"&amp;RIGHT(#REF!,1)&amp;",","S"&amp;#REF!&amp;","),"")</f>
        <v>#REF!</v>
      </c>
      <c r="AY1503" s="27" t="e">
        <f>IF(#REF!&lt;&gt;"",IF(ABS(#REF!)&lt;10,"S"&amp;RIGHT(#REF!,1)&amp;",","S"&amp;#REF!&amp;","),"")</f>
        <v>#REF!</v>
      </c>
      <c r="AZ1503" s="27" t="e">
        <f>IF(#REF!&lt;&gt;"",IF(ABS(#REF!)&lt;10,"S"&amp;RIGHT(#REF!,1)&amp;",","S"&amp;#REF!&amp;","),"")</f>
        <v>#REF!</v>
      </c>
      <c r="BA1503" s="27" t="e">
        <f>IF(#REF!&lt;&gt;"",IF(ABS(#REF!)&lt;10,"S"&amp;RIGHT(#REF!,1)&amp;",","S"&amp;#REF!&amp;","),"")</f>
        <v>#REF!</v>
      </c>
      <c r="BB1503" s="27" t="e">
        <f>IF(#REF!&lt;&gt;"",IF(ABS(#REF!)&lt;10,"S"&amp;RIGHT(#REF!,1)&amp;",","S"&amp;#REF!&amp;","),"")</f>
        <v>#REF!</v>
      </c>
      <c r="BC1503" s="27"/>
      <c r="BD1503" s="27"/>
      <c r="BE1503" s="27"/>
      <c r="BF1503" s="27"/>
      <c r="BG1503" s="27"/>
      <c r="BH1503" s="27"/>
      <c r="BI1503" s="27" t="str">
        <f t="shared" si="588"/>
        <v/>
      </c>
      <c r="BJ1503" s="27" t="str">
        <f t="shared" si="589"/>
        <v/>
      </c>
      <c r="BK1503" s="27" t="str">
        <f t="shared" si="590"/>
        <v/>
      </c>
      <c r="BL1503" s="27" t="e">
        <f>IF(#REF!="","",CONCATENATE($L1503,","))</f>
        <v>#REF!</v>
      </c>
      <c r="BM1503" s="27" t="e">
        <f>IF(#REF!="","",CONCATENATE($L1503,","))</f>
        <v>#REF!</v>
      </c>
      <c r="BN1503" s="27" t="e">
        <f>IF(#REF!="","",CONCATENATE($L1503,","))</f>
        <v>#REF!</v>
      </c>
      <c r="BO1503" s="27" t="e">
        <f>IF(#REF!="","",CONCATENATE($L1503,","))</f>
        <v>#REF!</v>
      </c>
      <c r="BP1503" s="27" t="e">
        <f>IF(#REF!="","",CONCATENATE($L1503,","))</f>
        <v>#REF!</v>
      </c>
      <c r="BQ1503" s="27" t="e">
        <f>IF(#REF!="","",CONCATENATE($L1503,","))</f>
        <v>#REF!</v>
      </c>
      <c r="BR1503" s="27" t="e">
        <f>IF(#REF!="","",CONCATENATE($L1503,","))</f>
        <v>#REF!</v>
      </c>
      <c r="BS1503" s="27" t="e">
        <f>IF(#REF!="","",CONCATENATE($L1503,","))</f>
        <v>#REF!</v>
      </c>
      <c r="BT1503" s="27" t="e">
        <f>IF(#REF!="","",CONCATENATE($L1503,","))</f>
        <v>#REF!</v>
      </c>
      <c r="BU1503" s="40"/>
      <c r="BV1503" s="40"/>
      <c r="BW1503"/>
      <c r="BX1503"/>
      <c r="BY1503"/>
      <c r="BZ1503"/>
      <c r="CA1503"/>
      <c r="CB1503" s="40"/>
      <c r="CC1503" s="37"/>
    </row>
    <row r="1504" spans="2:81">
      <c r="B1504" s="75"/>
      <c r="C1504" s="39"/>
      <c r="D1504" s="38"/>
      <c r="E1504" s="39"/>
      <c r="F1504" s="39"/>
      <c r="G1504" s="39"/>
      <c r="H1504" s="39"/>
      <c r="I1504" s="39"/>
      <c r="J1504" s="39"/>
      <c r="K1504" s="39"/>
      <c r="L1504" s="38"/>
      <c r="M1504" s="38"/>
      <c r="N1504" s="38"/>
      <c r="O1504" s="38"/>
      <c r="P1504" s="38"/>
      <c r="Q1504" s="38"/>
      <c r="R1504" s="38"/>
      <c r="S1504" s="38"/>
      <c r="T1504" s="38"/>
      <c r="U1504" s="38"/>
      <c r="V1504" s="38"/>
      <c r="W1504" s="38"/>
      <c r="X1504" s="38"/>
      <c r="Y1504" s="38"/>
      <c r="Z1504" s="75"/>
      <c r="AA1504" s="101"/>
      <c r="AB1504" s="101"/>
      <c r="AC1504" s="101"/>
      <c r="AD1504" s="101"/>
      <c r="AE1504" s="38"/>
      <c r="AF1504" s="38"/>
      <c r="AG1504" s="38"/>
      <c r="AH1504" s="38"/>
      <c r="AI1504" s="101"/>
      <c r="AJ1504" s="101"/>
      <c r="AK1504" s="101"/>
      <c r="AL1504" s="75"/>
      <c r="AM1504" s="39"/>
      <c r="AN1504" s="27"/>
      <c r="AO1504" s="27"/>
      <c r="AP1504" s="27"/>
      <c r="AQ1504" s="27" t="str">
        <f t="shared" si="591"/>
        <v/>
      </c>
      <c r="AR1504" s="27" t="str">
        <f t="shared" si="592"/>
        <v/>
      </c>
      <c r="AS1504" s="27" t="str">
        <f t="shared" si="593"/>
        <v/>
      </c>
      <c r="AT1504" s="27" t="e">
        <f>IF(#REF!&lt;&gt;"",IF(ABS(#REF!)&lt;10,"S"&amp;RIGHT(#REF!,1)&amp;",","S"&amp;#REF!&amp;","),"")</f>
        <v>#REF!</v>
      </c>
      <c r="AU1504" s="27" t="e">
        <f>IF(#REF!&lt;&gt;"",IF(ABS(#REF!)&lt;10,"S"&amp;RIGHT(#REF!,1)&amp;",","S"&amp;#REF!&amp;","),"")</f>
        <v>#REF!</v>
      </c>
      <c r="AV1504" s="27" t="e">
        <f>IF(#REF!&lt;&gt;"",IF(ABS(#REF!)&lt;10,"S"&amp;RIGHT(#REF!,1)&amp;",","S"&amp;#REF!&amp;","),"")</f>
        <v>#REF!</v>
      </c>
      <c r="AW1504" s="27" t="e">
        <f>IF(#REF!&lt;&gt;"",IF(ABS(#REF!)&lt;10,"S"&amp;RIGHT(#REF!,1)&amp;",","S"&amp;#REF!&amp;","),"")</f>
        <v>#REF!</v>
      </c>
      <c r="AX1504" s="27" t="e">
        <f>IF(#REF!&lt;&gt;"",IF(ABS(#REF!)&lt;10,"S"&amp;RIGHT(#REF!,1)&amp;",","S"&amp;#REF!&amp;","),"")</f>
        <v>#REF!</v>
      </c>
      <c r="AY1504" s="27" t="e">
        <f>IF(#REF!&lt;&gt;"",IF(ABS(#REF!)&lt;10,"S"&amp;RIGHT(#REF!,1)&amp;",","S"&amp;#REF!&amp;","),"")</f>
        <v>#REF!</v>
      </c>
      <c r="AZ1504" s="27" t="e">
        <f>IF(#REF!&lt;&gt;"",IF(ABS(#REF!)&lt;10,"S"&amp;RIGHT(#REF!,1)&amp;",","S"&amp;#REF!&amp;","),"")</f>
        <v>#REF!</v>
      </c>
      <c r="BA1504" s="27" t="e">
        <f>IF(#REF!&lt;&gt;"",IF(ABS(#REF!)&lt;10,"S"&amp;RIGHT(#REF!,1)&amp;",","S"&amp;#REF!&amp;","),"")</f>
        <v>#REF!</v>
      </c>
      <c r="BB1504" s="27" t="e">
        <f>IF(#REF!&lt;&gt;"",IF(ABS(#REF!)&lt;10,"S"&amp;RIGHT(#REF!,1)&amp;",","S"&amp;#REF!&amp;","),"")</f>
        <v>#REF!</v>
      </c>
      <c r="BC1504" s="27"/>
      <c r="BD1504" s="27"/>
      <c r="BE1504" s="27"/>
      <c r="BF1504" s="27"/>
      <c r="BG1504" s="27"/>
      <c r="BH1504" s="27"/>
      <c r="BI1504" s="27" t="str">
        <f t="shared" si="588"/>
        <v/>
      </c>
      <c r="BJ1504" s="27" t="str">
        <f t="shared" si="589"/>
        <v/>
      </c>
      <c r="BK1504" s="27" t="str">
        <f t="shared" si="590"/>
        <v/>
      </c>
      <c r="BL1504" s="27" t="e">
        <f>IF(#REF!="","",CONCATENATE($L1504,","))</f>
        <v>#REF!</v>
      </c>
      <c r="BM1504" s="27" t="e">
        <f>IF(#REF!="","",CONCATENATE($L1504,","))</f>
        <v>#REF!</v>
      </c>
      <c r="BN1504" s="27" t="e">
        <f>IF(#REF!="","",CONCATENATE($L1504,","))</f>
        <v>#REF!</v>
      </c>
      <c r="BO1504" s="27" t="e">
        <f>IF(#REF!="","",CONCATENATE($L1504,","))</f>
        <v>#REF!</v>
      </c>
      <c r="BP1504" s="27" t="e">
        <f>IF(#REF!="","",CONCATENATE($L1504,","))</f>
        <v>#REF!</v>
      </c>
      <c r="BQ1504" s="27" t="e">
        <f>IF(#REF!="","",CONCATENATE($L1504,","))</f>
        <v>#REF!</v>
      </c>
      <c r="BR1504" s="27" t="e">
        <f>IF(#REF!="","",CONCATENATE($L1504,","))</f>
        <v>#REF!</v>
      </c>
      <c r="BS1504" s="27" t="e">
        <f>IF(#REF!="","",CONCATENATE($L1504,","))</f>
        <v>#REF!</v>
      </c>
      <c r="BT1504" s="27" t="e">
        <f>IF(#REF!="","",CONCATENATE($L1504,","))</f>
        <v>#REF!</v>
      </c>
      <c r="BU1504" s="40"/>
      <c r="BV1504" s="40"/>
      <c r="BW1504"/>
      <c r="BX1504"/>
      <c r="BY1504"/>
      <c r="BZ1504"/>
      <c r="CA1504"/>
      <c r="CB1504" s="40"/>
      <c r="CC1504" s="37"/>
    </row>
    <row r="1505" spans="2:81">
      <c r="B1505" s="75"/>
      <c r="C1505" s="39"/>
      <c r="D1505" s="38"/>
      <c r="E1505" s="39"/>
      <c r="F1505" s="39"/>
      <c r="G1505" s="39"/>
      <c r="H1505" s="39"/>
      <c r="I1505" s="39"/>
      <c r="J1505" s="39"/>
      <c r="K1505" s="39"/>
      <c r="L1505" s="38"/>
      <c r="M1505" s="38"/>
      <c r="N1505" s="38"/>
      <c r="O1505" s="38"/>
      <c r="P1505" s="38"/>
      <c r="Q1505" s="38"/>
      <c r="R1505" s="38"/>
      <c r="S1505" s="38"/>
      <c r="T1505" s="38"/>
      <c r="U1505" s="38"/>
      <c r="V1505" s="38"/>
      <c r="W1505" s="38"/>
      <c r="X1505" s="38"/>
      <c r="Y1505" s="38"/>
      <c r="Z1505" s="75"/>
      <c r="AA1505" s="101"/>
      <c r="AB1505" s="101"/>
      <c r="AC1505" s="101"/>
      <c r="AD1505" s="101"/>
      <c r="AE1505" s="38"/>
      <c r="AF1505" s="38"/>
      <c r="AG1505" s="38"/>
      <c r="AH1505" s="38"/>
      <c r="AI1505" s="101"/>
      <c r="AJ1505" s="101"/>
      <c r="AK1505" s="101"/>
      <c r="AL1505" s="75"/>
      <c r="AM1505" s="39"/>
      <c r="AN1505" s="27"/>
      <c r="AO1505" s="27"/>
      <c r="AP1505" s="27"/>
      <c r="AQ1505" s="27" t="str">
        <f t="shared" si="591"/>
        <v/>
      </c>
      <c r="AR1505" s="27" t="str">
        <f t="shared" si="592"/>
        <v/>
      </c>
      <c r="AS1505" s="27" t="str">
        <f t="shared" si="593"/>
        <v/>
      </c>
      <c r="AT1505" s="27" t="e">
        <f>IF(#REF!&lt;&gt;"",IF(ABS(#REF!)&lt;10,"S"&amp;RIGHT(#REF!,1)&amp;",","S"&amp;#REF!&amp;","),"")</f>
        <v>#REF!</v>
      </c>
      <c r="AU1505" s="27" t="e">
        <f>IF(#REF!&lt;&gt;"",IF(ABS(#REF!)&lt;10,"S"&amp;RIGHT(#REF!,1)&amp;",","S"&amp;#REF!&amp;","),"")</f>
        <v>#REF!</v>
      </c>
      <c r="AV1505" s="27" t="e">
        <f>IF(#REF!&lt;&gt;"",IF(ABS(#REF!)&lt;10,"S"&amp;RIGHT(#REF!,1)&amp;",","S"&amp;#REF!&amp;","),"")</f>
        <v>#REF!</v>
      </c>
      <c r="AW1505" s="27" t="e">
        <f>IF(#REF!&lt;&gt;"",IF(ABS(#REF!)&lt;10,"S"&amp;RIGHT(#REF!,1)&amp;",","S"&amp;#REF!&amp;","),"")</f>
        <v>#REF!</v>
      </c>
      <c r="AX1505" s="27" t="e">
        <f>IF(#REF!&lt;&gt;"",IF(ABS(#REF!)&lt;10,"S"&amp;RIGHT(#REF!,1)&amp;",","S"&amp;#REF!&amp;","),"")</f>
        <v>#REF!</v>
      </c>
      <c r="AY1505" s="27" t="e">
        <f>IF(#REF!&lt;&gt;"",IF(ABS(#REF!)&lt;10,"S"&amp;RIGHT(#REF!,1)&amp;",","S"&amp;#REF!&amp;","),"")</f>
        <v>#REF!</v>
      </c>
      <c r="AZ1505" s="27" t="e">
        <f>IF(#REF!&lt;&gt;"",IF(ABS(#REF!)&lt;10,"S"&amp;RIGHT(#REF!,1)&amp;",","S"&amp;#REF!&amp;","),"")</f>
        <v>#REF!</v>
      </c>
      <c r="BA1505" s="27" t="e">
        <f>IF(#REF!&lt;&gt;"",IF(ABS(#REF!)&lt;10,"S"&amp;RIGHT(#REF!,1)&amp;",","S"&amp;#REF!&amp;","),"")</f>
        <v>#REF!</v>
      </c>
      <c r="BB1505" s="27" t="e">
        <f>IF(#REF!&lt;&gt;"",IF(ABS(#REF!)&lt;10,"S"&amp;RIGHT(#REF!,1)&amp;",","S"&amp;#REF!&amp;","),"")</f>
        <v>#REF!</v>
      </c>
      <c r="BC1505" s="27"/>
      <c r="BD1505" s="27"/>
      <c r="BE1505" s="27"/>
      <c r="BF1505" s="27"/>
      <c r="BG1505" s="27"/>
      <c r="BH1505" s="27"/>
      <c r="BI1505" s="27" t="str">
        <f t="shared" si="588"/>
        <v/>
      </c>
      <c r="BJ1505" s="27" t="str">
        <f t="shared" si="589"/>
        <v/>
      </c>
      <c r="BK1505" s="27" t="str">
        <f t="shared" si="590"/>
        <v/>
      </c>
      <c r="BL1505" s="27" t="e">
        <f>IF(#REF!="","",CONCATENATE($L1505,","))</f>
        <v>#REF!</v>
      </c>
      <c r="BM1505" s="27" t="e">
        <f>IF(#REF!="","",CONCATENATE($L1505,","))</f>
        <v>#REF!</v>
      </c>
      <c r="BN1505" s="27" t="e">
        <f>IF(#REF!="","",CONCATENATE($L1505,","))</f>
        <v>#REF!</v>
      </c>
      <c r="BO1505" s="27" t="e">
        <f>IF(#REF!="","",CONCATENATE($L1505,","))</f>
        <v>#REF!</v>
      </c>
      <c r="BP1505" s="27" t="e">
        <f>IF(#REF!="","",CONCATENATE($L1505,","))</f>
        <v>#REF!</v>
      </c>
      <c r="BQ1505" s="27" t="e">
        <f>IF(#REF!="","",CONCATENATE($L1505,","))</f>
        <v>#REF!</v>
      </c>
      <c r="BR1505" s="27" t="e">
        <f>IF(#REF!="","",CONCATENATE($L1505,","))</f>
        <v>#REF!</v>
      </c>
      <c r="BS1505" s="27" t="e">
        <f>IF(#REF!="","",CONCATENATE($L1505,","))</f>
        <v>#REF!</v>
      </c>
      <c r="BT1505" s="27" t="e">
        <f>IF(#REF!="","",CONCATENATE($L1505,","))</f>
        <v>#REF!</v>
      </c>
      <c r="BU1505" s="40"/>
      <c r="BV1505" s="40"/>
      <c r="BW1505"/>
      <c r="BX1505"/>
      <c r="BY1505"/>
      <c r="BZ1505"/>
      <c r="CA1505"/>
      <c r="CB1505" s="40"/>
      <c r="CC1505" s="37"/>
    </row>
    <row r="1506" spans="2:81">
      <c r="B1506" s="75"/>
      <c r="C1506" s="39"/>
      <c r="D1506" s="38"/>
      <c r="E1506" s="39"/>
      <c r="F1506" s="39"/>
      <c r="G1506" s="39"/>
      <c r="H1506" s="39"/>
      <c r="I1506" s="39"/>
      <c r="J1506" s="39"/>
      <c r="K1506" s="39"/>
      <c r="L1506" s="38"/>
      <c r="M1506" s="38"/>
      <c r="N1506" s="38"/>
      <c r="O1506" s="38"/>
      <c r="P1506" s="38"/>
      <c r="Q1506" s="38"/>
      <c r="R1506" s="38"/>
      <c r="S1506" s="38"/>
      <c r="T1506" s="38"/>
      <c r="U1506" s="38"/>
      <c r="V1506" s="38"/>
      <c r="W1506" s="38"/>
      <c r="X1506" s="38"/>
      <c r="Y1506" s="38"/>
      <c r="Z1506" s="75"/>
      <c r="AA1506" s="101"/>
      <c r="AB1506" s="101"/>
      <c r="AC1506" s="101"/>
      <c r="AD1506" s="101"/>
      <c r="AE1506" s="38"/>
      <c r="AF1506" s="38"/>
      <c r="AG1506" s="38"/>
      <c r="AH1506" s="38"/>
      <c r="AI1506" s="101"/>
      <c r="AJ1506" s="101"/>
      <c r="AK1506" s="101"/>
      <c r="AL1506" s="75"/>
      <c r="AM1506" s="39"/>
      <c r="AN1506" s="27"/>
      <c r="AO1506" s="27"/>
      <c r="AP1506" s="27"/>
      <c r="AQ1506" s="27" t="str">
        <f t="shared" si="591"/>
        <v/>
      </c>
      <c r="AR1506" s="27" t="str">
        <f t="shared" si="592"/>
        <v/>
      </c>
      <c r="AS1506" s="27" t="str">
        <f t="shared" si="593"/>
        <v/>
      </c>
      <c r="AT1506" s="27" t="e">
        <f>IF(#REF!&lt;&gt;"",IF(ABS(#REF!)&lt;10,"S"&amp;RIGHT(#REF!,1)&amp;",","S"&amp;#REF!&amp;","),"")</f>
        <v>#REF!</v>
      </c>
      <c r="AU1506" s="27" t="e">
        <f>IF(#REF!&lt;&gt;"",IF(ABS(#REF!)&lt;10,"S"&amp;RIGHT(#REF!,1)&amp;",","S"&amp;#REF!&amp;","),"")</f>
        <v>#REF!</v>
      </c>
      <c r="AV1506" s="27" t="e">
        <f>IF(#REF!&lt;&gt;"",IF(ABS(#REF!)&lt;10,"S"&amp;RIGHT(#REF!,1)&amp;",","S"&amp;#REF!&amp;","),"")</f>
        <v>#REF!</v>
      </c>
      <c r="AW1506" s="27" t="e">
        <f>IF(#REF!&lt;&gt;"",IF(ABS(#REF!)&lt;10,"S"&amp;RIGHT(#REF!,1)&amp;",","S"&amp;#REF!&amp;","),"")</f>
        <v>#REF!</v>
      </c>
      <c r="AX1506" s="27" t="e">
        <f>IF(#REF!&lt;&gt;"",IF(ABS(#REF!)&lt;10,"S"&amp;RIGHT(#REF!,1)&amp;",","S"&amp;#REF!&amp;","),"")</f>
        <v>#REF!</v>
      </c>
      <c r="AY1506" s="27" t="e">
        <f>IF(#REF!&lt;&gt;"",IF(ABS(#REF!)&lt;10,"S"&amp;RIGHT(#REF!,1)&amp;",","S"&amp;#REF!&amp;","),"")</f>
        <v>#REF!</v>
      </c>
      <c r="AZ1506" s="27" t="e">
        <f>IF(#REF!&lt;&gt;"",IF(ABS(#REF!)&lt;10,"S"&amp;RIGHT(#REF!,1)&amp;",","S"&amp;#REF!&amp;","),"")</f>
        <v>#REF!</v>
      </c>
      <c r="BA1506" s="27" t="e">
        <f>IF(#REF!&lt;&gt;"",IF(ABS(#REF!)&lt;10,"S"&amp;RIGHT(#REF!,1)&amp;",","S"&amp;#REF!&amp;","),"")</f>
        <v>#REF!</v>
      </c>
      <c r="BB1506" s="27" t="e">
        <f>IF(#REF!&lt;&gt;"",IF(ABS(#REF!)&lt;10,"S"&amp;RIGHT(#REF!,1)&amp;",","S"&amp;#REF!&amp;","),"")</f>
        <v>#REF!</v>
      </c>
      <c r="BC1506" s="27"/>
      <c r="BD1506" s="27"/>
      <c r="BE1506" s="27"/>
      <c r="BF1506" s="27"/>
      <c r="BG1506" s="27"/>
      <c r="BH1506" s="27"/>
      <c r="BI1506" s="27" t="str">
        <f t="shared" si="588"/>
        <v/>
      </c>
      <c r="BJ1506" s="27" t="str">
        <f t="shared" si="589"/>
        <v/>
      </c>
      <c r="BK1506" s="27" t="str">
        <f t="shared" si="590"/>
        <v/>
      </c>
      <c r="BL1506" s="27" t="e">
        <f>IF(#REF!="","",CONCATENATE($L1506,","))</f>
        <v>#REF!</v>
      </c>
      <c r="BM1506" s="27" t="e">
        <f>IF(#REF!="","",CONCATENATE($L1506,","))</f>
        <v>#REF!</v>
      </c>
      <c r="BN1506" s="27" t="e">
        <f>IF(#REF!="","",CONCATENATE($L1506,","))</f>
        <v>#REF!</v>
      </c>
      <c r="BO1506" s="27" t="e">
        <f>IF(#REF!="","",CONCATENATE($L1506,","))</f>
        <v>#REF!</v>
      </c>
      <c r="BP1506" s="27" t="e">
        <f>IF(#REF!="","",CONCATENATE($L1506,","))</f>
        <v>#REF!</v>
      </c>
      <c r="BQ1506" s="27" t="e">
        <f>IF(#REF!="","",CONCATENATE($L1506,","))</f>
        <v>#REF!</v>
      </c>
      <c r="BR1506" s="27" t="e">
        <f>IF(#REF!="","",CONCATENATE($L1506,","))</f>
        <v>#REF!</v>
      </c>
      <c r="BS1506" s="27" t="e">
        <f>IF(#REF!="","",CONCATENATE($L1506,","))</f>
        <v>#REF!</v>
      </c>
      <c r="BT1506" s="27" t="e">
        <f>IF(#REF!="","",CONCATENATE($L1506,","))</f>
        <v>#REF!</v>
      </c>
      <c r="BU1506" s="40"/>
      <c r="BV1506" s="40"/>
      <c r="BW1506"/>
      <c r="BX1506"/>
      <c r="BY1506"/>
      <c r="BZ1506"/>
      <c r="CA1506"/>
      <c r="CB1506" s="40"/>
      <c r="CC1506" s="37"/>
    </row>
    <row r="1507" spans="2:81">
      <c r="B1507" s="75"/>
      <c r="C1507" s="39"/>
      <c r="D1507" s="38"/>
      <c r="E1507" s="39"/>
      <c r="F1507" s="39"/>
      <c r="G1507" s="39"/>
      <c r="H1507" s="39"/>
      <c r="I1507" s="39"/>
      <c r="J1507" s="39"/>
      <c r="K1507" s="39"/>
      <c r="L1507" s="38"/>
      <c r="M1507" s="38"/>
      <c r="N1507" s="38"/>
      <c r="O1507" s="38"/>
      <c r="P1507" s="38"/>
      <c r="Q1507" s="38"/>
      <c r="R1507" s="38"/>
      <c r="S1507" s="38"/>
      <c r="T1507" s="38"/>
      <c r="U1507" s="38"/>
      <c r="V1507" s="38"/>
      <c r="W1507" s="38"/>
      <c r="X1507" s="38"/>
      <c r="Y1507" s="38"/>
      <c r="Z1507" s="75"/>
      <c r="AA1507" s="101"/>
      <c r="AB1507" s="101"/>
      <c r="AC1507" s="101"/>
      <c r="AD1507" s="101"/>
      <c r="AE1507" s="38"/>
      <c r="AF1507" s="38"/>
      <c r="AG1507" s="38"/>
      <c r="AH1507" s="38"/>
      <c r="AI1507" s="101"/>
      <c r="AJ1507" s="101"/>
      <c r="AK1507" s="101"/>
      <c r="AL1507" s="75"/>
      <c r="AM1507" s="39"/>
      <c r="AN1507" s="27"/>
      <c r="AO1507" s="27"/>
      <c r="AP1507" s="27"/>
      <c r="AQ1507" s="27" t="str">
        <f t="shared" si="591"/>
        <v/>
      </c>
      <c r="AR1507" s="27" t="str">
        <f t="shared" si="592"/>
        <v/>
      </c>
      <c r="AS1507" s="27" t="str">
        <f t="shared" si="593"/>
        <v/>
      </c>
      <c r="AT1507" s="27" t="e">
        <f>IF(#REF!&lt;&gt;"",IF(ABS(#REF!)&lt;10,"S"&amp;RIGHT(#REF!,1)&amp;",","S"&amp;#REF!&amp;","),"")</f>
        <v>#REF!</v>
      </c>
      <c r="AU1507" s="27" t="e">
        <f>IF(#REF!&lt;&gt;"",IF(ABS(#REF!)&lt;10,"S"&amp;RIGHT(#REF!,1)&amp;",","S"&amp;#REF!&amp;","),"")</f>
        <v>#REF!</v>
      </c>
      <c r="AV1507" s="27" t="e">
        <f>IF(#REF!&lt;&gt;"",IF(ABS(#REF!)&lt;10,"S"&amp;RIGHT(#REF!,1)&amp;",","S"&amp;#REF!&amp;","),"")</f>
        <v>#REF!</v>
      </c>
      <c r="AW1507" s="27" t="e">
        <f>IF(#REF!&lt;&gt;"",IF(ABS(#REF!)&lt;10,"S"&amp;RIGHT(#REF!,1)&amp;",","S"&amp;#REF!&amp;","),"")</f>
        <v>#REF!</v>
      </c>
      <c r="AX1507" s="27" t="e">
        <f>IF(#REF!&lt;&gt;"",IF(ABS(#REF!)&lt;10,"S"&amp;RIGHT(#REF!,1)&amp;",","S"&amp;#REF!&amp;","),"")</f>
        <v>#REF!</v>
      </c>
      <c r="AY1507" s="27" t="e">
        <f>IF(#REF!&lt;&gt;"",IF(ABS(#REF!)&lt;10,"S"&amp;RIGHT(#REF!,1)&amp;",","S"&amp;#REF!&amp;","),"")</f>
        <v>#REF!</v>
      </c>
      <c r="AZ1507" s="27" t="e">
        <f>IF(#REF!&lt;&gt;"",IF(ABS(#REF!)&lt;10,"S"&amp;RIGHT(#REF!,1)&amp;",","S"&amp;#REF!&amp;","),"")</f>
        <v>#REF!</v>
      </c>
      <c r="BA1507" s="27" t="e">
        <f>IF(#REF!&lt;&gt;"",IF(ABS(#REF!)&lt;10,"S"&amp;RIGHT(#REF!,1)&amp;",","S"&amp;#REF!&amp;","),"")</f>
        <v>#REF!</v>
      </c>
      <c r="BB1507" s="27" t="e">
        <f>IF(#REF!&lt;&gt;"",IF(ABS(#REF!)&lt;10,"S"&amp;RIGHT(#REF!,1)&amp;",","S"&amp;#REF!&amp;","),"")</f>
        <v>#REF!</v>
      </c>
      <c r="BC1507" s="27"/>
      <c r="BD1507" s="27"/>
      <c r="BE1507" s="27"/>
      <c r="BF1507" s="27"/>
      <c r="BG1507" s="27"/>
      <c r="BH1507" s="27"/>
      <c r="BI1507" s="27" t="str">
        <f t="shared" si="588"/>
        <v/>
      </c>
      <c r="BJ1507" s="27" t="str">
        <f t="shared" si="589"/>
        <v/>
      </c>
      <c r="BK1507" s="27" t="str">
        <f t="shared" si="590"/>
        <v/>
      </c>
      <c r="BL1507" s="27" t="e">
        <f>IF(#REF!="","",CONCATENATE($L1507,","))</f>
        <v>#REF!</v>
      </c>
      <c r="BM1507" s="27" t="e">
        <f>IF(#REF!="","",CONCATENATE($L1507,","))</f>
        <v>#REF!</v>
      </c>
      <c r="BN1507" s="27" t="e">
        <f>IF(#REF!="","",CONCATENATE($L1507,","))</f>
        <v>#REF!</v>
      </c>
      <c r="BO1507" s="27" t="e">
        <f>IF(#REF!="","",CONCATENATE($L1507,","))</f>
        <v>#REF!</v>
      </c>
      <c r="BP1507" s="27" t="e">
        <f>IF(#REF!="","",CONCATENATE($L1507,","))</f>
        <v>#REF!</v>
      </c>
      <c r="BQ1507" s="27" t="e">
        <f>IF(#REF!="","",CONCATENATE($L1507,","))</f>
        <v>#REF!</v>
      </c>
      <c r="BR1507" s="27" t="e">
        <f>IF(#REF!="","",CONCATENATE($L1507,","))</f>
        <v>#REF!</v>
      </c>
      <c r="BS1507" s="27" t="e">
        <f>IF(#REF!="","",CONCATENATE($L1507,","))</f>
        <v>#REF!</v>
      </c>
      <c r="BT1507" s="27" t="e">
        <f>IF(#REF!="","",CONCATENATE($L1507,","))</f>
        <v>#REF!</v>
      </c>
      <c r="BU1507" s="40"/>
      <c r="BV1507" s="40"/>
      <c r="BW1507"/>
      <c r="BX1507"/>
      <c r="BY1507"/>
      <c r="BZ1507"/>
      <c r="CA1507"/>
      <c r="CB1507" s="40"/>
      <c r="CC1507" s="37"/>
    </row>
    <row r="1508" spans="2:81">
      <c r="B1508" s="75"/>
      <c r="C1508" s="39"/>
      <c r="D1508" s="38"/>
      <c r="E1508" s="39"/>
      <c r="F1508" s="39"/>
      <c r="G1508" s="39"/>
      <c r="H1508" s="39"/>
      <c r="I1508" s="39"/>
      <c r="J1508" s="39"/>
      <c r="K1508" s="39"/>
      <c r="L1508" s="38"/>
      <c r="M1508" s="38"/>
      <c r="N1508" s="38"/>
      <c r="O1508" s="38"/>
      <c r="P1508" s="38"/>
      <c r="Q1508" s="38"/>
      <c r="R1508" s="38"/>
      <c r="S1508" s="38"/>
      <c r="T1508" s="38"/>
      <c r="U1508" s="38"/>
      <c r="V1508" s="38"/>
      <c r="W1508" s="38"/>
      <c r="X1508" s="38"/>
      <c r="Y1508" s="38"/>
      <c r="Z1508" s="75"/>
      <c r="AA1508" s="101"/>
      <c r="AB1508" s="101"/>
      <c r="AC1508" s="101"/>
      <c r="AD1508" s="101"/>
      <c r="AE1508" s="38"/>
      <c r="AF1508" s="38"/>
      <c r="AG1508" s="38"/>
      <c r="AH1508" s="38"/>
      <c r="AI1508" s="101"/>
      <c r="AJ1508" s="101"/>
      <c r="AK1508" s="101"/>
      <c r="AL1508" s="75"/>
      <c r="AM1508" s="39"/>
      <c r="AN1508" s="27"/>
      <c r="AO1508" s="27"/>
      <c r="AP1508" s="27"/>
      <c r="AQ1508" s="27" t="str">
        <f t="shared" si="591"/>
        <v/>
      </c>
      <c r="AR1508" s="27" t="str">
        <f t="shared" si="592"/>
        <v/>
      </c>
      <c r="AS1508" s="27" t="str">
        <f t="shared" si="593"/>
        <v/>
      </c>
      <c r="AT1508" s="27" t="e">
        <f>IF(#REF!&lt;&gt;"",IF(ABS(#REF!)&lt;10,"S"&amp;RIGHT(#REF!,1)&amp;",","S"&amp;#REF!&amp;","),"")</f>
        <v>#REF!</v>
      </c>
      <c r="AU1508" s="27" t="e">
        <f>IF(#REF!&lt;&gt;"",IF(ABS(#REF!)&lt;10,"S"&amp;RIGHT(#REF!,1)&amp;",","S"&amp;#REF!&amp;","),"")</f>
        <v>#REF!</v>
      </c>
      <c r="AV1508" s="27" t="e">
        <f>IF(#REF!&lt;&gt;"",IF(ABS(#REF!)&lt;10,"S"&amp;RIGHT(#REF!,1)&amp;",","S"&amp;#REF!&amp;","),"")</f>
        <v>#REF!</v>
      </c>
      <c r="AW1508" s="27" t="e">
        <f>IF(#REF!&lt;&gt;"",IF(ABS(#REF!)&lt;10,"S"&amp;RIGHT(#REF!,1)&amp;",","S"&amp;#REF!&amp;","),"")</f>
        <v>#REF!</v>
      </c>
      <c r="AX1508" s="27" t="e">
        <f>IF(#REF!&lt;&gt;"",IF(ABS(#REF!)&lt;10,"S"&amp;RIGHT(#REF!,1)&amp;",","S"&amp;#REF!&amp;","),"")</f>
        <v>#REF!</v>
      </c>
      <c r="AY1508" s="27" t="e">
        <f>IF(#REF!&lt;&gt;"",IF(ABS(#REF!)&lt;10,"S"&amp;RIGHT(#REF!,1)&amp;",","S"&amp;#REF!&amp;","),"")</f>
        <v>#REF!</v>
      </c>
      <c r="AZ1508" s="27" t="e">
        <f>IF(#REF!&lt;&gt;"",IF(ABS(#REF!)&lt;10,"S"&amp;RIGHT(#REF!,1)&amp;",","S"&amp;#REF!&amp;","),"")</f>
        <v>#REF!</v>
      </c>
      <c r="BA1508" s="27" t="e">
        <f>IF(#REF!&lt;&gt;"",IF(ABS(#REF!)&lt;10,"S"&amp;RIGHT(#REF!,1)&amp;",","S"&amp;#REF!&amp;","),"")</f>
        <v>#REF!</v>
      </c>
      <c r="BB1508" s="27" t="e">
        <f>IF(#REF!&lt;&gt;"",IF(ABS(#REF!)&lt;10,"S"&amp;RIGHT(#REF!,1)&amp;",","S"&amp;#REF!&amp;","),"")</f>
        <v>#REF!</v>
      </c>
      <c r="BC1508" s="27"/>
      <c r="BD1508" s="27"/>
      <c r="BE1508" s="27"/>
      <c r="BF1508" s="27"/>
      <c r="BG1508" s="27"/>
      <c r="BH1508" s="27"/>
      <c r="BI1508" s="27" t="str">
        <f t="shared" si="588"/>
        <v/>
      </c>
      <c r="BJ1508" s="27" t="str">
        <f t="shared" si="589"/>
        <v/>
      </c>
      <c r="BK1508" s="27" t="str">
        <f t="shared" si="590"/>
        <v/>
      </c>
      <c r="BL1508" s="27" t="e">
        <f>IF(#REF!="","",CONCATENATE($L1508,","))</f>
        <v>#REF!</v>
      </c>
      <c r="BM1508" s="27" t="e">
        <f>IF(#REF!="","",CONCATENATE($L1508,","))</f>
        <v>#REF!</v>
      </c>
      <c r="BN1508" s="27" t="e">
        <f>IF(#REF!="","",CONCATENATE($L1508,","))</f>
        <v>#REF!</v>
      </c>
      <c r="BO1508" s="27" t="e">
        <f>IF(#REF!="","",CONCATENATE($L1508,","))</f>
        <v>#REF!</v>
      </c>
      <c r="BP1508" s="27" t="e">
        <f>IF(#REF!="","",CONCATENATE($L1508,","))</f>
        <v>#REF!</v>
      </c>
      <c r="BQ1508" s="27" t="e">
        <f>IF(#REF!="","",CONCATENATE($L1508,","))</f>
        <v>#REF!</v>
      </c>
      <c r="BR1508" s="27" t="e">
        <f>IF(#REF!="","",CONCATENATE($L1508,","))</f>
        <v>#REF!</v>
      </c>
      <c r="BS1508" s="27" t="e">
        <f>IF(#REF!="","",CONCATENATE($L1508,","))</f>
        <v>#REF!</v>
      </c>
      <c r="BT1508" s="27" t="e">
        <f>IF(#REF!="","",CONCATENATE($L1508,","))</f>
        <v>#REF!</v>
      </c>
      <c r="BU1508" s="40"/>
      <c r="BV1508" s="40"/>
      <c r="BW1508"/>
      <c r="BX1508"/>
      <c r="BY1508"/>
      <c r="BZ1508"/>
      <c r="CA1508"/>
      <c r="CB1508" s="40"/>
      <c r="CC1508" s="37"/>
    </row>
    <row r="1509" spans="2:81">
      <c r="B1509" s="75"/>
      <c r="C1509" s="39"/>
      <c r="D1509" s="38"/>
      <c r="E1509" s="39"/>
      <c r="F1509" s="39"/>
      <c r="G1509" s="39"/>
      <c r="H1509" s="39"/>
      <c r="I1509" s="39"/>
      <c r="J1509" s="39"/>
      <c r="K1509" s="39"/>
      <c r="L1509" s="38"/>
      <c r="M1509" s="38"/>
      <c r="N1509" s="38"/>
      <c r="O1509" s="38"/>
      <c r="P1509" s="38"/>
      <c r="Q1509" s="38"/>
      <c r="R1509" s="38"/>
      <c r="S1509" s="38"/>
      <c r="T1509" s="38"/>
      <c r="U1509" s="38"/>
      <c r="V1509" s="38"/>
      <c r="W1509" s="38"/>
      <c r="X1509" s="38"/>
      <c r="Y1509" s="38"/>
      <c r="Z1509" s="75"/>
      <c r="AA1509" s="101"/>
      <c r="AB1509" s="101"/>
      <c r="AC1509" s="101"/>
      <c r="AD1509" s="101"/>
      <c r="AE1509" s="38"/>
      <c r="AF1509" s="38"/>
      <c r="AG1509" s="38"/>
      <c r="AH1509" s="38"/>
      <c r="AI1509" s="101"/>
      <c r="AJ1509" s="101"/>
      <c r="AK1509" s="101"/>
      <c r="AL1509" s="75"/>
      <c r="AM1509" s="39"/>
      <c r="AN1509" s="27"/>
      <c r="AO1509" s="27"/>
      <c r="AP1509" s="27"/>
      <c r="AQ1509" s="27" t="str">
        <f t="shared" si="591"/>
        <v/>
      </c>
      <c r="AR1509" s="27" t="str">
        <f t="shared" si="592"/>
        <v/>
      </c>
      <c r="AS1509" s="27" t="str">
        <f t="shared" si="593"/>
        <v/>
      </c>
      <c r="AT1509" s="27" t="e">
        <f>IF(#REF!&lt;&gt;"",IF(ABS(#REF!)&lt;10,"S"&amp;RIGHT(#REF!,1)&amp;",","S"&amp;#REF!&amp;","),"")</f>
        <v>#REF!</v>
      </c>
      <c r="AU1509" s="27" t="e">
        <f>IF(#REF!&lt;&gt;"",IF(ABS(#REF!)&lt;10,"S"&amp;RIGHT(#REF!,1)&amp;",","S"&amp;#REF!&amp;","),"")</f>
        <v>#REF!</v>
      </c>
      <c r="AV1509" s="27" t="e">
        <f>IF(#REF!&lt;&gt;"",IF(ABS(#REF!)&lt;10,"S"&amp;RIGHT(#REF!,1)&amp;",","S"&amp;#REF!&amp;","),"")</f>
        <v>#REF!</v>
      </c>
      <c r="AW1509" s="27" t="e">
        <f>IF(#REF!&lt;&gt;"",IF(ABS(#REF!)&lt;10,"S"&amp;RIGHT(#REF!,1)&amp;",","S"&amp;#REF!&amp;","),"")</f>
        <v>#REF!</v>
      </c>
      <c r="AX1509" s="27" t="e">
        <f>IF(#REF!&lt;&gt;"",IF(ABS(#REF!)&lt;10,"S"&amp;RIGHT(#REF!,1)&amp;",","S"&amp;#REF!&amp;","),"")</f>
        <v>#REF!</v>
      </c>
      <c r="AY1509" s="27" t="e">
        <f>IF(#REF!&lt;&gt;"",IF(ABS(#REF!)&lt;10,"S"&amp;RIGHT(#REF!,1)&amp;",","S"&amp;#REF!&amp;","),"")</f>
        <v>#REF!</v>
      </c>
      <c r="AZ1509" s="27" t="e">
        <f>IF(#REF!&lt;&gt;"",IF(ABS(#REF!)&lt;10,"S"&amp;RIGHT(#REF!,1)&amp;",","S"&amp;#REF!&amp;","),"")</f>
        <v>#REF!</v>
      </c>
      <c r="BA1509" s="27" t="e">
        <f>IF(#REF!&lt;&gt;"",IF(ABS(#REF!)&lt;10,"S"&amp;RIGHT(#REF!,1)&amp;",","S"&amp;#REF!&amp;","),"")</f>
        <v>#REF!</v>
      </c>
      <c r="BB1509" s="27" t="e">
        <f>IF(#REF!&lt;&gt;"",IF(ABS(#REF!)&lt;10,"S"&amp;RIGHT(#REF!,1)&amp;",","S"&amp;#REF!&amp;","),"")</f>
        <v>#REF!</v>
      </c>
      <c r="BC1509" s="27"/>
      <c r="BD1509" s="27"/>
      <c r="BE1509" s="27"/>
      <c r="BF1509" s="27"/>
      <c r="BG1509" s="27"/>
      <c r="BH1509" s="27"/>
      <c r="BI1509" s="27" t="str">
        <f t="shared" si="588"/>
        <v/>
      </c>
      <c r="BJ1509" s="27" t="str">
        <f t="shared" si="589"/>
        <v/>
      </c>
      <c r="BK1509" s="27" t="str">
        <f t="shared" si="590"/>
        <v/>
      </c>
      <c r="BL1509" s="27" t="e">
        <f>IF(#REF!="","",CONCATENATE($L1509,","))</f>
        <v>#REF!</v>
      </c>
      <c r="BM1509" s="27" t="e">
        <f>IF(#REF!="","",CONCATENATE($L1509,","))</f>
        <v>#REF!</v>
      </c>
      <c r="BN1509" s="27" t="e">
        <f>IF(#REF!="","",CONCATENATE($L1509,","))</f>
        <v>#REF!</v>
      </c>
      <c r="BO1509" s="27" t="e">
        <f>IF(#REF!="","",CONCATENATE($L1509,","))</f>
        <v>#REF!</v>
      </c>
      <c r="BP1509" s="27" t="e">
        <f>IF(#REF!="","",CONCATENATE($L1509,","))</f>
        <v>#REF!</v>
      </c>
      <c r="BQ1509" s="27" t="e">
        <f>IF(#REF!="","",CONCATENATE($L1509,","))</f>
        <v>#REF!</v>
      </c>
      <c r="BR1509" s="27" t="e">
        <f>IF(#REF!="","",CONCATENATE($L1509,","))</f>
        <v>#REF!</v>
      </c>
      <c r="BS1509" s="27" t="e">
        <f>IF(#REF!="","",CONCATENATE($L1509,","))</f>
        <v>#REF!</v>
      </c>
      <c r="BT1509" s="27" t="e">
        <f>IF(#REF!="","",CONCATENATE($L1509,","))</f>
        <v>#REF!</v>
      </c>
      <c r="BU1509" s="40"/>
      <c r="BV1509" s="40"/>
      <c r="BW1509"/>
      <c r="BX1509"/>
      <c r="BY1509"/>
      <c r="BZ1509"/>
      <c r="CA1509"/>
      <c r="CB1509" s="40"/>
      <c r="CC1509" s="37"/>
    </row>
    <row r="1510" spans="2:81">
      <c r="B1510" s="75"/>
      <c r="C1510" s="39"/>
      <c r="D1510" s="38"/>
      <c r="E1510" s="39"/>
      <c r="F1510" s="39"/>
      <c r="G1510" s="39"/>
      <c r="H1510" s="39"/>
      <c r="I1510" s="39"/>
      <c r="J1510" s="39"/>
      <c r="K1510" s="39"/>
      <c r="L1510" s="38"/>
      <c r="M1510" s="38"/>
      <c r="N1510" s="38"/>
      <c r="O1510" s="38"/>
      <c r="P1510" s="38"/>
      <c r="Q1510" s="38"/>
      <c r="R1510" s="38"/>
      <c r="S1510" s="38"/>
      <c r="T1510" s="38"/>
      <c r="U1510" s="38"/>
      <c r="V1510" s="38"/>
      <c r="W1510" s="38"/>
      <c r="X1510" s="38"/>
      <c r="Y1510" s="38"/>
      <c r="Z1510" s="75"/>
      <c r="AA1510" s="101"/>
      <c r="AB1510" s="101"/>
      <c r="AC1510" s="101"/>
      <c r="AD1510" s="101"/>
      <c r="AE1510" s="38"/>
      <c r="AF1510" s="38"/>
      <c r="AG1510" s="38"/>
      <c r="AH1510" s="38"/>
      <c r="AI1510" s="101"/>
      <c r="AJ1510" s="101"/>
      <c r="AK1510" s="101"/>
      <c r="AL1510" s="75"/>
      <c r="AM1510" s="39"/>
      <c r="AN1510" s="27"/>
      <c r="AO1510" s="27"/>
      <c r="AP1510" s="27"/>
      <c r="AQ1510" s="27" t="str">
        <f t="shared" si="591"/>
        <v/>
      </c>
      <c r="AR1510" s="27" t="str">
        <f t="shared" si="592"/>
        <v/>
      </c>
      <c r="AS1510" s="27" t="str">
        <f t="shared" si="593"/>
        <v/>
      </c>
      <c r="AT1510" s="27" t="e">
        <f>IF(#REF!&lt;&gt;"",IF(ABS(#REF!)&lt;10,"S"&amp;RIGHT(#REF!,1)&amp;",","S"&amp;#REF!&amp;","),"")</f>
        <v>#REF!</v>
      </c>
      <c r="AU1510" s="27" t="e">
        <f>IF(#REF!&lt;&gt;"",IF(ABS(#REF!)&lt;10,"S"&amp;RIGHT(#REF!,1)&amp;",","S"&amp;#REF!&amp;","),"")</f>
        <v>#REF!</v>
      </c>
      <c r="AV1510" s="27" t="e">
        <f>IF(#REF!&lt;&gt;"",IF(ABS(#REF!)&lt;10,"S"&amp;RIGHT(#REF!,1)&amp;",","S"&amp;#REF!&amp;","),"")</f>
        <v>#REF!</v>
      </c>
      <c r="AW1510" s="27" t="e">
        <f>IF(#REF!&lt;&gt;"",IF(ABS(#REF!)&lt;10,"S"&amp;RIGHT(#REF!,1)&amp;",","S"&amp;#REF!&amp;","),"")</f>
        <v>#REF!</v>
      </c>
      <c r="AX1510" s="27" t="e">
        <f>IF(#REF!&lt;&gt;"",IF(ABS(#REF!)&lt;10,"S"&amp;RIGHT(#REF!,1)&amp;",","S"&amp;#REF!&amp;","),"")</f>
        <v>#REF!</v>
      </c>
      <c r="AY1510" s="27" t="e">
        <f>IF(#REF!&lt;&gt;"",IF(ABS(#REF!)&lt;10,"S"&amp;RIGHT(#REF!,1)&amp;",","S"&amp;#REF!&amp;","),"")</f>
        <v>#REF!</v>
      </c>
      <c r="AZ1510" s="27" t="e">
        <f>IF(#REF!&lt;&gt;"",IF(ABS(#REF!)&lt;10,"S"&amp;RIGHT(#REF!,1)&amp;",","S"&amp;#REF!&amp;","),"")</f>
        <v>#REF!</v>
      </c>
      <c r="BA1510" s="27" t="e">
        <f>IF(#REF!&lt;&gt;"",IF(ABS(#REF!)&lt;10,"S"&amp;RIGHT(#REF!,1)&amp;",","S"&amp;#REF!&amp;","),"")</f>
        <v>#REF!</v>
      </c>
      <c r="BB1510" s="27" t="e">
        <f>IF(#REF!&lt;&gt;"",IF(ABS(#REF!)&lt;10,"S"&amp;RIGHT(#REF!,1)&amp;",","S"&amp;#REF!&amp;","),"")</f>
        <v>#REF!</v>
      </c>
      <c r="BC1510" s="27"/>
      <c r="BD1510" s="27"/>
      <c r="BE1510" s="27"/>
      <c r="BF1510" s="27"/>
      <c r="BG1510" s="27"/>
      <c r="BH1510" s="27"/>
      <c r="BI1510" s="27" t="str">
        <f t="shared" si="588"/>
        <v/>
      </c>
      <c r="BJ1510" s="27" t="str">
        <f t="shared" si="589"/>
        <v/>
      </c>
      <c r="BK1510" s="27" t="str">
        <f t="shared" si="590"/>
        <v/>
      </c>
      <c r="BL1510" s="27" t="e">
        <f>IF(#REF!="","",CONCATENATE($L1510,","))</f>
        <v>#REF!</v>
      </c>
      <c r="BM1510" s="27" t="e">
        <f>IF(#REF!="","",CONCATENATE($L1510,","))</f>
        <v>#REF!</v>
      </c>
      <c r="BN1510" s="27" t="e">
        <f>IF(#REF!="","",CONCATENATE($L1510,","))</f>
        <v>#REF!</v>
      </c>
      <c r="BO1510" s="27" t="e">
        <f>IF(#REF!="","",CONCATENATE($L1510,","))</f>
        <v>#REF!</v>
      </c>
      <c r="BP1510" s="27" t="e">
        <f>IF(#REF!="","",CONCATENATE($L1510,","))</f>
        <v>#REF!</v>
      </c>
      <c r="BQ1510" s="27" t="e">
        <f>IF(#REF!="","",CONCATENATE($L1510,","))</f>
        <v>#REF!</v>
      </c>
      <c r="BR1510" s="27" t="e">
        <f>IF(#REF!="","",CONCATENATE($L1510,","))</f>
        <v>#REF!</v>
      </c>
      <c r="BS1510" s="27" t="e">
        <f>IF(#REF!="","",CONCATENATE($L1510,","))</f>
        <v>#REF!</v>
      </c>
      <c r="BT1510" s="27" t="e">
        <f>IF(#REF!="","",CONCATENATE($L1510,","))</f>
        <v>#REF!</v>
      </c>
      <c r="BU1510" s="40"/>
      <c r="BV1510" s="40"/>
      <c r="BW1510"/>
      <c r="BX1510"/>
      <c r="BY1510"/>
      <c r="BZ1510"/>
      <c r="CA1510"/>
      <c r="CB1510" s="40"/>
      <c r="CC1510" s="37"/>
    </row>
    <row r="1511" spans="2:81">
      <c r="B1511" s="75"/>
      <c r="C1511" s="39"/>
      <c r="D1511" s="38"/>
      <c r="E1511" s="39"/>
      <c r="F1511" s="39"/>
      <c r="G1511" s="39"/>
      <c r="H1511" s="39"/>
      <c r="I1511" s="39"/>
      <c r="J1511" s="39"/>
      <c r="K1511" s="39"/>
      <c r="L1511" s="38"/>
      <c r="M1511" s="38"/>
      <c r="N1511" s="38"/>
      <c r="O1511" s="38"/>
      <c r="P1511" s="38"/>
      <c r="Q1511" s="38"/>
      <c r="R1511" s="38"/>
      <c r="S1511" s="38"/>
      <c r="T1511" s="38"/>
      <c r="U1511" s="38"/>
      <c r="V1511" s="38"/>
      <c r="W1511" s="38"/>
      <c r="X1511" s="38"/>
      <c r="Y1511" s="38"/>
      <c r="Z1511" s="75"/>
      <c r="AA1511" s="101"/>
      <c r="AB1511" s="101"/>
      <c r="AC1511" s="101"/>
      <c r="AD1511" s="101"/>
      <c r="AE1511" s="38"/>
      <c r="AF1511" s="38"/>
      <c r="AG1511" s="38"/>
      <c r="AH1511" s="38"/>
      <c r="AI1511" s="101"/>
      <c r="AJ1511" s="101"/>
      <c r="AK1511" s="101"/>
      <c r="AL1511" s="75"/>
      <c r="AM1511" s="39"/>
      <c r="AN1511" s="27"/>
      <c r="AO1511" s="27"/>
      <c r="AP1511" s="27"/>
      <c r="AQ1511" s="27" t="str">
        <f t="shared" si="591"/>
        <v/>
      </c>
      <c r="AR1511" s="27" t="str">
        <f t="shared" si="592"/>
        <v/>
      </c>
      <c r="AS1511" s="27" t="str">
        <f t="shared" si="593"/>
        <v/>
      </c>
      <c r="AT1511" s="27" t="e">
        <f>IF(#REF!&lt;&gt;"",IF(ABS(#REF!)&lt;10,"S"&amp;RIGHT(#REF!,1)&amp;",","S"&amp;#REF!&amp;","),"")</f>
        <v>#REF!</v>
      </c>
      <c r="AU1511" s="27" t="e">
        <f>IF(#REF!&lt;&gt;"",IF(ABS(#REF!)&lt;10,"S"&amp;RIGHT(#REF!,1)&amp;",","S"&amp;#REF!&amp;","),"")</f>
        <v>#REF!</v>
      </c>
      <c r="AV1511" s="27" t="e">
        <f>IF(#REF!&lt;&gt;"",IF(ABS(#REF!)&lt;10,"S"&amp;RIGHT(#REF!,1)&amp;",","S"&amp;#REF!&amp;","),"")</f>
        <v>#REF!</v>
      </c>
      <c r="AW1511" s="27" t="e">
        <f>IF(#REF!&lt;&gt;"",IF(ABS(#REF!)&lt;10,"S"&amp;RIGHT(#REF!,1)&amp;",","S"&amp;#REF!&amp;","),"")</f>
        <v>#REF!</v>
      </c>
      <c r="AX1511" s="27" t="e">
        <f>IF(#REF!&lt;&gt;"",IF(ABS(#REF!)&lt;10,"S"&amp;RIGHT(#REF!,1)&amp;",","S"&amp;#REF!&amp;","),"")</f>
        <v>#REF!</v>
      </c>
      <c r="AY1511" s="27" t="e">
        <f>IF(#REF!&lt;&gt;"",IF(ABS(#REF!)&lt;10,"S"&amp;RIGHT(#REF!,1)&amp;",","S"&amp;#REF!&amp;","),"")</f>
        <v>#REF!</v>
      </c>
      <c r="AZ1511" s="27" t="e">
        <f>IF(#REF!&lt;&gt;"",IF(ABS(#REF!)&lt;10,"S"&amp;RIGHT(#REF!,1)&amp;",","S"&amp;#REF!&amp;","),"")</f>
        <v>#REF!</v>
      </c>
      <c r="BA1511" s="27" t="e">
        <f>IF(#REF!&lt;&gt;"",IF(ABS(#REF!)&lt;10,"S"&amp;RIGHT(#REF!,1)&amp;",","S"&amp;#REF!&amp;","),"")</f>
        <v>#REF!</v>
      </c>
      <c r="BB1511" s="27" t="e">
        <f>IF(#REF!&lt;&gt;"",IF(ABS(#REF!)&lt;10,"S"&amp;RIGHT(#REF!,1)&amp;",","S"&amp;#REF!&amp;","),"")</f>
        <v>#REF!</v>
      </c>
      <c r="BC1511" s="27"/>
      <c r="BD1511" s="27"/>
      <c r="BE1511" s="27"/>
      <c r="BF1511" s="27"/>
      <c r="BG1511" s="27"/>
      <c r="BH1511" s="27"/>
      <c r="BI1511" s="27" t="str">
        <f t="shared" si="588"/>
        <v/>
      </c>
      <c r="BJ1511" s="27" t="str">
        <f t="shared" si="589"/>
        <v/>
      </c>
      <c r="BK1511" s="27" t="str">
        <f t="shared" si="590"/>
        <v/>
      </c>
      <c r="BL1511" s="27" t="e">
        <f>IF(#REF!="","",CONCATENATE($L1511,","))</f>
        <v>#REF!</v>
      </c>
      <c r="BM1511" s="27" t="e">
        <f>IF(#REF!="","",CONCATENATE($L1511,","))</f>
        <v>#REF!</v>
      </c>
      <c r="BN1511" s="27" t="e">
        <f>IF(#REF!="","",CONCATENATE($L1511,","))</f>
        <v>#REF!</v>
      </c>
      <c r="BO1511" s="27" t="e">
        <f>IF(#REF!="","",CONCATENATE($L1511,","))</f>
        <v>#REF!</v>
      </c>
      <c r="BP1511" s="27" t="e">
        <f>IF(#REF!="","",CONCATENATE($L1511,","))</f>
        <v>#REF!</v>
      </c>
      <c r="BQ1511" s="27" t="e">
        <f>IF(#REF!="","",CONCATENATE($L1511,","))</f>
        <v>#REF!</v>
      </c>
      <c r="BR1511" s="27" t="e">
        <f>IF(#REF!="","",CONCATENATE($L1511,","))</f>
        <v>#REF!</v>
      </c>
      <c r="BS1511" s="27" t="e">
        <f>IF(#REF!="","",CONCATENATE($L1511,","))</f>
        <v>#REF!</v>
      </c>
      <c r="BT1511" s="27" t="e">
        <f>IF(#REF!="","",CONCATENATE($L1511,","))</f>
        <v>#REF!</v>
      </c>
      <c r="BU1511" s="40"/>
      <c r="BV1511" s="40"/>
      <c r="BW1511"/>
      <c r="BX1511"/>
      <c r="BY1511"/>
      <c r="BZ1511"/>
      <c r="CA1511"/>
      <c r="CB1511" s="40"/>
      <c r="CC1511" s="37"/>
    </row>
    <row r="1512" spans="2:81">
      <c r="B1512" s="75"/>
      <c r="C1512" s="39"/>
      <c r="D1512" s="38"/>
      <c r="E1512" s="39"/>
      <c r="F1512" s="39"/>
      <c r="G1512" s="39"/>
      <c r="H1512" s="39"/>
      <c r="I1512" s="39"/>
      <c r="J1512" s="39"/>
      <c r="K1512" s="39"/>
      <c r="L1512" s="38"/>
      <c r="M1512" s="38"/>
      <c r="N1512" s="38"/>
      <c r="O1512" s="38"/>
      <c r="P1512" s="38"/>
      <c r="Q1512" s="38"/>
      <c r="R1512" s="38"/>
      <c r="S1512" s="38"/>
      <c r="T1512" s="38"/>
      <c r="U1512" s="38"/>
      <c r="V1512" s="38"/>
      <c r="W1512" s="38"/>
      <c r="X1512" s="38"/>
      <c r="Y1512" s="38"/>
      <c r="Z1512" s="75"/>
      <c r="AA1512" s="101"/>
      <c r="AB1512" s="101"/>
      <c r="AC1512" s="101"/>
      <c r="AD1512" s="101"/>
      <c r="AE1512" s="38"/>
      <c r="AF1512" s="38"/>
      <c r="AG1512" s="38"/>
      <c r="AH1512" s="38"/>
      <c r="AI1512" s="101"/>
      <c r="AJ1512" s="101"/>
      <c r="AK1512" s="101"/>
      <c r="AL1512" s="75"/>
      <c r="AM1512" s="39"/>
      <c r="AN1512" s="27"/>
      <c r="AO1512" s="27"/>
      <c r="AP1512" s="27"/>
      <c r="AQ1512" s="27" t="str">
        <f t="shared" si="591"/>
        <v/>
      </c>
      <c r="AR1512" s="27" t="str">
        <f t="shared" si="592"/>
        <v/>
      </c>
      <c r="AS1512" s="27" t="str">
        <f t="shared" si="593"/>
        <v/>
      </c>
      <c r="AT1512" s="27" t="e">
        <f>IF(#REF!&lt;&gt;"",IF(ABS(#REF!)&lt;10,"S"&amp;RIGHT(#REF!,1)&amp;",","S"&amp;#REF!&amp;","),"")</f>
        <v>#REF!</v>
      </c>
      <c r="AU1512" s="27" t="e">
        <f>IF(#REF!&lt;&gt;"",IF(ABS(#REF!)&lt;10,"S"&amp;RIGHT(#REF!,1)&amp;",","S"&amp;#REF!&amp;","),"")</f>
        <v>#REF!</v>
      </c>
      <c r="AV1512" s="27" t="e">
        <f>IF(#REF!&lt;&gt;"",IF(ABS(#REF!)&lt;10,"S"&amp;RIGHT(#REF!,1)&amp;",","S"&amp;#REF!&amp;","),"")</f>
        <v>#REF!</v>
      </c>
      <c r="AW1512" s="27" t="e">
        <f>IF(#REF!&lt;&gt;"",IF(ABS(#REF!)&lt;10,"S"&amp;RIGHT(#REF!,1)&amp;",","S"&amp;#REF!&amp;","),"")</f>
        <v>#REF!</v>
      </c>
      <c r="AX1512" s="27" t="e">
        <f>IF(#REF!&lt;&gt;"",IF(ABS(#REF!)&lt;10,"S"&amp;RIGHT(#REF!,1)&amp;",","S"&amp;#REF!&amp;","),"")</f>
        <v>#REF!</v>
      </c>
      <c r="AY1512" s="27" t="e">
        <f>IF(#REF!&lt;&gt;"",IF(ABS(#REF!)&lt;10,"S"&amp;RIGHT(#REF!,1)&amp;",","S"&amp;#REF!&amp;","),"")</f>
        <v>#REF!</v>
      </c>
      <c r="AZ1512" s="27" t="e">
        <f>IF(#REF!&lt;&gt;"",IF(ABS(#REF!)&lt;10,"S"&amp;RIGHT(#REF!,1)&amp;",","S"&amp;#REF!&amp;","),"")</f>
        <v>#REF!</v>
      </c>
      <c r="BA1512" s="27" t="e">
        <f>IF(#REF!&lt;&gt;"",IF(ABS(#REF!)&lt;10,"S"&amp;RIGHT(#REF!,1)&amp;",","S"&amp;#REF!&amp;","),"")</f>
        <v>#REF!</v>
      </c>
      <c r="BB1512" s="27" t="e">
        <f>IF(#REF!&lt;&gt;"",IF(ABS(#REF!)&lt;10,"S"&amp;RIGHT(#REF!,1)&amp;",","S"&amp;#REF!&amp;","),"")</f>
        <v>#REF!</v>
      </c>
      <c r="BC1512" s="27"/>
      <c r="BD1512" s="27"/>
      <c r="BE1512" s="27"/>
      <c r="BF1512" s="27"/>
      <c r="BG1512" s="27"/>
      <c r="BH1512" s="27"/>
      <c r="BI1512" s="27" t="str">
        <f t="shared" si="588"/>
        <v/>
      </c>
      <c r="BJ1512" s="27" t="str">
        <f t="shared" si="589"/>
        <v/>
      </c>
      <c r="BK1512" s="27" t="str">
        <f t="shared" si="590"/>
        <v/>
      </c>
      <c r="BL1512" s="27" t="e">
        <f>IF(#REF!="","",CONCATENATE($L1512,","))</f>
        <v>#REF!</v>
      </c>
      <c r="BM1512" s="27" t="e">
        <f>IF(#REF!="","",CONCATENATE($L1512,","))</f>
        <v>#REF!</v>
      </c>
      <c r="BN1512" s="27" t="e">
        <f>IF(#REF!="","",CONCATENATE($L1512,","))</f>
        <v>#REF!</v>
      </c>
      <c r="BO1512" s="27" t="e">
        <f>IF(#REF!="","",CONCATENATE($L1512,","))</f>
        <v>#REF!</v>
      </c>
      <c r="BP1512" s="27" t="e">
        <f>IF(#REF!="","",CONCATENATE($L1512,","))</f>
        <v>#REF!</v>
      </c>
      <c r="BQ1512" s="27" t="e">
        <f>IF(#REF!="","",CONCATENATE($L1512,","))</f>
        <v>#REF!</v>
      </c>
      <c r="BR1512" s="27" t="e">
        <f>IF(#REF!="","",CONCATENATE($L1512,","))</f>
        <v>#REF!</v>
      </c>
      <c r="BS1512" s="27" t="e">
        <f>IF(#REF!="","",CONCATENATE($L1512,","))</f>
        <v>#REF!</v>
      </c>
      <c r="BT1512" s="27" t="e">
        <f>IF(#REF!="","",CONCATENATE($L1512,","))</f>
        <v>#REF!</v>
      </c>
      <c r="BU1512" s="40"/>
      <c r="BV1512" s="40"/>
      <c r="BW1512"/>
      <c r="BX1512"/>
      <c r="BY1512"/>
      <c r="BZ1512"/>
      <c r="CA1512"/>
      <c r="CB1512" s="40"/>
      <c r="CC1512" s="37"/>
    </row>
    <row r="1513" spans="2:81">
      <c r="B1513" s="75"/>
      <c r="C1513" s="39"/>
      <c r="D1513" s="38"/>
      <c r="E1513" s="39"/>
      <c r="F1513" s="39"/>
      <c r="G1513" s="39"/>
      <c r="H1513" s="39"/>
      <c r="I1513" s="39"/>
      <c r="J1513" s="39"/>
      <c r="K1513" s="39"/>
      <c r="L1513" s="38"/>
      <c r="M1513" s="38"/>
      <c r="N1513" s="38"/>
      <c r="O1513" s="38"/>
      <c r="P1513" s="38"/>
      <c r="Q1513" s="38"/>
      <c r="R1513" s="38"/>
      <c r="S1513" s="38"/>
      <c r="T1513" s="38"/>
      <c r="U1513" s="38"/>
      <c r="V1513" s="38"/>
      <c r="W1513" s="38"/>
      <c r="X1513" s="38"/>
      <c r="Y1513" s="38"/>
      <c r="Z1513" s="75"/>
      <c r="AA1513" s="101"/>
      <c r="AB1513" s="101"/>
      <c r="AC1513" s="101"/>
      <c r="AD1513" s="101"/>
      <c r="AE1513" s="38"/>
      <c r="AF1513" s="38"/>
      <c r="AG1513" s="38"/>
      <c r="AH1513" s="38"/>
      <c r="AI1513" s="101"/>
      <c r="AJ1513" s="101"/>
      <c r="AK1513" s="101"/>
      <c r="AL1513" s="75"/>
      <c r="AM1513" s="39"/>
      <c r="AN1513" s="27"/>
      <c r="AO1513" s="27"/>
      <c r="AP1513" s="27"/>
      <c r="AQ1513" s="27" t="str">
        <f t="shared" si="591"/>
        <v/>
      </c>
      <c r="AR1513" s="27" t="str">
        <f t="shared" si="592"/>
        <v/>
      </c>
      <c r="AS1513" s="27" t="str">
        <f t="shared" si="593"/>
        <v/>
      </c>
      <c r="AT1513" s="27" t="e">
        <f>IF(#REF!&lt;&gt;"",IF(ABS(#REF!)&lt;10,"S"&amp;RIGHT(#REF!,1)&amp;",","S"&amp;#REF!&amp;","),"")</f>
        <v>#REF!</v>
      </c>
      <c r="AU1513" s="27" t="e">
        <f>IF(#REF!&lt;&gt;"",IF(ABS(#REF!)&lt;10,"S"&amp;RIGHT(#REF!,1)&amp;",","S"&amp;#REF!&amp;","),"")</f>
        <v>#REF!</v>
      </c>
      <c r="AV1513" s="27" t="e">
        <f>IF(#REF!&lt;&gt;"",IF(ABS(#REF!)&lt;10,"S"&amp;RIGHT(#REF!,1)&amp;",","S"&amp;#REF!&amp;","),"")</f>
        <v>#REF!</v>
      </c>
      <c r="AW1513" s="27" t="e">
        <f>IF(#REF!&lt;&gt;"",IF(ABS(#REF!)&lt;10,"S"&amp;RIGHT(#REF!,1)&amp;",","S"&amp;#REF!&amp;","),"")</f>
        <v>#REF!</v>
      </c>
      <c r="AX1513" s="27" t="e">
        <f>IF(#REF!&lt;&gt;"",IF(ABS(#REF!)&lt;10,"S"&amp;RIGHT(#REF!,1)&amp;",","S"&amp;#REF!&amp;","),"")</f>
        <v>#REF!</v>
      </c>
      <c r="AY1513" s="27" t="e">
        <f>IF(#REF!&lt;&gt;"",IF(ABS(#REF!)&lt;10,"S"&amp;RIGHT(#REF!,1)&amp;",","S"&amp;#REF!&amp;","),"")</f>
        <v>#REF!</v>
      </c>
      <c r="AZ1513" s="27" t="e">
        <f>IF(#REF!&lt;&gt;"",IF(ABS(#REF!)&lt;10,"S"&amp;RIGHT(#REF!,1)&amp;",","S"&amp;#REF!&amp;","),"")</f>
        <v>#REF!</v>
      </c>
      <c r="BA1513" s="27" t="e">
        <f>IF(#REF!&lt;&gt;"",IF(ABS(#REF!)&lt;10,"S"&amp;RIGHT(#REF!,1)&amp;",","S"&amp;#REF!&amp;","),"")</f>
        <v>#REF!</v>
      </c>
      <c r="BB1513" s="27" t="e">
        <f>IF(#REF!&lt;&gt;"",IF(ABS(#REF!)&lt;10,"S"&amp;RIGHT(#REF!,1)&amp;",","S"&amp;#REF!&amp;","),"")</f>
        <v>#REF!</v>
      </c>
      <c r="BC1513" s="27"/>
      <c r="BD1513" s="27"/>
      <c r="BE1513" s="27"/>
      <c r="BF1513" s="27"/>
      <c r="BG1513" s="27"/>
      <c r="BH1513" s="27"/>
      <c r="BI1513" s="27" t="str">
        <f t="shared" si="588"/>
        <v/>
      </c>
      <c r="BJ1513" s="27" t="str">
        <f t="shared" si="589"/>
        <v/>
      </c>
      <c r="BK1513" s="27" t="str">
        <f t="shared" si="590"/>
        <v/>
      </c>
      <c r="BL1513" s="27" t="e">
        <f>IF(#REF!="","",CONCATENATE($L1513,","))</f>
        <v>#REF!</v>
      </c>
      <c r="BM1513" s="27" t="e">
        <f>IF(#REF!="","",CONCATENATE($L1513,","))</f>
        <v>#REF!</v>
      </c>
      <c r="BN1513" s="27" t="e">
        <f>IF(#REF!="","",CONCATENATE($L1513,","))</f>
        <v>#REF!</v>
      </c>
      <c r="BO1513" s="27" t="e">
        <f>IF(#REF!="","",CONCATENATE($L1513,","))</f>
        <v>#REF!</v>
      </c>
      <c r="BP1513" s="27" t="e">
        <f>IF(#REF!="","",CONCATENATE($L1513,","))</f>
        <v>#REF!</v>
      </c>
      <c r="BQ1513" s="27" t="e">
        <f>IF(#REF!="","",CONCATENATE($L1513,","))</f>
        <v>#REF!</v>
      </c>
      <c r="BR1513" s="27" t="e">
        <f>IF(#REF!="","",CONCATENATE($L1513,","))</f>
        <v>#REF!</v>
      </c>
      <c r="BS1513" s="27" t="e">
        <f>IF(#REF!="","",CONCATENATE($L1513,","))</f>
        <v>#REF!</v>
      </c>
      <c r="BT1513" s="27" t="e">
        <f>IF(#REF!="","",CONCATENATE($L1513,","))</f>
        <v>#REF!</v>
      </c>
      <c r="BU1513" s="40"/>
      <c r="BV1513" s="40"/>
      <c r="BW1513"/>
      <c r="BX1513"/>
      <c r="BY1513"/>
      <c r="BZ1513"/>
      <c r="CA1513"/>
      <c r="CB1513" s="40"/>
      <c r="CC1513" s="37"/>
    </row>
    <row r="1514" spans="2:81">
      <c r="B1514" s="75"/>
      <c r="C1514" s="39"/>
      <c r="D1514" s="38"/>
      <c r="E1514" s="39"/>
      <c r="F1514" s="39"/>
      <c r="G1514" s="39"/>
      <c r="H1514" s="39"/>
      <c r="I1514" s="39"/>
      <c r="J1514" s="39"/>
      <c r="K1514" s="39"/>
      <c r="L1514" s="38"/>
      <c r="M1514" s="38"/>
      <c r="N1514" s="38"/>
      <c r="O1514" s="38"/>
      <c r="P1514" s="38"/>
      <c r="Q1514" s="38"/>
      <c r="R1514" s="38"/>
      <c r="S1514" s="38"/>
      <c r="T1514" s="38"/>
      <c r="U1514" s="38"/>
      <c r="V1514" s="38"/>
      <c r="W1514" s="38"/>
      <c r="X1514" s="38"/>
      <c r="Y1514" s="38"/>
      <c r="Z1514" s="75"/>
      <c r="AA1514" s="101"/>
      <c r="AB1514" s="101"/>
      <c r="AC1514" s="101"/>
      <c r="AD1514" s="101"/>
      <c r="AE1514" s="38"/>
      <c r="AF1514" s="38"/>
      <c r="AG1514" s="38"/>
      <c r="AH1514" s="38"/>
      <c r="AI1514" s="101"/>
      <c r="AJ1514" s="101"/>
      <c r="AK1514" s="101"/>
      <c r="AL1514" s="75"/>
      <c r="AM1514" s="39"/>
      <c r="AN1514" s="27"/>
      <c r="AO1514" s="27"/>
      <c r="AP1514" s="27"/>
      <c r="AQ1514" s="27" t="str">
        <f t="shared" si="591"/>
        <v/>
      </c>
      <c r="AR1514" s="27" t="str">
        <f t="shared" si="592"/>
        <v/>
      </c>
      <c r="AS1514" s="27" t="str">
        <f t="shared" si="593"/>
        <v/>
      </c>
      <c r="AT1514" s="27" t="e">
        <f>IF(#REF!&lt;&gt;"",IF(ABS(#REF!)&lt;10,"S"&amp;RIGHT(#REF!,1)&amp;",","S"&amp;#REF!&amp;","),"")</f>
        <v>#REF!</v>
      </c>
      <c r="AU1514" s="27" t="e">
        <f>IF(#REF!&lt;&gt;"",IF(ABS(#REF!)&lt;10,"S"&amp;RIGHT(#REF!,1)&amp;",","S"&amp;#REF!&amp;","),"")</f>
        <v>#REF!</v>
      </c>
      <c r="AV1514" s="27" t="e">
        <f>IF(#REF!&lt;&gt;"",IF(ABS(#REF!)&lt;10,"S"&amp;RIGHT(#REF!,1)&amp;",","S"&amp;#REF!&amp;","),"")</f>
        <v>#REF!</v>
      </c>
      <c r="AW1514" s="27" t="e">
        <f>IF(#REF!&lt;&gt;"",IF(ABS(#REF!)&lt;10,"S"&amp;RIGHT(#REF!,1)&amp;",","S"&amp;#REF!&amp;","),"")</f>
        <v>#REF!</v>
      </c>
      <c r="AX1514" s="27" t="e">
        <f>IF(#REF!&lt;&gt;"",IF(ABS(#REF!)&lt;10,"S"&amp;RIGHT(#REF!,1)&amp;",","S"&amp;#REF!&amp;","),"")</f>
        <v>#REF!</v>
      </c>
      <c r="AY1514" s="27" t="e">
        <f>IF(#REF!&lt;&gt;"",IF(ABS(#REF!)&lt;10,"S"&amp;RIGHT(#REF!,1)&amp;",","S"&amp;#REF!&amp;","),"")</f>
        <v>#REF!</v>
      </c>
      <c r="AZ1514" s="27" t="e">
        <f>IF(#REF!&lt;&gt;"",IF(ABS(#REF!)&lt;10,"S"&amp;RIGHT(#REF!,1)&amp;",","S"&amp;#REF!&amp;","),"")</f>
        <v>#REF!</v>
      </c>
      <c r="BA1514" s="27" t="e">
        <f>IF(#REF!&lt;&gt;"",IF(ABS(#REF!)&lt;10,"S"&amp;RIGHT(#REF!,1)&amp;",","S"&amp;#REF!&amp;","),"")</f>
        <v>#REF!</v>
      </c>
      <c r="BB1514" s="27" t="e">
        <f>IF(#REF!&lt;&gt;"",IF(ABS(#REF!)&lt;10,"S"&amp;RIGHT(#REF!,1)&amp;",","S"&amp;#REF!&amp;","),"")</f>
        <v>#REF!</v>
      </c>
      <c r="BC1514" s="27"/>
      <c r="BD1514" s="27"/>
      <c r="BE1514" s="27"/>
      <c r="BF1514" s="27"/>
      <c r="BG1514" s="27"/>
      <c r="BH1514" s="27"/>
      <c r="BI1514" s="27" t="str">
        <f t="shared" si="588"/>
        <v/>
      </c>
      <c r="BJ1514" s="27" t="str">
        <f t="shared" si="589"/>
        <v/>
      </c>
      <c r="BK1514" s="27" t="str">
        <f t="shared" si="590"/>
        <v/>
      </c>
      <c r="BL1514" s="27" t="e">
        <f>IF(#REF!="","",CONCATENATE($L1514,","))</f>
        <v>#REF!</v>
      </c>
      <c r="BM1514" s="27" t="e">
        <f>IF(#REF!="","",CONCATENATE($L1514,","))</f>
        <v>#REF!</v>
      </c>
      <c r="BN1514" s="27" t="e">
        <f>IF(#REF!="","",CONCATENATE($L1514,","))</f>
        <v>#REF!</v>
      </c>
      <c r="BO1514" s="27" t="e">
        <f>IF(#REF!="","",CONCATENATE($L1514,","))</f>
        <v>#REF!</v>
      </c>
      <c r="BP1514" s="27" t="e">
        <f>IF(#REF!="","",CONCATENATE($L1514,","))</f>
        <v>#REF!</v>
      </c>
      <c r="BQ1514" s="27" t="e">
        <f>IF(#REF!="","",CONCATENATE($L1514,","))</f>
        <v>#REF!</v>
      </c>
      <c r="BR1514" s="27" t="e">
        <f>IF(#REF!="","",CONCATENATE($L1514,","))</f>
        <v>#REF!</v>
      </c>
      <c r="BS1514" s="27" t="e">
        <f>IF(#REF!="","",CONCATENATE($L1514,","))</f>
        <v>#REF!</v>
      </c>
      <c r="BT1514" s="27" t="e">
        <f>IF(#REF!="","",CONCATENATE($L1514,","))</f>
        <v>#REF!</v>
      </c>
      <c r="BU1514" s="40"/>
      <c r="BV1514" s="40"/>
      <c r="BW1514"/>
      <c r="BX1514"/>
      <c r="BY1514"/>
      <c r="BZ1514"/>
      <c r="CA1514"/>
      <c r="CB1514" s="40"/>
      <c r="CC1514"/>
    </row>
    <row r="1515" spans="2:81">
      <c r="B1515" s="75"/>
      <c r="C1515" s="39"/>
      <c r="D1515" s="38"/>
      <c r="E1515" s="39"/>
      <c r="F1515" s="39"/>
      <c r="G1515" s="39"/>
      <c r="H1515" s="39"/>
      <c r="I1515" s="39"/>
      <c r="J1515" s="39"/>
      <c r="K1515" s="39"/>
      <c r="L1515" s="38"/>
      <c r="M1515" s="38"/>
      <c r="N1515" s="38"/>
      <c r="O1515" s="38"/>
      <c r="P1515" s="38"/>
      <c r="Q1515" s="38"/>
      <c r="R1515" s="38"/>
      <c r="S1515" s="38"/>
      <c r="T1515" s="38"/>
      <c r="U1515" s="38"/>
      <c r="V1515" s="38"/>
      <c r="W1515" s="38"/>
      <c r="X1515" s="38"/>
      <c r="Y1515" s="38"/>
      <c r="Z1515" s="75"/>
      <c r="AA1515" s="101"/>
      <c r="AB1515" s="101"/>
      <c r="AC1515" s="101"/>
      <c r="AD1515" s="101"/>
      <c r="AE1515" s="38"/>
      <c r="AF1515" s="38"/>
      <c r="AG1515" s="38"/>
      <c r="AH1515" s="38"/>
      <c r="AI1515" s="101"/>
      <c r="AJ1515" s="101"/>
      <c r="AK1515" s="101"/>
      <c r="AL1515" s="75"/>
      <c r="AM1515" s="39"/>
      <c r="AN1515" s="27"/>
      <c r="AO1515" s="27"/>
      <c r="AP1515" s="27"/>
      <c r="AQ1515" s="27" t="str">
        <f t="shared" si="591"/>
        <v/>
      </c>
      <c r="AR1515" s="27" t="str">
        <f t="shared" si="592"/>
        <v/>
      </c>
      <c r="AS1515" s="27" t="str">
        <f t="shared" si="593"/>
        <v/>
      </c>
      <c r="AT1515" s="27" t="e">
        <f>IF(#REF!&lt;&gt;"",IF(ABS(#REF!)&lt;10,"S"&amp;RIGHT(#REF!,1)&amp;",","S"&amp;#REF!&amp;","),"")</f>
        <v>#REF!</v>
      </c>
      <c r="AU1515" s="27" t="e">
        <f>IF(#REF!&lt;&gt;"",IF(ABS(#REF!)&lt;10,"S"&amp;RIGHT(#REF!,1)&amp;",","S"&amp;#REF!&amp;","),"")</f>
        <v>#REF!</v>
      </c>
      <c r="AV1515" s="27" t="e">
        <f>IF(#REF!&lt;&gt;"",IF(ABS(#REF!)&lt;10,"S"&amp;RIGHT(#REF!,1)&amp;",","S"&amp;#REF!&amp;","),"")</f>
        <v>#REF!</v>
      </c>
      <c r="AW1515" s="27" t="e">
        <f>IF(#REF!&lt;&gt;"",IF(ABS(#REF!)&lt;10,"S"&amp;RIGHT(#REF!,1)&amp;",","S"&amp;#REF!&amp;","),"")</f>
        <v>#REF!</v>
      </c>
      <c r="AX1515" s="27" t="e">
        <f>IF(#REF!&lt;&gt;"",IF(ABS(#REF!)&lt;10,"S"&amp;RIGHT(#REF!,1)&amp;",","S"&amp;#REF!&amp;","),"")</f>
        <v>#REF!</v>
      </c>
      <c r="AY1515" s="27" t="e">
        <f>IF(#REF!&lt;&gt;"",IF(ABS(#REF!)&lt;10,"S"&amp;RIGHT(#REF!,1)&amp;",","S"&amp;#REF!&amp;","),"")</f>
        <v>#REF!</v>
      </c>
      <c r="AZ1515" s="27" t="e">
        <f>IF(#REF!&lt;&gt;"",IF(ABS(#REF!)&lt;10,"S"&amp;RIGHT(#REF!,1)&amp;",","S"&amp;#REF!&amp;","),"")</f>
        <v>#REF!</v>
      </c>
      <c r="BA1515" s="27" t="e">
        <f>IF(#REF!&lt;&gt;"",IF(ABS(#REF!)&lt;10,"S"&amp;RIGHT(#REF!,1)&amp;",","S"&amp;#REF!&amp;","),"")</f>
        <v>#REF!</v>
      </c>
      <c r="BB1515" s="27" t="e">
        <f>IF(#REF!&lt;&gt;"",IF(ABS(#REF!)&lt;10,"S"&amp;RIGHT(#REF!,1)&amp;",","S"&amp;#REF!&amp;","),"")</f>
        <v>#REF!</v>
      </c>
      <c r="BC1515" s="27"/>
      <c r="BD1515" s="27"/>
      <c r="BE1515" s="27"/>
      <c r="BF1515" s="27"/>
      <c r="BG1515" s="27"/>
      <c r="BH1515" s="27"/>
      <c r="BI1515" s="27" t="str">
        <f t="shared" si="588"/>
        <v/>
      </c>
      <c r="BJ1515" s="27" t="str">
        <f t="shared" si="589"/>
        <v/>
      </c>
      <c r="BK1515" s="27" t="str">
        <f t="shared" si="590"/>
        <v/>
      </c>
      <c r="BL1515" s="27" t="e">
        <f>IF(#REF!="","",CONCATENATE($L1515,","))</f>
        <v>#REF!</v>
      </c>
      <c r="BM1515" s="27" t="e">
        <f>IF(#REF!="","",CONCATENATE($L1515,","))</f>
        <v>#REF!</v>
      </c>
      <c r="BN1515" s="27" t="e">
        <f>IF(#REF!="","",CONCATENATE($L1515,","))</f>
        <v>#REF!</v>
      </c>
      <c r="BO1515" s="27" t="e">
        <f>IF(#REF!="","",CONCATENATE($L1515,","))</f>
        <v>#REF!</v>
      </c>
      <c r="BP1515" s="27" t="e">
        <f>IF(#REF!="","",CONCATENATE($L1515,","))</f>
        <v>#REF!</v>
      </c>
      <c r="BQ1515" s="27" t="e">
        <f>IF(#REF!="","",CONCATENATE($L1515,","))</f>
        <v>#REF!</v>
      </c>
      <c r="BR1515" s="27" t="e">
        <f>IF(#REF!="","",CONCATENATE($L1515,","))</f>
        <v>#REF!</v>
      </c>
      <c r="BS1515" s="27" t="e">
        <f>IF(#REF!="","",CONCATENATE($L1515,","))</f>
        <v>#REF!</v>
      </c>
      <c r="BT1515" s="27" t="e">
        <f>IF(#REF!="","",CONCATENATE($L1515,","))</f>
        <v>#REF!</v>
      </c>
      <c r="BU1515" s="40"/>
      <c r="BV1515" s="40"/>
      <c r="BW1515"/>
      <c r="BX1515"/>
      <c r="BY1515"/>
      <c r="BZ1515"/>
      <c r="CA1515"/>
      <c r="CB1515" s="40"/>
      <c r="CC1515"/>
    </row>
    <row r="1516" spans="2:81">
      <c r="B1516" s="75"/>
      <c r="C1516" s="39"/>
      <c r="D1516" s="38"/>
      <c r="E1516" s="39"/>
      <c r="F1516" s="39"/>
      <c r="G1516" s="39"/>
      <c r="H1516" s="39"/>
      <c r="I1516" s="39"/>
      <c r="J1516" s="39"/>
      <c r="K1516" s="39"/>
      <c r="L1516" s="38"/>
      <c r="M1516" s="38"/>
      <c r="N1516" s="38"/>
      <c r="O1516" s="38"/>
      <c r="P1516" s="38"/>
      <c r="Q1516" s="38"/>
      <c r="R1516" s="38"/>
      <c r="S1516" s="38"/>
      <c r="T1516" s="38"/>
      <c r="U1516" s="38"/>
      <c r="V1516" s="38"/>
      <c r="W1516" s="38"/>
      <c r="X1516" s="38"/>
      <c r="Y1516" s="38"/>
      <c r="Z1516" s="75"/>
      <c r="AA1516" s="101"/>
      <c r="AB1516" s="101"/>
      <c r="AC1516" s="101"/>
      <c r="AD1516" s="101"/>
      <c r="AE1516" s="38"/>
      <c r="AF1516" s="38"/>
      <c r="AG1516" s="38"/>
      <c r="AH1516" s="38"/>
      <c r="AI1516" s="101"/>
      <c r="AJ1516" s="101"/>
      <c r="AK1516" s="101"/>
      <c r="AL1516" s="75"/>
      <c r="AM1516" s="39"/>
      <c r="AN1516" s="27"/>
      <c r="AO1516" s="27"/>
      <c r="AP1516" s="27"/>
      <c r="AQ1516" s="27" t="str">
        <f t="shared" si="591"/>
        <v/>
      </c>
      <c r="AR1516" s="27" t="str">
        <f t="shared" si="592"/>
        <v/>
      </c>
      <c r="AS1516" s="27" t="str">
        <f t="shared" si="593"/>
        <v/>
      </c>
      <c r="AT1516" s="27" t="e">
        <f>IF(#REF!&lt;&gt;"",IF(ABS(#REF!)&lt;10,"S"&amp;RIGHT(#REF!,1)&amp;",","S"&amp;#REF!&amp;","),"")</f>
        <v>#REF!</v>
      </c>
      <c r="AU1516" s="27" t="e">
        <f>IF(#REF!&lt;&gt;"",IF(ABS(#REF!)&lt;10,"S"&amp;RIGHT(#REF!,1)&amp;",","S"&amp;#REF!&amp;","),"")</f>
        <v>#REF!</v>
      </c>
      <c r="AV1516" s="27" t="e">
        <f>IF(#REF!&lt;&gt;"",IF(ABS(#REF!)&lt;10,"S"&amp;RIGHT(#REF!,1)&amp;",","S"&amp;#REF!&amp;","),"")</f>
        <v>#REF!</v>
      </c>
      <c r="AW1516" s="27" t="e">
        <f>IF(#REF!&lt;&gt;"",IF(ABS(#REF!)&lt;10,"S"&amp;RIGHT(#REF!,1)&amp;",","S"&amp;#REF!&amp;","),"")</f>
        <v>#REF!</v>
      </c>
      <c r="AX1516" s="27" t="e">
        <f>IF(#REF!&lt;&gt;"",IF(ABS(#REF!)&lt;10,"S"&amp;RIGHT(#REF!,1)&amp;",","S"&amp;#REF!&amp;","),"")</f>
        <v>#REF!</v>
      </c>
      <c r="AY1516" s="27" t="e">
        <f>IF(#REF!&lt;&gt;"",IF(ABS(#REF!)&lt;10,"S"&amp;RIGHT(#REF!,1)&amp;",","S"&amp;#REF!&amp;","),"")</f>
        <v>#REF!</v>
      </c>
      <c r="AZ1516" s="27" t="e">
        <f>IF(#REF!&lt;&gt;"",IF(ABS(#REF!)&lt;10,"S"&amp;RIGHT(#REF!,1)&amp;",","S"&amp;#REF!&amp;","),"")</f>
        <v>#REF!</v>
      </c>
      <c r="BA1516" s="27" t="e">
        <f>IF(#REF!&lt;&gt;"",IF(ABS(#REF!)&lt;10,"S"&amp;RIGHT(#REF!,1)&amp;",","S"&amp;#REF!&amp;","),"")</f>
        <v>#REF!</v>
      </c>
      <c r="BB1516" s="27" t="e">
        <f>IF(#REF!&lt;&gt;"",IF(ABS(#REF!)&lt;10,"S"&amp;RIGHT(#REF!,1)&amp;",","S"&amp;#REF!&amp;","),"")</f>
        <v>#REF!</v>
      </c>
      <c r="BC1516" s="27"/>
      <c r="BD1516" s="27"/>
      <c r="BE1516" s="27"/>
      <c r="BF1516" s="27"/>
      <c r="BG1516" s="27"/>
      <c r="BH1516" s="27"/>
      <c r="BI1516" s="27" t="str">
        <f t="shared" si="588"/>
        <v/>
      </c>
      <c r="BJ1516" s="27" t="str">
        <f t="shared" si="589"/>
        <v/>
      </c>
      <c r="BK1516" s="27" t="str">
        <f t="shared" si="590"/>
        <v/>
      </c>
      <c r="BL1516" s="27" t="e">
        <f>IF(#REF!="","",CONCATENATE($L1516,","))</f>
        <v>#REF!</v>
      </c>
      <c r="BM1516" s="27" t="e">
        <f>IF(#REF!="","",CONCATENATE($L1516,","))</f>
        <v>#REF!</v>
      </c>
      <c r="BN1516" s="27" t="e">
        <f>IF(#REF!="","",CONCATENATE($L1516,","))</f>
        <v>#REF!</v>
      </c>
      <c r="BO1516" s="27" t="e">
        <f>IF(#REF!="","",CONCATENATE($L1516,","))</f>
        <v>#REF!</v>
      </c>
      <c r="BP1516" s="27" t="e">
        <f>IF(#REF!="","",CONCATENATE($L1516,","))</f>
        <v>#REF!</v>
      </c>
      <c r="BQ1516" s="27" t="e">
        <f>IF(#REF!="","",CONCATENATE($L1516,","))</f>
        <v>#REF!</v>
      </c>
      <c r="BR1516" s="27" t="e">
        <f>IF(#REF!="","",CONCATENATE($L1516,","))</f>
        <v>#REF!</v>
      </c>
      <c r="BS1516" s="27" t="e">
        <f>IF(#REF!="","",CONCATENATE($L1516,","))</f>
        <v>#REF!</v>
      </c>
      <c r="BT1516" s="27" t="e">
        <f>IF(#REF!="","",CONCATENATE($L1516,","))</f>
        <v>#REF!</v>
      </c>
      <c r="BU1516" s="40"/>
      <c r="BV1516" s="40"/>
      <c r="BW1516"/>
      <c r="BX1516"/>
      <c r="BY1516"/>
      <c r="BZ1516"/>
      <c r="CA1516"/>
      <c r="CB1516" s="40"/>
      <c r="CC1516"/>
    </row>
    <row r="1517" spans="2:81">
      <c r="B1517" s="75"/>
      <c r="C1517" s="39"/>
      <c r="D1517" s="38"/>
      <c r="E1517" s="39"/>
      <c r="F1517" s="39"/>
      <c r="G1517" s="39"/>
      <c r="H1517" s="39"/>
      <c r="I1517" s="39"/>
      <c r="J1517" s="39"/>
      <c r="K1517" s="39"/>
      <c r="L1517" s="38"/>
      <c r="M1517" s="38"/>
      <c r="N1517" s="38"/>
      <c r="O1517" s="38"/>
      <c r="P1517" s="38"/>
      <c r="Q1517" s="38"/>
      <c r="R1517" s="38"/>
      <c r="S1517" s="38"/>
      <c r="T1517" s="38"/>
      <c r="U1517" s="38"/>
      <c r="V1517" s="38"/>
      <c r="W1517" s="38"/>
      <c r="X1517" s="38"/>
      <c r="Y1517" s="38"/>
      <c r="Z1517" s="75"/>
      <c r="AA1517" s="101"/>
      <c r="AB1517" s="101"/>
      <c r="AC1517" s="101"/>
      <c r="AD1517" s="101"/>
      <c r="AE1517" s="38"/>
      <c r="AF1517" s="38"/>
      <c r="AG1517" s="38"/>
      <c r="AH1517" s="38"/>
      <c r="AI1517" s="101"/>
      <c r="AJ1517" s="101"/>
      <c r="AK1517" s="101"/>
      <c r="AL1517" s="75"/>
      <c r="AM1517" s="39"/>
      <c r="AN1517" s="27"/>
      <c r="AO1517" s="27"/>
      <c r="AP1517" s="27"/>
      <c r="AQ1517" s="27" t="str">
        <f t="shared" si="591"/>
        <v/>
      </c>
      <c r="AR1517" s="27" t="str">
        <f t="shared" si="592"/>
        <v/>
      </c>
      <c r="AS1517" s="27" t="str">
        <f t="shared" si="593"/>
        <v/>
      </c>
      <c r="AT1517" s="27" t="e">
        <f>IF(#REF!&lt;&gt;"",IF(ABS(#REF!)&lt;10,"S"&amp;RIGHT(#REF!,1)&amp;",","S"&amp;#REF!&amp;","),"")</f>
        <v>#REF!</v>
      </c>
      <c r="AU1517" s="27" t="e">
        <f>IF(#REF!&lt;&gt;"",IF(ABS(#REF!)&lt;10,"S"&amp;RIGHT(#REF!,1)&amp;",","S"&amp;#REF!&amp;","),"")</f>
        <v>#REF!</v>
      </c>
      <c r="AV1517" s="27" t="e">
        <f>IF(#REF!&lt;&gt;"",IF(ABS(#REF!)&lt;10,"S"&amp;RIGHT(#REF!,1)&amp;",","S"&amp;#REF!&amp;","),"")</f>
        <v>#REF!</v>
      </c>
      <c r="AW1517" s="27" t="e">
        <f>IF(#REF!&lt;&gt;"",IF(ABS(#REF!)&lt;10,"S"&amp;RIGHT(#REF!,1)&amp;",","S"&amp;#REF!&amp;","),"")</f>
        <v>#REF!</v>
      </c>
      <c r="AX1517" s="27" t="e">
        <f>IF(#REF!&lt;&gt;"",IF(ABS(#REF!)&lt;10,"S"&amp;RIGHT(#REF!,1)&amp;",","S"&amp;#REF!&amp;","),"")</f>
        <v>#REF!</v>
      </c>
      <c r="AY1517" s="27" t="e">
        <f>IF(#REF!&lt;&gt;"",IF(ABS(#REF!)&lt;10,"S"&amp;RIGHT(#REF!,1)&amp;",","S"&amp;#REF!&amp;","),"")</f>
        <v>#REF!</v>
      </c>
      <c r="AZ1517" s="27" t="e">
        <f>IF(#REF!&lt;&gt;"",IF(ABS(#REF!)&lt;10,"S"&amp;RIGHT(#REF!,1)&amp;",","S"&amp;#REF!&amp;","),"")</f>
        <v>#REF!</v>
      </c>
      <c r="BA1517" s="27" t="e">
        <f>IF(#REF!&lt;&gt;"",IF(ABS(#REF!)&lt;10,"S"&amp;RIGHT(#REF!,1)&amp;",","S"&amp;#REF!&amp;","),"")</f>
        <v>#REF!</v>
      </c>
      <c r="BB1517" s="27" t="e">
        <f>IF(#REF!&lt;&gt;"",IF(ABS(#REF!)&lt;10,"S"&amp;RIGHT(#REF!,1)&amp;",","S"&amp;#REF!&amp;","),"")</f>
        <v>#REF!</v>
      </c>
      <c r="BC1517" s="27"/>
      <c r="BD1517" s="27"/>
      <c r="BE1517" s="27"/>
      <c r="BF1517" s="27"/>
      <c r="BG1517" s="27"/>
      <c r="BH1517" s="27"/>
      <c r="BI1517" s="27" t="str">
        <f t="shared" si="588"/>
        <v/>
      </c>
      <c r="BJ1517" s="27" t="str">
        <f t="shared" si="589"/>
        <v/>
      </c>
      <c r="BK1517" s="27" t="str">
        <f t="shared" si="590"/>
        <v/>
      </c>
      <c r="BL1517" s="27" t="e">
        <f>IF(#REF!="","",CONCATENATE($L1517,","))</f>
        <v>#REF!</v>
      </c>
      <c r="BM1517" s="27" t="e">
        <f>IF(#REF!="","",CONCATENATE($L1517,","))</f>
        <v>#REF!</v>
      </c>
      <c r="BN1517" s="27" t="e">
        <f>IF(#REF!="","",CONCATENATE($L1517,","))</f>
        <v>#REF!</v>
      </c>
      <c r="BO1517" s="27" t="e">
        <f>IF(#REF!="","",CONCATENATE($L1517,","))</f>
        <v>#REF!</v>
      </c>
      <c r="BP1517" s="27" t="e">
        <f>IF(#REF!="","",CONCATENATE($L1517,","))</f>
        <v>#REF!</v>
      </c>
      <c r="BQ1517" s="27" t="e">
        <f>IF(#REF!="","",CONCATENATE($L1517,","))</f>
        <v>#REF!</v>
      </c>
      <c r="BR1517" s="27" t="e">
        <f>IF(#REF!="","",CONCATENATE($L1517,","))</f>
        <v>#REF!</v>
      </c>
      <c r="BS1517" s="27" t="e">
        <f>IF(#REF!="","",CONCATENATE($L1517,","))</f>
        <v>#REF!</v>
      </c>
      <c r="BT1517" s="27" t="e">
        <f>IF(#REF!="","",CONCATENATE($L1517,","))</f>
        <v>#REF!</v>
      </c>
      <c r="BU1517" s="40"/>
      <c r="BV1517" s="40"/>
      <c r="BW1517"/>
      <c r="BX1517"/>
      <c r="BY1517"/>
      <c r="BZ1517"/>
      <c r="CA1517"/>
      <c r="CB1517" s="40"/>
      <c r="CC1517"/>
    </row>
    <row r="1518" spans="2:81">
      <c r="B1518" s="75"/>
      <c r="C1518" s="39"/>
      <c r="D1518" s="38"/>
      <c r="E1518" s="39"/>
      <c r="F1518" s="39"/>
      <c r="G1518" s="39"/>
      <c r="H1518" s="39"/>
      <c r="I1518" s="39"/>
      <c r="J1518" s="39"/>
      <c r="K1518" s="39"/>
      <c r="L1518" s="38"/>
      <c r="M1518" s="38"/>
      <c r="N1518" s="38"/>
      <c r="O1518" s="38"/>
      <c r="P1518" s="38"/>
      <c r="Q1518" s="38"/>
      <c r="R1518" s="38"/>
      <c r="S1518" s="38"/>
      <c r="T1518" s="38"/>
      <c r="U1518" s="38"/>
      <c r="V1518" s="38"/>
      <c r="W1518" s="38"/>
      <c r="X1518" s="38"/>
      <c r="Y1518" s="38"/>
      <c r="Z1518" s="75"/>
      <c r="AA1518" s="101"/>
      <c r="AB1518" s="101"/>
      <c r="AC1518" s="101"/>
      <c r="AD1518" s="101"/>
      <c r="AE1518" s="38"/>
      <c r="AF1518" s="38"/>
      <c r="AG1518" s="38"/>
      <c r="AH1518" s="38"/>
      <c r="AI1518" s="101"/>
      <c r="AJ1518" s="101"/>
      <c r="AK1518" s="101"/>
      <c r="AL1518" s="75"/>
      <c r="AM1518" s="39"/>
      <c r="AN1518" s="27"/>
      <c r="AO1518" s="27"/>
      <c r="AP1518" s="27"/>
      <c r="AQ1518" s="27" t="str">
        <f t="shared" si="591"/>
        <v/>
      </c>
      <c r="AR1518" s="27" t="str">
        <f t="shared" si="592"/>
        <v/>
      </c>
      <c r="AS1518" s="27" t="str">
        <f t="shared" si="593"/>
        <v/>
      </c>
      <c r="AT1518" s="27" t="e">
        <f>IF(#REF!&lt;&gt;"",IF(ABS(#REF!)&lt;10,"S"&amp;RIGHT(#REF!,1)&amp;",","S"&amp;#REF!&amp;","),"")</f>
        <v>#REF!</v>
      </c>
      <c r="AU1518" s="27" t="e">
        <f>IF(#REF!&lt;&gt;"",IF(ABS(#REF!)&lt;10,"S"&amp;RIGHT(#REF!,1)&amp;",","S"&amp;#REF!&amp;","),"")</f>
        <v>#REF!</v>
      </c>
      <c r="AV1518" s="27" t="e">
        <f>IF(#REF!&lt;&gt;"",IF(ABS(#REF!)&lt;10,"S"&amp;RIGHT(#REF!,1)&amp;",","S"&amp;#REF!&amp;","),"")</f>
        <v>#REF!</v>
      </c>
      <c r="AW1518" s="27" t="e">
        <f>IF(#REF!&lt;&gt;"",IF(ABS(#REF!)&lt;10,"S"&amp;RIGHT(#REF!,1)&amp;",","S"&amp;#REF!&amp;","),"")</f>
        <v>#REF!</v>
      </c>
      <c r="AX1518" s="27" t="e">
        <f>IF(#REF!&lt;&gt;"",IF(ABS(#REF!)&lt;10,"S"&amp;RIGHT(#REF!,1)&amp;",","S"&amp;#REF!&amp;","),"")</f>
        <v>#REF!</v>
      </c>
      <c r="AY1518" s="27" t="e">
        <f>IF(#REF!&lt;&gt;"",IF(ABS(#REF!)&lt;10,"S"&amp;RIGHT(#REF!,1)&amp;",","S"&amp;#REF!&amp;","),"")</f>
        <v>#REF!</v>
      </c>
      <c r="AZ1518" s="27" t="e">
        <f>IF(#REF!&lt;&gt;"",IF(ABS(#REF!)&lt;10,"S"&amp;RIGHT(#REF!,1)&amp;",","S"&amp;#REF!&amp;","),"")</f>
        <v>#REF!</v>
      </c>
      <c r="BA1518" s="27" t="e">
        <f>IF(#REF!&lt;&gt;"",IF(ABS(#REF!)&lt;10,"S"&amp;RIGHT(#REF!,1)&amp;",","S"&amp;#REF!&amp;","),"")</f>
        <v>#REF!</v>
      </c>
      <c r="BB1518" s="27" t="e">
        <f>IF(#REF!&lt;&gt;"",IF(ABS(#REF!)&lt;10,"S"&amp;RIGHT(#REF!,1)&amp;",","S"&amp;#REF!&amp;","),"")</f>
        <v>#REF!</v>
      </c>
      <c r="BC1518" s="27"/>
      <c r="BD1518" s="27"/>
      <c r="BE1518" s="27"/>
      <c r="BF1518" s="27"/>
      <c r="BG1518" s="27"/>
      <c r="BH1518" s="27"/>
      <c r="BI1518" s="27" t="str">
        <f t="shared" si="588"/>
        <v/>
      </c>
      <c r="BJ1518" s="27" t="str">
        <f t="shared" si="589"/>
        <v/>
      </c>
      <c r="BK1518" s="27" t="str">
        <f t="shared" si="590"/>
        <v/>
      </c>
      <c r="BL1518" s="27" t="e">
        <f>IF(#REF!="","",CONCATENATE($L1518,","))</f>
        <v>#REF!</v>
      </c>
      <c r="BM1518" s="27" t="e">
        <f>IF(#REF!="","",CONCATENATE($L1518,","))</f>
        <v>#REF!</v>
      </c>
      <c r="BN1518" s="27" t="e">
        <f>IF(#REF!="","",CONCATENATE($L1518,","))</f>
        <v>#REF!</v>
      </c>
      <c r="BO1518" s="27" t="e">
        <f>IF(#REF!="","",CONCATENATE($L1518,","))</f>
        <v>#REF!</v>
      </c>
      <c r="BP1518" s="27" t="e">
        <f>IF(#REF!="","",CONCATENATE($L1518,","))</f>
        <v>#REF!</v>
      </c>
      <c r="BQ1518" s="27" t="e">
        <f>IF(#REF!="","",CONCATENATE($L1518,","))</f>
        <v>#REF!</v>
      </c>
      <c r="BR1518" s="27" t="e">
        <f>IF(#REF!="","",CONCATENATE($L1518,","))</f>
        <v>#REF!</v>
      </c>
      <c r="BS1518" s="27" t="e">
        <f>IF(#REF!="","",CONCATENATE($L1518,","))</f>
        <v>#REF!</v>
      </c>
      <c r="BT1518" s="27" t="e">
        <f>IF(#REF!="","",CONCATENATE($L1518,","))</f>
        <v>#REF!</v>
      </c>
      <c r="BU1518" s="40"/>
      <c r="BV1518" s="40"/>
      <c r="BW1518"/>
      <c r="BX1518"/>
      <c r="BY1518"/>
      <c r="BZ1518"/>
      <c r="CA1518"/>
      <c r="CB1518" s="40"/>
      <c r="CC1518"/>
    </row>
    <row r="1519" spans="2:81">
      <c r="B1519" s="75"/>
      <c r="C1519" s="39"/>
      <c r="D1519" s="38"/>
      <c r="E1519" s="39"/>
      <c r="F1519" s="39"/>
      <c r="G1519" s="39"/>
      <c r="H1519" s="39"/>
      <c r="I1519" s="39"/>
      <c r="J1519" s="39"/>
      <c r="K1519" s="39"/>
      <c r="L1519" s="38"/>
      <c r="M1519" s="38"/>
      <c r="N1519" s="38"/>
      <c r="O1519" s="38"/>
      <c r="P1519" s="38"/>
      <c r="Q1519" s="38"/>
      <c r="R1519" s="38"/>
      <c r="S1519" s="38"/>
      <c r="T1519" s="38"/>
      <c r="U1519" s="38"/>
      <c r="V1519" s="38"/>
      <c r="W1519" s="38"/>
      <c r="X1519" s="38"/>
      <c r="Y1519" s="38"/>
      <c r="Z1519" s="75"/>
      <c r="AA1519" s="101"/>
      <c r="AB1519" s="101"/>
      <c r="AC1519" s="101"/>
      <c r="AD1519" s="101"/>
      <c r="AE1519" s="38"/>
      <c r="AF1519" s="38"/>
      <c r="AG1519" s="38"/>
      <c r="AH1519" s="38"/>
      <c r="AI1519" s="101"/>
      <c r="AJ1519" s="101"/>
      <c r="AK1519" s="101"/>
      <c r="AL1519" s="75"/>
      <c r="AM1519" s="39"/>
      <c r="AN1519" s="27"/>
      <c r="AO1519" s="27"/>
      <c r="AP1519" s="27"/>
      <c r="AQ1519" s="27" t="str">
        <f t="shared" si="591"/>
        <v/>
      </c>
      <c r="AR1519" s="27" t="str">
        <f t="shared" si="592"/>
        <v/>
      </c>
      <c r="AS1519" s="27" t="str">
        <f t="shared" si="593"/>
        <v/>
      </c>
      <c r="AT1519" s="27" t="e">
        <f>IF(#REF!&lt;&gt;"",IF(ABS(#REF!)&lt;10,"S"&amp;RIGHT(#REF!,1)&amp;",","S"&amp;#REF!&amp;","),"")</f>
        <v>#REF!</v>
      </c>
      <c r="AU1519" s="27" t="e">
        <f>IF(#REF!&lt;&gt;"",IF(ABS(#REF!)&lt;10,"S"&amp;RIGHT(#REF!,1)&amp;",","S"&amp;#REF!&amp;","),"")</f>
        <v>#REF!</v>
      </c>
      <c r="AV1519" s="27" t="e">
        <f>IF(#REF!&lt;&gt;"",IF(ABS(#REF!)&lt;10,"S"&amp;RIGHT(#REF!,1)&amp;",","S"&amp;#REF!&amp;","),"")</f>
        <v>#REF!</v>
      </c>
      <c r="AW1519" s="27" t="e">
        <f>IF(#REF!&lt;&gt;"",IF(ABS(#REF!)&lt;10,"S"&amp;RIGHT(#REF!,1)&amp;",","S"&amp;#REF!&amp;","),"")</f>
        <v>#REF!</v>
      </c>
      <c r="AX1519" s="27" t="e">
        <f>IF(#REF!&lt;&gt;"",IF(ABS(#REF!)&lt;10,"S"&amp;RIGHT(#REF!,1)&amp;",","S"&amp;#REF!&amp;","),"")</f>
        <v>#REF!</v>
      </c>
      <c r="AY1519" s="27" t="e">
        <f>IF(#REF!&lt;&gt;"",IF(ABS(#REF!)&lt;10,"S"&amp;RIGHT(#REF!,1)&amp;",","S"&amp;#REF!&amp;","),"")</f>
        <v>#REF!</v>
      </c>
      <c r="AZ1519" s="27" t="e">
        <f>IF(#REF!&lt;&gt;"",IF(ABS(#REF!)&lt;10,"S"&amp;RIGHT(#REF!,1)&amp;",","S"&amp;#REF!&amp;","),"")</f>
        <v>#REF!</v>
      </c>
      <c r="BA1519" s="27" t="e">
        <f>IF(#REF!&lt;&gt;"",IF(ABS(#REF!)&lt;10,"S"&amp;RIGHT(#REF!,1)&amp;",","S"&amp;#REF!&amp;","),"")</f>
        <v>#REF!</v>
      </c>
      <c r="BB1519" s="27" t="e">
        <f>IF(#REF!&lt;&gt;"",IF(ABS(#REF!)&lt;10,"S"&amp;RIGHT(#REF!,1)&amp;",","S"&amp;#REF!&amp;","),"")</f>
        <v>#REF!</v>
      </c>
      <c r="BC1519" s="27"/>
      <c r="BD1519" s="27"/>
      <c r="BE1519" s="27"/>
      <c r="BF1519" s="27"/>
      <c r="BG1519" s="27"/>
      <c r="BH1519" s="27"/>
      <c r="BI1519" s="27" t="str">
        <f t="shared" si="588"/>
        <v/>
      </c>
      <c r="BJ1519" s="27" t="str">
        <f t="shared" si="589"/>
        <v/>
      </c>
      <c r="BK1519" s="27" t="str">
        <f t="shared" si="590"/>
        <v/>
      </c>
      <c r="BL1519" s="27" t="e">
        <f>IF(#REF!="","",CONCATENATE($L1519,","))</f>
        <v>#REF!</v>
      </c>
      <c r="BM1519" s="27" t="e">
        <f>IF(#REF!="","",CONCATENATE($L1519,","))</f>
        <v>#REF!</v>
      </c>
      <c r="BN1519" s="27" t="e">
        <f>IF(#REF!="","",CONCATENATE($L1519,","))</f>
        <v>#REF!</v>
      </c>
      <c r="BO1519" s="27" t="e">
        <f>IF(#REF!="","",CONCATENATE($L1519,","))</f>
        <v>#REF!</v>
      </c>
      <c r="BP1519" s="27" t="e">
        <f>IF(#REF!="","",CONCATENATE($L1519,","))</f>
        <v>#REF!</v>
      </c>
      <c r="BQ1519" s="27" t="e">
        <f>IF(#REF!="","",CONCATENATE($L1519,","))</f>
        <v>#REF!</v>
      </c>
      <c r="BR1519" s="27" t="e">
        <f>IF(#REF!="","",CONCATENATE($L1519,","))</f>
        <v>#REF!</v>
      </c>
      <c r="BS1519" s="27" t="e">
        <f>IF(#REF!="","",CONCATENATE($L1519,","))</f>
        <v>#REF!</v>
      </c>
      <c r="BT1519" s="27" t="e">
        <f>IF(#REF!="","",CONCATENATE($L1519,","))</f>
        <v>#REF!</v>
      </c>
      <c r="BU1519" s="40"/>
      <c r="BV1519" s="40"/>
      <c r="BW1519"/>
      <c r="BX1519"/>
      <c r="BY1519"/>
      <c r="BZ1519"/>
      <c r="CA1519"/>
      <c r="CB1519" s="40"/>
      <c r="CC1519"/>
    </row>
    <row r="1520" spans="2:81">
      <c r="B1520" s="75"/>
      <c r="C1520" s="39"/>
      <c r="D1520" s="38"/>
      <c r="E1520" s="39"/>
      <c r="F1520" s="39"/>
      <c r="G1520" s="39"/>
      <c r="H1520" s="39"/>
      <c r="I1520" s="39"/>
      <c r="J1520" s="39"/>
      <c r="K1520" s="39"/>
      <c r="L1520" s="38"/>
      <c r="M1520" s="38"/>
      <c r="N1520" s="38"/>
      <c r="O1520" s="38"/>
      <c r="P1520" s="38"/>
      <c r="Q1520" s="38"/>
      <c r="R1520" s="38"/>
      <c r="S1520" s="38"/>
      <c r="T1520" s="38"/>
      <c r="U1520" s="38"/>
      <c r="V1520" s="38"/>
      <c r="W1520" s="38"/>
      <c r="X1520" s="38"/>
      <c r="Y1520" s="38"/>
      <c r="Z1520" s="75"/>
      <c r="AA1520" s="101"/>
      <c r="AB1520" s="101"/>
      <c r="AC1520" s="101"/>
      <c r="AD1520" s="101"/>
      <c r="AE1520" s="38"/>
      <c r="AF1520" s="38"/>
      <c r="AG1520" s="38"/>
      <c r="AH1520" s="38"/>
      <c r="AI1520" s="101"/>
      <c r="AJ1520" s="101"/>
      <c r="AK1520" s="101"/>
      <c r="AL1520" s="75"/>
      <c r="AM1520" s="39"/>
      <c r="AN1520" s="27"/>
      <c r="AO1520" s="27"/>
      <c r="AP1520" s="27"/>
      <c r="AQ1520" s="27" t="str">
        <f t="shared" si="591"/>
        <v/>
      </c>
      <c r="AR1520" s="27" t="str">
        <f t="shared" si="592"/>
        <v/>
      </c>
      <c r="AS1520" s="27" t="str">
        <f t="shared" si="593"/>
        <v/>
      </c>
      <c r="AT1520" s="27" t="e">
        <f>IF(#REF!&lt;&gt;"",IF(ABS(#REF!)&lt;10,"S"&amp;RIGHT(#REF!,1)&amp;",","S"&amp;#REF!&amp;","),"")</f>
        <v>#REF!</v>
      </c>
      <c r="AU1520" s="27" t="e">
        <f>IF(#REF!&lt;&gt;"",IF(ABS(#REF!)&lt;10,"S"&amp;RIGHT(#REF!,1)&amp;",","S"&amp;#REF!&amp;","),"")</f>
        <v>#REF!</v>
      </c>
      <c r="AV1520" s="27" t="e">
        <f>IF(#REF!&lt;&gt;"",IF(ABS(#REF!)&lt;10,"S"&amp;RIGHT(#REF!,1)&amp;",","S"&amp;#REF!&amp;","),"")</f>
        <v>#REF!</v>
      </c>
      <c r="AW1520" s="27" t="e">
        <f>IF(#REF!&lt;&gt;"",IF(ABS(#REF!)&lt;10,"S"&amp;RIGHT(#REF!,1)&amp;",","S"&amp;#REF!&amp;","),"")</f>
        <v>#REF!</v>
      </c>
      <c r="AX1520" s="27" t="e">
        <f>IF(#REF!&lt;&gt;"",IF(ABS(#REF!)&lt;10,"S"&amp;RIGHT(#REF!,1)&amp;",","S"&amp;#REF!&amp;","),"")</f>
        <v>#REF!</v>
      </c>
      <c r="AY1520" s="27" t="e">
        <f>IF(#REF!&lt;&gt;"",IF(ABS(#REF!)&lt;10,"S"&amp;RIGHT(#REF!,1)&amp;",","S"&amp;#REF!&amp;","),"")</f>
        <v>#REF!</v>
      </c>
      <c r="AZ1520" s="27" t="e">
        <f>IF(#REF!&lt;&gt;"",IF(ABS(#REF!)&lt;10,"S"&amp;RIGHT(#REF!,1)&amp;",","S"&amp;#REF!&amp;","),"")</f>
        <v>#REF!</v>
      </c>
      <c r="BA1520" s="27" t="e">
        <f>IF(#REF!&lt;&gt;"",IF(ABS(#REF!)&lt;10,"S"&amp;RIGHT(#REF!,1)&amp;",","S"&amp;#REF!&amp;","),"")</f>
        <v>#REF!</v>
      </c>
      <c r="BB1520" s="27" t="e">
        <f>IF(#REF!&lt;&gt;"",IF(ABS(#REF!)&lt;10,"S"&amp;RIGHT(#REF!,1)&amp;",","S"&amp;#REF!&amp;","),"")</f>
        <v>#REF!</v>
      </c>
      <c r="BC1520" s="27"/>
      <c r="BD1520" s="27"/>
      <c r="BE1520" s="27"/>
      <c r="BF1520" s="27"/>
      <c r="BG1520" s="27"/>
      <c r="BH1520" s="27"/>
      <c r="BI1520" s="27" t="str">
        <f t="shared" si="588"/>
        <v/>
      </c>
      <c r="BJ1520" s="27" t="str">
        <f t="shared" si="589"/>
        <v/>
      </c>
      <c r="BK1520" s="27" t="str">
        <f t="shared" si="590"/>
        <v/>
      </c>
      <c r="BL1520" s="27" t="e">
        <f>IF(#REF!="","",CONCATENATE($L1520,","))</f>
        <v>#REF!</v>
      </c>
      <c r="BM1520" s="27" t="e">
        <f>IF(#REF!="","",CONCATENATE($L1520,","))</f>
        <v>#REF!</v>
      </c>
      <c r="BN1520" s="27" t="e">
        <f>IF(#REF!="","",CONCATENATE($L1520,","))</f>
        <v>#REF!</v>
      </c>
      <c r="BO1520" s="27" t="e">
        <f>IF(#REF!="","",CONCATENATE($L1520,","))</f>
        <v>#REF!</v>
      </c>
      <c r="BP1520" s="27" t="e">
        <f>IF(#REF!="","",CONCATENATE($L1520,","))</f>
        <v>#REF!</v>
      </c>
      <c r="BQ1520" s="27" t="e">
        <f>IF(#REF!="","",CONCATENATE($L1520,","))</f>
        <v>#REF!</v>
      </c>
      <c r="BR1520" s="27" t="e">
        <f>IF(#REF!="","",CONCATENATE($L1520,","))</f>
        <v>#REF!</v>
      </c>
      <c r="BS1520" s="27" t="e">
        <f>IF(#REF!="","",CONCATENATE($L1520,","))</f>
        <v>#REF!</v>
      </c>
      <c r="BT1520" s="27" t="e">
        <f>IF(#REF!="","",CONCATENATE($L1520,","))</f>
        <v>#REF!</v>
      </c>
      <c r="BU1520" s="40"/>
      <c r="BV1520" s="40"/>
      <c r="BW1520"/>
      <c r="BX1520"/>
      <c r="BY1520"/>
      <c r="BZ1520"/>
      <c r="CA1520"/>
      <c r="CB1520" s="40"/>
      <c r="CC1520"/>
    </row>
    <row r="1521" spans="2:81">
      <c r="B1521" s="75"/>
      <c r="C1521" s="39"/>
      <c r="D1521" s="38"/>
      <c r="E1521" s="39"/>
      <c r="F1521" s="39"/>
      <c r="G1521" s="39"/>
      <c r="H1521" s="39"/>
      <c r="I1521" s="39"/>
      <c r="J1521" s="39"/>
      <c r="K1521" s="39"/>
      <c r="L1521" s="38"/>
      <c r="M1521" s="38"/>
      <c r="N1521" s="38"/>
      <c r="O1521" s="38"/>
      <c r="P1521" s="38"/>
      <c r="Q1521" s="38"/>
      <c r="R1521" s="38"/>
      <c r="S1521" s="38"/>
      <c r="T1521" s="38"/>
      <c r="U1521" s="38"/>
      <c r="V1521" s="38"/>
      <c r="W1521" s="38"/>
      <c r="X1521" s="38"/>
      <c r="Y1521" s="38"/>
      <c r="Z1521" s="75"/>
      <c r="AA1521" s="101"/>
      <c r="AB1521" s="101"/>
      <c r="AC1521" s="101"/>
      <c r="AD1521" s="101"/>
      <c r="AE1521" s="38"/>
      <c r="AF1521" s="38"/>
      <c r="AG1521" s="38"/>
      <c r="AH1521" s="38"/>
      <c r="AI1521" s="101"/>
      <c r="AJ1521" s="101"/>
      <c r="AK1521" s="101"/>
      <c r="AL1521" s="75"/>
      <c r="AM1521" s="39"/>
      <c r="AN1521" s="27"/>
      <c r="AO1521" s="27"/>
      <c r="AP1521" s="27"/>
      <c r="AQ1521" s="27" t="str">
        <f t="shared" si="591"/>
        <v/>
      </c>
      <c r="AR1521" s="27" t="str">
        <f t="shared" si="592"/>
        <v/>
      </c>
      <c r="AS1521" s="27" t="str">
        <f t="shared" si="593"/>
        <v/>
      </c>
      <c r="AT1521" s="27" t="e">
        <f>IF(#REF!&lt;&gt;"",IF(ABS(#REF!)&lt;10,"S"&amp;RIGHT(#REF!,1)&amp;",","S"&amp;#REF!&amp;","),"")</f>
        <v>#REF!</v>
      </c>
      <c r="AU1521" s="27" t="e">
        <f>IF(#REF!&lt;&gt;"",IF(ABS(#REF!)&lt;10,"S"&amp;RIGHT(#REF!,1)&amp;",","S"&amp;#REF!&amp;","),"")</f>
        <v>#REF!</v>
      </c>
      <c r="AV1521" s="27" t="e">
        <f>IF(#REF!&lt;&gt;"",IF(ABS(#REF!)&lt;10,"S"&amp;RIGHT(#REF!,1)&amp;",","S"&amp;#REF!&amp;","),"")</f>
        <v>#REF!</v>
      </c>
      <c r="AW1521" s="27" t="e">
        <f>IF(#REF!&lt;&gt;"",IF(ABS(#REF!)&lt;10,"S"&amp;RIGHT(#REF!,1)&amp;",","S"&amp;#REF!&amp;","),"")</f>
        <v>#REF!</v>
      </c>
      <c r="AX1521" s="27" t="e">
        <f>IF(#REF!&lt;&gt;"",IF(ABS(#REF!)&lt;10,"S"&amp;RIGHT(#REF!,1)&amp;",","S"&amp;#REF!&amp;","),"")</f>
        <v>#REF!</v>
      </c>
      <c r="AY1521" s="27" t="e">
        <f>IF(#REF!&lt;&gt;"",IF(ABS(#REF!)&lt;10,"S"&amp;RIGHT(#REF!,1)&amp;",","S"&amp;#REF!&amp;","),"")</f>
        <v>#REF!</v>
      </c>
      <c r="AZ1521" s="27" t="e">
        <f>IF(#REF!&lt;&gt;"",IF(ABS(#REF!)&lt;10,"S"&amp;RIGHT(#REF!,1)&amp;",","S"&amp;#REF!&amp;","),"")</f>
        <v>#REF!</v>
      </c>
      <c r="BA1521" s="27" t="e">
        <f>IF(#REF!&lt;&gt;"",IF(ABS(#REF!)&lt;10,"S"&amp;RIGHT(#REF!,1)&amp;",","S"&amp;#REF!&amp;","),"")</f>
        <v>#REF!</v>
      </c>
      <c r="BB1521" s="27" t="e">
        <f>IF(#REF!&lt;&gt;"",IF(ABS(#REF!)&lt;10,"S"&amp;RIGHT(#REF!,1)&amp;",","S"&amp;#REF!&amp;","),"")</f>
        <v>#REF!</v>
      </c>
      <c r="BC1521" s="27"/>
      <c r="BD1521" s="27"/>
      <c r="BE1521" s="27"/>
      <c r="BF1521" s="27"/>
      <c r="BG1521" s="27"/>
      <c r="BH1521" s="27"/>
      <c r="BI1521" s="27" t="str">
        <f t="shared" si="588"/>
        <v/>
      </c>
      <c r="BJ1521" s="27" t="str">
        <f t="shared" si="589"/>
        <v/>
      </c>
      <c r="BK1521" s="27" t="str">
        <f t="shared" si="590"/>
        <v/>
      </c>
      <c r="BL1521" s="27" t="e">
        <f>IF(#REF!="","",CONCATENATE($L1521,","))</f>
        <v>#REF!</v>
      </c>
      <c r="BM1521" s="27" t="e">
        <f>IF(#REF!="","",CONCATENATE($L1521,","))</f>
        <v>#REF!</v>
      </c>
      <c r="BN1521" s="27" t="e">
        <f>IF(#REF!="","",CONCATENATE($L1521,","))</f>
        <v>#REF!</v>
      </c>
      <c r="BO1521" s="27" t="e">
        <f>IF(#REF!="","",CONCATENATE($L1521,","))</f>
        <v>#REF!</v>
      </c>
      <c r="BP1521" s="27" t="e">
        <f>IF(#REF!="","",CONCATENATE($L1521,","))</f>
        <v>#REF!</v>
      </c>
      <c r="BQ1521" s="27" t="e">
        <f>IF(#REF!="","",CONCATENATE($L1521,","))</f>
        <v>#REF!</v>
      </c>
      <c r="BR1521" s="27" t="e">
        <f>IF(#REF!="","",CONCATENATE($L1521,","))</f>
        <v>#REF!</v>
      </c>
      <c r="BS1521" s="27" t="e">
        <f>IF(#REF!="","",CONCATENATE($L1521,","))</f>
        <v>#REF!</v>
      </c>
      <c r="BT1521" s="27" t="e">
        <f>IF(#REF!="","",CONCATENATE($L1521,","))</f>
        <v>#REF!</v>
      </c>
      <c r="BU1521" s="40"/>
      <c r="BV1521" s="40"/>
      <c r="BW1521"/>
      <c r="BX1521"/>
      <c r="BY1521"/>
      <c r="BZ1521"/>
      <c r="CA1521"/>
      <c r="CB1521" s="40"/>
      <c r="CC1521"/>
    </row>
    <row r="1522" spans="2:81">
      <c r="B1522" s="75"/>
      <c r="C1522" s="39"/>
      <c r="D1522" s="38"/>
      <c r="E1522" s="39"/>
      <c r="F1522" s="39"/>
      <c r="G1522" s="39"/>
      <c r="H1522" s="39"/>
      <c r="I1522" s="39"/>
      <c r="J1522" s="39"/>
      <c r="K1522" s="39"/>
      <c r="L1522" s="38"/>
      <c r="M1522" s="38"/>
      <c r="N1522" s="38"/>
      <c r="O1522" s="38"/>
      <c r="P1522" s="38"/>
      <c r="Q1522" s="38"/>
      <c r="R1522" s="38"/>
      <c r="S1522" s="38"/>
      <c r="T1522" s="38"/>
      <c r="U1522" s="38"/>
      <c r="V1522" s="38"/>
      <c r="W1522" s="38"/>
      <c r="X1522" s="38"/>
      <c r="Y1522" s="38"/>
      <c r="Z1522" s="75"/>
      <c r="AA1522" s="101"/>
      <c r="AB1522" s="101"/>
      <c r="AC1522" s="101"/>
      <c r="AD1522" s="101"/>
      <c r="AE1522" s="38"/>
      <c r="AF1522" s="38"/>
      <c r="AG1522" s="38"/>
      <c r="AH1522" s="38"/>
      <c r="AI1522" s="101"/>
      <c r="AJ1522" s="101"/>
      <c r="AK1522" s="101"/>
      <c r="AL1522" s="75"/>
      <c r="AM1522" s="39"/>
      <c r="AN1522" s="27"/>
      <c r="AO1522" s="27"/>
      <c r="AP1522" s="27"/>
      <c r="AQ1522" s="27" t="str">
        <f t="shared" si="591"/>
        <v/>
      </c>
      <c r="AR1522" s="27" t="str">
        <f t="shared" si="592"/>
        <v/>
      </c>
      <c r="AS1522" s="27" t="str">
        <f t="shared" si="593"/>
        <v/>
      </c>
      <c r="AT1522" s="27" t="e">
        <f>IF(#REF!&lt;&gt;"",IF(ABS(#REF!)&lt;10,"S"&amp;RIGHT(#REF!,1)&amp;",","S"&amp;#REF!&amp;","),"")</f>
        <v>#REF!</v>
      </c>
      <c r="AU1522" s="27" t="e">
        <f>IF(#REF!&lt;&gt;"",IF(ABS(#REF!)&lt;10,"S"&amp;RIGHT(#REF!,1)&amp;",","S"&amp;#REF!&amp;","),"")</f>
        <v>#REF!</v>
      </c>
      <c r="AV1522" s="27" t="e">
        <f>IF(#REF!&lt;&gt;"",IF(ABS(#REF!)&lt;10,"S"&amp;RIGHT(#REF!,1)&amp;",","S"&amp;#REF!&amp;","),"")</f>
        <v>#REF!</v>
      </c>
      <c r="AW1522" s="27" t="e">
        <f>IF(#REF!&lt;&gt;"",IF(ABS(#REF!)&lt;10,"S"&amp;RIGHT(#REF!,1)&amp;",","S"&amp;#REF!&amp;","),"")</f>
        <v>#REF!</v>
      </c>
      <c r="AX1522" s="27" t="e">
        <f>IF(#REF!&lt;&gt;"",IF(ABS(#REF!)&lt;10,"S"&amp;RIGHT(#REF!,1)&amp;",","S"&amp;#REF!&amp;","),"")</f>
        <v>#REF!</v>
      </c>
      <c r="AY1522" s="27" t="e">
        <f>IF(#REF!&lt;&gt;"",IF(ABS(#REF!)&lt;10,"S"&amp;RIGHT(#REF!,1)&amp;",","S"&amp;#REF!&amp;","),"")</f>
        <v>#REF!</v>
      </c>
      <c r="AZ1522" s="27" t="e">
        <f>IF(#REF!&lt;&gt;"",IF(ABS(#REF!)&lt;10,"S"&amp;RIGHT(#REF!,1)&amp;",","S"&amp;#REF!&amp;","),"")</f>
        <v>#REF!</v>
      </c>
      <c r="BA1522" s="27" t="e">
        <f>IF(#REF!&lt;&gt;"",IF(ABS(#REF!)&lt;10,"S"&amp;RIGHT(#REF!,1)&amp;",","S"&amp;#REF!&amp;","),"")</f>
        <v>#REF!</v>
      </c>
      <c r="BB1522" s="27" t="e">
        <f>IF(#REF!&lt;&gt;"",IF(ABS(#REF!)&lt;10,"S"&amp;RIGHT(#REF!,1)&amp;",","S"&amp;#REF!&amp;","),"")</f>
        <v>#REF!</v>
      </c>
      <c r="BC1522" s="27"/>
      <c r="BD1522" s="27"/>
      <c r="BE1522" s="27"/>
      <c r="BF1522" s="27"/>
      <c r="BG1522" s="27"/>
      <c r="BH1522" s="27"/>
      <c r="BI1522" s="27" t="str">
        <f t="shared" si="588"/>
        <v/>
      </c>
      <c r="BJ1522" s="27" t="str">
        <f t="shared" si="589"/>
        <v/>
      </c>
      <c r="BK1522" s="27" t="str">
        <f t="shared" si="590"/>
        <v/>
      </c>
      <c r="BL1522" s="27" t="e">
        <f>IF(#REF!="","",CONCATENATE($L1522,","))</f>
        <v>#REF!</v>
      </c>
      <c r="BM1522" s="27" t="e">
        <f>IF(#REF!="","",CONCATENATE($L1522,","))</f>
        <v>#REF!</v>
      </c>
      <c r="BN1522" s="27" t="e">
        <f>IF(#REF!="","",CONCATENATE($L1522,","))</f>
        <v>#REF!</v>
      </c>
      <c r="BO1522" s="27" t="e">
        <f>IF(#REF!="","",CONCATENATE($L1522,","))</f>
        <v>#REF!</v>
      </c>
      <c r="BP1522" s="27" t="e">
        <f>IF(#REF!="","",CONCATENATE($L1522,","))</f>
        <v>#REF!</v>
      </c>
      <c r="BQ1522" s="27" t="e">
        <f>IF(#REF!="","",CONCATENATE($L1522,","))</f>
        <v>#REF!</v>
      </c>
      <c r="BR1522" s="27" t="e">
        <f>IF(#REF!="","",CONCATENATE($L1522,","))</f>
        <v>#REF!</v>
      </c>
      <c r="BS1522" s="27" t="e">
        <f>IF(#REF!="","",CONCATENATE($L1522,","))</f>
        <v>#REF!</v>
      </c>
      <c r="BT1522" s="27" t="e">
        <f>IF(#REF!="","",CONCATENATE($L1522,","))</f>
        <v>#REF!</v>
      </c>
      <c r="BU1522" s="40"/>
      <c r="BV1522" s="40"/>
      <c r="BW1522"/>
      <c r="BX1522"/>
      <c r="BY1522"/>
      <c r="BZ1522"/>
      <c r="CA1522"/>
      <c r="CB1522" s="40"/>
      <c r="CC1522"/>
    </row>
    <row r="1523" spans="2:81">
      <c r="B1523" s="75"/>
      <c r="C1523" s="39"/>
      <c r="D1523" s="38"/>
      <c r="E1523" s="39"/>
      <c r="F1523" s="39"/>
      <c r="G1523" s="39"/>
      <c r="H1523" s="39"/>
      <c r="I1523" s="39"/>
      <c r="J1523" s="39"/>
      <c r="K1523" s="39"/>
      <c r="L1523" s="38"/>
      <c r="M1523" s="38"/>
      <c r="N1523" s="38"/>
      <c r="O1523" s="38"/>
      <c r="P1523" s="38"/>
      <c r="Q1523" s="38"/>
      <c r="R1523" s="38"/>
      <c r="S1523" s="38"/>
      <c r="T1523" s="38"/>
      <c r="U1523" s="38"/>
      <c r="V1523" s="38"/>
      <c r="W1523" s="38"/>
      <c r="X1523" s="38"/>
      <c r="Y1523" s="38"/>
      <c r="Z1523" s="75"/>
      <c r="AA1523" s="101"/>
      <c r="AB1523" s="101"/>
      <c r="AC1523" s="101"/>
      <c r="AD1523" s="101"/>
      <c r="AE1523" s="38"/>
      <c r="AF1523" s="38"/>
      <c r="AG1523" s="38"/>
      <c r="AH1523" s="38"/>
      <c r="AI1523" s="101"/>
      <c r="AJ1523" s="101"/>
      <c r="AK1523" s="101"/>
      <c r="AL1523" s="75"/>
      <c r="AM1523" s="39"/>
      <c r="AN1523" s="27"/>
      <c r="AO1523" s="27"/>
      <c r="AP1523" s="27"/>
      <c r="AQ1523" s="27" t="str">
        <f t="shared" si="591"/>
        <v/>
      </c>
      <c r="AR1523" s="27" t="str">
        <f t="shared" si="592"/>
        <v/>
      </c>
      <c r="AS1523" s="27" t="str">
        <f t="shared" si="593"/>
        <v/>
      </c>
      <c r="AT1523" s="27" t="e">
        <f>IF(#REF!&lt;&gt;"",IF(ABS(#REF!)&lt;10,"S"&amp;RIGHT(#REF!,1)&amp;",","S"&amp;#REF!&amp;","),"")</f>
        <v>#REF!</v>
      </c>
      <c r="AU1523" s="27" t="e">
        <f>IF(#REF!&lt;&gt;"",IF(ABS(#REF!)&lt;10,"S"&amp;RIGHT(#REF!,1)&amp;",","S"&amp;#REF!&amp;","),"")</f>
        <v>#REF!</v>
      </c>
      <c r="AV1523" s="27" t="e">
        <f>IF(#REF!&lt;&gt;"",IF(ABS(#REF!)&lt;10,"S"&amp;RIGHT(#REF!,1)&amp;",","S"&amp;#REF!&amp;","),"")</f>
        <v>#REF!</v>
      </c>
      <c r="AW1523" s="27" t="e">
        <f>IF(#REF!&lt;&gt;"",IF(ABS(#REF!)&lt;10,"S"&amp;RIGHT(#REF!,1)&amp;",","S"&amp;#REF!&amp;","),"")</f>
        <v>#REF!</v>
      </c>
      <c r="AX1523" s="27" t="e">
        <f>IF(#REF!&lt;&gt;"",IF(ABS(#REF!)&lt;10,"S"&amp;RIGHT(#REF!,1)&amp;",","S"&amp;#REF!&amp;","),"")</f>
        <v>#REF!</v>
      </c>
      <c r="AY1523" s="27" t="e">
        <f>IF(#REF!&lt;&gt;"",IF(ABS(#REF!)&lt;10,"S"&amp;RIGHT(#REF!,1)&amp;",","S"&amp;#REF!&amp;","),"")</f>
        <v>#REF!</v>
      </c>
      <c r="AZ1523" s="27" t="e">
        <f>IF(#REF!&lt;&gt;"",IF(ABS(#REF!)&lt;10,"S"&amp;RIGHT(#REF!,1)&amp;",","S"&amp;#REF!&amp;","),"")</f>
        <v>#REF!</v>
      </c>
      <c r="BA1523" s="27" t="e">
        <f>IF(#REF!&lt;&gt;"",IF(ABS(#REF!)&lt;10,"S"&amp;RIGHT(#REF!,1)&amp;",","S"&amp;#REF!&amp;","),"")</f>
        <v>#REF!</v>
      </c>
      <c r="BB1523" s="27" t="e">
        <f>IF(#REF!&lt;&gt;"",IF(ABS(#REF!)&lt;10,"S"&amp;RIGHT(#REF!,1)&amp;",","S"&amp;#REF!&amp;","),"")</f>
        <v>#REF!</v>
      </c>
      <c r="BC1523" s="27"/>
      <c r="BD1523" s="27"/>
      <c r="BE1523" s="27"/>
      <c r="BF1523" s="27"/>
      <c r="BG1523" s="27"/>
      <c r="BH1523" s="27"/>
      <c r="BI1523" s="27" t="str">
        <f t="shared" si="588"/>
        <v/>
      </c>
      <c r="BJ1523" s="27" t="str">
        <f t="shared" si="589"/>
        <v/>
      </c>
      <c r="BK1523" s="27" t="str">
        <f t="shared" si="590"/>
        <v/>
      </c>
      <c r="BL1523" s="27" t="e">
        <f>IF(#REF!="","",CONCATENATE($L1523,","))</f>
        <v>#REF!</v>
      </c>
      <c r="BM1523" s="27" t="e">
        <f>IF(#REF!="","",CONCATENATE($L1523,","))</f>
        <v>#REF!</v>
      </c>
      <c r="BN1523" s="27" t="e">
        <f>IF(#REF!="","",CONCATENATE($L1523,","))</f>
        <v>#REF!</v>
      </c>
      <c r="BO1523" s="27" t="e">
        <f>IF(#REF!="","",CONCATENATE($L1523,","))</f>
        <v>#REF!</v>
      </c>
      <c r="BP1523" s="27" t="e">
        <f>IF(#REF!="","",CONCATENATE($L1523,","))</f>
        <v>#REF!</v>
      </c>
      <c r="BQ1523" s="27" t="e">
        <f>IF(#REF!="","",CONCATENATE($L1523,","))</f>
        <v>#REF!</v>
      </c>
      <c r="BR1523" s="27" t="e">
        <f>IF(#REF!="","",CONCATENATE($L1523,","))</f>
        <v>#REF!</v>
      </c>
      <c r="BS1523" s="27" t="e">
        <f>IF(#REF!="","",CONCATENATE($L1523,","))</f>
        <v>#REF!</v>
      </c>
      <c r="BT1523" s="27" t="e">
        <f>IF(#REF!="","",CONCATENATE($L1523,","))</f>
        <v>#REF!</v>
      </c>
      <c r="BU1523" s="40"/>
      <c r="BV1523" s="40"/>
      <c r="BW1523"/>
      <c r="BX1523"/>
      <c r="BY1523"/>
      <c r="BZ1523"/>
      <c r="CA1523"/>
      <c r="CB1523" s="40"/>
      <c r="CC1523"/>
    </row>
    <row r="1524" spans="2:81">
      <c r="B1524" s="75"/>
      <c r="C1524" s="39"/>
      <c r="D1524" s="38"/>
      <c r="E1524" s="39"/>
      <c r="F1524" s="39"/>
      <c r="G1524" s="39"/>
      <c r="H1524" s="39"/>
      <c r="I1524" s="39"/>
      <c r="J1524" s="39"/>
      <c r="K1524" s="39"/>
      <c r="L1524" s="38"/>
      <c r="M1524" s="38"/>
      <c r="N1524" s="38"/>
      <c r="O1524" s="38"/>
      <c r="P1524" s="38"/>
      <c r="Q1524" s="38"/>
      <c r="R1524" s="38"/>
      <c r="S1524" s="38"/>
      <c r="T1524" s="38"/>
      <c r="U1524" s="38"/>
      <c r="V1524" s="38"/>
      <c r="W1524" s="38"/>
      <c r="X1524" s="38"/>
      <c r="Y1524" s="38"/>
      <c r="Z1524" s="75"/>
      <c r="AA1524" s="101"/>
      <c r="AB1524" s="101"/>
      <c r="AC1524" s="101"/>
      <c r="AD1524" s="101"/>
      <c r="AE1524" s="38"/>
      <c r="AF1524" s="38"/>
      <c r="AG1524" s="38"/>
      <c r="AH1524" s="38"/>
      <c r="AI1524" s="101"/>
      <c r="AJ1524" s="101"/>
      <c r="AK1524" s="101"/>
      <c r="AL1524" s="75"/>
      <c r="AM1524" s="39"/>
      <c r="AN1524" s="27"/>
      <c r="AO1524" s="27"/>
      <c r="AP1524" s="27"/>
      <c r="AQ1524" s="27" t="str">
        <f t="shared" si="591"/>
        <v/>
      </c>
      <c r="AR1524" s="27" t="str">
        <f t="shared" si="592"/>
        <v/>
      </c>
      <c r="AS1524" s="27" t="str">
        <f t="shared" si="593"/>
        <v/>
      </c>
      <c r="AT1524" s="27" t="e">
        <f>IF(#REF!&lt;&gt;"",IF(ABS(#REF!)&lt;10,"S"&amp;RIGHT(#REF!,1)&amp;",","S"&amp;#REF!&amp;","),"")</f>
        <v>#REF!</v>
      </c>
      <c r="AU1524" s="27" t="e">
        <f>IF(#REF!&lt;&gt;"",IF(ABS(#REF!)&lt;10,"S"&amp;RIGHT(#REF!,1)&amp;",","S"&amp;#REF!&amp;","),"")</f>
        <v>#REF!</v>
      </c>
      <c r="AV1524" s="27" t="e">
        <f>IF(#REF!&lt;&gt;"",IF(ABS(#REF!)&lt;10,"S"&amp;RIGHT(#REF!,1)&amp;",","S"&amp;#REF!&amp;","),"")</f>
        <v>#REF!</v>
      </c>
      <c r="AW1524" s="27" t="e">
        <f>IF(#REF!&lt;&gt;"",IF(ABS(#REF!)&lt;10,"S"&amp;RIGHT(#REF!,1)&amp;",","S"&amp;#REF!&amp;","),"")</f>
        <v>#REF!</v>
      </c>
      <c r="AX1524" s="27" t="e">
        <f>IF(#REF!&lt;&gt;"",IF(ABS(#REF!)&lt;10,"S"&amp;RIGHT(#REF!,1)&amp;",","S"&amp;#REF!&amp;","),"")</f>
        <v>#REF!</v>
      </c>
      <c r="AY1524" s="27" t="e">
        <f>IF(#REF!&lt;&gt;"",IF(ABS(#REF!)&lt;10,"S"&amp;RIGHT(#REF!,1)&amp;",","S"&amp;#REF!&amp;","),"")</f>
        <v>#REF!</v>
      </c>
      <c r="AZ1524" s="27" t="e">
        <f>IF(#REF!&lt;&gt;"",IF(ABS(#REF!)&lt;10,"S"&amp;RIGHT(#REF!,1)&amp;",","S"&amp;#REF!&amp;","),"")</f>
        <v>#REF!</v>
      </c>
      <c r="BA1524" s="27" t="e">
        <f>IF(#REF!&lt;&gt;"",IF(ABS(#REF!)&lt;10,"S"&amp;RIGHT(#REF!,1)&amp;",","S"&amp;#REF!&amp;","),"")</f>
        <v>#REF!</v>
      </c>
      <c r="BB1524" s="27" t="e">
        <f>IF(#REF!&lt;&gt;"",IF(ABS(#REF!)&lt;10,"S"&amp;RIGHT(#REF!,1)&amp;",","S"&amp;#REF!&amp;","),"")</f>
        <v>#REF!</v>
      </c>
      <c r="BC1524" s="27"/>
      <c r="BD1524" s="27"/>
      <c r="BE1524" s="27"/>
      <c r="BF1524" s="27"/>
      <c r="BG1524" s="27"/>
      <c r="BH1524" s="27"/>
      <c r="BI1524" s="27" t="str">
        <f t="shared" si="588"/>
        <v/>
      </c>
      <c r="BJ1524" s="27" t="str">
        <f t="shared" si="589"/>
        <v/>
      </c>
      <c r="BK1524" s="27" t="str">
        <f t="shared" si="590"/>
        <v/>
      </c>
      <c r="BL1524" s="27" t="e">
        <f>IF(#REF!="","",CONCATENATE($L1524,","))</f>
        <v>#REF!</v>
      </c>
      <c r="BM1524" s="27" t="e">
        <f>IF(#REF!="","",CONCATENATE($L1524,","))</f>
        <v>#REF!</v>
      </c>
      <c r="BN1524" s="27" t="e">
        <f>IF(#REF!="","",CONCATENATE($L1524,","))</f>
        <v>#REF!</v>
      </c>
      <c r="BO1524" s="27" t="e">
        <f>IF(#REF!="","",CONCATENATE($L1524,","))</f>
        <v>#REF!</v>
      </c>
      <c r="BP1524" s="27" t="e">
        <f>IF(#REF!="","",CONCATENATE($L1524,","))</f>
        <v>#REF!</v>
      </c>
      <c r="BQ1524" s="27" t="e">
        <f>IF(#REF!="","",CONCATENATE($L1524,","))</f>
        <v>#REF!</v>
      </c>
      <c r="BR1524" s="27" t="e">
        <f>IF(#REF!="","",CONCATENATE($L1524,","))</f>
        <v>#REF!</v>
      </c>
      <c r="BS1524" s="27" t="e">
        <f>IF(#REF!="","",CONCATENATE($L1524,","))</f>
        <v>#REF!</v>
      </c>
      <c r="BT1524" s="27" t="e">
        <f>IF(#REF!="","",CONCATENATE($L1524,","))</f>
        <v>#REF!</v>
      </c>
      <c r="BU1524" s="40"/>
      <c r="BV1524" s="40"/>
      <c r="BW1524"/>
      <c r="BX1524"/>
      <c r="BY1524"/>
      <c r="BZ1524"/>
      <c r="CA1524"/>
      <c r="CB1524" s="40"/>
      <c r="CC1524"/>
    </row>
    <row r="1525" spans="2:81">
      <c r="B1525" s="75"/>
      <c r="C1525" s="39"/>
      <c r="D1525" s="38"/>
      <c r="E1525" s="39"/>
      <c r="F1525" s="39"/>
      <c r="G1525" s="39"/>
      <c r="H1525" s="39"/>
      <c r="I1525" s="39"/>
      <c r="J1525" s="39"/>
      <c r="K1525" s="39"/>
      <c r="L1525" s="38"/>
      <c r="M1525" s="38"/>
      <c r="N1525" s="38"/>
      <c r="O1525" s="38"/>
      <c r="P1525" s="38"/>
      <c r="Q1525" s="38"/>
      <c r="R1525" s="38"/>
      <c r="S1525" s="38"/>
      <c r="T1525" s="38"/>
      <c r="U1525" s="38"/>
      <c r="V1525" s="38"/>
      <c r="W1525" s="38"/>
      <c r="X1525" s="38"/>
      <c r="Y1525" s="38"/>
      <c r="Z1525" s="75"/>
      <c r="AA1525" s="101"/>
      <c r="AB1525" s="101"/>
      <c r="AC1525" s="101"/>
      <c r="AD1525" s="101"/>
      <c r="AE1525" s="38"/>
      <c r="AF1525" s="38"/>
      <c r="AG1525" s="38"/>
      <c r="AH1525" s="38"/>
      <c r="AI1525" s="101"/>
      <c r="AJ1525" s="101"/>
      <c r="AK1525" s="101"/>
      <c r="AL1525" s="75"/>
      <c r="AM1525" s="39"/>
      <c r="AN1525" s="27"/>
      <c r="AO1525" s="27"/>
      <c r="AP1525" s="27"/>
      <c r="AQ1525" s="27" t="str">
        <f t="shared" si="591"/>
        <v/>
      </c>
      <c r="AR1525" s="27" t="str">
        <f t="shared" si="592"/>
        <v/>
      </c>
      <c r="AS1525" s="27" t="str">
        <f t="shared" si="593"/>
        <v/>
      </c>
      <c r="AT1525" s="27" t="e">
        <f>IF(#REF!&lt;&gt;"",IF(ABS(#REF!)&lt;10,"S"&amp;RIGHT(#REF!,1)&amp;",","S"&amp;#REF!&amp;","),"")</f>
        <v>#REF!</v>
      </c>
      <c r="AU1525" s="27" t="e">
        <f>IF(#REF!&lt;&gt;"",IF(ABS(#REF!)&lt;10,"S"&amp;RIGHT(#REF!,1)&amp;",","S"&amp;#REF!&amp;","),"")</f>
        <v>#REF!</v>
      </c>
      <c r="AV1525" s="27" t="e">
        <f>IF(#REF!&lt;&gt;"",IF(ABS(#REF!)&lt;10,"S"&amp;RIGHT(#REF!,1)&amp;",","S"&amp;#REF!&amp;","),"")</f>
        <v>#REF!</v>
      </c>
      <c r="AW1525" s="27" t="e">
        <f>IF(#REF!&lt;&gt;"",IF(ABS(#REF!)&lt;10,"S"&amp;RIGHT(#REF!,1)&amp;",","S"&amp;#REF!&amp;","),"")</f>
        <v>#REF!</v>
      </c>
      <c r="AX1525" s="27" t="e">
        <f>IF(#REF!&lt;&gt;"",IF(ABS(#REF!)&lt;10,"S"&amp;RIGHT(#REF!,1)&amp;",","S"&amp;#REF!&amp;","),"")</f>
        <v>#REF!</v>
      </c>
      <c r="AY1525" s="27" t="e">
        <f>IF(#REF!&lt;&gt;"",IF(ABS(#REF!)&lt;10,"S"&amp;RIGHT(#REF!,1)&amp;",","S"&amp;#REF!&amp;","),"")</f>
        <v>#REF!</v>
      </c>
      <c r="AZ1525" s="27" t="e">
        <f>IF(#REF!&lt;&gt;"",IF(ABS(#REF!)&lt;10,"S"&amp;RIGHT(#REF!,1)&amp;",","S"&amp;#REF!&amp;","),"")</f>
        <v>#REF!</v>
      </c>
      <c r="BA1525" s="27" t="e">
        <f>IF(#REF!&lt;&gt;"",IF(ABS(#REF!)&lt;10,"S"&amp;RIGHT(#REF!,1)&amp;",","S"&amp;#REF!&amp;","),"")</f>
        <v>#REF!</v>
      </c>
      <c r="BB1525" s="27" t="e">
        <f>IF(#REF!&lt;&gt;"",IF(ABS(#REF!)&lt;10,"S"&amp;RIGHT(#REF!,1)&amp;",","S"&amp;#REF!&amp;","),"")</f>
        <v>#REF!</v>
      </c>
      <c r="BC1525" s="27"/>
      <c r="BD1525" s="27"/>
      <c r="BE1525" s="27"/>
      <c r="BF1525" s="27"/>
      <c r="BG1525" s="27"/>
      <c r="BH1525" s="27"/>
      <c r="BI1525" s="27" t="str">
        <f t="shared" si="588"/>
        <v/>
      </c>
      <c r="BJ1525" s="27" t="str">
        <f t="shared" si="589"/>
        <v/>
      </c>
      <c r="BK1525" s="27" t="str">
        <f t="shared" si="590"/>
        <v/>
      </c>
      <c r="BL1525" s="27" t="e">
        <f>IF(#REF!="","",CONCATENATE($L1525,","))</f>
        <v>#REF!</v>
      </c>
      <c r="BM1525" s="27" t="e">
        <f>IF(#REF!="","",CONCATENATE($L1525,","))</f>
        <v>#REF!</v>
      </c>
      <c r="BN1525" s="27" t="e">
        <f>IF(#REF!="","",CONCATENATE($L1525,","))</f>
        <v>#REF!</v>
      </c>
      <c r="BO1525" s="27" t="e">
        <f>IF(#REF!="","",CONCATENATE($L1525,","))</f>
        <v>#REF!</v>
      </c>
      <c r="BP1525" s="27" t="e">
        <f>IF(#REF!="","",CONCATENATE($L1525,","))</f>
        <v>#REF!</v>
      </c>
      <c r="BQ1525" s="27" t="e">
        <f>IF(#REF!="","",CONCATENATE($L1525,","))</f>
        <v>#REF!</v>
      </c>
      <c r="BR1525" s="27" t="e">
        <f>IF(#REF!="","",CONCATENATE($L1525,","))</f>
        <v>#REF!</v>
      </c>
      <c r="BS1525" s="27" t="e">
        <f>IF(#REF!="","",CONCATENATE($L1525,","))</f>
        <v>#REF!</v>
      </c>
      <c r="BT1525" s="27" t="e">
        <f>IF(#REF!="","",CONCATENATE($L1525,","))</f>
        <v>#REF!</v>
      </c>
      <c r="BU1525" s="40"/>
      <c r="BV1525" s="40"/>
      <c r="BW1525"/>
      <c r="BX1525"/>
      <c r="BY1525"/>
      <c r="BZ1525"/>
      <c r="CA1525"/>
      <c r="CB1525" s="40"/>
      <c r="CC1525"/>
    </row>
    <row r="1526" spans="2:81">
      <c r="B1526" s="75"/>
      <c r="C1526" s="39"/>
      <c r="D1526" s="38"/>
      <c r="E1526" s="39"/>
      <c r="F1526" s="39"/>
      <c r="G1526" s="39"/>
      <c r="H1526" s="39"/>
      <c r="I1526" s="39"/>
      <c r="J1526" s="39"/>
      <c r="K1526" s="39"/>
      <c r="L1526" s="38"/>
      <c r="M1526" s="38"/>
      <c r="N1526" s="38"/>
      <c r="O1526" s="38"/>
      <c r="P1526" s="38"/>
      <c r="Q1526" s="38"/>
      <c r="R1526" s="38"/>
      <c r="S1526" s="38"/>
      <c r="T1526" s="38"/>
      <c r="U1526" s="38"/>
      <c r="V1526" s="38"/>
      <c r="W1526" s="38"/>
      <c r="X1526" s="38"/>
      <c r="Y1526" s="38"/>
      <c r="Z1526" s="75"/>
      <c r="AA1526" s="101"/>
      <c r="AB1526" s="101"/>
      <c r="AC1526" s="101"/>
      <c r="AD1526" s="101"/>
      <c r="AE1526" s="38"/>
      <c r="AF1526" s="38"/>
      <c r="AG1526" s="38"/>
      <c r="AH1526" s="38"/>
      <c r="AI1526" s="101"/>
      <c r="AJ1526" s="101"/>
      <c r="AK1526" s="101"/>
      <c r="AL1526" s="75"/>
      <c r="AM1526" s="39"/>
      <c r="AN1526" s="27"/>
      <c r="AO1526" s="27"/>
      <c r="AP1526" s="27"/>
      <c r="AQ1526" s="27" t="str">
        <f t="shared" si="591"/>
        <v/>
      </c>
      <c r="AR1526" s="27" t="str">
        <f t="shared" si="592"/>
        <v/>
      </c>
      <c r="AS1526" s="27" t="str">
        <f t="shared" si="593"/>
        <v/>
      </c>
      <c r="AT1526" s="27" t="e">
        <f>IF(#REF!&lt;&gt;"",IF(ABS(#REF!)&lt;10,"S"&amp;RIGHT(#REF!,1)&amp;",","S"&amp;#REF!&amp;","),"")</f>
        <v>#REF!</v>
      </c>
      <c r="AU1526" s="27" t="e">
        <f>IF(#REF!&lt;&gt;"",IF(ABS(#REF!)&lt;10,"S"&amp;RIGHT(#REF!,1)&amp;",","S"&amp;#REF!&amp;","),"")</f>
        <v>#REF!</v>
      </c>
      <c r="AV1526" s="27" t="e">
        <f>IF(#REF!&lt;&gt;"",IF(ABS(#REF!)&lt;10,"S"&amp;RIGHT(#REF!,1)&amp;",","S"&amp;#REF!&amp;","),"")</f>
        <v>#REF!</v>
      </c>
      <c r="AW1526" s="27" t="e">
        <f>IF(#REF!&lt;&gt;"",IF(ABS(#REF!)&lt;10,"S"&amp;RIGHT(#REF!,1)&amp;",","S"&amp;#REF!&amp;","),"")</f>
        <v>#REF!</v>
      </c>
      <c r="AX1526" s="27" t="e">
        <f>IF(#REF!&lt;&gt;"",IF(ABS(#REF!)&lt;10,"S"&amp;RIGHT(#REF!,1)&amp;",","S"&amp;#REF!&amp;","),"")</f>
        <v>#REF!</v>
      </c>
      <c r="AY1526" s="27" t="e">
        <f>IF(#REF!&lt;&gt;"",IF(ABS(#REF!)&lt;10,"S"&amp;RIGHT(#REF!,1)&amp;",","S"&amp;#REF!&amp;","),"")</f>
        <v>#REF!</v>
      </c>
      <c r="AZ1526" s="27" t="e">
        <f>IF(#REF!&lt;&gt;"",IF(ABS(#REF!)&lt;10,"S"&amp;RIGHT(#REF!,1)&amp;",","S"&amp;#REF!&amp;","),"")</f>
        <v>#REF!</v>
      </c>
      <c r="BA1526" s="27" t="e">
        <f>IF(#REF!&lt;&gt;"",IF(ABS(#REF!)&lt;10,"S"&amp;RIGHT(#REF!,1)&amp;",","S"&amp;#REF!&amp;","),"")</f>
        <v>#REF!</v>
      </c>
      <c r="BB1526" s="27" t="e">
        <f>IF(#REF!&lt;&gt;"",IF(ABS(#REF!)&lt;10,"S"&amp;RIGHT(#REF!,1)&amp;",","S"&amp;#REF!&amp;","),"")</f>
        <v>#REF!</v>
      </c>
      <c r="BC1526" s="27"/>
      <c r="BD1526" s="27"/>
      <c r="BE1526" s="27"/>
      <c r="BF1526" s="27"/>
      <c r="BG1526" s="27"/>
      <c r="BH1526" s="27"/>
      <c r="BI1526" s="27" t="str">
        <f t="shared" si="588"/>
        <v/>
      </c>
      <c r="BJ1526" s="27" t="str">
        <f t="shared" si="589"/>
        <v/>
      </c>
      <c r="BK1526" s="27" t="str">
        <f t="shared" si="590"/>
        <v/>
      </c>
      <c r="BL1526" s="27" t="e">
        <f>IF(#REF!="","",CONCATENATE($L1526,","))</f>
        <v>#REF!</v>
      </c>
      <c r="BM1526" s="27" t="e">
        <f>IF(#REF!="","",CONCATENATE($L1526,","))</f>
        <v>#REF!</v>
      </c>
      <c r="BN1526" s="27" t="e">
        <f>IF(#REF!="","",CONCATENATE($L1526,","))</f>
        <v>#REF!</v>
      </c>
      <c r="BO1526" s="27" t="e">
        <f>IF(#REF!="","",CONCATENATE($L1526,","))</f>
        <v>#REF!</v>
      </c>
      <c r="BP1526" s="27" t="e">
        <f>IF(#REF!="","",CONCATENATE($L1526,","))</f>
        <v>#REF!</v>
      </c>
      <c r="BQ1526" s="27" t="e">
        <f>IF(#REF!="","",CONCATENATE($L1526,","))</f>
        <v>#REF!</v>
      </c>
      <c r="BR1526" s="27" t="e">
        <f>IF(#REF!="","",CONCATENATE($L1526,","))</f>
        <v>#REF!</v>
      </c>
      <c r="BS1526" s="27" t="e">
        <f>IF(#REF!="","",CONCATENATE($L1526,","))</f>
        <v>#REF!</v>
      </c>
      <c r="BT1526" s="27" t="e">
        <f>IF(#REF!="","",CONCATENATE($L1526,","))</f>
        <v>#REF!</v>
      </c>
      <c r="BU1526" s="40"/>
      <c r="BV1526" s="40"/>
      <c r="BW1526"/>
      <c r="BX1526"/>
      <c r="BY1526"/>
      <c r="BZ1526"/>
      <c r="CA1526"/>
      <c r="CB1526" s="40"/>
      <c r="CC1526"/>
    </row>
    <row r="1527" spans="2:81">
      <c r="B1527" s="75"/>
      <c r="C1527" s="39"/>
      <c r="D1527" s="38"/>
      <c r="E1527" s="39"/>
      <c r="F1527" s="39"/>
      <c r="G1527" s="39"/>
      <c r="H1527" s="39"/>
      <c r="I1527" s="39"/>
      <c r="J1527" s="39"/>
      <c r="K1527" s="39"/>
      <c r="L1527" s="38"/>
      <c r="M1527" s="38"/>
      <c r="N1527" s="38"/>
      <c r="O1527" s="38"/>
      <c r="P1527" s="38"/>
      <c r="Q1527" s="38"/>
      <c r="R1527" s="38"/>
      <c r="S1527" s="38"/>
      <c r="T1527" s="38"/>
      <c r="U1527" s="38"/>
      <c r="V1527" s="38"/>
      <c r="W1527" s="38"/>
      <c r="X1527" s="38"/>
      <c r="Y1527" s="38"/>
      <c r="Z1527" s="75"/>
      <c r="AA1527" s="101"/>
      <c r="AB1527" s="101"/>
      <c r="AC1527" s="101"/>
      <c r="AD1527" s="101"/>
      <c r="AE1527" s="38"/>
      <c r="AF1527" s="38"/>
      <c r="AG1527" s="38"/>
      <c r="AH1527" s="38"/>
      <c r="AI1527" s="101"/>
      <c r="AJ1527" s="101"/>
      <c r="AK1527" s="101"/>
      <c r="AL1527" s="75"/>
      <c r="AM1527" s="39"/>
      <c r="AN1527" s="27"/>
      <c r="AO1527" s="27"/>
      <c r="AP1527" s="27"/>
      <c r="AQ1527" s="27" t="str">
        <f t="shared" si="591"/>
        <v/>
      </c>
      <c r="AR1527" s="27" t="str">
        <f t="shared" si="592"/>
        <v/>
      </c>
      <c r="AS1527" s="27" t="str">
        <f t="shared" si="593"/>
        <v/>
      </c>
      <c r="AT1527" s="27" t="e">
        <f>IF(#REF!&lt;&gt;"",IF(ABS(#REF!)&lt;10,"S"&amp;RIGHT(#REF!,1)&amp;",","S"&amp;#REF!&amp;","),"")</f>
        <v>#REF!</v>
      </c>
      <c r="AU1527" s="27" t="e">
        <f>IF(#REF!&lt;&gt;"",IF(ABS(#REF!)&lt;10,"S"&amp;RIGHT(#REF!,1)&amp;",","S"&amp;#REF!&amp;","),"")</f>
        <v>#REF!</v>
      </c>
      <c r="AV1527" s="27" t="e">
        <f>IF(#REF!&lt;&gt;"",IF(ABS(#REF!)&lt;10,"S"&amp;RIGHT(#REF!,1)&amp;",","S"&amp;#REF!&amp;","),"")</f>
        <v>#REF!</v>
      </c>
      <c r="AW1527" s="27" t="e">
        <f>IF(#REF!&lt;&gt;"",IF(ABS(#REF!)&lt;10,"S"&amp;RIGHT(#REF!,1)&amp;",","S"&amp;#REF!&amp;","),"")</f>
        <v>#REF!</v>
      </c>
      <c r="AX1527" s="27" t="e">
        <f>IF(#REF!&lt;&gt;"",IF(ABS(#REF!)&lt;10,"S"&amp;RIGHT(#REF!,1)&amp;",","S"&amp;#REF!&amp;","),"")</f>
        <v>#REF!</v>
      </c>
      <c r="AY1527" s="27" t="e">
        <f>IF(#REF!&lt;&gt;"",IF(ABS(#REF!)&lt;10,"S"&amp;RIGHT(#REF!,1)&amp;",","S"&amp;#REF!&amp;","),"")</f>
        <v>#REF!</v>
      </c>
      <c r="AZ1527" s="27" t="e">
        <f>IF(#REF!&lt;&gt;"",IF(ABS(#REF!)&lt;10,"S"&amp;RIGHT(#REF!,1)&amp;",","S"&amp;#REF!&amp;","),"")</f>
        <v>#REF!</v>
      </c>
      <c r="BA1527" s="27" t="e">
        <f>IF(#REF!&lt;&gt;"",IF(ABS(#REF!)&lt;10,"S"&amp;RIGHT(#REF!,1)&amp;",","S"&amp;#REF!&amp;","),"")</f>
        <v>#REF!</v>
      </c>
      <c r="BB1527" s="27" t="e">
        <f>IF(#REF!&lt;&gt;"",IF(ABS(#REF!)&lt;10,"S"&amp;RIGHT(#REF!,1)&amp;",","S"&amp;#REF!&amp;","),"")</f>
        <v>#REF!</v>
      </c>
      <c r="BC1527" s="27"/>
      <c r="BD1527" s="27"/>
      <c r="BE1527" s="27"/>
      <c r="BF1527" s="27"/>
      <c r="BG1527" s="27"/>
      <c r="BH1527" s="27"/>
      <c r="BI1527" s="27" t="str">
        <f t="shared" si="588"/>
        <v/>
      </c>
      <c r="BJ1527" s="27" t="str">
        <f t="shared" si="589"/>
        <v/>
      </c>
      <c r="BK1527" s="27" t="str">
        <f t="shared" si="590"/>
        <v/>
      </c>
      <c r="BL1527" s="27" t="e">
        <f>IF(#REF!="","",CONCATENATE($L1527,","))</f>
        <v>#REF!</v>
      </c>
      <c r="BM1527" s="27" t="e">
        <f>IF(#REF!="","",CONCATENATE($L1527,","))</f>
        <v>#REF!</v>
      </c>
      <c r="BN1527" s="27" t="e">
        <f>IF(#REF!="","",CONCATENATE($L1527,","))</f>
        <v>#REF!</v>
      </c>
      <c r="BO1527" s="27" t="e">
        <f>IF(#REF!="","",CONCATENATE($L1527,","))</f>
        <v>#REF!</v>
      </c>
      <c r="BP1527" s="27" t="e">
        <f>IF(#REF!="","",CONCATENATE($L1527,","))</f>
        <v>#REF!</v>
      </c>
      <c r="BQ1527" s="27" t="e">
        <f>IF(#REF!="","",CONCATENATE($L1527,","))</f>
        <v>#REF!</v>
      </c>
      <c r="BR1527" s="27" t="e">
        <f>IF(#REF!="","",CONCATENATE($L1527,","))</f>
        <v>#REF!</v>
      </c>
      <c r="BS1527" s="27" t="e">
        <f>IF(#REF!="","",CONCATENATE($L1527,","))</f>
        <v>#REF!</v>
      </c>
      <c r="BT1527" s="27" t="e">
        <f>IF(#REF!="","",CONCATENATE($L1527,","))</f>
        <v>#REF!</v>
      </c>
      <c r="BU1527" s="40"/>
      <c r="BV1527" s="40"/>
      <c r="BW1527"/>
      <c r="BX1527"/>
      <c r="BY1527"/>
      <c r="BZ1527"/>
      <c r="CA1527"/>
      <c r="CB1527" s="40"/>
      <c r="CC1527"/>
    </row>
    <row r="1528" spans="2:81">
      <c r="B1528" s="75"/>
      <c r="C1528" s="39"/>
      <c r="D1528" s="38"/>
      <c r="E1528" s="39"/>
      <c r="F1528" s="39"/>
      <c r="G1528" s="39"/>
      <c r="H1528" s="39"/>
      <c r="I1528" s="39"/>
      <c r="J1528" s="39"/>
      <c r="K1528" s="39"/>
      <c r="L1528" s="38"/>
      <c r="M1528" s="38"/>
      <c r="N1528" s="38"/>
      <c r="O1528" s="38"/>
      <c r="P1528" s="38"/>
      <c r="Q1528" s="38"/>
      <c r="R1528" s="38"/>
      <c r="S1528" s="38"/>
      <c r="T1528" s="38"/>
      <c r="U1528" s="38"/>
      <c r="V1528" s="38"/>
      <c r="W1528" s="38"/>
      <c r="X1528" s="38"/>
      <c r="Y1528" s="38"/>
      <c r="Z1528" s="75"/>
      <c r="AA1528" s="101"/>
      <c r="AB1528" s="101"/>
      <c r="AC1528" s="101"/>
      <c r="AD1528" s="101"/>
      <c r="AE1528" s="38"/>
      <c r="AF1528" s="38"/>
      <c r="AG1528" s="38"/>
      <c r="AH1528" s="38"/>
      <c r="AI1528" s="101"/>
      <c r="AJ1528" s="101"/>
      <c r="AK1528" s="101"/>
      <c r="AL1528" s="75"/>
      <c r="AM1528" s="39"/>
      <c r="AN1528" s="27"/>
      <c r="AO1528" s="27"/>
      <c r="AP1528" s="27"/>
      <c r="AQ1528" s="27" t="str">
        <f t="shared" si="591"/>
        <v/>
      </c>
      <c r="AR1528" s="27" t="str">
        <f t="shared" si="592"/>
        <v/>
      </c>
      <c r="AS1528" s="27" t="str">
        <f t="shared" si="593"/>
        <v/>
      </c>
      <c r="AT1528" s="27" t="e">
        <f>IF(#REF!&lt;&gt;"",IF(ABS(#REF!)&lt;10,"S"&amp;RIGHT(#REF!,1)&amp;",","S"&amp;#REF!&amp;","),"")</f>
        <v>#REF!</v>
      </c>
      <c r="AU1528" s="27" t="e">
        <f>IF(#REF!&lt;&gt;"",IF(ABS(#REF!)&lt;10,"S"&amp;RIGHT(#REF!,1)&amp;",","S"&amp;#REF!&amp;","),"")</f>
        <v>#REF!</v>
      </c>
      <c r="AV1528" s="27" t="e">
        <f>IF(#REF!&lt;&gt;"",IF(ABS(#REF!)&lt;10,"S"&amp;RIGHT(#REF!,1)&amp;",","S"&amp;#REF!&amp;","),"")</f>
        <v>#REF!</v>
      </c>
      <c r="AW1528" s="27" t="e">
        <f>IF(#REF!&lt;&gt;"",IF(ABS(#REF!)&lt;10,"S"&amp;RIGHT(#REF!,1)&amp;",","S"&amp;#REF!&amp;","),"")</f>
        <v>#REF!</v>
      </c>
      <c r="AX1528" s="27" t="e">
        <f>IF(#REF!&lt;&gt;"",IF(ABS(#REF!)&lt;10,"S"&amp;RIGHT(#REF!,1)&amp;",","S"&amp;#REF!&amp;","),"")</f>
        <v>#REF!</v>
      </c>
      <c r="AY1528" s="27" t="e">
        <f>IF(#REF!&lt;&gt;"",IF(ABS(#REF!)&lt;10,"S"&amp;RIGHT(#REF!,1)&amp;",","S"&amp;#REF!&amp;","),"")</f>
        <v>#REF!</v>
      </c>
      <c r="AZ1528" s="27" t="e">
        <f>IF(#REF!&lt;&gt;"",IF(ABS(#REF!)&lt;10,"S"&amp;RIGHT(#REF!,1)&amp;",","S"&amp;#REF!&amp;","),"")</f>
        <v>#REF!</v>
      </c>
      <c r="BA1528" s="27" t="e">
        <f>IF(#REF!&lt;&gt;"",IF(ABS(#REF!)&lt;10,"S"&amp;RIGHT(#REF!,1)&amp;",","S"&amp;#REF!&amp;","),"")</f>
        <v>#REF!</v>
      </c>
      <c r="BB1528" s="27" t="e">
        <f>IF(#REF!&lt;&gt;"",IF(ABS(#REF!)&lt;10,"S"&amp;RIGHT(#REF!,1)&amp;",","S"&amp;#REF!&amp;","),"")</f>
        <v>#REF!</v>
      </c>
      <c r="BC1528" s="27"/>
      <c r="BD1528" s="27"/>
      <c r="BE1528" s="27"/>
      <c r="BF1528" s="27"/>
      <c r="BG1528" s="27"/>
      <c r="BH1528" s="27"/>
      <c r="BI1528" s="27" t="str">
        <f t="shared" si="588"/>
        <v/>
      </c>
      <c r="BJ1528" s="27" t="str">
        <f t="shared" si="589"/>
        <v/>
      </c>
      <c r="BK1528" s="27" t="str">
        <f t="shared" si="590"/>
        <v/>
      </c>
      <c r="BL1528" s="27" t="e">
        <f>IF(#REF!="","",CONCATENATE($L1528,","))</f>
        <v>#REF!</v>
      </c>
      <c r="BM1528" s="27" t="e">
        <f>IF(#REF!="","",CONCATENATE($L1528,","))</f>
        <v>#REF!</v>
      </c>
      <c r="BN1528" s="27" t="e">
        <f>IF(#REF!="","",CONCATENATE($L1528,","))</f>
        <v>#REF!</v>
      </c>
      <c r="BO1528" s="27" t="e">
        <f>IF(#REF!="","",CONCATENATE($L1528,","))</f>
        <v>#REF!</v>
      </c>
      <c r="BP1528" s="27" t="e">
        <f>IF(#REF!="","",CONCATENATE($L1528,","))</f>
        <v>#REF!</v>
      </c>
      <c r="BQ1528" s="27" t="e">
        <f>IF(#REF!="","",CONCATENATE($L1528,","))</f>
        <v>#REF!</v>
      </c>
      <c r="BR1528" s="27" t="e">
        <f>IF(#REF!="","",CONCATENATE($L1528,","))</f>
        <v>#REF!</v>
      </c>
      <c r="BS1528" s="27" t="e">
        <f>IF(#REF!="","",CONCATENATE($L1528,","))</f>
        <v>#REF!</v>
      </c>
      <c r="BT1528" s="27" t="e">
        <f>IF(#REF!="","",CONCATENATE($L1528,","))</f>
        <v>#REF!</v>
      </c>
      <c r="BU1528" s="40"/>
      <c r="BV1528" s="40"/>
      <c r="BW1528"/>
      <c r="BX1528"/>
      <c r="BY1528"/>
      <c r="BZ1528"/>
      <c r="CA1528"/>
      <c r="CB1528" s="40"/>
      <c r="CC1528"/>
    </row>
    <row r="1529" spans="2:81">
      <c r="B1529" s="75"/>
      <c r="C1529" s="39"/>
      <c r="D1529" s="38"/>
      <c r="E1529" s="39"/>
      <c r="F1529" s="39"/>
      <c r="G1529" s="39"/>
      <c r="H1529" s="39"/>
      <c r="I1529" s="39"/>
      <c r="J1529" s="39"/>
      <c r="K1529" s="39"/>
      <c r="L1529" s="38"/>
      <c r="M1529" s="38"/>
      <c r="N1529" s="38"/>
      <c r="O1529" s="38"/>
      <c r="P1529" s="38"/>
      <c r="Q1529" s="38"/>
      <c r="R1529" s="38"/>
      <c r="S1529" s="38"/>
      <c r="T1529" s="38"/>
      <c r="U1529" s="38"/>
      <c r="V1529" s="38"/>
      <c r="W1529" s="38"/>
      <c r="X1529" s="38"/>
      <c r="Y1529" s="38"/>
      <c r="Z1529" s="75"/>
      <c r="AA1529" s="101"/>
      <c r="AB1529" s="101"/>
      <c r="AC1529" s="101"/>
      <c r="AD1529" s="101"/>
      <c r="AE1529" s="38"/>
      <c r="AF1529" s="38"/>
      <c r="AG1529" s="38"/>
      <c r="AH1529" s="38"/>
      <c r="AI1529" s="101"/>
      <c r="AJ1529" s="101"/>
      <c r="AK1529" s="101"/>
      <c r="AL1529" s="75"/>
      <c r="AM1529" s="39"/>
      <c r="AN1529" s="27"/>
      <c r="AO1529" s="27"/>
      <c r="AP1529" s="27"/>
      <c r="AQ1529" s="27" t="str">
        <f t="shared" si="591"/>
        <v/>
      </c>
      <c r="AR1529" s="27" t="str">
        <f t="shared" si="592"/>
        <v/>
      </c>
      <c r="AS1529" s="27" t="str">
        <f t="shared" si="593"/>
        <v/>
      </c>
      <c r="AT1529" s="27" t="e">
        <f>IF(#REF!&lt;&gt;"",IF(ABS(#REF!)&lt;10,"S"&amp;RIGHT(#REF!,1)&amp;",","S"&amp;#REF!&amp;","),"")</f>
        <v>#REF!</v>
      </c>
      <c r="AU1529" s="27" t="e">
        <f>IF(#REF!&lt;&gt;"",IF(ABS(#REF!)&lt;10,"S"&amp;RIGHT(#REF!,1)&amp;",","S"&amp;#REF!&amp;","),"")</f>
        <v>#REF!</v>
      </c>
      <c r="AV1529" s="27" t="e">
        <f>IF(#REF!&lt;&gt;"",IF(ABS(#REF!)&lt;10,"S"&amp;RIGHT(#REF!,1)&amp;",","S"&amp;#REF!&amp;","),"")</f>
        <v>#REF!</v>
      </c>
      <c r="AW1529" s="27" t="e">
        <f>IF(#REF!&lt;&gt;"",IF(ABS(#REF!)&lt;10,"S"&amp;RIGHT(#REF!,1)&amp;",","S"&amp;#REF!&amp;","),"")</f>
        <v>#REF!</v>
      </c>
      <c r="AX1529" s="27" t="e">
        <f>IF(#REF!&lt;&gt;"",IF(ABS(#REF!)&lt;10,"S"&amp;RIGHT(#REF!,1)&amp;",","S"&amp;#REF!&amp;","),"")</f>
        <v>#REF!</v>
      </c>
      <c r="AY1529" s="27" t="e">
        <f>IF(#REF!&lt;&gt;"",IF(ABS(#REF!)&lt;10,"S"&amp;RIGHT(#REF!,1)&amp;",","S"&amp;#REF!&amp;","),"")</f>
        <v>#REF!</v>
      </c>
      <c r="AZ1529" s="27" t="e">
        <f>IF(#REF!&lt;&gt;"",IF(ABS(#REF!)&lt;10,"S"&amp;RIGHT(#REF!,1)&amp;",","S"&amp;#REF!&amp;","),"")</f>
        <v>#REF!</v>
      </c>
      <c r="BA1529" s="27" t="e">
        <f>IF(#REF!&lt;&gt;"",IF(ABS(#REF!)&lt;10,"S"&amp;RIGHT(#REF!,1)&amp;",","S"&amp;#REF!&amp;","),"")</f>
        <v>#REF!</v>
      </c>
      <c r="BB1529" s="27" t="e">
        <f>IF(#REF!&lt;&gt;"",IF(ABS(#REF!)&lt;10,"S"&amp;RIGHT(#REF!,1)&amp;",","S"&amp;#REF!&amp;","),"")</f>
        <v>#REF!</v>
      </c>
      <c r="BC1529" s="27"/>
      <c r="BD1529" s="27"/>
      <c r="BE1529" s="27"/>
      <c r="BF1529" s="27"/>
      <c r="BG1529" s="27"/>
      <c r="BH1529" s="27"/>
      <c r="BI1529" s="27" t="str">
        <f t="shared" si="588"/>
        <v/>
      </c>
      <c r="BJ1529" s="27" t="str">
        <f t="shared" si="589"/>
        <v/>
      </c>
      <c r="BK1529" s="27" t="str">
        <f t="shared" si="590"/>
        <v/>
      </c>
      <c r="BL1529" s="27" t="e">
        <f>IF(#REF!="","",CONCATENATE($L1529,","))</f>
        <v>#REF!</v>
      </c>
      <c r="BM1529" s="27" t="e">
        <f>IF(#REF!="","",CONCATENATE($L1529,","))</f>
        <v>#REF!</v>
      </c>
      <c r="BN1529" s="27" t="e">
        <f>IF(#REF!="","",CONCATENATE($L1529,","))</f>
        <v>#REF!</v>
      </c>
      <c r="BO1529" s="27" t="e">
        <f>IF(#REF!="","",CONCATENATE($L1529,","))</f>
        <v>#REF!</v>
      </c>
      <c r="BP1529" s="27" t="e">
        <f>IF(#REF!="","",CONCATENATE($L1529,","))</f>
        <v>#REF!</v>
      </c>
      <c r="BQ1529" s="27" t="e">
        <f>IF(#REF!="","",CONCATENATE($L1529,","))</f>
        <v>#REF!</v>
      </c>
      <c r="BR1529" s="27" t="e">
        <f>IF(#REF!="","",CONCATENATE($L1529,","))</f>
        <v>#REF!</v>
      </c>
      <c r="BS1529" s="27" t="e">
        <f>IF(#REF!="","",CONCATENATE($L1529,","))</f>
        <v>#REF!</v>
      </c>
      <c r="BT1529" s="27" t="e">
        <f>IF(#REF!="","",CONCATENATE($L1529,","))</f>
        <v>#REF!</v>
      </c>
      <c r="BU1529" s="40"/>
      <c r="BV1529" s="40"/>
      <c r="BW1529"/>
      <c r="BX1529"/>
      <c r="BY1529"/>
      <c r="BZ1529"/>
      <c r="CA1529"/>
      <c r="CB1529" s="40"/>
      <c r="CC1529"/>
    </row>
    <row r="1530" spans="2:81">
      <c r="B1530" s="75"/>
      <c r="C1530" s="39"/>
      <c r="D1530" s="38"/>
      <c r="E1530" s="39"/>
      <c r="F1530" s="39"/>
      <c r="G1530" s="39"/>
      <c r="H1530" s="39"/>
      <c r="I1530" s="39"/>
      <c r="J1530" s="39"/>
      <c r="K1530" s="39"/>
      <c r="L1530" s="38"/>
      <c r="M1530" s="38"/>
      <c r="N1530" s="38"/>
      <c r="O1530" s="38"/>
      <c r="P1530" s="38"/>
      <c r="Q1530" s="38"/>
      <c r="R1530" s="38"/>
      <c r="S1530" s="38"/>
      <c r="T1530" s="38"/>
      <c r="U1530" s="38"/>
      <c r="V1530" s="38"/>
      <c r="W1530" s="38"/>
      <c r="X1530" s="38"/>
      <c r="Y1530" s="38"/>
      <c r="Z1530" s="75"/>
      <c r="AA1530" s="101"/>
      <c r="AB1530" s="101"/>
      <c r="AC1530" s="101"/>
      <c r="AD1530" s="101"/>
      <c r="AE1530" s="38"/>
      <c r="AF1530" s="38"/>
      <c r="AG1530" s="38"/>
      <c r="AH1530" s="38"/>
      <c r="AI1530" s="101"/>
      <c r="AJ1530" s="101"/>
      <c r="AK1530" s="101"/>
      <c r="AL1530" s="75"/>
      <c r="AM1530" s="39"/>
      <c r="AN1530" s="27"/>
      <c r="AO1530" s="27"/>
      <c r="AP1530" s="27"/>
      <c r="AQ1530" s="27" t="str">
        <f t="shared" si="591"/>
        <v/>
      </c>
      <c r="AR1530" s="27" t="str">
        <f t="shared" si="592"/>
        <v/>
      </c>
      <c r="AS1530" s="27" t="str">
        <f t="shared" si="593"/>
        <v/>
      </c>
      <c r="AT1530" s="27" t="e">
        <f>IF(#REF!&lt;&gt;"",IF(ABS(#REF!)&lt;10,"S"&amp;RIGHT(#REF!,1)&amp;",","S"&amp;#REF!&amp;","),"")</f>
        <v>#REF!</v>
      </c>
      <c r="AU1530" s="27" t="e">
        <f>IF(#REF!&lt;&gt;"",IF(ABS(#REF!)&lt;10,"S"&amp;RIGHT(#REF!,1)&amp;",","S"&amp;#REF!&amp;","),"")</f>
        <v>#REF!</v>
      </c>
      <c r="AV1530" s="27" t="e">
        <f>IF(#REF!&lt;&gt;"",IF(ABS(#REF!)&lt;10,"S"&amp;RIGHT(#REF!,1)&amp;",","S"&amp;#REF!&amp;","),"")</f>
        <v>#REF!</v>
      </c>
      <c r="AW1530" s="27" t="e">
        <f>IF(#REF!&lt;&gt;"",IF(ABS(#REF!)&lt;10,"S"&amp;RIGHT(#REF!,1)&amp;",","S"&amp;#REF!&amp;","),"")</f>
        <v>#REF!</v>
      </c>
      <c r="AX1530" s="27" t="e">
        <f>IF(#REF!&lt;&gt;"",IF(ABS(#REF!)&lt;10,"S"&amp;RIGHT(#REF!,1)&amp;",","S"&amp;#REF!&amp;","),"")</f>
        <v>#REF!</v>
      </c>
      <c r="AY1530" s="27" t="e">
        <f>IF(#REF!&lt;&gt;"",IF(ABS(#REF!)&lt;10,"S"&amp;RIGHT(#REF!,1)&amp;",","S"&amp;#REF!&amp;","),"")</f>
        <v>#REF!</v>
      </c>
      <c r="AZ1530" s="27" t="e">
        <f>IF(#REF!&lt;&gt;"",IF(ABS(#REF!)&lt;10,"S"&amp;RIGHT(#REF!,1)&amp;",","S"&amp;#REF!&amp;","),"")</f>
        <v>#REF!</v>
      </c>
      <c r="BA1530" s="27" t="e">
        <f>IF(#REF!&lt;&gt;"",IF(ABS(#REF!)&lt;10,"S"&amp;RIGHT(#REF!,1)&amp;",","S"&amp;#REF!&amp;","),"")</f>
        <v>#REF!</v>
      </c>
      <c r="BB1530" s="27" t="e">
        <f>IF(#REF!&lt;&gt;"",IF(ABS(#REF!)&lt;10,"S"&amp;RIGHT(#REF!,1)&amp;",","S"&amp;#REF!&amp;","),"")</f>
        <v>#REF!</v>
      </c>
      <c r="BC1530" s="27"/>
      <c r="BD1530" s="27"/>
      <c r="BE1530" s="27"/>
      <c r="BF1530" s="27"/>
      <c r="BG1530" s="27"/>
      <c r="BH1530" s="27"/>
      <c r="BI1530" s="27" t="str">
        <f t="shared" si="588"/>
        <v/>
      </c>
      <c r="BJ1530" s="27" t="str">
        <f t="shared" si="589"/>
        <v/>
      </c>
      <c r="BK1530" s="27" t="str">
        <f t="shared" si="590"/>
        <v/>
      </c>
      <c r="BL1530" s="27" t="e">
        <f>IF(#REF!="","",CONCATENATE($L1530,","))</f>
        <v>#REF!</v>
      </c>
      <c r="BM1530" s="27" t="e">
        <f>IF(#REF!="","",CONCATENATE($L1530,","))</f>
        <v>#REF!</v>
      </c>
      <c r="BN1530" s="27" t="e">
        <f>IF(#REF!="","",CONCATENATE($L1530,","))</f>
        <v>#REF!</v>
      </c>
      <c r="BO1530" s="27" t="e">
        <f>IF(#REF!="","",CONCATENATE($L1530,","))</f>
        <v>#REF!</v>
      </c>
      <c r="BP1530" s="27" t="e">
        <f>IF(#REF!="","",CONCATENATE($L1530,","))</f>
        <v>#REF!</v>
      </c>
      <c r="BQ1530" s="27" t="e">
        <f>IF(#REF!="","",CONCATENATE($L1530,","))</f>
        <v>#REF!</v>
      </c>
      <c r="BR1530" s="27" t="e">
        <f>IF(#REF!="","",CONCATENATE($L1530,","))</f>
        <v>#REF!</v>
      </c>
      <c r="BS1530" s="27" t="e">
        <f>IF(#REF!="","",CONCATENATE($L1530,","))</f>
        <v>#REF!</v>
      </c>
      <c r="BT1530" s="27" t="e">
        <f>IF(#REF!="","",CONCATENATE($L1530,","))</f>
        <v>#REF!</v>
      </c>
      <c r="BU1530" s="40"/>
      <c r="BV1530" s="40"/>
      <c r="BW1530"/>
      <c r="BX1530"/>
      <c r="BY1530"/>
      <c r="BZ1530"/>
      <c r="CA1530"/>
      <c r="CB1530" s="40"/>
      <c r="CC1530"/>
    </row>
    <row r="1531" spans="2:81">
      <c r="B1531" s="75"/>
      <c r="C1531" s="39"/>
      <c r="D1531" s="38"/>
      <c r="E1531" s="39"/>
      <c r="F1531" s="39"/>
      <c r="G1531" s="39"/>
      <c r="H1531" s="39"/>
      <c r="I1531" s="39"/>
      <c r="J1531" s="39"/>
      <c r="K1531" s="39"/>
      <c r="L1531" s="38"/>
      <c r="M1531" s="38"/>
      <c r="N1531" s="38"/>
      <c r="O1531" s="38"/>
      <c r="P1531" s="38"/>
      <c r="Q1531" s="38"/>
      <c r="R1531" s="38"/>
      <c r="S1531" s="38"/>
      <c r="T1531" s="38"/>
      <c r="U1531" s="38"/>
      <c r="V1531" s="38"/>
      <c r="W1531" s="38"/>
      <c r="X1531" s="38"/>
      <c r="Y1531" s="38"/>
      <c r="Z1531" s="75"/>
      <c r="AA1531" s="101"/>
      <c r="AB1531" s="101"/>
      <c r="AC1531" s="101"/>
      <c r="AD1531" s="101"/>
      <c r="AE1531" s="38"/>
      <c r="AF1531" s="38"/>
      <c r="AG1531" s="38"/>
      <c r="AH1531" s="38"/>
      <c r="AI1531" s="101"/>
      <c r="AJ1531" s="101"/>
      <c r="AK1531" s="101"/>
      <c r="AL1531" s="75"/>
      <c r="AM1531" s="39"/>
      <c r="AN1531" s="27"/>
      <c r="AO1531" s="27"/>
      <c r="AP1531" s="27"/>
      <c r="AQ1531" s="27" t="str">
        <f t="shared" si="591"/>
        <v/>
      </c>
      <c r="AR1531" s="27" t="str">
        <f t="shared" si="592"/>
        <v/>
      </c>
      <c r="AS1531" s="27" t="str">
        <f t="shared" si="593"/>
        <v/>
      </c>
      <c r="AT1531" s="27" t="e">
        <f>IF(#REF!&lt;&gt;"",IF(ABS(#REF!)&lt;10,"S"&amp;RIGHT(#REF!,1)&amp;",","S"&amp;#REF!&amp;","),"")</f>
        <v>#REF!</v>
      </c>
      <c r="AU1531" s="27" t="e">
        <f>IF(#REF!&lt;&gt;"",IF(ABS(#REF!)&lt;10,"S"&amp;RIGHT(#REF!,1)&amp;",","S"&amp;#REF!&amp;","),"")</f>
        <v>#REF!</v>
      </c>
      <c r="AV1531" s="27" t="e">
        <f>IF(#REF!&lt;&gt;"",IF(ABS(#REF!)&lt;10,"S"&amp;RIGHT(#REF!,1)&amp;",","S"&amp;#REF!&amp;","),"")</f>
        <v>#REF!</v>
      </c>
      <c r="AW1531" s="27" t="e">
        <f>IF(#REF!&lt;&gt;"",IF(ABS(#REF!)&lt;10,"S"&amp;RIGHT(#REF!,1)&amp;",","S"&amp;#REF!&amp;","),"")</f>
        <v>#REF!</v>
      </c>
      <c r="AX1531" s="27" t="e">
        <f>IF(#REF!&lt;&gt;"",IF(ABS(#REF!)&lt;10,"S"&amp;RIGHT(#REF!,1)&amp;",","S"&amp;#REF!&amp;","),"")</f>
        <v>#REF!</v>
      </c>
      <c r="AY1531" s="27" t="e">
        <f>IF(#REF!&lt;&gt;"",IF(ABS(#REF!)&lt;10,"S"&amp;RIGHT(#REF!,1)&amp;",","S"&amp;#REF!&amp;","),"")</f>
        <v>#REF!</v>
      </c>
      <c r="AZ1531" s="27" t="e">
        <f>IF(#REF!&lt;&gt;"",IF(ABS(#REF!)&lt;10,"S"&amp;RIGHT(#REF!,1)&amp;",","S"&amp;#REF!&amp;","),"")</f>
        <v>#REF!</v>
      </c>
      <c r="BA1531" s="27" t="e">
        <f>IF(#REF!&lt;&gt;"",IF(ABS(#REF!)&lt;10,"S"&amp;RIGHT(#REF!,1)&amp;",","S"&amp;#REF!&amp;","),"")</f>
        <v>#REF!</v>
      </c>
      <c r="BB1531" s="27" t="e">
        <f>IF(#REF!&lt;&gt;"",IF(ABS(#REF!)&lt;10,"S"&amp;RIGHT(#REF!,1)&amp;",","S"&amp;#REF!&amp;","),"")</f>
        <v>#REF!</v>
      </c>
      <c r="BC1531" s="27"/>
      <c r="BD1531" s="27"/>
      <c r="BE1531" s="27"/>
      <c r="BF1531" s="27"/>
      <c r="BG1531" s="27"/>
      <c r="BH1531" s="27"/>
      <c r="BI1531" s="27" t="str">
        <f t="shared" si="588"/>
        <v/>
      </c>
      <c r="BJ1531" s="27" t="str">
        <f t="shared" si="589"/>
        <v/>
      </c>
      <c r="BK1531" s="27" t="str">
        <f t="shared" si="590"/>
        <v/>
      </c>
      <c r="BL1531" s="27" t="e">
        <f>IF(#REF!="","",CONCATENATE($L1531,","))</f>
        <v>#REF!</v>
      </c>
      <c r="BM1531" s="27" t="e">
        <f>IF(#REF!="","",CONCATENATE($L1531,","))</f>
        <v>#REF!</v>
      </c>
      <c r="BN1531" s="27" t="e">
        <f>IF(#REF!="","",CONCATENATE($L1531,","))</f>
        <v>#REF!</v>
      </c>
      <c r="BO1531" s="27" t="e">
        <f>IF(#REF!="","",CONCATENATE($L1531,","))</f>
        <v>#REF!</v>
      </c>
      <c r="BP1531" s="27" t="e">
        <f>IF(#REF!="","",CONCATENATE($L1531,","))</f>
        <v>#REF!</v>
      </c>
      <c r="BQ1531" s="27" t="e">
        <f>IF(#REF!="","",CONCATENATE($L1531,","))</f>
        <v>#REF!</v>
      </c>
      <c r="BR1531" s="27" t="e">
        <f>IF(#REF!="","",CONCATENATE($L1531,","))</f>
        <v>#REF!</v>
      </c>
      <c r="BS1531" s="27" t="e">
        <f>IF(#REF!="","",CONCATENATE($L1531,","))</f>
        <v>#REF!</v>
      </c>
      <c r="BT1531" s="27" t="e">
        <f>IF(#REF!="","",CONCATENATE($L1531,","))</f>
        <v>#REF!</v>
      </c>
      <c r="BU1531" s="40"/>
      <c r="BV1531" s="40"/>
      <c r="BW1531"/>
      <c r="BX1531"/>
      <c r="BY1531"/>
      <c r="BZ1531"/>
      <c r="CA1531"/>
      <c r="CB1531" s="40"/>
      <c r="CC1531"/>
    </row>
    <row r="1532" spans="2:81">
      <c r="B1532" s="75"/>
      <c r="C1532" s="39"/>
      <c r="D1532" s="38"/>
      <c r="E1532" s="39"/>
      <c r="F1532" s="39"/>
      <c r="G1532" s="39"/>
      <c r="H1532" s="39"/>
      <c r="I1532" s="39"/>
      <c r="J1532" s="39"/>
      <c r="K1532" s="39"/>
      <c r="L1532" s="38"/>
      <c r="M1532" s="38"/>
      <c r="N1532" s="38"/>
      <c r="O1532" s="38"/>
      <c r="P1532" s="38"/>
      <c r="Q1532" s="38"/>
      <c r="R1532" s="38"/>
      <c r="S1532" s="38"/>
      <c r="T1532" s="38"/>
      <c r="U1532" s="38"/>
      <c r="V1532" s="38"/>
      <c r="W1532" s="38"/>
      <c r="X1532" s="38"/>
      <c r="Y1532" s="38"/>
      <c r="Z1532" s="75"/>
      <c r="AA1532" s="101"/>
      <c r="AB1532" s="101"/>
      <c r="AC1532" s="101"/>
      <c r="AD1532" s="101"/>
      <c r="AE1532" s="38"/>
      <c r="AF1532" s="38"/>
      <c r="AG1532" s="38"/>
      <c r="AH1532" s="38"/>
      <c r="AI1532" s="101"/>
      <c r="AJ1532" s="101"/>
      <c r="AK1532" s="101"/>
      <c r="AL1532" s="75"/>
      <c r="AM1532" s="39"/>
      <c r="AN1532" s="27"/>
      <c r="AO1532" s="27"/>
      <c r="AP1532" s="27"/>
      <c r="AQ1532" s="27" t="str">
        <f t="shared" si="591"/>
        <v/>
      </c>
      <c r="AR1532" s="27" t="str">
        <f t="shared" si="592"/>
        <v/>
      </c>
      <c r="AS1532" s="27" t="str">
        <f t="shared" si="593"/>
        <v/>
      </c>
      <c r="AT1532" s="27" t="e">
        <f>IF(#REF!&lt;&gt;"",IF(ABS(#REF!)&lt;10,"S"&amp;RIGHT(#REF!,1)&amp;",","S"&amp;#REF!&amp;","),"")</f>
        <v>#REF!</v>
      </c>
      <c r="AU1532" s="27" t="e">
        <f>IF(#REF!&lt;&gt;"",IF(ABS(#REF!)&lt;10,"S"&amp;RIGHT(#REF!,1)&amp;",","S"&amp;#REF!&amp;","),"")</f>
        <v>#REF!</v>
      </c>
      <c r="AV1532" s="27" t="e">
        <f>IF(#REF!&lt;&gt;"",IF(ABS(#REF!)&lt;10,"S"&amp;RIGHT(#REF!,1)&amp;",","S"&amp;#REF!&amp;","),"")</f>
        <v>#REF!</v>
      </c>
      <c r="AW1532" s="27" t="e">
        <f>IF(#REF!&lt;&gt;"",IF(ABS(#REF!)&lt;10,"S"&amp;RIGHT(#REF!,1)&amp;",","S"&amp;#REF!&amp;","),"")</f>
        <v>#REF!</v>
      </c>
      <c r="AX1532" s="27" t="e">
        <f>IF(#REF!&lt;&gt;"",IF(ABS(#REF!)&lt;10,"S"&amp;RIGHT(#REF!,1)&amp;",","S"&amp;#REF!&amp;","),"")</f>
        <v>#REF!</v>
      </c>
      <c r="AY1532" s="27" t="e">
        <f>IF(#REF!&lt;&gt;"",IF(ABS(#REF!)&lt;10,"S"&amp;RIGHT(#REF!,1)&amp;",","S"&amp;#REF!&amp;","),"")</f>
        <v>#REF!</v>
      </c>
      <c r="AZ1532" s="27" t="e">
        <f>IF(#REF!&lt;&gt;"",IF(ABS(#REF!)&lt;10,"S"&amp;RIGHT(#REF!,1)&amp;",","S"&amp;#REF!&amp;","),"")</f>
        <v>#REF!</v>
      </c>
      <c r="BA1532" s="27" t="e">
        <f>IF(#REF!&lt;&gt;"",IF(ABS(#REF!)&lt;10,"S"&amp;RIGHT(#REF!,1)&amp;",","S"&amp;#REF!&amp;","),"")</f>
        <v>#REF!</v>
      </c>
      <c r="BB1532" s="27" t="e">
        <f>IF(#REF!&lt;&gt;"",IF(ABS(#REF!)&lt;10,"S"&amp;RIGHT(#REF!,1)&amp;",","S"&amp;#REF!&amp;","),"")</f>
        <v>#REF!</v>
      </c>
      <c r="BC1532" s="27"/>
      <c r="BD1532" s="27"/>
      <c r="BE1532" s="27"/>
      <c r="BF1532" s="27"/>
      <c r="BG1532" s="27"/>
      <c r="BH1532" s="27"/>
      <c r="BI1532" s="27" t="str">
        <f t="shared" si="588"/>
        <v/>
      </c>
      <c r="BJ1532" s="27" t="str">
        <f t="shared" si="589"/>
        <v/>
      </c>
      <c r="BK1532" s="27" t="str">
        <f t="shared" si="590"/>
        <v/>
      </c>
      <c r="BL1532" s="27" t="e">
        <f>IF(#REF!="","",CONCATENATE($L1532,","))</f>
        <v>#REF!</v>
      </c>
      <c r="BM1532" s="27" t="e">
        <f>IF(#REF!="","",CONCATENATE($L1532,","))</f>
        <v>#REF!</v>
      </c>
      <c r="BN1532" s="27" t="e">
        <f>IF(#REF!="","",CONCATENATE($L1532,","))</f>
        <v>#REF!</v>
      </c>
      <c r="BO1532" s="27" t="e">
        <f>IF(#REF!="","",CONCATENATE($L1532,","))</f>
        <v>#REF!</v>
      </c>
      <c r="BP1532" s="27" t="e">
        <f>IF(#REF!="","",CONCATENATE($L1532,","))</f>
        <v>#REF!</v>
      </c>
      <c r="BQ1532" s="27" t="e">
        <f>IF(#REF!="","",CONCATENATE($L1532,","))</f>
        <v>#REF!</v>
      </c>
      <c r="BR1532" s="27" t="e">
        <f>IF(#REF!="","",CONCATENATE($L1532,","))</f>
        <v>#REF!</v>
      </c>
      <c r="BS1532" s="27" t="e">
        <f>IF(#REF!="","",CONCATENATE($L1532,","))</f>
        <v>#REF!</v>
      </c>
      <c r="BT1532" s="27" t="e">
        <f>IF(#REF!="","",CONCATENATE($L1532,","))</f>
        <v>#REF!</v>
      </c>
      <c r="BU1532" s="40"/>
      <c r="BV1532" s="40"/>
      <c r="BW1532"/>
      <c r="BX1532"/>
      <c r="BY1532"/>
      <c r="BZ1532"/>
      <c r="CA1532"/>
      <c r="CB1532" s="40"/>
      <c r="CC1532"/>
    </row>
    <row r="1533" spans="2:81">
      <c r="B1533" s="75"/>
      <c r="C1533" s="39"/>
      <c r="D1533" s="38"/>
      <c r="E1533" s="39"/>
      <c r="F1533" s="39"/>
      <c r="G1533" s="39"/>
      <c r="H1533" s="39"/>
      <c r="I1533" s="39"/>
      <c r="J1533" s="39"/>
      <c r="K1533" s="39"/>
      <c r="L1533" s="38"/>
      <c r="M1533" s="38"/>
      <c r="N1533" s="38"/>
      <c r="O1533" s="38"/>
      <c r="P1533" s="38"/>
      <c r="Q1533" s="38"/>
      <c r="R1533" s="38"/>
      <c r="S1533" s="38"/>
      <c r="T1533" s="38"/>
      <c r="U1533" s="38"/>
      <c r="V1533" s="38"/>
      <c r="W1533" s="38"/>
      <c r="X1533" s="38"/>
      <c r="Y1533" s="38"/>
      <c r="Z1533" s="75"/>
      <c r="AA1533" s="101"/>
      <c r="AB1533" s="101"/>
      <c r="AC1533" s="101"/>
      <c r="AD1533" s="101"/>
      <c r="AE1533" s="38"/>
      <c r="AF1533" s="38"/>
      <c r="AG1533" s="38"/>
      <c r="AH1533" s="38"/>
      <c r="AI1533" s="101"/>
      <c r="AJ1533" s="101"/>
      <c r="AK1533" s="101"/>
      <c r="AL1533" s="75"/>
      <c r="AM1533" s="39"/>
      <c r="AN1533" s="27"/>
      <c r="AO1533" s="27"/>
      <c r="AP1533" s="27"/>
      <c r="AQ1533" s="27" t="str">
        <f t="shared" si="591"/>
        <v/>
      </c>
      <c r="AR1533" s="27" t="str">
        <f t="shared" si="592"/>
        <v/>
      </c>
      <c r="AS1533" s="27" t="str">
        <f t="shared" si="593"/>
        <v/>
      </c>
      <c r="AT1533" s="27" t="e">
        <f>IF(#REF!&lt;&gt;"",IF(ABS(#REF!)&lt;10,"S"&amp;RIGHT(#REF!,1)&amp;",","S"&amp;#REF!&amp;","),"")</f>
        <v>#REF!</v>
      </c>
      <c r="AU1533" s="27" t="e">
        <f>IF(#REF!&lt;&gt;"",IF(ABS(#REF!)&lt;10,"S"&amp;RIGHT(#REF!,1)&amp;",","S"&amp;#REF!&amp;","),"")</f>
        <v>#REF!</v>
      </c>
      <c r="AV1533" s="27" t="e">
        <f>IF(#REF!&lt;&gt;"",IF(ABS(#REF!)&lt;10,"S"&amp;RIGHT(#REF!,1)&amp;",","S"&amp;#REF!&amp;","),"")</f>
        <v>#REF!</v>
      </c>
      <c r="AW1533" s="27" t="e">
        <f>IF(#REF!&lt;&gt;"",IF(ABS(#REF!)&lt;10,"S"&amp;RIGHT(#REF!,1)&amp;",","S"&amp;#REF!&amp;","),"")</f>
        <v>#REF!</v>
      </c>
      <c r="AX1533" s="27" t="e">
        <f>IF(#REF!&lt;&gt;"",IF(ABS(#REF!)&lt;10,"S"&amp;RIGHT(#REF!,1)&amp;",","S"&amp;#REF!&amp;","),"")</f>
        <v>#REF!</v>
      </c>
      <c r="AY1533" s="27" t="e">
        <f>IF(#REF!&lt;&gt;"",IF(ABS(#REF!)&lt;10,"S"&amp;RIGHT(#REF!,1)&amp;",","S"&amp;#REF!&amp;","),"")</f>
        <v>#REF!</v>
      </c>
      <c r="AZ1533" s="27" t="e">
        <f>IF(#REF!&lt;&gt;"",IF(ABS(#REF!)&lt;10,"S"&amp;RIGHT(#REF!,1)&amp;",","S"&amp;#REF!&amp;","),"")</f>
        <v>#REF!</v>
      </c>
      <c r="BA1533" s="27" t="e">
        <f>IF(#REF!&lt;&gt;"",IF(ABS(#REF!)&lt;10,"S"&amp;RIGHT(#REF!,1)&amp;",","S"&amp;#REF!&amp;","),"")</f>
        <v>#REF!</v>
      </c>
      <c r="BB1533" s="27" t="e">
        <f>IF(#REF!&lt;&gt;"",IF(ABS(#REF!)&lt;10,"S"&amp;RIGHT(#REF!,1)&amp;",","S"&amp;#REF!&amp;","),"")</f>
        <v>#REF!</v>
      </c>
      <c r="BC1533" s="27"/>
      <c r="BD1533" s="27"/>
      <c r="BE1533" s="27"/>
      <c r="BF1533" s="27"/>
      <c r="BG1533" s="27"/>
      <c r="BH1533" s="27"/>
      <c r="BI1533" s="27" t="str">
        <f t="shared" si="588"/>
        <v/>
      </c>
      <c r="BJ1533" s="27" t="str">
        <f t="shared" si="589"/>
        <v/>
      </c>
      <c r="BK1533" s="27" t="str">
        <f t="shared" si="590"/>
        <v/>
      </c>
      <c r="BL1533" s="27" t="e">
        <f>IF(#REF!="","",CONCATENATE($L1533,","))</f>
        <v>#REF!</v>
      </c>
      <c r="BM1533" s="27" t="e">
        <f>IF(#REF!="","",CONCATENATE($L1533,","))</f>
        <v>#REF!</v>
      </c>
      <c r="BN1533" s="27" t="e">
        <f>IF(#REF!="","",CONCATENATE($L1533,","))</f>
        <v>#REF!</v>
      </c>
      <c r="BO1533" s="27" t="e">
        <f>IF(#REF!="","",CONCATENATE($L1533,","))</f>
        <v>#REF!</v>
      </c>
      <c r="BP1533" s="27" t="e">
        <f>IF(#REF!="","",CONCATENATE($L1533,","))</f>
        <v>#REF!</v>
      </c>
      <c r="BQ1533" s="27" t="e">
        <f>IF(#REF!="","",CONCATENATE($L1533,","))</f>
        <v>#REF!</v>
      </c>
      <c r="BR1533" s="27" t="e">
        <f>IF(#REF!="","",CONCATENATE($L1533,","))</f>
        <v>#REF!</v>
      </c>
      <c r="BS1533" s="27" t="e">
        <f>IF(#REF!="","",CONCATENATE($L1533,","))</f>
        <v>#REF!</v>
      </c>
      <c r="BT1533" s="27" t="e">
        <f>IF(#REF!="","",CONCATENATE($L1533,","))</f>
        <v>#REF!</v>
      </c>
      <c r="BU1533" s="40"/>
      <c r="BV1533" s="40"/>
      <c r="BW1533"/>
      <c r="BX1533"/>
      <c r="BY1533"/>
      <c r="BZ1533"/>
      <c r="CA1533"/>
      <c r="CB1533" s="40"/>
      <c r="CC1533"/>
    </row>
    <row r="1534" spans="2:81">
      <c r="B1534" s="75"/>
      <c r="C1534" s="39"/>
      <c r="D1534" s="38"/>
      <c r="E1534" s="39"/>
      <c r="F1534" s="39"/>
      <c r="G1534" s="39"/>
      <c r="H1534" s="39"/>
      <c r="I1534" s="39"/>
      <c r="J1534" s="39"/>
      <c r="K1534" s="39"/>
      <c r="L1534" s="38"/>
      <c r="M1534" s="38"/>
      <c r="N1534" s="38"/>
      <c r="O1534" s="38"/>
      <c r="P1534" s="38"/>
      <c r="Q1534" s="38"/>
      <c r="R1534" s="38"/>
      <c r="S1534" s="38"/>
      <c r="T1534" s="38"/>
      <c r="U1534" s="38"/>
      <c r="V1534" s="38"/>
      <c r="W1534" s="38"/>
      <c r="X1534" s="38"/>
      <c r="Y1534" s="38"/>
      <c r="Z1534" s="75"/>
      <c r="AA1534" s="101"/>
      <c r="AB1534" s="101"/>
      <c r="AC1534" s="101"/>
      <c r="AD1534" s="101"/>
      <c r="AE1534" s="38"/>
      <c r="AF1534" s="38"/>
      <c r="AG1534" s="38"/>
      <c r="AH1534" s="38"/>
      <c r="AI1534" s="101"/>
      <c r="AJ1534" s="101"/>
      <c r="AK1534" s="101"/>
      <c r="AL1534" s="75"/>
      <c r="AM1534" s="39"/>
      <c r="AN1534" s="27"/>
      <c r="AO1534" s="27"/>
      <c r="AP1534" s="27"/>
      <c r="AQ1534" s="27" t="str">
        <f t="shared" si="591"/>
        <v/>
      </c>
      <c r="AR1534" s="27" t="str">
        <f t="shared" si="592"/>
        <v/>
      </c>
      <c r="AS1534" s="27" t="str">
        <f t="shared" si="593"/>
        <v/>
      </c>
      <c r="AT1534" s="27" t="e">
        <f>IF(#REF!&lt;&gt;"",IF(ABS(#REF!)&lt;10,"S"&amp;RIGHT(#REF!,1)&amp;",","S"&amp;#REF!&amp;","),"")</f>
        <v>#REF!</v>
      </c>
      <c r="AU1534" s="27" t="e">
        <f>IF(#REF!&lt;&gt;"",IF(ABS(#REF!)&lt;10,"S"&amp;RIGHT(#REF!,1)&amp;",","S"&amp;#REF!&amp;","),"")</f>
        <v>#REF!</v>
      </c>
      <c r="AV1534" s="27" t="e">
        <f>IF(#REF!&lt;&gt;"",IF(ABS(#REF!)&lt;10,"S"&amp;RIGHT(#REF!,1)&amp;",","S"&amp;#REF!&amp;","),"")</f>
        <v>#REF!</v>
      </c>
      <c r="AW1534" s="27" t="e">
        <f>IF(#REF!&lt;&gt;"",IF(ABS(#REF!)&lt;10,"S"&amp;RIGHT(#REF!,1)&amp;",","S"&amp;#REF!&amp;","),"")</f>
        <v>#REF!</v>
      </c>
      <c r="AX1534" s="27" t="e">
        <f>IF(#REF!&lt;&gt;"",IF(ABS(#REF!)&lt;10,"S"&amp;RIGHT(#REF!,1)&amp;",","S"&amp;#REF!&amp;","),"")</f>
        <v>#REF!</v>
      </c>
      <c r="AY1534" s="27" t="e">
        <f>IF(#REF!&lt;&gt;"",IF(ABS(#REF!)&lt;10,"S"&amp;RIGHT(#REF!,1)&amp;",","S"&amp;#REF!&amp;","),"")</f>
        <v>#REF!</v>
      </c>
      <c r="AZ1534" s="27" t="e">
        <f>IF(#REF!&lt;&gt;"",IF(ABS(#REF!)&lt;10,"S"&amp;RIGHT(#REF!,1)&amp;",","S"&amp;#REF!&amp;","),"")</f>
        <v>#REF!</v>
      </c>
      <c r="BA1534" s="27" t="e">
        <f>IF(#REF!&lt;&gt;"",IF(ABS(#REF!)&lt;10,"S"&amp;RIGHT(#REF!,1)&amp;",","S"&amp;#REF!&amp;","),"")</f>
        <v>#REF!</v>
      </c>
      <c r="BB1534" s="27" t="e">
        <f>IF(#REF!&lt;&gt;"",IF(ABS(#REF!)&lt;10,"S"&amp;RIGHT(#REF!,1)&amp;",","S"&amp;#REF!&amp;","),"")</f>
        <v>#REF!</v>
      </c>
      <c r="BC1534" s="27"/>
      <c r="BD1534" s="27"/>
      <c r="BE1534" s="27"/>
      <c r="BF1534" s="27"/>
      <c r="BG1534" s="27"/>
      <c r="BH1534" s="27"/>
      <c r="BI1534" s="27" t="str">
        <f t="shared" si="588"/>
        <v/>
      </c>
      <c r="BJ1534" s="27" t="str">
        <f t="shared" si="589"/>
        <v/>
      </c>
      <c r="BK1534" s="27" t="str">
        <f t="shared" si="590"/>
        <v/>
      </c>
      <c r="BL1534" s="27" t="e">
        <f>IF(#REF!="","",CONCATENATE($L1534,","))</f>
        <v>#REF!</v>
      </c>
      <c r="BM1534" s="27" t="e">
        <f>IF(#REF!="","",CONCATENATE($L1534,","))</f>
        <v>#REF!</v>
      </c>
      <c r="BN1534" s="27" t="e">
        <f>IF(#REF!="","",CONCATENATE($L1534,","))</f>
        <v>#REF!</v>
      </c>
      <c r="BO1534" s="27" t="e">
        <f>IF(#REF!="","",CONCATENATE($L1534,","))</f>
        <v>#REF!</v>
      </c>
      <c r="BP1534" s="27" t="e">
        <f>IF(#REF!="","",CONCATENATE($L1534,","))</f>
        <v>#REF!</v>
      </c>
      <c r="BQ1534" s="27" t="e">
        <f>IF(#REF!="","",CONCATENATE($L1534,","))</f>
        <v>#REF!</v>
      </c>
      <c r="BR1534" s="27" t="e">
        <f>IF(#REF!="","",CONCATENATE($L1534,","))</f>
        <v>#REF!</v>
      </c>
      <c r="BS1534" s="27" t="e">
        <f>IF(#REF!="","",CONCATENATE($L1534,","))</f>
        <v>#REF!</v>
      </c>
      <c r="BT1534" s="27" t="e">
        <f>IF(#REF!="","",CONCATENATE($L1534,","))</f>
        <v>#REF!</v>
      </c>
      <c r="BU1534" s="40"/>
      <c r="BV1534" s="40"/>
      <c r="BW1534"/>
      <c r="BX1534"/>
      <c r="BY1534"/>
      <c r="BZ1534"/>
      <c r="CA1534"/>
      <c r="CB1534" s="40"/>
      <c r="CC1534"/>
    </row>
    <row r="1535" spans="2:81">
      <c r="B1535" s="75"/>
      <c r="C1535" s="39"/>
      <c r="D1535" s="38"/>
      <c r="E1535" s="39"/>
      <c r="F1535" s="39"/>
      <c r="G1535" s="39"/>
      <c r="H1535" s="39"/>
      <c r="I1535" s="39"/>
      <c r="J1535" s="39"/>
      <c r="K1535" s="39"/>
      <c r="L1535" s="38"/>
      <c r="M1535" s="38"/>
      <c r="N1535" s="38"/>
      <c r="O1535" s="38"/>
      <c r="P1535" s="38"/>
      <c r="Q1535" s="38"/>
      <c r="R1535" s="38"/>
      <c r="S1535" s="38"/>
      <c r="T1535" s="38"/>
      <c r="U1535" s="38"/>
      <c r="V1535" s="38"/>
      <c r="W1535" s="38"/>
      <c r="X1535" s="38"/>
      <c r="Y1535" s="38"/>
      <c r="Z1535" s="75"/>
      <c r="AA1535" s="101"/>
      <c r="AB1535" s="101"/>
      <c r="AC1535" s="101"/>
      <c r="AD1535" s="101"/>
      <c r="AE1535" s="38"/>
      <c r="AF1535" s="38"/>
      <c r="AG1535" s="38"/>
      <c r="AH1535" s="38"/>
      <c r="AI1535" s="101"/>
      <c r="AJ1535" s="101"/>
      <c r="AK1535" s="101"/>
      <c r="AL1535" s="75"/>
      <c r="AM1535" s="39"/>
      <c r="AN1535" s="27"/>
      <c r="AO1535" s="27"/>
      <c r="AP1535" s="27"/>
      <c r="AQ1535" s="27" t="str">
        <f t="shared" si="591"/>
        <v/>
      </c>
      <c r="AR1535" s="27" t="str">
        <f t="shared" si="592"/>
        <v/>
      </c>
      <c r="AS1535" s="27" t="str">
        <f t="shared" si="593"/>
        <v/>
      </c>
      <c r="AT1535" s="27" t="e">
        <f>IF(#REF!&lt;&gt;"",IF(ABS(#REF!)&lt;10,"S"&amp;RIGHT(#REF!,1)&amp;",","S"&amp;#REF!&amp;","),"")</f>
        <v>#REF!</v>
      </c>
      <c r="AU1535" s="27" t="e">
        <f>IF(#REF!&lt;&gt;"",IF(ABS(#REF!)&lt;10,"S"&amp;RIGHT(#REF!,1)&amp;",","S"&amp;#REF!&amp;","),"")</f>
        <v>#REF!</v>
      </c>
      <c r="AV1535" s="27" t="e">
        <f>IF(#REF!&lt;&gt;"",IF(ABS(#REF!)&lt;10,"S"&amp;RIGHT(#REF!,1)&amp;",","S"&amp;#REF!&amp;","),"")</f>
        <v>#REF!</v>
      </c>
      <c r="AW1535" s="27" t="e">
        <f>IF(#REF!&lt;&gt;"",IF(ABS(#REF!)&lt;10,"S"&amp;RIGHT(#REF!,1)&amp;",","S"&amp;#REF!&amp;","),"")</f>
        <v>#REF!</v>
      </c>
      <c r="AX1535" s="27" t="e">
        <f>IF(#REF!&lt;&gt;"",IF(ABS(#REF!)&lt;10,"S"&amp;RIGHT(#REF!,1)&amp;",","S"&amp;#REF!&amp;","),"")</f>
        <v>#REF!</v>
      </c>
      <c r="AY1535" s="27" t="e">
        <f>IF(#REF!&lt;&gt;"",IF(ABS(#REF!)&lt;10,"S"&amp;RIGHT(#REF!,1)&amp;",","S"&amp;#REF!&amp;","),"")</f>
        <v>#REF!</v>
      </c>
      <c r="AZ1535" s="27" t="e">
        <f>IF(#REF!&lt;&gt;"",IF(ABS(#REF!)&lt;10,"S"&amp;RIGHT(#REF!,1)&amp;",","S"&amp;#REF!&amp;","),"")</f>
        <v>#REF!</v>
      </c>
      <c r="BA1535" s="27" t="e">
        <f>IF(#REF!&lt;&gt;"",IF(ABS(#REF!)&lt;10,"S"&amp;RIGHT(#REF!,1)&amp;",","S"&amp;#REF!&amp;","),"")</f>
        <v>#REF!</v>
      </c>
      <c r="BB1535" s="27" t="e">
        <f>IF(#REF!&lt;&gt;"",IF(ABS(#REF!)&lt;10,"S"&amp;RIGHT(#REF!,1)&amp;",","S"&amp;#REF!&amp;","),"")</f>
        <v>#REF!</v>
      </c>
      <c r="BC1535" s="27"/>
      <c r="BD1535" s="27"/>
      <c r="BE1535" s="27"/>
      <c r="BF1535" s="27"/>
      <c r="BG1535" s="27"/>
      <c r="BH1535" s="27"/>
      <c r="BI1535" s="27" t="str">
        <f t="shared" si="588"/>
        <v/>
      </c>
      <c r="BJ1535" s="27" t="str">
        <f t="shared" si="589"/>
        <v/>
      </c>
      <c r="BK1535" s="27" t="str">
        <f t="shared" si="590"/>
        <v/>
      </c>
      <c r="BL1535" s="27" t="e">
        <f>IF(#REF!="","",CONCATENATE($L1535,","))</f>
        <v>#REF!</v>
      </c>
      <c r="BM1535" s="27" t="e">
        <f>IF(#REF!="","",CONCATENATE($L1535,","))</f>
        <v>#REF!</v>
      </c>
      <c r="BN1535" s="27" t="e">
        <f>IF(#REF!="","",CONCATENATE($L1535,","))</f>
        <v>#REF!</v>
      </c>
      <c r="BO1535" s="27" t="e">
        <f>IF(#REF!="","",CONCATENATE($L1535,","))</f>
        <v>#REF!</v>
      </c>
      <c r="BP1535" s="27" t="e">
        <f>IF(#REF!="","",CONCATENATE($L1535,","))</f>
        <v>#REF!</v>
      </c>
      <c r="BQ1535" s="27" t="e">
        <f>IF(#REF!="","",CONCATENATE($L1535,","))</f>
        <v>#REF!</v>
      </c>
      <c r="BR1535" s="27" t="e">
        <f>IF(#REF!="","",CONCATENATE($L1535,","))</f>
        <v>#REF!</v>
      </c>
      <c r="BS1535" s="27" t="e">
        <f>IF(#REF!="","",CONCATENATE($L1535,","))</f>
        <v>#REF!</v>
      </c>
      <c r="BT1535" s="27" t="e">
        <f>IF(#REF!="","",CONCATENATE($L1535,","))</f>
        <v>#REF!</v>
      </c>
      <c r="BU1535" s="40"/>
      <c r="BV1535" s="40"/>
      <c r="BW1535"/>
      <c r="BX1535"/>
      <c r="BY1535"/>
      <c r="BZ1535"/>
      <c r="CA1535"/>
      <c r="CB1535" s="40"/>
      <c r="CC1535"/>
    </row>
    <row r="1536" spans="2:81">
      <c r="B1536" s="75"/>
      <c r="C1536" s="39"/>
      <c r="D1536" s="38"/>
      <c r="E1536" s="39"/>
      <c r="F1536" s="39"/>
      <c r="G1536" s="39"/>
      <c r="H1536" s="39"/>
      <c r="I1536" s="39"/>
      <c r="J1536" s="39"/>
      <c r="K1536" s="39"/>
      <c r="L1536" s="38"/>
      <c r="M1536" s="38"/>
      <c r="N1536" s="38"/>
      <c r="O1536" s="38"/>
      <c r="P1536" s="38"/>
      <c r="Q1536" s="38"/>
      <c r="R1536" s="38"/>
      <c r="S1536" s="38"/>
      <c r="T1536" s="38"/>
      <c r="U1536" s="38"/>
      <c r="V1536" s="38"/>
      <c r="W1536" s="38"/>
      <c r="X1536" s="38"/>
      <c r="Y1536" s="38"/>
      <c r="Z1536" s="75"/>
      <c r="AA1536" s="101"/>
      <c r="AB1536" s="101"/>
      <c r="AC1536" s="101"/>
      <c r="AD1536" s="101"/>
      <c r="AE1536" s="38"/>
      <c r="AF1536" s="38"/>
      <c r="AG1536" s="38"/>
      <c r="AH1536" s="38"/>
      <c r="AI1536" s="101"/>
      <c r="AJ1536" s="101"/>
      <c r="AK1536" s="101"/>
      <c r="AL1536" s="75"/>
      <c r="AM1536" s="39"/>
      <c r="AN1536" s="27"/>
      <c r="AO1536" s="27"/>
      <c r="AP1536" s="27"/>
      <c r="AQ1536" s="27" t="str">
        <f t="shared" si="591"/>
        <v/>
      </c>
      <c r="AR1536" s="27" t="str">
        <f t="shared" si="592"/>
        <v/>
      </c>
      <c r="AS1536" s="27" t="str">
        <f t="shared" si="593"/>
        <v/>
      </c>
      <c r="AT1536" s="27" t="e">
        <f>IF(#REF!&lt;&gt;"",IF(ABS(#REF!)&lt;10,"S"&amp;RIGHT(#REF!,1)&amp;",","S"&amp;#REF!&amp;","),"")</f>
        <v>#REF!</v>
      </c>
      <c r="AU1536" s="27" t="e">
        <f>IF(#REF!&lt;&gt;"",IF(ABS(#REF!)&lt;10,"S"&amp;RIGHT(#REF!,1)&amp;",","S"&amp;#REF!&amp;","),"")</f>
        <v>#REF!</v>
      </c>
      <c r="AV1536" s="27" t="e">
        <f>IF(#REF!&lt;&gt;"",IF(ABS(#REF!)&lt;10,"S"&amp;RIGHT(#REF!,1)&amp;",","S"&amp;#REF!&amp;","),"")</f>
        <v>#REF!</v>
      </c>
      <c r="AW1536" s="27" t="e">
        <f>IF(#REF!&lt;&gt;"",IF(ABS(#REF!)&lt;10,"S"&amp;RIGHT(#REF!,1)&amp;",","S"&amp;#REF!&amp;","),"")</f>
        <v>#REF!</v>
      </c>
      <c r="AX1536" s="27" t="e">
        <f>IF(#REF!&lt;&gt;"",IF(ABS(#REF!)&lt;10,"S"&amp;RIGHT(#REF!,1)&amp;",","S"&amp;#REF!&amp;","),"")</f>
        <v>#REF!</v>
      </c>
      <c r="AY1536" s="27" t="e">
        <f>IF(#REF!&lt;&gt;"",IF(ABS(#REF!)&lt;10,"S"&amp;RIGHT(#REF!,1)&amp;",","S"&amp;#REF!&amp;","),"")</f>
        <v>#REF!</v>
      </c>
      <c r="AZ1536" s="27" t="e">
        <f>IF(#REF!&lt;&gt;"",IF(ABS(#REF!)&lt;10,"S"&amp;RIGHT(#REF!,1)&amp;",","S"&amp;#REF!&amp;","),"")</f>
        <v>#REF!</v>
      </c>
      <c r="BA1536" s="27" t="e">
        <f>IF(#REF!&lt;&gt;"",IF(ABS(#REF!)&lt;10,"S"&amp;RIGHT(#REF!,1)&amp;",","S"&amp;#REF!&amp;","),"")</f>
        <v>#REF!</v>
      </c>
      <c r="BB1536" s="27" t="e">
        <f>IF(#REF!&lt;&gt;"",IF(ABS(#REF!)&lt;10,"S"&amp;RIGHT(#REF!,1)&amp;",","S"&amp;#REF!&amp;","),"")</f>
        <v>#REF!</v>
      </c>
      <c r="BC1536" s="27"/>
      <c r="BD1536" s="27"/>
      <c r="BE1536" s="27"/>
      <c r="BF1536" s="27"/>
      <c r="BG1536" s="27"/>
      <c r="BH1536" s="27"/>
      <c r="BI1536" s="27" t="str">
        <f t="shared" si="588"/>
        <v/>
      </c>
      <c r="BJ1536" s="27" t="str">
        <f t="shared" si="589"/>
        <v/>
      </c>
      <c r="BK1536" s="27" t="str">
        <f t="shared" si="590"/>
        <v/>
      </c>
      <c r="BL1536" s="27" t="e">
        <f>IF(#REF!="","",CONCATENATE($L1536,","))</f>
        <v>#REF!</v>
      </c>
      <c r="BM1536" s="27" t="e">
        <f>IF(#REF!="","",CONCATENATE($L1536,","))</f>
        <v>#REF!</v>
      </c>
      <c r="BN1536" s="27" t="e">
        <f>IF(#REF!="","",CONCATENATE($L1536,","))</f>
        <v>#REF!</v>
      </c>
      <c r="BO1536" s="27" t="e">
        <f>IF(#REF!="","",CONCATENATE($L1536,","))</f>
        <v>#REF!</v>
      </c>
      <c r="BP1536" s="27" t="e">
        <f>IF(#REF!="","",CONCATENATE($L1536,","))</f>
        <v>#REF!</v>
      </c>
      <c r="BQ1536" s="27" t="e">
        <f>IF(#REF!="","",CONCATENATE($L1536,","))</f>
        <v>#REF!</v>
      </c>
      <c r="BR1536" s="27" t="e">
        <f>IF(#REF!="","",CONCATENATE($L1536,","))</f>
        <v>#REF!</v>
      </c>
      <c r="BS1536" s="27" t="e">
        <f>IF(#REF!="","",CONCATENATE($L1536,","))</f>
        <v>#REF!</v>
      </c>
      <c r="BT1536" s="27" t="e">
        <f>IF(#REF!="","",CONCATENATE($L1536,","))</f>
        <v>#REF!</v>
      </c>
      <c r="BU1536" s="40"/>
      <c r="BV1536" s="40"/>
      <c r="BW1536"/>
      <c r="BX1536"/>
      <c r="BY1536"/>
      <c r="BZ1536"/>
      <c r="CA1536"/>
      <c r="CB1536" s="40"/>
      <c r="CC1536" s="40"/>
    </row>
    <row r="1537" spans="2:81">
      <c r="B1537" s="75"/>
      <c r="C1537" s="39"/>
      <c r="D1537" s="38"/>
      <c r="E1537" s="39"/>
      <c r="F1537" s="39"/>
      <c r="G1537" s="39"/>
      <c r="H1537" s="39"/>
      <c r="I1537" s="39"/>
      <c r="J1537" s="39"/>
      <c r="K1537" s="39"/>
      <c r="L1537" s="38"/>
      <c r="M1537" s="38"/>
      <c r="N1537" s="38"/>
      <c r="O1537" s="38"/>
      <c r="P1537" s="38"/>
      <c r="Q1537" s="38"/>
      <c r="R1537" s="38"/>
      <c r="S1537" s="38"/>
      <c r="T1537" s="38"/>
      <c r="U1537" s="38"/>
      <c r="V1537" s="38"/>
      <c r="W1537" s="38"/>
      <c r="X1537" s="38"/>
      <c r="Y1537" s="38"/>
      <c r="Z1537" s="75"/>
      <c r="AA1537" s="101"/>
      <c r="AB1537" s="101"/>
      <c r="AC1537" s="101"/>
      <c r="AD1537" s="101"/>
      <c r="AE1537" s="38"/>
      <c r="AF1537" s="38"/>
      <c r="AG1537" s="38"/>
      <c r="AH1537" s="38"/>
      <c r="AI1537" s="101"/>
      <c r="AJ1537" s="101"/>
      <c r="AK1537" s="101"/>
      <c r="AL1537" s="75"/>
      <c r="AM1537" s="39"/>
      <c r="AN1537" s="27"/>
      <c r="AO1537" s="27"/>
      <c r="AP1537" s="27"/>
      <c r="AQ1537" s="27" t="str">
        <f t="shared" si="591"/>
        <v/>
      </c>
      <c r="AR1537" s="27" t="str">
        <f t="shared" si="592"/>
        <v/>
      </c>
      <c r="AS1537" s="27" t="str">
        <f t="shared" si="593"/>
        <v/>
      </c>
      <c r="AT1537" s="27" t="e">
        <f>IF(#REF!&lt;&gt;"",IF(ABS(#REF!)&lt;10,"S"&amp;RIGHT(#REF!,1)&amp;",","S"&amp;#REF!&amp;","),"")</f>
        <v>#REF!</v>
      </c>
      <c r="AU1537" s="27" t="e">
        <f>IF(#REF!&lt;&gt;"",IF(ABS(#REF!)&lt;10,"S"&amp;RIGHT(#REF!,1)&amp;",","S"&amp;#REF!&amp;","),"")</f>
        <v>#REF!</v>
      </c>
      <c r="AV1537" s="27" t="e">
        <f>IF(#REF!&lt;&gt;"",IF(ABS(#REF!)&lt;10,"S"&amp;RIGHT(#REF!,1)&amp;",","S"&amp;#REF!&amp;","),"")</f>
        <v>#REF!</v>
      </c>
      <c r="AW1537" s="27" t="e">
        <f>IF(#REF!&lt;&gt;"",IF(ABS(#REF!)&lt;10,"S"&amp;RIGHT(#REF!,1)&amp;",","S"&amp;#REF!&amp;","),"")</f>
        <v>#REF!</v>
      </c>
      <c r="AX1537" s="27" t="e">
        <f>IF(#REF!&lt;&gt;"",IF(ABS(#REF!)&lt;10,"S"&amp;RIGHT(#REF!,1)&amp;",","S"&amp;#REF!&amp;","),"")</f>
        <v>#REF!</v>
      </c>
      <c r="AY1537" s="27" t="e">
        <f>IF(#REF!&lt;&gt;"",IF(ABS(#REF!)&lt;10,"S"&amp;RIGHT(#REF!,1)&amp;",","S"&amp;#REF!&amp;","),"")</f>
        <v>#REF!</v>
      </c>
      <c r="AZ1537" s="27" t="e">
        <f>IF(#REF!&lt;&gt;"",IF(ABS(#REF!)&lt;10,"S"&amp;RIGHT(#REF!,1)&amp;",","S"&amp;#REF!&amp;","),"")</f>
        <v>#REF!</v>
      </c>
      <c r="BA1537" s="27" t="e">
        <f>IF(#REF!&lt;&gt;"",IF(ABS(#REF!)&lt;10,"S"&amp;RIGHT(#REF!,1)&amp;",","S"&amp;#REF!&amp;","),"")</f>
        <v>#REF!</v>
      </c>
      <c r="BB1537" s="27" t="e">
        <f>IF(#REF!&lt;&gt;"",IF(ABS(#REF!)&lt;10,"S"&amp;RIGHT(#REF!,1)&amp;",","S"&amp;#REF!&amp;","),"")</f>
        <v>#REF!</v>
      </c>
      <c r="BC1537" s="27"/>
      <c r="BD1537" s="27"/>
      <c r="BE1537" s="27"/>
      <c r="BF1537" s="27"/>
      <c r="BG1537" s="27"/>
      <c r="BH1537" s="27"/>
      <c r="BI1537" s="27" t="str">
        <f t="shared" si="588"/>
        <v/>
      </c>
      <c r="BJ1537" s="27" t="str">
        <f t="shared" si="589"/>
        <v/>
      </c>
      <c r="BK1537" s="27" t="str">
        <f t="shared" si="590"/>
        <v/>
      </c>
      <c r="BL1537" s="27" t="e">
        <f>IF(#REF!="","",CONCATENATE($L1537,","))</f>
        <v>#REF!</v>
      </c>
      <c r="BM1537" s="27" t="e">
        <f>IF(#REF!="","",CONCATENATE($L1537,","))</f>
        <v>#REF!</v>
      </c>
      <c r="BN1537" s="27" t="e">
        <f>IF(#REF!="","",CONCATENATE($L1537,","))</f>
        <v>#REF!</v>
      </c>
      <c r="BO1537" s="27" t="e">
        <f>IF(#REF!="","",CONCATENATE($L1537,","))</f>
        <v>#REF!</v>
      </c>
      <c r="BP1537" s="27" t="e">
        <f>IF(#REF!="","",CONCATENATE($L1537,","))</f>
        <v>#REF!</v>
      </c>
      <c r="BQ1537" s="27" t="e">
        <f>IF(#REF!="","",CONCATENATE($L1537,","))</f>
        <v>#REF!</v>
      </c>
      <c r="BR1537" s="27" t="e">
        <f>IF(#REF!="","",CONCATENATE($L1537,","))</f>
        <v>#REF!</v>
      </c>
      <c r="BS1537" s="27" t="e">
        <f>IF(#REF!="","",CONCATENATE($L1537,","))</f>
        <v>#REF!</v>
      </c>
      <c r="BT1537" s="27" t="e">
        <f>IF(#REF!="","",CONCATENATE($L1537,","))</f>
        <v>#REF!</v>
      </c>
      <c r="BU1537" s="40"/>
      <c r="BV1537" s="40"/>
      <c r="BW1537"/>
      <c r="BX1537"/>
      <c r="BY1537"/>
      <c r="BZ1537"/>
      <c r="CA1537"/>
      <c r="CB1537" s="40"/>
      <c r="CC1537" s="40"/>
    </row>
    <row r="1538" spans="2:81">
      <c r="B1538" s="75"/>
      <c r="C1538" s="39"/>
      <c r="D1538" s="38"/>
      <c r="E1538" s="39"/>
      <c r="F1538" s="39"/>
      <c r="G1538" s="39"/>
      <c r="H1538" s="39"/>
      <c r="I1538" s="39"/>
      <c r="J1538" s="39"/>
      <c r="K1538" s="39"/>
      <c r="L1538" s="38"/>
      <c r="M1538" s="38"/>
      <c r="N1538" s="38"/>
      <c r="O1538" s="38"/>
      <c r="P1538" s="38"/>
      <c r="Q1538" s="38"/>
      <c r="R1538" s="38"/>
      <c r="S1538" s="38"/>
      <c r="T1538" s="38"/>
      <c r="U1538" s="38"/>
      <c r="V1538" s="38"/>
      <c r="W1538" s="38"/>
      <c r="X1538" s="38"/>
      <c r="Y1538" s="38"/>
      <c r="Z1538" s="75"/>
      <c r="AA1538" s="101"/>
      <c r="AB1538" s="101"/>
      <c r="AC1538" s="101"/>
      <c r="AD1538" s="101"/>
      <c r="AE1538" s="38"/>
      <c r="AF1538" s="38"/>
      <c r="AG1538" s="38"/>
      <c r="AH1538" s="38"/>
      <c r="AI1538" s="101"/>
      <c r="AJ1538" s="101"/>
      <c r="AK1538" s="101"/>
      <c r="AL1538" s="75"/>
      <c r="AM1538" s="39"/>
      <c r="AN1538" s="27"/>
      <c r="AO1538" s="27"/>
      <c r="AP1538" s="27"/>
      <c r="AQ1538" s="27" t="str">
        <f t="shared" si="591"/>
        <v/>
      </c>
      <c r="AR1538" s="27" t="str">
        <f t="shared" si="592"/>
        <v/>
      </c>
      <c r="AS1538" s="27" t="str">
        <f t="shared" si="593"/>
        <v/>
      </c>
      <c r="AT1538" s="27" t="e">
        <f>IF(#REF!&lt;&gt;"",IF(ABS(#REF!)&lt;10,"S"&amp;RIGHT(#REF!,1)&amp;",","S"&amp;#REF!&amp;","),"")</f>
        <v>#REF!</v>
      </c>
      <c r="AU1538" s="27" t="e">
        <f>IF(#REF!&lt;&gt;"",IF(ABS(#REF!)&lt;10,"S"&amp;RIGHT(#REF!,1)&amp;",","S"&amp;#REF!&amp;","),"")</f>
        <v>#REF!</v>
      </c>
      <c r="AV1538" s="27" t="e">
        <f>IF(#REF!&lt;&gt;"",IF(ABS(#REF!)&lt;10,"S"&amp;RIGHT(#REF!,1)&amp;",","S"&amp;#REF!&amp;","),"")</f>
        <v>#REF!</v>
      </c>
      <c r="AW1538" s="27" t="e">
        <f>IF(#REF!&lt;&gt;"",IF(ABS(#REF!)&lt;10,"S"&amp;RIGHT(#REF!,1)&amp;",","S"&amp;#REF!&amp;","),"")</f>
        <v>#REF!</v>
      </c>
      <c r="AX1538" s="27" t="e">
        <f>IF(#REF!&lt;&gt;"",IF(ABS(#REF!)&lt;10,"S"&amp;RIGHT(#REF!,1)&amp;",","S"&amp;#REF!&amp;","),"")</f>
        <v>#REF!</v>
      </c>
      <c r="AY1538" s="27" t="e">
        <f>IF(#REF!&lt;&gt;"",IF(ABS(#REF!)&lt;10,"S"&amp;RIGHT(#REF!,1)&amp;",","S"&amp;#REF!&amp;","),"")</f>
        <v>#REF!</v>
      </c>
      <c r="AZ1538" s="27" t="e">
        <f>IF(#REF!&lt;&gt;"",IF(ABS(#REF!)&lt;10,"S"&amp;RIGHT(#REF!,1)&amp;",","S"&amp;#REF!&amp;","),"")</f>
        <v>#REF!</v>
      </c>
      <c r="BA1538" s="27" t="e">
        <f>IF(#REF!&lt;&gt;"",IF(ABS(#REF!)&lt;10,"S"&amp;RIGHT(#REF!,1)&amp;",","S"&amp;#REF!&amp;","),"")</f>
        <v>#REF!</v>
      </c>
      <c r="BB1538" s="27" t="e">
        <f>IF(#REF!&lt;&gt;"",IF(ABS(#REF!)&lt;10,"S"&amp;RIGHT(#REF!,1)&amp;",","S"&amp;#REF!&amp;","),"")</f>
        <v>#REF!</v>
      </c>
      <c r="BC1538" s="27"/>
      <c r="BD1538" s="27"/>
      <c r="BE1538" s="27"/>
      <c r="BF1538" s="27"/>
      <c r="BG1538" s="27"/>
      <c r="BH1538" s="27"/>
      <c r="BI1538" s="27" t="str">
        <f t="shared" si="588"/>
        <v/>
      </c>
      <c r="BJ1538" s="27" t="str">
        <f t="shared" si="589"/>
        <v/>
      </c>
      <c r="BK1538" s="27" t="str">
        <f t="shared" si="590"/>
        <v/>
      </c>
      <c r="BL1538" s="27" t="e">
        <f>IF(#REF!="","",CONCATENATE($L1538,","))</f>
        <v>#REF!</v>
      </c>
      <c r="BM1538" s="27" t="e">
        <f>IF(#REF!="","",CONCATENATE($L1538,","))</f>
        <v>#REF!</v>
      </c>
      <c r="BN1538" s="27" t="e">
        <f>IF(#REF!="","",CONCATENATE($L1538,","))</f>
        <v>#REF!</v>
      </c>
      <c r="BO1538" s="27" t="e">
        <f>IF(#REF!="","",CONCATENATE($L1538,","))</f>
        <v>#REF!</v>
      </c>
      <c r="BP1538" s="27" t="e">
        <f>IF(#REF!="","",CONCATENATE($L1538,","))</f>
        <v>#REF!</v>
      </c>
      <c r="BQ1538" s="27" t="e">
        <f>IF(#REF!="","",CONCATENATE($L1538,","))</f>
        <v>#REF!</v>
      </c>
      <c r="BR1538" s="27" t="e">
        <f>IF(#REF!="","",CONCATENATE($L1538,","))</f>
        <v>#REF!</v>
      </c>
      <c r="BS1538" s="27" t="e">
        <f>IF(#REF!="","",CONCATENATE($L1538,","))</f>
        <v>#REF!</v>
      </c>
      <c r="BT1538" s="27" t="e">
        <f>IF(#REF!="","",CONCATENATE($L1538,","))</f>
        <v>#REF!</v>
      </c>
      <c r="BU1538" s="40"/>
      <c r="BV1538" s="40"/>
      <c r="BW1538"/>
      <c r="BX1538"/>
      <c r="BY1538"/>
      <c r="BZ1538"/>
      <c r="CA1538"/>
      <c r="CB1538" s="40"/>
      <c r="CC1538" s="40"/>
    </row>
    <row r="1539" spans="2:81">
      <c r="B1539" s="75"/>
      <c r="C1539" s="39"/>
      <c r="D1539" s="38"/>
      <c r="E1539" s="39"/>
      <c r="F1539" s="39"/>
      <c r="G1539" s="39"/>
      <c r="H1539" s="39"/>
      <c r="I1539" s="39"/>
      <c r="J1539" s="39"/>
      <c r="K1539" s="39"/>
      <c r="L1539" s="38"/>
      <c r="M1539" s="38"/>
      <c r="N1539" s="38"/>
      <c r="O1539" s="38"/>
      <c r="P1539" s="38"/>
      <c r="Q1539" s="38"/>
      <c r="R1539" s="38"/>
      <c r="S1539" s="38"/>
      <c r="T1539" s="38"/>
      <c r="U1539" s="38"/>
      <c r="V1539" s="38"/>
      <c r="W1539" s="38"/>
      <c r="X1539" s="38"/>
      <c r="Y1539" s="38"/>
      <c r="Z1539" s="75"/>
      <c r="AA1539" s="101"/>
      <c r="AB1539" s="101"/>
      <c r="AC1539" s="101"/>
      <c r="AD1539" s="101"/>
      <c r="AE1539" s="38"/>
      <c r="AF1539" s="38"/>
      <c r="AG1539" s="38"/>
      <c r="AH1539" s="38"/>
      <c r="AI1539" s="101"/>
      <c r="AJ1539" s="101"/>
      <c r="AK1539" s="101"/>
      <c r="AL1539" s="75"/>
      <c r="AM1539" s="39"/>
      <c r="AN1539" s="27"/>
      <c r="AO1539" s="27"/>
      <c r="AP1539" s="27"/>
      <c r="AQ1539" s="27" t="str">
        <f t="shared" si="591"/>
        <v/>
      </c>
      <c r="AR1539" s="27" t="str">
        <f t="shared" si="592"/>
        <v/>
      </c>
      <c r="AS1539" s="27" t="str">
        <f t="shared" si="593"/>
        <v/>
      </c>
      <c r="AT1539" s="27" t="e">
        <f>IF(#REF!&lt;&gt;"",IF(ABS(#REF!)&lt;10,"S"&amp;RIGHT(#REF!,1)&amp;",","S"&amp;#REF!&amp;","),"")</f>
        <v>#REF!</v>
      </c>
      <c r="AU1539" s="27" t="e">
        <f>IF(#REF!&lt;&gt;"",IF(ABS(#REF!)&lt;10,"S"&amp;RIGHT(#REF!,1)&amp;",","S"&amp;#REF!&amp;","),"")</f>
        <v>#REF!</v>
      </c>
      <c r="AV1539" s="27" t="e">
        <f>IF(#REF!&lt;&gt;"",IF(ABS(#REF!)&lt;10,"S"&amp;RIGHT(#REF!,1)&amp;",","S"&amp;#REF!&amp;","),"")</f>
        <v>#REF!</v>
      </c>
      <c r="AW1539" s="27" t="e">
        <f>IF(#REF!&lt;&gt;"",IF(ABS(#REF!)&lt;10,"S"&amp;RIGHT(#REF!,1)&amp;",","S"&amp;#REF!&amp;","),"")</f>
        <v>#REF!</v>
      </c>
      <c r="AX1539" s="27" t="e">
        <f>IF(#REF!&lt;&gt;"",IF(ABS(#REF!)&lt;10,"S"&amp;RIGHT(#REF!,1)&amp;",","S"&amp;#REF!&amp;","),"")</f>
        <v>#REF!</v>
      </c>
      <c r="AY1539" s="27" t="e">
        <f>IF(#REF!&lt;&gt;"",IF(ABS(#REF!)&lt;10,"S"&amp;RIGHT(#REF!,1)&amp;",","S"&amp;#REF!&amp;","),"")</f>
        <v>#REF!</v>
      </c>
      <c r="AZ1539" s="27" t="e">
        <f>IF(#REF!&lt;&gt;"",IF(ABS(#REF!)&lt;10,"S"&amp;RIGHT(#REF!,1)&amp;",","S"&amp;#REF!&amp;","),"")</f>
        <v>#REF!</v>
      </c>
      <c r="BA1539" s="27" t="e">
        <f>IF(#REF!&lt;&gt;"",IF(ABS(#REF!)&lt;10,"S"&amp;RIGHT(#REF!,1)&amp;",","S"&amp;#REF!&amp;","),"")</f>
        <v>#REF!</v>
      </c>
      <c r="BB1539" s="27" t="e">
        <f>IF(#REF!&lt;&gt;"",IF(ABS(#REF!)&lt;10,"S"&amp;RIGHT(#REF!,1)&amp;",","S"&amp;#REF!&amp;","),"")</f>
        <v>#REF!</v>
      </c>
      <c r="BC1539" s="27"/>
      <c r="BD1539" s="27"/>
      <c r="BE1539" s="27"/>
      <c r="BF1539" s="27"/>
      <c r="BG1539" s="27"/>
      <c r="BH1539" s="27"/>
      <c r="BI1539" s="27" t="str">
        <f t="shared" si="588"/>
        <v/>
      </c>
      <c r="BJ1539" s="27" t="str">
        <f t="shared" si="589"/>
        <v/>
      </c>
      <c r="BK1539" s="27" t="str">
        <f t="shared" si="590"/>
        <v/>
      </c>
      <c r="BL1539" s="27" t="e">
        <f>IF(#REF!="","",CONCATENATE($L1539,","))</f>
        <v>#REF!</v>
      </c>
      <c r="BM1539" s="27" t="e">
        <f>IF(#REF!="","",CONCATENATE($L1539,","))</f>
        <v>#REF!</v>
      </c>
      <c r="BN1539" s="27" t="e">
        <f>IF(#REF!="","",CONCATENATE($L1539,","))</f>
        <v>#REF!</v>
      </c>
      <c r="BO1539" s="27" t="e">
        <f>IF(#REF!="","",CONCATENATE($L1539,","))</f>
        <v>#REF!</v>
      </c>
      <c r="BP1539" s="27" t="e">
        <f>IF(#REF!="","",CONCATENATE($L1539,","))</f>
        <v>#REF!</v>
      </c>
      <c r="BQ1539" s="27" t="e">
        <f>IF(#REF!="","",CONCATENATE($L1539,","))</f>
        <v>#REF!</v>
      </c>
      <c r="BR1539" s="27" t="e">
        <f>IF(#REF!="","",CONCATENATE($L1539,","))</f>
        <v>#REF!</v>
      </c>
      <c r="BS1539" s="27" t="e">
        <f>IF(#REF!="","",CONCATENATE($L1539,","))</f>
        <v>#REF!</v>
      </c>
      <c r="BT1539" s="27" t="e">
        <f>IF(#REF!="","",CONCATENATE($L1539,","))</f>
        <v>#REF!</v>
      </c>
      <c r="BU1539" s="40"/>
      <c r="BV1539" s="40"/>
      <c r="BW1539"/>
      <c r="BX1539"/>
      <c r="BY1539"/>
      <c r="BZ1539"/>
      <c r="CA1539"/>
      <c r="CB1539" s="40"/>
      <c r="CC1539" s="40"/>
    </row>
    <row r="1540" spans="2:81">
      <c r="B1540" s="75"/>
      <c r="C1540" s="39"/>
      <c r="D1540" s="38"/>
      <c r="E1540" s="39"/>
      <c r="F1540" s="39"/>
      <c r="G1540" s="39"/>
      <c r="H1540" s="39"/>
      <c r="I1540" s="39"/>
      <c r="J1540" s="39"/>
      <c r="K1540" s="39"/>
      <c r="L1540" s="38"/>
      <c r="M1540" s="38"/>
      <c r="N1540" s="38"/>
      <c r="O1540" s="38"/>
      <c r="P1540" s="38"/>
      <c r="Q1540" s="38"/>
      <c r="R1540" s="38"/>
      <c r="S1540" s="38"/>
      <c r="T1540" s="38"/>
      <c r="U1540" s="38"/>
      <c r="V1540" s="38"/>
      <c r="W1540" s="38"/>
      <c r="X1540" s="38"/>
      <c r="Y1540" s="38"/>
      <c r="Z1540" s="75"/>
      <c r="AA1540" s="101"/>
      <c r="AB1540" s="101"/>
      <c r="AC1540" s="101"/>
      <c r="AD1540" s="101"/>
      <c r="AE1540" s="38"/>
      <c r="AF1540" s="38"/>
      <c r="AG1540" s="38"/>
      <c r="AH1540" s="38"/>
      <c r="AI1540" s="101"/>
      <c r="AJ1540" s="101"/>
      <c r="AK1540" s="101"/>
      <c r="AL1540" s="75"/>
      <c r="AM1540" s="39"/>
      <c r="AN1540" s="27"/>
      <c r="AO1540" s="27"/>
      <c r="AP1540" s="27"/>
      <c r="AQ1540" s="27" t="str">
        <f t="shared" si="591"/>
        <v/>
      </c>
      <c r="AR1540" s="27" t="str">
        <f t="shared" si="592"/>
        <v/>
      </c>
      <c r="AS1540" s="27" t="str">
        <f t="shared" si="593"/>
        <v/>
      </c>
      <c r="AT1540" s="27" t="e">
        <f>IF(#REF!&lt;&gt;"",IF(ABS(#REF!)&lt;10,"S"&amp;RIGHT(#REF!,1)&amp;",","S"&amp;#REF!&amp;","),"")</f>
        <v>#REF!</v>
      </c>
      <c r="AU1540" s="27" t="e">
        <f>IF(#REF!&lt;&gt;"",IF(ABS(#REF!)&lt;10,"S"&amp;RIGHT(#REF!,1)&amp;",","S"&amp;#REF!&amp;","),"")</f>
        <v>#REF!</v>
      </c>
      <c r="AV1540" s="27" t="e">
        <f>IF(#REF!&lt;&gt;"",IF(ABS(#REF!)&lt;10,"S"&amp;RIGHT(#REF!,1)&amp;",","S"&amp;#REF!&amp;","),"")</f>
        <v>#REF!</v>
      </c>
      <c r="AW1540" s="27" t="e">
        <f>IF(#REF!&lt;&gt;"",IF(ABS(#REF!)&lt;10,"S"&amp;RIGHT(#REF!,1)&amp;",","S"&amp;#REF!&amp;","),"")</f>
        <v>#REF!</v>
      </c>
      <c r="AX1540" s="27" t="e">
        <f>IF(#REF!&lt;&gt;"",IF(ABS(#REF!)&lt;10,"S"&amp;RIGHT(#REF!,1)&amp;",","S"&amp;#REF!&amp;","),"")</f>
        <v>#REF!</v>
      </c>
      <c r="AY1540" s="27" t="e">
        <f>IF(#REF!&lt;&gt;"",IF(ABS(#REF!)&lt;10,"S"&amp;RIGHT(#REF!,1)&amp;",","S"&amp;#REF!&amp;","),"")</f>
        <v>#REF!</v>
      </c>
      <c r="AZ1540" s="27" t="e">
        <f>IF(#REF!&lt;&gt;"",IF(ABS(#REF!)&lt;10,"S"&amp;RIGHT(#REF!,1)&amp;",","S"&amp;#REF!&amp;","),"")</f>
        <v>#REF!</v>
      </c>
      <c r="BA1540" s="27" t="e">
        <f>IF(#REF!&lt;&gt;"",IF(ABS(#REF!)&lt;10,"S"&amp;RIGHT(#REF!,1)&amp;",","S"&amp;#REF!&amp;","),"")</f>
        <v>#REF!</v>
      </c>
      <c r="BB1540" s="27" t="e">
        <f>IF(#REF!&lt;&gt;"",IF(ABS(#REF!)&lt;10,"S"&amp;RIGHT(#REF!,1)&amp;",","S"&amp;#REF!&amp;","),"")</f>
        <v>#REF!</v>
      </c>
      <c r="BC1540" s="27"/>
      <c r="BD1540" s="27"/>
      <c r="BE1540" s="27"/>
      <c r="BF1540" s="27"/>
      <c r="BG1540" s="27"/>
      <c r="BH1540" s="27"/>
      <c r="BI1540" s="27" t="str">
        <f t="shared" si="588"/>
        <v/>
      </c>
      <c r="BJ1540" s="27" t="str">
        <f t="shared" si="589"/>
        <v/>
      </c>
      <c r="BK1540" s="27" t="str">
        <f t="shared" si="590"/>
        <v/>
      </c>
      <c r="BL1540" s="27" t="e">
        <f>IF(#REF!="","",CONCATENATE($L1540,","))</f>
        <v>#REF!</v>
      </c>
      <c r="BM1540" s="27" t="e">
        <f>IF(#REF!="","",CONCATENATE($L1540,","))</f>
        <v>#REF!</v>
      </c>
      <c r="BN1540" s="27" t="e">
        <f>IF(#REF!="","",CONCATENATE($L1540,","))</f>
        <v>#REF!</v>
      </c>
      <c r="BO1540" s="27" t="e">
        <f>IF(#REF!="","",CONCATENATE($L1540,","))</f>
        <v>#REF!</v>
      </c>
      <c r="BP1540" s="27" t="e">
        <f>IF(#REF!="","",CONCATENATE($L1540,","))</f>
        <v>#REF!</v>
      </c>
      <c r="BQ1540" s="27" t="e">
        <f>IF(#REF!="","",CONCATENATE($L1540,","))</f>
        <v>#REF!</v>
      </c>
      <c r="BR1540" s="27" t="e">
        <f>IF(#REF!="","",CONCATENATE($L1540,","))</f>
        <v>#REF!</v>
      </c>
      <c r="BS1540" s="27" t="e">
        <f>IF(#REF!="","",CONCATENATE($L1540,","))</f>
        <v>#REF!</v>
      </c>
      <c r="BT1540" s="27" t="e">
        <f>IF(#REF!="","",CONCATENATE($L1540,","))</f>
        <v>#REF!</v>
      </c>
      <c r="BU1540" s="40"/>
      <c r="BV1540" s="40"/>
      <c r="BW1540"/>
      <c r="BX1540"/>
      <c r="BY1540"/>
      <c r="BZ1540"/>
      <c r="CA1540"/>
      <c r="CB1540" s="40"/>
      <c r="CC1540" s="40"/>
    </row>
    <row r="1541" spans="2:81">
      <c r="B1541" s="75"/>
      <c r="C1541" s="39"/>
      <c r="D1541" s="38"/>
      <c r="E1541" s="39"/>
      <c r="F1541" s="39"/>
      <c r="G1541" s="39"/>
      <c r="H1541" s="39"/>
      <c r="I1541" s="39"/>
      <c r="J1541" s="39"/>
      <c r="K1541" s="39"/>
      <c r="L1541" s="38"/>
      <c r="M1541" s="38"/>
      <c r="N1541" s="38"/>
      <c r="O1541" s="38"/>
      <c r="P1541" s="38"/>
      <c r="Q1541" s="38"/>
      <c r="R1541" s="38"/>
      <c r="S1541" s="38"/>
      <c r="T1541" s="38"/>
      <c r="U1541" s="38"/>
      <c r="V1541" s="38"/>
      <c r="W1541" s="38"/>
      <c r="X1541" s="38"/>
      <c r="Y1541" s="38"/>
      <c r="Z1541" s="75"/>
      <c r="AA1541" s="101"/>
      <c r="AB1541" s="101"/>
      <c r="AC1541" s="101"/>
      <c r="AD1541" s="101"/>
      <c r="AE1541" s="38"/>
      <c r="AF1541" s="38"/>
      <c r="AG1541" s="38"/>
      <c r="AH1541" s="38"/>
      <c r="AI1541" s="101"/>
      <c r="AJ1541" s="101"/>
      <c r="AK1541" s="101"/>
      <c r="AL1541" s="75"/>
      <c r="AM1541" s="39"/>
      <c r="AN1541" s="27"/>
      <c r="AO1541" s="27"/>
      <c r="AP1541" s="27"/>
      <c r="AQ1541" s="27" t="str">
        <f t="shared" si="591"/>
        <v/>
      </c>
      <c r="AR1541" s="27" t="str">
        <f t="shared" si="592"/>
        <v/>
      </c>
      <c r="AS1541" s="27" t="str">
        <f t="shared" si="593"/>
        <v/>
      </c>
      <c r="AT1541" s="27" t="e">
        <f>IF(#REF!&lt;&gt;"",IF(ABS(#REF!)&lt;10,"S"&amp;RIGHT(#REF!,1)&amp;",","S"&amp;#REF!&amp;","),"")</f>
        <v>#REF!</v>
      </c>
      <c r="AU1541" s="27" t="e">
        <f>IF(#REF!&lt;&gt;"",IF(ABS(#REF!)&lt;10,"S"&amp;RIGHT(#REF!,1)&amp;",","S"&amp;#REF!&amp;","),"")</f>
        <v>#REF!</v>
      </c>
      <c r="AV1541" s="27" t="e">
        <f>IF(#REF!&lt;&gt;"",IF(ABS(#REF!)&lt;10,"S"&amp;RIGHT(#REF!,1)&amp;",","S"&amp;#REF!&amp;","),"")</f>
        <v>#REF!</v>
      </c>
      <c r="AW1541" s="27" t="e">
        <f>IF(#REF!&lt;&gt;"",IF(ABS(#REF!)&lt;10,"S"&amp;RIGHT(#REF!,1)&amp;",","S"&amp;#REF!&amp;","),"")</f>
        <v>#REF!</v>
      </c>
      <c r="AX1541" s="27" t="e">
        <f>IF(#REF!&lt;&gt;"",IF(ABS(#REF!)&lt;10,"S"&amp;RIGHT(#REF!,1)&amp;",","S"&amp;#REF!&amp;","),"")</f>
        <v>#REF!</v>
      </c>
      <c r="AY1541" s="27" t="e">
        <f>IF(#REF!&lt;&gt;"",IF(ABS(#REF!)&lt;10,"S"&amp;RIGHT(#REF!,1)&amp;",","S"&amp;#REF!&amp;","),"")</f>
        <v>#REF!</v>
      </c>
      <c r="AZ1541" s="27" t="e">
        <f>IF(#REF!&lt;&gt;"",IF(ABS(#REF!)&lt;10,"S"&amp;RIGHT(#REF!,1)&amp;",","S"&amp;#REF!&amp;","),"")</f>
        <v>#REF!</v>
      </c>
      <c r="BA1541" s="27" t="e">
        <f>IF(#REF!&lt;&gt;"",IF(ABS(#REF!)&lt;10,"S"&amp;RIGHT(#REF!,1)&amp;",","S"&amp;#REF!&amp;","),"")</f>
        <v>#REF!</v>
      </c>
      <c r="BB1541" s="27" t="e">
        <f>IF(#REF!&lt;&gt;"",IF(ABS(#REF!)&lt;10,"S"&amp;RIGHT(#REF!,1)&amp;",","S"&amp;#REF!&amp;","),"")</f>
        <v>#REF!</v>
      </c>
      <c r="BC1541" s="27"/>
      <c r="BD1541" s="27"/>
      <c r="BE1541" s="27"/>
      <c r="BF1541" s="27"/>
      <c r="BG1541" s="27"/>
      <c r="BH1541" s="27"/>
      <c r="BI1541" s="27" t="str">
        <f t="shared" si="588"/>
        <v/>
      </c>
      <c r="BJ1541" s="27" t="str">
        <f t="shared" si="589"/>
        <v/>
      </c>
      <c r="BK1541" s="27" t="str">
        <f t="shared" si="590"/>
        <v/>
      </c>
      <c r="BL1541" s="27" t="e">
        <f>IF(#REF!="","",CONCATENATE($L1541,","))</f>
        <v>#REF!</v>
      </c>
      <c r="BM1541" s="27" t="e">
        <f>IF(#REF!="","",CONCATENATE($L1541,","))</f>
        <v>#REF!</v>
      </c>
      <c r="BN1541" s="27" t="e">
        <f>IF(#REF!="","",CONCATENATE($L1541,","))</f>
        <v>#REF!</v>
      </c>
      <c r="BO1541" s="27" t="e">
        <f>IF(#REF!="","",CONCATENATE($L1541,","))</f>
        <v>#REF!</v>
      </c>
      <c r="BP1541" s="27" t="e">
        <f>IF(#REF!="","",CONCATENATE($L1541,","))</f>
        <v>#REF!</v>
      </c>
      <c r="BQ1541" s="27" t="e">
        <f>IF(#REF!="","",CONCATENATE($L1541,","))</f>
        <v>#REF!</v>
      </c>
      <c r="BR1541" s="27" t="e">
        <f>IF(#REF!="","",CONCATENATE($L1541,","))</f>
        <v>#REF!</v>
      </c>
      <c r="BS1541" s="27" t="e">
        <f>IF(#REF!="","",CONCATENATE($L1541,","))</f>
        <v>#REF!</v>
      </c>
      <c r="BT1541" s="27" t="e">
        <f>IF(#REF!="","",CONCATENATE($L1541,","))</f>
        <v>#REF!</v>
      </c>
      <c r="BU1541" s="40"/>
      <c r="BV1541" s="40"/>
      <c r="BW1541"/>
      <c r="BX1541"/>
      <c r="BY1541"/>
      <c r="BZ1541"/>
      <c r="CA1541"/>
      <c r="CB1541" s="40"/>
      <c r="CC1541" s="40"/>
    </row>
    <row r="1542" spans="2:81">
      <c r="B1542" s="75"/>
      <c r="C1542" s="39"/>
      <c r="D1542" s="38"/>
      <c r="E1542" s="39"/>
      <c r="F1542" s="39"/>
      <c r="G1542" s="39"/>
      <c r="H1542" s="39"/>
      <c r="I1542" s="39"/>
      <c r="J1542" s="39"/>
      <c r="K1542" s="39"/>
      <c r="L1542" s="38"/>
      <c r="M1542" s="38"/>
      <c r="N1542" s="38"/>
      <c r="O1542" s="38"/>
      <c r="P1542" s="38"/>
      <c r="Q1542" s="38"/>
      <c r="R1542" s="38"/>
      <c r="S1542" s="38"/>
      <c r="T1542" s="38"/>
      <c r="U1542" s="38"/>
      <c r="V1542" s="38"/>
      <c r="W1542" s="38"/>
      <c r="X1542" s="38"/>
      <c r="Y1542" s="38"/>
      <c r="Z1542" s="75"/>
      <c r="AA1542" s="101"/>
      <c r="AB1542" s="101"/>
      <c r="AC1542" s="101"/>
      <c r="AD1542" s="101"/>
      <c r="AE1542" s="38"/>
      <c r="AF1542" s="38"/>
      <c r="AG1542" s="38"/>
      <c r="AH1542" s="38"/>
      <c r="AI1542" s="101"/>
      <c r="AJ1542" s="101"/>
      <c r="AK1542" s="101"/>
      <c r="AL1542" s="75"/>
      <c r="AM1542" s="39"/>
      <c r="AN1542" s="27"/>
      <c r="AO1542" s="27"/>
      <c r="AP1542" s="27"/>
      <c r="AQ1542" s="27" t="str">
        <f t="shared" si="591"/>
        <v/>
      </c>
      <c r="AR1542" s="27" t="str">
        <f t="shared" si="592"/>
        <v/>
      </c>
      <c r="AS1542" s="27" t="str">
        <f t="shared" si="593"/>
        <v/>
      </c>
      <c r="AT1542" s="27" t="e">
        <f>IF(#REF!&lt;&gt;"",IF(ABS(#REF!)&lt;10,"S"&amp;RIGHT(#REF!,1)&amp;",","S"&amp;#REF!&amp;","),"")</f>
        <v>#REF!</v>
      </c>
      <c r="AU1542" s="27" t="e">
        <f>IF(#REF!&lt;&gt;"",IF(ABS(#REF!)&lt;10,"S"&amp;RIGHT(#REF!,1)&amp;",","S"&amp;#REF!&amp;","),"")</f>
        <v>#REF!</v>
      </c>
      <c r="AV1542" s="27" t="e">
        <f>IF(#REF!&lt;&gt;"",IF(ABS(#REF!)&lt;10,"S"&amp;RIGHT(#REF!,1)&amp;",","S"&amp;#REF!&amp;","),"")</f>
        <v>#REF!</v>
      </c>
      <c r="AW1542" s="27" t="e">
        <f>IF(#REF!&lt;&gt;"",IF(ABS(#REF!)&lt;10,"S"&amp;RIGHT(#REF!,1)&amp;",","S"&amp;#REF!&amp;","),"")</f>
        <v>#REF!</v>
      </c>
      <c r="AX1542" s="27" t="e">
        <f>IF(#REF!&lt;&gt;"",IF(ABS(#REF!)&lt;10,"S"&amp;RIGHT(#REF!,1)&amp;",","S"&amp;#REF!&amp;","),"")</f>
        <v>#REF!</v>
      </c>
      <c r="AY1542" s="27" t="e">
        <f>IF(#REF!&lt;&gt;"",IF(ABS(#REF!)&lt;10,"S"&amp;RIGHT(#REF!,1)&amp;",","S"&amp;#REF!&amp;","),"")</f>
        <v>#REF!</v>
      </c>
      <c r="AZ1542" s="27" t="e">
        <f>IF(#REF!&lt;&gt;"",IF(ABS(#REF!)&lt;10,"S"&amp;RIGHT(#REF!,1)&amp;",","S"&amp;#REF!&amp;","),"")</f>
        <v>#REF!</v>
      </c>
      <c r="BA1542" s="27" t="e">
        <f>IF(#REF!&lt;&gt;"",IF(ABS(#REF!)&lt;10,"S"&amp;RIGHT(#REF!,1)&amp;",","S"&amp;#REF!&amp;","),"")</f>
        <v>#REF!</v>
      </c>
      <c r="BB1542" s="27" t="e">
        <f>IF(#REF!&lt;&gt;"",IF(ABS(#REF!)&lt;10,"S"&amp;RIGHT(#REF!,1)&amp;",","S"&amp;#REF!&amp;","),"")</f>
        <v>#REF!</v>
      </c>
      <c r="BC1542" s="27"/>
      <c r="BD1542" s="27"/>
      <c r="BE1542" s="27"/>
      <c r="BF1542" s="27"/>
      <c r="BG1542" s="27"/>
      <c r="BH1542" s="27"/>
      <c r="BI1542" s="27" t="str">
        <f t="shared" si="588"/>
        <v/>
      </c>
      <c r="BJ1542" s="27" t="str">
        <f t="shared" si="589"/>
        <v/>
      </c>
      <c r="BK1542" s="27" t="str">
        <f t="shared" si="590"/>
        <v/>
      </c>
      <c r="BL1542" s="27" t="e">
        <f>IF(#REF!="","",CONCATENATE($L1542,","))</f>
        <v>#REF!</v>
      </c>
      <c r="BM1542" s="27" t="e">
        <f>IF(#REF!="","",CONCATENATE($L1542,","))</f>
        <v>#REF!</v>
      </c>
      <c r="BN1542" s="27" t="e">
        <f>IF(#REF!="","",CONCATENATE($L1542,","))</f>
        <v>#REF!</v>
      </c>
      <c r="BO1542" s="27" t="e">
        <f>IF(#REF!="","",CONCATENATE($L1542,","))</f>
        <v>#REF!</v>
      </c>
      <c r="BP1542" s="27" t="e">
        <f>IF(#REF!="","",CONCATENATE($L1542,","))</f>
        <v>#REF!</v>
      </c>
      <c r="BQ1542" s="27" t="e">
        <f>IF(#REF!="","",CONCATENATE($L1542,","))</f>
        <v>#REF!</v>
      </c>
      <c r="BR1542" s="27" t="e">
        <f>IF(#REF!="","",CONCATENATE($L1542,","))</f>
        <v>#REF!</v>
      </c>
      <c r="BS1542" s="27" t="e">
        <f>IF(#REF!="","",CONCATENATE($L1542,","))</f>
        <v>#REF!</v>
      </c>
      <c r="BT1542" s="27" t="e">
        <f>IF(#REF!="","",CONCATENATE($L1542,","))</f>
        <v>#REF!</v>
      </c>
      <c r="BU1542" s="40"/>
      <c r="BV1542" s="40"/>
      <c r="BW1542"/>
      <c r="BX1542"/>
      <c r="BY1542"/>
      <c r="BZ1542"/>
      <c r="CA1542"/>
      <c r="CB1542" s="40"/>
      <c r="CC1542" s="40"/>
    </row>
    <row r="1543" spans="2:81">
      <c r="B1543" s="75"/>
      <c r="C1543" s="39"/>
      <c r="D1543" s="38"/>
      <c r="E1543" s="39"/>
      <c r="F1543" s="39"/>
      <c r="G1543" s="39"/>
      <c r="H1543" s="39"/>
      <c r="I1543" s="39"/>
      <c r="J1543" s="39"/>
      <c r="K1543" s="39"/>
      <c r="L1543" s="38"/>
      <c r="M1543" s="38"/>
      <c r="N1543" s="38"/>
      <c r="O1543" s="38"/>
      <c r="P1543" s="38"/>
      <c r="Q1543" s="38"/>
      <c r="R1543" s="38"/>
      <c r="S1543" s="38"/>
      <c r="T1543" s="38"/>
      <c r="U1543" s="38"/>
      <c r="V1543" s="38"/>
      <c r="W1543" s="38"/>
      <c r="X1543" s="38"/>
      <c r="Y1543" s="38"/>
      <c r="Z1543" s="75"/>
      <c r="AA1543" s="101"/>
      <c r="AB1543" s="101"/>
      <c r="AC1543" s="101"/>
      <c r="AD1543" s="101"/>
      <c r="AE1543" s="38"/>
      <c r="AF1543" s="38"/>
      <c r="AG1543" s="38"/>
      <c r="AH1543" s="38"/>
      <c r="AI1543" s="101"/>
      <c r="AJ1543" s="101"/>
      <c r="AK1543" s="101"/>
      <c r="AL1543" s="75"/>
      <c r="AM1543" s="39"/>
      <c r="AN1543" s="27"/>
      <c r="AO1543" s="27"/>
      <c r="AP1543" s="27"/>
      <c r="AQ1543" s="27" t="str">
        <f t="shared" si="591"/>
        <v/>
      </c>
      <c r="AR1543" s="27" t="str">
        <f t="shared" si="592"/>
        <v/>
      </c>
      <c r="AS1543" s="27" t="str">
        <f t="shared" si="593"/>
        <v/>
      </c>
      <c r="AT1543" s="27" t="e">
        <f>IF(#REF!&lt;&gt;"",IF(ABS(#REF!)&lt;10,"S"&amp;RIGHT(#REF!,1)&amp;",","S"&amp;#REF!&amp;","),"")</f>
        <v>#REF!</v>
      </c>
      <c r="AU1543" s="27" t="e">
        <f>IF(#REF!&lt;&gt;"",IF(ABS(#REF!)&lt;10,"S"&amp;RIGHT(#REF!,1)&amp;",","S"&amp;#REF!&amp;","),"")</f>
        <v>#REF!</v>
      </c>
      <c r="AV1543" s="27" t="e">
        <f>IF(#REF!&lt;&gt;"",IF(ABS(#REF!)&lt;10,"S"&amp;RIGHT(#REF!,1)&amp;",","S"&amp;#REF!&amp;","),"")</f>
        <v>#REF!</v>
      </c>
      <c r="AW1543" s="27" t="e">
        <f>IF(#REF!&lt;&gt;"",IF(ABS(#REF!)&lt;10,"S"&amp;RIGHT(#REF!,1)&amp;",","S"&amp;#REF!&amp;","),"")</f>
        <v>#REF!</v>
      </c>
      <c r="AX1543" s="27" t="e">
        <f>IF(#REF!&lt;&gt;"",IF(ABS(#REF!)&lt;10,"S"&amp;RIGHT(#REF!,1)&amp;",","S"&amp;#REF!&amp;","),"")</f>
        <v>#REF!</v>
      </c>
      <c r="AY1543" s="27" t="e">
        <f>IF(#REF!&lt;&gt;"",IF(ABS(#REF!)&lt;10,"S"&amp;RIGHT(#REF!,1)&amp;",","S"&amp;#REF!&amp;","),"")</f>
        <v>#REF!</v>
      </c>
      <c r="AZ1543" s="27" t="e">
        <f>IF(#REF!&lt;&gt;"",IF(ABS(#REF!)&lt;10,"S"&amp;RIGHT(#REF!,1)&amp;",","S"&amp;#REF!&amp;","),"")</f>
        <v>#REF!</v>
      </c>
      <c r="BA1543" s="27" t="e">
        <f>IF(#REF!&lt;&gt;"",IF(ABS(#REF!)&lt;10,"S"&amp;RIGHT(#REF!,1)&amp;",","S"&amp;#REF!&amp;","),"")</f>
        <v>#REF!</v>
      </c>
      <c r="BB1543" s="27" t="e">
        <f>IF(#REF!&lt;&gt;"",IF(ABS(#REF!)&lt;10,"S"&amp;RIGHT(#REF!,1)&amp;",","S"&amp;#REF!&amp;","),"")</f>
        <v>#REF!</v>
      </c>
      <c r="BC1543" s="27"/>
      <c r="BD1543" s="27"/>
      <c r="BE1543" s="27"/>
      <c r="BF1543" s="27"/>
      <c r="BG1543" s="27"/>
      <c r="BH1543" s="27"/>
      <c r="BI1543" s="27" t="str">
        <f t="shared" si="588"/>
        <v/>
      </c>
      <c r="BJ1543" s="27" t="str">
        <f t="shared" si="589"/>
        <v/>
      </c>
      <c r="BK1543" s="27" t="str">
        <f t="shared" si="590"/>
        <v/>
      </c>
      <c r="BL1543" s="27" t="e">
        <f>IF(#REF!="","",CONCATENATE($L1543,","))</f>
        <v>#REF!</v>
      </c>
      <c r="BM1543" s="27" t="e">
        <f>IF(#REF!="","",CONCATENATE($L1543,","))</f>
        <v>#REF!</v>
      </c>
      <c r="BN1543" s="27" t="e">
        <f>IF(#REF!="","",CONCATENATE($L1543,","))</f>
        <v>#REF!</v>
      </c>
      <c r="BO1543" s="27" t="e">
        <f>IF(#REF!="","",CONCATENATE($L1543,","))</f>
        <v>#REF!</v>
      </c>
      <c r="BP1543" s="27" t="e">
        <f>IF(#REF!="","",CONCATENATE($L1543,","))</f>
        <v>#REF!</v>
      </c>
      <c r="BQ1543" s="27" t="e">
        <f>IF(#REF!="","",CONCATENATE($L1543,","))</f>
        <v>#REF!</v>
      </c>
      <c r="BR1543" s="27" t="e">
        <f>IF(#REF!="","",CONCATENATE($L1543,","))</f>
        <v>#REF!</v>
      </c>
      <c r="BS1543" s="27" t="e">
        <f>IF(#REF!="","",CONCATENATE($L1543,","))</f>
        <v>#REF!</v>
      </c>
      <c r="BT1543" s="27" t="e">
        <f>IF(#REF!="","",CONCATENATE($L1543,","))</f>
        <v>#REF!</v>
      </c>
      <c r="BU1543" s="40"/>
      <c r="BV1543" s="40"/>
      <c r="BW1543"/>
      <c r="BX1543"/>
      <c r="BY1543"/>
      <c r="BZ1543"/>
      <c r="CA1543"/>
      <c r="CB1543" s="40"/>
      <c r="CC1543" s="40"/>
    </row>
    <row r="1544" spans="2:81">
      <c r="B1544" s="75"/>
      <c r="C1544" s="39"/>
      <c r="D1544" s="38"/>
      <c r="E1544" s="39"/>
      <c r="F1544" s="39"/>
      <c r="G1544" s="39"/>
      <c r="H1544" s="39"/>
      <c r="I1544" s="39"/>
      <c r="J1544" s="39"/>
      <c r="K1544" s="39"/>
      <c r="L1544" s="38"/>
      <c r="M1544" s="38"/>
      <c r="N1544" s="38"/>
      <c r="O1544" s="38"/>
      <c r="P1544" s="38"/>
      <c r="Q1544" s="38"/>
      <c r="R1544" s="38"/>
      <c r="S1544" s="38"/>
      <c r="T1544" s="38"/>
      <c r="U1544" s="38"/>
      <c r="V1544" s="38"/>
      <c r="W1544" s="38"/>
      <c r="X1544" s="38"/>
      <c r="Y1544" s="38"/>
      <c r="Z1544" s="75"/>
      <c r="AA1544" s="101"/>
      <c r="AB1544" s="101"/>
      <c r="AC1544" s="101"/>
      <c r="AD1544" s="101"/>
      <c r="AE1544" s="38"/>
      <c r="AF1544" s="38"/>
      <c r="AG1544" s="38"/>
      <c r="AH1544" s="38"/>
      <c r="AI1544" s="101"/>
      <c r="AJ1544" s="101"/>
      <c r="AK1544" s="101"/>
      <c r="AL1544" s="75"/>
      <c r="AM1544" s="39"/>
      <c r="AN1544" s="27"/>
      <c r="AO1544" s="27"/>
      <c r="AP1544" s="27"/>
      <c r="AQ1544" s="27" t="str">
        <f t="shared" si="591"/>
        <v/>
      </c>
      <c r="AR1544" s="27" t="str">
        <f t="shared" si="592"/>
        <v/>
      </c>
      <c r="AS1544" s="27" t="str">
        <f t="shared" si="593"/>
        <v/>
      </c>
      <c r="AT1544" s="27" t="e">
        <f>IF(#REF!&lt;&gt;"",IF(ABS(#REF!)&lt;10,"S"&amp;RIGHT(#REF!,1)&amp;",","S"&amp;#REF!&amp;","),"")</f>
        <v>#REF!</v>
      </c>
      <c r="AU1544" s="27" t="e">
        <f>IF(#REF!&lt;&gt;"",IF(ABS(#REF!)&lt;10,"S"&amp;RIGHT(#REF!,1)&amp;",","S"&amp;#REF!&amp;","),"")</f>
        <v>#REF!</v>
      </c>
      <c r="AV1544" s="27" t="e">
        <f>IF(#REF!&lt;&gt;"",IF(ABS(#REF!)&lt;10,"S"&amp;RIGHT(#REF!,1)&amp;",","S"&amp;#REF!&amp;","),"")</f>
        <v>#REF!</v>
      </c>
      <c r="AW1544" s="27" t="e">
        <f>IF(#REF!&lt;&gt;"",IF(ABS(#REF!)&lt;10,"S"&amp;RIGHT(#REF!,1)&amp;",","S"&amp;#REF!&amp;","),"")</f>
        <v>#REF!</v>
      </c>
      <c r="AX1544" s="27" t="e">
        <f>IF(#REF!&lt;&gt;"",IF(ABS(#REF!)&lt;10,"S"&amp;RIGHT(#REF!,1)&amp;",","S"&amp;#REF!&amp;","),"")</f>
        <v>#REF!</v>
      </c>
      <c r="AY1544" s="27" t="e">
        <f>IF(#REF!&lt;&gt;"",IF(ABS(#REF!)&lt;10,"S"&amp;RIGHT(#REF!,1)&amp;",","S"&amp;#REF!&amp;","),"")</f>
        <v>#REF!</v>
      </c>
      <c r="AZ1544" s="27" t="e">
        <f>IF(#REF!&lt;&gt;"",IF(ABS(#REF!)&lt;10,"S"&amp;RIGHT(#REF!,1)&amp;",","S"&amp;#REF!&amp;","),"")</f>
        <v>#REF!</v>
      </c>
      <c r="BA1544" s="27" t="e">
        <f>IF(#REF!&lt;&gt;"",IF(ABS(#REF!)&lt;10,"S"&amp;RIGHT(#REF!,1)&amp;",","S"&amp;#REF!&amp;","),"")</f>
        <v>#REF!</v>
      </c>
      <c r="BB1544" s="27" t="e">
        <f>IF(#REF!&lt;&gt;"",IF(ABS(#REF!)&lt;10,"S"&amp;RIGHT(#REF!,1)&amp;",","S"&amp;#REF!&amp;","),"")</f>
        <v>#REF!</v>
      </c>
      <c r="BC1544" s="27"/>
      <c r="BD1544" s="27"/>
      <c r="BE1544" s="27"/>
      <c r="BF1544" s="27"/>
      <c r="BG1544" s="27"/>
      <c r="BH1544" s="27"/>
      <c r="BI1544" s="27" t="str">
        <f t="shared" si="588"/>
        <v/>
      </c>
      <c r="BJ1544" s="27" t="str">
        <f t="shared" si="589"/>
        <v/>
      </c>
      <c r="BK1544" s="27" t="str">
        <f t="shared" si="590"/>
        <v/>
      </c>
      <c r="BL1544" s="27" t="e">
        <f>IF(#REF!="","",CONCATENATE($L1544,","))</f>
        <v>#REF!</v>
      </c>
      <c r="BM1544" s="27" t="e">
        <f>IF(#REF!="","",CONCATENATE($L1544,","))</f>
        <v>#REF!</v>
      </c>
      <c r="BN1544" s="27" t="e">
        <f>IF(#REF!="","",CONCATENATE($L1544,","))</f>
        <v>#REF!</v>
      </c>
      <c r="BO1544" s="27" t="e">
        <f>IF(#REF!="","",CONCATENATE($L1544,","))</f>
        <v>#REF!</v>
      </c>
      <c r="BP1544" s="27" t="e">
        <f>IF(#REF!="","",CONCATENATE($L1544,","))</f>
        <v>#REF!</v>
      </c>
      <c r="BQ1544" s="27" t="e">
        <f>IF(#REF!="","",CONCATENATE($L1544,","))</f>
        <v>#REF!</v>
      </c>
      <c r="BR1544" s="27" t="e">
        <f>IF(#REF!="","",CONCATENATE($L1544,","))</f>
        <v>#REF!</v>
      </c>
      <c r="BS1544" s="27" t="e">
        <f>IF(#REF!="","",CONCATENATE($L1544,","))</f>
        <v>#REF!</v>
      </c>
      <c r="BT1544" s="27" t="e">
        <f>IF(#REF!="","",CONCATENATE($L1544,","))</f>
        <v>#REF!</v>
      </c>
      <c r="BU1544" s="40"/>
      <c r="BV1544" s="40"/>
      <c r="BW1544"/>
      <c r="BX1544"/>
      <c r="BY1544"/>
      <c r="BZ1544"/>
      <c r="CA1544"/>
      <c r="CB1544" s="40"/>
      <c r="CC1544" s="40"/>
    </row>
    <row r="1545" spans="2:81">
      <c r="B1545" s="75"/>
      <c r="C1545" s="39"/>
      <c r="D1545" s="38"/>
      <c r="E1545" s="39"/>
      <c r="F1545" s="39"/>
      <c r="G1545" s="39"/>
      <c r="H1545" s="39"/>
      <c r="I1545" s="39"/>
      <c r="J1545" s="39"/>
      <c r="K1545" s="39"/>
      <c r="L1545" s="38"/>
      <c r="M1545" s="38"/>
      <c r="N1545" s="38"/>
      <c r="O1545" s="38"/>
      <c r="P1545" s="38"/>
      <c r="Q1545" s="38"/>
      <c r="R1545" s="38"/>
      <c r="S1545" s="38"/>
      <c r="T1545" s="38"/>
      <c r="U1545" s="38"/>
      <c r="V1545" s="38"/>
      <c r="W1545" s="38"/>
      <c r="X1545" s="38"/>
      <c r="Y1545" s="38"/>
      <c r="Z1545" s="75"/>
      <c r="AA1545" s="101"/>
      <c r="AB1545" s="101"/>
      <c r="AC1545" s="101"/>
      <c r="AD1545" s="101"/>
      <c r="AE1545" s="38"/>
      <c r="AF1545" s="38"/>
      <c r="AG1545" s="38"/>
      <c r="AH1545" s="38"/>
      <c r="AI1545" s="101"/>
      <c r="AJ1545" s="101"/>
      <c r="AK1545" s="101"/>
      <c r="AL1545" s="75"/>
      <c r="AM1545" s="39"/>
      <c r="AN1545" s="27"/>
      <c r="AO1545" s="27"/>
      <c r="AP1545" s="27"/>
      <c r="AQ1545" s="27" t="str">
        <f t="shared" si="591"/>
        <v/>
      </c>
      <c r="AR1545" s="27" t="str">
        <f t="shared" si="592"/>
        <v/>
      </c>
      <c r="AS1545" s="27" t="str">
        <f t="shared" si="593"/>
        <v/>
      </c>
      <c r="AT1545" s="27" t="e">
        <f>IF(#REF!&lt;&gt;"",IF(ABS(#REF!)&lt;10,"S"&amp;RIGHT(#REF!,1)&amp;",","S"&amp;#REF!&amp;","),"")</f>
        <v>#REF!</v>
      </c>
      <c r="AU1545" s="27" t="e">
        <f>IF(#REF!&lt;&gt;"",IF(ABS(#REF!)&lt;10,"S"&amp;RIGHT(#REF!,1)&amp;",","S"&amp;#REF!&amp;","),"")</f>
        <v>#REF!</v>
      </c>
      <c r="AV1545" s="27" t="e">
        <f>IF(#REF!&lt;&gt;"",IF(ABS(#REF!)&lt;10,"S"&amp;RIGHT(#REF!,1)&amp;",","S"&amp;#REF!&amp;","),"")</f>
        <v>#REF!</v>
      </c>
      <c r="AW1545" s="27" t="e">
        <f>IF(#REF!&lt;&gt;"",IF(ABS(#REF!)&lt;10,"S"&amp;RIGHT(#REF!,1)&amp;",","S"&amp;#REF!&amp;","),"")</f>
        <v>#REF!</v>
      </c>
      <c r="AX1545" s="27" t="e">
        <f>IF(#REF!&lt;&gt;"",IF(ABS(#REF!)&lt;10,"S"&amp;RIGHT(#REF!,1)&amp;",","S"&amp;#REF!&amp;","),"")</f>
        <v>#REF!</v>
      </c>
      <c r="AY1545" s="27" t="e">
        <f>IF(#REF!&lt;&gt;"",IF(ABS(#REF!)&lt;10,"S"&amp;RIGHT(#REF!,1)&amp;",","S"&amp;#REF!&amp;","),"")</f>
        <v>#REF!</v>
      </c>
      <c r="AZ1545" s="27" t="e">
        <f>IF(#REF!&lt;&gt;"",IF(ABS(#REF!)&lt;10,"S"&amp;RIGHT(#REF!,1)&amp;",","S"&amp;#REF!&amp;","),"")</f>
        <v>#REF!</v>
      </c>
      <c r="BA1545" s="27" t="e">
        <f>IF(#REF!&lt;&gt;"",IF(ABS(#REF!)&lt;10,"S"&amp;RIGHT(#REF!,1)&amp;",","S"&amp;#REF!&amp;","),"")</f>
        <v>#REF!</v>
      </c>
      <c r="BB1545" s="27" t="e">
        <f>IF(#REF!&lt;&gt;"",IF(ABS(#REF!)&lt;10,"S"&amp;RIGHT(#REF!,1)&amp;",","S"&amp;#REF!&amp;","),"")</f>
        <v>#REF!</v>
      </c>
      <c r="BC1545" s="27"/>
      <c r="BD1545" s="27"/>
      <c r="BE1545" s="27"/>
      <c r="BF1545" s="27"/>
      <c r="BG1545" s="27"/>
      <c r="BH1545" s="27"/>
      <c r="BI1545" s="27" t="str">
        <f t="shared" si="588"/>
        <v/>
      </c>
      <c r="BJ1545" s="27" t="str">
        <f t="shared" si="589"/>
        <v/>
      </c>
      <c r="BK1545" s="27" t="str">
        <f t="shared" si="590"/>
        <v/>
      </c>
      <c r="BL1545" s="27" t="e">
        <f>IF(#REF!="","",CONCATENATE($L1545,","))</f>
        <v>#REF!</v>
      </c>
      <c r="BM1545" s="27" t="e">
        <f>IF(#REF!="","",CONCATENATE($L1545,","))</f>
        <v>#REF!</v>
      </c>
      <c r="BN1545" s="27" t="e">
        <f>IF(#REF!="","",CONCATENATE($L1545,","))</f>
        <v>#REF!</v>
      </c>
      <c r="BO1545" s="27" t="e">
        <f>IF(#REF!="","",CONCATENATE($L1545,","))</f>
        <v>#REF!</v>
      </c>
      <c r="BP1545" s="27" t="e">
        <f>IF(#REF!="","",CONCATENATE($L1545,","))</f>
        <v>#REF!</v>
      </c>
      <c r="BQ1545" s="27" t="e">
        <f>IF(#REF!="","",CONCATENATE($L1545,","))</f>
        <v>#REF!</v>
      </c>
      <c r="BR1545" s="27" t="e">
        <f>IF(#REF!="","",CONCATENATE($L1545,","))</f>
        <v>#REF!</v>
      </c>
      <c r="BS1545" s="27" t="e">
        <f>IF(#REF!="","",CONCATENATE($L1545,","))</f>
        <v>#REF!</v>
      </c>
      <c r="BT1545" s="27" t="e">
        <f>IF(#REF!="","",CONCATENATE($L1545,","))</f>
        <v>#REF!</v>
      </c>
      <c r="BU1545" s="40"/>
      <c r="BV1545" s="40"/>
      <c r="BW1545"/>
      <c r="BX1545"/>
      <c r="BY1545"/>
      <c r="BZ1545"/>
      <c r="CA1545"/>
      <c r="CB1545" s="40"/>
      <c r="CC1545" s="40"/>
    </row>
    <row r="1546" spans="2:81">
      <c r="B1546" s="75"/>
      <c r="C1546" s="39"/>
      <c r="D1546" s="38"/>
      <c r="E1546" s="39"/>
      <c r="F1546" s="39"/>
      <c r="G1546" s="39"/>
      <c r="H1546" s="39"/>
      <c r="I1546" s="39"/>
      <c r="J1546" s="39"/>
      <c r="K1546" s="39"/>
      <c r="L1546" s="38"/>
      <c r="M1546" s="38"/>
      <c r="N1546" s="38"/>
      <c r="O1546" s="38"/>
      <c r="P1546" s="38"/>
      <c r="Q1546" s="38"/>
      <c r="R1546" s="38"/>
      <c r="S1546" s="38"/>
      <c r="T1546" s="38"/>
      <c r="U1546" s="38"/>
      <c r="V1546" s="38"/>
      <c r="W1546" s="38"/>
      <c r="X1546" s="38"/>
      <c r="Y1546" s="38"/>
      <c r="Z1546" s="75"/>
      <c r="AA1546" s="101"/>
      <c r="AB1546" s="101"/>
      <c r="AC1546" s="101"/>
      <c r="AD1546" s="101"/>
      <c r="AE1546" s="38"/>
      <c r="AF1546" s="38"/>
      <c r="AG1546" s="38"/>
      <c r="AH1546" s="38"/>
      <c r="AI1546" s="101"/>
      <c r="AJ1546" s="101"/>
      <c r="AK1546" s="101"/>
      <c r="AL1546" s="75"/>
      <c r="AM1546" s="39"/>
      <c r="AN1546" s="27"/>
      <c r="AO1546" s="27"/>
      <c r="AP1546" s="27"/>
      <c r="AQ1546" s="27" t="str">
        <f t="shared" si="591"/>
        <v/>
      </c>
      <c r="AR1546" s="27" t="str">
        <f t="shared" si="592"/>
        <v/>
      </c>
      <c r="AS1546" s="27" t="str">
        <f t="shared" si="593"/>
        <v/>
      </c>
      <c r="AT1546" s="27" t="e">
        <f>IF(#REF!&lt;&gt;"",IF(ABS(#REF!)&lt;10,"S"&amp;RIGHT(#REF!,1)&amp;",","S"&amp;#REF!&amp;","),"")</f>
        <v>#REF!</v>
      </c>
      <c r="AU1546" s="27" t="e">
        <f>IF(#REF!&lt;&gt;"",IF(ABS(#REF!)&lt;10,"S"&amp;RIGHT(#REF!,1)&amp;",","S"&amp;#REF!&amp;","),"")</f>
        <v>#REF!</v>
      </c>
      <c r="AV1546" s="27" t="e">
        <f>IF(#REF!&lt;&gt;"",IF(ABS(#REF!)&lt;10,"S"&amp;RIGHT(#REF!,1)&amp;",","S"&amp;#REF!&amp;","),"")</f>
        <v>#REF!</v>
      </c>
      <c r="AW1546" s="27" t="e">
        <f>IF(#REF!&lt;&gt;"",IF(ABS(#REF!)&lt;10,"S"&amp;RIGHT(#REF!,1)&amp;",","S"&amp;#REF!&amp;","),"")</f>
        <v>#REF!</v>
      </c>
      <c r="AX1546" s="27" t="e">
        <f>IF(#REF!&lt;&gt;"",IF(ABS(#REF!)&lt;10,"S"&amp;RIGHT(#REF!,1)&amp;",","S"&amp;#REF!&amp;","),"")</f>
        <v>#REF!</v>
      </c>
      <c r="AY1546" s="27" t="e">
        <f>IF(#REF!&lt;&gt;"",IF(ABS(#REF!)&lt;10,"S"&amp;RIGHT(#REF!,1)&amp;",","S"&amp;#REF!&amp;","),"")</f>
        <v>#REF!</v>
      </c>
      <c r="AZ1546" s="27" t="e">
        <f>IF(#REF!&lt;&gt;"",IF(ABS(#REF!)&lt;10,"S"&amp;RIGHT(#REF!,1)&amp;",","S"&amp;#REF!&amp;","),"")</f>
        <v>#REF!</v>
      </c>
      <c r="BA1546" s="27" t="e">
        <f>IF(#REF!&lt;&gt;"",IF(ABS(#REF!)&lt;10,"S"&amp;RIGHT(#REF!,1)&amp;",","S"&amp;#REF!&amp;","),"")</f>
        <v>#REF!</v>
      </c>
      <c r="BB1546" s="27" t="e">
        <f>IF(#REF!&lt;&gt;"",IF(ABS(#REF!)&lt;10,"S"&amp;RIGHT(#REF!,1)&amp;",","S"&amp;#REF!&amp;","),"")</f>
        <v>#REF!</v>
      </c>
      <c r="BC1546" s="27"/>
      <c r="BD1546" s="27"/>
      <c r="BE1546" s="27"/>
      <c r="BF1546" s="27"/>
      <c r="BG1546" s="27"/>
      <c r="BH1546" s="27"/>
      <c r="BI1546" s="27" t="str">
        <f t="shared" si="588"/>
        <v/>
      </c>
      <c r="BJ1546" s="27" t="str">
        <f t="shared" si="589"/>
        <v/>
      </c>
      <c r="BK1546" s="27" t="str">
        <f t="shared" si="590"/>
        <v/>
      </c>
      <c r="BL1546" s="27" t="e">
        <f>IF(#REF!="","",CONCATENATE($L1546,","))</f>
        <v>#REF!</v>
      </c>
      <c r="BM1546" s="27" t="e">
        <f>IF(#REF!="","",CONCATENATE($L1546,","))</f>
        <v>#REF!</v>
      </c>
      <c r="BN1546" s="27" t="e">
        <f>IF(#REF!="","",CONCATENATE($L1546,","))</f>
        <v>#REF!</v>
      </c>
      <c r="BO1546" s="27" t="e">
        <f>IF(#REF!="","",CONCATENATE($L1546,","))</f>
        <v>#REF!</v>
      </c>
      <c r="BP1546" s="27" t="e">
        <f>IF(#REF!="","",CONCATENATE($L1546,","))</f>
        <v>#REF!</v>
      </c>
      <c r="BQ1546" s="27" t="e">
        <f>IF(#REF!="","",CONCATENATE($L1546,","))</f>
        <v>#REF!</v>
      </c>
      <c r="BR1546" s="27" t="e">
        <f>IF(#REF!="","",CONCATENATE($L1546,","))</f>
        <v>#REF!</v>
      </c>
      <c r="BS1546" s="27" t="e">
        <f>IF(#REF!="","",CONCATENATE($L1546,","))</f>
        <v>#REF!</v>
      </c>
      <c r="BT1546" s="27" t="e">
        <f>IF(#REF!="","",CONCATENATE($L1546,","))</f>
        <v>#REF!</v>
      </c>
      <c r="BU1546" s="40"/>
      <c r="BV1546" s="40"/>
      <c r="BW1546"/>
      <c r="BX1546"/>
      <c r="BY1546"/>
      <c r="BZ1546"/>
      <c r="CA1546"/>
      <c r="CB1546" s="40"/>
      <c r="CC1546" s="40"/>
    </row>
    <row r="1547" spans="2:81">
      <c r="B1547" s="75"/>
      <c r="C1547" s="39"/>
      <c r="D1547" s="38"/>
      <c r="E1547" s="39"/>
      <c r="F1547" s="39"/>
      <c r="G1547" s="39"/>
      <c r="H1547" s="39"/>
      <c r="I1547" s="39"/>
      <c r="J1547" s="39"/>
      <c r="K1547" s="39"/>
      <c r="L1547" s="38"/>
      <c r="M1547" s="38"/>
      <c r="N1547" s="38"/>
      <c r="O1547" s="38"/>
      <c r="P1547" s="38"/>
      <c r="Q1547" s="38"/>
      <c r="R1547" s="38"/>
      <c r="S1547" s="38"/>
      <c r="T1547" s="38"/>
      <c r="U1547" s="38"/>
      <c r="V1547" s="38"/>
      <c r="W1547" s="38"/>
      <c r="X1547" s="38"/>
      <c r="Y1547" s="38"/>
      <c r="Z1547" s="75"/>
      <c r="AA1547" s="101"/>
      <c r="AB1547" s="101"/>
      <c r="AC1547" s="101"/>
      <c r="AD1547" s="101"/>
      <c r="AE1547" s="38"/>
      <c r="AF1547" s="38"/>
      <c r="AG1547" s="38"/>
      <c r="AH1547" s="38"/>
      <c r="AI1547" s="101"/>
      <c r="AJ1547" s="101"/>
      <c r="AK1547" s="101"/>
      <c r="AL1547" s="75"/>
      <c r="AM1547" s="39"/>
      <c r="AN1547" s="27"/>
      <c r="AO1547" s="27"/>
      <c r="AP1547" s="27"/>
      <c r="AQ1547" s="27" t="str">
        <f t="shared" si="591"/>
        <v/>
      </c>
      <c r="AR1547" s="27" t="str">
        <f t="shared" si="592"/>
        <v/>
      </c>
      <c r="AS1547" s="27" t="str">
        <f t="shared" si="593"/>
        <v/>
      </c>
      <c r="AT1547" s="27" t="e">
        <f>IF(#REF!&lt;&gt;"",IF(ABS(#REF!)&lt;10,"S"&amp;RIGHT(#REF!,1)&amp;",","S"&amp;#REF!&amp;","),"")</f>
        <v>#REF!</v>
      </c>
      <c r="AU1547" s="27" t="e">
        <f>IF(#REF!&lt;&gt;"",IF(ABS(#REF!)&lt;10,"S"&amp;RIGHT(#REF!,1)&amp;",","S"&amp;#REF!&amp;","),"")</f>
        <v>#REF!</v>
      </c>
      <c r="AV1547" s="27" t="e">
        <f>IF(#REF!&lt;&gt;"",IF(ABS(#REF!)&lt;10,"S"&amp;RIGHT(#REF!,1)&amp;",","S"&amp;#REF!&amp;","),"")</f>
        <v>#REF!</v>
      </c>
      <c r="AW1547" s="27" t="e">
        <f>IF(#REF!&lt;&gt;"",IF(ABS(#REF!)&lt;10,"S"&amp;RIGHT(#REF!,1)&amp;",","S"&amp;#REF!&amp;","),"")</f>
        <v>#REF!</v>
      </c>
      <c r="AX1547" s="27" t="e">
        <f>IF(#REF!&lt;&gt;"",IF(ABS(#REF!)&lt;10,"S"&amp;RIGHT(#REF!,1)&amp;",","S"&amp;#REF!&amp;","),"")</f>
        <v>#REF!</v>
      </c>
      <c r="AY1547" s="27" t="e">
        <f>IF(#REF!&lt;&gt;"",IF(ABS(#REF!)&lt;10,"S"&amp;RIGHT(#REF!,1)&amp;",","S"&amp;#REF!&amp;","),"")</f>
        <v>#REF!</v>
      </c>
      <c r="AZ1547" s="27" t="e">
        <f>IF(#REF!&lt;&gt;"",IF(ABS(#REF!)&lt;10,"S"&amp;RIGHT(#REF!,1)&amp;",","S"&amp;#REF!&amp;","),"")</f>
        <v>#REF!</v>
      </c>
      <c r="BA1547" s="27" t="e">
        <f>IF(#REF!&lt;&gt;"",IF(ABS(#REF!)&lt;10,"S"&amp;RIGHT(#REF!,1)&amp;",","S"&amp;#REF!&amp;","),"")</f>
        <v>#REF!</v>
      </c>
      <c r="BB1547" s="27" t="e">
        <f>IF(#REF!&lt;&gt;"",IF(ABS(#REF!)&lt;10,"S"&amp;RIGHT(#REF!,1)&amp;",","S"&amp;#REF!&amp;","),"")</f>
        <v>#REF!</v>
      </c>
      <c r="BC1547" s="27"/>
      <c r="BD1547" s="27"/>
      <c r="BE1547" s="27"/>
      <c r="BF1547" s="27"/>
      <c r="BG1547" s="27"/>
      <c r="BH1547" s="27"/>
      <c r="BI1547" s="27" t="str">
        <f t="shared" si="588"/>
        <v/>
      </c>
      <c r="BJ1547" s="27" t="str">
        <f t="shared" si="589"/>
        <v/>
      </c>
      <c r="BK1547" s="27" t="str">
        <f t="shared" si="590"/>
        <v/>
      </c>
      <c r="BL1547" s="27" t="e">
        <f>IF(#REF!="","",CONCATENATE($L1547,","))</f>
        <v>#REF!</v>
      </c>
      <c r="BM1547" s="27" t="e">
        <f>IF(#REF!="","",CONCATENATE($L1547,","))</f>
        <v>#REF!</v>
      </c>
      <c r="BN1547" s="27" t="e">
        <f>IF(#REF!="","",CONCATENATE($L1547,","))</f>
        <v>#REF!</v>
      </c>
      <c r="BO1547" s="27" t="e">
        <f>IF(#REF!="","",CONCATENATE($L1547,","))</f>
        <v>#REF!</v>
      </c>
      <c r="BP1547" s="27" t="e">
        <f>IF(#REF!="","",CONCATENATE($L1547,","))</f>
        <v>#REF!</v>
      </c>
      <c r="BQ1547" s="27" t="e">
        <f>IF(#REF!="","",CONCATENATE($L1547,","))</f>
        <v>#REF!</v>
      </c>
      <c r="BR1547" s="27" t="e">
        <f>IF(#REF!="","",CONCATENATE($L1547,","))</f>
        <v>#REF!</v>
      </c>
      <c r="BS1547" s="27" t="e">
        <f>IF(#REF!="","",CONCATENATE($L1547,","))</f>
        <v>#REF!</v>
      </c>
      <c r="BT1547" s="27" t="e">
        <f>IF(#REF!="","",CONCATENATE($L1547,","))</f>
        <v>#REF!</v>
      </c>
      <c r="BU1547" s="40"/>
      <c r="BV1547" s="40"/>
      <c r="BW1547"/>
      <c r="BX1547"/>
      <c r="BY1547"/>
      <c r="BZ1547"/>
      <c r="CA1547"/>
      <c r="CB1547" s="40"/>
      <c r="CC1547" s="40"/>
    </row>
    <row r="1548" spans="2:81">
      <c r="B1548" s="75"/>
      <c r="C1548" s="39"/>
      <c r="D1548" s="38"/>
      <c r="E1548" s="39"/>
      <c r="F1548" s="39"/>
      <c r="G1548" s="39"/>
      <c r="H1548" s="39"/>
      <c r="I1548" s="39"/>
      <c r="J1548" s="39"/>
      <c r="K1548" s="39"/>
      <c r="L1548" s="38"/>
      <c r="M1548" s="38"/>
      <c r="N1548" s="38"/>
      <c r="O1548" s="38"/>
      <c r="P1548" s="38"/>
      <c r="Q1548" s="38"/>
      <c r="R1548" s="38"/>
      <c r="S1548" s="38"/>
      <c r="T1548" s="38"/>
      <c r="U1548" s="38"/>
      <c r="V1548" s="38"/>
      <c r="W1548" s="38"/>
      <c r="X1548" s="38"/>
      <c r="Y1548" s="38"/>
      <c r="Z1548" s="75"/>
      <c r="AA1548" s="101"/>
      <c r="AB1548" s="101"/>
      <c r="AC1548" s="101"/>
      <c r="AD1548" s="101"/>
      <c r="AE1548" s="38"/>
      <c r="AF1548" s="38"/>
      <c r="AG1548" s="38"/>
      <c r="AH1548" s="38"/>
      <c r="AI1548" s="101"/>
      <c r="AJ1548" s="101"/>
      <c r="AK1548" s="101"/>
      <c r="AL1548" s="75"/>
      <c r="AM1548" s="39"/>
      <c r="AN1548" s="27"/>
      <c r="AO1548" s="27"/>
      <c r="AP1548" s="27"/>
      <c r="AQ1548" s="27" t="str">
        <f t="shared" si="591"/>
        <v/>
      </c>
      <c r="AR1548" s="27" t="str">
        <f t="shared" si="592"/>
        <v/>
      </c>
      <c r="AS1548" s="27" t="str">
        <f t="shared" si="593"/>
        <v/>
      </c>
      <c r="AT1548" s="27" t="e">
        <f>IF(#REF!&lt;&gt;"",IF(ABS(#REF!)&lt;10,"S"&amp;RIGHT(#REF!,1)&amp;",","S"&amp;#REF!&amp;","),"")</f>
        <v>#REF!</v>
      </c>
      <c r="AU1548" s="27" t="e">
        <f>IF(#REF!&lt;&gt;"",IF(ABS(#REF!)&lt;10,"S"&amp;RIGHT(#REF!,1)&amp;",","S"&amp;#REF!&amp;","),"")</f>
        <v>#REF!</v>
      </c>
      <c r="AV1548" s="27" t="e">
        <f>IF(#REF!&lt;&gt;"",IF(ABS(#REF!)&lt;10,"S"&amp;RIGHT(#REF!,1)&amp;",","S"&amp;#REF!&amp;","),"")</f>
        <v>#REF!</v>
      </c>
      <c r="AW1548" s="27" t="e">
        <f>IF(#REF!&lt;&gt;"",IF(ABS(#REF!)&lt;10,"S"&amp;RIGHT(#REF!,1)&amp;",","S"&amp;#REF!&amp;","),"")</f>
        <v>#REF!</v>
      </c>
      <c r="AX1548" s="27" t="e">
        <f>IF(#REF!&lt;&gt;"",IF(ABS(#REF!)&lt;10,"S"&amp;RIGHT(#REF!,1)&amp;",","S"&amp;#REF!&amp;","),"")</f>
        <v>#REF!</v>
      </c>
      <c r="AY1548" s="27" t="e">
        <f>IF(#REF!&lt;&gt;"",IF(ABS(#REF!)&lt;10,"S"&amp;RIGHT(#REF!,1)&amp;",","S"&amp;#REF!&amp;","),"")</f>
        <v>#REF!</v>
      </c>
      <c r="AZ1548" s="27" t="e">
        <f>IF(#REF!&lt;&gt;"",IF(ABS(#REF!)&lt;10,"S"&amp;RIGHT(#REF!,1)&amp;",","S"&amp;#REF!&amp;","),"")</f>
        <v>#REF!</v>
      </c>
      <c r="BA1548" s="27" t="e">
        <f>IF(#REF!&lt;&gt;"",IF(ABS(#REF!)&lt;10,"S"&amp;RIGHT(#REF!,1)&amp;",","S"&amp;#REF!&amp;","),"")</f>
        <v>#REF!</v>
      </c>
      <c r="BB1548" s="27" t="e">
        <f>IF(#REF!&lt;&gt;"",IF(ABS(#REF!)&lt;10,"S"&amp;RIGHT(#REF!,1)&amp;",","S"&amp;#REF!&amp;","),"")</f>
        <v>#REF!</v>
      </c>
      <c r="BC1548" s="27"/>
      <c r="BD1548" s="27"/>
      <c r="BE1548" s="27"/>
      <c r="BF1548" s="27"/>
      <c r="BG1548" s="27"/>
      <c r="BH1548" s="27"/>
      <c r="BI1548" s="27" t="str">
        <f t="shared" si="588"/>
        <v/>
      </c>
      <c r="BJ1548" s="27" t="str">
        <f t="shared" si="589"/>
        <v/>
      </c>
      <c r="BK1548" s="27" t="str">
        <f t="shared" si="590"/>
        <v/>
      </c>
      <c r="BL1548" s="27" t="e">
        <f>IF(#REF!="","",CONCATENATE($L1548,","))</f>
        <v>#REF!</v>
      </c>
      <c r="BM1548" s="27" t="e">
        <f>IF(#REF!="","",CONCATENATE($L1548,","))</f>
        <v>#REF!</v>
      </c>
      <c r="BN1548" s="27" t="e">
        <f>IF(#REF!="","",CONCATENATE($L1548,","))</f>
        <v>#REF!</v>
      </c>
      <c r="BO1548" s="27" t="e">
        <f>IF(#REF!="","",CONCATENATE($L1548,","))</f>
        <v>#REF!</v>
      </c>
      <c r="BP1548" s="27" t="e">
        <f>IF(#REF!="","",CONCATENATE($L1548,","))</f>
        <v>#REF!</v>
      </c>
      <c r="BQ1548" s="27" t="e">
        <f>IF(#REF!="","",CONCATENATE($L1548,","))</f>
        <v>#REF!</v>
      </c>
      <c r="BR1548" s="27" t="e">
        <f>IF(#REF!="","",CONCATENATE($L1548,","))</f>
        <v>#REF!</v>
      </c>
      <c r="BS1548" s="27" t="e">
        <f>IF(#REF!="","",CONCATENATE($L1548,","))</f>
        <v>#REF!</v>
      </c>
      <c r="BT1548" s="27" t="e">
        <f>IF(#REF!="","",CONCATENATE($L1548,","))</f>
        <v>#REF!</v>
      </c>
      <c r="BU1548" s="40"/>
      <c r="BV1548" s="40"/>
      <c r="BW1548"/>
      <c r="BX1548"/>
      <c r="BY1548"/>
      <c r="BZ1548"/>
      <c r="CA1548"/>
      <c r="CB1548" s="40"/>
      <c r="CC1548" s="40"/>
    </row>
    <row r="1549" spans="2:81">
      <c r="B1549" s="75"/>
      <c r="C1549" s="39"/>
      <c r="D1549" s="38"/>
      <c r="E1549" s="39"/>
      <c r="F1549" s="39"/>
      <c r="G1549" s="39"/>
      <c r="H1549" s="39"/>
      <c r="I1549" s="39"/>
      <c r="J1549" s="39"/>
      <c r="K1549" s="39"/>
      <c r="L1549" s="38"/>
      <c r="M1549" s="38"/>
      <c r="N1549" s="38"/>
      <c r="O1549" s="38"/>
      <c r="P1549" s="38"/>
      <c r="Q1549" s="38"/>
      <c r="R1549" s="38"/>
      <c r="S1549" s="38"/>
      <c r="T1549" s="38"/>
      <c r="U1549" s="38"/>
      <c r="V1549" s="38"/>
      <c r="W1549" s="38"/>
      <c r="X1549" s="38"/>
      <c r="Y1549" s="38"/>
      <c r="Z1549" s="75"/>
      <c r="AA1549" s="101"/>
      <c r="AB1549" s="101"/>
      <c r="AC1549" s="101"/>
      <c r="AD1549" s="101"/>
      <c r="AE1549" s="38"/>
      <c r="AF1549" s="38"/>
      <c r="AG1549" s="38"/>
      <c r="AH1549" s="38"/>
      <c r="AI1549" s="101"/>
      <c r="AJ1549" s="101"/>
      <c r="AK1549" s="101"/>
      <c r="AL1549" s="75"/>
      <c r="AM1549" s="39"/>
      <c r="AN1549" s="27"/>
      <c r="AO1549" s="27"/>
      <c r="AP1549" s="27"/>
      <c r="AQ1549" s="27" t="str">
        <f t="shared" si="591"/>
        <v/>
      </c>
      <c r="AR1549" s="27" t="str">
        <f t="shared" si="592"/>
        <v/>
      </c>
      <c r="AS1549" s="27" t="str">
        <f t="shared" si="593"/>
        <v/>
      </c>
      <c r="AT1549" s="27" t="e">
        <f>IF(#REF!&lt;&gt;"",IF(ABS(#REF!)&lt;10,"S"&amp;RIGHT(#REF!,1)&amp;",","S"&amp;#REF!&amp;","),"")</f>
        <v>#REF!</v>
      </c>
      <c r="AU1549" s="27" t="e">
        <f>IF(#REF!&lt;&gt;"",IF(ABS(#REF!)&lt;10,"S"&amp;RIGHT(#REF!,1)&amp;",","S"&amp;#REF!&amp;","),"")</f>
        <v>#REF!</v>
      </c>
      <c r="AV1549" s="27" t="e">
        <f>IF(#REF!&lt;&gt;"",IF(ABS(#REF!)&lt;10,"S"&amp;RIGHT(#REF!,1)&amp;",","S"&amp;#REF!&amp;","),"")</f>
        <v>#REF!</v>
      </c>
      <c r="AW1549" s="27" t="e">
        <f>IF(#REF!&lt;&gt;"",IF(ABS(#REF!)&lt;10,"S"&amp;RIGHT(#REF!,1)&amp;",","S"&amp;#REF!&amp;","),"")</f>
        <v>#REF!</v>
      </c>
      <c r="AX1549" s="27" t="e">
        <f>IF(#REF!&lt;&gt;"",IF(ABS(#REF!)&lt;10,"S"&amp;RIGHT(#REF!,1)&amp;",","S"&amp;#REF!&amp;","),"")</f>
        <v>#REF!</v>
      </c>
      <c r="AY1549" s="27" t="e">
        <f>IF(#REF!&lt;&gt;"",IF(ABS(#REF!)&lt;10,"S"&amp;RIGHT(#REF!,1)&amp;",","S"&amp;#REF!&amp;","),"")</f>
        <v>#REF!</v>
      </c>
      <c r="AZ1549" s="27" t="e">
        <f>IF(#REF!&lt;&gt;"",IF(ABS(#REF!)&lt;10,"S"&amp;RIGHT(#REF!,1)&amp;",","S"&amp;#REF!&amp;","),"")</f>
        <v>#REF!</v>
      </c>
      <c r="BA1549" s="27" t="e">
        <f>IF(#REF!&lt;&gt;"",IF(ABS(#REF!)&lt;10,"S"&amp;RIGHT(#REF!,1)&amp;",","S"&amp;#REF!&amp;","),"")</f>
        <v>#REF!</v>
      </c>
      <c r="BB1549" s="27" t="e">
        <f>IF(#REF!&lt;&gt;"",IF(ABS(#REF!)&lt;10,"S"&amp;RIGHT(#REF!,1)&amp;",","S"&amp;#REF!&amp;","),"")</f>
        <v>#REF!</v>
      </c>
      <c r="BC1549" s="27"/>
      <c r="BD1549" s="27"/>
      <c r="BE1549" s="27"/>
      <c r="BF1549" s="27"/>
      <c r="BG1549" s="27"/>
      <c r="BH1549" s="27"/>
      <c r="BI1549" s="27" t="str">
        <f t="shared" si="588"/>
        <v/>
      </c>
      <c r="BJ1549" s="27" t="str">
        <f t="shared" si="589"/>
        <v/>
      </c>
      <c r="BK1549" s="27" t="str">
        <f t="shared" si="590"/>
        <v/>
      </c>
      <c r="BL1549" s="27" t="e">
        <f>IF(#REF!="","",CONCATENATE($L1549,","))</f>
        <v>#REF!</v>
      </c>
      <c r="BM1549" s="27" t="e">
        <f>IF(#REF!="","",CONCATENATE($L1549,","))</f>
        <v>#REF!</v>
      </c>
      <c r="BN1549" s="27" t="e">
        <f>IF(#REF!="","",CONCATENATE($L1549,","))</f>
        <v>#REF!</v>
      </c>
      <c r="BO1549" s="27" t="e">
        <f>IF(#REF!="","",CONCATENATE($L1549,","))</f>
        <v>#REF!</v>
      </c>
      <c r="BP1549" s="27" t="e">
        <f>IF(#REF!="","",CONCATENATE($L1549,","))</f>
        <v>#REF!</v>
      </c>
      <c r="BQ1549" s="27" t="e">
        <f>IF(#REF!="","",CONCATENATE($L1549,","))</f>
        <v>#REF!</v>
      </c>
      <c r="BR1549" s="27" t="e">
        <f>IF(#REF!="","",CONCATENATE($L1549,","))</f>
        <v>#REF!</v>
      </c>
      <c r="BS1549" s="27" t="e">
        <f>IF(#REF!="","",CONCATENATE($L1549,","))</f>
        <v>#REF!</v>
      </c>
      <c r="BT1549" s="27" t="e">
        <f>IF(#REF!="","",CONCATENATE($L1549,","))</f>
        <v>#REF!</v>
      </c>
      <c r="BU1549" s="40"/>
      <c r="BV1549" s="40"/>
      <c r="BW1549"/>
      <c r="BX1549"/>
      <c r="BY1549"/>
      <c r="BZ1549"/>
      <c r="CA1549"/>
      <c r="CB1549" s="40"/>
      <c r="CC1549" s="40"/>
    </row>
    <row r="1550" spans="2:81">
      <c r="B1550" s="75"/>
      <c r="C1550" s="39"/>
      <c r="D1550" s="38"/>
      <c r="E1550" s="39"/>
      <c r="F1550" s="39"/>
      <c r="G1550" s="39"/>
      <c r="H1550" s="39"/>
      <c r="I1550" s="39"/>
      <c r="J1550" s="39"/>
      <c r="K1550" s="39"/>
      <c r="L1550" s="38"/>
      <c r="M1550" s="38"/>
      <c r="N1550" s="38"/>
      <c r="O1550" s="38"/>
      <c r="P1550" s="38"/>
      <c r="Q1550" s="38"/>
      <c r="R1550" s="38"/>
      <c r="S1550" s="38"/>
      <c r="T1550" s="38"/>
      <c r="U1550" s="38"/>
      <c r="V1550" s="38"/>
      <c r="W1550" s="38"/>
      <c r="X1550" s="38"/>
      <c r="Y1550" s="38"/>
      <c r="Z1550" s="75"/>
      <c r="AA1550" s="101"/>
      <c r="AB1550" s="101"/>
      <c r="AC1550" s="101"/>
      <c r="AD1550" s="101"/>
      <c r="AE1550" s="38"/>
      <c r="AF1550" s="38"/>
      <c r="AG1550" s="38"/>
      <c r="AH1550" s="38"/>
      <c r="AI1550" s="101"/>
      <c r="AJ1550" s="101"/>
      <c r="AK1550" s="101"/>
      <c r="AL1550" s="75"/>
      <c r="AM1550" s="39"/>
      <c r="AN1550" s="27"/>
      <c r="AO1550" s="27"/>
      <c r="AP1550" s="27"/>
      <c r="AQ1550" s="27" t="str">
        <f t="shared" si="591"/>
        <v/>
      </c>
      <c r="AR1550" s="27" t="str">
        <f t="shared" si="592"/>
        <v/>
      </c>
      <c r="AS1550" s="27" t="str">
        <f t="shared" si="593"/>
        <v/>
      </c>
      <c r="AT1550" s="27" t="e">
        <f>IF(#REF!&lt;&gt;"",IF(ABS(#REF!)&lt;10,"S"&amp;RIGHT(#REF!,1)&amp;",","S"&amp;#REF!&amp;","),"")</f>
        <v>#REF!</v>
      </c>
      <c r="AU1550" s="27" t="e">
        <f>IF(#REF!&lt;&gt;"",IF(ABS(#REF!)&lt;10,"S"&amp;RIGHT(#REF!,1)&amp;",","S"&amp;#REF!&amp;","),"")</f>
        <v>#REF!</v>
      </c>
      <c r="AV1550" s="27" t="e">
        <f>IF(#REF!&lt;&gt;"",IF(ABS(#REF!)&lt;10,"S"&amp;RIGHT(#REF!,1)&amp;",","S"&amp;#REF!&amp;","),"")</f>
        <v>#REF!</v>
      </c>
      <c r="AW1550" s="27" t="e">
        <f>IF(#REF!&lt;&gt;"",IF(ABS(#REF!)&lt;10,"S"&amp;RIGHT(#REF!,1)&amp;",","S"&amp;#REF!&amp;","),"")</f>
        <v>#REF!</v>
      </c>
      <c r="AX1550" s="27" t="e">
        <f>IF(#REF!&lt;&gt;"",IF(ABS(#REF!)&lt;10,"S"&amp;RIGHT(#REF!,1)&amp;",","S"&amp;#REF!&amp;","),"")</f>
        <v>#REF!</v>
      </c>
      <c r="AY1550" s="27" t="e">
        <f>IF(#REF!&lt;&gt;"",IF(ABS(#REF!)&lt;10,"S"&amp;RIGHT(#REF!,1)&amp;",","S"&amp;#REF!&amp;","),"")</f>
        <v>#REF!</v>
      </c>
      <c r="AZ1550" s="27" t="e">
        <f>IF(#REF!&lt;&gt;"",IF(ABS(#REF!)&lt;10,"S"&amp;RIGHT(#REF!,1)&amp;",","S"&amp;#REF!&amp;","),"")</f>
        <v>#REF!</v>
      </c>
      <c r="BA1550" s="27" t="e">
        <f>IF(#REF!&lt;&gt;"",IF(ABS(#REF!)&lt;10,"S"&amp;RIGHT(#REF!,1)&amp;",","S"&amp;#REF!&amp;","),"")</f>
        <v>#REF!</v>
      </c>
      <c r="BB1550" s="27" t="e">
        <f>IF(#REF!&lt;&gt;"",IF(ABS(#REF!)&lt;10,"S"&amp;RIGHT(#REF!,1)&amp;",","S"&amp;#REF!&amp;","),"")</f>
        <v>#REF!</v>
      </c>
      <c r="BC1550" s="27"/>
      <c r="BD1550" s="27"/>
      <c r="BE1550" s="27"/>
      <c r="BF1550" s="27"/>
      <c r="BG1550" s="27"/>
      <c r="BH1550" s="27"/>
      <c r="BI1550" s="27" t="str">
        <f t="shared" si="588"/>
        <v/>
      </c>
      <c r="BJ1550" s="27" t="str">
        <f t="shared" si="589"/>
        <v/>
      </c>
      <c r="BK1550" s="27" t="str">
        <f t="shared" si="590"/>
        <v/>
      </c>
      <c r="BL1550" s="27" t="e">
        <f>IF(#REF!="","",CONCATENATE($L1550,","))</f>
        <v>#REF!</v>
      </c>
      <c r="BM1550" s="27" t="e">
        <f>IF(#REF!="","",CONCATENATE($L1550,","))</f>
        <v>#REF!</v>
      </c>
      <c r="BN1550" s="27" t="e">
        <f>IF(#REF!="","",CONCATENATE($L1550,","))</f>
        <v>#REF!</v>
      </c>
      <c r="BO1550" s="27" t="e">
        <f>IF(#REF!="","",CONCATENATE($L1550,","))</f>
        <v>#REF!</v>
      </c>
      <c r="BP1550" s="27" t="e">
        <f>IF(#REF!="","",CONCATENATE($L1550,","))</f>
        <v>#REF!</v>
      </c>
      <c r="BQ1550" s="27" t="e">
        <f>IF(#REF!="","",CONCATENATE($L1550,","))</f>
        <v>#REF!</v>
      </c>
      <c r="BR1550" s="27" t="e">
        <f>IF(#REF!="","",CONCATENATE($L1550,","))</f>
        <v>#REF!</v>
      </c>
      <c r="BS1550" s="27" t="e">
        <f>IF(#REF!="","",CONCATENATE($L1550,","))</f>
        <v>#REF!</v>
      </c>
      <c r="BT1550" s="27" t="e">
        <f>IF(#REF!="","",CONCATENATE($L1550,","))</f>
        <v>#REF!</v>
      </c>
      <c r="BU1550" s="40"/>
      <c r="BV1550" s="40"/>
      <c r="BW1550" s="70"/>
      <c r="BX1550" s="70"/>
      <c r="BY1550" s="70"/>
      <c r="BZ1550" s="70"/>
      <c r="CA1550" s="70"/>
      <c r="CB1550" s="70"/>
      <c r="CC1550" s="70"/>
    </row>
    <row r="1551" spans="2:81">
      <c r="B1551" s="75"/>
      <c r="C1551" s="39"/>
      <c r="D1551" s="38"/>
      <c r="E1551" s="39"/>
      <c r="F1551" s="39"/>
      <c r="G1551" s="39"/>
      <c r="H1551" s="39"/>
      <c r="I1551" s="39"/>
      <c r="J1551" s="39"/>
      <c r="K1551" s="39"/>
      <c r="L1551" s="38"/>
      <c r="M1551" s="38"/>
      <c r="N1551" s="38"/>
      <c r="O1551" s="38"/>
      <c r="P1551" s="38"/>
      <c r="Q1551" s="38"/>
      <c r="R1551" s="38"/>
      <c r="S1551" s="38"/>
      <c r="T1551" s="38"/>
      <c r="U1551" s="38"/>
      <c r="V1551" s="38"/>
      <c r="W1551" s="38"/>
      <c r="X1551" s="38"/>
      <c r="Y1551" s="38"/>
      <c r="Z1551" s="75"/>
      <c r="AA1551" s="101"/>
      <c r="AB1551" s="101"/>
      <c r="AC1551" s="101"/>
      <c r="AD1551" s="101"/>
      <c r="AE1551" s="38"/>
      <c r="AF1551" s="38"/>
      <c r="AG1551" s="38"/>
      <c r="AH1551" s="38"/>
      <c r="AI1551" s="101"/>
      <c r="AJ1551" s="101"/>
      <c r="AK1551" s="101"/>
      <c r="AL1551" s="75"/>
      <c r="AM1551" s="39"/>
      <c r="AN1551" s="27"/>
      <c r="AO1551" s="27"/>
      <c r="AP1551" s="27"/>
      <c r="AQ1551" s="27" t="str">
        <f t="shared" si="591"/>
        <v/>
      </c>
      <c r="AR1551" s="27" t="str">
        <f t="shared" si="592"/>
        <v/>
      </c>
      <c r="AS1551" s="27" t="str">
        <f t="shared" si="593"/>
        <v/>
      </c>
      <c r="AT1551" s="27" t="e">
        <f>IF(#REF!&lt;&gt;"",IF(ABS(#REF!)&lt;10,"S"&amp;RIGHT(#REF!,1)&amp;",","S"&amp;#REF!&amp;","),"")</f>
        <v>#REF!</v>
      </c>
      <c r="AU1551" s="27" t="e">
        <f>IF(#REF!&lt;&gt;"",IF(ABS(#REF!)&lt;10,"S"&amp;RIGHT(#REF!,1)&amp;",","S"&amp;#REF!&amp;","),"")</f>
        <v>#REF!</v>
      </c>
      <c r="AV1551" s="27" t="e">
        <f>IF(#REF!&lt;&gt;"",IF(ABS(#REF!)&lt;10,"S"&amp;RIGHT(#REF!,1)&amp;",","S"&amp;#REF!&amp;","),"")</f>
        <v>#REF!</v>
      </c>
      <c r="AW1551" s="27" t="e">
        <f>IF(#REF!&lt;&gt;"",IF(ABS(#REF!)&lt;10,"S"&amp;RIGHT(#REF!,1)&amp;",","S"&amp;#REF!&amp;","),"")</f>
        <v>#REF!</v>
      </c>
      <c r="AX1551" s="27" t="e">
        <f>IF(#REF!&lt;&gt;"",IF(ABS(#REF!)&lt;10,"S"&amp;RIGHT(#REF!,1)&amp;",","S"&amp;#REF!&amp;","),"")</f>
        <v>#REF!</v>
      </c>
      <c r="AY1551" s="27" t="e">
        <f>IF(#REF!&lt;&gt;"",IF(ABS(#REF!)&lt;10,"S"&amp;RIGHT(#REF!,1)&amp;",","S"&amp;#REF!&amp;","),"")</f>
        <v>#REF!</v>
      </c>
      <c r="AZ1551" s="27" t="e">
        <f>IF(#REF!&lt;&gt;"",IF(ABS(#REF!)&lt;10,"S"&amp;RIGHT(#REF!,1)&amp;",","S"&amp;#REF!&amp;","),"")</f>
        <v>#REF!</v>
      </c>
      <c r="BA1551" s="27" t="e">
        <f>IF(#REF!&lt;&gt;"",IF(ABS(#REF!)&lt;10,"S"&amp;RIGHT(#REF!,1)&amp;",","S"&amp;#REF!&amp;","),"")</f>
        <v>#REF!</v>
      </c>
      <c r="BB1551" s="27" t="e">
        <f>IF(#REF!&lt;&gt;"",IF(ABS(#REF!)&lt;10,"S"&amp;RIGHT(#REF!,1)&amp;",","S"&amp;#REF!&amp;","),"")</f>
        <v>#REF!</v>
      </c>
      <c r="BC1551" s="27"/>
      <c r="BD1551" s="27"/>
      <c r="BE1551" s="27"/>
      <c r="BF1551" s="27"/>
      <c r="BG1551" s="27"/>
      <c r="BH1551" s="27"/>
      <c r="BI1551" s="27" t="str">
        <f t="shared" si="588"/>
        <v/>
      </c>
      <c r="BJ1551" s="27" t="str">
        <f t="shared" si="589"/>
        <v/>
      </c>
      <c r="BK1551" s="27" t="str">
        <f t="shared" si="590"/>
        <v/>
      </c>
      <c r="BL1551" s="27" t="e">
        <f>IF(#REF!="","",CONCATENATE($L1551,","))</f>
        <v>#REF!</v>
      </c>
      <c r="BM1551" s="27" t="e">
        <f>IF(#REF!="","",CONCATENATE($L1551,","))</f>
        <v>#REF!</v>
      </c>
      <c r="BN1551" s="27" t="e">
        <f>IF(#REF!="","",CONCATENATE($L1551,","))</f>
        <v>#REF!</v>
      </c>
      <c r="BO1551" s="27" t="e">
        <f>IF(#REF!="","",CONCATENATE($L1551,","))</f>
        <v>#REF!</v>
      </c>
      <c r="BP1551" s="27" t="e">
        <f>IF(#REF!="","",CONCATENATE($L1551,","))</f>
        <v>#REF!</v>
      </c>
      <c r="BQ1551" s="27" t="e">
        <f>IF(#REF!="","",CONCATENATE($L1551,","))</f>
        <v>#REF!</v>
      </c>
      <c r="BR1551" s="27" t="e">
        <f>IF(#REF!="","",CONCATENATE($L1551,","))</f>
        <v>#REF!</v>
      </c>
      <c r="BS1551" s="27" t="e">
        <f>IF(#REF!="","",CONCATENATE($L1551,","))</f>
        <v>#REF!</v>
      </c>
      <c r="BT1551" s="27" t="e">
        <f>IF(#REF!="","",CONCATENATE($L1551,","))</f>
        <v>#REF!</v>
      </c>
      <c r="BU1551" s="40"/>
      <c r="BV1551" s="40"/>
      <c r="BW1551" s="70"/>
      <c r="BX1551" s="70"/>
      <c r="BY1551" s="70"/>
      <c r="BZ1551" s="70"/>
      <c r="CA1551" s="70"/>
      <c r="CB1551" s="70"/>
      <c r="CC1551" s="70"/>
    </row>
    <row r="1552" spans="2:81">
      <c r="B1552" s="75"/>
      <c r="C1552" s="39"/>
      <c r="D1552" s="38"/>
      <c r="E1552" s="39"/>
      <c r="F1552" s="39"/>
      <c r="G1552" s="39"/>
      <c r="H1552" s="39"/>
      <c r="I1552" s="39"/>
      <c r="J1552" s="39"/>
      <c r="K1552" s="39"/>
      <c r="L1552" s="38"/>
      <c r="M1552" s="38"/>
      <c r="N1552" s="38"/>
      <c r="O1552" s="38"/>
      <c r="P1552" s="38"/>
      <c r="Q1552" s="38"/>
      <c r="R1552" s="38"/>
      <c r="S1552" s="38"/>
      <c r="T1552" s="38"/>
      <c r="U1552" s="38"/>
      <c r="V1552" s="38"/>
      <c r="W1552" s="38"/>
      <c r="X1552" s="38"/>
      <c r="Y1552" s="38"/>
      <c r="Z1552" s="75"/>
      <c r="AA1552" s="101"/>
      <c r="AB1552" s="101"/>
      <c r="AC1552" s="101"/>
      <c r="AD1552" s="101"/>
      <c r="AE1552" s="38"/>
      <c r="AF1552" s="38"/>
      <c r="AG1552" s="38"/>
      <c r="AH1552" s="38"/>
      <c r="AI1552" s="101"/>
      <c r="AJ1552" s="101"/>
      <c r="AK1552" s="101"/>
      <c r="AL1552" s="75"/>
      <c r="AM1552" s="39"/>
      <c r="AN1552" s="27"/>
      <c r="AO1552" s="27"/>
      <c r="AP1552" s="27"/>
      <c r="AQ1552" s="27" t="str">
        <f t="shared" si="591"/>
        <v/>
      </c>
      <c r="AR1552" s="27" t="str">
        <f t="shared" si="592"/>
        <v/>
      </c>
      <c r="AS1552" s="27" t="str">
        <f t="shared" si="593"/>
        <v/>
      </c>
      <c r="AT1552" s="27" t="e">
        <f>IF(#REF!&lt;&gt;"",IF(ABS(#REF!)&lt;10,"S"&amp;RIGHT(#REF!,1)&amp;",","S"&amp;#REF!&amp;","),"")</f>
        <v>#REF!</v>
      </c>
      <c r="AU1552" s="27" t="e">
        <f>IF(#REF!&lt;&gt;"",IF(ABS(#REF!)&lt;10,"S"&amp;RIGHT(#REF!,1)&amp;",","S"&amp;#REF!&amp;","),"")</f>
        <v>#REF!</v>
      </c>
      <c r="AV1552" s="27" t="e">
        <f>IF(#REF!&lt;&gt;"",IF(ABS(#REF!)&lt;10,"S"&amp;RIGHT(#REF!,1)&amp;",","S"&amp;#REF!&amp;","),"")</f>
        <v>#REF!</v>
      </c>
      <c r="AW1552" s="27" t="e">
        <f>IF(#REF!&lt;&gt;"",IF(ABS(#REF!)&lt;10,"S"&amp;RIGHT(#REF!,1)&amp;",","S"&amp;#REF!&amp;","),"")</f>
        <v>#REF!</v>
      </c>
      <c r="AX1552" s="27" t="e">
        <f>IF(#REF!&lt;&gt;"",IF(ABS(#REF!)&lt;10,"S"&amp;RIGHT(#REF!,1)&amp;",","S"&amp;#REF!&amp;","),"")</f>
        <v>#REF!</v>
      </c>
      <c r="AY1552" s="27" t="e">
        <f>IF(#REF!&lt;&gt;"",IF(ABS(#REF!)&lt;10,"S"&amp;RIGHT(#REF!,1)&amp;",","S"&amp;#REF!&amp;","),"")</f>
        <v>#REF!</v>
      </c>
      <c r="AZ1552" s="27" t="e">
        <f>IF(#REF!&lt;&gt;"",IF(ABS(#REF!)&lt;10,"S"&amp;RIGHT(#REF!,1)&amp;",","S"&amp;#REF!&amp;","),"")</f>
        <v>#REF!</v>
      </c>
      <c r="BA1552" s="27" t="e">
        <f>IF(#REF!&lt;&gt;"",IF(ABS(#REF!)&lt;10,"S"&amp;RIGHT(#REF!,1)&amp;",","S"&amp;#REF!&amp;","),"")</f>
        <v>#REF!</v>
      </c>
      <c r="BB1552" s="27" t="e">
        <f>IF(#REF!&lt;&gt;"",IF(ABS(#REF!)&lt;10,"S"&amp;RIGHT(#REF!,1)&amp;",","S"&amp;#REF!&amp;","),"")</f>
        <v>#REF!</v>
      </c>
      <c r="BC1552" s="27"/>
      <c r="BD1552" s="27"/>
      <c r="BE1552" s="27"/>
      <c r="BF1552" s="27"/>
      <c r="BG1552" s="27"/>
      <c r="BH1552" s="27"/>
      <c r="BI1552" s="27" t="str">
        <f t="shared" si="588"/>
        <v/>
      </c>
      <c r="BJ1552" s="27" t="str">
        <f t="shared" si="589"/>
        <v/>
      </c>
      <c r="BK1552" s="27" t="str">
        <f t="shared" si="590"/>
        <v/>
      </c>
      <c r="BL1552" s="27" t="e">
        <f>IF(#REF!="","",CONCATENATE($L1552,","))</f>
        <v>#REF!</v>
      </c>
      <c r="BM1552" s="27" t="e">
        <f>IF(#REF!="","",CONCATENATE($L1552,","))</f>
        <v>#REF!</v>
      </c>
      <c r="BN1552" s="27" t="e">
        <f>IF(#REF!="","",CONCATENATE($L1552,","))</f>
        <v>#REF!</v>
      </c>
      <c r="BO1552" s="27" t="e">
        <f>IF(#REF!="","",CONCATENATE($L1552,","))</f>
        <v>#REF!</v>
      </c>
      <c r="BP1552" s="27" t="e">
        <f>IF(#REF!="","",CONCATENATE($L1552,","))</f>
        <v>#REF!</v>
      </c>
      <c r="BQ1552" s="27" t="e">
        <f>IF(#REF!="","",CONCATENATE($L1552,","))</f>
        <v>#REF!</v>
      </c>
      <c r="BR1552" s="27" t="e">
        <f>IF(#REF!="","",CONCATENATE($L1552,","))</f>
        <v>#REF!</v>
      </c>
      <c r="BS1552" s="27" t="e">
        <f>IF(#REF!="","",CONCATENATE($L1552,","))</f>
        <v>#REF!</v>
      </c>
      <c r="BT1552" s="27" t="e">
        <f>IF(#REF!="","",CONCATENATE($L1552,","))</f>
        <v>#REF!</v>
      </c>
      <c r="BU1552" s="40"/>
      <c r="BV1552" s="40"/>
      <c r="BW1552" s="70"/>
      <c r="BX1552" s="70"/>
      <c r="BY1552" s="70"/>
      <c r="BZ1552" s="70"/>
      <c r="CA1552" s="70"/>
      <c r="CB1552" s="70"/>
      <c r="CC1552" s="70"/>
    </row>
    <row r="1553" spans="2:81">
      <c r="B1553" s="75"/>
      <c r="C1553" s="39"/>
      <c r="D1553" s="38"/>
      <c r="E1553" s="39"/>
      <c r="F1553" s="39"/>
      <c r="G1553" s="39"/>
      <c r="H1553" s="39"/>
      <c r="I1553" s="39"/>
      <c r="J1553" s="39"/>
      <c r="K1553" s="39"/>
      <c r="L1553" s="38"/>
      <c r="M1553" s="38"/>
      <c r="N1553" s="38"/>
      <c r="O1553" s="38"/>
      <c r="P1553" s="38"/>
      <c r="Q1553" s="38"/>
      <c r="R1553" s="38"/>
      <c r="S1553" s="38"/>
      <c r="T1553" s="38"/>
      <c r="U1553" s="38"/>
      <c r="V1553" s="38"/>
      <c r="W1553" s="38"/>
      <c r="X1553" s="38"/>
      <c r="Y1553" s="38"/>
      <c r="Z1553" s="75"/>
      <c r="AA1553" s="101"/>
      <c r="AB1553" s="101"/>
      <c r="AC1553" s="101"/>
      <c r="AD1553" s="101"/>
      <c r="AE1553" s="38"/>
      <c r="AF1553" s="38"/>
      <c r="AG1553" s="38"/>
      <c r="AH1553" s="38"/>
      <c r="AI1553" s="101"/>
      <c r="AJ1553" s="101"/>
      <c r="AK1553" s="101"/>
      <c r="AL1553" s="75"/>
      <c r="AM1553" s="39"/>
      <c r="AN1553" s="27"/>
      <c r="AO1553" s="27"/>
      <c r="AP1553" s="27"/>
      <c r="AQ1553" s="27" t="str">
        <f t="shared" si="591"/>
        <v/>
      </c>
      <c r="AR1553" s="27" t="str">
        <f t="shared" si="592"/>
        <v/>
      </c>
      <c r="AS1553" s="27" t="str">
        <f t="shared" si="593"/>
        <v/>
      </c>
      <c r="AT1553" s="27" t="e">
        <f>IF(#REF!&lt;&gt;"",IF(ABS(#REF!)&lt;10,"S"&amp;RIGHT(#REF!,1)&amp;",","S"&amp;#REF!&amp;","),"")</f>
        <v>#REF!</v>
      </c>
      <c r="AU1553" s="27" t="e">
        <f>IF(#REF!&lt;&gt;"",IF(ABS(#REF!)&lt;10,"S"&amp;RIGHT(#REF!,1)&amp;",","S"&amp;#REF!&amp;","),"")</f>
        <v>#REF!</v>
      </c>
      <c r="AV1553" s="27" t="e">
        <f>IF(#REF!&lt;&gt;"",IF(ABS(#REF!)&lt;10,"S"&amp;RIGHT(#REF!,1)&amp;",","S"&amp;#REF!&amp;","),"")</f>
        <v>#REF!</v>
      </c>
      <c r="AW1553" s="27" t="e">
        <f>IF(#REF!&lt;&gt;"",IF(ABS(#REF!)&lt;10,"S"&amp;RIGHT(#REF!,1)&amp;",","S"&amp;#REF!&amp;","),"")</f>
        <v>#REF!</v>
      </c>
      <c r="AX1553" s="27" t="e">
        <f>IF(#REF!&lt;&gt;"",IF(ABS(#REF!)&lt;10,"S"&amp;RIGHT(#REF!,1)&amp;",","S"&amp;#REF!&amp;","),"")</f>
        <v>#REF!</v>
      </c>
      <c r="AY1553" s="27" t="e">
        <f>IF(#REF!&lt;&gt;"",IF(ABS(#REF!)&lt;10,"S"&amp;RIGHT(#REF!,1)&amp;",","S"&amp;#REF!&amp;","),"")</f>
        <v>#REF!</v>
      </c>
      <c r="AZ1553" s="27" t="e">
        <f>IF(#REF!&lt;&gt;"",IF(ABS(#REF!)&lt;10,"S"&amp;RIGHT(#REF!,1)&amp;",","S"&amp;#REF!&amp;","),"")</f>
        <v>#REF!</v>
      </c>
      <c r="BA1553" s="27" t="e">
        <f>IF(#REF!&lt;&gt;"",IF(ABS(#REF!)&lt;10,"S"&amp;RIGHT(#REF!,1)&amp;",","S"&amp;#REF!&amp;","),"")</f>
        <v>#REF!</v>
      </c>
      <c r="BB1553" s="27" t="e">
        <f>IF(#REF!&lt;&gt;"",IF(ABS(#REF!)&lt;10,"S"&amp;RIGHT(#REF!,1)&amp;",","S"&amp;#REF!&amp;","),"")</f>
        <v>#REF!</v>
      </c>
      <c r="BC1553" s="27"/>
      <c r="BD1553" s="27"/>
      <c r="BE1553" s="27"/>
      <c r="BF1553" s="27"/>
      <c r="BG1553" s="27"/>
      <c r="BH1553" s="27"/>
      <c r="BI1553" s="27" t="str">
        <f t="shared" si="588"/>
        <v/>
      </c>
      <c r="BJ1553" s="27" t="str">
        <f t="shared" si="589"/>
        <v/>
      </c>
      <c r="BK1553" s="27" t="str">
        <f t="shared" si="590"/>
        <v/>
      </c>
      <c r="BL1553" s="27" t="e">
        <f>IF(#REF!="","",CONCATENATE($L1553,","))</f>
        <v>#REF!</v>
      </c>
      <c r="BM1553" s="27" t="e">
        <f>IF(#REF!="","",CONCATENATE($L1553,","))</f>
        <v>#REF!</v>
      </c>
      <c r="BN1553" s="27" t="e">
        <f>IF(#REF!="","",CONCATENATE($L1553,","))</f>
        <v>#REF!</v>
      </c>
      <c r="BO1553" s="27" t="e">
        <f>IF(#REF!="","",CONCATENATE($L1553,","))</f>
        <v>#REF!</v>
      </c>
      <c r="BP1553" s="27" t="e">
        <f>IF(#REF!="","",CONCATENATE($L1553,","))</f>
        <v>#REF!</v>
      </c>
      <c r="BQ1553" s="27" t="e">
        <f>IF(#REF!="","",CONCATENATE($L1553,","))</f>
        <v>#REF!</v>
      </c>
      <c r="BR1553" s="27" t="e">
        <f>IF(#REF!="","",CONCATENATE($L1553,","))</f>
        <v>#REF!</v>
      </c>
      <c r="BS1553" s="27" t="e">
        <f>IF(#REF!="","",CONCATENATE($L1553,","))</f>
        <v>#REF!</v>
      </c>
      <c r="BT1553" s="27" t="e">
        <f>IF(#REF!="","",CONCATENATE($L1553,","))</f>
        <v>#REF!</v>
      </c>
      <c r="BU1553" s="40"/>
      <c r="BV1553" s="40"/>
      <c r="BW1553" s="70"/>
      <c r="BX1553" s="70"/>
      <c r="BY1553" s="70"/>
      <c r="BZ1553" s="70"/>
      <c r="CA1553" s="70"/>
      <c r="CB1553" s="70"/>
      <c r="CC1553" s="70"/>
    </row>
    <row r="1554" spans="2:81">
      <c r="B1554" s="75"/>
      <c r="C1554" s="39"/>
      <c r="D1554" s="38"/>
      <c r="E1554" s="39"/>
      <c r="F1554" s="39"/>
      <c r="G1554" s="39"/>
      <c r="H1554" s="39"/>
      <c r="I1554" s="39"/>
      <c r="J1554" s="39"/>
      <c r="K1554" s="39"/>
      <c r="L1554" s="38"/>
      <c r="M1554" s="38"/>
      <c r="N1554" s="38"/>
      <c r="O1554" s="38"/>
      <c r="P1554" s="38"/>
      <c r="Q1554" s="38"/>
      <c r="R1554" s="38"/>
      <c r="S1554" s="38"/>
      <c r="T1554" s="38"/>
      <c r="U1554" s="38"/>
      <c r="V1554" s="38"/>
      <c r="W1554" s="38"/>
      <c r="X1554" s="38"/>
      <c r="Y1554" s="38"/>
      <c r="Z1554" s="75"/>
      <c r="AA1554" s="101"/>
      <c r="AB1554" s="101"/>
      <c r="AC1554" s="101"/>
      <c r="AD1554" s="101"/>
      <c r="AE1554" s="38"/>
      <c r="AF1554" s="38"/>
      <c r="AG1554" s="38"/>
      <c r="AH1554" s="38"/>
      <c r="AI1554" s="101"/>
      <c r="AJ1554" s="101"/>
      <c r="AK1554" s="101"/>
      <c r="AL1554" s="75"/>
      <c r="AM1554" s="39"/>
      <c r="AN1554" s="27"/>
      <c r="AO1554" s="27"/>
      <c r="AP1554" s="27"/>
      <c r="AQ1554" s="27" t="str">
        <f t="shared" si="591"/>
        <v/>
      </c>
      <c r="AR1554" s="27" t="str">
        <f t="shared" si="592"/>
        <v/>
      </c>
      <c r="AS1554" s="27" t="str">
        <f t="shared" si="593"/>
        <v/>
      </c>
      <c r="AT1554" s="27" t="e">
        <f>IF(#REF!&lt;&gt;"",IF(ABS(#REF!)&lt;10,"S"&amp;RIGHT(#REF!,1)&amp;",","S"&amp;#REF!&amp;","),"")</f>
        <v>#REF!</v>
      </c>
      <c r="AU1554" s="27" t="e">
        <f>IF(#REF!&lt;&gt;"",IF(ABS(#REF!)&lt;10,"S"&amp;RIGHT(#REF!,1)&amp;",","S"&amp;#REF!&amp;","),"")</f>
        <v>#REF!</v>
      </c>
      <c r="AV1554" s="27" t="e">
        <f>IF(#REF!&lt;&gt;"",IF(ABS(#REF!)&lt;10,"S"&amp;RIGHT(#REF!,1)&amp;",","S"&amp;#REF!&amp;","),"")</f>
        <v>#REF!</v>
      </c>
      <c r="AW1554" s="27" t="e">
        <f>IF(#REF!&lt;&gt;"",IF(ABS(#REF!)&lt;10,"S"&amp;RIGHT(#REF!,1)&amp;",","S"&amp;#REF!&amp;","),"")</f>
        <v>#REF!</v>
      </c>
      <c r="AX1554" s="27" t="e">
        <f>IF(#REF!&lt;&gt;"",IF(ABS(#REF!)&lt;10,"S"&amp;RIGHT(#REF!,1)&amp;",","S"&amp;#REF!&amp;","),"")</f>
        <v>#REF!</v>
      </c>
      <c r="AY1554" s="27" t="e">
        <f>IF(#REF!&lt;&gt;"",IF(ABS(#REF!)&lt;10,"S"&amp;RIGHT(#REF!,1)&amp;",","S"&amp;#REF!&amp;","),"")</f>
        <v>#REF!</v>
      </c>
      <c r="AZ1554" s="27" t="e">
        <f>IF(#REF!&lt;&gt;"",IF(ABS(#REF!)&lt;10,"S"&amp;RIGHT(#REF!,1)&amp;",","S"&amp;#REF!&amp;","),"")</f>
        <v>#REF!</v>
      </c>
      <c r="BA1554" s="27" t="e">
        <f>IF(#REF!&lt;&gt;"",IF(ABS(#REF!)&lt;10,"S"&amp;RIGHT(#REF!,1)&amp;",","S"&amp;#REF!&amp;","),"")</f>
        <v>#REF!</v>
      </c>
      <c r="BB1554" s="27" t="e">
        <f>IF(#REF!&lt;&gt;"",IF(ABS(#REF!)&lt;10,"S"&amp;RIGHT(#REF!,1)&amp;",","S"&amp;#REF!&amp;","),"")</f>
        <v>#REF!</v>
      </c>
      <c r="BC1554" s="27"/>
      <c r="BD1554" s="27"/>
      <c r="BE1554" s="27"/>
      <c r="BF1554" s="27"/>
      <c r="BG1554" s="27"/>
      <c r="BH1554" s="27"/>
      <c r="BI1554" s="27" t="str">
        <f t="shared" si="588"/>
        <v/>
      </c>
      <c r="BJ1554" s="27" t="str">
        <f t="shared" si="589"/>
        <v/>
      </c>
      <c r="BK1554" s="27" t="str">
        <f t="shared" si="590"/>
        <v/>
      </c>
      <c r="BL1554" s="27" t="e">
        <f>IF(#REF!="","",CONCATENATE($L1554,","))</f>
        <v>#REF!</v>
      </c>
      <c r="BM1554" s="27" t="e">
        <f>IF(#REF!="","",CONCATENATE($L1554,","))</f>
        <v>#REF!</v>
      </c>
      <c r="BN1554" s="27" t="e">
        <f>IF(#REF!="","",CONCATENATE($L1554,","))</f>
        <v>#REF!</v>
      </c>
      <c r="BO1554" s="27" t="e">
        <f>IF(#REF!="","",CONCATENATE($L1554,","))</f>
        <v>#REF!</v>
      </c>
      <c r="BP1554" s="27" t="e">
        <f>IF(#REF!="","",CONCATENATE($L1554,","))</f>
        <v>#REF!</v>
      </c>
      <c r="BQ1554" s="27" t="e">
        <f>IF(#REF!="","",CONCATENATE($L1554,","))</f>
        <v>#REF!</v>
      </c>
      <c r="BR1554" s="27" t="e">
        <f>IF(#REF!="","",CONCATENATE($L1554,","))</f>
        <v>#REF!</v>
      </c>
      <c r="BS1554" s="27" t="e">
        <f>IF(#REF!="","",CONCATENATE($L1554,","))</f>
        <v>#REF!</v>
      </c>
      <c r="BT1554" s="27" t="e">
        <f>IF(#REF!="","",CONCATENATE($L1554,","))</f>
        <v>#REF!</v>
      </c>
      <c r="BU1554" s="40"/>
      <c r="BV1554" s="40"/>
      <c r="BW1554" s="70"/>
      <c r="BX1554" s="70"/>
      <c r="BY1554" s="70"/>
      <c r="BZ1554" s="70"/>
      <c r="CA1554" s="70"/>
      <c r="CB1554" s="70"/>
      <c r="CC1554" s="70"/>
    </row>
    <row r="1555" spans="2:81">
      <c r="B1555" s="75"/>
      <c r="C1555" s="39"/>
      <c r="D1555" s="38"/>
      <c r="E1555" s="39"/>
      <c r="F1555" s="39"/>
      <c r="G1555" s="39"/>
      <c r="H1555" s="39"/>
      <c r="I1555" s="39"/>
      <c r="J1555" s="39"/>
      <c r="K1555" s="39"/>
      <c r="L1555" s="38"/>
      <c r="M1555" s="38"/>
      <c r="N1555" s="38"/>
      <c r="O1555" s="38"/>
      <c r="P1555" s="38"/>
      <c r="Q1555" s="38"/>
      <c r="R1555" s="38"/>
      <c r="S1555" s="38"/>
      <c r="T1555" s="38"/>
      <c r="U1555" s="38"/>
      <c r="V1555" s="38"/>
      <c r="W1555" s="38"/>
      <c r="X1555" s="38"/>
      <c r="Y1555" s="38"/>
      <c r="Z1555" s="75"/>
      <c r="AA1555" s="101"/>
      <c r="AB1555" s="101"/>
      <c r="AC1555" s="101"/>
      <c r="AD1555" s="101"/>
      <c r="AE1555" s="38"/>
      <c r="AF1555" s="38"/>
      <c r="AG1555" s="38"/>
      <c r="AH1555" s="38"/>
      <c r="AI1555" s="101"/>
      <c r="AJ1555" s="101"/>
      <c r="AK1555" s="101"/>
      <c r="AL1555" s="75"/>
      <c r="AM1555" s="39"/>
      <c r="AN1555" s="27"/>
      <c r="AO1555" s="27"/>
      <c r="AP1555" s="27"/>
      <c r="AQ1555" s="27" t="str">
        <f t="shared" si="591"/>
        <v/>
      </c>
      <c r="AR1555" s="27" t="str">
        <f t="shared" si="592"/>
        <v/>
      </c>
      <c r="AS1555" s="27" t="str">
        <f t="shared" si="593"/>
        <v/>
      </c>
      <c r="AT1555" s="27" t="e">
        <f>IF(#REF!&lt;&gt;"",IF(ABS(#REF!)&lt;10,"S"&amp;RIGHT(#REF!,1)&amp;",","S"&amp;#REF!&amp;","),"")</f>
        <v>#REF!</v>
      </c>
      <c r="AU1555" s="27" t="e">
        <f>IF(#REF!&lt;&gt;"",IF(ABS(#REF!)&lt;10,"S"&amp;RIGHT(#REF!,1)&amp;",","S"&amp;#REF!&amp;","),"")</f>
        <v>#REF!</v>
      </c>
      <c r="AV1555" s="27" t="e">
        <f>IF(#REF!&lt;&gt;"",IF(ABS(#REF!)&lt;10,"S"&amp;RIGHT(#REF!,1)&amp;",","S"&amp;#REF!&amp;","),"")</f>
        <v>#REF!</v>
      </c>
      <c r="AW1555" s="27" t="e">
        <f>IF(#REF!&lt;&gt;"",IF(ABS(#REF!)&lt;10,"S"&amp;RIGHT(#REF!,1)&amp;",","S"&amp;#REF!&amp;","),"")</f>
        <v>#REF!</v>
      </c>
      <c r="AX1555" s="27" t="e">
        <f>IF(#REF!&lt;&gt;"",IF(ABS(#REF!)&lt;10,"S"&amp;RIGHT(#REF!,1)&amp;",","S"&amp;#REF!&amp;","),"")</f>
        <v>#REF!</v>
      </c>
      <c r="AY1555" s="27" t="e">
        <f>IF(#REF!&lt;&gt;"",IF(ABS(#REF!)&lt;10,"S"&amp;RIGHT(#REF!,1)&amp;",","S"&amp;#REF!&amp;","),"")</f>
        <v>#REF!</v>
      </c>
      <c r="AZ1555" s="27" t="e">
        <f>IF(#REF!&lt;&gt;"",IF(ABS(#REF!)&lt;10,"S"&amp;RIGHT(#REF!,1)&amp;",","S"&amp;#REF!&amp;","),"")</f>
        <v>#REF!</v>
      </c>
      <c r="BA1555" s="27" t="e">
        <f>IF(#REF!&lt;&gt;"",IF(ABS(#REF!)&lt;10,"S"&amp;RIGHT(#REF!,1)&amp;",","S"&amp;#REF!&amp;","),"")</f>
        <v>#REF!</v>
      </c>
      <c r="BB1555" s="27" t="e">
        <f>IF(#REF!&lt;&gt;"",IF(ABS(#REF!)&lt;10,"S"&amp;RIGHT(#REF!,1)&amp;",","S"&amp;#REF!&amp;","),"")</f>
        <v>#REF!</v>
      </c>
      <c r="BC1555" s="27"/>
      <c r="BD1555" s="27"/>
      <c r="BE1555" s="27"/>
      <c r="BF1555" s="27"/>
      <c r="BG1555" s="27"/>
      <c r="BH1555" s="27"/>
      <c r="BI1555" s="27" t="str">
        <f t="shared" si="588"/>
        <v/>
      </c>
      <c r="BJ1555" s="27" t="str">
        <f t="shared" si="589"/>
        <v/>
      </c>
      <c r="BK1555" s="27" t="str">
        <f t="shared" si="590"/>
        <v/>
      </c>
      <c r="BL1555" s="27" t="e">
        <f>IF(#REF!="","",CONCATENATE($L1555,","))</f>
        <v>#REF!</v>
      </c>
      <c r="BM1555" s="27" t="e">
        <f>IF(#REF!="","",CONCATENATE($L1555,","))</f>
        <v>#REF!</v>
      </c>
      <c r="BN1555" s="27" t="e">
        <f>IF(#REF!="","",CONCATENATE($L1555,","))</f>
        <v>#REF!</v>
      </c>
      <c r="BO1555" s="27" t="e">
        <f>IF(#REF!="","",CONCATENATE($L1555,","))</f>
        <v>#REF!</v>
      </c>
      <c r="BP1555" s="27" t="e">
        <f>IF(#REF!="","",CONCATENATE($L1555,","))</f>
        <v>#REF!</v>
      </c>
      <c r="BQ1555" s="27" t="e">
        <f>IF(#REF!="","",CONCATENATE($L1555,","))</f>
        <v>#REF!</v>
      </c>
      <c r="BR1555" s="27" t="e">
        <f>IF(#REF!="","",CONCATENATE($L1555,","))</f>
        <v>#REF!</v>
      </c>
      <c r="BS1555" s="27" t="e">
        <f>IF(#REF!="","",CONCATENATE($L1555,","))</f>
        <v>#REF!</v>
      </c>
      <c r="BT1555" s="27" t="e">
        <f>IF(#REF!="","",CONCATENATE($L1555,","))</f>
        <v>#REF!</v>
      </c>
      <c r="BU1555" s="40"/>
      <c r="BV1555" s="40"/>
      <c r="BW1555" s="70"/>
      <c r="BX1555" s="70"/>
      <c r="BY1555" s="70"/>
      <c r="BZ1555" s="70"/>
      <c r="CA1555" s="70"/>
      <c r="CB1555" s="70"/>
      <c r="CC1555" s="70"/>
    </row>
    <row r="1556" spans="2:81">
      <c r="B1556" s="75"/>
      <c r="C1556" s="39"/>
      <c r="D1556" s="38"/>
      <c r="E1556" s="39"/>
      <c r="F1556" s="39"/>
      <c r="G1556" s="39"/>
      <c r="H1556" s="39"/>
      <c r="I1556" s="39"/>
      <c r="J1556" s="39"/>
      <c r="K1556" s="39"/>
      <c r="L1556" s="38"/>
      <c r="M1556" s="38"/>
      <c r="N1556" s="38"/>
      <c r="O1556" s="38"/>
      <c r="P1556" s="38"/>
      <c r="Q1556" s="38"/>
      <c r="R1556" s="38"/>
      <c r="S1556" s="38"/>
      <c r="T1556" s="38"/>
      <c r="U1556" s="38"/>
      <c r="V1556" s="38"/>
      <c r="W1556" s="38"/>
      <c r="X1556" s="38"/>
      <c r="Y1556" s="38"/>
      <c r="Z1556" s="75"/>
      <c r="AA1556" s="101"/>
      <c r="AB1556" s="101"/>
      <c r="AC1556" s="101"/>
      <c r="AD1556" s="101"/>
      <c r="AE1556" s="38"/>
      <c r="AF1556" s="38"/>
      <c r="AG1556" s="38"/>
      <c r="AH1556" s="38"/>
      <c r="AI1556" s="101"/>
      <c r="AJ1556" s="101"/>
      <c r="AK1556" s="101"/>
      <c r="AL1556" s="75"/>
      <c r="AM1556" s="39"/>
      <c r="AN1556" s="27"/>
      <c r="AO1556" s="27"/>
      <c r="AP1556" s="27"/>
      <c r="AQ1556" s="27" t="str">
        <f t="shared" si="591"/>
        <v/>
      </c>
      <c r="AR1556" s="27" t="str">
        <f t="shared" si="592"/>
        <v/>
      </c>
      <c r="AS1556" s="27" t="str">
        <f t="shared" si="593"/>
        <v/>
      </c>
      <c r="AT1556" s="27" t="e">
        <f>IF(#REF!&lt;&gt;"",IF(ABS(#REF!)&lt;10,"S"&amp;RIGHT(#REF!,1)&amp;",","S"&amp;#REF!&amp;","),"")</f>
        <v>#REF!</v>
      </c>
      <c r="AU1556" s="27" t="e">
        <f>IF(#REF!&lt;&gt;"",IF(ABS(#REF!)&lt;10,"S"&amp;RIGHT(#REF!,1)&amp;",","S"&amp;#REF!&amp;","),"")</f>
        <v>#REF!</v>
      </c>
      <c r="AV1556" s="27" t="e">
        <f>IF(#REF!&lt;&gt;"",IF(ABS(#REF!)&lt;10,"S"&amp;RIGHT(#REF!,1)&amp;",","S"&amp;#REF!&amp;","),"")</f>
        <v>#REF!</v>
      </c>
      <c r="AW1556" s="27" t="e">
        <f>IF(#REF!&lt;&gt;"",IF(ABS(#REF!)&lt;10,"S"&amp;RIGHT(#REF!,1)&amp;",","S"&amp;#REF!&amp;","),"")</f>
        <v>#REF!</v>
      </c>
      <c r="AX1556" s="27" t="e">
        <f>IF(#REF!&lt;&gt;"",IF(ABS(#REF!)&lt;10,"S"&amp;RIGHT(#REF!,1)&amp;",","S"&amp;#REF!&amp;","),"")</f>
        <v>#REF!</v>
      </c>
      <c r="AY1556" s="27" t="e">
        <f>IF(#REF!&lt;&gt;"",IF(ABS(#REF!)&lt;10,"S"&amp;RIGHT(#REF!,1)&amp;",","S"&amp;#REF!&amp;","),"")</f>
        <v>#REF!</v>
      </c>
      <c r="AZ1556" s="27" t="e">
        <f>IF(#REF!&lt;&gt;"",IF(ABS(#REF!)&lt;10,"S"&amp;RIGHT(#REF!,1)&amp;",","S"&amp;#REF!&amp;","),"")</f>
        <v>#REF!</v>
      </c>
      <c r="BA1556" s="27" t="e">
        <f>IF(#REF!&lt;&gt;"",IF(ABS(#REF!)&lt;10,"S"&amp;RIGHT(#REF!,1)&amp;",","S"&amp;#REF!&amp;","),"")</f>
        <v>#REF!</v>
      </c>
      <c r="BB1556" s="27" t="e">
        <f>IF(#REF!&lt;&gt;"",IF(ABS(#REF!)&lt;10,"S"&amp;RIGHT(#REF!,1)&amp;",","S"&amp;#REF!&amp;","),"")</f>
        <v>#REF!</v>
      </c>
      <c r="BC1556" s="27"/>
      <c r="BD1556" s="27"/>
      <c r="BE1556" s="27"/>
      <c r="BF1556" s="27"/>
      <c r="BG1556" s="27"/>
      <c r="BH1556" s="27"/>
      <c r="BI1556" s="27" t="str">
        <f t="shared" si="588"/>
        <v/>
      </c>
      <c r="BJ1556" s="27" t="str">
        <f t="shared" si="589"/>
        <v/>
      </c>
      <c r="BK1556" s="27" t="str">
        <f t="shared" si="590"/>
        <v/>
      </c>
      <c r="BL1556" s="27" t="e">
        <f>IF(#REF!="","",CONCATENATE($L1556,","))</f>
        <v>#REF!</v>
      </c>
      <c r="BM1556" s="27" t="e">
        <f>IF(#REF!="","",CONCATENATE($L1556,","))</f>
        <v>#REF!</v>
      </c>
      <c r="BN1556" s="27" t="e">
        <f>IF(#REF!="","",CONCATENATE($L1556,","))</f>
        <v>#REF!</v>
      </c>
      <c r="BO1556" s="27" t="e">
        <f>IF(#REF!="","",CONCATENATE($L1556,","))</f>
        <v>#REF!</v>
      </c>
      <c r="BP1556" s="27" t="e">
        <f>IF(#REF!="","",CONCATENATE($L1556,","))</f>
        <v>#REF!</v>
      </c>
      <c r="BQ1556" s="27" t="e">
        <f>IF(#REF!="","",CONCATENATE($L1556,","))</f>
        <v>#REF!</v>
      </c>
      <c r="BR1556" s="27" t="e">
        <f>IF(#REF!="","",CONCATENATE($L1556,","))</f>
        <v>#REF!</v>
      </c>
      <c r="BS1556" s="27" t="e">
        <f>IF(#REF!="","",CONCATENATE($L1556,","))</f>
        <v>#REF!</v>
      </c>
      <c r="BT1556" s="27" t="e">
        <f>IF(#REF!="","",CONCATENATE($L1556,","))</f>
        <v>#REF!</v>
      </c>
      <c r="BU1556" s="71"/>
      <c r="BV1556" s="29"/>
      <c r="BW1556" s="71"/>
      <c r="BX1556" s="71"/>
      <c r="BY1556" s="29"/>
      <c r="BZ1556" s="71"/>
      <c r="CA1556" s="71"/>
      <c r="CB1556" s="38"/>
      <c r="CC1556" s="52"/>
    </row>
    <row r="1557" spans="2:81">
      <c r="B1557" s="75"/>
      <c r="C1557" s="39"/>
      <c r="D1557" s="38"/>
      <c r="E1557" s="39"/>
      <c r="F1557" s="39"/>
      <c r="G1557" s="39"/>
      <c r="H1557" s="39"/>
      <c r="I1557" s="39"/>
      <c r="J1557" s="39"/>
      <c r="K1557" s="39"/>
      <c r="L1557" s="38"/>
      <c r="M1557" s="38"/>
      <c r="N1557" s="38"/>
      <c r="O1557" s="38"/>
      <c r="P1557" s="38"/>
      <c r="Q1557" s="38"/>
      <c r="R1557" s="38"/>
      <c r="S1557" s="38"/>
      <c r="T1557" s="38"/>
      <c r="U1557" s="38"/>
      <c r="V1557" s="38"/>
      <c r="W1557" s="38"/>
      <c r="X1557" s="38"/>
      <c r="Y1557" s="38"/>
      <c r="Z1557" s="75"/>
      <c r="AA1557" s="101"/>
      <c r="AB1557" s="101"/>
      <c r="AC1557" s="101"/>
      <c r="AD1557" s="101"/>
      <c r="AE1557" s="38"/>
      <c r="AF1557" s="38"/>
      <c r="AG1557" s="38"/>
      <c r="AH1557" s="38"/>
      <c r="AI1557" s="101"/>
      <c r="AJ1557" s="101"/>
      <c r="AK1557" s="101"/>
      <c r="AL1557" s="75"/>
      <c r="AM1557" s="39"/>
      <c r="AN1557" s="27"/>
      <c r="AO1557" s="27"/>
      <c r="AP1557" s="27"/>
      <c r="AQ1557" s="27" t="str">
        <f t="shared" si="591"/>
        <v/>
      </c>
      <c r="AR1557" s="27" t="str">
        <f t="shared" si="592"/>
        <v/>
      </c>
      <c r="AS1557" s="27" t="str">
        <f t="shared" si="593"/>
        <v/>
      </c>
      <c r="AT1557" s="27" t="e">
        <f>IF(#REF!&lt;&gt;"",IF(ABS(#REF!)&lt;10,"S"&amp;RIGHT(#REF!,1)&amp;",","S"&amp;#REF!&amp;","),"")</f>
        <v>#REF!</v>
      </c>
      <c r="AU1557" s="27" t="e">
        <f>IF(#REF!&lt;&gt;"",IF(ABS(#REF!)&lt;10,"S"&amp;RIGHT(#REF!,1)&amp;",","S"&amp;#REF!&amp;","),"")</f>
        <v>#REF!</v>
      </c>
      <c r="AV1557" s="27" t="e">
        <f>IF(#REF!&lt;&gt;"",IF(ABS(#REF!)&lt;10,"S"&amp;RIGHT(#REF!,1)&amp;",","S"&amp;#REF!&amp;","),"")</f>
        <v>#REF!</v>
      </c>
      <c r="AW1557" s="27" t="e">
        <f>IF(#REF!&lt;&gt;"",IF(ABS(#REF!)&lt;10,"S"&amp;RIGHT(#REF!,1)&amp;",","S"&amp;#REF!&amp;","),"")</f>
        <v>#REF!</v>
      </c>
      <c r="AX1557" s="27" t="e">
        <f>IF(#REF!&lt;&gt;"",IF(ABS(#REF!)&lt;10,"S"&amp;RIGHT(#REF!,1)&amp;",","S"&amp;#REF!&amp;","),"")</f>
        <v>#REF!</v>
      </c>
      <c r="AY1557" s="27" t="e">
        <f>IF(#REF!&lt;&gt;"",IF(ABS(#REF!)&lt;10,"S"&amp;RIGHT(#REF!,1)&amp;",","S"&amp;#REF!&amp;","),"")</f>
        <v>#REF!</v>
      </c>
      <c r="AZ1557" s="27" t="e">
        <f>IF(#REF!&lt;&gt;"",IF(ABS(#REF!)&lt;10,"S"&amp;RIGHT(#REF!,1)&amp;",","S"&amp;#REF!&amp;","),"")</f>
        <v>#REF!</v>
      </c>
      <c r="BA1557" s="27" t="e">
        <f>IF(#REF!&lt;&gt;"",IF(ABS(#REF!)&lt;10,"S"&amp;RIGHT(#REF!,1)&amp;",","S"&amp;#REF!&amp;","),"")</f>
        <v>#REF!</v>
      </c>
      <c r="BB1557" s="27" t="e">
        <f>IF(#REF!&lt;&gt;"",IF(ABS(#REF!)&lt;10,"S"&amp;RIGHT(#REF!,1)&amp;",","S"&amp;#REF!&amp;","),"")</f>
        <v>#REF!</v>
      </c>
      <c r="BC1557" s="27"/>
      <c r="BD1557" s="27"/>
      <c r="BE1557" s="27"/>
      <c r="BF1557" s="27"/>
      <c r="BG1557" s="27"/>
      <c r="BH1557" s="27"/>
      <c r="BI1557" s="27" t="str">
        <f t="shared" si="588"/>
        <v/>
      </c>
      <c r="BJ1557" s="27" t="str">
        <f t="shared" si="589"/>
        <v/>
      </c>
      <c r="BK1557" s="27" t="str">
        <f t="shared" si="590"/>
        <v/>
      </c>
      <c r="BL1557" s="27" t="e">
        <f>IF(#REF!="","",CONCATENATE($L1557,","))</f>
        <v>#REF!</v>
      </c>
      <c r="BM1557" s="27" t="e">
        <f>IF(#REF!="","",CONCATENATE($L1557,","))</f>
        <v>#REF!</v>
      </c>
      <c r="BN1557" s="27" t="e">
        <f>IF(#REF!="","",CONCATENATE($L1557,","))</f>
        <v>#REF!</v>
      </c>
      <c r="BO1557" s="27" t="e">
        <f>IF(#REF!="","",CONCATENATE($L1557,","))</f>
        <v>#REF!</v>
      </c>
      <c r="BP1557" s="27" t="e">
        <f>IF(#REF!="","",CONCATENATE($L1557,","))</f>
        <v>#REF!</v>
      </c>
      <c r="BQ1557" s="27" t="e">
        <f>IF(#REF!="","",CONCATENATE($L1557,","))</f>
        <v>#REF!</v>
      </c>
      <c r="BR1557" s="27" t="e">
        <f>IF(#REF!="","",CONCATENATE($L1557,","))</f>
        <v>#REF!</v>
      </c>
      <c r="BS1557" s="27" t="e">
        <f>IF(#REF!="","",CONCATENATE($L1557,","))</f>
        <v>#REF!</v>
      </c>
      <c r="BT1557" s="27" t="e">
        <f>IF(#REF!="","",CONCATENATE($L1557,","))</f>
        <v>#REF!</v>
      </c>
      <c r="BU1557" s="71"/>
      <c r="BV1557" s="29"/>
      <c r="BW1557" s="71"/>
      <c r="BX1557" s="71"/>
      <c r="BY1557" s="29"/>
      <c r="BZ1557" s="71"/>
      <c r="CA1557" s="71"/>
      <c r="CB1557" s="38"/>
      <c r="CC1557" s="52"/>
    </row>
    <row r="1558" spans="2:81">
      <c r="B1558" s="75"/>
      <c r="C1558" s="39"/>
      <c r="D1558" s="38"/>
      <c r="E1558" s="39"/>
      <c r="F1558" s="39"/>
      <c r="G1558" s="39"/>
      <c r="H1558" s="39"/>
      <c r="I1558" s="39"/>
      <c r="J1558" s="39"/>
      <c r="K1558" s="39"/>
      <c r="L1558" s="38"/>
      <c r="M1558" s="38"/>
      <c r="N1558" s="38"/>
      <c r="O1558" s="38"/>
      <c r="P1558" s="38"/>
      <c r="Q1558" s="38"/>
      <c r="R1558" s="38"/>
      <c r="S1558" s="38"/>
      <c r="T1558" s="38"/>
      <c r="U1558" s="38"/>
      <c r="V1558" s="38"/>
      <c r="W1558" s="38"/>
      <c r="X1558" s="38"/>
      <c r="Y1558" s="38"/>
      <c r="Z1558" s="75"/>
      <c r="AA1558" s="101"/>
      <c r="AB1558" s="101"/>
      <c r="AC1558" s="101"/>
      <c r="AD1558" s="101"/>
      <c r="AE1558" s="38"/>
      <c r="AF1558" s="38"/>
      <c r="AG1558" s="38"/>
      <c r="AH1558" s="38"/>
      <c r="AI1558" s="101"/>
      <c r="AJ1558" s="101"/>
      <c r="AK1558" s="101"/>
      <c r="AL1558" s="75"/>
      <c r="AM1558" s="39"/>
      <c r="AN1558" s="27"/>
      <c r="AO1558" s="27"/>
      <c r="AP1558" s="27"/>
      <c r="AQ1558" s="27" t="str">
        <f t="shared" si="591"/>
        <v/>
      </c>
      <c r="AR1558" s="27" t="str">
        <f t="shared" si="592"/>
        <v/>
      </c>
      <c r="AS1558" s="27" t="str">
        <f t="shared" si="593"/>
        <v/>
      </c>
      <c r="AT1558" s="27" t="e">
        <f>IF(#REF!&lt;&gt;"",IF(ABS(#REF!)&lt;10,"S"&amp;RIGHT(#REF!,1)&amp;",","S"&amp;#REF!&amp;","),"")</f>
        <v>#REF!</v>
      </c>
      <c r="AU1558" s="27" t="e">
        <f>IF(#REF!&lt;&gt;"",IF(ABS(#REF!)&lt;10,"S"&amp;RIGHT(#REF!,1)&amp;",","S"&amp;#REF!&amp;","),"")</f>
        <v>#REF!</v>
      </c>
      <c r="AV1558" s="27" t="e">
        <f>IF(#REF!&lt;&gt;"",IF(ABS(#REF!)&lt;10,"S"&amp;RIGHT(#REF!,1)&amp;",","S"&amp;#REF!&amp;","),"")</f>
        <v>#REF!</v>
      </c>
      <c r="AW1558" s="27" t="e">
        <f>IF(#REF!&lt;&gt;"",IF(ABS(#REF!)&lt;10,"S"&amp;RIGHT(#REF!,1)&amp;",","S"&amp;#REF!&amp;","),"")</f>
        <v>#REF!</v>
      </c>
      <c r="AX1558" s="27" t="e">
        <f>IF(#REF!&lt;&gt;"",IF(ABS(#REF!)&lt;10,"S"&amp;RIGHT(#REF!,1)&amp;",","S"&amp;#REF!&amp;","),"")</f>
        <v>#REF!</v>
      </c>
      <c r="AY1558" s="27" t="e">
        <f>IF(#REF!&lt;&gt;"",IF(ABS(#REF!)&lt;10,"S"&amp;RIGHT(#REF!,1)&amp;",","S"&amp;#REF!&amp;","),"")</f>
        <v>#REF!</v>
      </c>
      <c r="AZ1558" s="27" t="e">
        <f>IF(#REF!&lt;&gt;"",IF(ABS(#REF!)&lt;10,"S"&amp;RIGHT(#REF!,1)&amp;",","S"&amp;#REF!&amp;","),"")</f>
        <v>#REF!</v>
      </c>
      <c r="BA1558" s="27" t="e">
        <f>IF(#REF!&lt;&gt;"",IF(ABS(#REF!)&lt;10,"S"&amp;RIGHT(#REF!,1)&amp;",","S"&amp;#REF!&amp;","),"")</f>
        <v>#REF!</v>
      </c>
      <c r="BB1558" s="27" t="e">
        <f>IF(#REF!&lt;&gt;"",IF(ABS(#REF!)&lt;10,"S"&amp;RIGHT(#REF!,1)&amp;",","S"&amp;#REF!&amp;","),"")</f>
        <v>#REF!</v>
      </c>
      <c r="BC1558" s="27"/>
      <c r="BD1558" s="27"/>
      <c r="BE1558" s="27"/>
      <c r="BF1558" s="27"/>
      <c r="BG1558" s="27"/>
      <c r="BH1558" s="27"/>
      <c r="BI1558" s="27" t="str">
        <f t="shared" si="588"/>
        <v/>
      </c>
      <c r="BJ1558" s="27" t="str">
        <f t="shared" si="589"/>
        <v/>
      </c>
      <c r="BK1558" s="27" t="str">
        <f t="shared" si="590"/>
        <v/>
      </c>
      <c r="BL1558" s="27" t="e">
        <f>IF(#REF!="","",CONCATENATE($L1558,","))</f>
        <v>#REF!</v>
      </c>
      <c r="BM1558" s="27" t="e">
        <f>IF(#REF!="","",CONCATENATE($L1558,","))</f>
        <v>#REF!</v>
      </c>
      <c r="BN1558" s="27" t="e">
        <f>IF(#REF!="","",CONCATENATE($L1558,","))</f>
        <v>#REF!</v>
      </c>
      <c r="BO1558" s="27" t="e">
        <f>IF(#REF!="","",CONCATENATE($L1558,","))</f>
        <v>#REF!</v>
      </c>
      <c r="BP1558" s="27" t="e">
        <f>IF(#REF!="","",CONCATENATE($L1558,","))</f>
        <v>#REF!</v>
      </c>
      <c r="BQ1558" s="27" t="e">
        <f>IF(#REF!="","",CONCATENATE($L1558,","))</f>
        <v>#REF!</v>
      </c>
      <c r="BR1558" s="27" t="e">
        <f>IF(#REF!="","",CONCATENATE($L1558,","))</f>
        <v>#REF!</v>
      </c>
      <c r="BS1558" s="27" t="e">
        <f>IF(#REF!="","",CONCATENATE($L1558,","))</f>
        <v>#REF!</v>
      </c>
      <c r="BT1558" s="27" t="e">
        <f>IF(#REF!="","",CONCATENATE($L1558,","))</f>
        <v>#REF!</v>
      </c>
      <c r="BU1558" s="71"/>
      <c r="BV1558" s="29"/>
      <c r="BW1558" s="71"/>
      <c r="BX1558" s="71"/>
      <c r="BY1558" s="29"/>
      <c r="BZ1558" s="71"/>
      <c r="CA1558" s="71"/>
      <c r="CB1558" s="38"/>
      <c r="CC1558" s="52"/>
    </row>
    <row r="1559" spans="2:81">
      <c r="B1559" s="75"/>
      <c r="C1559" s="39"/>
      <c r="D1559" s="38"/>
      <c r="E1559" s="39"/>
      <c r="F1559" s="39"/>
      <c r="G1559" s="39"/>
      <c r="H1559" s="39"/>
      <c r="I1559" s="39"/>
      <c r="J1559" s="39"/>
      <c r="K1559" s="39"/>
      <c r="L1559" s="38"/>
      <c r="M1559" s="38"/>
      <c r="N1559" s="38"/>
      <c r="O1559" s="38"/>
      <c r="P1559" s="38"/>
      <c r="Q1559" s="38"/>
      <c r="R1559" s="38"/>
      <c r="S1559" s="38"/>
      <c r="T1559" s="38"/>
      <c r="U1559" s="38"/>
      <c r="V1559" s="38"/>
      <c r="W1559" s="38"/>
      <c r="X1559" s="38"/>
      <c r="Y1559" s="38"/>
      <c r="Z1559" s="75"/>
      <c r="AA1559" s="101"/>
      <c r="AB1559" s="101"/>
      <c r="AC1559" s="101"/>
      <c r="AD1559" s="101"/>
      <c r="AE1559" s="38"/>
      <c r="AF1559" s="38"/>
      <c r="AG1559" s="38"/>
      <c r="AH1559" s="38"/>
      <c r="AI1559" s="101"/>
      <c r="AJ1559" s="101"/>
      <c r="AK1559" s="101"/>
      <c r="AL1559" s="75"/>
      <c r="AM1559" s="39"/>
      <c r="AN1559" s="27"/>
      <c r="AO1559" s="27"/>
      <c r="AP1559" s="27"/>
      <c r="AQ1559" s="27" t="str">
        <f t="shared" si="591"/>
        <v/>
      </c>
      <c r="AR1559" s="27" t="str">
        <f t="shared" si="592"/>
        <v/>
      </c>
      <c r="AS1559" s="27" t="str">
        <f t="shared" si="593"/>
        <v/>
      </c>
      <c r="AT1559" s="27" t="e">
        <f>IF(#REF!&lt;&gt;"",IF(ABS(#REF!)&lt;10,"S"&amp;RIGHT(#REF!,1)&amp;",","S"&amp;#REF!&amp;","),"")</f>
        <v>#REF!</v>
      </c>
      <c r="AU1559" s="27" t="e">
        <f>IF(#REF!&lt;&gt;"",IF(ABS(#REF!)&lt;10,"S"&amp;RIGHT(#REF!,1)&amp;",","S"&amp;#REF!&amp;","),"")</f>
        <v>#REF!</v>
      </c>
      <c r="AV1559" s="27" t="e">
        <f>IF(#REF!&lt;&gt;"",IF(ABS(#REF!)&lt;10,"S"&amp;RIGHT(#REF!,1)&amp;",","S"&amp;#REF!&amp;","),"")</f>
        <v>#REF!</v>
      </c>
      <c r="AW1559" s="27" t="e">
        <f>IF(#REF!&lt;&gt;"",IF(ABS(#REF!)&lt;10,"S"&amp;RIGHT(#REF!,1)&amp;",","S"&amp;#REF!&amp;","),"")</f>
        <v>#REF!</v>
      </c>
      <c r="AX1559" s="27" t="e">
        <f>IF(#REF!&lt;&gt;"",IF(ABS(#REF!)&lt;10,"S"&amp;RIGHT(#REF!,1)&amp;",","S"&amp;#REF!&amp;","),"")</f>
        <v>#REF!</v>
      </c>
      <c r="AY1559" s="27" t="e">
        <f>IF(#REF!&lt;&gt;"",IF(ABS(#REF!)&lt;10,"S"&amp;RIGHT(#REF!,1)&amp;",","S"&amp;#REF!&amp;","),"")</f>
        <v>#REF!</v>
      </c>
      <c r="AZ1559" s="27" t="e">
        <f>IF(#REF!&lt;&gt;"",IF(ABS(#REF!)&lt;10,"S"&amp;RIGHT(#REF!,1)&amp;",","S"&amp;#REF!&amp;","),"")</f>
        <v>#REF!</v>
      </c>
      <c r="BA1559" s="27" t="e">
        <f>IF(#REF!&lt;&gt;"",IF(ABS(#REF!)&lt;10,"S"&amp;RIGHT(#REF!,1)&amp;",","S"&amp;#REF!&amp;","),"")</f>
        <v>#REF!</v>
      </c>
      <c r="BB1559" s="27" t="e">
        <f>IF(#REF!&lt;&gt;"",IF(ABS(#REF!)&lt;10,"S"&amp;RIGHT(#REF!,1)&amp;",","S"&amp;#REF!&amp;","),"")</f>
        <v>#REF!</v>
      </c>
      <c r="BC1559" s="27"/>
      <c r="BD1559" s="27"/>
      <c r="BE1559" s="27"/>
      <c r="BF1559" s="27"/>
      <c r="BG1559" s="27"/>
      <c r="BH1559" s="27"/>
      <c r="BI1559" s="27" t="str">
        <f t="shared" si="588"/>
        <v/>
      </c>
      <c r="BJ1559" s="27" t="str">
        <f t="shared" si="589"/>
        <v/>
      </c>
      <c r="BK1559" s="27" t="str">
        <f t="shared" si="590"/>
        <v/>
      </c>
      <c r="BL1559" s="27" t="e">
        <f>IF(#REF!="","",CONCATENATE($L1559,","))</f>
        <v>#REF!</v>
      </c>
      <c r="BM1559" s="27" t="e">
        <f>IF(#REF!="","",CONCATENATE($L1559,","))</f>
        <v>#REF!</v>
      </c>
      <c r="BN1559" s="27" t="e">
        <f>IF(#REF!="","",CONCATENATE($L1559,","))</f>
        <v>#REF!</v>
      </c>
      <c r="BO1559" s="27" t="e">
        <f>IF(#REF!="","",CONCATENATE($L1559,","))</f>
        <v>#REF!</v>
      </c>
      <c r="BP1559" s="27" t="e">
        <f>IF(#REF!="","",CONCATENATE($L1559,","))</f>
        <v>#REF!</v>
      </c>
      <c r="BQ1559" s="27" t="e">
        <f>IF(#REF!="","",CONCATENATE($L1559,","))</f>
        <v>#REF!</v>
      </c>
      <c r="BR1559" s="27" t="e">
        <f>IF(#REF!="","",CONCATENATE($L1559,","))</f>
        <v>#REF!</v>
      </c>
      <c r="BS1559" s="27" t="e">
        <f>IF(#REF!="","",CONCATENATE($L1559,","))</f>
        <v>#REF!</v>
      </c>
      <c r="BT1559" s="27" t="e">
        <f>IF(#REF!="","",CONCATENATE($L1559,","))</f>
        <v>#REF!</v>
      </c>
      <c r="BU1559" s="71"/>
      <c r="BV1559" s="71"/>
      <c r="BW1559" s="71"/>
      <c r="BX1559" s="71"/>
      <c r="BY1559" s="71"/>
      <c r="BZ1559" s="71"/>
      <c r="CA1559" s="71"/>
      <c r="CB1559" s="38"/>
      <c r="CC1559" s="52"/>
    </row>
    <row r="1560" spans="2:81">
      <c r="B1560" s="75"/>
      <c r="C1560" s="39"/>
      <c r="D1560" s="38"/>
      <c r="E1560" s="39"/>
      <c r="F1560" s="39"/>
      <c r="G1560" s="39"/>
      <c r="H1560" s="39"/>
      <c r="I1560" s="39"/>
      <c r="J1560" s="39"/>
      <c r="K1560" s="39"/>
      <c r="L1560" s="38"/>
      <c r="M1560" s="38"/>
      <c r="N1560" s="38"/>
      <c r="O1560" s="38"/>
      <c r="P1560" s="38"/>
      <c r="Q1560" s="38"/>
      <c r="R1560" s="38"/>
      <c r="S1560" s="38"/>
      <c r="T1560" s="38"/>
      <c r="U1560" s="38"/>
      <c r="V1560" s="38"/>
      <c r="W1560" s="38"/>
      <c r="X1560" s="38"/>
      <c r="Y1560" s="38"/>
      <c r="Z1560" s="75"/>
      <c r="AA1560" s="101"/>
      <c r="AB1560" s="101"/>
      <c r="AC1560" s="101"/>
      <c r="AD1560" s="101"/>
      <c r="AE1560" s="38"/>
      <c r="AF1560" s="38"/>
      <c r="AG1560" s="38"/>
      <c r="AH1560" s="38"/>
      <c r="AI1560" s="101"/>
      <c r="AJ1560" s="101"/>
      <c r="AK1560" s="101"/>
      <c r="AL1560" s="75"/>
      <c r="AM1560" s="39"/>
      <c r="AN1560" s="27"/>
      <c r="AO1560" s="27"/>
      <c r="AP1560" s="27"/>
      <c r="AQ1560" s="27" t="str">
        <f t="shared" si="591"/>
        <v/>
      </c>
      <c r="AR1560" s="27" t="str">
        <f t="shared" si="592"/>
        <v/>
      </c>
      <c r="AS1560" s="27" t="str">
        <f t="shared" si="593"/>
        <v/>
      </c>
      <c r="AT1560" s="27" t="e">
        <f>IF(#REF!&lt;&gt;"",IF(ABS(#REF!)&lt;10,"S"&amp;RIGHT(#REF!,1)&amp;",","S"&amp;#REF!&amp;","),"")</f>
        <v>#REF!</v>
      </c>
      <c r="AU1560" s="27" t="e">
        <f>IF(#REF!&lt;&gt;"",IF(ABS(#REF!)&lt;10,"S"&amp;RIGHT(#REF!,1)&amp;",","S"&amp;#REF!&amp;","),"")</f>
        <v>#REF!</v>
      </c>
      <c r="AV1560" s="27" t="e">
        <f>IF(#REF!&lt;&gt;"",IF(ABS(#REF!)&lt;10,"S"&amp;RIGHT(#REF!,1)&amp;",","S"&amp;#REF!&amp;","),"")</f>
        <v>#REF!</v>
      </c>
      <c r="AW1560" s="27" t="e">
        <f>IF(#REF!&lt;&gt;"",IF(ABS(#REF!)&lt;10,"S"&amp;RIGHT(#REF!,1)&amp;",","S"&amp;#REF!&amp;","),"")</f>
        <v>#REF!</v>
      </c>
      <c r="AX1560" s="27" t="e">
        <f>IF(#REF!&lt;&gt;"",IF(ABS(#REF!)&lt;10,"S"&amp;RIGHT(#REF!,1)&amp;",","S"&amp;#REF!&amp;","),"")</f>
        <v>#REF!</v>
      </c>
      <c r="AY1560" s="27" t="e">
        <f>IF(#REF!&lt;&gt;"",IF(ABS(#REF!)&lt;10,"S"&amp;RIGHT(#REF!,1)&amp;",","S"&amp;#REF!&amp;","),"")</f>
        <v>#REF!</v>
      </c>
      <c r="AZ1560" s="27" t="e">
        <f>IF(#REF!&lt;&gt;"",IF(ABS(#REF!)&lt;10,"S"&amp;RIGHT(#REF!,1)&amp;",","S"&amp;#REF!&amp;","),"")</f>
        <v>#REF!</v>
      </c>
      <c r="BA1560" s="27" t="e">
        <f>IF(#REF!&lt;&gt;"",IF(ABS(#REF!)&lt;10,"S"&amp;RIGHT(#REF!,1)&amp;",","S"&amp;#REF!&amp;","),"")</f>
        <v>#REF!</v>
      </c>
      <c r="BB1560" s="27" t="e">
        <f>IF(#REF!&lt;&gt;"",IF(ABS(#REF!)&lt;10,"S"&amp;RIGHT(#REF!,1)&amp;",","S"&amp;#REF!&amp;","),"")</f>
        <v>#REF!</v>
      </c>
      <c r="BC1560" s="27"/>
      <c r="BD1560" s="27"/>
      <c r="BE1560" s="27"/>
      <c r="BF1560" s="27"/>
      <c r="BG1560" s="27"/>
      <c r="BH1560" s="27"/>
      <c r="BI1560" s="27" t="str">
        <f t="shared" ref="BI1560:BI1623" si="594">IF(M1560="","",CONCATENATE($L1560,","))</f>
        <v/>
      </c>
      <c r="BJ1560" s="27" t="str">
        <f t="shared" ref="BJ1560:BJ1623" si="595">IF(P1560="","",CONCATENATE($L1560,","))</f>
        <v/>
      </c>
      <c r="BK1560" s="27" t="str">
        <f t="shared" ref="BK1560:BK1623" si="596">IF(R1560="","",CONCATENATE($L1560,","))</f>
        <v/>
      </c>
      <c r="BL1560" s="27" t="e">
        <f>IF(#REF!="","",CONCATENATE($L1560,","))</f>
        <v>#REF!</v>
      </c>
      <c r="BM1560" s="27" t="e">
        <f>IF(#REF!="","",CONCATENATE($L1560,","))</f>
        <v>#REF!</v>
      </c>
      <c r="BN1560" s="27" t="e">
        <f>IF(#REF!="","",CONCATENATE($L1560,","))</f>
        <v>#REF!</v>
      </c>
      <c r="BO1560" s="27" t="e">
        <f>IF(#REF!="","",CONCATENATE($L1560,","))</f>
        <v>#REF!</v>
      </c>
      <c r="BP1560" s="27" t="e">
        <f>IF(#REF!="","",CONCATENATE($L1560,","))</f>
        <v>#REF!</v>
      </c>
      <c r="BQ1560" s="27" t="e">
        <f>IF(#REF!="","",CONCATENATE($L1560,","))</f>
        <v>#REF!</v>
      </c>
      <c r="BR1560" s="27" t="e">
        <f>IF(#REF!="","",CONCATENATE($L1560,","))</f>
        <v>#REF!</v>
      </c>
      <c r="BS1560" s="27" t="e">
        <f>IF(#REF!="","",CONCATENATE($L1560,","))</f>
        <v>#REF!</v>
      </c>
      <c r="BT1560" s="27" t="e">
        <f>IF(#REF!="","",CONCATENATE($L1560,","))</f>
        <v>#REF!</v>
      </c>
      <c r="BU1560" s="71"/>
      <c r="BV1560" s="71"/>
      <c r="BW1560" s="71"/>
      <c r="BX1560" s="71"/>
      <c r="BY1560" s="71"/>
      <c r="BZ1560" s="71"/>
      <c r="CA1560" s="71"/>
      <c r="CB1560" s="38"/>
      <c r="CC1560" s="52"/>
    </row>
    <row r="1561" spans="2:81">
      <c r="B1561" s="75"/>
      <c r="C1561" s="39"/>
      <c r="D1561" s="38"/>
      <c r="E1561" s="39"/>
      <c r="F1561" s="39"/>
      <c r="G1561" s="39"/>
      <c r="H1561" s="39"/>
      <c r="I1561" s="39"/>
      <c r="J1561" s="39"/>
      <c r="K1561" s="39"/>
      <c r="L1561" s="38"/>
      <c r="M1561" s="38"/>
      <c r="N1561" s="38"/>
      <c r="O1561" s="38"/>
      <c r="P1561" s="38"/>
      <c r="Q1561" s="38"/>
      <c r="R1561" s="38"/>
      <c r="S1561" s="38"/>
      <c r="T1561" s="38"/>
      <c r="U1561" s="38"/>
      <c r="V1561" s="38"/>
      <c r="W1561" s="38"/>
      <c r="X1561" s="38"/>
      <c r="Y1561" s="38"/>
      <c r="Z1561" s="75"/>
      <c r="AA1561" s="101"/>
      <c r="AB1561" s="101"/>
      <c r="AC1561" s="101"/>
      <c r="AD1561" s="101"/>
      <c r="AE1561" s="38"/>
      <c r="AF1561" s="38"/>
      <c r="AG1561" s="38"/>
      <c r="AH1561" s="38"/>
      <c r="AI1561" s="101"/>
      <c r="AJ1561" s="101"/>
      <c r="AK1561" s="101"/>
      <c r="AL1561" s="75"/>
      <c r="AM1561" s="39"/>
      <c r="AN1561" s="27"/>
      <c r="AO1561" s="27"/>
      <c r="AP1561" s="27"/>
      <c r="AQ1561" s="27" t="str">
        <f t="shared" ref="AQ1561:AQ1624" si="597">IF(M1561&lt;&gt;"",IF(ABS(M1561)&lt;10,"S"&amp;RIGHT(M1561,1)&amp;",","S"&amp;M1561&amp;","),"")</f>
        <v/>
      </c>
      <c r="AR1561" s="27" t="str">
        <f t="shared" ref="AR1561:AR1624" si="598">IF(P1561&lt;&gt;"",IF(ABS(P1561)&lt;10,"S"&amp;RIGHT(P1561,1)&amp;",","S"&amp;P1561&amp;","),"")</f>
        <v/>
      </c>
      <c r="AS1561" s="27" t="str">
        <f t="shared" ref="AS1561:AS1624" si="599">IF(R1561&lt;&gt;"",IF(ABS(R1561)&lt;10,"S"&amp;RIGHT(R1561,1)&amp;",","S"&amp;R1561&amp;","),"")</f>
        <v/>
      </c>
      <c r="AT1561" s="27" t="e">
        <f>IF(#REF!&lt;&gt;"",IF(ABS(#REF!)&lt;10,"S"&amp;RIGHT(#REF!,1)&amp;",","S"&amp;#REF!&amp;","),"")</f>
        <v>#REF!</v>
      </c>
      <c r="AU1561" s="27" t="e">
        <f>IF(#REF!&lt;&gt;"",IF(ABS(#REF!)&lt;10,"S"&amp;RIGHT(#REF!,1)&amp;",","S"&amp;#REF!&amp;","),"")</f>
        <v>#REF!</v>
      </c>
      <c r="AV1561" s="27" t="e">
        <f>IF(#REF!&lt;&gt;"",IF(ABS(#REF!)&lt;10,"S"&amp;RIGHT(#REF!,1)&amp;",","S"&amp;#REF!&amp;","),"")</f>
        <v>#REF!</v>
      </c>
      <c r="AW1561" s="27" t="e">
        <f>IF(#REF!&lt;&gt;"",IF(ABS(#REF!)&lt;10,"S"&amp;RIGHT(#REF!,1)&amp;",","S"&amp;#REF!&amp;","),"")</f>
        <v>#REF!</v>
      </c>
      <c r="AX1561" s="27" t="e">
        <f>IF(#REF!&lt;&gt;"",IF(ABS(#REF!)&lt;10,"S"&amp;RIGHT(#REF!,1)&amp;",","S"&amp;#REF!&amp;","),"")</f>
        <v>#REF!</v>
      </c>
      <c r="AY1561" s="27" t="e">
        <f>IF(#REF!&lt;&gt;"",IF(ABS(#REF!)&lt;10,"S"&amp;RIGHT(#REF!,1)&amp;",","S"&amp;#REF!&amp;","),"")</f>
        <v>#REF!</v>
      </c>
      <c r="AZ1561" s="27" t="e">
        <f>IF(#REF!&lt;&gt;"",IF(ABS(#REF!)&lt;10,"S"&amp;RIGHT(#REF!,1)&amp;",","S"&amp;#REF!&amp;","),"")</f>
        <v>#REF!</v>
      </c>
      <c r="BA1561" s="27" t="e">
        <f>IF(#REF!&lt;&gt;"",IF(ABS(#REF!)&lt;10,"S"&amp;RIGHT(#REF!,1)&amp;",","S"&amp;#REF!&amp;","),"")</f>
        <v>#REF!</v>
      </c>
      <c r="BB1561" s="27" t="e">
        <f>IF(#REF!&lt;&gt;"",IF(ABS(#REF!)&lt;10,"S"&amp;RIGHT(#REF!,1)&amp;",","S"&amp;#REF!&amp;","),"")</f>
        <v>#REF!</v>
      </c>
      <c r="BC1561" s="27"/>
      <c r="BD1561" s="27"/>
      <c r="BE1561" s="27"/>
      <c r="BF1561" s="27"/>
      <c r="BG1561" s="27"/>
      <c r="BH1561" s="27"/>
      <c r="BI1561" s="27" t="str">
        <f t="shared" si="594"/>
        <v/>
      </c>
      <c r="BJ1561" s="27" t="str">
        <f t="shared" si="595"/>
        <v/>
      </c>
      <c r="BK1561" s="27" t="str">
        <f t="shared" si="596"/>
        <v/>
      </c>
      <c r="BL1561" s="27" t="e">
        <f>IF(#REF!="","",CONCATENATE($L1561,","))</f>
        <v>#REF!</v>
      </c>
      <c r="BM1561" s="27" t="e">
        <f>IF(#REF!="","",CONCATENATE($L1561,","))</f>
        <v>#REF!</v>
      </c>
      <c r="BN1561" s="27" t="e">
        <f>IF(#REF!="","",CONCATENATE($L1561,","))</f>
        <v>#REF!</v>
      </c>
      <c r="BO1561" s="27" t="e">
        <f>IF(#REF!="","",CONCATENATE($L1561,","))</f>
        <v>#REF!</v>
      </c>
      <c r="BP1561" s="27" t="e">
        <f>IF(#REF!="","",CONCATENATE($L1561,","))</f>
        <v>#REF!</v>
      </c>
      <c r="BQ1561" s="27" t="e">
        <f>IF(#REF!="","",CONCATENATE($L1561,","))</f>
        <v>#REF!</v>
      </c>
      <c r="BR1561" s="27" t="e">
        <f>IF(#REF!="","",CONCATENATE($L1561,","))</f>
        <v>#REF!</v>
      </c>
      <c r="BS1561" s="27" t="e">
        <f>IF(#REF!="","",CONCATENATE($L1561,","))</f>
        <v>#REF!</v>
      </c>
      <c r="BT1561" s="27" t="e">
        <f>IF(#REF!="","",CONCATENATE($L1561,","))</f>
        <v>#REF!</v>
      </c>
      <c r="BU1561" s="71"/>
      <c r="BV1561" s="71"/>
      <c r="BW1561" s="71"/>
      <c r="BX1561" s="71"/>
      <c r="BY1561" s="71"/>
      <c r="BZ1561" s="71"/>
      <c r="CA1561" s="71"/>
      <c r="CB1561" s="38"/>
      <c r="CC1561" s="52"/>
    </row>
    <row r="1562" spans="2:81">
      <c r="B1562" s="75"/>
      <c r="C1562" s="39"/>
      <c r="D1562" s="38"/>
      <c r="E1562" s="39"/>
      <c r="F1562" s="39"/>
      <c r="G1562" s="39"/>
      <c r="H1562" s="39"/>
      <c r="I1562" s="39"/>
      <c r="J1562" s="39"/>
      <c r="K1562" s="39"/>
      <c r="L1562" s="38"/>
      <c r="M1562" s="38"/>
      <c r="N1562" s="38"/>
      <c r="O1562" s="38"/>
      <c r="P1562" s="38"/>
      <c r="Q1562" s="38"/>
      <c r="R1562" s="38"/>
      <c r="S1562" s="38"/>
      <c r="T1562" s="38"/>
      <c r="U1562" s="38"/>
      <c r="V1562" s="38"/>
      <c r="W1562" s="38"/>
      <c r="X1562" s="38"/>
      <c r="Y1562" s="38"/>
      <c r="Z1562" s="75"/>
      <c r="AA1562" s="101"/>
      <c r="AB1562" s="101"/>
      <c r="AC1562" s="101"/>
      <c r="AD1562" s="101"/>
      <c r="AE1562" s="38"/>
      <c r="AF1562" s="38"/>
      <c r="AG1562" s="38"/>
      <c r="AH1562" s="38"/>
      <c r="AI1562" s="101"/>
      <c r="AJ1562" s="101"/>
      <c r="AK1562" s="101"/>
      <c r="AL1562" s="75"/>
      <c r="AM1562" s="39"/>
      <c r="AN1562" s="27"/>
      <c r="AO1562" s="27"/>
      <c r="AP1562" s="27"/>
      <c r="AQ1562" s="27" t="str">
        <f t="shared" si="597"/>
        <v/>
      </c>
      <c r="AR1562" s="27" t="str">
        <f t="shared" si="598"/>
        <v/>
      </c>
      <c r="AS1562" s="27" t="str">
        <f t="shared" si="599"/>
        <v/>
      </c>
      <c r="AT1562" s="27" t="e">
        <f>IF(#REF!&lt;&gt;"",IF(ABS(#REF!)&lt;10,"S"&amp;RIGHT(#REF!,1)&amp;",","S"&amp;#REF!&amp;","),"")</f>
        <v>#REF!</v>
      </c>
      <c r="AU1562" s="27" t="e">
        <f>IF(#REF!&lt;&gt;"",IF(ABS(#REF!)&lt;10,"S"&amp;RIGHT(#REF!,1)&amp;",","S"&amp;#REF!&amp;","),"")</f>
        <v>#REF!</v>
      </c>
      <c r="AV1562" s="27" t="e">
        <f>IF(#REF!&lt;&gt;"",IF(ABS(#REF!)&lt;10,"S"&amp;RIGHT(#REF!,1)&amp;",","S"&amp;#REF!&amp;","),"")</f>
        <v>#REF!</v>
      </c>
      <c r="AW1562" s="27" t="e">
        <f>IF(#REF!&lt;&gt;"",IF(ABS(#REF!)&lt;10,"S"&amp;RIGHT(#REF!,1)&amp;",","S"&amp;#REF!&amp;","),"")</f>
        <v>#REF!</v>
      </c>
      <c r="AX1562" s="27" t="e">
        <f>IF(#REF!&lt;&gt;"",IF(ABS(#REF!)&lt;10,"S"&amp;RIGHT(#REF!,1)&amp;",","S"&amp;#REF!&amp;","),"")</f>
        <v>#REF!</v>
      </c>
      <c r="AY1562" s="27" t="e">
        <f>IF(#REF!&lt;&gt;"",IF(ABS(#REF!)&lt;10,"S"&amp;RIGHT(#REF!,1)&amp;",","S"&amp;#REF!&amp;","),"")</f>
        <v>#REF!</v>
      </c>
      <c r="AZ1562" s="27" t="e">
        <f>IF(#REF!&lt;&gt;"",IF(ABS(#REF!)&lt;10,"S"&amp;RIGHT(#REF!,1)&amp;",","S"&amp;#REF!&amp;","),"")</f>
        <v>#REF!</v>
      </c>
      <c r="BA1562" s="27" t="e">
        <f>IF(#REF!&lt;&gt;"",IF(ABS(#REF!)&lt;10,"S"&amp;RIGHT(#REF!,1)&amp;",","S"&amp;#REF!&amp;","),"")</f>
        <v>#REF!</v>
      </c>
      <c r="BB1562" s="27" t="e">
        <f>IF(#REF!&lt;&gt;"",IF(ABS(#REF!)&lt;10,"S"&amp;RIGHT(#REF!,1)&amp;",","S"&amp;#REF!&amp;","),"")</f>
        <v>#REF!</v>
      </c>
      <c r="BC1562" s="27"/>
      <c r="BD1562" s="27"/>
      <c r="BE1562" s="27"/>
      <c r="BF1562" s="27"/>
      <c r="BG1562" s="27"/>
      <c r="BH1562" s="27"/>
      <c r="BI1562" s="27" t="str">
        <f t="shared" si="594"/>
        <v/>
      </c>
      <c r="BJ1562" s="27" t="str">
        <f t="shared" si="595"/>
        <v/>
      </c>
      <c r="BK1562" s="27" t="str">
        <f t="shared" si="596"/>
        <v/>
      </c>
      <c r="BL1562" s="27" t="e">
        <f>IF(#REF!="","",CONCATENATE($L1562,","))</f>
        <v>#REF!</v>
      </c>
      <c r="BM1562" s="27" t="e">
        <f>IF(#REF!="","",CONCATENATE($L1562,","))</f>
        <v>#REF!</v>
      </c>
      <c r="BN1562" s="27" t="e">
        <f>IF(#REF!="","",CONCATENATE($L1562,","))</f>
        <v>#REF!</v>
      </c>
      <c r="BO1562" s="27" t="e">
        <f>IF(#REF!="","",CONCATENATE($L1562,","))</f>
        <v>#REF!</v>
      </c>
      <c r="BP1562" s="27" t="e">
        <f>IF(#REF!="","",CONCATENATE($L1562,","))</f>
        <v>#REF!</v>
      </c>
      <c r="BQ1562" s="27" t="e">
        <f>IF(#REF!="","",CONCATENATE($L1562,","))</f>
        <v>#REF!</v>
      </c>
      <c r="BR1562" s="27" t="e">
        <f>IF(#REF!="","",CONCATENATE($L1562,","))</f>
        <v>#REF!</v>
      </c>
      <c r="BS1562" s="27" t="e">
        <f>IF(#REF!="","",CONCATENATE($L1562,","))</f>
        <v>#REF!</v>
      </c>
      <c r="BT1562" s="27" t="e">
        <f>IF(#REF!="","",CONCATENATE($L1562,","))</f>
        <v>#REF!</v>
      </c>
      <c r="BU1562" s="71"/>
      <c r="BV1562" s="71"/>
      <c r="BW1562" s="71"/>
      <c r="BX1562" s="71"/>
      <c r="BY1562" s="71"/>
      <c r="BZ1562" s="71"/>
      <c r="CA1562" s="71"/>
      <c r="CB1562" s="38"/>
      <c r="CC1562" s="52"/>
    </row>
    <row r="1563" spans="2:81">
      <c r="B1563" s="75"/>
      <c r="C1563" s="39"/>
      <c r="D1563" s="38"/>
      <c r="E1563" s="39"/>
      <c r="F1563" s="39"/>
      <c r="G1563" s="39"/>
      <c r="H1563" s="39"/>
      <c r="I1563" s="39"/>
      <c r="J1563" s="39"/>
      <c r="K1563" s="39"/>
      <c r="L1563" s="38"/>
      <c r="M1563" s="38"/>
      <c r="N1563" s="38"/>
      <c r="O1563" s="38"/>
      <c r="P1563" s="38"/>
      <c r="Q1563" s="38"/>
      <c r="R1563" s="38"/>
      <c r="S1563" s="38"/>
      <c r="T1563" s="38"/>
      <c r="U1563" s="38"/>
      <c r="V1563" s="38"/>
      <c r="W1563" s="38"/>
      <c r="X1563" s="38"/>
      <c r="Y1563" s="38"/>
      <c r="Z1563" s="75"/>
      <c r="AA1563" s="101"/>
      <c r="AB1563" s="101"/>
      <c r="AC1563" s="101"/>
      <c r="AD1563" s="101"/>
      <c r="AE1563" s="38"/>
      <c r="AF1563" s="38"/>
      <c r="AG1563" s="38"/>
      <c r="AH1563" s="38"/>
      <c r="AI1563" s="101"/>
      <c r="AJ1563" s="101"/>
      <c r="AK1563" s="101"/>
      <c r="AL1563" s="75"/>
      <c r="AM1563" s="39"/>
      <c r="AN1563" s="27"/>
      <c r="AO1563" s="27"/>
      <c r="AP1563" s="27"/>
      <c r="AQ1563" s="27" t="str">
        <f t="shared" si="597"/>
        <v/>
      </c>
      <c r="AR1563" s="27" t="str">
        <f t="shared" si="598"/>
        <v/>
      </c>
      <c r="AS1563" s="27" t="str">
        <f t="shared" si="599"/>
        <v/>
      </c>
      <c r="AT1563" s="27" t="e">
        <f>IF(#REF!&lt;&gt;"",IF(ABS(#REF!)&lt;10,"S"&amp;RIGHT(#REF!,1)&amp;",","S"&amp;#REF!&amp;","),"")</f>
        <v>#REF!</v>
      </c>
      <c r="AU1563" s="27" t="e">
        <f>IF(#REF!&lt;&gt;"",IF(ABS(#REF!)&lt;10,"S"&amp;RIGHT(#REF!,1)&amp;",","S"&amp;#REF!&amp;","),"")</f>
        <v>#REF!</v>
      </c>
      <c r="AV1563" s="27" t="e">
        <f>IF(#REF!&lt;&gt;"",IF(ABS(#REF!)&lt;10,"S"&amp;RIGHT(#REF!,1)&amp;",","S"&amp;#REF!&amp;","),"")</f>
        <v>#REF!</v>
      </c>
      <c r="AW1563" s="27" t="e">
        <f>IF(#REF!&lt;&gt;"",IF(ABS(#REF!)&lt;10,"S"&amp;RIGHT(#REF!,1)&amp;",","S"&amp;#REF!&amp;","),"")</f>
        <v>#REF!</v>
      </c>
      <c r="AX1563" s="27" t="e">
        <f>IF(#REF!&lt;&gt;"",IF(ABS(#REF!)&lt;10,"S"&amp;RIGHT(#REF!,1)&amp;",","S"&amp;#REF!&amp;","),"")</f>
        <v>#REF!</v>
      </c>
      <c r="AY1563" s="27" t="e">
        <f>IF(#REF!&lt;&gt;"",IF(ABS(#REF!)&lt;10,"S"&amp;RIGHT(#REF!,1)&amp;",","S"&amp;#REF!&amp;","),"")</f>
        <v>#REF!</v>
      </c>
      <c r="AZ1563" s="27" t="e">
        <f>IF(#REF!&lt;&gt;"",IF(ABS(#REF!)&lt;10,"S"&amp;RIGHT(#REF!,1)&amp;",","S"&amp;#REF!&amp;","),"")</f>
        <v>#REF!</v>
      </c>
      <c r="BA1563" s="27" t="e">
        <f>IF(#REF!&lt;&gt;"",IF(ABS(#REF!)&lt;10,"S"&amp;RIGHT(#REF!,1)&amp;",","S"&amp;#REF!&amp;","),"")</f>
        <v>#REF!</v>
      </c>
      <c r="BB1563" s="27" t="e">
        <f>IF(#REF!&lt;&gt;"",IF(ABS(#REF!)&lt;10,"S"&amp;RIGHT(#REF!,1)&amp;",","S"&amp;#REF!&amp;","),"")</f>
        <v>#REF!</v>
      </c>
      <c r="BC1563" s="27"/>
      <c r="BD1563" s="27"/>
      <c r="BE1563" s="27"/>
      <c r="BF1563" s="27"/>
      <c r="BG1563" s="27"/>
      <c r="BH1563" s="27"/>
      <c r="BI1563" s="27" t="str">
        <f t="shared" si="594"/>
        <v/>
      </c>
      <c r="BJ1563" s="27" t="str">
        <f t="shared" si="595"/>
        <v/>
      </c>
      <c r="BK1563" s="27" t="str">
        <f t="shared" si="596"/>
        <v/>
      </c>
      <c r="BL1563" s="27" t="e">
        <f>IF(#REF!="","",CONCATENATE($L1563,","))</f>
        <v>#REF!</v>
      </c>
      <c r="BM1563" s="27" t="e">
        <f>IF(#REF!="","",CONCATENATE($L1563,","))</f>
        <v>#REF!</v>
      </c>
      <c r="BN1563" s="27" t="e">
        <f>IF(#REF!="","",CONCATENATE($L1563,","))</f>
        <v>#REF!</v>
      </c>
      <c r="BO1563" s="27" t="e">
        <f>IF(#REF!="","",CONCATENATE($L1563,","))</f>
        <v>#REF!</v>
      </c>
      <c r="BP1563" s="27" t="e">
        <f>IF(#REF!="","",CONCATENATE($L1563,","))</f>
        <v>#REF!</v>
      </c>
      <c r="BQ1563" s="27" t="e">
        <f>IF(#REF!="","",CONCATENATE($L1563,","))</f>
        <v>#REF!</v>
      </c>
      <c r="BR1563" s="27" t="e">
        <f>IF(#REF!="","",CONCATENATE($L1563,","))</f>
        <v>#REF!</v>
      </c>
      <c r="BS1563" s="27" t="e">
        <f>IF(#REF!="","",CONCATENATE($L1563,","))</f>
        <v>#REF!</v>
      </c>
      <c r="BT1563" s="27" t="e">
        <f>IF(#REF!="","",CONCATENATE($L1563,","))</f>
        <v>#REF!</v>
      </c>
      <c r="BU1563" s="71"/>
      <c r="BV1563" s="71"/>
      <c r="BW1563" s="71"/>
      <c r="BX1563" s="71"/>
      <c r="BY1563" s="71"/>
      <c r="BZ1563" s="71"/>
      <c r="CA1563" s="71"/>
      <c r="CB1563" s="38"/>
      <c r="CC1563" s="52"/>
    </row>
    <row r="1564" spans="2:81">
      <c r="B1564" s="75"/>
      <c r="C1564" s="39"/>
      <c r="D1564" s="38"/>
      <c r="E1564" s="39"/>
      <c r="F1564" s="39"/>
      <c r="G1564" s="39"/>
      <c r="H1564" s="39"/>
      <c r="I1564" s="39"/>
      <c r="J1564" s="39"/>
      <c r="K1564" s="39"/>
      <c r="L1564" s="38"/>
      <c r="M1564" s="38"/>
      <c r="N1564" s="38"/>
      <c r="O1564" s="38"/>
      <c r="P1564" s="38"/>
      <c r="Q1564" s="38"/>
      <c r="R1564" s="38"/>
      <c r="S1564" s="38"/>
      <c r="T1564" s="38"/>
      <c r="U1564" s="38"/>
      <c r="V1564" s="38"/>
      <c r="W1564" s="38"/>
      <c r="X1564" s="38"/>
      <c r="Y1564" s="38"/>
      <c r="Z1564" s="75"/>
      <c r="AA1564" s="101"/>
      <c r="AB1564" s="101"/>
      <c r="AC1564" s="101"/>
      <c r="AD1564" s="101"/>
      <c r="AE1564" s="38"/>
      <c r="AF1564" s="38"/>
      <c r="AG1564" s="38"/>
      <c r="AH1564" s="38"/>
      <c r="AI1564" s="101"/>
      <c r="AJ1564" s="101"/>
      <c r="AK1564" s="101"/>
      <c r="AL1564" s="75"/>
      <c r="AM1564" s="39"/>
      <c r="AN1564" s="27"/>
      <c r="AO1564" s="27"/>
      <c r="AP1564" s="27"/>
      <c r="AQ1564" s="27" t="str">
        <f t="shared" si="597"/>
        <v/>
      </c>
      <c r="AR1564" s="27" t="str">
        <f t="shared" si="598"/>
        <v/>
      </c>
      <c r="AS1564" s="27" t="str">
        <f t="shared" si="599"/>
        <v/>
      </c>
      <c r="AT1564" s="27" t="e">
        <f>IF(#REF!&lt;&gt;"",IF(ABS(#REF!)&lt;10,"S"&amp;RIGHT(#REF!,1)&amp;",","S"&amp;#REF!&amp;","),"")</f>
        <v>#REF!</v>
      </c>
      <c r="AU1564" s="27" t="e">
        <f>IF(#REF!&lt;&gt;"",IF(ABS(#REF!)&lt;10,"S"&amp;RIGHT(#REF!,1)&amp;",","S"&amp;#REF!&amp;","),"")</f>
        <v>#REF!</v>
      </c>
      <c r="AV1564" s="27" t="e">
        <f>IF(#REF!&lt;&gt;"",IF(ABS(#REF!)&lt;10,"S"&amp;RIGHT(#REF!,1)&amp;",","S"&amp;#REF!&amp;","),"")</f>
        <v>#REF!</v>
      </c>
      <c r="AW1564" s="27" t="e">
        <f>IF(#REF!&lt;&gt;"",IF(ABS(#REF!)&lt;10,"S"&amp;RIGHT(#REF!,1)&amp;",","S"&amp;#REF!&amp;","),"")</f>
        <v>#REF!</v>
      </c>
      <c r="AX1564" s="27" t="e">
        <f>IF(#REF!&lt;&gt;"",IF(ABS(#REF!)&lt;10,"S"&amp;RIGHT(#REF!,1)&amp;",","S"&amp;#REF!&amp;","),"")</f>
        <v>#REF!</v>
      </c>
      <c r="AY1564" s="27" t="e">
        <f>IF(#REF!&lt;&gt;"",IF(ABS(#REF!)&lt;10,"S"&amp;RIGHT(#REF!,1)&amp;",","S"&amp;#REF!&amp;","),"")</f>
        <v>#REF!</v>
      </c>
      <c r="AZ1564" s="27" t="e">
        <f>IF(#REF!&lt;&gt;"",IF(ABS(#REF!)&lt;10,"S"&amp;RIGHT(#REF!,1)&amp;",","S"&amp;#REF!&amp;","),"")</f>
        <v>#REF!</v>
      </c>
      <c r="BA1564" s="27" t="e">
        <f>IF(#REF!&lt;&gt;"",IF(ABS(#REF!)&lt;10,"S"&amp;RIGHT(#REF!,1)&amp;",","S"&amp;#REF!&amp;","),"")</f>
        <v>#REF!</v>
      </c>
      <c r="BB1564" s="27" t="e">
        <f>IF(#REF!&lt;&gt;"",IF(ABS(#REF!)&lt;10,"S"&amp;RIGHT(#REF!,1)&amp;",","S"&amp;#REF!&amp;","),"")</f>
        <v>#REF!</v>
      </c>
      <c r="BC1564" s="27"/>
      <c r="BD1564" s="27"/>
      <c r="BE1564" s="27"/>
      <c r="BF1564" s="27"/>
      <c r="BG1564" s="27"/>
      <c r="BH1564" s="27"/>
      <c r="BI1564" s="27" t="str">
        <f t="shared" si="594"/>
        <v/>
      </c>
      <c r="BJ1564" s="27" t="str">
        <f t="shared" si="595"/>
        <v/>
      </c>
      <c r="BK1564" s="27" t="str">
        <f t="shared" si="596"/>
        <v/>
      </c>
      <c r="BL1564" s="27" t="e">
        <f>IF(#REF!="","",CONCATENATE($L1564,","))</f>
        <v>#REF!</v>
      </c>
      <c r="BM1564" s="27" t="e">
        <f>IF(#REF!="","",CONCATENATE($L1564,","))</f>
        <v>#REF!</v>
      </c>
      <c r="BN1564" s="27" t="e">
        <f>IF(#REF!="","",CONCATENATE($L1564,","))</f>
        <v>#REF!</v>
      </c>
      <c r="BO1564" s="27" t="e">
        <f>IF(#REF!="","",CONCATENATE($L1564,","))</f>
        <v>#REF!</v>
      </c>
      <c r="BP1564" s="27" t="e">
        <f>IF(#REF!="","",CONCATENATE($L1564,","))</f>
        <v>#REF!</v>
      </c>
      <c r="BQ1564" s="27" t="e">
        <f>IF(#REF!="","",CONCATENATE($L1564,","))</f>
        <v>#REF!</v>
      </c>
      <c r="BR1564" s="27" t="e">
        <f>IF(#REF!="","",CONCATENATE($L1564,","))</f>
        <v>#REF!</v>
      </c>
      <c r="BS1564" s="27" t="e">
        <f>IF(#REF!="","",CONCATENATE($L1564,","))</f>
        <v>#REF!</v>
      </c>
      <c r="BT1564" s="27" t="e">
        <f>IF(#REF!="","",CONCATENATE($L1564,","))</f>
        <v>#REF!</v>
      </c>
      <c r="BU1564" s="71"/>
      <c r="BV1564" s="71"/>
      <c r="BW1564" s="71"/>
      <c r="BX1564" s="71"/>
      <c r="BY1564" s="71"/>
      <c r="BZ1564" s="71"/>
      <c r="CA1564" s="71"/>
      <c r="CB1564" s="38"/>
      <c r="CC1564" s="52"/>
    </row>
    <row r="1565" spans="2:81">
      <c r="B1565" s="75"/>
      <c r="C1565" s="39"/>
      <c r="D1565" s="38"/>
      <c r="E1565" s="39"/>
      <c r="F1565" s="39"/>
      <c r="G1565" s="39"/>
      <c r="H1565" s="39"/>
      <c r="I1565" s="39"/>
      <c r="J1565" s="39"/>
      <c r="K1565" s="39"/>
      <c r="L1565" s="38"/>
      <c r="M1565" s="38"/>
      <c r="N1565" s="38"/>
      <c r="O1565" s="38"/>
      <c r="P1565" s="38"/>
      <c r="Q1565" s="38"/>
      <c r="R1565" s="38"/>
      <c r="S1565" s="38"/>
      <c r="T1565" s="38"/>
      <c r="U1565" s="38"/>
      <c r="V1565" s="38"/>
      <c r="W1565" s="38"/>
      <c r="X1565" s="38"/>
      <c r="Y1565" s="38"/>
      <c r="Z1565" s="75"/>
      <c r="AA1565" s="101"/>
      <c r="AB1565" s="101"/>
      <c r="AC1565" s="101"/>
      <c r="AD1565" s="101"/>
      <c r="AE1565" s="38"/>
      <c r="AF1565" s="38"/>
      <c r="AG1565" s="38"/>
      <c r="AH1565" s="38"/>
      <c r="AI1565" s="101"/>
      <c r="AJ1565" s="101"/>
      <c r="AK1565" s="101"/>
      <c r="AL1565" s="75"/>
      <c r="AM1565" s="39"/>
      <c r="AN1565" s="27"/>
      <c r="AO1565" s="27"/>
      <c r="AP1565" s="27"/>
      <c r="AQ1565" s="27" t="str">
        <f t="shared" si="597"/>
        <v/>
      </c>
      <c r="AR1565" s="27" t="str">
        <f t="shared" si="598"/>
        <v/>
      </c>
      <c r="AS1565" s="27" t="str">
        <f t="shared" si="599"/>
        <v/>
      </c>
      <c r="AT1565" s="27" t="e">
        <f>IF(#REF!&lt;&gt;"",IF(ABS(#REF!)&lt;10,"S"&amp;RIGHT(#REF!,1)&amp;",","S"&amp;#REF!&amp;","),"")</f>
        <v>#REF!</v>
      </c>
      <c r="AU1565" s="27" t="e">
        <f>IF(#REF!&lt;&gt;"",IF(ABS(#REF!)&lt;10,"S"&amp;RIGHT(#REF!,1)&amp;",","S"&amp;#REF!&amp;","),"")</f>
        <v>#REF!</v>
      </c>
      <c r="AV1565" s="27" t="e">
        <f>IF(#REF!&lt;&gt;"",IF(ABS(#REF!)&lt;10,"S"&amp;RIGHT(#REF!,1)&amp;",","S"&amp;#REF!&amp;","),"")</f>
        <v>#REF!</v>
      </c>
      <c r="AW1565" s="27" t="e">
        <f>IF(#REF!&lt;&gt;"",IF(ABS(#REF!)&lt;10,"S"&amp;RIGHT(#REF!,1)&amp;",","S"&amp;#REF!&amp;","),"")</f>
        <v>#REF!</v>
      </c>
      <c r="AX1565" s="27" t="e">
        <f>IF(#REF!&lt;&gt;"",IF(ABS(#REF!)&lt;10,"S"&amp;RIGHT(#REF!,1)&amp;",","S"&amp;#REF!&amp;","),"")</f>
        <v>#REF!</v>
      </c>
      <c r="AY1565" s="27" t="e">
        <f>IF(#REF!&lt;&gt;"",IF(ABS(#REF!)&lt;10,"S"&amp;RIGHT(#REF!,1)&amp;",","S"&amp;#REF!&amp;","),"")</f>
        <v>#REF!</v>
      </c>
      <c r="AZ1565" s="27" t="e">
        <f>IF(#REF!&lt;&gt;"",IF(ABS(#REF!)&lt;10,"S"&amp;RIGHT(#REF!,1)&amp;",","S"&amp;#REF!&amp;","),"")</f>
        <v>#REF!</v>
      </c>
      <c r="BA1565" s="27" t="e">
        <f>IF(#REF!&lt;&gt;"",IF(ABS(#REF!)&lt;10,"S"&amp;RIGHT(#REF!,1)&amp;",","S"&amp;#REF!&amp;","),"")</f>
        <v>#REF!</v>
      </c>
      <c r="BB1565" s="27" t="e">
        <f>IF(#REF!&lt;&gt;"",IF(ABS(#REF!)&lt;10,"S"&amp;RIGHT(#REF!,1)&amp;",","S"&amp;#REF!&amp;","),"")</f>
        <v>#REF!</v>
      </c>
      <c r="BC1565" s="27"/>
      <c r="BD1565" s="27"/>
      <c r="BE1565" s="27"/>
      <c r="BF1565" s="27"/>
      <c r="BG1565" s="27"/>
      <c r="BH1565" s="27"/>
      <c r="BI1565" s="27" t="str">
        <f t="shared" si="594"/>
        <v/>
      </c>
      <c r="BJ1565" s="27" t="str">
        <f t="shared" si="595"/>
        <v/>
      </c>
      <c r="BK1565" s="27" t="str">
        <f t="shared" si="596"/>
        <v/>
      </c>
      <c r="BL1565" s="27" t="e">
        <f>IF(#REF!="","",CONCATENATE($L1565,","))</f>
        <v>#REF!</v>
      </c>
      <c r="BM1565" s="27" t="e">
        <f>IF(#REF!="","",CONCATENATE($L1565,","))</f>
        <v>#REF!</v>
      </c>
      <c r="BN1565" s="27" t="e">
        <f>IF(#REF!="","",CONCATENATE($L1565,","))</f>
        <v>#REF!</v>
      </c>
      <c r="BO1565" s="27" t="e">
        <f>IF(#REF!="","",CONCATENATE($L1565,","))</f>
        <v>#REF!</v>
      </c>
      <c r="BP1565" s="27" t="e">
        <f>IF(#REF!="","",CONCATENATE($L1565,","))</f>
        <v>#REF!</v>
      </c>
      <c r="BQ1565" s="27" t="e">
        <f>IF(#REF!="","",CONCATENATE($L1565,","))</f>
        <v>#REF!</v>
      </c>
      <c r="BR1565" s="27" t="e">
        <f>IF(#REF!="","",CONCATENATE($L1565,","))</f>
        <v>#REF!</v>
      </c>
      <c r="BS1565" s="27" t="e">
        <f>IF(#REF!="","",CONCATENATE($L1565,","))</f>
        <v>#REF!</v>
      </c>
      <c r="BT1565" s="27" t="e">
        <f>IF(#REF!="","",CONCATENATE($L1565,","))</f>
        <v>#REF!</v>
      </c>
      <c r="BU1565" s="71"/>
      <c r="BV1565" s="71"/>
      <c r="BW1565" s="71"/>
      <c r="BX1565" s="71"/>
      <c r="BY1565" s="71"/>
      <c r="BZ1565" s="71"/>
      <c r="CA1565" s="71"/>
      <c r="CB1565" s="38"/>
      <c r="CC1565" s="52"/>
    </row>
    <row r="1566" spans="2:81">
      <c r="B1566" s="75"/>
      <c r="C1566" s="39"/>
      <c r="D1566" s="38"/>
      <c r="E1566" s="39"/>
      <c r="F1566" s="39"/>
      <c r="G1566" s="39"/>
      <c r="H1566" s="39"/>
      <c r="I1566" s="39"/>
      <c r="J1566" s="39"/>
      <c r="K1566" s="39"/>
      <c r="L1566" s="38"/>
      <c r="M1566" s="38"/>
      <c r="N1566" s="38"/>
      <c r="O1566" s="38"/>
      <c r="P1566" s="38"/>
      <c r="Q1566" s="38"/>
      <c r="R1566" s="38"/>
      <c r="S1566" s="38"/>
      <c r="T1566" s="38"/>
      <c r="U1566" s="38"/>
      <c r="V1566" s="38"/>
      <c r="W1566" s="38"/>
      <c r="X1566" s="38"/>
      <c r="Y1566" s="38"/>
      <c r="Z1566" s="75"/>
      <c r="AA1566" s="101"/>
      <c r="AB1566" s="101"/>
      <c r="AC1566" s="101"/>
      <c r="AD1566" s="101"/>
      <c r="AE1566" s="38"/>
      <c r="AF1566" s="38"/>
      <c r="AG1566" s="38"/>
      <c r="AH1566" s="38"/>
      <c r="AI1566" s="101"/>
      <c r="AJ1566" s="101"/>
      <c r="AK1566" s="101"/>
      <c r="AL1566" s="75"/>
      <c r="AM1566" s="39"/>
      <c r="AN1566" s="27"/>
      <c r="AO1566" s="27"/>
      <c r="AP1566" s="27"/>
      <c r="AQ1566" s="27" t="str">
        <f t="shared" si="597"/>
        <v/>
      </c>
      <c r="AR1566" s="27" t="str">
        <f t="shared" si="598"/>
        <v/>
      </c>
      <c r="AS1566" s="27" t="str">
        <f t="shared" si="599"/>
        <v/>
      </c>
      <c r="AT1566" s="27" t="e">
        <f>IF(#REF!&lt;&gt;"",IF(ABS(#REF!)&lt;10,"S"&amp;RIGHT(#REF!,1)&amp;",","S"&amp;#REF!&amp;","),"")</f>
        <v>#REF!</v>
      </c>
      <c r="AU1566" s="27" t="e">
        <f>IF(#REF!&lt;&gt;"",IF(ABS(#REF!)&lt;10,"S"&amp;RIGHT(#REF!,1)&amp;",","S"&amp;#REF!&amp;","),"")</f>
        <v>#REF!</v>
      </c>
      <c r="AV1566" s="27" t="e">
        <f>IF(#REF!&lt;&gt;"",IF(ABS(#REF!)&lt;10,"S"&amp;RIGHT(#REF!,1)&amp;",","S"&amp;#REF!&amp;","),"")</f>
        <v>#REF!</v>
      </c>
      <c r="AW1566" s="27" t="e">
        <f>IF(#REF!&lt;&gt;"",IF(ABS(#REF!)&lt;10,"S"&amp;RIGHT(#REF!,1)&amp;",","S"&amp;#REF!&amp;","),"")</f>
        <v>#REF!</v>
      </c>
      <c r="AX1566" s="27" t="e">
        <f>IF(#REF!&lt;&gt;"",IF(ABS(#REF!)&lt;10,"S"&amp;RIGHT(#REF!,1)&amp;",","S"&amp;#REF!&amp;","),"")</f>
        <v>#REF!</v>
      </c>
      <c r="AY1566" s="27" t="e">
        <f>IF(#REF!&lt;&gt;"",IF(ABS(#REF!)&lt;10,"S"&amp;RIGHT(#REF!,1)&amp;",","S"&amp;#REF!&amp;","),"")</f>
        <v>#REF!</v>
      </c>
      <c r="AZ1566" s="27" t="e">
        <f>IF(#REF!&lt;&gt;"",IF(ABS(#REF!)&lt;10,"S"&amp;RIGHT(#REF!,1)&amp;",","S"&amp;#REF!&amp;","),"")</f>
        <v>#REF!</v>
      </c>
      <c r="BA1566" s="27" t="e">
        <f>IF(#REF!&lt;&gt;"",IF(ABS(#REF!)&lt;10,"S"&amp;RIGHT(#REF!,1)&amp;",","S"&amp;#REF!&amp;","),"")</f>
        <v>#REF!</v>
      </c>
      <c r="BB1566" s="27" t="e">
        <f>IF(#REF!&lt;&gt;"",IF(ABS(#REF!)&lt;10,"S"&amp;RIGHT(#REF!,1)&amp;",","S"&amp;#REF!&amp;","),"")</f>
        <v>#REF!</v>
      </c>
      <c r="BC1566" s="27"/>
      <c r="BD1566" s="27"/>
      <c r="BE1566" s="27"/>
      <c r="BF1566" s="27"/>
      <c r="BG1566" s="27"/>
      <c r="BH1566" s="27"/>
      <c r="BI1566" s="27" t="str">
        <f t="shared" si="594"/>
        <v/>
      </c>
      <c r="BJ1566" s="27" t="str">
        <f t="shared" si="595"/>
        <v/>
      </c>
      <c r="BK1566" s="27" t="str">
        <f t="shared" si="596"/>
        <v/>
      </c>
      <c r="BL1566" s="27" t="e">
        <f>IF(#REF!="","",CONCATENATE($L1566,","))</f>
        <v>#REF!</v>
      </c>
      <c r="BM1566" s="27" t="e">
        <f>IF(#REF!="","",CONCATENATE($L1566,","))</f>
        <v>#REF!</v>
      </c>
      <c r="BN1566" s="27" t="e">
        <f>IF(#REF!="","",CONCATENATE($L1566,","))</f>
        <v>#REF!</v>
      </c>
      <c r="BO1566" s="27" t="e">
        <f>IF(#REF!="","",CONCATENATE($L1566,","))</f>
        <v>#REF!</v>
      </c>
      <c r="BP1566" s="27" t="e">
        <f>IF(#REF!="","",CONCATENATE($L1566,","))</f>
        <v>#REF!</v>
      </c>
      <c r="BQ1566" s="27" t="e">
        <f>IF(#REF!="","",CONCATENATE($L1566,","))</f>
        <v>#REF!</v>
      </c>
      <c r="BR1566" s="27" t="e">
        <f>IF(#REF!="","",CONCATENATE($L1566,","))</f>
        <v>#REF!</v>
      </c>
      <c r="BS1566" s="27" t="e">
        <f>IF(#REF!="","",CONCATENATE($L1566,","))</f>
        <v>#REF!</v>
      </c>
      <c r="BT1566" s="27" t="e">
        <f>IF(#REF!="","",CONCATENATE($L1566,","))</f>
        <v>#REF!</v>
      </c>
      <c r="BU1566" s="53"/>
      <c r="BV1566" s="53"/>
      <c r="BW1566" s="53"/>
      <c r="BX1566" s="53"/>
      <c r="BY1566" s="53"/>
      <c r="BZ1566" s="53"/>
      <c r="CA1566" s="53"/>
      <c r="CB1566" s="38"/>
      <c r="CC1566" s="52"/>
    </row>
    <row r="1567" spans="2:81">
      <c r="B1567" s="75"/>
      <c r="C1567" s="39"/>
      <c r="D1567" s="38"/>
      <c r="E1567" s="39"/>
      <c r="F1567" s="39"/>
      <c r="G1567" s="39"/>
      <c r="H1567" s="39"/>
      <c r="I1567" s="39"/>
      <c r="J1567" s="39"/>
      <c r="K1567" s="39"/>
      <c r="L1567" s="38"/>
      <c r="M1567" s="38"/>
      <c r="N1567" s="38"/>
      <c r="O1567" s="38"/>
      <c r="P1567" s="38"/>
      <c r="Q1567" s="38"/>
      <c r="R1567" s="38"/>
      <c r="S1567" s="38"/>
      <c r="T1567" s="38"/>
      <c r="U1567" s="38"/>
      <c r="V1567" s="38"/>
      <c r="W1567" s="38"/>
      <c r="X1567" s="38"/>
      <c r="Y1567" s="38"/>
      <c r="Z1567" s="75"/>
      <c r="AA1567" s="101"/>
      <c r="AB1567" s="101"/>
      <c r="AC1567" s="101"/>
      <c r="AD1567" s="101"/>
      <c r="AE1567" s="38"/>
      <c r="AF1567" s="38"/>
      <c r="AG1567" s="38"/>
      <c r="AH1567" s="38"/>
      <c r="AI1567" s="101"/>
      <c r="AJ1567" s="101"/>
      <c r="AK1567" s="101"/>
      <c r="AL1567" s="75"/>
      <c r="AM1567" s="39"/>
      <c r="AN1567" s="27"/>
      <c r="AO1567" s="27"/>
      <c r="AP1567" s="27"/>
      <c r="AQ1567" s="27" t="str">
        <f t="shared" si="597"/>
        <v/>
      </c>
      <c r="AR1567" s="27" t="str">
        <f t="shared" si="598"/>
        <v/>
      </c>
      <c r="AS1567" s="27" t="str">
        <f t="shared" si="599"/>
        <v/>
      </c>
      <c r="AT1567" s="27" t="e">
        <f>IF(#REF!&lt;&gt;"",IF(ABS(#REF!)&lt;10,"S"&amp;RIGHT(#REF!,1)&amp;",","S"&amp;#REF!&amp;","),"")</f>
        <v>#REF!</v>
      </c>
      <c r="AU1567" s="27" t="e">
        <f>IF(#REF!&lt;&gt;"",IF(ABS(#REF!)&lt;10,"S"&amp;RIGHT(#REF!,1)&amp;",","S"&amp;#REF!&amp;","),"")</f>
        <v>#REF!</v>
      </c>
      <c r="AV1567" s="27" t="e">
        <f>IF(#REF!&lt;&gt;"",IF(ABS(#REF!)&lt;10,"S"&amp;RIGHT(#REF!,1)&amp;",","S"&amp;#REF!&amp;","),"")</f>
        <v>#REF!</v>
      </c>
      <c r="AW1567" s="27" t="e">
        <f>IF(#REF!&lt;&gt;"",IF(ABS(#REF!)&lt;10,"S"&amp;RIGHT(#REF!,1)&amp;",","S"&amp;#REF!&amp;","),"")</f>
        <v>#REF!</v>
      </c>
      <c r="AX1567" s="27" t="e">
        <f>IF(#REF!&lt;&gt;"",IF(ABS(#REF!)&lt;10,"S"&amp;RIGHT(#REF!,1)&amp;",","S"&amp;#REF!&amp;","),"")</f>
        <v>#REF!</v>
      </c>
      <c r="AY1567" s="27" t="e">
        <f>IF(#REF!&lt;&gt;"",IF(ABS(#REF!)&lt;10,"S"&amp;RIGHT(#REF!,1)&amp;",","S"&amp;#REF!&amp;","),"")</f>
        <v>#REF!</v>
      </c>
      <c r="AZ1567" s="27" t="e">
        <f>IF(#REF!&lt;&gt;"",IF(ABS(#REF!)&lt;10,"S"&amp;RIGHT(#REF!,1)&amp;",","S"&amp;#REF!&amp;","),"")</f>
        <v>#REF!</v>
      </c>
      <c r="BA1567" s="27" t="e">
        <f>IF(#REF!&lt;&gt;"",IF(ABS(#REF!)&lt;10,"S"&amp;RIGHT(#REF!,1)&amp;",","S"&amp;#REF!&amp;","),"")</f>
        <v>#REF!</v>
      </c>
      <c r="BB1567" s="27" t="e">
        <f>IF(#REF!&lt;&gt;"",IF(ABS(#REF!)&lt;10,"S"&amp;RIGHT(#REF!,1)&amp;",","S"&amp;#REF!&amp;","),"")</f>
        <v>#REF!</v>
      </c>
      <c r="BC1567" s="27"/>
      <c r="BD1567" s="27"/>
      <c r="BE1567" s="27"/>
      <c r="BF1567" s="27"/>
      <c r="BG1567" s="27"/>
      <c r="BH1567" s="27"/>
      <c r="BI1567" s="27" t="str">
        <f t="shared" si="594"/>
        <v/>
      </c>
      <c r="BJ1567" s="27" t="str">
        <f t="shared" si="595"/>
        <v/>
      </c>
      <c r="BK1567" s="27" t="str">
        <f t="shared" si="596"/>
        <v/>
      </c>
      <c r="BL1567" s="27" t="e">
        <f>IF(#REF!="","",CONCATENATE($L1567,","))</f>
        <v>#REF!</v>
      </c>
      <c r="BM1567" s="27" t="e">
        <f>IF(#REF!="","",CONCATENATE($L1567,","))</f>
        <v>#REF!</v>
      </c>
      <c r="BN1567" s="27" t="e">
        <f>IF(#REF!="","",CONCATENATE($L1567,","))</f>
        <v>#REF!</v>
      </c>
      <c r="BO1567" s="27" t="e">
        <f>IF(#REF!="","",CONCATENATE($L1567,","))</f>
        <v>#REF!</v>
      </c>
      <c r="BP1567" s="27" t="e">
        <f>IF(#REF!="","",CONCATENATE($L1567,","))</f>
        <v>#REF!</v>
      </c>
      <c r="BQ1567" s="27" t="e">
        <f>IF(#REF!="","",CONCATENATE($L1567,","))</f>
        <v>#REF!</v>
      </c>
      <c r="BR1567" s="27" t="e">
        <f>IF(#REF!="","",CONCATENATE($L1567,","))</f>
        <v>#REF!</v>
      </c>
      <c r="BS1567" s="27" t="e">
        <f>IF(#REF!="","",CONCATENATE($L1567,","))</f>
        <v>#REF!</v>
      </c>
      <c r="BT1567" s="27" t="e">
        <f>IF(#REF!="","",CONCATENATE($L1567,","))</f>
        <v>#REF!</v>
      </c>
      <c r="BU1567" s="40"/>
      <c r="BV1567"/>
      <c r="BW1567"/>
      <c r="BX1567"/>
      <c r="BY1567"/>
      <c r="BZ1567"/>
      <c r="CA1567"/>
      <c r="CB1567" s="38"/>
      <c r="CC1567" s="52"/>
    </row>
    <row r="1568" spans="2:81">
      <c r="B1568" s="75"/>
      <c r="C1568" s="39"/>
      <c r="D1568" s="38"/>
      <c r="E1568" s="39"/>
      <c r="F1568" s="39"/>
      <c r="G1568" s="39"/>
      <c r="H1568" s="39"/>
      <c r="I1568" s="39"/>
      <c r="J1568" s="39"/>
      <c r="K1568" s="39"/>
      <c r="L1568" s="38"/>
      <c r="M1568" s="38"/>
      <c r="N1568" s="38"/>
      <c r="O1568" s="38"/>
      <c r="P1568" s="38"/>
      <c r="Q1568" s="38"/>
      <c r="R1568" s="38"/>
      <c r="S1568" s="38"/>
      <c r="T1568" s="38"/>
      <c r="U1568" s="38"/>
      <c r="V1568" s="38"/>
      <c r="W1568" s="38"/>
      <c r="X1568" s="38"/>
      <c r="Y1568" s="38"/>
      <c r="Z1568" s="75"/>
      <c r="AA1568" s="101"/>
      <c r="AB1568" s="101"/>
      <c r="AC1568" s="101"/>
      <c r="AD1568" s="101"/>
      <c r="AE1568" s="38"/>
      <c r="AF1568" s="38"/>
      <c r="AG1568" s="38"/>
      <c r="AH1568" s="38"/>
      <c r="AI1568" s="101"/>
      <c r="AJ1568" s="101"/>
      <c r="AK1568" s="101"/>
      <c r="AL1568" s="75"/>
      <c r="AM1568" s="39"/>
      <c r="AN1568" s="27"/>
      <c r="AO1568" s="27"/>
      <c r="AP1568" s="27"/>
      <c r="AQ1568" s="27" t="str">
        <f t="shared" si="597"/>
        <v/>
      </c>
      <c r="AR1568" s="27" t="str">
        <f t="shared" si="598"/>
        <v/>
      </c>
      <c r="AS1568" s="27" t="str">
        <f t="shared" si="599"/>
        <v/>
      </c>
      <c r="AT1568" s="27" t="e">
        <f>IF(#REF!&lt;&gt;"",IF(ABS(#REF!)&lt;10,"S"&amp;RIGHT(#REF!,1)&amp;",","S"&amp;#REF!&amp;","),"")</f>
        <v>#REF!</v>
      </c>
      <c r="AU1568" s="27" t="e">
        <f>IF(#REF!&lt;&gt;"",IF(ABS(#REF!)&lt;10,"S"&amp;RIGHT(#REF!,1)&amp;",","S"&amp;#REF!&amp;","),"")</f>
        <v>#REF!</v>
      </c>
      <c r="AV1568" s="27" t="e">
        <f>IF(#REF!&lt;&gt;"",IF(ABS(#REF!)&lt;10,"S"&amp;RIGHT(#REF!,1)&amp;",","S"&amp;#REF!&amp;","),"")</f>
        <v>#REF!</v>
      </c>
      <c r="AW1568" s="27" t="e">
        <f>IF(#REF!&lt;&gt;"",IF(ABS(#REF!)&lt;10,"S"&amp;RIGHT(#REF!,1)&amp;",","S"&amp;#REF!&amp;","),"")</f>
        <v>#REF!</v>
      </c>
      <c r="AX1568" s="27" t="e">
        <f>IF(#REF!&lt;&gt;"",IF(ABS(#REF!)&lt;10,"S"&amp;RIGHT(#REF!,1)&amp;",","S"&amp;#REF!&amp;","),"")</f>
        <v>#REF!</v>
      </c>
      <c r="AY1568" s="27" t="e">
        <f>IF(#REF!&lt;&gt;"",IF(ABS(#REF!)&lt;10,"S"&amp;RIGHT(#REF!,1)&amp;",","S"&amp;#REF!&amp;","),"")</f>
        <v>#REF!</v>
      </c>
      <c r="AZ1568" s="27" t="e">
        <f>IF(#REF!&lt;&gt;"",IF(ABS(#REF!)&lt;10,"S"&amp;RIGHT(#REF!,1)&amp;",","S"&amp;#REF!&amp;","),"")</f>
        <v>#REF!</v>
      </c>
      <c r="BA1568" s="27" t="e">
        <f>IF(#REF!&lt;&gt;"",IF(ABS(#REF!)&lt;10,"S"&amp;RIGHT(#REF!,1)&amp;",","S"&amp;#REF!&amp;","),"")</f>
        <v>#REF!</v>
      </c>
      <c r="BB1568" s="27" t="e">
        <f>IF(#REF!&lt;&gt;"",IF(ABS(#REF!)&lt;10,"S"&amp;RIGHT(#REF!,1)&amp;",","S"&amp;#REF!&amp;","),"")</f>
        <v>#REF!</v>
      </c>
      <c r="BC1568" s="27"/>
      <c r="BD1568" s="27"/>
      <c r="BE1568" s="27"/>
      <c r="BF1568" s="27"/>
      <c r="BG1568" s="27"/>
      <c r="BH1568" s="27"/>
      <c r="BI1568" s="27" t="str">
        <f t="shared" si="594"/>
        <v/>
      </c>
      <c r="BJ1568" s="27" t="str">
        <f t="shared" si="595"/>
        <v/>
      </c>
      <c r="BK1568" s="27" t="str">
        <f t="shared" si="596"/>
        <v/>
      </c>
      <c r="BL1568" s="27" t="e">
        <f>IF(#REF!="","",CONCATENATE($L1568,","))</f>
        <v>#REF!</v>
      </c>
      <c r="BM1568" s="27" t="e">
        <f>IF(#REF!="","",CONCATENATE($L1568,","))</f>
        <v>#REF!</v>
      </c>
      <c r="BN1568" s="27" t="e">
        <f>IF(#REF!="","",CONCATENATE($L1568,","))</f>
        <v>#REF!</v>
      </c>
      <c r="BO1568" s="27" t="e">
        <f>IF(#REF!="","",CONCATENATE($L1568,","))</f>
        <v>#REF!</v>
      </c>
      <c r="BP1568" s="27" t="e">
        <f>IF(#REF!="","",CONCATENATE($L1568,","))</f>
        <v>#REF!</v>
      </c>
      <c r="BQ1568" s="27" t="e">
        <f>IF(#REF!="","",CONCATENATE($L1568,","))</f>
        <v>#REF!</v>
      </c>
      <c r="BR1568" s="27" t="e">
        <f>IF(#REF!="","",CONCATENATE($L1568,","))</f>
        <v>#REF!</v>
      </c>
      <c r="BS1568" s="27" t="e">
        <f>IF(#REF!="","",CONCATENATE($L1568,","))</f>
        <v>#REF!</v>
      </c>
      <c r="BT1568" s="27" t="e">
        <f>IF(#REF!="","",CONCATENATE($L1568,","))</f>
        <v>#REF!</v>
      </c>
      <c r="BU1568" s="40"/>
      <c r="BV1568"/>
      <c r="BW1568"/>
      <c r="BX1568"/>
      <c r="BY1568"/>
      <c r="BZ1568"/>
      <c r="CA1568"/>
      <c r="CB1568" s="38"/>
      <c r="CC1568" s="39"/>
    </row>
    <row r="1569" spans="2:81">
      <c r="B1569" s="75"/>
      <c r="C1569" s="39"/>
      <c r="D1569" s="38"/>
      <c r="E1569" s="39"/>
      <c r="F1569" s="39"/>
      <c r="G1569" s="39"/>
      <c r="H1569" s="39"/>
      <c r="I1569" s="39"/>
      <c r="J1569" s="39"/>
      <c r="K1569" s="39"/>
      <c r="L1569" s="38"/>
      <c r="M1569" s="38"/>
      <c r="N1569" s="38"/>
      <c r="O1569" s="38"/>
      <c r="P1569" s="38"/>
      <c r="Q1569" s="38"/>
      <c r="R1569" s="38"/>
      <c r="S1569" s="38"/>
      <c r="T1569" s="38"/>
      <c r="U1569" s="38"/>
      <c r="V1569" s="38"/>
      <c r="W1569" s="38"/>
      <c r="X1569" s="38"/>
      <c r="Y1569" s="38"/>
      <c r="Z1569" s="75"/>
      <c r="AA1569" s="101"/>
      <c r="AB1569" s="101"/>
      <c r="AC1569" s="101"/>
      <c r="AD1569" s="101"/>
      <c r="AE1569" s="38"/>
      <c r="AF1569" s="38"/>
      <c r="AG1569" s="38"/>
      <c r="AH1569" s="38"/>
      <c r="AI1569" s="101"/>
      <c r="AJ1569" s="101"/>
      <c r="AK1569" s="101"/>
      <c r="AL1569" s="75"/>
      <c r="AM1569" s="39"/>
      <c r="AN1569" s="27"/>
      <c r="AO1569" s="27"/>
      <c r="AP1569" s="27"/>
      <c r="AQ1569" s="27" t="str">
        <f t="shared" si="597"/>
        <v/>
      </c>
      <c r="AR1569" s="27" t="str">
        <f t="shared" si="598"/>
        <v/>
      </c>
      <c r="AS1569" s="27" t="str">
        <f t="shared" si="599"/>
        <v/>
      </c>
      <c r="AT1569" s="27" t="e">
        <f>IF(#REF!&lt;&gt;"",IF(ABS(#REF!)&lt;10,"S"&amp;RIGHT(#REF!,1)&amp;",","S"&amp;#REF!&amp;","),"")</f>
        <v>#REF!</v>
      </c>
      <c r="AU1569" s="27" t="e">
        <f>IF(#REF!&lt;&gt;"",IF(ABS(#REF!)&lt;10,"S"&amp;RIGHT(#REF!,1)&amp;",","S"&amp;#REF!&amp;","),"")</f>
        <v>#REF!</v>
      </c>
      <c r="AV1569" s="27" t="e">
        <f>IF(#REF!&lt;&gt;"",IF(ABS(#REF!)&lt;10,"S"&amp;RIGHT(#REF!,1)&amp;",","S"&amp;#REF!&amp;","),"")</f>
        <v>#REF!</v>
      </c>
      <c r="AW1569" s="27" t="e">
        <f>IF(#REF!&lt;&gt;"",IF(ABS(#REF!)&lt;10,"S"&amp;RIGHT(#REF!,1)&amp;",","S"&amp;#REF!&amp;","),"")</f>
        <v>#REF!</v>
      </c>
      <c r="AX1569" s="27" t="e">
        <f>IF(#REF!&lt;&gt;"",IF(ABS(#REF!)&lt;10,"S"&amp;RIGHT(#REF!,1)&amp;",","S"&amp;#REF!&amp;","),"")</f>
        <v>#REF!</v>
      </c>
      <c r="AY1569" s="27" t="e">
        <f>IF(#REF!&lt;&gt;"",IF(ABS(#REF!)&lt;10,"S"&amp;RIGHT(#REF!,1)&amp;",","S"&amp;#REF!&amp;","),"")</f>
        <v>#REF!</v>
      </c>
      <c r="AZ1569" s="27" t="e">
        <f>IF(#REF!&lt;&gt;"",IF(ABS(#REF!)&lt;10,"S"&amp;RIGHT(#REF!,1)&amp;",","S"&amp;#REF!&amp;","),"")</f>
        <v>#REF!</v>
      </c>
      <c r="BA1569" s="27" t="e">
        <f>IF(#REF!&lt;&gt;"",IF(ABS(#REF!)&lt;10,"S"&amp;RIGHT(#REF!,1)&amp;",","S"&amp;#REF!&amp;","),"")</f>
        <v>#REF!</v>
      </c>
      <c r="BB1569" s="27" t="e">
        <f>IF(#REF!&lt;&gt;"",IF(ABS(#REF!)&lt;10,"S"&amp;RIGHT(#REF!,1)&amp;",","S"&amp;#REF!&amp;","),"")</f>
        <v>#REF!</v>
      </c>
      <c r="BC1569" s="27"/>
      <c r="BD1569" s="27"/>
      <c r="BE1569" s="27"/>
      <c r="BF1569" s="27"/>
      <c r="BG1569" s="27"/>
      <c r="BH1569" s="27"/>
      <c r="BI1569" s="27" t="str">
        <f t="shared" si="594"/>
        <v/>
      </c>
      <c r="BJ1569" s="27" t="str">
        <f t="shared" si="595"/>
        <v/>
      </c>
      <c r="BK1569" s="27" t="str">
        <f t="shared" si="596"/>
        <v/>
      </c>
      <c r="BL1569" s="27" t="e">
        <f>IF(#REF!="","",CONCATENATE($L1569,","))</f>
        <v>#REF!</v>
      </c>
      <c r="BM1569" s="27" t="e">
        <f>IF(#REF!="","",CONCATENATE($L1569,","))</f>
        <v>#REF!</v>
      </c>
      <c r="BN1569" s="27" t="e">
        <f>IF(#REF!="","",CONCATENATE($L1569,","))</f>
        <v>#REF!</v>
      </c>
      <c r="BO1569" s="27" t="e">
        <f>IF(#REF!="","",CONCATENATE($L1569,","))</f>
        <v>#REF!</v>
      </c>
      <c r="BP1569" s="27" t="e">
        <f>IF(#REF!="","",CONCATENATE($L1569,","))</f>
        <v>#REF!</v>
      </c>
      <c r="BQ1569" s="27" t="e">
        <f>IF(#REF!="","",CONCATENATE($L1569,","))</f>
        <v>#REF!</v>
      </c>
      <c r="BR1569" s="27" t="e">
        <f>IF(#REF!="","",CONCATENATE($L1569,","))</f>
        <v>#REF!</v>
      </c>
      <c r="BS1569" s="27" t="e">
        <f>IF(#REF!="","",CONCATENATE($L1569,","))</f>
        <v>#REF!</v>
      </c>
      <c r="BT1569" s="27" t="e">
        <f>IF(#REF!="","",CONCATENATE($L1569,","))</f>
        <v>#REF!</v>
      </c>
      <c r="BU1569" s="40"/>
      <c r="BV1569"/>
      <c r="BW1569"/>
      <c r="BX1569"/>
      <c r="BY1569"/>
      <c r="BZ1569"/>
      <c r="CA1569"/>
      <c r="CB1569" s="38"/>
      <c r="CC1569" s="39"/>
    </row>
    <row r="1570" spans="2:81">
      <c r="B1570" s="75"/>
      <c r="C1570" s="39"/>
      <c r="D1570" s="38"/>
      <c r="E1570" s="39"/>
      <c r="F1570" s="39"/>
      <c r="G1570" s="39"/>
      <c r="H1570" s="39"/>
      <c r="I1570" s="39"/>
      <c r="J1570" s="39"/>
      <c r="K1570" s="39"/>
      <c r="L1570" s="38"/>
      <c r="M1570" s="38"/>
      <c r="N1570" s="38"/>
      <c r="O1570" s="38"/>
      <c r="P1570" s="38"/>
      <c r="Q1570" s="38"/>
      <c r="R1570" s="38"/>
      <c r="S1570" s="38"/>
      <c r="T1570" s="38"/>
      <c r="U1570" s="38"/>
      <c r="V1570" s="38"/>
      <c r="W1570" s="38"/>
      <c r="X1570" s="38"/>
      <c r="Y1570" s="38"/>
      <c r="Z1570" s="75"/>
      <c r="AA1570" s="101"/>
      <c r="AB1570" s="101"/>
      <c r="AC1570" s="101"/>
      <c r="AD1570" s="101"/>
      <c r="AE1570" s="38"/>
      <c r="AF1570" s="38"/>
      <c r="AG1570" s="38"/>
      <c r="AH1570" s="38"/>
      <c r="AI1570" s="101"/>
      <c r="AJ1570" s="101"/>
      <c r="AK1570" s="101"/>
      <c r="AL1570" s="75"/>
      <c r="AM1570" s="39"/>
      <c r="AN1570" s="27"/>
      <c r="AO1570" s="27"/>
      <c r="AP1570" s="27"/>
      <c r="AQ1570" s="27" t="str">
        <f t="shared" si="597"/>
        <v/>
      </c>
      <c r="AR1570" s="27" t="str">
        <f t="shared" si="598"/>
        <v/>
      </c>
      <c r="AS1570" s="27" t="str">
        <f t="shared" si="599"/>
        <v/>
      </c>
      <c r="AT1570" s="27" t="e">
        <f>IF(#REF!&lt;&gt;"",IF(ABS(#REF!)&lt;10,"S"&amp;RIGHT(#REF!,1)&amp;",","S"&amp;#REF!&amp;","),"")</f>
        <v>#REF!</v>
      </c>
      <c r="AU1570" s="27" t="e">
        <f>IF(#REF!&lt;&gt;"",IF(ABS(#REF!)&lt;10,"S"&amp;RIGHT(#REF!,1)&amp;",","S"&amp;#REF!&amp;","),"")</f>
        <v>#REF!</v>
      </c>
      <c r="AV1570" s="27" t="e">
        <f>IF(#REF!&lt;&gt;"",IF(ABS(#REF!)&lt;10,"S"&amp;RIGHT(#REF!,1)&amp;",","S"&amp;#REF!&amp;","),"")</f>
        <v>#REF!</v>
      </c>
      <c r="AW1570" s="27" t="e">
        <f>IF(#REF!&lt;&gt;"",IF(ABS(#REF!)&lt;10,"S"&amp;RIGHT(#REF!,1)&amp;",","S"&amp;#REF!&amp;","),"")</f>
        <v>#REF!</v>
      </c>
      <c r="AX1570" s="27" t="e">
        <f>IF(#REF!&lt;&gt;"",IF(ABS(#REF!)&lt;10,"S"&amp;RIGHT(#REF!,1)&amp;",","S"&amp;#REF!&amp;","),"")</f>
        <v>#REF!</v>
      </c>
      <c r="AY1570" s="27" t="e">
        <f>IF(#REF!&lt;&gt;"",IF(ABS(#REF!)&lt;10,"S"&amp;RIGHT(#REF!,1)&amp;",","S"&amp;#REF!&amp;","),"")</f>
        <v>#REF!</v>
      </c>
      <c r="AZ1570" s="27" t="e">
        <f>IF(#REF!&lt;&gt;"",IF(ABS(#REF!)&lt;10,"S"&amp;RIGHT(#REF!,1)&amp;",","S"&amp;#REF!&amp;","),"")</f>
        <v>#REF!</v>
      </c>
      <c r="BA1570" s="27" t="e">
        <f>IF(#REF!&lt;&gt;"",IF(ABS(#REF!)&lt;10,"S"&amp;RIGHT(#REF!,1)&amp;",","S"&amp;#REF!&amp;","),"")</f>
        <v>#REF!</v>
      </c>
      <c r="BB1570" s="27" t="e">
        <f>IF(#REF!&lt;&gt;"",IF(ABS(#REF!)&lt;10,"S"&amp;RIGHT(#REF!,1)&amp;",","S"&amp;#REF!&amp;","),"")</f>
        <v>#REF!</v>
      </c>
      <c r="BC1570" s="27"/>
      <c r="BD1570" s="27"/>
      <c r="BE1570" s="27"/>
      <c r="BF1570" s="27"/>
      <c r="BG1570" s="27"/>
      <c r="BH1570" s="27"/>
      <c r="BI1570" s="27" t="str">
        <f t="shared" si="594"/>
        <v/>
      </c>
      <c r="BJ1570" s="27" t="str">
        <f t="shared" si="595"/>
        <v/>
      </c>
      <c r="BK1570" s="27" t="str">
        <f t="shared" si="596"/>
        <v/>
      </c>
      <c r="BL1570" s="27" t="e">
        <f>IF(#REF!="","",CONCATENATE($L1570,","))</f>
        <v>#REF!</v>
      </c>
      <c r="BM1570" s="27" t="e">
        <f>IF(#REF!="","",CONCATENATE($L1570,","))</f>
        <v>#REF!</v>
      </c>
      <c r="BN1570" s="27" t="e">
        <f>IF(#REF!="","",CONCATENATE($L1570,","))</f>
        <v>#REF!</v>
      </c>
      <c r="BO1570" s="27" t="e">
        <f>IF(#REF!="","",CONCATENATE($L1570,","))</f>
        <v>#REF!</v>
      </c>
      <c r="BP1570" s="27" t="e">
        <f>IF(#REF!="","",CONCATENATE($L1570,","))</f>
        <v>#REF!</v>
      </c>
      <c r="BQ1570" s="27" t="e">
        <f>IF(#REF!="","",CONCATENATE($L1570,","))</f>
        <v>#REF!</v>
      </c>
      <c r="BR1570" s="27" t="e">
        <f>IF(#REF!="","",CONCATENATE($L1570,","))</f>
        <v>#REF!</v>
      </c>
      <c r="BS1570" s="27" t="e">
        <f>IF(#REF!="","",CONCATENATE($L1570,","))</f>
        <v>#REF!</v>
      </c>
      <c r="BT1570" s="27" t="e">
        <f>IF(#REF!="","",CONCATENATE($L1570,","))</f>
        <v>#REF!</v>
      </c>
      <c r="BU1570" s="40"/>
      <c r="BV1570"/>
      <c r="BW1570"/>
      <c r="BX1570"/>
      <c r="BY1570"/>
      <c r="BZ1570"/>
      <c r="CA1570"/>
      <c r="CB1570" s="38"/>
      <c r="CC1570" s="39"/>
    </row>
    <row r="1571" spans="2:81">
      <c r="B1571" s="75"/>
      <c r="C1571" s="39"/>
      <c r="D1571" s="38"/>
      <c r="E1571" s="39"/>
      <c r="F1571" s="39"/>
      <c r="G1571" s="39"/>
      <c r="H1571" s="39"/>
      <c r="I1571" s="39"/>
      <c r="J1571" s="39"/>
      <c r="K1571" s="39"/>
      <c r="L1571" s="38"/>
      <c r="M1571" s="38"/>
      <c r="N1571" s="38"/>
      <c r="O1571" s="38"/>
      <c r="P1571" s="38"/>
      <c r="Q1571" s="38"/>
      <c r="R1571" s="38"/>
      <c r="S1571" s="38"/>
      <c r="T1571" s="38"/>
      <c r="U1571" s="38"/>
      <c r="V1571" s="38"/>
      <c r="W1571" s="38"/>
      <c r="X1571" s="38"/>
      <c r="Y1571" s="38"/>
      <c r="Z1571" s="75"/>
      <c r="AA1571" s="101"/>
      <c r="AB1571" s="101"/>
      <c r="AC1571" s="101"/>
      <c r="AD1571" s="101"/>
      <c r="AE1571" s="38"/>
      <c r="AF1571" s="38"/>
      <c r="AG1571" s="38"/>
      <c r="AH1571" s="38"/>
      <c r="AI1571" s="101"/>
      <c r="AJ1571" s="101"/>
      <c r="AK1571" s="101"/>
      <c r="AL1571" s="75"/>
      <c r="AM1571" s="39"/>
      <c r="AN1571" s="27"/>
      <c r="AO1571" s="27"/>
      <c r="AP1571" s="27"/>
      <c r="AQ1571" s="27" t="str">
        <f t="shared" si="597"/>
        <v/>
      </c>
      <c r="AR1571" s="27" t="str">
        <f t="shared" si="598"/>
        <v/>
      </c>
      <c r="AS1571" s="27" t="str">
        <f t="shared" si="599"/>
        <v/>
      </c>
      <c r="AT1571" s="27" t="e">
        <f>IF(#REF!&lt;&gt;"",IF(ABS(#REF!)&lt;10,"S"&amp;RIGHT(#REF!,1)&amp;",","S"&amp;#REF!&amp;","),"")</f>
        <v>#REF!</v>
      </c>
      <c r="AU1571" s="27" t="e">
        <f>IF(#REF!&lt;&gt;"",IF(ABS(#REF!)&lt;10,"S"&amp;RIGHT(#REF!,1)&amp;",","S"&amp;#REF!&amp;","),"")</f>
        <v>#REF!</v>
      </c>
      <c r="AV1571" s="27" t="e">
        <f>IF(#REF!&lt;&gt;"",IF(ABS(#REF!)&lt;10,"S"&amp;RIGHT(#REF!,1)&amp;",","S"&amp;#REF!&amp;","),"")</f>
        <v>#REF!</v>
      </c>
      <c r="AW1571" s="27" t="e">
        <f>IF(#REF!&lt;&gt;"",IF(ABS(#REF!)&lt;10,"S"&amp;RIGHT(#REF!,1)&amp;",","S"&amp;#REF!&amp;","),"")</f>
        <v>#REF!</v>
      </c>
      <c r="AX1571" s="27" t="e">
        <f>IF(#REF!&lt;&gt;"",IF(ABS(#REF!)&lt;10,"S"&amp;RIGHT(#REF!,1)&amp;",","S"&amp;#REF!&amp;","),"")</f>
        <v>#REF!</v>
      </c>
      <c r="AY1571" s="27" t="e">
        <f>IF(#REF!&lt;&gt;"",IF(ABS(#REF!)&lt;10,"S"&amp;RIGHT(#REF!,1)&amp;",","S"&amp;#REF!&amp;","),"")</f>
        <v>#REF!</v>
      </c>
      <c r="AZ1571" s="27" t="e">
        <f>IF(#REF!&lt;&gt;"",IF(ABS(#REF!)&lt;10,"S"&amp;RIGHT(#REF!,1)&amp;",","S"&amp;#REF!&amp;","),"")</f>
        <v>#REF!</v>
      </c>
      <c r="BA1571" s="27" t="e">
        <f>IF(#REF!&lt;&gt;"",IF(ABS(#REF!)&lt;10,"S"&amp;RIGHT(#REF!,1)&amp;",","S"&amp;#REF!&amp;","),"")</f>
        <v>#REF!</v>
      </c>
      <c r="BB1571" s="27" t="e">
        <f>IF(#REF!&lt;&gt;"",IF(ABS(#REF!)&lt;10,"S"&amp;RIGHT(#REF!,1)&amp;",","S"&amp;#REF!&amp;","),"")</f>
        <v>#REF!</v>
      </c>
      <c r="BC1571" s="27"/>
      <c r="BD1571" s="27"/>
      <c r="BE1571" s="27"/>
      <c r="BF1571" s="27"/>
      <c r="BG1571" s="27"/>
      <c r="BH1571" s="27"/>
      <c r="BI1571" s="27" t="str">
        <f t="shared" si="594"/>
        <v/>
      </c>
      <c r="BJ1571" s="27" t="str">
        <f t="shared" si="595"/>
        <v/>
      </c>
      <c r="BK1571" s="27" t="str">
        <f t="shared" si="596"/>
        <v/>
      </c>
      <c r="BL1571" s="27" t="e">
        <f>IF(#REF!="","",CONCATENATE($L1571,","))</f>
        <v>#REF!</v>
      </c>
      <c r="BM1571" s="27" t="e">
        <f>IF(#REF!="","",CONCATENATE($L1571,","))</f>
        <v>#REF!</v>
      </c>
      <c r="BN1571" s="27" t="e">
        <f>IF(#REF!="","",CONCATENATE($L1571,","))</f>
        <v>#REF!</v>
      </c>
      <c r="BO1571" s="27" t="e">
        <f>IF(#REF!="","",CONCATENATE($L1571,","))</f>
        <v>#REF!</v>
      </c>
      <c r="BP1571" s="27" t="e">
        <f>IF(#REF!="","",CONCATENATE($L1571,","))</f>
        <v>#REF!</v>
      </c>
      <c r="BQ1571" s="27" t="e">
        <f>IF(#REF!="","",CONCATENATE($L1571,","))</f>
        <v>#REF!</v>
      </c>
      <c r="BR1571" s="27" t="e">
        <f>IF(#REF!="","",CONCATENATE($L1571,","))</f>
        <v>#REF!</v>
      </c>
      <c r="BS1571" s="27" t="e">
        <f>IF(#REF!="","",CONCATENATE($L1571,","))</f>
        <v>#REF!</v>
      </c>
      <c r="BT1571" s="27" t="e">
        <f>IF(#REF!="","",CONCATENATE($L1571,","))</f>
        <v>#REF!</v>
      </c>
      <c r="BU1571" s="40"/>
      <c r="BV1571" s="5"/>
      <c r="BW1571"/>
      <c r="BX1571"/>
      <c r="BY1571"/>
      <c r="BZ1571"/>
      <c r="CA1571"/>
      <c r="CB1571" s="38"/>
      <c r="CC1571" s="39"/>
    </row>
    <row r="1572" spans="2:81">
      <c r="B1572" s="75"/>
      <c r="C1572" s="39"/>
      <c r="D1572" s="38"/>
      <c r="E1572" s="39"/>
      <c r="F1572" s="39"/>
      <c r="G1572" s="39"/>
      <c r="H1572" s="39"/>
      <c r="I1572" s="39"/>
      <c r="J1572" s="39"/>
      <c r="K1572" s="39"/>
      <c r="L1572" s="38"/>
      <c r="M1572" s="38"/>
      <c r="N1572" s="38"/>
      <c r="O1572" s="38"/>
      <c r="P1572" s="38"/>
      <c r="Q1572" s="38"/>
      <c r="R1572" s="38"/>
      <c r="S1572" s="38"/>
      <c r="T1572" s="38"/>
      <c r="U1572" s="38"/>
      <c r="V1572" s="38"/>
      <c r="W1572" s="38"/>
      <c r="X1572" s="38"/>
      <c r="Y1572" s="38"/>
      <c r="Z1572" s="75"/>
      <c r="AA1572" s="101"/>
      <c r="AB1572" s="101"/>
      <c r="AC1572" s="101"/>
      <c r="AD1572" s="101"/>
      <c r="AE1572" s="38"/>
      <c r="AF1572" s="38"/>
      <c r="AG1572" s="38"/>
      <c r="AH1572" s="38"/>
      <c r="AI1572" s="101"/>
      <c r="AJ1572" s="101"/>
      <c r="AK1572" s="101"/>
      <c r="AL1572" s="75"/>
      <c r="AM1572" s="39"/>
      <c r="AN1572" s="27"/>
      <c r="AO1572" s="27"/>
      <c r="AP1572" s="27"/>
      <c r="AQ1572" s="27" t="str">
        <f t="shared" si="597"/>
        <v/>
      </c>
      <c r="AR1572" s="27" t="str">
        <f t="shared" si="598"/>
        <v/>
      </c>
      <c r="AS1572" s="27" t="str">
        <f t="shared" si="599"/>
        <v/>
      </c>
      <c r="AT1572" s="27" t="e">
        <f>IF(#REF!&lt;&gt;"",IF(ABS(#REF!)&lt;10,"S"&amp;RIGHT(#REF!,1)&amp;",","S"&amp;#REF!&amp;","),"")</f>
        <v>#REF!</v>
      </c>
      <c r="AU1572" s="27" t="e">
        <f>IF(#REF!&lt;&gt;"",IF(ABS(#REF!)&lt;10,"S"&amp;RIGHT(#REF!,1)&amp;",","S"&amp;#REF!&amp;","),"")</f>
        <v>#REF!</v>
      </c>
      <c r="AV1572" s="27" t="e">
        <f>IF(#REF!&lt;&gt;"",IF(ABS(#REF!)&lt;10,"S"&amp;RIGHT(#REF!,1)&amp;",","S"&amp;#REF!&amp;","),"")</f>
        <v>#REF!</v>
      </c>
      <c r="AW1572" s="27" t="e">
        <f>IF(#REF!&lt;&gt;"",IF(ABS(#REF!)&lt;10,"S"&amp;RIGHT(#REF!,1)&amp;",","S"&amp;#REF!&amp;","),"")</f>
        <v>#REF!</v>
      </c>
      <c r="AX1572" s="27" t="e">
        <f>IF(#REF!&lt;&gt;"",IF(ABS(#REF!)&lt;10,"S"&amp;RIGHT(#REF!,1)&amp;",","S"&amp;#REF!&amp;","),"")</f>
        <v>#REF!</v>
      </c>
      <c r="AY1572" s="27" t="e">
        <f>IF(#REF!&lt;&gt;"",IF(ABS(#REF!)&lt;10,"S"&amp;RIGHT(#REF!,1)&amp;",","S"&amp;#REF!&amp;","),"")</f>
        <v>#REF!</v>
      </c>
      <c r="AZ1572" s="27" t="e">
        <f>IF(#REF!&lt;&gt;"",IF(ABS(#REF!)&lt;10,"S"&amp;RIGHT(#REF!,1)&amp;",","S"&amp;#REF!&amp;","),"")</f>
        <v>#REF!</v>
      </c>
      <c r="BA1572" s="27" t="e">
        <f>IF(#REF!&lt;&gt;"",IF(ABS(#REF!)&lt;10,"S"&amp;RIGHT(#REF!,1)&amp;",","S"&amp;#REF!&amp;","),"")</f>
        <v>#REF!</v>
      </c>
      <c r="BB1572" s="27" t="e">
        <f>IF(#REF!&lt;&gt;"",IF(ABS(#REF!)&lt;10,"S"&amp;RIGHT(#REF!,1)&amp;",","S"&amp;#REF!&amp;","),"")</f>
        <v>#REF!</v>
      </c>
      <c r="BC1572" s="27"/>
      <c r="BD1572" s="27"/>
      <c r="BE1572" s="27"/>
      <c r="BF1572" s="27"/>
      <c r="BG1572" s="27"/>
      <c r="BH1572" s="27"/>
      <c r="BI1572" s="27" t="str">
        <f t="shared" si="594"/>
        <v/>
      </c>
      <c r="BJ1572" s="27" t="str">
        <f t="shared" si="595"/>
        <v/>
      </c>
      <c r="BK1572" s="27" t="str">
        <f t="shared" si="596"/>
        <v/>
      </c>
      <c r="BL1572" s="27" t="e">
        <f>IF(#REF!="","",CONCATENATE($L1572,","))</f>
        <v>#REF!</v>
      </c>
      <c r="BM1572" s="27" t="e">
        <f>IF(#REF!="","",CONCATENATE($L1572,","))</f>
        <v>#REF!</v>
      </c>
      <c r="BN1572" s="27" t="e">
        <f>IF(#REF!="","",CONCATENATE($L1572,","))</f>
        <v>#REF!</v>
      </c>
      <c r="BO1572" s="27" t="e">
        <f>IF(#REF!="","",CONCATENATE($L1572,","))</f>
        <v>#REF!</v>
      </c>
      <c r="BP1572" s="27" t="e">
        <f>IF(#REF!="","",CONCATENATE($L1572,","))</f>
        <v>#REF!</v>
      </c>
      <c r="BQ1572" s="27" t="e">
        <f>IF(#REF!="","",CONCATENATE($L1572,","))</f>
        <v>#REF!</v>
      </c>
      <c r="BR1572" s="27" t="e">
        <f>IF(#REF!="","",CONCATENATE($L1572,","))</f>
        <v>#REF!</v>
      </c>
      <c r="BS1572" s="27" t="e">
        <f>IF(#REF!="","",CONCATENATE($L1572,","))</f>
        <v>#REF!</v>
      </c>
      <c r="BT1572" s="27" t="e">
        <f>IF(#REF!="","",CONCATENATE($L1572,","))</f>
        <v>#REF!</v>
      </c>
      <c r="BU1572" s="40"/>
      <c r="BV1572" s="5"/>
      <c r="BW1572"/>
      <c r="BX1572"/>
      <c r="BY1572"/>
      <c r="BZ1572"/>
      <c r="CA1572"/>
      <c r="CB1572" s="38"/>
      <c r="CC1572" s="39"/>
    </row>
    <row r="1573" spans="2:81">
      <c r="B1573" s="75"/>
      <c r="C1573" s="39"/>
      <c r="D1573" s="38"/>
      <c r="E1573" s="39"/>
      <c r="F1573" s="39"/>
      <c r="G1573" s="39"/>
      <c r="H1573" s="39"/>
      <c r="I1573" s="39"/>
      <c r="J1573" s="39"/>
      <c r="K1573" s="39"/>
      <c r="L1573" s="38"/>
      <c r="M1573" s="38"/>
      <c r="N1573" s="38"/>
      <c r="O1573" s="38"/>
      <c r="P1573" s="38"/>
      <c r="Q1573" s="38"/>
      <c r="R1573" s="38"/>
      <c r="S1573" s="38"/>
      <c r="T1573" s="38"/>
      <c r="U1573" s="38"/>
      <c r="V1573" s="38"/>
      <c r="W1573" s="38"/>
      <c r="X1573" s="38"/>
      <c r="Y1573" s="38"/>
      <c r="Z1573" s="75"/>
      <c r="AA1573" s="101"/>
      <c r="AB1573" s="101"/>
      <c r="AC1573" s="101"/>
      <c r="AD1573" s="101"/>
      <c r="AE1573" s="38"/>
      <c r="AF1573" s="38"/>
      <c r="AG1573" s="38"/>
      <c r="AH1573" s="38"/>
      <c r="AI1573" s="101"/>
      <c r="AJ1573" s="101"/>
      <c r="AK1573" s="101"/>
      <c r="AL1573" s="75"/>
      <c r="AM1573" s="39"/>
      <c r="AN1573" s="27"/>
      <c r="AO1573" s="27"/>
      <c r="AP1573" s="27"/>
      <c r="AQ1573" s="27" t="str">
        <f t="shared" si="597"/>
        <v/>
      </c>
      <c r="AR1573" s="27" t="str">
        <f t="shared" si="598"/>
        <v/>
      </c>
      <c r="AS1573" s="27" t="str">
        <f t="shared" si="599"/>
        <v/>
      </c>
      <c r="AT1573" s="27" t="e">
        <f>IF(#REF!&lt;&gt;"",IF(ABS(#REF!)&lt;10,"S"&amp;RIGHT(#REF!,1)&amp;",","S"&amp;#REF!&amp;","),"")</f>
        <v>#REF!</v>
      </c>
      <c r="AU1573" s="27" t="e">
        <f>IF(#REF!&lt;&gt;"",IF(ABS(#REF!)&lt;10,"S"&amp;RIGHT(#REF!,1)&amp;",","S"&amp;#REF!&amp;","),"")</f>
        <v>#REF!</v>
      </c>
      <c r="AV1573" s="27" t="e">
        <f>IF(#REF!&lt;&gt;"",IF(ABS(#REF!)&lt;10,"S"&amp;RIGHT(#REF!,1)&amp;",","S"&amp;#REF!&amp;","),"")</f>
        <v>#REF!</v>
      </c>
      <c r="AW1573" s="27" t="e">
        <f>IF(#REF!&lt;&gt;"",IF(ABS(#REF!)&lt;10,"S"&amp;RIGHT(#REF!,1)&amp;",","S"&amp;#REF!&amp;","),"")</f>
        <v>#REF!</v>
      </c>
      <c r="AX1573" s="27" t="e">
        <f>IF(#REF!&lt;&gt;"",IF(ABS(#REF!)&lt;10,"S"&amp;RIGHT(#REF!,1)&amp;",","S"&amp;#REF!&amp;","),"")</f>
        <v>#REF!</v>
      </c>
      <c r="AY1573" s="27" t="e">
        <f>IF(#REF!&lt;&gt;"",IF(ABS(#REF!)&lt;10,"S"&amp;RIGHT(#REF!,1)&amp;",","S"&amp;#REF!&amp;","),"")</f>
        <v>#REF!</v>
      </c>
      <c r="AZ1573" s="27" t="e">
        <f>IF(#REF!&lt;&gt;"",IF(ABS(#REF!)&lt;10,"S"&amp;RIGHT(#REF!,1)&amp;",","S"&amp;#REF!&amp;","),"")</f>
        <v>#REF!</v>
      </c>
      <c r="BA1573" s="27" t="e">
        <f>IF(#REF!&lt;&gt;"",IF(ABS(#REF!)&lt;10,"S"&amp;RIGHT(#REF!,1)&amp;",","S"&amp;#REF!&amp;","),"")</f>
        <v>#REF!</v>
      </c>
      <c r="BB1573" s="27" t="e">
        <f>IF(#REF!&lt;&gt;"",IF(ABS(#REF!)&lt;10,"S"&amp;RIGHT(#REF!,1)&amp;",","S"&amp;#REF!&amp;","),"")</f>
        <v>#REF!</v>
      </c>
      <c r="BC1573" s="27"/>
      <c r="BD1573" s="27"/>
      <c r="BE1573" s="27"/>
      <c r="BF1573" s="27"/>
      <c r="BG1573" s="27"/>
      <c r="BH1573" s="27"/>
      <c r="BI1573" s="27" t="str">
        <f t="shared" si="594"/>
        <v/>
      </c>
      <c r="BJ1573" s="27" t="str">
        <f t="shared" si="595"/>
        <v/>
      </c>
      <c r="BK1573" s="27" t="str">
        <f t="shared" si="596"/>
        <v/>
      </c>
      <c r="BL1573" s="27" t="e">
        <f>IF(#REF!="","",CONCATENATE($L1573,","))</f>
        <v>#REF!</v>
      </c>
      <c r="BM1573" s="27" t="e">
        <f>IF(#REF!="","",CONCATENATE($L1573,","))</f>
        <v>#REF!</v>
      </c>
      <c r="BN1573" s="27" t="e">
        <f>IF(#REF!="","",CONCATENATE($L1573,","))</f>
        <v>#REF!</v>
      </c>
      <c r="BO1573" s="27" t="e">
        <f>IF(#REF!="","",CONCATENATE($L1573,","))</f>
        <v>#REF!</v>
      </c>
      <c r="BP1573" s="27" t="e">
        <f>IF(#REF!="","",CONCATENATE($L1573,","))</f>
        <v>#REF!</v>
      </c>
      <c r="BQ1573" s="27" t="e">
        <f>IF(#REF!="","",CONCATENATE($L1573,","))</f>
        <v>#REF!</v>
      </c>
      <c r="BR1573" s="27" t="e">
        <f>IF(#REF!="","",CONCATENATE($L1573,","))</f>
        <v>#REF!</v>
      </c>
      <c r="BS1573" s="27" t="e">
        <f>IF(#REF!="","",CONCATENATE($L1573,","))</f>
        <v>#REF!</v>
      </c>
      <c r="BT1573" s="27" t="e">
        <f>IF(#REF!="","",CONCATENATE($L1573,","))</f>
        <v>#REF!</v>
      </c>
      <c r="BU1573" s="40"/>
      <c r="BV1573" s="5"/>
      <c r="BW1573"/>
      <c r="BX1573"/>
      <c r="BY1573"/>
      <c r="BZ1573"/>
      <c r="CA1573"/>
      <c r="CB1573" s="70"/>
      <c r="CC1573" s="51"/>
    </row>
    <row r="1574" spans="2:81">
      <c r="B1574" s="75"/>
      <c r="C1574" s="39"/>
      <c r="D1574" s="38"/>
      <c r="E1574" s="39"/>
      <c r="F1574" s="39"/>
      <c r="G1574" s="39"/>
      <c r="H1574" s="39"/>
      <c r="I1574" s="39"/>
      <c r="J1574" s="39"/>
      <c r="K1574" s="39"/>
      <c r="L1574" s="38"/>
      <c r="M1574" s="38"/>
      <c r="N1574" s="38"/>
      <c r="O1574" s="38"/>
      <c r="P1574" s="38"/>
      <c r="Q1574" s="38"/>
      <c r="R1574" s="38"/>
      <c r="S1574" s="38"/>
      <c r="T1574" s="38"/>
      <c r="U1574" s="38"/>
      <c r="V1574" s="38"/>
      <c r="W1574" s="38"/>
      <c r="X1574" s="38"/>
      <c r="Y1574" s="38"/>
      <c r="Z1574" s="75"/>
      <c r="AA1574" s="101"/>
      <c r="AB1574" s="101"/>
      <c r="AC1574" s="101"/>
      <c r="AD1574" s="101"/>
      <c r="AE1574" s="38"/>
      <c r="AF1574" s="38"/>
      <c r="AG1574" s="38"/>
      <c r="AH1574" s="38"/>
      <c r="AI1574" s="101"/>
      <c r="AJ1574" s="101"/>
      <c r="AK1574" s="101"/>
      <c r="AL1574" s="75"/>
      <c r="AM1574" s="39"/>
      <c r="AN1574" s="27"/>
      <c r="AO1574" s="27"/>
      <c r="AP1574" s="27"/>
      <c r="AQ1574" s="27" t="str">
        <f t="shared" si="597"/>
        <v/>
      </c>
      <c r="AR1574" s="27" t="str">
        <f t="shared" si="598"/>
        <v/>
      </c>
      <c r="AS1574" s="27" t="str">
        <f t="shared" si="599"/>
        <v/>
      </c>
      <c r="AT1574" s="27" t="e">
        <f>IF(#REF!&lt;&gt;"",IF(ABS(#REF!)&lt;10,"S"&amp;RIGHT(#REF!,1)&amp;",","S"&amp;#REF!&amp;","),"")</f>
        <v>#REF!</v>
      </c>
      <c r="AU1574" s="27" t="e">
        <f>IF(#REF!&lt;&gt;"",IF(ABS(#REF!)&lt;10,"S"&amp;RIGHT(#REF!,1)&amp;",","S"&amp;#REF!&amp;","),"")</f>
        <v>#REF!</v>
      </c>
      <c r="AV1574" s="27" t="e">
        <f>IF(#REF!&lt;&gt;"",IF(ABS(#REF!)&lt;10,"S"&amp;RIGHT(#REF!,1)&amp;",","S"&amp;#REF!&amp;","),"")</f>
        <v>#REF!</v>
      </c>
      <c r="AW1574" s="27" t="e">
        <f>IF(#REF!&lt;&gt;"",IF(ABS(#REF!)&lt;10,"S"&amp;RIGHT(#REF!,1)&amp;",","S"&amp;#REF!&amp;","),"")</f>
        <v>#REF!</v>
      </c>
      <c r="AX1574" s="27" t="e">
        <f>IF(#REF!&lt;&gt;"",IF(ABS(#REF!)&lt;10,"S"&amp;RIGHT(#REF!,1)&amp;",","S"&amp;#REF!&amp;","),"")</f>
        <v>#REF!</v>
      </c>
      <c r="AY1574" s="27" t="e">
        <f>IF(#REF!&lt;&gt;"",IF(ABS(#REF!)&lt;10,"S"&amp;RIGHT(#REF!,1)&amp;",","S"&amp;#REF!&amp;","),"")</f>
        <v>#REF!</v>
      </c>
      <c r="AZ1574" s="27" t="e">
        <f>IF(#REF!&lt;&gt;"",IF(ABS(#REF!)&lt;10,"S"&amp;RIGHT(#REF!,1)&amp;",","S"&amp;#REF!&amp;","),"")</f>
        <v>#REF!</v>
      </c>
      <c r="BA1574" s="27" t="e">
        <f>IF(#REF!&lt;&gt;"",IF(ABS(#REF!)&lt;10,"S"&amp;RIGHT(#REF!,1)&amp;",","S"&amp;#REF!&amp;","),"")</f>
        <v>#REF!</v>
      </c>
      <c r="BB1574" s="27" t="e">
        <f>IF(#REF!&lt;&gt;"",IF(ABS(#REF!)&lt;10,"S"&amp;RIGHT(#REF!,1)&amp;",","S"&amp;#REF!&amp;","),"")</f>
        <v>#REF!</v>
      </c>
      <c r="BC1574" s="27"/>
      <c r="BD1574" s="27"/>
      <c r="BE1574" s="27"/>
      <c r="BF1574" s="27"/>
      <c r="BG1574" s="27"/>
      <c r="BH1574" s="27"/>
      <c r="BI1574" s="27" t="str">
        <f t="shared" si="594"/>
        <v/>
      </c>
      <c r="BJ1574" s="27" t="str">
        <f t="shared" si="595"/>
        <v/>
      </c>
      <c r="BK1574" s="27" t="str">
        <f t="shared" si="596"/>
        <v/>
      </c>
      <c r="BL1574" s="27" t="e">
        <f>IF(#REF!="","",CONCATENATE($L1574,","))</f>
        <v>#REF!</v>
      </c>
      <c r="BM1574" s="27" t="e">
        <f>IF(#REF!="","",CONCATENATE($L1574,","))</f>
        <v>#REF!</v>
      </c>
      <c r="BN1574" s="27" t="e">
        <f>IF(#REF!="","",CONCATENATE($L1574,","))</f>
        <v>#REF!</v>
      </c>
      <c r="BO1574" s="27" t="e">
        <f>IF(#REF!="","",CONCATENATE($L1574,","))</f>
        <v>#REF!</v>
      </c>
      <c r="BP1574" s="27" t="e">
        <f>IF(#REF!="","",CONCATENATE($L1574,","))</f>
        <v>#REF!</v>
      </c>
      <c r="BQ1574" s="27" t="e">
        <f>IF(#REF!="","",CONCATENATE($L1574,","))</f>
        <v>#REF!</v>
      </c>
      <c r="BR1574" s="27" t="e">
        <f>IF(#REF!="","",CONCATENATE($L1574,","))</f>
        <v>#REF!</v>
      </c>
      <c r="BS1574" s="27" t="e">
        <f>IF(#REF!="","",CONCATENATE($L1574,","))</f>
        <v>#REF!</v>
      </c>
      <c r="BT1574" s="27" t="e">
        <f>IF(#REF!="","",CONCATENATE($L1574,","))</f>
        <v>#REF!</v>
      </c>
      <c r="BU1574" s="40"/>
      <c r="BV1574" s="5"/>
      <c r="BW1574"/>
      <c r="BX1574"/>
      <c r="BY1574"/>
      <c r="BZ1574"/>
      <c r="CA1574"/>
      <c r="CB1574" s="70"/>
      <c r="CC1574" s="7"/>
    </row>
    <row r="1575" spans="2:81">
      <c r="B1575" s="75"/>
      <c r="C1575" s="39"/>
      <c r="D1575" s="38"/>
      <c r="E1575" s="39"/>
      <c r="F1575" s="39"/>
      <c r="G1575" s="39"/>
      <c r="H1575" s="39"/>
      <c r="I1575" s="39"/>
      <c r="J1575" s="39"/>
      <c r="K1575" s="39"/>
      <c r="L1575" s="38"/>
      <c r="M1575" s="38"/>
      <c r="N1575" s="38"/>
      <c r="O1575" s="38"/>
      <c r="P1575" s="38"/>
      <c r="Q1575" s="38"/>
      <c r="R1575" s="38"/>
      <c r="S1575" s="38"/>
      <c r="T1575" s="38"/>
      <c r="U1575" s="38"/>
      <c r="V1575" s="38"/>
      <c r="W1575" s="38"/>
      <c r="X1575" s="38"/>
      <c r="Y1575" s="38"/>
      <c r="Z1575" s="75"/>
      <c r="AA1575" s="101"/>
      <c r="AB1575" s="101"/>
      <c r="AC1575" s="101"/>
      <c r="AD1575" s="101"/>
      <c r="AE1575" s="38"/>
      <c r="AF1575" s="38"/>
      <c r="AG1575" s="38"/>
      <c r="AH1575" s="38"/>
      <c r="AI1575" s="101"/>
      <c r="AJ1575" s="101"/>
      <c r="AK1575" s="101"/>
      <c r="AL1575" s="75"/>
      <c r="AM1575" s="39"/>
      <c r="AN1575" s="27"/>
      <c r="AO1575" s="27"/>
      <c r="AP1575" s="27"/>
      <c r="AQ1575" s="27" t="str">
        <f t="shared" si="597"/>
        <v/>
      </c>
      <c r="AR1575" s="27" t="str">
        <f t="shared" si="598"/>
        <v/>
      </c>
      <c r="AS1575" s="27" t="str">
        <f t="shared" si="599"/>
        <v/>
      </c>
      <c r="AT1575" s="27" t="e">
        <f>IF(#REF!&lt;&gt;"",IF(ABS(#REF!)&lt;10,"S"&amp;RIGHT(#REF!,1)&amp;",","S"&amp;#REF!&amp;","),"")</f>
        <v>#REF!</v>
      </c>
      <c r="AU1575" s="27" t="e">
        <f>IF(#REF!&lt;&gt;"",IF(ABS(#REF!)&lt;10,"S"&amp;RIGHT(#REF!,1)&amp;",","S"&amp;#REF!&amp;","),"")</f>
        <v>#REF!</v>
      </c>
      <c r="AV1575" s="27" t="e">
        <f>IF(#REF!&lt;&gt;"",IF(ABS(#REF!)&lt;10,"S"&amp;RIGHT(#REF!,1)&amp;",","S"&amp;#REF!&amp;","),"")</f>
        <v>#REF!</v>
      </c>
      <c r="AW1575" s="27" t="e">
        <f>IF(#REF!&lt;&gt;"",IF(ABS(#REF!)&lt;10,"S"&amp;RIGHT(#REF!,1)&amp;",","S"&amp;#REF!&amp;","),"")</f>
        <v>#REF!</v>
      </c>
      <c r="AX1575" s="27" t="e">
        <f>IF(#REF!&lt;&gt;"",IF(ABS(#REF!)&lt;10,"S"&amp;RIGHT(#REF!,1)&amp;",","S"&amp;#REF!&amp;","),"")</f>
        <v>#REF!</v>
      </c>
      <c r="AY1575" s="27" t="e">
        <f>IF(#REF!&lt;&gt;"",IF(ABS(#REF!)&lt;10,"S"&amp;RIGHT(#REF!,1)&amp;",","S"&amp;#REF!&amp;","),"")</f>
        <v>#REF!</v>
      </c>
      <c r="AZ1575" s="27" t="e">
        <f>IF(#REF!&lt;&gt;"",IF(ABS(#REF!)&lt;10,"S"&amp;RIGHT(#REF!,1)&amp;",","S"&amp;#REF!&amp;","),"")</f>
        <v>#REF!</v>
      </c>
      <c r="BA1575" s="27" t="e">
        <f>IF(#REF!&lt;&gt;"",IF(ABS(#REF!)&lt;10,"S"&amp;RIGHT(#REF!,1)&amp;",","S"&amp;#REF!&amp;","),"")</f>
        <v>#REF!</v>
      </c>
      <c r="BB1575" s="27" t="e">
        <f>IF(#REF!&lt;&gt;"",IF(ABS(#REF!)&lt;10,"S"&amp;RIGHT(#REF!,1)&amp;",","S"&amp;#REF!&amp;","),"")</f>
        <v>#REF!</v>
      </c>
      <c r="BC1575" s="27"/>
      <c r="BD1575" s="27"/>
      <c r="BE1575" s="27"/>
      <c r="BF1575" s="27"/>
      <c r="BG1575" s="27"/>
      <c r="BH1575" s="27"/>
      <c r="BI1575" s="27" t="str">
        <f t="shared" si="594"/>
        <v/>
      </c>
      <c r="BJ1575" s="27" t="str">
        <f t="shared" si="595"/>
        <v/>
      </c>
      <c r="BK1575" s="27" t="str">
        <f t="shared" si="596"/>
        <v/>
      </c>
      <c r="BL1575" s="27" t="e">
        <f>IF(#REF!="","",CONCATENATE($L1575,","))</f>
        <v>#REF!</v>
      </c>
      <c r="BM1575" s="27" t="e">
        <f>IF(#REF!="","",CONCATENATE($L1575,","))</f>
        <v>#REF!</v>
      </c>
      <c r="BN1575" s="27" t="e">
        <f>IF(#REF!="","",CONCATENATE($L1575,","))</f>
        <v>#REF!</v>
      </c>
      <c r="BO1575" s="27" t="e">
        <f>IF(#REF!="","",CONCATENATE($L1575,","))</f>
        <v>#REF!</v>
      </c>
      <c r="BP1575" s="27" t="e">
        <f>IF(#REF!="","",CONCATENATE($L1575,","))</f>
        <v>#REF!</v>
      </c>
      <c r="BQ1575" s="27" t="e">
        <f>IF(#REF!="","",CONCATENATE($L1575,","))</f>
        <v>#REF!</v>
      </c>
      <c r="BR1575" s="27" t="e">
        <f>IF(#REF!="","",CONCATENATE($L1575,","))</f>
        <v>#REF!</v>
      </c>
      <c r="BS1575" s="27" t="e">
        <f>IF(#REF!="","",CONCATENATE($L1575,","))</f>
        <v>#REF!</v>
      </c>
      <c r="BT1575" s="27" t="e">
        <f>IF(#REF!="","",CONCATENATE($L1575,","))</f>
        <v>#REF!</v>
      </c>
      <c r="BU1575" s="40"/>
      <c r="BV1575" s="5"/>
      <c r="BW1575"/>
      <c r="BX1575"/>
      <c r="BY1575"/>
      <c r="BZ1575"/>
      <c r="CA1575"/>
      <c r="CB1575" s="70"/>
      <c r="CC1575" s="7"/>
    </row>
    <row r="1576" spans="2:81">
      <c r="B1576" s="75"/>
      <c r="C1576" s="39"/>
      <c r="D1576" s="38"/>
      <c r="E1576" s="39"/>
      <c r="F1576" s="39"/>
      <c r="G1576" s="39"/>
      <c r="H1576" s="39"/>
      <c r="I1576" s="39"/>
      <c r="J1576" s="39"/>
      <c r="K1576" s="39"/>
      <c r="L1576" s="38"/>
      <c r="M1576" s="38"/>
      <c r="N1576" s="38"/>
      <c r="O1576" s="38"/>
      <c r="P1576" s="38"/>
      <c r="Q1576" s="38"/>
      <c r="R1576" s="38"/>
      <c r="S1576" s="38"/>
      <c r="T1576" s="38"/>
      <c r="U1576" s="38"/>
      <c r="V1576" s="38"/>
      <c r="W1576" s="38"/>
      <c r="X1576" s="38"/>
      <c r="Y1576" s="38"/>
      <c r="Z1576" s="75"/>
      <c r="AA1576" s="101"/>
      <c r="AB1576" s="101"/>
      <c r="AC1576" s="101"/>
      <c r="AD1576" s="101"/>
      <c r="AE1576" s="38"/>
      <c r="AF1576" s="38"/>
      <c r="AG1576" s="38"/>
      <c r="AH1576" s="38"/>
      <c r="AI1576" s="101"/>
      <c r="AJ1576" s="101"/>
      <c r="AK1576" s="101"/>
      <c r="AL1576" s="75"/>
      <c r="AM1576" s="39"/>
      <c r="AN1576" s="27"/>
      <c r="AO1576" s="27"/>
      <c r="AP1576" s="27"/>
      <c r="AQ1576" s="27" t="str">
        <f t="shared" si="597"/>
        <v/>
      </c>
      <c r="AR1576" s="27" t="str">
        <f t="shared" si="598"/>
        <v/>
      </c>
      <c r="AS1576" s="27" t="str">
        <f t="shared" si="599"/>
        <v/>
      </c>
      <c r="AT1576" s="27" t="e">
        <f>IF(#REF!&lt;&gt;"",IF(ABS(#REF!)&lt;10,"S"&amp;RIGHT(#REF!,1)&amp;",","S"&amp;#REF!&amp;","),"")</f>
        <v>#REF!</v>
      </c>
      <c r="AU1576" s="27" t="e">
        <f>IF(#REF!&lt;&gt;"",IF(ABS(#REF!)&lt;10,"S"&amp;RIGHT(#REF!,1)&amp;",","S"&amp;#REF!&amp;","),"")</f>
        <v>#REF!</v>
      </c>
      <c r="AV1576" s="27" t="e">
        <f>IF(#REF!&lt;&gt;"",IF(ABS(#REF!)&lt;10,"S"&amp;RIGHT(#REF!,1)&amp;",","S"&amp;#REF!&amp;","),"")</f>
        <v>#REF!</v>
      </c>
      <c r="AW1576" s="27" t="e">
        <f>IF(#REF!&lt;&gt;"",IF(ABS(#REF!)&lt;10,"S"&amp;RIGHT(#REF!,1)&amp;",","S"&amp;#REF!&amp;","),"")</f>
        <v>#REF!</v>
      </c>
      <c r="AX1576" s="27" t="e">
        <f>IF(#REF!&lt;&gt;"",IF(ABS(#REF!)&lt;10,"S"&amp;RIGHT(#REF!,1)&amp;",","S"&amp;#REF!&amp;","),"")</f>
        <v>#REF!</v>
      </c>
      <c r="AY1576" s="27" t="e">
        <f>IF(#REF!&lt;&gt;"",IF(ABS(#REF!)&lt;10,"S"&amp;RIGHT(#REF!,1)&amp;",","S"&amp;#REF!&amp;","),"")</f>
        <v>#REF!</v>
      </c>
      <c r="AZ1576" s="27" t="e">
        <f>IF(#REF!&lt;&gt;"",IF(ABS(#REF!)&lt;10,"S"&amp;RIGHT(#REF!,1)&amp;",","S"&amp;#REF!&amp;","),"")</f>
        <v>#REF!</v>
      </c>
      <c r="BA1576" s="27" t="e">
        <f>IF(#REF!&lt;&gt;"",IF(ABS(#REF!)&lt;10,"S"&amp;RIGHT(#REF!,1)&amp;",","S"&amp;#REF!&amp;","),"")</f>
        <v>#REF!</v>
      </c>
      <c r="BB1576" s="27" t="e">
        <f>IF(#REF!&lt;&gt;"",IF(ABS(#REF!)&lt;10,"S"&amp;RIGHT(#REF!,1)&amp;",","S"&amp;#REF!&amp;","),"")</f>
        <v>#REF!</v>
      </c>
      <c r="BC1576" s="27"/>
      <c r="BD1576" s="27"/>
      <c r="BE1576" s="27"/>
      <c r="BF1576" s="27"/>
      <c r="BG1576" s="27"/>
      <c r="BH1576" s="27"/>
      <c r="BI1576" s="27" t="str">
        <f t="shared" si="594"/>
        <v/>
      </c>
      <c r="BJ1576" s="27" t="str">
        <f t="shared" si="595"/>
        <v/>
      </c>
      <c r="BK1576" s="27" t="str">
        <f t="shared" si="596"/>
        <v/>
      </c>
      <c r="BL1576" s="27" t="e">
        <f>IF(#REF!="","",CONCATENATE($L1576,","))</f>
        <v>#REF!</v>
      </c>
      <c r="BM1576" s="27" t="e">
        <f>IF(#REF!="","",CONCATENATE($L1576,","))</f>
        <v>#REF!</v>
      </c>
      <c r="BN1576" s="27" t="e">
        <f>IF(#REF!="","",CONCATENATE($L1576,","))</f>
        <v>#REF!</v>
      </c>
      <c r="BO1576" s="27" t="e">
        <f>IF(#REF!="","",CONCATENATE($L1576,","))</f>
        <v>#REF!</v>
      </c>
      <c r="BP1576" s="27" t="e">
        <f>IF(#REF!="","",CONCATENATE($L1576,","))</f>
        <v>#REF!</v>
      </c>
      <c r="BQ1576" s="27" t="e">
        <f>IF(#REF!="","",CONCATENATE($L1576,","))</f>
        <v>#REF!</v>
      </c>
      <c r="BR1576" s="27" t="e">
        <f>IF(#REF!="","",CONCATENATE($L1576,","))</f>
        <v>#REF!</v>
      </c>
      <c r="BS1576" s="27" t="e">
        <f>IF(#REF!="","",CONCATENATE($L1576,","))</f>
        <v>#REF!</v>
      </c>
      <c r="BT1576" s="27" t="e">
        <f>IF(#REF!="","",CONCATENATE($L1576,","))</f>
        <v>#REF!</v>
      </c>
      <c r="BU1576" s="40"/>
      <c r="BV1576" s="5"/>
      <c r="BW1576"/>
      <c r="BX1576"/>
      <c r="BY1576"/>
      <c r="BZ1576"/>
      <c r="CA1576"/>
      <c r="CB1576" s="70"/>
      <c r="CC1576" s="7"/>
    </row>
    <row r="1577" spans="2:81">
      <c r="B1577" s="75"/>
      <c r="C1577" s="39"/>
      <c r="D1577" s="38"/>
      <c r="E1577" s="39"/>
      <c r="F1577" s="39"/>
      <c r="G1577" s="39"/>
      <c r="H1577" s="39"/>
      <c r="I1577" s="39"/>
      <c r="J1577" s="39"/>
      <c r="K1577" s="39"/>
      <c r="L1577" s="38"/>
      <c r="M1577" s="38"/>
      <c r="N1577" s="38"/>
      <c r="O1577" s="38"/>
      <c r="P1577" s="38"/>
      <c r="Q1577" s="38"/>
      <c r="R1577" s="38"/>
      <c r="S1577" s="38"/>
      <c r="T1577" s="38"/>
      <c r="U1577" s="38"/>
      <c r="V1577" s="38"/>
      <c r="W1577" s="38"/>
      <c r="X1577" s="38"/>
      <c r="Y1577" s="38"/>
      <c r="Z1577" s="75"/>
      <c r="AA1577" s="101"/>
      <c r="AB1577" s="101"/>
      <c r="AC1577" s="101"/>
      <c r="AD1577" s="101"/>
      <c r="AE1577" s="38"/>
      <c r="AF1577" s="38"/>
      <c r="AG1577" s="38"/>
      <c r="AH1577" s="38"/>
      <c r="AI1577" s="101"/>
      <c r="AJ1577" s="101"/>
      <c r="AK1577" s="101"/>
      <c r="AL1577" s="75"/>
      <c r="AM1577" s="39"/>
      <c r="AN1577" s="27"/>
      <c r="AO1577" s="27"/>
      <c r="AP1577" s="27"/>
      <c r="AQ1577" s="27" t="str">
        <f t="shared" si="597"/>
        <v/>
      </c>
      <c r="AR1577" s="27" t="str">
        <f t="shared" si="598"/>
        <v/>
      </c>
      <c r="AS1577" s="27" t="str">
        <f t="shared" si="599"/>
        <v/>
      </c>
      <c r="AT1577" s="27" t="e">
        <f>IF(#REF!&lt;&gt;"",IF(ABS(#REF!)&lt;10,"S"&amp;RIGHT(#REF!,1)&amp;",","S"&amp;#REF!&amp;","),"")</f>
        <v>#REF!</v>
      </c>
      <c r="AU1577" s="27" t="e">
        <f>IF(#REF!&lt;&gt;"",IF(ABS(#REF!)&lt;10,"S"&amp;RIGHT(#REF!,1)&amp;",","S"&amp;#REF!&amp;","),"")</f>
        <v>#REF!</v>
      </c>
      <c r="AV1577" s="27" t="e">
        <f>IF(#REF!&lt;&gt;"",IF(ABS(#REF!)&lt;10,"S"&amp;RIGHT(#REF!,1)&amp;",","S"&amp;#REF!&amp;","),"")</f>
        <v>#REF!</v>
      </c>
      <c r="AW1577" s="27" t="e">
        <f>IF(#REF!&lt;&gt;"",IF(ABS(#REF!)&lt;10,"S"&amp;RIGHT(#REF!,1)&amp;",","S"&amp;#REF!&amp;","),"")</f>
        <v>#REF!</v>
      </c>
      <c r="AX1577" s="27" t="e">
        <f>IF(#REF!&lt;&gt;"",IF(ABS(#REF!)&lt;10,"S"&amp;RIGHT(#REF!,1)&amp;",","S"&amp;#REF!&amp;","),"")</f>
        <v>#REF!</v>
      </c>
      <c r="AY1577" s="27" t="e">
        <f>IF(#REF!&lt;&gt;"",IF(ABS(#REF!)&lt;10,"S"&amp;RIGHT(#REF!,1)&amp;",","S"&amp;#REF!&amp;","),"")</f>
        <v>#REF!</v>
      </c>
      <c r="AZ1577" s="27" t="e">
        <f>IF(#REF!&lt;&gt;"",IF(ABS(#REF!)&lt;10,"S"&amp;RIGHT(#REF!,1)&amp;",","S"&amp;#REF!&amp;","),"")</f>
        <v>#REF!</v>
      </c>
      <c r="BA1577" s="27" t="e">
        <f>IF(#REF!&lt;&gt;"",IF(ABS(#REF!)&lt;10,"S"&amp;RIGHT(#REF!,1)&amp;",","S"&amp;#REF!&amp;","),"")</f>
        <v>#REF!</v>
      </c>
      <c r="BB1577" s="27" t="e">
        <f>IF(#REF!&lt;&gt;"",IF(ABS(#REF!)&lt;10,"S"&amp;RIGHT(#REF!,1)&amp;",","S"&amp;#REF!&amp;","),"")</f>
        <v>#REF!</v>
      </c>
      <c r="BC1577" s="27"/>
      <c r="BD1577" s="27"/>
      <c r="BE1577" s="27"/>
      <c r="BF1577" s="27"/>
      <c r="BG1577" s="27"/>
      <c r="BH1577" s="27"/>
      <c r="BI1577" s="27" t="str">
        <f t="shared" si="594"/>
        <v/>
      </c>
      <c r="BJ1577" s="27" t="str">
        <f t="shared" si="595"/>
        <v/>
      </c>
      <c r="BK1577" s="27" t="str">
        <f t="shared" si="596"/>
        <v/>
      </c>
      <c r="BL1577" s="27" t="e">
        <f>IF(#REF!="","",CONCATENATE($L1577,","))</f>
        <v>#REF!</v>
      </c>
      <c r="BM1577" s="27" t="e">
        <f>IF(#REF!="","",CONCATENATE($L1577,","))</f>
        <v>#REF!</v>
      </c>
      <c r="BN1577" s="27" t="e">
        <f>IF(#REF!="","",CONCATENATE($L1577,","))</f>
        <v>#REF!</v>
      </c>
      <c r="BO1577" s="27" t="e">
        <f>IF(#REF!="","",CONCATENATE($L1577,","))</f>
        <v>#REF!</v>
      </c>
      <c r="BP1577" s="27" t="e">
        <f>IF(#REF!="","",CONCATENATE($L1577,","))</f>
        <v>#REF!</v>
      </c>
      <c r="BQ1577" s="27" t="e">
        <f>IF(#REF!="","",CONCATENATE($L1577,","))</f>
        <v>#REF!</v>
      </c>
      <c r="BR1577" s="27" t="e">
        <f>IF(#REF!="","",CONCATENATE($L1577,","))</f>
        <v>#REF!</v>
      </c>
      <c r="BS1577" s="27" t="e">
        <f>IF(#REF!="","",CONCATENATE($L1577,","))</f>
        <v>#REF!</v>
      </c>
      <c r="BT1577" s="27" t="e">
        <f>IF(#REF!="","",CONCATENATE($L1577,","))</f>
        <v>#REF!</v>
      </c>
      <c r="BU1577" s="40"/>
      <c r="BV1577" s="5"/>
      <c r="BW1577"/>
      <c r="BX1577"/>
      <c r="BY1577"/>
      <c r="BZ1577"/>
      <c r="CA1577"/>
      <c r="CB1577" s="40"/>
      <c r="CC1577" s="7"/>
    </row>
    <row r="1578" spans="2:81">
      <c r="B1578" s="75"/>
      <c r="C1578" s="39"/>
      <c r="D1578" s="38"/>
      <c r="E1578" s="39"/>
      <c r="F1578" s="39"/>
      <c r="G1578" s="39"/>
      <c r="H1578" s="39"/>
      <c r="I1578" s="39"/>
      <c r="J1578" s="39"/>
      <c r="K1578" s="39"/>
      <c r="L1578" s="38"/>
      <c r="M1578" s="38"/>
      <c r="N1578" s="38"/>
      <c r="O1578" s="38"/>
      <c r="P1578" s="38"/>
      <c r="Q1578" s="38"/>
      <c r="R1578" s="38"/>
      <c r="S1578" s="38"/>
      <c r="T1578" s="38"/>
      <c r="U1578" s="38"/>
      <c r="V1578" s="38"/>
      <c r="W1578" s="38"/>
      <c r="X1578" s="38"/>
      <c r="Y1578" s="38"/>
      <c r="Z1578" s="75"/>
      <c r="AA1578" s="101"/>
      <c r="AB1578" s="101"/>
      <c r="AC1578" s="101"/>
      <c r="AD1578" s="101"/>
      <c r="AE1578" s="38"/>
      <c r="AF1578" s="38"/>
      <c r="AG1578" s="38"/>
      <c r="AH1578" s="38"/>
      <c r="AI1578" s="101"/>
      <c r="AJ1578" s="101"/>
      <c r="AK1578" s="101"/>
      <c r="AL1578" s="75"/>
      <c r="AM1578" s="39"/>
      <c r="AN1578" s="27"/>
      <c r="AO1578" s="27"/>
      <c r="AP1578" s="27"/>
      <c r="AQ1578" s="27" t="str">
        <f t="shared" si="597"/>
        <v/>
      </c>
      <c r="AR1578" s="27" t="str">
        <f t="shared" si="598"/>
        <v/>
      </c>
      <c r="AS1578" s="27" t="str">
        <f t="shared" si="599"/>
        <v/>
      </c>
      <c r="AT1578" s="27" t="e">
        <f>IF(#REF!&lt;&gt;"",IF(ABS(#REF!)&lt;10,"S"&amp;RIGHT(#REF!,1)&amp;",","S"&amp;#REF!&amp;","),"")</f>
        <v>#REF!</v>
      </c>
      <c r="AU1578" s="27" t="e">
        <f>IF(#REF!&lt;&gt;"",IF(ABS(#REF!)&lt;10,"S"&amp;RIGHT(#REF!,1)&amp;",","S"&amp;#REF!&amp;","),"")</f>
        <v>#REF!</v>
      </c>
      <c r="AV1578" s="27" t="e">
        <f>IF(#REF!&lt;&gt;"",IF(ABS(#REF!)&lt;10,"S"&amp;RIGHT(#REF!,1)&amp;",","S"&amp;#REF!&amp;","),"")</f>
        <v>#REF!</v>
      </c>
      <c r="AW1578" s="27" t="e">
        <f>IF(#REF!&lt;&gt;"",IF(ABS(#REF!)&lt;10,"S"&amp;RIGHT(#REF!,1)&amp;",","S"&amp;#REF!&amp;","),"")</f>
        <v>#REF!</v>
      </c>
      <c r="AX1578" s="27" t="e">
        <f>IF(#REF!&lt;&gt;"",IF(ABS(#REF!)&lt;10,"S"&amp;RIGHT(#REF!,1)&amp;",","S"&amp;#REF!&amp;","),"")</f>
        <v>#REF!</v>
      </c>
      <c r="AY1578" s="27" t="e">
        <f>IF(#REF!&lt;&gt;"",IF(ABS(#REF!)&lt;10,"S"&amp;RIGHT(#REF!,1)&amp;",","S"&amp;#REF!&amp;","),"")</f>
        <v>#REF!</v>
      </c>
      <c r="AZ1578" s="27" t="e">
        <f>IF(#REF!&lt;&gt;"",IF(ABS(#REF!)&lt;10,"S"&amp;RIGHT(#REF!,1)&amp;",","S"&amp;#REF!&amp;","),"")</f>
        <v>#REF!</v>
      </c>
      <c r="BA1578" s="27" t="e">
        <f>IF(#REF!&lt;&gt;"",IF(ABS(#REF!)&lt;10,"S"&amp;RIGHT(#REF!,1)&amp;",","S"&amp;#REF!&amp;","),"")</f>
        <v>#REF!</v>
      </c>
      <c r="BB1578" s="27" t="e">
        <f>IF(#REF!&lt;&gt;"",IF(ABS(#REF!)&lt;10,"S"&amp;RIGHT(#REF!,1)&amp;",","S"&amp;#REF!&amp;","),"")</f>
        <v>#REF!</v>
      </c>
      <c r="BC1578" s="27"/>
      <c r="BD1578" s="27"/>
      <c r="BE1578" s="27"/>
      <c r="BF1578" s="27"/>
      <c r="BG1578" s="27"/>
      <c r="BH1578" s="27"/>
      <c r="BI1578" s="27" t="str">
        <f t="shared" si="594"/>
        <v/>
      </c>
      <c r="BJ1578" s="27" t="str">
        <f t="shared" si="595"/>
        <v/>
      </c>
      <c r="BK1578" s="27" t="str">
        <f t="shared" si="596"/>
        <v/>
      </c>
      <c r="BL1578" s="27" t="e">
        <f>IF(#REF!="","",CONCATENATE($L1578,","))</f>
        <v>#REF!</v>
      </c>
      <c r="BM1578" s="27" t="e">
        <f>IF(#REF!="","",CONCATENATE($L1578,","))</f>
        <v>#REF!</v>
      </c>
      <c r="BN1578" s="27" t="e">
        <f>IF(#REF!="","",CONCATENATE($L1578,","))</f>
        <v>#REF!</v>
      </c>
      <c r="BO1578" s="27" t="e">
        <f>IF(#REF!="","",CONCATENATE($L1578,","))</f>
        <v>#REF!</v>
      </c>
      <c r="BP1578" s="27" t="e">
        <f>IF(#REF!="","",CONCATENATE($L1578,","))</f>
        <v>#REF!</v>
      </c>
      <c r="BQ1578" s="27" t="e">
        <f>IF(#REF!="","",CONCATENATE($L1578,","))</f>
        <v>#REF!</v>
      </c>
      <c r="BR1578" s="27" t="e">
        <f>IF(#REF!="","",CONCATENATE($L1578,","))</f>
        <v>#REF!</v>
      </c>
      <c r="BS1578" s="27" t="e">
        <f>IF(#REF!="","",CONCATENATE($L1578,","))</f>
        <v>#REF!</v>
      </c>
      <c r="BT1578" s="27" t="e">
        <f>IF(#REF!="","",CONCATENATE($L1578,","))</f>
        <v>#REF!</v>
      </c>
      <c r="BU1578" s="40"/>
      <c r="BV1578" s="5"/>
      <c r="BW1578"/>
      <c r="BX1578"/>
      <c r="BY1578"/>
      <c r="BZ1578"/>
      <c r="CA1578"/>
      <c r="CB1578" s="40"/>
      <c r="CC1578" s="7"/>
    </row>
    <row r="1579" spans="2:81">
      <c r="B1579" s="75"/>
      <c r="C1579" s="39"/>
      <c r="D1579" s="38"/>
      <c r="E1579" s="39"/>
      <c r="F1579" s="39"/>
      <c r="G1579" s="39"/>
      <c r="H1579" s="39"/>
      <c r="I1579" s="39"/>
      <c r="J1579" s="39"/>
      <c r="K1579" s="39"/>
      <c r="L1579" s="38"/>
      <c r="M1579" s="38"/>
      <c r="N1579" s="38"/>
      <c r="O1579" s="38"/>
      <c r="P1579" s="38"/>
      <c r="Q1579" s="38"/>
      <c r="R1579" s="38"/>
      <c r="S1579" s="38"/>
      <c r="T1579" s="38"/>
      <c r="U1579" s="38"/>
      <c r="V1579" s="38"/>
      <c r="W1579" s="38"/>
      <c r="X1579" s="38"/>
      <c r="Y1579" s="38"/>
      <c r="Z1579" s="75"/>
      <c r="AA1579" s="101"/>
      <c r="AB1579" s="101"/>
      <c r="AC1579" s="101"/>
      <c r="AD1579" s="101"/>
      <c r="AE1579" s="38"/>
      <c r="AF1579" s="38"/>
      <c r="AG1579" s="38"/>
      <c r="AH1579" s="38"/>
      <c r="AI1579" s="101"/>
      <c r="AJ1579" s="101"/>
      <c r="AK1579" s="101"/>
      <c r="AL1579" s="75"/>
      <c r="AM1579" s="39"/>
      <c r="AN1579" s="27"/>
      <c r="AO1579" s="27"/>
      <c r="AP1579" s="27"/>
      <c r="AQ1579" s="27" t="str">
        <f t="shared" si="597"/>
        <v/>
      </c>
      <c r="AR1579" s="27" t="str">
        <f t="shared" si="598"/>
        <v/>
      </c>
      <c r="AS1579" s="27" t="str">
        <f t="shared" si="599"/>
        <v/>
      </c>
      <c r="AT1579" s="27" t="e">
        <f>IF(#REF!&lt;&gt;"",IF(ABS(#REF!)&lt;10,"S"&amp;RIGHT(#REF!,1)&amp;",","S"&amp;#REF!&amp;","),"")</f>
        <v>#REF!</v>
      </c>
      <c r="AU1579" s="27" t="e">
        <f>IF(#REF!&lt;&gt;"",IF(ABS(#REF!)&lt;10,"S"&amp;RIGHT(#REF!,1)&amp;",","S"&amp;#REF!&amp;","),"")</f>
        <v>#REF!</v>
      </c>
      <c r="AV1579" s="27" t="e">
        <f>IF(#REF!&lt;&gt;"",IF(ABS(#REF!)&lt;10,"S"&amp;RIGHT(#REF!,1)&amp;",","S"&amp;#REF!&amp;","),"")</f>
        <v>#REF!</v>
      </c>
      <c r="AW1579" s="27" t="e">
        <f>IF(#REF!&lt;&gt;"",IF(ABS(#REF!)&lt;10,"S"&amp;RIGHT(#REF!,1)&amp;",","S"&amp;#REF!&amp;","),"")</f>
        <v>#REF!</v>
      </c>
      <c r="AX1579" s="27" t="e">
        <f>IF(#REF!&lt;&gt;"",IF(ABS(#REF!)&lt;10,"S"&amp;RIGHT(#REF!,1)&amp;",","S"&amp;#REF!&amp;","),"")</f>
        <v>#REF!</v>
      </c>
      <c r="AY1579" s="27" t="e">
        <f>IF(#REF!&lt;&gt;"",IF(ABS(#REF!)&lt;10,"S"&amp;RIGHT(#REF!,1)&amp;",","S"&amp;#REF!&amp;","),"")</f>
        <v>#REF!</v>
      </c>
      <c r="AZ1579" s="27" t="e">
        <f>IF(#REF!&lt;&gt;"",IF(ABS(#REF!)&lt;10,"S"&amp;RIGHT(#REF!,1)&amp;",","S"&amp;#REF!&amp;","),"")</f>
        <v>#REF!</v>
      </c>
      <c r="BA1579" s="27" t="e">
        <f>IF(#REF!&lt;&gt;"",IF(ABS(#REF!)&lt;10,"S"&amp;RIGHT(#REF!,1)&amp;",","S"&amp;#REF!&amp;","),"")</f>
        <v>#REF!</v>
      </c>
      <c r="BB1579" s="27" t="e">
        <f>IF(#REF!&lt;&gt;"",IF(ABS(#REF!)&lt;10,"S"&amp;RIGHT(#REF!,1)&amp;",","S"&amp;#REF!&amp;","),"")</f>
        <v>#REF!</v>
      </c>
      <c r="BC1579" s="27"/>
      <c r="BD1579" s="27"/>
      <c r="BE1579" s="27"/>
      <c r="BF1579" s="27"/>
      <c r="BG1579" s="27"/>
      <c r="BH1579" s="27"/>
      <c r="BI1579" s="27" t="str">
        <f t="shared" si="594"/>
        <v/>
      </c>
      <c r="BJ1579" s="27" t="str">
        <f t="shared" si="595"/>
        <v/>
      </c>
      <c r="BK1579" s="27" t="str">
        <f t="shared" si="596"/>
        <v/>
      </c>
      <c r="BL1579" s="27" t="e">
        <f>IF(#REF!="","",CONCATENATE($L1579,","))</f>
        <v>#REF!</v>
      </c>
      <c r="BM1579" s="27" t="e">
        <f>IF(#REF!="","",CONCATENATE($L1579,","))</f>
        <v>#REF!</v>
      </c>
      <c r="BN1579" s="27" t="e">
        <f>IF(#REF!="","",CONCATENATE($L1579,","))</f>
        <v>#REF!</v>
      </c>
      <c r="BO1579" s="27" t="e">
        <f>IF(#REF!="","",CONCATENATE($L1579,","))</f>
        <v>#REF!</v>
      </c>
      <c r="BP1579" s="27" t="e">
        <f>IF(#REF!="","",CONCATENATE($L1579,","))</f>
        <v>#REF!</v>
      </c>
      <c r="BQ1579" s="27" t="e">
        <f>IF(#REF!="","",CONCATENATE($L1579,","))</f>
        <v>#REF!</v>
      </c>
      <c r="BR1579" s="27" t="e">
        <f>IF(#REF!="","",CONCATENATE($L1579,","))</f>
        <v>#REF!</v>
      </c>
      <c r="BS1579" s="27" t="e">
        <f>IF(#REF!="","",CONCATENATE($L1579,","))</f>
        <v>#REF!</v>
      </c>
      <c r="BT1579" s="27" t="e">
        <f>IF(#REF!="","",CONCATENATE($L1579,","))</f>
        <v>#REF!</v>
      </c>
      <c r="BU1579" s="40"/>
      <c r="BV1579" s="5"/>
      <c r="BW1579"/>
      <c r="BX1579"/>
      <c r="BY1579"/>
      <c r="BZ1579"/>
      <c r="CA1579"/>
      <c r="CB1579" s="40"/>
      <c r="CC1579" s="7"/>
    </row>
    <row r="1580" spans="2:81">
      <c r="B1580" s="75"/>
      <c r="C1580" s="39"/>
      <c r="D1580" s="38"/>
      <c r="E1580" s="39"/>
      <c r="F1580" s="39"/>
      <c r="G1580" s="39"/>
      <c r="H1580" s="39"/>
      <c r="I1580" s="39"/>
      <c r="J1580" s="39"/>
      <c r="K1580" s="39"/>
      <c r="L1580" s="38"/>
      <c r="M1580" s="38"/>
      <c r="N1580" s="38"/>
      <c r="O1580" s="38"/>
      <c r="P1580" s="38"/>
      <c r="Q1580" s="38"/>
      <c r="R1580" s="38"/>
      <c r="S1580" s="38"/>
      <c r="T1580" s="38"/>
      <c r="U1580" s="38"/>
      <c r="V1580" s="38"/>
      <c r="W1580" s="38"/>
      <c r="X1580" s="38"/>
      <c r="Y1580" s="38"/>
      <c r="Z1580" s="75"/>
      <c r="AA1580" s="101"/>
      <c r="AB1580" s="101"/>
      <c r="AC1580" s="101"/>
      <c r="AD1580" s="101"/>
      <c r="AE1580" s="38"/>
      <c r="AF1580" s="38"/>
      <c r="AG1580" s="38"/>
      <c r="AH1580" s="38"/>
      <c r="AI1580" s="101"/>
      <c r="AJ1580" s="101"/>
      <c r="AK1580" s="101"/>
      <c r="AL1580" s="75"/>
      <c r="AM1580" s="39"/>
      <c r="AN1580" s="27"/>
      <c r="AO1580" s="27"/>
      <c r="AP1580" s="27"/>
      <c r="AQ1580" s="27" t="str">
        <f t="shared" si="597"/>
        <v/>
      </c>
      <c r="AR1580" s="27" t="str">
        <f t="shared" si="598"/>
        <v/>
      </c>
      <c r="AS1580" s="27" t="str">
        <f t="shared" si="599"/>
        <v/>
      </c>
      <c r="AT1580" s="27" t="e">
        <f>IF(#REF!&lt;&gt;"",IF(ABS(#REF!)&lt;10,"S"&amp;RIGHT(#REF!,1)&amp;",","S"&amp;#REF!&amp;","),"")</f>
        <v>#REF!</v>
      </c>
      <c r="AU1580" s="27" t="e">
        <f>IF(#REF!&lt;&gt;"",IF(ABS(#REF!)&lt;10,"S"&amp;RIGHT(#REF!,1)&amp;",","S"&amp;#REF!&amp;","),"")</f>
        <v>#REF!</v>
      </c>
      <c r="AV1580" s="27" t="e">
        <f>IF(#REF!&lt;&gt;"",IF(ABS(#REF!)&lt;10,"S"&amp;RIGHT(#REF!,1)&amp;",","S"&amp;#REF!&amp;","),"")</f>
        <v>#REF!</v>
      </c>
      <c r="AW1580" s="27" t="e">
        <f>IF(#REF!&lt;&gt;"",IF(ABS(#REF!)&lt;10,"S"&amp;RIGHT(#REF!,1)&amp;",","S"&amp;#REF!&amp;","),"")</f>
        <v>#REF!</v>
      </c>
      <c r="AX1580" s="27" t="e">
        <f>IF(#REF!&lt;&gt;"",IF(ABS(#REF!)&lt;10,"S"&amp;RIGHT(#REF!,1)&amp;",","S"&amp;#REF!&amp;","),"")</f>
        <v>#REF!</v>
      </c>
      <c r="AY1580" s="27" t="e">
        <f>IF(#REF!&lt;&gt;"",IF(ABS(#REF!)&lt;10,"S"&amp;RIGHT(#REF!,1)&amp;",","S"&amp;#REF!&amp;","),"")</f>
        <v>#REF!</v>
      </c>
      <c r="AZ1580" s="27" t="e">
        <f>IF(#REF!&lt;&gt;"",IF(ABS(#REF!)&lt;10,"S"&amp;RIGHT(#REF!,1)&amp;",","S"&amp;#REF!&amp;","),"")</f>
        <v>#REF!</v>
      </c>
      <c r="BA1580" s="27" t="e">
        <f>IF(#REF!&lt;&gt;"",IF(ABS(#REF!)&lt;10,"S"&amp;RIGHT(#REF!,1)&amp;",","S"&amp;#REF!&amp;","),"")</f>
        <v>#REF!</v>
      </c>
      <c r="BB1580" s="27" t="e">
        <f>IF(#REF!&lt;&gt;"",IF(ABS(#REF!)&lt;10,"S"&amp;RIGHT(#REF!,1)&amp;",","S"&amp;#REF!&amp;","),"")</f>
        <v>#REF!</v>
      </c>
      <c r="BC1580" s="27"/>
      <c r="BD1580" s="27"/>
      <c r="BE1580" s="27"/>
      <c r="BF1580" s="27"/>
      <c r="BG1580" s="27"/>
      <c r="BH1580" s="27"/>
      <c r="BI1580" s="27" t="str">
        <f t="shared" si="594"/>
        <v/>
      </c>
      <c r="BJ1580" s="27" t="str">
        <f t="shared" si="595"/>
        <v/>
      </c>
      <c r="BK1580" s="27" t="str">
        <f t="shared" si="596"/>
        <v/>
      </c>
      <c r="BL1580" s="27" t="e">
        <f>IF(#REF!="","",CONCATENATE($L1580,","))</f>
        <v>#REF!</v>
      </c>
      <c r="BM1580" s="27" t="e">
        <f>IF(#REF!="","",CONCATENATE($L1580,","))</f>
        <v>#REF!</v>
      </c>
      <c r="BN1580" s="27" t="e">
        <f>IF(#REF!="","",CONCATENATE($L1580,","))</f>
        <v>#REF!</v>
      </c>
      <c r="BO1580" s="27" t="e">
        <f>IF(#REF!="","",CONCATENATE($L1580,","))</f>
        <v>#REF!</v>
      </c>
      <c r="BP1580" s="27" t="e">
        <f>IF(#REF!="","",CONCATENATE($L1580,","))</f>
        <v>#REF!</v>
      </c>
      <c r="BQ1580" s="27" t="e">
        <f>IF(#REF!="","",CONCATENATE($L1580,","))</f>
        <v>#REF!</v>
      </c>
      <c r="BR1580" s="27" t="e">
        <f>IF(#REF!="","",CONCATENATE($L1580,","))</f>
        <v>#REF!</v>
      </c>
      <c r="BS1580" s="27" t="e">
        <f>IF(#REF!="","",CONCATENATE($L1580,","))</f>
        <v>#REF!</v>
      </c>
      <c r="BT1580" s="27" t="e">
        <f>IF(#REF!="","",CONCATENATE($L1580,","))</f>
        <v>#REF!</v>
      </c>
      <c r="BU1580" s="40"/>
      <c r="BV1580" s="5"/>
      <c r="BW1580"/>
      <c r="BX1580"/>
      <c r="BY1580"/>
      <c r="BZ1580"/>
      <c r="CA1580"/>
      <c r="CB1580" s="40"/>
      <c r="CC1580" s="7"/>
    </row>
    <row r="1581" spans="2:81">
      <c r="B1581" s="75"/>
      <c r="C1581" s="39"/>
      <c r="D1581" s="38"/>
      <c r="E1581" s="39"/>
      <c r="F1581" s="39"/>
      <c r="G1581" s="39"/>
      <c r="H1581" s="39"/>
      <c r="I1581" s="39"/>
      <c r="J1581" s="39"/>
      <c r="K1581" s="39"/>
      <c r="L1581" s="38"/>
      <c r="M1581" s="38"/>
      <c r="N1581" s="38"/>
      <c r="O1581" s="38"/>
      <c r="P1581" s="38"/>
      <c r="Q1581" s="38"/>
      <c r="R1581" s="38"/>
      <c r="S1581" s="38"/>
      <c r="T1581" s="38"/>
      <c r="U1581" s="38"/>
      <c r="V1581" s="38"/>
      <c r="W1581" s="38"/>
      <c r="X1581" s="38"/>
      <c r="Y1581" s="38"/>
      <c r="Z1581" s="75"/>
      <c r="AA1581" s="101"/>
      <c r="AB1581" s="101"/>
      <c r="AC1581" s="101"/>
      <c r="AD1581" s="101"/>
      <c r="AE1581" s="38"/>
      <c r="AF1581" s="38"/>
      <c r="AG1581" s="38"/>
      <c r="AH1581" s="38"/>
      <c r="AI1581" s="101"/>
      <c r="AJ1581" s="101"/>
      <c r="AK1581" s="101"/>
      <c r="AL1581" s="75"/>
      <c r="AM1581" s="39"/>
      <c r="AN1581" s="27"/>
      <c r="AO1581" s="27"/>
      <c r="AP1581" s="27"/>
      <c r="AQ1581" s="27" t="str">
        <f t="shared" si="597"/>
        <v/>
      </c>
      <c r="AR1581" s="27" t="str">
        <f t="shared" si="598"/>
        <v/>
      </c>
      <c r="AS1581" s="27" t="str">
        <f t="shared" si="599"/>
        <v/>
      </c>
      <c r="AT1581" s="27" t="e">
        <f>IF(#REF!&lt;&gt;"",IF(ABS(#REF!)&lt;10,"S"&amp;RIGHT(#REF!,1)&amp;",","S"&amp;#REF!&amp;","),"")</f>
        <v>#REF!</v>
      </c>
      <c r="AU1581" s="27" t="e">
        <f>IF(#REF!&lt;&gt;"",IF(ABS(#REF!)&lt;10,"S"&amp;RIGHT(#REF!,1)&amp;",","S"&amp;#REF!&amp;","),"")</f>
        <v>#REF!</v>
      </c>
      <c r="AV1581" s="27" t="e">
        <f>IF(#REF!&lt;&gt;"",IF(ABS(#REF!)&lt;10,"S"&amp;RIGHT(#REF!,1)&amp;",","S"&amp;#REF!&amp;","),"")</f>
        <v>#REF!</v>
      </c>
      <c r="AW1581" s="27" t="e">
        <f>IF(#REF!&lt;&gt;"",IF(ABS(#REF!)&lt;10,"S"&amp;RIGHT(#REF!,1)&amp;",","S"&amp;#REF!&amp;","),"")</f>
        <v>#REF!</v>
      </c>
      <c r="AX1581" s="27" t="e">
        <f>IF(#REF!&lt;&gt;"",IF(ABS(#REF!)&lt;10,"S"&amp;RIGHT(#REF!,1)&amp;",","S"&amp;#REF!&amp;","),"")</f>
        <v>#REF!</v>
      </c>
      <c r="AY1581" s="27" t="e">
        <f>IF(#REF!&lt;&gt;"",IF(ABS(#REF!)&lt;10,"S"&amp;RIGHT(#REF!,1)&amp;",","S"&amp;#REF!&amp;","),"")</f>
        <v>#REF!</v>
      </c>
      <c r="AZ1581" s="27" t="e">
        <f>IF(#REF!&lt;&gt;"",IF(ABS(#REF!)&lt;10,"S"&amp;RIGHT(#REF!,1)&amp;",","S"&amp;#REF!&amp;","),"")</f>
        <v>#REF!</v>
      </c>
      <c r="BA1581" s="27" t="e">
        <f>IF(#REF!&lt;&gt;"",IF(ABS(#REF!)&lt;10,"S"&amp;RIGHT(#REF!,1)&amp;",","S"&amp;#REF!&amp;","),"")</f>
        <v>#REF!</v>
      </c>
      <c r="BB1581" s="27" t="e">
        <f>IF(#REF!&lt;&gt;"",IF(ABS(#REF!)&lt;10,"S"&amp;RIGHT(#REF!,1)&amp;",","S"&amp;#REF!&amp;","),"")</f>
        <v>#REF!</v>
      </c>
      <c r="BC1581" s="27"/>
      <c r="BD1581" s="27"/>
      <c r="BE1581" s="27"/>
      <c r="BF1581" s="27"/>
      <c r="BG1581" s="27"/>
      <c r="BH1581" s="27"/>
      <c r="BI1581" s="27" t="str">
        <f t="shared" si="594"/>
        <v/>
      </c>
      <c r="BJ1581" s="27" t="str">
        <f t="shared" si="595"/>
        <v/>
      </c>
      <c r="BK1581" s="27" t="str">
        <f t="shared" si="596"/>
        <v/>
      </c>
      <c r="BL1581" s="27" t="e">
        <f>IF(#REF!="","",CONCATENATE($L1581,","))</f>
        <v>#REF!</v>
      </c>
      <c r="BM1581" s="27" t="e">
        <f>IF(#REF!="","",CONCATENATE($L1581,","))</f>
        <v>#REF!</v>
      </c>
      <c r="BN1581" s="27" t="e">
        <f>IF(#REF!="","",CONCATENATE($L1581,","))</f>
        <v>#REF!</v>
      </c>
      <c r="BO1581" s="27" t="e">
        <f>IF(#REF!="","",CONCATENATE($L1581,","))</f>
        <v>#REF!</v>
      </c>
      <c r="BP1581" s="27" t="e">
        <f>IF(#REF!="","",CONCATENATE($L1581,","))</f>
        <v>#REF!</v>
      </c>
      <c r="BQ1581" s="27" t="e">
        <f>IF(#REF!="","",CONCATENATE($L1581,","))</f>
        <v>#REF!</v>
      </c>
      <c r="BR1581" s="27" t="e">
        <f>IF(#REF!="","",CONCATENATE($L1581,","))</f>
        <v>#REF!</v>
      </c>
      <c r="BS1581" s="27" t="e">
        <f>IF(#REF!="","",CONCATENATE($L1581,","))</f>
        <v>#REF!</v>
      </c>
      <c r="BT1581" s="27" t="e">
        <f>IF(#REF!="","",CONCATENATE($L1581,","))</f>
        <v>#REF!</v>
      </c>
      <c r="BU1581" s="40"/>
      <c r="BV1581" s="5"/>
      <c r="BW1581"/>
      <c r="BX1581"/>
      <c r="BY1581"/>
      <c r="BZ1581"/>
      <c r="CA1581"/>
      <c r="CB1581" s="40"/>
      <c r="CC1581" s="7"/>
    </row>
    <row r="1582" spans="2:81">
      <c r="B1582" s="75"/>
      <c r="C1582" s="39"/>
      <c r="D1582" s="38"/>
      <c r="E1582" s="39"/>
      <c r="F1582" s="39"/>
      <c r="G1582" s="39"/>
      <c r="H1582" s="39"/>
      <c r="I1582" s="39"/>
      <c r="J1582" s="39"/>
      <c r="K1582" s="39"/>
      <c r="L1582" s="38"/>
      <c r="M1582" s="38"/>
      <c r="N1582" s="38"/>
      <c r="O1582" s="38"/>
      <c r="P1582" s="38"/>
      <c r="Q1582" s="38"/>
      <c r="R1582" s="38"/>
      <c r="S1582" s="38"/>
      <c r="T1582" s="38"/>
      <c r="U1582" s="38"/>
      <c r="V1582" s="38"/>
      <c r="W1582" s="38"/>
      <c r="X1582" s="38"/>
      <c r="Y1582" s="38"/>
      <c r="Z1582" s="75"/>
      <c r="AA1582" s="101"/>
      <c r="AB1582" s="101"/>
      <c r="AC1582" s="101"/>
      <c r="AD1582" s="101"/>
      <c r="AE1582" s="38"/>
      <c r="AF1582" s="38"/>
      <c r="AG1582" s="38"/>
      <c r="AH1582" s="38"/>
      <c r="AI1582" s="101"/>
      <c r="AJ1582" s="101"/>
      <c r="AK1582" s="101"/>
      <c r="AL1582" s="75"/>
      <c r="AM1582" s="39"/>
      <c r="AN1582" s="27"/>
      <c r="AO1582" s="27"/>
      <c r="AP1582" s="27"/>
      <c r="AQ1582" s="27" t="str">
        <f t="shared" si="597"/>
        <v/>
      </c>
      <c r="AR1582" s="27" t="str">
        <f t="shared" si="598"/>
        <v/>
      </c>
      <c r="AS1582" s="27" t="str">
        <f t="shared" si="599"/>
        <v/>
      </c>
      <c r="AT1582" s="27" t="e">
        <f>IF(#REF!&lt;&gt;"",IF(ABS(#REF!)&lt;10,"S"&amp;RIGHT(#REF!,1)&amp;",","S"&amp;#REF!&amp;","),"")</f>
        <v>#REF!</v>
      </c>
      <c r="AU1582" s="27" t="e">
        <f>IF(#REF!&lt;&gt;"",IF(ABS(#REF!)&lt;10,"S"&amp;RIGHT(#REF!,1)&amp;",","S"&amp;#REF!&amp;","),"")</f>
        <v>#REF!</v>
      </c>
      <c r="AV1582" s="27" t="e">
        <f>IF(#REF!&lt;&gt;"",IF(ABS(#REF!)&lt;10,"S"&amp;RIGHT(#REF!,1)&amp;",","S"&amp;#REF!&amp;","),"")</f>
        <v>#REF!</v>
      </c>
      <c r="AW1582" s="27" t="e">
        <f>IF(#REF!&lt;&gt;"",IF(ABS(#REF!)&lt;10,"S"&amp;RIGHT(#REF!,1)&amp;",","S"&amp;#REF!&amp;","),"")</f>
        <v>#REF!</v>
      </c>
      <c r="AX1582" s="27" t="e">
        <f>IF(#REF!&lt;&gt;"",IF(ABS(#REF!)&lt;10,"S"&amp;RIGHT(#REF!,1)&amp;",","S"&amp;#REF!&amp;","),"")</f>
        <v>#REF!</v>
      </c>
      <c r="AY1582" s="27" t="e">
        <f>IF(#REF!&lt;&gt;"",IF(ABS(#REF!)&lt;10,"S"&amp;RIGHT(#REF!,1)&amp;",","S"&amp;#REF!&amp;","),"")</f>
        <v>#REF!</v>
      </c>
      <c r="AZ1582" s="27" t="e">
        <f>IF(#REF!&lt;&gt;"",IF(ABS(#REF!)&lt;10,"S"&amp;RIGHT(#REF!,1)&amp;",","S"&amp;#REF!&amp;","),"")</f>
        <v>#REF!</v>
      </c>
      <c r="BA1582" s="27" t="e">
        <f>IF(#REF!&lt;&gt;"",IF(ABS(#REF!)&lt;10,"S"&amp;RIGHT(#REF!,1)&amp;",","S"&amp;#REF!&amp;","),"")</f>
        <v>#REF!</v>
      </c>
      <c r="BB1582" s="27" t="e">
        <f>IF(#REF!&lt;&gt;"",IF(ABS(#REF!)&lt;10,"S"&amp;RIGHT(#REF!,1)&amp;",","S"&amp;#REF!&amp;","),"")</f>
        <v>#REF!</v>
      </c>
      <c r="BC1582" s="27"/>
      <c r="BD1582" s="27"/>
      <c r="BE1582" s="27"/>
      <c r="BF1582" s="27"/>
      <c r="BG1582" s="27"/>
      <c r="BH1582" s="27"/>
      <c r="BI1582" s="27" t="str">
        <f t="shared" si="594"/>
        <v/>
      </c>
      <c r="BJ1582" s="27" t="str">
        <f t="shared" si="595"/>
        <v/>
      </c>
      <c r="BK1582" s="27" t="str">
        <f t="shared" si="596"/>
        <v/>
      </c>
      <c r="BL1582" s="27" t="e">
        <f>IF(#REF!="","",CONCATENATE($L1582,","))</f>
        <v>#REF!</v>
      </c>
      <c r="BM1582" s="27" t="e">
        <f>IF(#REF!="","",CONCATENATE($L1582,","))</f>
        <v>#REF!</v>
      </c>
      <c r="BN1582" s="27" t="e">
        <f>IF(#REF!="","",CONCATENATE($L1582,","))</f>
        <v>#REF!</v>
      </c>
      <c r="BO1582" s="27" t="e">
        <f>IF(#REF!="","",CONCATENATE($L1582,","))</f>
        <v>#REF!</v>
      </c>
      <c r="BP1582" s="27" t="e">
        <f>IF(#REF!="","",CONCATENATE($L1582,","))</f>
        <v>#REF!</v>
      </c>
      <c r="BQ1582" s="27" t="e">
        <f>IF(#REF!="","",CONCATENATE($L1582,","))</f>
        <v>#REF!</v>
      </c>
      <c r="BR1582" s="27" t="e">
        <f>IF(#REF!="","",CONCATENATE($L1582,","))</f>
        <v>#REF!</v>
      </c>
      <c r="BS1582" s="27" t="e">
        <f>IF(#REF!="","",CONCATENATE($L1582,","))</f>
        <v>#REF!</v>
      </c>
      <c r="BT1582" s="27" t="e">
        <f>IF(#REF!="","",CONCATENATE($L1582,","))</f>
        <v>#REF!</v>
      </c>
      <c r="BU1582" s="40"/>
      <c r="BV1582" s="5"/>
      <c r="BW1582"/>
      <c r="BX1582"/>
      <c r="BY1582"/>
      <c r="BZ1582"/>
      <c r="CA1582"/>
      <c r="CB1582" s="40"/>
      <c r="CC1582" s="7"/>
    </row>
    <row r="1583" spans="2:81">
      <c r="B1583" s="75"/>
      <c r="C1583" s="39"/>
      <c r="D1583" s="38"/>
      <c r="E1583" s="39"/>
      <c r="F1583" s="39"/>
      <c r="G1583" s="39"/>
      <c r="H1583" s="39"/>
      <c r="I1583" s="39"/>
      <c r="J1583" s="39"/>
      <c r="K1583" s="39"/>
      <c r="L1583" s="38"/>
      <c r="M1583" s="38"/>
      <c r="N1583" s="38"/>
      <c r="O1583" s="38"/>
      <c r="P1583" s="38"/>
      <c r="Q1583" s="38"/>
      <c r="R1583" s="38"/>
      <c r="S1583" s="38"/>
      <c r="T1583" s="38"/>
      <c r="U1583" s="38"/>
      <c r="V1583" s="38"/>
      <c r="W1583" s="38"/>
      <c r="X1583" s="38"/>
      <c r="Y1583" s="38"/>
      <c r="Z1583" s="75"/>
      <c r="AA1583" s="101"/>
      <c r="AB1583" s="101"/>
      <c r="AC1583" s="101"/>
      <c r="AD1583" s="101"/>
      <c r="AE1583" s="38"/>
      <c r="AF1583" s="38"/>
      <c r="AG1583" s="38"/>
      <c r="AH1583" s="38"/>
      <c r="AI1583" s="101"/>
      <c r="AJ1583" s="101"/>
      <c r="AK1583" s="101"/>
      <c r="AL1583" s="75"/>
      <c r="AM1583" s="39"/>
      <c r="AN1583" s="27"/>
      <c r="AO1583" s="27"/>
      <c r="AP1583" s="27"/>
      <c r="AQ1583" s="27" t="str">
        <f t="shared" si="597"/>
        <v/>
      </c>
      <c r="AR1583" s="27" t="str">
        <f t="shared" si="598"/>
        <v/>
      </c>
      <c r="AS1583" s="27" t="str">
        <f t="shared" si="599"/>
        <v/>
      </c>
      <c r="AT1583" s="27" t="e">
        <f>IF(#REF!&lt;&gt;"",IF(ABS(#REF!)&lt;10,"S"&amp;RIGHT(#REF!,1)&amp;",","S"&amp;#REF!&amp;","),"")</f>
        <v>#REF!</v>
      </c>
      <c r="AU1583" s="27" t="e">
        <f>IF(#REF!&lt;&gt;"",IF(ABS(#REF!)&lt;10,"S"&amp;RIGHT(#REF!,1)&amp;",","S"&amp;#REF!&amp;","),"")</f>
        <v>#REF!</v>
      </c>
      <c r="AV1583" s="27" t="e">
        <f>IF(#REF!&lt;&gt;"",IF(ABS(#REF!)&lt;10,"S"&amp;RIGHT(#REF!,1)&amp;",","S"&amp;#REF!&amp;","),"")</f>
        <v>#REF!</v>
      </c>
      <c r="AW1583" s="27" t="e">
        <f>IF(#REF!&lt;&gt;"",IF(ABS(#REF!)&lt;10,"S"&amp;RIGHT(#REF!,1)&amp;",","S"&amp;#REF!&amp;","),"")</f>
        <v>#REF!</v>
      </c>
      <c r="AX1583" s="27" t="e">
        <f>IF(#REF!&lt;&gt;"",IF(ABS(#REF!)&lt;10,"S"&amp;RIGHT(#REF!,1)&amp;",","S"&amp;#REF!&amp;","),"")</f>
        <v>#REF!</v>
      </c>
      <c r="AY1583" s="27" t="e">
        <f>IF(#REF!&lt;&gt;"",IF(ABS(#REF!)&lt;10,"S"&amp;RIGHT(#REF!,1)&amp;",","S"&amp;#REF!&amp;","),"")</f>
        <v>#REF!</v>
      </c>
      <c r="AZ1583" s="27" t="e">
        <f>IF(#REF!&lt;&gt;"",IF(ABS(#REF!)&lt;10,"S"&amp;RIGHT(#REF!,1)&amp;",","S"&amp;#REF!&amp;","),"")</f>
        <v>#REF!</v>
      </c>
      <c r="BA1583" s="27" t="e">
        <f>IF(#REF!&lt;&gt;"",IF(ABS(#REF!)&lt;10,"S"&amp;RIGHT(#REF!,1)&amp;",","S"&amp;#REF!&amp;","),"")</f>
        <v>#REF!</v>
      </c>
      <c r="BB1583" s="27" t="e">
        <f>IF(#REF!&lt;&gt;"",IF(ABS(#REF!)&lt;10,"S"&amp;RIGHT(#REF!,1)&amp;",","S"&amp;#REF!&amp;","),"")</f>
        <v>#REF!</v>
      </c>
      <c r="BC1583" s="27"/>
      <c r="BD1583" s="27"/>
      <c r="BE1583" s="27"/>
      <c r="BF1583" s="27"/>
      <c r="BG1583" s="27"/>
      <c r="BH1583" s="27"/>
      <c r="BI1583" s="27" t="str">
        <f t="shared" si="594"/>
        <v/>
      </c>
      <c r="BJ1583" s="27" t="str">
        <f t="shared" si="595"/>
        <v/>
      </c>
      <c r="BK1583" s="27" t="str">
        <f t="shared" si="596"/>
        <v/>
      </c>
      <c r="BL1583" s="27" t="e">
        <f>IF(#REF!="","",CONCATENATE($L1583,","))</f>
        <v>#REF!</v>
      </c>
      <c r="BM1583" s="27" t="e">
        <f>IF(#REF!="","",CONCATENATE($L1583,","))</f>
        <v>#REF!</v>
      </c>
      <c r="BN1583" s="27" t="e">
        <f>IF(#REF!="","",CONCATENATE($L1583,","))</f>
        <v>#REF!</v>
      </c>
      <c r="BO1583" s="27" t="e">
        <f>IF(#REF!="","",CONCATENATE($L1583,","))</f>
        <v>#REF!</v>
      </c>
      <c r="BP1583" s="27" t="e">
        <f>IF(#REF!="","",CONCATENATE($L1583,","))</f>
        <v>#REF!</v>
      </c>
      <c r="BQ1583" s="27" t="e">
        <f>IF(#REF!="","",CONCATENATE($L1583,","))</f>
        <v>#REF!</v>
      </c>
      <c r="BR1583" s="27" t="e">
        <f>IF(#REF!="","",CONCATENATE($L1583,","))</f>
        <v>#REF!</v>
      </c>
      <c r="BS1583" s="27" t="e">
        <f>IF(#REF!="","",CONCATENATE($L1583,","))</f>
        <v>#REF!</v>
      </c>
      <c r="BT1583" s="27" t="e">
        <f>IF(#REF!="","",CONCATENATE($L1583,","))</f>
        <v>#REF!</v>
      </c>
      <c r="BU1583" s="40"/>
      <c r="BV1583"/>
      <c r="BW1583"/>
      <c r="BX1583"/>
      <c r="BY1583"/>
      <c r="BZ1583"/>
      <c r="CA1583"/>
      <c r="CB1583" s="40"/>
      <c r="CC1583" s="7"/>
    </row>
    <row r="1584" spans="2:81">
      <c r="B1584" s="75"/>
      <c r="C1584" s="39"/>
      <c r="D1584" s="38"/>
      <c r="E1584" s="39"/>
      <c r="F1584" s="39"/>
      <c r="G1584" s="39"/>
      <c r="H1584" s="39"/>
      <c r="I1584" s="39"/>
      <c r="J1584" s="39"/>
      <c r="K1584" s="39"/>
      <c r="L1584" s="38"/>
      <c r="M1584" s="38"/>
      <c r="N1584" s="38"/>
      <c r="O1584" s="38"/>
      <c r="P1584" s="38"/>
      <c r="Q1584" s="38"/>
      <c r="R1584" s="38"/>
      <c r="S1584" s="38"/>
      <c r="T1584" s="38"/>
      <c r="U1584" s="38"/>
      <c r="V1584" s="38"/>
      <c r="W1584" s="38"/>
      <c r="X1584" s="38"/>
      <c r="Y1584" s="38"/>
      <c r="Z1584" s="75"/>
      <c r="AA1584" s="101"/>
      <c r="AB1584" s="101"/>
      <c r="AC1584" s="101"/>
      <c r="AD1584" s="101"/>
      <c r="AE1584" s="38"/>
      <c r="AF1584" s="38"/>
      <c r="AG1584" s="38"/>
      <c r="AH1584" s="38"/>
      <c r="AI1584" s="101"/>
      <c r="AJ1584" s="101"/>
      <c r="AK1584" s="101"/>
      <c r="AL1584" s="75"/>
      <c r="AM1584" s="39"/>
      <c r="AN1584" s="27"/>
      <c r="AO1584" s="27"/>
      <c r="AP1584" s="27"/>
      <c r="AQ1584" s="27" t="str">
        <f t="shared" si="597"/>
        <v/>
      </c>
      <c r="AR1584" s="27" t="str">
        <f t="shared" si="598"/>
        <v/>
      </c>
      <c r="AS1584" s="27" t="str">
        <f t="shared" si="599"/>
        <v/>
      </c>
      <c r="AT1584" s="27" t="e">
        <f>IF(#REF!&lt;&gt;"",IF(ABS(#REF!)&lt;10,"S"&amp;RIGHT(#REF!,1)&amp;",","S"&amp;#REF!&amp;","),"")</f>
        <v>#REF!</v>
      </c>
      <c r="AU1584" s="27" t="e">
        <f>IF(#REF!&lt;&gt;"",IF(ABS(#REF!)&lt;10,"S"&amp;RIGHT(#REF!,1)&amp;",","S"&amp;#REF!&amp;","),"")</f>
        <v>#REF!</v>
      </c>
      <c r="AV1584" s="27" t="e">
        <f>IF(#REF!&lt;&gt;"",IF(ABS(#REF!)&lt;10,"S"&amp;RIGHT(#REF!,1)&amp;",","S"&amp;#REF!&amp;","),"")</f>
        <v>#REF!</v>
      </c>
      <c r="AW1584" s="27" t="e">
        <f>IF(#REF!&lt;&gt;"",IF(ABS(#REF!)&lt;10,"S"&amp;RIGHT(#REF!,1)&amp;",","S"&amp;#REF!&amp;","),"")</f>
        <v>#REF!</v>
      </c>
      <c r="AX1584" s="27" t="e">
        <f>IF(#REF!&lt;&gt;"",IF(ABS(#REF!)&lt;10,"S"&amp;RIGHT(#REF!,1)&amp;",","S"&amp;#REF!&amp;","),"")</f>
        <v>#REF!</v>
      </c>
      <c r="AY1584" s="27" t="e">
        <f>IF(#REF!&lt;&gt;"",IF(ABS(#REF!)&lt;10,"S"&amp;RIGHT(#REF!,1)&amp;",","S"&amp;#REF!&amp;","),"")</f>
        <v>#REF!</v>
      </c>
      <c r="AZ1584" s="27" t="e">
        <f>IF(#REF!&lt;&gt;"",IF(ABS(#REF!)&lt;10,"S"&amp;RIGHT(#REF!,1)&amp;",","S"&amp;#REF!&amp;","),"")</f>
        <v>#REF!</v>
      </c>
      <c r="BA1584" s="27" t="e">
        <f>IF(#REF!&lt;&gt;"",IF(ABS(#REF!)&lt;10,"S"&amp;RIGHT(#REF!,1)&amp;",","S"&amp;#REF!&amp;","),"")</f>
        <v>#REF!</v>
      </c>
      <c r="BB1584" s="27" t="e">
        <f>IF(#REF!&lt;&gt;"",IF(ABS(#REF!)&lt;10,"S"&amp;RIGHT(#REF!,1)&amp;",","S"&amp;#REF!&amp;","),"")</f>
        <v>#REF!</v>
      </c>
      <c r="BC1584" s="27"/>
      <c r="BD1584" s="27"/>
      <c r="BE1584" s="27"/>
      <c r="BF1584" s="27"/>
      <c r="BG1584" s="27"/>
      <c r="BH1584" s="27"/>
      <c r="BI1584" s="27" t="str">
        <f t="shared" si="594"/>
        <v/>
      </c>
      <c r="BJ1584" s="27" t="str">
        <f t="shared" si="595"/>
        <v/>
      </c>
      <c r="BK1584" s="27" t="str">
        <f t="shared" si="596"/>
        <v/>
      </c>
      <c r="BL1584" s="27" t="e">
        <f>IF(#REF!="","",CONCATENATE($L1584,","))</f>
        <v>#REF!</v>
      </c>
      <c r="BM1584" s="27" t="e">
        <f>IF(#REF!="","",CONCATENATE($L1584,","))</f>
        <v>#REF!</v>
      </c>
      <c r="BN1584" s="27" t="e">
        <f>IF(#REF!="","",CONCATENATE($L1584,","))</f>
        <v>#REF!</v>
      </c>
      <c r="BO1584" s="27" t="e">
        <f>IF(#REF!="","",CONCATENATE($L1584,","))</f>
        <v>#REF!</v>
      </c>
      <c r="BP1584" s="27" t="e">
        <f>IF(#REF!="","",CONCATENATE($L1584,","))</f>
        <v>#REF!</v>
      </c>
      <c r="BQ1584" s="27" t="e">
        <f>IF(#REF!="","",CONCATENATE($L1584,","))</f>
        <v>#REF!</v>
      </c>
      <c r="BR1584" s="27" t="e">
        <f>IF(#REF!="","",CONCATENATE($L1584,","))</f>
        <v>#REF!</v>
      </c>
      <c r="BS1584" s="27" t="e">
        <f>IF(#REF!="","",CONCATENATE($L1584,","))</f>
        <v>#REF!</v>
      </c>
      <c r="BT1584" s="27" t="e">
        <f>IF(#REF!="","",CONCATENATE($L1584,","))</f>
        <v>#REF!</v>
      </c>
      <c r="BU1584" s="40"/>
      <c r="BV1584"/>
      <c r="BW1584"/>
      <c r="BX1584"/>
      <c r="BY1584"/>
      <c r="BZ1584"/>
      <c r="CA1584"/>
      <c r="CB1584" s="40"/>
      <c r="CC1584" s="7"/>
    </row>
    <row r="1585" spans="2:81">
      <c r="B1585" s="75"/>
      <c r="C1585" s="39"/>
      <c r="D1585" s="38"/>
      <c r="E1585" s="39"/>
      <c r="F1585" s="39"/>
      <c r="G1585" s="39"/>
      <c r="H1585" s="39"/>
      <c r="I1585" s="39"/>
      <c r="J1585" s="39"/>
      <c r="K1585" s="39"/>
      <c r="L1585" s="38"/>
      <c r="M1585" s="38"/>
      <c r="N1585" s="38"/>
      <c r="O1585" s="38"/>
      <c r="P1585" s="38"/>
      <c r="Q1585" s="38"/>
      <c r="R1585" s="38"/>
      <c r="S1585" s="38"/>
      <c r="T1585" s="38"/>
      <c r="U1585" s="38"/>
      <c r="V1585" s="38"/>
      <c r="W1585" s="38"/>
      <c r="X1585" s="38"/>
      <c r="Y1585" s="38"/>
      <c r="Z1585" s="75"/>
      <c r="AA1585" s="101"/>
      <c r="AB1585" s="101"/>
      <c r="AC1585" s="101"/>
      <c r="AD1585" s="101"/>
      <c r="AE1585" s="38"/>
      <c r="AF1585" s="38"/>
      <c r="AG1585" s="38"/>
      <c r="AH1585" s="38"/>
      <c r="AI1585" s="101"/>
      <c r="AJ1585" s="101"/>
      <c r="AK1585" s="101"/>
      <c r="AL1585" s="75"/>
      <c r="AM1585" s="39"/>
      <c r="AN1585" s="27"/>
      <c r="AO1585" s="27"/>
      <c r="AP1585" s="27"/>
      <c r="AQ1585" s="27" t="str">
        <f t="shared" si="597"/>
        <v/>
      </c>
      <c r="AR1585" s="27" t="str">
        <f t="shared" si="598"/>
        <v/>
      </c>
      <c r="AS1585" s="27" t="str">
        <f t="shared" si="599"/>
        <v/>
      </c>
      <c r="AT1585" s="27" t="e">
        <f>IF(#REF!&lt;&gt;"",IF(ABS(#REF!)&lt;10,"S"&amp;RIGHT(#REF!,1)&amp;",","S"&amp;#REF!&amp;","),"")</f>
        <v>#REF!</v>
      </c>
      <c r="AU1585" s="27" t="e">
        <f>IF(#REF!&lt;&gt;"",IF(ABS(#REF!)&lt;10,"S"&amp;RIGHT(#REF!,1)&amp;",","S"&amp;#REF!&amp;","),"")</f>
        <v>#REF!</v>
      </c>
      <c r="AV1585" s="27" t="e">
        <f>IF(#REF!&lt;&gt;"",IF(ABS(#REF!)&lt;10,"S"&amp;RIGHT(#REF!,1)&amp;",","S"&amp;#REF!&amp;","),"")</f>
        <v>#REF!</v>
      </c>
      <c r="AW1585" s="27" t="e">
        <f>IF(#REF!&lt;&gt;"",IF(ABS(#REF!)&lt;10,"S"&amp;RIGHT(#REF!,1)&amp;",","S"&amp;#REF!&amp;","),"")</f>
        <v>#REF!</v>
      </c>
      <c r="AX1585" s="27" t="e">
        <f>IF(#REF!&lt;&gt;"",IF(ABS(#REF!)&lt;10,"S"&amp;RIGHT(#REF!,1)&amp;",","S"&amp;#REF!&amp;","),"")</f>
        <v>#REF!</v>
      </c>
      <c r="AY1585" s="27" t="e">
        <f>IF(#REF!&lt;&gt;"",IF(ABS(#REF!)&lt;10,"S"&amp;RIGHT(#REF!,1)&amp;",","S"&amp;#REF!&amp;","),"")</f>
        <v>#REF!</v>
      </c>
      <c r="AZ1585" s="27" t="e">
        <f>IF(#REF!&lt;&gt;"",IF(ABS(#REF!)&lt;10,"S"&amp;RIGHT(#REF!,1)&amp;",","S"&amp;#REF!&amp;","),"")</f>
        <v>#REF!</v>
      </c>
      <c r="BA1585" s="27" t="e">
        <f>IF(#REF!&lt;&gt;"",IF(ABS(#REF!)&lt;10,"S"&amp;RIGHT(#REF!,1)&amp;",","S"&amp;#REF!&amp;","),"")</f>
        <v>#REF!</v>
      </c>
      <c r="BB1585" s="27" t="e">
        <f>IF(#REF!&lt;&gt;"",IF(ABS(#REF!)&lt;10,"S"&amp;RIGHT(#REF!,1)&amp;",","S"&amp;#REF!&amp;","),"")</f>
        <v>#REF!</v>
      </c>
      <c r="BC1585" s="27"/>
      <c r="BD1585" s="27"/>
      <c r="BE1585" s="27"/>
      <c r="BF1585" s="27"/>
      <c r="BG1585" s="27"/>
      <c r="BH1585" s="27"/>
      <c r="BI1585" s="27" t="str">
        <f t="shared" si="594"/>
        <v/>
      </c>
      <c r="BJ1585" s="27" t="str">
        <f t="shared" si="595"/>
        <v/>
      </c>
      <c r="BK1585" s="27" t="str">
        <f t="shared" si="596"/>
        <v/>
      </c>
      <c r="BL1585" s="27" t="e">
        <f>IF(#REF!="","",CONCATENATE($L1585,","))</f>
        <v>#REF!</v>
      </c>
      <c r="BM1585" s="27" t="e">
        <f>IF(#REF!="","",CONCATENATE($L1585,","))</f>
        <v>#REF!</v>
      </c>
      <c r="BN1585" s="27" t="e">
        <f>IF(#REF!="","",CONCATENATE($L1585,","))</f>
        <v>#REF!</v>
      </c>
      <c r="BO1585" s="27" t="e">
        <f>IF(#REF!="","",CONCATENATE($L1585,","))</f>
        <v>#REF!</v>
      </c>
      <c r="BP1585" s="27" t="e">
        <f>IF(#REF!="","",CONCATENATE($L1585,","))</f>
        <v>#REF!</v>
      </c>
      <c r="BQ1585" s="27" t="e">
        <f>IF(#REF!="","",CONCATENATE($L1585,","))</f>
        <v>#REF!</v>
      </c>
      <c r="BR1585" s="27" t="e">
        <f>IF(#REF!="","",CONCATENATE($L1585,","))</f>
        <v>#REF!</v>
      </c>
      <c r="BS1585" s="27" t="e">
        <f>IF(#REF!="","",CONCATENATE($L1585,","))</f>
        <v>#REF!</v>
      </c>
      <c r="BT1585" s="27" t="e">
        <f>IF(#REF!="","",CONCATENATE($L1585,","))</f>
        <v>#REF!</v>
      </c>
      <c r="BU1585" s="40"/>
      <c r="BV1585"/>
      <c r="BW1585"/>
      <c r="BX1585"/>
      <c r="BY1585"/>
      <c r="BZ1585"/>
      <c r="CA1585"/>
      <c r="CB1585" s="40"/>
      <c r="CC1585" s="7"/>
    </row>
    <row r="1586" spans="2:81">
      <c r="B1586" s="75"/>
      <c r="C1586" s="39"/>
      <c r="D1586" s="38"/>
      <c r="E1586" s="39"/>
      <c r="F1586" s="39"/>
      <c r="G1586" s="39"/>
      <c r="H1586" s="39"/>
      <c r="I1586" s="39"/>
      <c r="J1586" s="39"/>
      <c r="K1586" s="39"/>
      <c r="L1586" s="38"/>
      <c r="M1586" s="38"/>
      <c r="N1586" s="38"/>
      <c r="O1586" s="38"/>
      <c r="P1586" s="38"/>
      <c r="Q1586" s="38"/>
      <c r="R1586" s="38"/>
      <c r="S1586" s="38"/>
      <c r="T1586" s="38"/>
      <c r="U1586" s="38"/>
      <c r="V1586" s="38"/>
      <c r="W1586" s="38"/>
      <c r="X1586" s="38"/>
      <c r="Y1586" s="38"/>
      <c r="Z1586" s="75"/>
      <c r="AA1586" s="101"/>
      <c r="AB1586" s="101"/>
      <c r="AC1586" s="101"/>
      <c r="AD1586" s="101"/>
      <c r="AE1586" s="38"/>
      <c r="AF1586" s="38"/>
      <c r="AG1586" s="38"/>
      <c r="AH1586" s="38"/>
      <c r="AI1586" s="101"/>
      <c r="AJ1586" s="101"/>
      <c r="AK1586" s="101"/>
      <c r="AL1586" s="75"/>
      <c r="AM1586" s="39"/>
      <c r="AN1586" s="27"/>
      <c r="AO1586" s="27"/>
      <c r="AP1586" s="27"/>
      <c r="AQ1586" s="27" t="str">
        <f t="shared" si="597"/>
        <v/>
      </c>
      <c r="AR1586" s="27" t="str">
        <f t="shared" si="598"/>
        <v/>
      </c>
      <c r="AS1586" s="27" t="str">
        <f t="shared" si="599"/>
        <v/>
      </c>
      <c r="AT1586" s="27" t="e">
        <f>IF(#REF!&lt;&gt;"",IF(ABS(#REF!)&lt;10,"S"&amp;RIGHT(#REF!,1)&amp;",","S"&amp;#REF!&amp;","),"")</f>
        <v>#REF!</v>
      </c>
      <c r="AU1586" s="27" t="e">
        <f>IF(#REF!&lt;&gt;"",IF(ABS(#REF!)&lt;10,"S"&amp;RIGHT(#REF!,1)&amp;",","S"&amp;#REF!&amp;","),"")</f>
        <v>#REF!</v>
      </c>
      <c r="AV1586" s="27" t="e">
        <f>IF(#REF!&lt;&gt;"",IF(ABS(#REF!)&lt;10,"S"&amp;RIGHT(#REF!,1)&amp;",","S"&amp;#REF!&amp;","),"")</f>
        <v>#REF!</v>
      </c>
      <c r="AW1586" s="27" t="e">
        <f>IF(#REF!&lt;&gt;"",IF(ABS(#REF!)&lt;10,"S"&amp;RIGHT(#REF!,1)&amp;",","S"&amp;#REF!&amp;","),"")</f>
        <v>#REF!</v>
      </c>
      <c r="AX1586" s="27" t="e">
        <f>IF(#REF!&lt;&gt;"",IF(ABS(#REF!)&lt;10,"S"&amp;RIGHT(#REF!,1)&amp;",","S"&amp;#REF!&amp;","),"")</f>
        <v>#REF!</v>
      </c>
      <c r="AY1586" s="27" t="e">
        <f>IF(#REF!&lt;&gt;"",IF(ABS(#REF!)&lt;10,"S"&amp;RIGHT(#REF!,1)&amp;",","S"&amp;#REF!&amp;","),"")</f>
        <v>#REF!</v>
      </c>
      <c r="AZ1586" s="27" t="e">
        <f>IF(#REF!&lt;&gt;"",IF(ABS(#REF!)&lt;10,"S"&amp;RIGHT(#REF!,1)&amp;",","S"&amp;#REF!&amp;","),"")</f>
        <v>#REF!</v>
      </c>
      <c r="BA1586" s="27" t="e">
        <f>IF(#REF!&lt;&gt;"",IF(ABS(#REF!)&lt;10,"S"&amp;RIGHT(#REF!,1)&amp;",","S"&amp;#REF!&amp;","),"")</f>
        <v>#REF!</v>
      </c>
      <c r="BB1586" s="27" t="e">
        <f>IF(#REF!&lt;&gt;"",IF(ABS(#REF!)&lt;10,"S"&amp;RIGHT(#REF!,1)&amp;",","S"&amp;#REF!&amp;","),"")</f>
        <v>#REF!</v>
      </c>
      <c r="BC1586" s="27"/>
      <c r="BD1586" s="27"/>
      <c r="BE1586" s="27"/>
      <c r="BF1586" s="27"/>
      <c r="BG1586" s="27"/>
      <c r="BH1586" s="27"/>
      <c r="BI1586" s="27" t="str">
        <f t="shared" si="594"/>
        <v/>
      </c>
      <c r="BJ1586" s="27" t="str">
        <f t="shared" si="595"/>
        <v/>
      </c>
      <c r="BK1586" s="27" t="str">
        <f t="shared" si="596"/>
        <v/>
      </c>
      <c r="BL1586" s="27" t="e">
        <f>IF(#REF!="","",CONCATENATE($L1586,","))</f>
        <v>#REF!</v>
      </c>
      <c r="BM1586" s="27" t="e">
        <f>IF(#REF!="","",CONCATENATE($L1586,","))</f>
        <v>#REF!</v>
      </c>
      <c r="BN1586" s="27" t="e">
        <f>IF(#REF!="","",CONCATENATE($L1586,","))</f>
        <v>#REF!</v>
      </c>
      <c r="BO1586" s="27" t="e">
        <f>IF(#REF!="","",CONCATENATE($L1586,","))</f>
        <v>#REF!</v>
      </c>
      <c r="BP1586" s="27" t="e">
        <f>IF(#REF!="","",CONCATENATE($L1586,","))</f>
        <v>#REF!</v>
      </c>
      <c r="BQ1586" s="27" t="e">
        <f>IF(#REF!="","",CONCATENATE($L1586,","))</f>
        <v>#REF!</v>
      </c>
      <c r="BR1586" s="27" t="e">
        <f>IF(#REF!="","",CONCATENATE($L1586,","))</f>
        <v>#REF!</v>
      </c>
      <c r="BS1586" s="27" t="e">
        <f>IF(#REF!="","",CONCATENATE($L1586,","))</f>
        <v>#REF!</v>
      </c>
      <c r="BT1586" s="27" t="e">
        <f>IF(#REF!="","",CONCATENATE($L1586,","))</f>
        <v>#REF!</v>
      </c>
      <c r="BU1586" s="40"/>
      <c r="BV1586"/>
      <c r="BW1586"/>
      <c r="BX1586"/>
      <c r="BY1586"/>
      <c r="BZ1586"/>
      <c r="CA1586"/>
      <c r="CB1586" s="40"/>
      <c r="CC1586" s="7"/>
    </row>
    <row r="1587" spans="2:81">
      <c r="B1587" s="75"/>
      <c r="C1587" s="39"/>
      <c r="D1587" s="38"/>
      <c r="E1587" s="39"/>
      <c r="F1587" s="39"/>
      <c r="G1587" s="39"/>
      <c r="H1587" s="39"/>
      <c r="I1587" s="39"/>
      <c r="J1587" s="39"/>
      <c r="K1587" s="39"/>
      <c r="L1587" s="38"/>
      <c r="M1587" s="38"/>
      <c r="N1587" s="38"/>
      <c r="O1587" s="38"/>
      <c r="P1587" s="38"/>
      <c r="Q1587" s="38"/>
      <c r="R1587" s="38"/>
      <c r="S1587" s="38"/>
      <c r="T1587" s="38"/>
      <c r="U1587" s="38"/>
      <c r="V1587" s="38"/>
      <c r="W1587" s="38"/>
      <c r="X1587" s="38"/>
      <c r="Y1587" s="38"/>
      <c r="Z1587" s="75"/>
      <c r="AA1587" s="101"/>
      <c r="AB1587" s="101"/>
      <c r="AC1587" s="101"/>
      <c r="AD1587" s="101"/>
      <c r="AE1587" s="38"/>
      <c r="AF1587" s="38"/>
      <c r="AG1587" s="38"/>
      <c r="AH1587" s="38"/>
      <c r="AI1587" s="101"/>
      <c r="AJ1587" s="101"/>
      <c r="AK1587" s="101"/>
      <c r="AL1587" s="75"/>
      <c r="AM1587" s="39"/>
      <c r="AN1587" s="27"/>
      <c r="AO1587" s="27"/>
      <c r="AP1587" s="27"/>
      <c r="AQ1587" s="27" t="str">
        <f t="shared" si="597"/>
        <v/>
      </c>
      <c r="AR1587" s="27" t="str">
        <f t="shared" si="598"/>
        <v/>
      </c>
      <c r="AS1587" s="27" t="str">
        <f t="shared" si="599"/>
        <v/>
      </c>
      <c r="AT1587" s="27" t="e">
        <f>IF(#REF!&lt;&gt;"",IF(ABS(#REF!)&lt;10,"S"&amp;RIGHT(#REF!,1)&amp;",","S"&amp;#REF!&amp;","),"")</f>
        <v>#REF!</v>
      </c>
      <c r="AU1587" s="27" t="e">
        <f>IF(#REF!&lt;&gt;"",IF(ABS(#REF!)&lt;10,"S"&amp;RIGHT(#REF!,1)&amp;",","S"&amp;#REF!&amp;","),"")</f>
        <v>#REF!</v>
      </c>
      <c r="AV1587" s="27" t="e">
        <f>IF(#REF!&lt;&gt;"",IF(ABS(#REF!)&lt;10,"S"&amp;RIGHT(#REF!,1)&amp;",","S"&amp;#REF!&amp;","),"")</f>
        <v>#REF!</v>
      </c>
      <c r="AW1587" s="27" t="e">
        <f>IF(#REF!&lt;&gt;"",IF(ABS(#REF!)&lt;10,"S"&amp;RIGHT(#REF!,1)&amp;",","S"&amp;#REF!&amp;","),"")</f>
        <v>#REF!</v>
      </c>
      <c r="AX1587" s="27" t="e">
        <f>IF(#REF!&lt;&gt;"",IF(ABS(#REF!)&lt;10,"S"&amp;RIGHT(#REF!,1)&amp;",","S"&amp;#REF!&amp;","),"")</f>
        <v>#REF!</v>
      </c>
      <c r="AY1587" s="27" t="e">
        <f>IF(#REF!&lt;&gt;"",IF(ABS(#REF!)&lt;10,"S"&amp;RIGHT(#REF!,1)&amp;",","S"&amp;#REF!&amp;","),"")</f>
        <v>#REF!</v>
      </c>
      <c r="AZ1587" s="27" t="e">
        <f>IF(#REF!&lt;&gt;"",IF(ABS(#REF!)&lt;10,"S"&amp;RIGHT(#REF!,1)&amp;",","S"&amp;#REF!&amp;","),"")</f>
        <v>#REF!</v>
      </c>
      <c r="BA1587" s="27" t="e">
        <f>IF(#REF!&lt;&gt;"",IF(ABS(#REF!)&lt;10,"S"&amp;RIGHT(#REF!,1)&amp;",","S"&amp;#REF!&amp;","),"")</f>
        <v>#REF!</v>
      </c>
      <c r="BB1587" s="27" t="e">
        <f>IF(#REF!&lt;&gt;"",IF(ABS(#REF!)&lt;10,"S"&amp;RIGHT(#REF!,1)&amp;",","S"&amp;#REF!&amp;","),"")</f>
        <v>#REF!</v>
      </c>
      <c r="BC1587" s="27"/>
      <c r="BD1587" s="27"/>
      <c r="BE1587" s="27"/>
      <c r="BF1587" s="27"/>
      <c r="BG1587" s="27"/>
      <c r="BH1587" s="27"/>
      <c r="BI1587" s="27" t="str">
        <f t="shared" si="594"/>
        <v/>
      </c>
      <c r="BJ1587" s="27" t="str">
        <f t="shared" si="595"/>
        <v/>
      </c>
      <c r="BK1587" s="27" t="str">
        <f t="shared" si="596"/>
        <v/>
      </c>
      <c r="BL1587" s="27" t="e">
        <f>IF(#REF!="","",CONCATENATE($L1587,","))</f>
        <v>#REF!</v>
      </c>
      <c r="BM1587" s="27" t="e">
        <f>IF(#REF!="","",CONCATENATE($L1587,","))</f>
        <v>#REF!</v>
      </c>
      <c r="BN1587" s="27" t="e">
        <f>IF(#REF!="","",CONCATENATE($L1587,","))</f>
        <v>#REF!</v>
      </c>
      <c r="BO1587" s="27" t="e">
        <f>IF(#REF!="","",CONCATENATE($L1587,","))</f>
        <v>#REF!</v>
      </c>
      <c r="BP1587" s="27" t="e">
        <f>IF(#REF!="","",CONCATENATE($L1587,","))</f>
        <v>#REF!</v>
      </c>
      <c r="BQ1587" s="27" t="e">
        <f>IF(#REF!="","",CONCATENATE($L1587,","))</f>
        <v>#REF!</v>
      </c>
      <c r="BR1587" s="27" t="e">
        <f>IF(#REF!="","",CONCATENATE($L1587,","))</f>
        <v>#REF!</v>
      </c>
      <c r="BS1587" s="27" t="e">
        <f>IF(#REF!="","",CONCATENATE($L1587,","))</f>
        <v>#REF!</v>
      </c>
      <c r="BT1587" s="27" t="e">
        <f>IF(#REF!="","",CONCATENATE($L1587,","))</f>
        <v>#REF!</v>
      </c>
      <c r="BU1587" s="40"/>
      <c r="BV1587"/>
      <c r="BW1587"/>
      <c r="BX1587"/>
      <c r="BY1587"/>
      <c r="BZ1587"/>
      <c r="CA1587"/>
      <c r="CB1587" s="40"/>
      <c r="CC1587" s="7"/>
    </row>
    <row r="1588" spans="2:81">
      <c r="B1588" s="75"/>
      <c r="C1588" s="39"/>
      <c r="D1588" s="38"/>
      <c r="E1588" s="39"/>
      <c r="F1588" s="39"/>
      <c r="G1588" s="39"/>
      <c r="H1588" s="39"/>
      <c r="I1588" s="39"/>
      <c r="J1588" s="39"/>
      <c r="K1588" s="39"/>
      <c r="L1588" s="38"/>
      <c r="M1588" s="38"/>
      <c r="N1588" s="38"/>
      <c r="O1588" s="38"/>
      <c r="P1588" s="38"/>
      <c r="Q1588" s="38"/>
      <c r="R1588" s="38"/>
      <c r="S1588" s="38"/>
      <c r="T1588" s="38"/>
      <c r="U1588" s="38"/>
      <c r="V1588" s="38"/>
      <c r="W1588" s="38"/>
      <c r="X1588" s="38"/>
      <c r="Y1588" s="38"/>
      <c r="Z1588" s="75"/>
      <c r="AA1588" s="101"/>
      <c r="AB1588" s="101"/>
      <c r="AC1588" s="101"/>
      <c r="AD1588" s="101"/>
      <c r="AE1588" s="38"/>
      <c r="AF1588" s="38"/>
      <c r="AG1588" s="38"/>
      <c r="AH1588" s="38"/>
      <c r="AI1588" s="101"/>
      <c r="AJ1588" s="101"/>
      <c r="AK1588" s="101"/>
      <c r="AL1588" s="75"/>
      <c r="AM1588" s="39"/>
      <c r="AN1588" s="27"/>
      <c r="AO1588" s="27"/>
      <c r="AP1588" s="27"/>
      <c r="AQ1588" s="27" t="str">
        <f t="shared" si="597"/>
        <v/>
      </c>
      <c r="AR1588" s="27" t="str">
        <f t="shared" si="598"/>
        <v/>
      </c>
      <c r="AS1588" s="27" t="str">
        <f t="shared" si="599"/>
        <v/>
      </c>
      <c r="AT1588" s="27" t="e">
        <f>IF(#REF!&lt;&gt;"",IF(ABS(#REF!)&lt;10,"S"&amp;RIGHT(#REF!,1)&amp;",","S"&amp;#REF!&amp;","),"")</f>
        <v>#REF!</v>
      </c>
      <c r="AU1588" s="27" t="e">
        <f>IF(#REF!&lt;&gt;"",IF(ABS(#REF!)&lt;10,"S"&amp;RIGHT(#REF!,1)&amp;",","S"&amp;#REF!&amp;","),"")</f>
        <v>#REF!</v>
      </c>
      <c r="AV1588" s="27" t="e">
        <f>IF(#REF!&lt;&gt;"",IF(ABS(#REF!)&lt;10,"S"&amp;RIGHT(#REF!,1)&amp;",","S"&amp;#REF!&amp;","),"")</f>
        <v>#REF!</v>
      </c>
      <c r="AW1588" s="27" t="e">
        <f>IF(#REF!&lt;&gt;"",IF(ABS(#REF!)&lt;10,"S"&amp;RIGHT(#REF!,1)&amp;",","S"&amp;#REF!&amp;","),"")</f>
        <v>#REF!</v>
      </c>
      <c r="AX1588" s="27" t="e">
        <f>IF(#REF!&lt;&gt;"",IF(ABS(#REF!)&lt;10,"S"&amp;RIGHT(#REF!,1)&amp;",","S"&amp;#REF!&amp;","),"")</f>
        <v>#REF!</v>
      </c>
      <c r="AY1588" s="27" t="e">
        <f>IF(#REF!&lt;&gt;"",IF(ABS(#REF!)&lt;10,"S"&amp;RIGHT(#REF!,1)&amp;",","S"&amp;#REF!&amp;","),"")</f>
        <v>#REF!</v>
      </c>
      <c r="AZ1588" s="27" t="e">
        <f>IF(#REF!&lt;&gt;"",IF(ABS(#REF!)&lt;10,"S"&amp;RIGHT(#REF!,1)&amp;",","S"&amp;#REF!&amp;","),"")</f>
        <v>#REF!</v>
      </c>
      <c r="BA1588" s="27" t="e">
        <f>IF(#REF!&lt;&gt;"",IF(ABS(#REF!)&lt;10,"S"&amp;RIGHT(#REF!,1)&amp;",","S"&amp;#REF!&amp;","),"")</f>
        <v>#REF!</v>
      </c>
      <c r="BB1588" s="27" t="e">
        <f>IF(#REF!&lt;&gt;"",IF(ABS(#REF!)&lt;10,"S"&amp;RIGHT(#REF!,1)&amp;",","S"&amp;#REF!&amp;","),"")</f>
        <v>#REF!</v>
      </c>
      <c r="BC1588" s="27"/>
      <c r="BD1588" s="27"/>
      <c r="BE1588" s="27"/>
      <c r="BF1588" s="27"/>
      <c r="BG1588" s="27"/>
      <c r="BH1588" s="27"/>
      <c r="BI1588" s="27" t="str">
        <f t="shared" si="594"/>
        <v/>
      </c>
      <c r="BJ1588" s="27" t="str">
        <f t="shared" si="595"/>
        <v/>
      </c>
      <c r="BK1588" s="27" t="str">
        <f t="shared" si="596"/>
        <v/>
      </c>
      <c r="BL1588" s="27" t="e">
        <f>IF(#REF!="","",CONCATENATE($L1588,","))</f>
        <v>#REF!</v>
      </c>
      <c r="BM1588" s="27" t="e">
        <f>IF(#REF!="","",CONCATENATE($L1588,","))</f>
        <v>#REF!</v>
      </c>
      <c r="BN1588" s="27" t="e">
        <f>IF(#REF!="","",CONCATENATE($L1588,","))</f>
        <v>#REF!</v>
      </c>
      <c r="BO1588" s="27" t="e">
        <f>IF(#REF!="","",CONCATENATE($L1588,","))</f>
        <v>#REF!</v>
      </c>
      <c r="BP1588" s="27" t="e">
        <f>IF(#REF!="","",CONCATENATE($L1588,","))</f>
        <v>#REF!</v>
      </c>
      <c r="BQ1588" s="27" t="e">
        <f>IF(#REF!="","",CONCATENATE($L1588,","))</f>
        <v>#REF!</v>
      </c>
      <c r="BR1588" s="27" t="e">
        <f>IF(#REF!="","",CONCATENATE($L1588,","))</f>
        <v>#REF!</v>
      </c>
      <c r="BS1588" s="27" t="e">
        <f>IF(#REF!="","",CONCATENATE($L1588,","))</f>
        <v>#REF!</v>
      </c>
      <c r="BT1588" s="27" t="e">
        <f>IF(#REF!="","",CONCATENATE($L1588,","))</f>
        <v>#REF!</v>
      </c>
      <c r="BU1588" s="40"/>
      <c r="BV1588"/>
      <c r="BW1588"/>
      <c r="BX1588"/>
      <c r="BY1588"/>
      <c r="BZ1588"/>
      <c r="CA1588"/>
      <c r="CB1588" s="40"/>
      <c r="CC1588" s="7"/>
    </row>
    <row r="1589" spans="2:81">
      <c r="B1589" s="75"/>
      <c r="C1589" s="39"/>
      <c r="D1589" s="38"/>
      <c r="E1589" s="39"/>
      <c r="F1589" s="39"/>
      <c r="G1589" s="39"/>
      <c r="H1589" s="39"/>
      <c r="I1589" s="39"/>
      <c r="J1589" s="39"/>
      <c r="K1589" s="39"/>
      <c r="L1589" s="38"/>
      <c r="M1589" s="38"/>
      <c r="N1589" s="38"/>
      <c r="O1589" s="38"/>
      <c r="P1589" s="38"/>
      <c r="Q1589" s="38"/>
      <c r="R1589" s="38"/>
      <c r="S1589" s="38"/>
      <c r="T1589" s="38"/>
      <c r="U1589" s="38"/>
      <c r="V1589" s="38"/>
      <c r="W1589" s="38"/>
      <c r="X1589" s="38"/>
      <c r="Y1589" s="38"/>
      <c r="Z1589" s="75"/>
      <c r="AA1589" s="101"/>
      <c r="AB1589" s="101"/>
      <c r="AC1589" s="101"/>
      <c r="AD1589" s="101"/>
      <c r="AE1589" s="38"/>
      <c r="AF1589" s="38"/>
      <c r="AG1589" s="38"/>
      <c r="AH1589" s="38"/>
      <c r="AI1589" s="101"/>
      <c r="AJ1589" s="101"/>
      <c r="AK1589" s="101"/>
      <c r="AL1589" s="75"/>
      <c r="AM1589" s="39"/>
      <c r="AN1589" s="27"/>
      <c r="AO1589" s="27"/>
      <c r="AP1589" s="27"/>
      <c r="AQ1589" s="27" t="str">
        <f t="shared" si="597"/>
        <v/>
      </c>
      <c r="AR1589" s="27" t="str">
        <f t="shared" si="598"/>
        <v/>
      </c>
      <c r="AS1589" s="27" t="str">
        <f t="shared" si="599"/>
        <v/>
      </c>
      <c r="AT1589" s="27" t="e">
        <f>IF(#REF!&lt;&gt;"",IF(ABS(#REF!)&lt;10,"S"&amp;RIGHT(#REF!,1)&amp;",","S"&amp;#REF!&amp;","),"")</f>
        <v>#REF!</v>
      </c>
      <c r="AU1589" s="27" t="e">
        <f>IF(#REF!&lt;&gt;"",IF(ABS(#REF!)&lt;10,"S"&amp;RIGHT(#REF!,1)&amp;",","S"&amp;#REF!&amp;","),"")</f>
        <v>#REF!</v>
      </c>
      <c r="AV1589" s="27" t="e">
        <f>IF(#REF!&lt;&gt;"",IF(ABS(#REF!)&lt;10,"S"&amp;RIGHT(#REF!,1)&amp;",","S"&amp;#REF!&amp;","),"")</f>
        <v>#REF!</v>
      </c>
      <c r="AW1589" s="27" t="e">
        <f>IF(#REF!&lt;&gt;"",IF(ABS(#REF!)&lt;10,"S"&amp;RIGHT(#REF!,1)&amp;",","S"&amp;#REF!&amp;","),"")</f>
        <v>#REF!</v>
      </c>
      <c r="AX1589" s="27" t="e">
        <f>IF(#REF!&lt;&gt;"",IF(ABS(#REF!)&lt;10,"S"&amp;RIGHT(#REF!,1)&amp;",","S"&amp;#REF!&amp;","),"")</f>
        <v>#REF!</v>
      </c>
      <c r="AY1589" s="27" t="e">
        <f>IF(#REF!&lt;&gt;"",IF(ABS(#REF!)&lt;10,"S"&amp;RIGHT(#REF!,1)&amp;",","S"&amp;#REF!&amp;","),"")</f>
        <v>#REF!</v>
      </c>
      <c r="AZ1589" s="27" t="e">
        <f>IF(#REF!&lt;&gt;"",IF(ABS(#REF!)&lt;10,"S"&amp;RIGHT(#REF!,1)&amp;",","S"&amp;#REF!&amp;","),"")</f>
        <v>#REF!</v>
      </c>
      <c r="BA1589" s="27" t="e">
        <f>IF(#REF!&lt;&gt;"",IF(ABS(#REF!)&lt;10,"S"&amp;RIGHT(#REF!,1)&amp;",","S"&amp;#REF!&amp;","),"")</f>
        <v>#REF!</v>
      </c>
      <c r="BB1589" s="27" t="e">
        <f>IF(#REF!&lt;&gt;"",IF(ABS(#REF!)&lt;10,"S"&amp;RIGHT(#REF!,1)&amp;",","S"&amp;#REF!&amp;","),"")</f>
        <v>#REF!</v>
      </c>
      <c r="BC1589" s="27"/>
      <c r="BD1589" s="27"/>
      <c r="BE1589" s="27"/>
      <c r="BF1589" s="27"/>
      <c r="BG1589" s="27"/>
      <c r="BH1589" s="27"/>
      <c r="BI1589" s="27" t="str">
        <f t="shared" si="594"/>
        <v/>
      </c>
      <c r="BJ1589" s="27" t="str">
        <f t="shared" si="595"/>
        <v/>
      </c>
      <c r="BK1589" s="27" t="str">
        <f t="shared" si="596"/>
        <v/>
      </c>
      <c r="BL1589" s="27" t="e">
        <f>IF(#REF!="","",CONCATENATE($L1589,","))</f>
        <v>#REF!</v>
      </c>
      <c r="BM1589" s="27" t="e">
        <f>IF(#REF!="","",CONCATENATE($L1589,","))</f>
        <v>#REF!</v>
      </c>
      <c r="BN1589" s="27" t="e">
        <f>IF(#REF!="","",CONCATENATE($L1589,","))</f>
        <v>#REF!</v>
      </c>
      <c r="BO1589" s="27" t="e">
        <f>IF(#REF!="","",CONCATENATE($L1589,","))</f>
        <v>#REF!</v>
      </c>
      <c r="BP1589" s="27" t="e">
        <f>IF(#REF!="","",CONCATENATE($L1589,","))</f>
        <v>#REF!</v>
      </c>
      <c r="BQ1589" s="27" t="e">
        <f>IF(#REF!="","",CONCATENATE($L1589,","))</f>
        <v>#REF!</v>
      </c>
      <c r="BR1589" s="27" t="e">
        <f>IF(#REF!="","",CONCATENATE($L1589,","))</f>
        <v>#REF!</v>
      </c>
      <c r="BS1589" s="27" t="e">
        <f>IF(#REF!="","",CONCATENATE($L1589,","))</f>
        <v>#REF!</v>
      </c>
      <c r="BT1589" s="27" t="e">
        <f>IF(#REF!="","",CONCATENATE($L1589,","))</f>
        <v>#REF!</v>
      </c>
      <c r="BU1589" s="40"/>
      <c r="BV1589"/>
      <c r="BW1589"/>
      <c r="BX1589"/>
      <c r="BY1589"/>
      <c r="BZ1589"/>
      <c r="CA1589"/>
      <c r="CB1589" s="40"/>
      <c r="CC1589" s="7"/>
    </row>
    <row r="1590" spans="2:81">
      <c r="B1590" s="75"/>
      <c r="C1590" s="39"/>
      <c r="D1590" s="38"/>
      <c r="E1590" s="39"/>
      <c r="F1590" s="39"/>
      <c r="G1590" s="39"/>
      <c r="H1590" s="39"/>
      <c r="I1590" s="39"/>
      <c r="J1590" s="39"/>
      <c r="K1590" s="39"/>
      <c r="L1590" s="38"/>
      <c r="M1590" s="38"/>
      <c r="N1590" s="38"/>
      <c r="O1590" s="38"/>
      <c r="P1590" s="38"/>
      <c r="Q1590" s="38"/>
      <c r="R1590" s="38"/>
      <c r="S1590" s="38"/>
      <c r="T1590" s="38"/>
      <c r="U1590" s="38"/>
      <c r="V1590" s="38"/>
      <c r="W1590" s="38"/>
      <c r="X1590" s="38"/>
      <c r="Y1590" s="38"/>
      <c r="Z1590" s="75"/>
      <c r="AA1590" s="101"/>
      <c r="AB1590" s="101"/>
      <c r="AC1590" s="101"/>
      <c r="AD1590" s="101"/>
      <c r="AE1590" s="38"/>
      <c r="AF1590" s="38"/>
      <c r="AG1590" s="38"/>
      <c r="AH1590" s="38"/>
      <c r="AI1590" s="101"/>
      <c r="AJ1590" s="101"/>
      <c r="AK1590" s="101"/>
      <c r="AL1590" s="75"/>
      <c r="AM1590" s="39"/>
      <c r="AN1590" s="27"/>
      <c r="AO1590" s="27"/>
      <c r="AP1590" s="27"/>
      <c r="AQ1590" s="27" t="str">
        <f t="shared" si="597"/>
        <v/>
      </c>
      <c r="AR1590" s="27" t="str">
        <f t="shared" si="598"/>
        <v/>
      </c>
      <c r="AS1590" s="27" t="str">
        <f t="shared" si="599"/>
        <v/>
      </c>
      <c r="AT1590" s="27" t="e">
        <f>IF(#REF!&lt;&gt;"",IF(ABS(#REF!)&lt;10,"S"&amp;RIGHT(#REF!,1)&amp;",","S"&amp;#REF!&amp;","),"")</f>
        <v>#REF!</v>
      </c>
      <c r="AU1590" s="27" t="e">
        <f>IF(#REF!&lt;&gt;"",IF(ABS(#REF!)&lt;10,"S"&amp;RIGHT(#REF!,1)&amp;",","S"&amp;#REF!&amp;","),"")</f>
        <v>#REF!</v>
      </c>
      <c r="AV1590" s="27" t="e">
        <f>IF(#REF!&lt;&gt;"",IF(ABS(#REF!)&lt;10,"S"&amp;RIGHT(#REF!,1)&amp;",","S"&amp;#REF!&amp;","),"")</f>
        <v>#REF!</v>
      </c>
      <c r="AW1590" s="27" t="e">
        <f>IF(#REF!&lt;&gt;"",IF(ABS(#REF!)&lt;10,"S"&amp;RIGHT(#REF!,1)&amp;",","S"&amp;#REF!&amp;","),"")</f>
        <v>#REF!</v>
      </c>
      <c r="AX1590" s="27" t="e">
        <f>IF(#REF!&lt;&gt;"",IF(ABS(#REF!)&lt;10,"S"&amp;RIGHT(#REF!,1)&amp;",","S"&amp;#REF!&amp;","),"")</f>
        <v>#REF!</v>
      </c>
      <c r="AY1590" s="27" t="e">
        <f>IF(#REF!&lt;&gt;"",IF(ABS(#REF!)&lt;10,"S"&amp;RIGHT(#REF!,1)&amp;",","S"&amp;#REF!&amp;","),"")</f>
        <v>#REF!</v>
      </c>
      <c r="AZ1590" s="27" t="e">
        <f>IF(#REF!&lt;&gt;"",IF(ABS(#REF!)&lt;10,"S"&amp;RIGHT(#REF!,1)&amp;",","S"&amp;#REF!&amp;","),"")</f>
        <v>#REF!</v>
      </c>
      <c r="BA1590" s="27" t="e">
        <f>IF(#REF!&lt;&gt;"",IF(ABS(#REF!)&lt;10,"S"&amp;RIGHT(#REF!,1)&amp;",","S"&amp;#REF!&amp;","),"")</f>
        <v>#REF!</v>
      </c>
      <c r="BB1590" s="27" t="e">
        <f>IF(#REF!&lt;&gt;"",IF(ABS(#REF!)&lt;10,"S"&amp;RIGHT(#REF!,1)&amp;",","S"&amp;#REF!&amp;","),"")</f>
        <v>#REF!</v>
      </c>
      <c r="BC1590" s="27"/>
      <c r="BD1590" s="27"/>
      <c r="BE1590" s="27"/>
      <c r="BF1590" s="27"/>
      <c r="BG1590" s="27"/>
      <c r="BH1590" s="27"/>
      <c r="BI1590" s="27" t="str">
        <f t="shared" si="594"/>
        <v/>
      </c>
      <c r="BJ1590" s="27" t="str">
        <f t="shared" si="595"/>
        <v/>
      </c>
      <c r="BK1590" s="27" t="str">
        <f t="shared" si="596"/>
        <v/>
      </c>
      <c r="BL1590" s="27" t="e">
        <f>IF(#REF!="","",CONCATENATE($L1590,","))</f>
        <v>#REF!</v>
      </c>
      <c r="BM1590" s="27" t="e">
        <f>IF(#REF!="","",CONCATENATE($L1590,","))</f>
        <v>#REF!</v>
      </c>
      <c r="BN1590" s="27" t="e">
        <f>IF(#REF!="","",CONCATENATE($L1590,","))</f>
        <v>#REF!</v>
      </c>
      <c r="BO1590" s="27" t="e">
        <f>IF(#REF!="","",CONCATENATE($L1590,","))</f>
        <v>#REF!</v>
      </c>
      <c r="BP1590" s="27" t="e">
        <f>IF(#REF!="","",CONCATENATE($L1590,","))</f>
        <v>#REF!</v>
      </c>
      <c r="BQ1590" s="27" t="e">
        <f>IF(#REF!="","",CONCATENATE($L1590,","))</f>
        <v>#REF!</v>
      </c>
      <c r="BR1590" s="27" t="e">
        <f>IF(#REF!="","",CONCATENATE($L1590,","))</f>
        <v>#REF!</v>
      </c>
      <c r="BS1590" s="27" t="e">
        <f>IF(#REF!="","",CONCATENATE($L1590,","))</f>
        <v>#REF!</v>
      </c>
      <c r="BT1590" s="27" t="e">
        <f>IF(#REF!="","",CONCATENATE($L1590,","))</f>
        <v>#REF!</v>
      </c>
      <c r="BU1590" s="40"/>
      <c r="BV1590" s="40"/>
      <c r="BW1590"/>
      <c r="BX1590"/>
      <c r="BY1590"/>
      <c r="BZ1590"/>
      <c r="CA1590"/>
      <c r="CB1590" s="40"/>
      <c r="CC1590" s="7"/>
    </row>
    <row r="1591" spans="2:81">
      <c r="B1591" s="75"/>
      <c r="C1591" s="39"/>
      <c r="D1591" s="38"/>
      <c r="E1591" s="39"/>
      <c r="F1591" s="39"/>
      <c r="G1591" s="39"/>
      <c r="H1591" s="39"/>
      <c r="I1591" s="39"/>
      <c r="J1591" s="39"/>
      <c r="K1591" s="39"/>
      <c r="L1591" s="38"/>
      <c r="M1591" s="38"/>
      <c r="N1591" s="38"/>
      <c r="O1591" s="38"/>
      <c r="P1591" s="38"/>
      <c r="Q1591" s="38"/>
      <c r="R1591" s="38"/>
      <c r="S1591" s="38"/>
      <c r="T1591" s="38"/>
      <c r="U1591" s="38"/>
      <c r="V1591" s="38"/>
      <c r="W1591" s="38"/>
      <c r="X1591" s="38"/>
      <c r="Y1591" s="38"/>
      <c r="Z1591" s="75"/>
      <c r="AA1591" s="101"/>
      <c r="AB1591" s="101"/>
      <c r="AC1591" s="101"/>
      <c r="AD1591" s="101"/>
      <c r="AE1591" s="38"/>
      <c r="AF1591" s="38"/>
      <c r="AG1591" s="38"/>
      <c r="AH1591" s="38"/>
      <c r="AI1591" s="101"/>
      <c r="AJ1591" s="101"/>
      <c r="AK1591" s="101"/>
      <c r="AL1591" s="75"/>
      <c r="AM1591" s="39"/>
      <c r="AN1591" s="27"/>
      <c r="AO1591" s="27"/>
      <c r="AP1591" s="27"/>
      <c r="AQ1591" s="27" t="str">
        <f t="shared" si="597"/>
        <v/>
      </c>
      <c r="AR1591" s="27" t="str">
        <f t="shared" si="598"/>
        <v/>
      </c>
      <c r="AS1591" s="27" t="str">
        <f t="shared" si="599"/>
        <v/>
      </c>
      <c r="AT1591" s="27" t="e">
        <f>IF(#REF!&lt;&gt;"",IF(ABS(#REF!)&lt;10,"S"&amp;RIGHT(#REF!,1)&amp;",","S"&amp;#REF!&amp;","),"")</f>
        <v>#REF!</v>
      </c>
      <c r="AU1591" s="27" t="e">
        <f>IF(#REF!&lt;&gt;"",IF(ABS(#REF!)&lt;10,"S"&amp;RIGHT(#REF!,1)&amp;",","S"&amp;#REF!&amp;","),"")</f>
        <v>#REF!</v>
      </c>
      <c r="AV1591" s="27" t="e">
        <f>IF(#REF!&lt;&gt;"",IF(ABS(#REF!)&lt;10,"S"&amp;RIGHT(#REF!,1)&amp;",","S"&amp;#REF!&amp;","),"")</f>
        <v>#REF!</v>
      </c>
      <c r="AW1591" s="27" t="e">
        <f>IF(#REF!&lt;&gt;"",IF(ABS(#REF!)&lt;10,"S"&amp;RIGHT(#REF!,1)&amp;",","S"&amp;#REF!&amp;","),"")</f>
        <v>#REF!</v>
      </c>
      <c r="AX1591" s="27" t="e">
        <f>IF(#REF!&lt;&gt;"",IF(ABS(#REF!)&lt;10,"S"&amp;RIGHT(#REF!,1)&amp;",","S"&amp;#REF!&amp;","),"")</f>
        <v>#REF!</v>
      </c>
      <c r="AY1591" s="27" t="e">
        <f>IF(#REF!&lt;&gt;"",IF(ABS(#REF!)&lt;10,"S"&amp;RIGHT(#REF!,1)&amp;",","S"&amp;#REF!&amp;","),"")</f>
        <v>#REF!</v>
      </c>
      <c r="AZ1591" s="27" t="e">
        <f>IF(#REF!&lt;&gt;"",IF(ABS(#REF!)&lt;10,"S"&amp;RIGHT(#REF!,1)&amp;",","S"&amp;#REF!&amp;","),"")</f>
        <v>#REF!</v>
      </c>
      <c r="BA1591" s="27" t="e">
        <f>IF(#REF!&lt;&gt;"",IF(ABS(#REF!)&lt;10,"S"&amp;RIGHT(#REF!,1)&amp;",","S"&amp;#REF!&amp;","),"")</f>
        <v>#REF!</v>
      </c>
      <c r="BB1591" s="27" t="e">
        <f>IF(#REF!&lt;&gt;"",IF(ABS(#REF!)&lt;10,"S"&amp;RIGHT(#REF!,1)&amp;",","S"&amp;#REF!&amp;","),"")</f>
        <v>#REF!</v>
      </c>
      <c r="BC1591" s="27"/>
      <c r="BD1591" s="27"/>
      <c r="BE1591" s="27"/>
      <c r="BF1591" s="27"/>
      <c r="BG1591" s="27"/>
      <c r="BH1591" s="27"/>
      <c r="BI1591" s="27" t="str">
        <f t="shared" si="594"/>
        <v/>
      </c>
      <c r="BJ1591" s="27" t="str">
        <f t="shared" si="595"/>
        <v/>
      </c>
      <c r="BK1591" s="27" t="str">
        <f t="shared" si="596"/>
        <v/>
      </c>
      <c r="BL1591" s="27" t="e">
        <f>IF(#REF!="","",CONCATENATE($L1591,","))</f>
        <v>#REF!</v>
      </c>
      <c r="BM1591" s="27" t="e">
        <f>IF(#REF!="","",CONCATENATE($L1591,","))</f>
        <v>#REF!</v>
      </c>
      <c r="BN1591" s="27" t="e">
        <f>IF(#REF!="","",CONCATENATE($L1591,","))</f>
        <v>#REF!</v>
      </c>
      <c r="BO1591" s="27" t="e">
        <f>IF(#REF!="","",CONCATENATE($L1591,","))</f>
        <v>#REF!</v>
      </c>
      <c r="BP1591" s="27" t="e">
        <f>IF(#REF!="","",CONCATENATE($L1591,","))</f>
        <v>#REF!</v>
      </c>
      <c r="BQ1591" s="27" t="e">
        <f>IF(#REF!="","",CONCATENATE($L1591,","))</f>
        <v>#REF!</v>
      </c>
      <c r="BR1591" s="27" t="e">
        <f>IF(#REF!="","",CONCATENATE($L1591,","))</f>
        <v>#REF!</v>
      </c>
      <c r="BS1591" s="27" t="e">
        <f>IF(#REF!="","",CONCATENATE($L1591,","))</f>
        <v>#REF!</v>
      </c>
      <c r="BT1591" s="27" t="e">
        <f>IF(#REF!="","",CONCATENATE($L1591,","))</f>
        <v>#REF!</v>
      </c>
      <c r="BU1591" s="40"/>
      <c r="BV1591" s="40"/>
      <c r="BW1591"/>
      <c r="BX1591"/>
      <c r="BY1591"/>
      <c r="BZ1591"/>
      <c r="CA1591"/>
      <c r="CB1591" s="40"/>
      <c r="CC1591" s="7"/>
    </row>
    <row r="1592" spans="2:81">
      <c r="B1592" s="75"/>
      <c r="C1592" s="39"/>
      <c r="D1592" s="38"/>
      <c r="E1592" s="39"/>
      <c r="F1592" s="39"/>
      <c r="G1592" s="39"/>
      <c r="H1592" s="39"/>
      <c r="I1592" s="39"/>
      <c r="J1592" s="39"/>
      <c r="K1592" s="39"/>
      <c r="L1592" s="38"/>
      <c r="M1592" s="38"/>
      <c r="N1592" s="38"/>
      <c r="O1592" s="38"/>
      <c r="P1592" s="38"/>
      <c r="Q1592" s="38"/>
      <c r="R1592" s="38"/>
      <c r="S1592" s="38"/>
      <c r="T1592" s="38"/>
      <c r="U1592" s="38"/>
      <c r="V1592" s="38"/>
      <c r="W1592" s="38"/>
      <c r="X1592" s="38"/>
      <c r="Y1592" s="38"/>
      <c r="Z1592" s="75"/>
      <c r="AA1592" s="101"/>
      <c r="AB1592" s="101"/>
      <c r="AC1592" s="101"/>
      <c r="AD1592" s="101"/>
      <c r="AE1592" s="38"/>
      <c r="AF1592" s="38"/>
      <c r="AG1592" s="38"/>
      <c r="AH1592" s="38"/>
      <c r="AI1592" s="101"/>
      <c r="AJ1592" s="101"/>
      <c r="AK1592" s="101"/>
      <c r="AL1592" s="75"/>
      <c r="AM1592" s="39"/>
      <c r="AN1592" s="27"/>
      <c r="AO1592" s="27"/>
      <c r="AP1592" s="27"/>
      <c r="AQ1592" s="27" t="str">
        <f t="shared" si="597"/>
        <v/>
      </c>
      <c r="AR1592" s="27" t="str">
        <f t="shared" si="598"/>
        <v/>
      </c>
      <c r="AS1592" s="27" t="str">
        <f t="shared" si="599"/>
        <v/>
      </c>
      <c r="AT1592" s="27" t="e">
        <f>IF(#REF!&lt;&gt;"",IF(ABS(#REF!)&lt;10,"S"&amp;RIGHT(#REF!,1)&amp;",","S"&amp;#REF!&amp;","),"")</f>
        <v>#REF!</v>
      </c>
      <c r="AU1592" s="27" t="e">
        <f>IF(#REF!&lt;&gt;"",IF(ABS(#REF!)&lt;10,"S"&amp;RIGHT(#REF!,1)&amp;",","S"&amp;#REF!&amp;","),"")</f>
        <v>#REF!</v>
      </c>
      <c r="AV1592" s="27" t="e">
        <f>IF(#REF!&lt;&gt;"",IF(ABS(#REF!)&lt;10,"S"&amp;RIGHT(#REF!,1)&amp;",","S"&amp;#REF!&amp;","),"")</f>
        <v>#REF!</v>
      </c>
      <c r="AW1592" s="27" t="e">
        <f>IF(#REF!&lt;&gt;"",IF(ABS(#REF!)&lt;10,"S"&amp;RIGHT(#REF!,1)&amp;",","S"&amp;#REF!&amp;","),"")</f>
        <v>#REF!</v>
      </c>
      <c r="AX1592" s="27" t="e">
        <f>IF(#REF!&lt;&gt;"",IF(ABS(#REF!)&lt;10,"S"&amp;RIGHT(#REF!,1)&amp;",","S"&amp;#REF!&amp;","),"")</f>
        <v>#REF!</v>
      </c>
      <c r="AY1592" s="27" t="e">
        <f>IF(#REF!&lt;&gt;"",IF(ABS(#REF!)&lt;10,"S"&amp;RIGHT(#REF!,1)&amp;",","S"&amp;#REF!&amp;","),"")</f>
        <v>#REF!</v>
      </c>
      <c r="AZ1592" s="27" t="e">
        <f>IF(#REF!&lt;&gt;"",IF(ABS(#REF!)&lt;10,"S"&amp;RIGHT(#REF!,1)&amp;",","S"&amp;#REF!&amp;","),"")</f>
        <v>#REF!</v>
      </c>
      <c r="BA1592" s="27" t="e">
        <f>IF(#REF!&lt;&gt;"",IF(ABS(#REF!)&lt;10,"S"&amp;RIGHT(#REF!,1)&amp;",","S"&amp;#REF!&amp;","),"")</f>
        <v>#REF!</v>
      </c>
      <c r="BB1592" s="27" t="e">
        <f>IF(#REF!&lt;&gt;"",IF(ABS(#REF!)&lt;10,"S"&amp;RIGHT(#REF!,1)&amp;",","S"&amp;#REF!&amp;","),"")</f>
        <v>#REF!</v>
      </c>
      <c r="BC1592" s="27"/>
      <c r="BD1592" s="27"/>
      <c r="BE1592" s="27"/>
      <c r="BF1592" s="27"/>
      <c r="BG1592" s="27"/>
      <c r="BH1592" s="27"/>
      <c r="BI1592" s="27" t="str">
        <f t="shared" si="594"/>
        <v/>
      </c>
      <c r="BJ1592" s="27" t="str">
        <f t="shared" si="595"/>
        <v/>
      </c>
      <c r="BK1592" s="27" t="str">
        <f t="shared" si="596"/>
        <v/>
      </c>
      <c r="BL1592" s="27" t="e">
        <f>IF(#REF!="","",CONCATENATE($L1592,","))</f>
        <v>#REF!</v>
      </c>
      <c r="BM1592" s="27" t="e">
        <f>IF(#REF!="","",CONCATENATE($L1592,","))</f>
        <v>#REF!</v>
      </c>
      <c r="BN1592" s="27" t="e">
        <f>IF(#REF!="","",CONCATENATE($L1592,","))</f>
        <v>#REF!</v>
      </c>
      <c r="BO1592" s="27" t="e">
        <f>IF(#REF!="","",CONCATENATE($L1592,","))</f>
        <v>#REF!</v>
      </c>
      <c r="BP1592" s="27" t="e">
        <f>IF(#REF!="","",CONCATENATE($L1592,","))</f>
        <v>#REF!</v>
      </c>
      <c r="BQ1592" s="27" t="e">
        <f>IF(#REF!="","",CONCATENATE($L1592,","))</f>
        <v>#REF!</v>
      </c>
      <c r="BR1592" s="27" t="e">
        <f>IF(#REF!="","",CONCATENATE($L1592,","))</f>
        <v>#REF!</v>
      </c>
      <c r="BS1592" s="27" t="e">
        <f>IF(#REF!="","",CONCATENATE($L1592,","))</f>
        <v>#REF!</v>
      </c>
      <c r="BT1592" s="27" t="e">
        <f>IF(#REF!="","",CONCATENATE($L1592,","))</f>
        <v>#REF!</v>
      </c>
      <c r="BU1592" s="40"/>
      <c r="BV1592" s="40"/>
      <c r="BW1592"/>
      <c r="BX1592"/>
      <c r="BY1592"/>
      <c r="BZ1592"/>
      <c r="CA1592"/>
      <c r="CB1592" s="40"/>
      <c r="CC1592" s="7"/>
    </row>
    <row r="1593" spans="2:81">
      <c r="B1593" s="75"/>
      <c r="C1593" s="39"/>
      <c r="D1593" s="38"/>
      <c r="E1593" s="39"/>
      <c r="F1593" s="39"/>
      <c r="G1593" s="39"/>
      <c r="H1593" s="39"/>
      <c r="I1593" s="39"/>
      <c r="J1593" s="39"/>
      <c r="K1593" s="39"/>
      <c r="L1593" s="38"/>
      <c r="M1593" s="38"/>
      <c r="N1593" s="38"/>
      <c r="O1593" s="38"/>
      <c r="P1593" s="38"/>
      <c r="Q1593" s="38"/>
      <c r="R1593" s="38"/>
      <c r="S1593" s="38"/>
      <c r="T1593" s="38"/>
      <c r="U1593" s="38"/>
      <c r="V1593" s="38"/>
      <c r="W1593" s="38"/>
      <c r="X1593" s="38"/>
      <c r="Y1593" s="38"/>
      <c r="Z1593" s="75"/>
      <c r="AA1593" s="101"/>
      <c r="AB1593" s="101"/>
      <c r="AC1593" s="101"/>
      <c r="AD1593" s="101"/>
      <c r="AE1593" s="38"/>
      <c r="AF1593" s="38"/>
      <c r="AG1593" s="38"/>
      <c r="AH1593" s="38"/>
      <c r="AI1593" s="101"/>
      <c r="AJ1593" s="101"/>
      <c r="AK1593" s="101"/>
      <c r="AL1593" s="75"/>
      <c r="AM1593" s="39"/>
      <c r="AN1593" s="27"/>
      <c r="AO1593" s="27"/>
      <c r="AP1593" s="27"/>
      <c r="AQ1593" s="27" t="str">
        <f t="shared" si="597"/>
        <v/>
      </c>
      <c r="AR1593" s="27" t="str">
        <f t="shared" si="598"/>
        <v/>
      </c>
      <c r="AS1593" s="27" t="str">
        <f t="shared" si="599"/>
        <v/>
      </c>
      <c r="AT1593" s="27" t="e">
        <f>IF(#REF!&lt;&gt;"",IF(ABS(#REF!)&lt;10,"S"&amp;RIGHT(#REF!,1)&amp;",","S"&amp;#REF!&amp;","),"")</f>
        <v>#REF!</v>
      </c>
      <c r="AU1593" s="27" t="e">
        <f>IF(#REF!&lt;&gt;"",IF(ABS(#REF!)&lt;10,"S"&amp;RIGHT(#REF!,1)&amp;",","S"&amp;#REF!&amp;","),"")</f>
        <v>#REF!</v>
      </c>
      <c r="AV1593" s="27" t="e">
        <f>IF(#REF!&lt;&gt;"",IF(ABS(#REF!)&lt;10,"S"&amp;RIGHT(#REF!,1)&amp;",","S"&amp;#REF!&amp;","),"")</f>
        <v>#REF!</v>
      </c>
      <c r="AW1593" s="27" t="e">
        <f>IF(#REF!&lt;&gt;"",IF(ABS(#REF!)&lt;10,"S"&amp;RIGHT(#REF!,1)&amp;",","S"&amp;#REF!&amp;","),"")</f>
        <v>#REF!</v>
      </c>
      <c r="AX1593" s="27" t="e">
        <f>IF(#REF!&lt;&gt;"",IF(ABS(#REF!)&lt;10,"S"&amp;RIGHT(#REF!,1)&amp;",","S"&amp;#REF!&amp;","),"")</f>
        <v>#REF!</v>
      </c>
      <c r="AY1593" s="27" t="e">
        <f>IF(#REF!&lt;&gt;"",IF(ABS(#REF!)&lt;10,"S"&amp;RIGHT(#REF!,1)&amp;",","S"&amp;#REF!&amp;","),"")</f>
        <v>#REF!</v>
      </c>
      <c r="AZ1593" s="27" t="e">
        <f>IF(#REF!&lt;&gt;"",IF(ABS(#REF!)&lt;10,"S"&amp;RIGHT(#REF!,1)&amp;",","S"&amp;#REF!&amp;","),"")</f>
        <v>#REF!</v>
      </c>
      <c r="BA1593" s="27" t="e">
        <f>IF(#REF!&lt;&gt;"",IF(ABS(#REF!)&lt;10,"S"&amp;RIGHT(#REF!,1)&amp;",","S"&amp;#REF!&amp;","),"")</f>
        <v>#REF!</v>
      </c>
      <c r="BB1593" s="27" t="e">
        <f>IF(#REF!&lt;&gt;"",IF(ABS(#REF!)&lt;10,"S"&amp;RIGHT(#REF!,1)&amp;",","S"&amp;#REF!&amp;","),"")</f>
        <v>#REF!</v>
      </c>
      <c r="BC1593" s="27"/>
      <c r="BD1593" s="27"/>
      <c r="BE1593" s="27"/>
      <c r="BF1593" s="27"/>
      <c r="BG1593" s="27"/>
      <c r="BH1593" s="27"/>
      <c r="BI1593" s="27" t="str">
        <f t="shared" si="594"/>
        <v/>
      </c>
      <c r="BJ1593" s="27" t="str">
        <f t="shared" si="595"/>
        <v/>
      </c>
      <c r="BK1593" s="27" t="str">
        <f t="shared" si="596"/>
        <v/>
      </c>
      <c r="BL1593" s="27" t="e">
        <f>IF(#REF!="","",CONCATENATE($L1593,","))</f>
        <v>#REF!</v>
      </c>
      <c r="BM1593" s="27" t="e">
        <f>IF(#REF!="","",CONCATENATE($L1593,","))</f>
        <v>#REF!</v>
      </c>
      <c r="BN1593" s="27" t="e">
        <f>IF(#REF!="","",CONCATENATE($L1593,","))</f>
        <v>#REF!</v>
      </c>
      <c r="BO1593" s="27" t="e">
        <f>IF(#REF!="","",CONCATENATE($L1593,","))</f>
        <v>#REF!</v>
      </c>
      <c r="BP1593" s="27" t="e">
        <f>IF(#REF!="","",CONCATENATE($L1593,","))</f>
        <v>#REF!</v>
      </c>
      <c r="BQ1593" s="27" t="e">
        <f>IF(#REF!="","",CONCATENATE($L1593,","))</f>
        <v>#REF!</v>
      </c>
      <c r="BR1593" s="27" t="e">
        <f>IF(#REF!="","",CONCATENATE($L1593,","))</f>
        <v>#REF!</v>
      </c>
      <c r="BS1593" s="27" t="e">
        <f>IF(#REF!="","",CONCATENATE($L1593,","))</f>
        <v>#REF!</v>
      </c>
      <c r="BT1593" s="27" t="e">
        <f>IF(#REF!="","",CONCATENATE($L1593,","))</f>
        <v>#REF!</v>
      </c>
      <c r="BU1593" s="40"/>
      <c r="BV1593" s="40"/>
      <c r="BW1593"/>
      <c r="BX1593"/>
      <c r="BY1593"/>
      <c r="BZ1593"/>
      <c r="CA1593"/>
      <c r="CB1593" s="40"/>
      <c r="CC1593" s="7"/>
    </row>
    <row r="1594" spans="2:81">
      <c r="B1594" s="75"/>
      <c r="C1594" s="39"/>
      <c r="D1594" s="38"/>
      <c r="E1594" s="39"/>
      <c r="F1594" s="39"/>
      <c r="G1594" s="39"/>
      <c r="H1594" s="39"/>
      <c r="I1594" s="39"/>
      <c r="J1594" s="39"/>
      <c r="K1594" s="39"/>
      <c r="L1594" s="38"/>
      <c r="M1594" s="38"/>
      <c r="N1594" s="38"/>
      <c r="O1594" s="38"/>
      <c r="P1594" s="38"/>
      <c r="Q1594" s="38"/>
      <c r="R1594" s="38"/>
      <c r="S1594" s="38"/>
      <c r="T1594" s="38"/>
      <c r="U1594" s="38"/>
      <c r="V1594" s="38"/>
      <c r="W1594" s="38"/>
      <c r="X1594" s="38"/>
      <c r="Y1594" s="38"/>
      <c r="Z1594" s="75"/>
      <c r="AA1594" s="101"/>
      <c r="AB1594" s="101"/>
      <c r="AC1594" s="101"/>
      <c r="AD1594" s="101"/>
      <c r="AE1594" s="38"/>
      <c r="AF1594" s="38"/>
      <c r="AG1594" s="38"/>
      <c r="AH1594" s="38"/>
      <c r="AI1594" s="101"/>
      <c r="AJ1594" s="101"/>
      <c r="AK1594" s="101"/>
      <c r="AL1594" s="75"/>
      <c r="AM1594" s="39"/>
      <c r="AN1594" s="27"/>
      <c r="AO1594" s="27"/>
      <c r="AP1594" s="27"/>
      <c r="AQ1594" s="27" t="str">
        <f t="shared" si="597"/>
        <v/>
      </c>
      <c r="AR1594" s="27" t="str">
        <f t="shared" si="598"/>
        <v/>
      </c>
      <c r="AS1594" s="27" t="str">
        <f t="shared" si="599"/>
        <v/>
      </c>
      <c r="AT1594" s="27" t="e">
        <f>IF(#REF!&lt;&gt;"",IF(ABS(#REF!)&lt;10,"S"&amp;RIGHT(#REF!,1)&amp;",","S"&amp;#REF!&amp;","),"")</f>
        <v>#REF!</v>
      </c>
      <c r="AU1594" s="27" t="e">
        <f>IF(#REF!&lt;&gt;"",IF(ABS(#REF!)&lt;10,"S"&amp;RIGHT(#REF!,1)&amp;",","S"&amp;#REF!&amp;","),"")</f>
        <v>#REF!</v>
      </c>
      <c r="AV1594" s="27" t="e">
        <f>IF(#REF!&lt;&gt;"",IF(ABS(#REF!)&lt;10,"S"&amp;RIGHT(#REF!,1)&amp;",","S"&amp;#REF!&amp;","),"")</f>
        <v>#REF!</v>
      </c>
      <c r="AW1594" s="27" t="e">
        <f>IF(#REF!&lt;&gt;"",IF(ABS(#REF!)&lt;10,"S"&amp;RIGHT(#REF!,1)&amp;",","S"&amp;#REF!&amp;","),"")</f>
        <v>#REF!</v>
      </c>
      <c r="AX1594" s="27" t="e">
        <f>IF(#REF!&lt;&gt;"",IF(ABS(#REF!)&lt;10,"S"&amp;RIGHT(#REF!,1)&amp;",","S"&amp;#REF!&amp;","),"")</f>
        <v>#REF!</v>
      </c>
      <c r="AY1594" s="27" t="e">
        <f>IF(#REF!&lt;&gt;"",IF(ABS(#REF!)&lt;10,"S"&amp;RIGHT(#REF!,1)&amp;",","S"&amp;#REF!&amp;","),"")</f>
        <v>#REF!</v>
      </c>
      <c r="AZ1594" s="27" t="e">
        <f>IF(#REF!&lt;&gt;"",IF(ABS(#REF!)&lt;10,"S"&amp;RIGHT(#REF!,1)&amp;",","S"&amp;#REF!&amp;","),"")</f>
        <v>#REF!</v>
      </c>
      <c r="BA1594" s="27" t="e">
        <f>IF(#REF!&lt;&gt;"",IF(ABS(#REF!)&lt;10,"S"&amp;RIGHT(#REF!,1)&amp;",","S"&amp;#REF!&amp;","),"")</f>
        <v>#REF!</v>
      </c>
      <c r="BB1594" s="27" t="e">
        <f>IF(#REF!&lt;&gt;"",IF(ABS(#REF!)&lt;10,"S"&amp;RIGHT(#REF!,1)&amp;",","S"&amp;#REF!&amp;","),"")</f>
        <v>#REF!</v>
      </c>
      <c r="BC1594" s="27"/>
      <c r="BD1594" s="27"/>
      <c r="BE1594" s="27"/>
      <c r="BF1594" s="27"/>
      <c r="BG1594" s="27"/>
      <c r="BH1594" s="27"/>
      <c r="BI1594" s="27" t="str">
        <f t="shared" si="594"/>
        <v/>
      </c>
      <c r="BJ1594" s="27" t="str">
        <f t="shared" si="595"/>
        <v/>
      </c>
      <c r="BK1594" s="27" t="str">
        <f t="shared" si="596"/>
        <v/>
      </c>
      <c r="BL1594" s="27" t="e">
        <f>IF(#REF!="","",CONCATENATE($L1594,","))</f>
        <v>#REF!</v>
      </c>
      <c r="BM1594" s="27" t="e">
        <f>IF(#REF!="","",CONCATENATE($L1594,","))</f>
        <v>#REF!</v>
      </c>
      <c r="BN1594" s="27" t="e">
        <f>IF(#REF!="","",CONCATENATE($L1594,","))</f>
        <v>#REF!</v>
      </c>
      <c r="BO1594" s="27" t="e">
        <f>IF(#REF!="","",CONCATENATE($L1594,","))</f>
        <v>#REF!</v>
      </c>
      <c r="BP1594" s="27" t="e">
        <f>IF(#REF!="","",CONCATENATE($L1594,","))</f>
        <v>#REF!</v>
      </c>
      <c r="BQ1594" s="27" t="e">
        <f>IF(#REF!="","",CONCATENATE($L1594,","))</f>
        <v>#REF!</v>
      </c>
      <c r="BR1594" s="27" t="e">
        <f>IF(#REF!="","",CONCATENATE($L1594,","))</f>
        <v>#REF!</v>
      </c>
      <c r="BS1594" s="27" t="e">
        <f>IF(#REF!="","",CONCATENATE($L1594,","))</f>
        <v>#REF!</v>
      </c>
      <c r="BT1594" s="27" t="e">
        <f>IF(#REF!="","",CONCATENATE($L1594,","))</f>
        <v>#REF!</v>
      </c>
      <c r="BU1594" s="40"/>
      <c r="BV1594" s="40"/>
      <c r="BW1594"/>
      <c r="BX1594"/>
      <c r="BY1594"/>
      <c r="BZ1594"/>
      <c r="CA1594"/>
      <c r="CB1594" s="40"/>
      <c r="CC1594" s="7"/>
    </row>
    <row r="1595" spans="2:81">
      <c r="B1595" s="75"/>
      <c r="C1595" s="39"/>
      <c r="D1595" s="38"/>
      <c r="E1595" s="39"/>
      <c r="F1595" s="39"/>
      <c r="G1595" s="39"/>
      <c r="H1595" s="39"/>
      <c r="I1595" s="39"/>
      <c r="J1595" s="39"/>
      <c r="K1595" s="39"/>
      <c r="L1595" s="38"/>
      <c r="M1595" s="38"/>
      <c r="N1595" s="38"/>
      <c r="O1595" s="38"/>
      <c r="P1595" s="38"/>
      <c r="Q1595" s="38"/>
      <c r="R1595" s="38"/>
      <c r="S1595" s="38"/>
      <c r="T1595" s="38"/>
      <c r="U1595" s="38"/>
      <c r="V1595" s="38"/>
      <c r="W1595" s="38"/>
      <c r="X1595" s="38"/>
      <c r="Y1595" s="38"/>
      <c r="Z1595" s="75"/>
      <c r="AA1595" s="101"/>
      <c r="AB1595" s="101"/>
      <c r="AC1595" s="101"/>
      <c r="AD1595" s="101"/>
      <c r="AE1595" s="38"/>
      <c r="AF1595" s="38"/>
      <c r="AG1595" s="38"/>
      <c r="AH1595" s="38"/>
      <c r="AI1595" s="101"/>
      <c r="AJ1595" s="101"/>
      <c r="AK1595" s="101"/>
      <c r="AL1595" s="75"/>
      <c r="AM1595" s="39"/>
      <c r="AN1595" s="27"/>
      <c r="AO1595" s="27"/>
      <c r="AP1595" s="27"/>
      <c r="AQ1595" s="27" t="str">
        <f t="shared" si="597"/>
        <v/>
      </c>
      <c r="AR1595" s="27" t="str">
        <f t="shared" si="598"/>
        <v/>
      </c>
      <c r="AS1595" s="27" t="str">
        <f t="shared" si="599"/>
        <v/>
      </c>
      <c r="AT1595" s="27" t="e">
        <f>IF(#REF!&lt;&gt;"",IF(ABS(#REF!)&lt;10,"S"&amp;RIGHT(#REF!,1)&amp;",","S"&amp;#REF!&amp;","),"")</f>
        <v>#REF!</v>
      </c>
      <c r="AU1595" s="27" t="e">
        <f>IF(#REF!&lt;&gt;"",IF(ABS(#REF!)&lt;10,"S"&amp;RIGHT(#REF!,1)&amp;",","S"&amp;#REF!&amp;","),"")</f>
        <v>#REF!</v>
      </c>
      <c r="AV1595" s="27" t="e">
        <f>IF(#REF!&lt;&gt;"",IF(ABS(#REF!)&lt;10,"S"&amp;RIGHT(#REF!,1)&amp;",","S"&amp;#REF!&amp;","),"")</f>
        <v>#REF!</v>
      </c>
      <c r="AW1595" s="27" t="e">
        <f>IF(#REF!&lt;&gt;"",IF(ABS(#REF!)&lt;10,"S"&amp;RIGHT(#REF!,1)&amp;",","S"&amp;#REF!&amp;","),"")</f>
        <v>#REF!</v>
      </c>
      <c r="AX1595" s="27" t="e">
        <f>IF(#REF!&lt;&gt;"",IF(ABS(#REF!)&lt;10,"S"&amp;RIGHT(#REF!,1)&amp;",","S"&amp;#REF!&amp;","),"")</f>
        <v>#REF!</v>
      </c>
      <c r="AY1595" s="27" t="e">
        <f>IF(#REF!&lt;&gt;"",IF(ABS(#REF!)&lt;10,"S"&amp;RIGHT(#REF!,1)&amp;",","S"&amp;#REF!&amp;","),"")</f>
        <v>#REF!</v>
      </c>
      <c r="AZ1595" s="27" t="e">
        <f>IF(#REF!&lt;&gt;"",IF(ABS(#REF!)&lt;10,"S"&amp;RIGHT(#REF!,1)&amp;",","S"&amp;#REF!&amp;","),"")</f>
        <v>#REF!</v>
      </c>
      <c r="BA1595" s="27" t="e">
        <f>IF(#REF!&lt;&gt;"",IF(ABS(#REF!)&lt;10,"S"&amp;RIGHT(#REF!,1)&amp;",","S"&amp;#REF!&amp;","),"")</f>
        <v>#REF!</v>
      </c>
      <c r="BB1595" s="27" t="e">
        <f>IF(#REF!&lt;&gt;"",IF(ABS(#REF!)&lt;10,"S"&amp;RIGHT(#REF!,1)&amp;",","S"&amp;#REF!&amp;","),"")</f>
        <v>#REF!</v>
      </c>
      <c r="BC1595" s="27"/>
      <c r="BD1595" s="27"/>
      <c r="BE1595" s="27"/>
      <c r="BF1595" s="27"/>
      <c r="BG1595" s="27"/>
      <c r="BH1595" s="27"/>
      <c r="BI1595" s="27" t="str">
        <f t="shared" si="594"/>
        <v/>
      </c>
      <c r="BJ1595" s="27" t="str">
        <f t="shared" si="595"/>
        <v/>
      </c>
      <c r="BK1595" s="27" t="str">
        <f t="shared" si="596"/>
        <v/>
      </c>
      <c r="BL1595" s="27" t="e">
        <f>IF(#REF!="","",CONCATENATE($L1595,","))</f>
        <v>#REF!</v>
      </c>
      <c r="BM1595" s="27" t="e">
        <f>IF(#REF!="","",CONCATENATE($L1595,","))</f>
        <v>#REF!</v>
      </c>
      <c r="BN1595" s="27" t="e">
        <f>IF(#REF!="","",CONCATENATE($L1595,","))</f>
        <v>#REF!</v>
      </c>
      <c r="BO1595" s="27" t="e">
        <f>IF(#REF!="","",CONCATENATE($L1595,","))</f>
        <v>#REF!</v>
      </c>
      <c r="BP1595" s="27" t="e">
        <f>IF(#REF!="","",CONCATENATE($L1595,","))</f>
        <v>#REF!</v>
      </c>
      <c r="BQ1595" s="27" t="e">
        <f>IF(#REF!="","",CONCATENATE($L1595,","))</f>
        <v>#REF!</v>
      </c>
      <c r="BR1595" s="27" t="e">
        <f>IF(#REF!="","",CONCATENATE($L1595,","))</f>
        <v>#REF!</v>
      </c>
      <c r="BS1595" s="27" t="e">
        <f>IF(#REF!="","",CONCATENATE($L1595,","))</f>
        <v>#REF!</v>
      </c>
      <c r="BT1595" s="27" t="e">
        <f>IF(#REF!="","",CONCATENATE($L1595,","))</f>
        <v>#REF!</v>
      </c>
      <c r="BU1595" s="40"/>
      <c r="BV1595" s="40"/>
      <c r="BW1595"/>
      <c r="BX1595"/>
      <c r="BY1595"/>
      <c r="BZ1595"/>
      <c r="CA1595"/>
      <c r="CB1595" s="40"/>
      <c r="CC1595" s="7"/>
    </row>
    <row r="1596" spans="2:81">
      <c r="B1596" s="75"/>
      <c r="C1596" s="39"/>
      <c r="D1596" s="38"/>
      <c r="E1596" s="39"/>
      <c r="F1596" s="39"/>
      <c r="G1596" s="39"/>
      <c r="H1596" s="39"/>
      <c r="I1596" s="39"/>
      <c r="J1596" s="39"/>
      <c r="K1596" s="39"/>
      <c r="L1596" s="38"/>
      <c r="M1596" s="38"/>
      <c r="N1596" s="38"/>
      <c r="O1596" s="38"/>
      <c r="P1596" s="38"/>
      <c r="Q1596" s="38"/>
      <c r="R1596" s="38"/>
      <c r="S1596" s="38"/>
      <c r="T1596" s="38"/>
      <c r="U1596" s="38"/>
      <c r="V1596" s="38"/>
      <c r="W1596" s="38"/>
      <c r="X1596" s="38"/>
      <c r="Y1596" s="38"/>
      <c r="Z1596" s="75"/>
      <c r="AA1596" s="101"/>
      <c r="AB1596" s="101"/>
      <c r="AC1596" s="101"/>
      <c r="AD1596" s="101"/>
      <c r="AE1596" s="38"/>
      <c r="AF1596" s="38"/>
      <c r="AG1596" s="38"/>
      <c r="AH1596" s="38"/>
      <c r="AI1596" s="101"/>
      <c r="AJ1596" s="101"/>
      <c r="AK1596" s="101"/>
      <c r="AL1596" s="75"/>
      <c r="AM1596" s="39"/>
      <c r="AN1596" s="27"/>
      <c r="AO1596" s="27"/>
      <c r="AP1596" s="27"/>
      <c r="AQ1596" s="27" t="str">
        <f t="shared" si="597"/>
        <v/>
      </c>
      <c r="AR1596" s="27" t="str">
        <f t="shared" si="598"/>
        <v/>
      </c>
      <c r="AS1596" s="27" t="str">
        <f t="shared" si="599"/>
        <v/>
      </c>
      <c r="AT1596" s="27" t="e">
        <f>IF(#REF!&lt;&gt;"",IF(ABS(#REF!)&lt;10,"S"&amp;RIGHT(#REF!,1)&amp;",","S"&amp;#REF!&amp;","),"")</f>
        <v>#REF!</v>
      </c>
      <c r="AU1596" s="27" t="e">
        <f>IF(#REF!&lt;&gt;"",IF(ABS(#REF!)&lt;10,"S"&amp;RIGHT(#REF!,1)&amp;",","S"&amp;#REF!&amp;","),"")</f>
        <v>#REF!</v>
      </c>
      <c r="AV1596" s="27" t="e">
        <f>IF(#REF!&lt;&gt;"",IF(ABS(#REF!)&lt;10,"S"&amp;RIGHT(#REF!,1)&amp;",","S"&amp;#REF!&amp;","),"")</f>
        <v>#REF!</v>
      </c>
      <c r="AW1596" s="27" t="e">
        <f>IF(#REF!&lt;&gt;"",IF(ABS(#REF!)&lt;10,"S"&amp;RIGHT(#REF!,1)&amp;",","S"&amp;#REF!&amp;","),"")</f>
        <v>#REF!</v>
      </c>
      <c r="AX1596" s="27" t="e">
        <f>IF(#REF!&lt;&gt;"",IF(ABS(#REF!)&lt;10,"S"&amp;RIGHT(#REF!,1)&amp;",","S"&amp;#REF!&amp;","),"")</f>
        <v>#REF!</v>
      </c>
      <c r="AY1596" s="27" t="e">
        <f>IF(#REF!&lt;&gt;"",IF(ABS(#REF!)&lt;10,"S"&amp;RIGHT(#REF!,1)&amp;",","S"&amp;#REF!&amp;","),"")</f>
        <v>#REF!</v>
      </c>
      <c r="AZ1596" s="27" t="e">
        <f>IF(#REF!&lt;&gt;"",IF(ABS(#REF!)&lt;10,"S"&amp;RIGHT(#REF!,1)&amp;",","S"&amp;#REF!&amp;","),"")</f>
        <v>#REF!</v>
      </c>
      <c r="BA1596" s="27" t="e">
        <f>IF(#REF!&lt;&gt;"",IF(ABS(#REF!)&lt;10,"S"&amp;RIGHT(#REF!,1)&amp;",","S"&amp;#REF!&amp;","),"")</f>
        <v>#REF!</v>
      </c>
      <c r="BB1596" s="27" t="e">
        <f>IF(#REF!&lt;&gt;"",IF(ABS(#REF!)&lt;10,"S"&amp;RIGHT(#REF!,1)&amp;",","S"&amp;#REF!&amp;","),"")</f>
        <v>#REF!</v>
      </c>
      <c r="BC1596" s="27"/>
      <c r="BD1596" s="27"/>
      <c r="BE1596" s="27"/>
      <c r="BF1596" s="27"/>
      <c r="BG1596" s="27"/>
      <c r="BH1596" s="27"/>
      <c r="BI1596" s="27" t="str">
        <f t="shared" si="594"/>
        <v/>
      </c>
      <c r="BJ1596" s="27" t="str">
        <f t="shared" si="595"/>
        <v/>
      </c>
      <c r="BK1596" s="27" t="str">
        <f t="shared" si="596"/>
        <v/>
      </c>
      <c r="BL1596" s="27" t="e">
        <f>IF(#REF!="","",CONCATENATE($L1596,","))</f>
        <v>#REF!</v>
      </c>
      <c r="BM1596" s="27" t="e">
        <f>IF(#REF!="","",CONCATENATE($L1596,","))</f>
        <v>#REF!</v>
      </c>
      <c r="BN1596" s="27" t="e">
        <f>IF(#REF!="","",CONCATENATE($L1596,","))</f>
        <v>#REF!</v>
      </c>
      <c r="BO1596" s="27" t="e">
        <f>IF(#REF!="","",CONCATENATE($L1596,","))</f>
        <v>#REF!</v>
      </c>
      <c r="BP1596" s="27" t="e">
        <f>IF(#REF!="","",CONCATENATE($L1596,","))</f>
        <v>#REF!</v>
      </c>
      <c r="BQ1596" s="27" t="e">
        <f>IF(#REF!="","",CONCATENATE($L1596,","))</f>
        <v>#REF!</v>
      </c>
      <c r="BR1596" s="27" t="e">
        <f>IF(#REF!="","",CONCATENATE($L1596,","))</f>
        <v>#REF!</v>
      </c>
      <c r="BS1596" s="27" t="e">
        <f>IF(#REF!="","",CONCATENATE($L1596,","))</f>
        <v>#REF!</v>
      </c>
      <c r="BT1596" s="27" t="e">
        <f>IF(#REF!="","",CONCATENATE($L1596,","))</f>
        <v>#REF!</v>
      </c>
      <c r="BU1596" s="40"/>
      <c r="BV1596" s="40"/>
      <c r="BW1596"/>
      <c r="BX1596"/>
      <c r="BY1596"/>
      <c r="BZ1596"/>
      <c r="CA1596"/>
      <c r="CB1596" s="40"/>
      <c r="CC1596" s="7"/>
    </row>
    <row r="1597" spans="2:81">
      <c r="B1597" s="75"/>
      <c r="C1597" s="39"/>
      <c r="D1597" s="38"/>
      <c r="E1597" s="39"/>
      <c r="F1597" s="39"/>
      <c r="G1597" s="39"/>
      <c r="H1597" s="39"/>
      <c r="I1597" s="39"/>
      <c r="J1597" s="39"/>
      <c r="K1597" s="39"/>
      <c r="L1597" s="38"/>
      <c r="M1597" s="38"/>
      <c r="N1597" s="38"/>
      <c r="O1597" s="38"/>
      <c r="P1597" s="38"/>
      <c r="Q1597" s="38"/>
      <c r="R1597" s="38"/>
      <c r="S1597" s="38"/>
      <c r="T1597" s="38"/>
      <c r="U1597" s="38"/>
      <c r="V1597" s="38"/>
      <c r="W1597" s="38"/>
      <c r="X1597" s="38"/>
      <c r="Y1597" s="38"/>
      <c r="Z1597" s="75"/>
      <c r="AA1597" s="101"/>
      <c r="AB1597" s="101"/>
      <c r="AC1597" s="101"/>
      <c r="AD1597" s="101"/>
      <c r="AE1597" s="38"/>
      <c r="AF1597" s="38"/>
      <c r="AG1597" s="38"/>
      <c r="AH1597" s="38"/>
      <c r="AI1597" s="101"/>
      <c r="AJ1597" s="101"/>
      <c r="AK1597" s="101"/>
      <c r="AL1597" s="75"/>
      <c r="AM1597" s="39"/>
      <c r="AN1597" s="27"/>
      <c r="AO1597" s="27"/>
      <c r="AP1597" s="27"/>
      <c r="AQ1597" s="27" t="str">
        <f t="shared" si="597"/>
        <v/>
      </c>
      <c r="AR1597" s="27" t="str">
        <f t="shared" si="598"/>
        <v/>
      </c>
      <c r="AS1597" s="27" t="str">
        <f t="shared" si="599"/>
        <v/>
      </c>
      <c r="AT1597" s="27" t="e">
        <f>IF(#REF!&lt;&gt;"",IF(ABS(#REF!)&lt;10,"S"&amp;RIGHT(#REF!,1)&amp;",","S"&amp;#REF!&amp;","),"")</f>
        <v>#REF!</v>
      </c>
      <c r="AU1597" s="27" t="e">
        <f>IF(#REF!&lt;&gt;"",IF(ABS(#REF!)&lt;10,"S"&amp;RIGHT(#REF!,1)&amp;",","S"&amp;#REF!&amp;","),"")</f>
        <v>#REF!</v>
      </c>
      <c r="AV1597" s="27" t="e">
        <f>IF(#REF!&lt;&gt;"",IF(ABS(#REF!)&lt;10,"S"&amp;RIGHT(#REF!,1)&amp;",","S"&amp;#REF!&amp;","),"")</f>
        <v>#REF!</v>
      </c>
      <c r="AW1597" s="27" t="e">
        <f>IF(#REF!&lt;&gt;"",IF(ABS(#REF!)&lt;10,"S"&amp;RIGHT(#REF!,1)&amp;",","S"&amp;#REF!&amp;","),"")</f>
        <v>#REF!</v>
      </c>
      <c r="AX1597" s="27" t="e">
        <f>IF(#REF!&lt;&gt;"",IF(ABS(#REF!)&lt;10,"S"&amp;RIGHT(#REF!,1)&amp;",","S"&amp;#REF!&amp;","),"")</f>
        <v>#REF!</v>
      </c>
      <c r="AY1597" s="27" t="e">
        <f>IF(#REF!&lt;&gt;"",IF(ABS(#REF!)&lt;10,"S"&amp;RIGHT(#REF!,1)&amp;",","S"&amp;#REF!&amp;","),"")</f>
        <v>#REF!</v>
      </c>
      <c r="AZ1597" s="27" t="e">
        <f>IF(#REF!&lt;&gt;"",IF(ABS(#REF!)&lt;10,"S"&amp;RIGHT(#REF!,1)&amp;",","S"&amp;#REF!&amp;","),"")</f>
        <v>#REF!</v>
      </c>
      <c r="BA1597" s="27" t="e">
        <f>IF(#REF!&lt;&gt;"",IF(ABS(#REF!)&lt;10,"S"&amp;RIGHT(#REF!,1)&amp;",","S"&amp;#REF!&amp;","),"")</f>
        <v>#REF!</v>
      </c>
      <c r="BB1597" s="27" t="e">
        <f>IF(#REF!&lt;&gt;"",IF(ABS(#REF!)&lt;10,"S"&amp;RIGHT(#REF!,1)&amp;",","S"&amp;#REF!&amp;","),"")</f>
        <v>#REF!</v>
      </c>
      <c r="BC1597" s="27"/>
      <c r="BD1597" s="27"/>
      <c r="BE1597" s="27"/>
      <c r="BF1597" s="27"/>
      <c r="BG1597" s="27"/>
      <c r="BH1597" s="27"/>
      <c r="BI1597" s="27" t="str">
        <f t="shared" si="594"/>
        <v/>
      </c>
      <c r="BJ1597" s="27" t="str">
        <f t="shared" si="595"/>
        <v/>
      </c>
      <c r="BK1597" s="27" t="str">
        <f t="shared" si="596"/>
        <v/>
      </c>
      <c r="BL1597" s="27" t="e">
        <f>IF(#REF!="","",CONCATENATE($L1597,","))</f>
        <v>#REF!</v>
      </c>
      <c r="BM1597" s="27" t="e">
        <f>IF(#REF!="","",CONCATENATE($L1597,","))</f>
        <v>#REF!</v>
      </c>
      <c r="BN1597" s="27" t="e">
        <f>IF(#REF!="","",CONCATENATE($L1597,","))</f>
        <v>#REF!</v>
      </c>
      <c r="BO1597" s="27" t="e">
        <f>IF(#REF!="","",CONCATENATE($L1597,","))</f>
        <v>#REF!</v>
      </c>
      <c r="BP1597" s="27" t="e">
        <f>IF(#REF!="","",CONCATENATE($L1597,","))</f>
        <v>#REF!</v>
      </c>
      <c r="BQ1597" s="27" t="e">
        <f>IF(#REF!="","",CONCATENATE($L1597,","))</f>
        <v>#REF!</v>
      </c>
      <c r="BR1597" s="27" t="e">
        <f>IF(#REF!="","",CONCATENATE($L1597,","))</f>
        <v>#REF!</v>
      </c>
      <c r="BS1597" s="27" t="e">
        <f>IF(#REF!="","",CONCATENATE($L1597,","))</f>
        <v>#REF!</v>
      </c>
      <c r="BT1597" s="27" t="e">
        <f>IF(#REF!="","",CONCATENATE($L1597,","))</f>
        <v>#REF!</v>
      </c>
      <c r="BU1597" s="40"/>
      <c r="BV1597" s="40"/>
      <c r="BW1597"/>
      <c r="BX1597"/>
      <c r="BY1597"/>
      <c r="BZ1597"/>
      <c r="CA1597"/>
      <c r="CB1597" s="40"/>
      <c r="CC1597" s="7"/>
    </row>
    <row r="1598" spans="2:81">
      <c r="B1598" s="75"/>
      <c r="C1598" s="39"/>
      <c r="D1598" s="38"/>
      <c r="E1598" s="39"/>
      <c r="F1598" s="39"/>
      <c r="G1598" s="39"/>
      <c r="H1598" s="39"/>
      <c r="I1598" s="39"/>
      <c r="J1598" s="39"/>
      <c r="K1598" s="39"/>
      <c r="L1598" s="38"/>
      <c r="M1598" s="38"/>
      <c r="N1598" s="38"/>
      <c r="O1598" s="38"/>
      <c r="P1598" s="38"/>
      <c r="Q1598" s="38"/>
      <c r="R1598" s="38"/>
      <c r="S1598" s="38"/>
      <c r="T1598" s="38"/>
      <c r="U1598" s="38"/>
      <c r="V1598" s="38"/>
      <c r="W1598" s="38"/>
      <c r="X1598" s="38"/>
      <c r="Y1598" s="38"/>
      <c r="Z1598" s="75"/>
      <c r="AA1598" s="101"/>
      <c r="AB1598" s="101"/>
      <c r="AC1598" s="101"/>
      <c r="AD1598" s="101"/>
      <c r="AE1598" s="38"/>
      <c r="AF1598" s="38"/>
      <c r="AG1598" s="38"/>
      <c r="AH1598" s="38"/>
      <c r="AI1598" s="101"/>
      <c r="AJ1598" s="101"/>
      <c r="AK1598" s="101"/>
      <c r="AL1598" s="75"/>
      <c r="AM1598" s="39"/>
      <c r="AN1598" s="27"/>
      <c r="AO1598" s="27"/>
      <c r="AP1598" s="27"/>
      <c r="AQ1598" s="27" t="str">
        <f t="shared" si="597"/>
        <v/>
      </c>
      <c r="AR1598" s="27" t="str">
        <f t="shared" si="598"/>
        <v/>
      </c>
      <c r="AS1598" s="27" t="str">
        <f t="shared" si="599"/>
        <v/>
      </c>
      <c r="AT1598" s="27" t="e">
        <f>IF(#REF!&lt;&gt;"",IF(ABS(#REF!)&lt;10,"S"&amp;RIGHT(#REF!,1)&amp;",","S"&amp;#REF!&amp;","),"")</f>
        <v>#REF!</v>
      </c>
      <c r="AU1598" s="27" t="e">
        <f>IF(#REF!&lt;&gt;"",IF(ABS(#REF!)&lt;10,"S"&amp;RIGHT(#REF!,1)&amp;",","S"&amp;#REF!&amp;","),"")</f>
        <v>#REF!</v>
      </c>
      <c r="AV1598" s="27" t="e">
        <f>IF(#REF!&lt;&gt;"",IF(ABS(#REF!)&lt;10,"S"&amp;RIGHT(#REF!,1)&amp;",","S"&amp;#REF!&amp;","),"")</f>
        <v>#REF!</v>
      </c>
      <c r="AW1598" s="27" t="e">
        <f>IF(#REF!&lt;&gt;"",IF(ABS(#REF!)&lt;10,"S"&amp;RIGHT(#REF!,1)&amp;",","S"&amp;#REF!&amp;","),"")</f>
        <v>#REF!</v>
      </c>
      <c r="AX1598" s="27" t="e">
        <f>IF(#REF!&lt;&gt;"",IF(ABS(#REF!)&lt;10,"S"&amp;RIGHT(#REF!,1)&amp;",","S"&amp;#REF!&amp;","),"")</f>
        <v>#REF!</v>
      </c>
      <c r="AY1598" s="27" t="e">
        <f>IF(#REF!&lt;&gt;"",IF(ABS(#REF!)&lt;10,"S"&amp;RIGHT(#REF!,1)&amp;",","S"&amp;#REF!&amp;","),"")</f>
        <v>#REF!</v>
      </c>
      <c r="AZ1598" s="27" t="e">
        <f>IF(#REF!&lt;&gt;"",IF(ABS(#REF!)&lt;10,"S"&amp;RIGHT(#REF!,1)&amp;",","S"&amp;#REF!&amp;","),"")</f>
        <v>#REF!</v>
      </c>
      <c r="BA1598" s="27" t="e">
        <f>IF(#REF!&lt;&gt;"",IF(ABS(#REF!)&lt;10,"S"&amp;RIGHT(#REF!,1)&amp;",","S"&amp;#REF!&amp;","),"")</f>
        <v>#REF!</v>
      </c>
      <c r="BB1598" s="27" t="e">
        <f>IF(#REF!&lt;&gt;"",IF(ABS(#REF!)&lt;10,"S"&amp;RIGHT(#REF!,1)&amp;",","S"&amp;#REF!&amp;","),"")</f>
        <v>#REF!</v>
      </c>
      <c r="BC1598" s="27"/>
      <c r="BD1598" s="27"/>
      <c r="BE1598" s="27"/>
      <c r="BF1598" s="27"/>
      <c r="BG1598" s="27"/>
      <c r="BH1598" s="27"/>
      <c r="BI1598" s="27" t="str">
        <f t="shared" si="594"/>
        <v/>
      </c>
      <c r="BJ1598" s="27" t="str">
        <f t="shared" si="595"/>
        <v/>
      </c>
      <c r="BK1598" s="27" t="str">
        <f t="shared" si="596"/>
        <v/>
      </c>
      <c r="BL1598" s="27" t="e">
        <f>IF(#REF!="","",CONCATENATE($L1598,","))</f>
        <v>#REF!</v>
      </c>
      <c r="BM1598" s="27" t="e">
        <f>IF(#REF!="","",CONCATENATE($L1598,","))</f>
        <v>#REF!</v>
      </c>
      <c r="BN1598" s="27" t="e">
        <f>IF(#REF!="","",CONCATENATE($L1598,","))</f>
        <v>#REF!</v>
      </c>
      <c r="BO1598" s="27" t="e">
        <f>IF(#REF!="","",CONCATENATE($L1598,","))</f>
        <v>#REF!</v>
      </c>
      <c r="BP1598" s="27" t="e">
        <f>IF(#REF!="","",CONCATENATE($L1598,","))</f>
        <v>#REF!</v>
      </c>
      <c r="BQ1598" s="27" t="e">
        <f>IF(#REF!="","",CONCATENATE($L1598,","))</f>
        <v>#REF!</v>
      </c>
      <c r="BR1598" s="27" t="e">
        <f>IF(#REF!="","",CONCATENATE($L1598,","))</f>
        <v>#REF!</v>
      </c>
      <c r="BS1598" s="27" t="e">
        <f>IF(#REF!="","",CONCATENATE($L1598,","))</f>
        <v>#REF!</v>
      </c>
      <c r="BT1598" s="27" t="e">
        <f>IF(#REF!="","",CONCATENATE($L1598,","))</f>
        <v>#REF!</v>
      </c>
      <c r="BU1598" s="40"/>
      <c r="BV1598" s="40"/>
      <c r="BW1598"/>
      <c r="BX1598"/>
      <c r="BY1598"/>
      <c r="BZ1598"/>
      <c r="CA1598"/>
      <c r="CB1598" s="40"/>
      <c r="CC1598" s="7"/>
    </row>
    <row r="1599" spans="2:81">
      <c r="B1599" s="75"/>
      <c r="C1599" s="39"/>
      <c r="D1599" s="38"/>
      <c r="E1599" s="39"/>
      <c r="F1599" s="39"/>
      <c r="G1599" s="39"/>
      <c r="H1599" s="39"/>
      <c r="I1599" s="39"/>
      <c r="J1599" s="39"/>
      <c r="K1599" s="39"/>
      <c r="L1599" s="38"/>
      <c r="M1599" s="38"/>
      <c r="N1599" s="38"/>
      <c r="O1599" s="38"/>
      <c r="P1599" s="38"/>
      <c r="Q1599" s="38"/>
      <c r="R1599" s="38"/>
      <c r="S1599" s="38"/>
      <c r="T1599" s="38"/>
      <c r="U1599" s="38"/>
      <c r="V1599" s="38"/>
      <c r="W1599" s="38"/>
      <c r="X1599" s="38"/>
      <c r="Y1599" s="38"/>
      <c r="Z1599" s="75"/>
      <c r="AA1599" s="101"/>
      <c r="AB1599" s="101"/>
      <c r="AC1599" s="101"/>
      <c r="AD1599" s="101"/>
      <c r="AE1599" s="38"/>
      <c r="AF1599" s="38"/>
      <c r="AG1599" s="38"/>
      <c r="AH1599" s="38"/>
      <c r="AI1599" s="101"/>
      <c r="AJ1599" s="101"/>
      <c r="AK1599" s="101"/>
      <c r="AL1599" s="75"/>
      <c r="AM1599" s="39"/>
      <c r="AN1599" s="27"/>
      <c r="AO1599" s="27"/>
      <c r="AP1599" s="27"/>
      <c r="AQ1599" s="27" t="str">
        <f t="shared" si="597"/>
        <v/>
      </c>
      <c r="AR1599" s="27" t="str">
        <f t="shared" si="598"/>
        <v/>
      </c>
      <c r="AS1599" s="27" t="str">
        <f t="shared" si="599"/>
        <v/>
      </c>
      <c r="AT1599" s="27" t="e">
        <f>IF(#REF!&lt;&gt;"",IF(ABS(#REF!)&lt;10,"S"&amp;RIGHT(#REF!,1)&amp;",","S"&amp;#REF!&amp;","),"")</f>
        <v>#REF!</v>
      </c>
      <c r="AU1599" s="27" t="e">
        <f>IF(#REF!&lt;&gt;"",IF(ABS(#REF!)&lt;10,"S"&amp;RIGHT(#REF!,1)&amp;",","S"&amp;#REF!&amp;","),"")</f>
        <v>#REF!</v>
      </c>
      <c r="AV1599" s="27" t="e">
        <f>IF(#REF!&lt;&gt;"",IF(ABS(#REF!)&lt;10,"S"&amp;RIGHT(#REF!,1)&amp;",","S"&amp;#REF!&amp;","),"")</f>
        <v>#REF!</v>
      </c>
      <c r="AW1599" s="27" t="e">
        <f>IF(#REF!&lt;&gt;"",IF(ABS(#REF!)&lt;10,"S"&amp;RIGHT(#REF!,1)&amp;",","S"&amp;#REF!&amp;","),"")</f>
        <v>#REF!</v>
      </c>
      <c r="AX1599" s="27" t="e">
        <f>IF(#REF!&lt;&gt;"",IF(ABS(#REF!)&lt;10,"S"&amp;RIGHT(#REF!,1)&amp;",","S"&amp;#REF!&amp;","),"")</f>
        <v>#REF!</v>
      </c>
      <c r="AY1599" s="27" t="e">
        <f>IF(#REF!&lt;&gt;"",IF(ABS(#REF!)&lt;10,"S"&amp;RIGHT(#REF!,1)&amp;",","S"&amp;#REF!&amp;","),"")</f>
        <v>#REF!</v>
      </c>
      <c r="AZ1599" s="27" t="e">
        <f>IF(#REF!&lt;&gt;"",IF(ABS(#REF!)&lt;10,"S"&amp;RIGHT(#REF!,1)&amp;",","S"&amp;#REF!&amp;","),"")</f>
        <v>#REF!</v>
      </c>
      <c r="BA1599" s="27" t="e">
        <f>IF(#REF!&lt;&gt;"",IF(ABS(#REF!)&lt;10,"S"&amp;RIGHT(#REF!,1)&amp;",","S"&amp;#REF!&amp;","),"")</f>
        <v>#REF!</v>
      </c>
      <c r="BB1599" s="27" t="e">
        <f>IF(#REF!&lt;&gt;"",IF(ABS(#REF!)&lt;10,"S"&amp;RIGHT(#REF!,1)&amp;",","S"&amp;#REF!&amp;","),"")</f>
        <v>#REF!</v>
      </c>
      <c r="BC1599" s="27"/>
      <c r="BD1599" s="27"/>
      <c r="BE1599" s="27"/>
      <c r="BF1599" s="27"/>
      <c r="BG1599" s="27"/>
      <c r="BH1599" s="27"/>
      <c r="BI1599" s="27" t="str">
        <f t="shared" si="594"/>
        <v/>
      </c>
      <c r="BJ1599" s="27" t="str">
        <f t="shared" si="595"/>
        <v/>
      </c>
      <c r="BK1599" s="27" t="str">
        <f t="shared" si="596"/>
        <v/>
      </c>
      <c r="BL1599" s="27" t="e">
        <f>IF(#REF!="","",CONCATENATE($L1599,","))</f>
        <v>#REF!</v>
      </c>
      <c r="BM1599" s="27" t="e">
        <f>IF(#REF!="","",CONCATENATE($L1599,","))</f>
        <v>#REF!</v>
      </c>
      <c r="BN1599" s="27" t="e">
        <f>IF(#REF!="","",CONCATENATE($L1599,","))</f>
        <v>#REF!</v>
      </c>
      <c r="BO1599" s="27" t="e">
        <f>IF(#REF!="","",CONCATENATE($L1599,","))</f>
        <v>#REF!</v>
      </c>
      <c r="BP1599" s="27" t="e">
        <f>IF(#REF!="","",CONCATENATE($L1599,","))</f>
        <v>#REF!</v>
      </c>
      <c r="BQ1599" s="27" t="e">
        <f>IF(#REF!="","",CONCATENATE($L1599,","))</f>
        <v>#REF!</v>
      </c>
      <c r="BR1599" s="27" t="e">
        <f>IF(#REF!="","",CONCATENATE($L1599,","))</f>
        <v>#REF!</v>
      </c>
      <c r="BS1599" s="27" t="e">
        <f>IF(#REF!="","",CONCATENATE($L1599,","))</f>
        <v>#REF!</v>
      </c>
      <c r="BT1599" s="27" t="e">
        <f>IF(#REF!="","",CONCATENATE($L1599,","))</f>
        <v>#REF!</v>
      </c>
      <c r="BU1599" s="40"/>
      <c r="BV1599" s="40"/>
      <c r="BW1599"/>
      <c r="BX1599"/>
      <c r="BY1599"/>
      <c r="BZ1599"/>
      <c r="CA1599"/>
      <c r="CB1599" s="40"/>
      <c r="CC1599" s="7"/>
    </row>
    <row r="1600" spans="2:81">
      <c r="B1600" s="75"/>
      <c r="C1600" s="39"/>
      <c r="D1600" s="38"/>
      <c r="E1600" s="39"/>
      <c r="F1600" s="39"/>
      <c r="G1600" s="39"/>
      <c r="H1600" s="39"/>
      <c r="I1600" s="39"/>
      <c r="J1600" s="39"/>
      <c r="K1600" s="39"/>
      <c r="L1600" s="38"/>
      <c r="M1600" s="38"/>
      <c r="N1600" s="38"/>
      <c r="O1600" s="38"/>
      <c r="P1600" s="38"/>
      <c r="Q1600" s="38"/>
      <c r="R1600" s="38"/>
      <c r="S1600" s="38"/>
      <c r="T1600" s="38"/>
      <c r="U1600" s="38"/>
      <c r="V1600" s="38"/>
      <c r="W1600" s="38"/>
      <c r="X1600" s="38"/>
      <c r="Y1600" s="38"/>
      <c r="Z1600" s="75"/>
      <c r="AA1600" s="101"/>
      <c r="AB1600" s="101"/>
      <c r="AC1600" s="101"/>
      <c r="AD1600" s="101"/>
      <c r="AE1600" s="38"/>
      <c r="AF1600" s="38"/>
      <c r="AG1600" s="38"/>
      <c r="AH1600" s="38"/>
      <c r="AI1600" s="101"/>
      <c r="AJ1600" s="101"/>
      <c r="AK1600" s="101"/>
      <c r="AL1600" s="75"/>
      <c r="AM1600" s="39"/>
      <c r="AN1600" s="27"/>
      <c r="AO1600" s="27"/>
      <c r="AP1600" s="27"/>
      <c r="AQ1600" s="27" t="str">
        <f t="shared" si="597"/>
        <v/>
      </c>
      <c r="AR1600" s="27" t="str">
        <f t="shared" si="598"/>
        <v/>
      </c>
      <c r="AS1600" s="27" t="str">
        <f t="shared" si="599"/>
        <v/>
      </c>
      <c r="AT1600" s="27" t="e">
        <f>IF(#REF!&lt;&gt;"",IF(ABS(#REF!)&lt;10,"S"&amp;RIGHT(#REF!,1)&amp;",","S"&amp;#REF!&amp;","),"")</f>
        <v>#REF!</v>
      </c>
      <c r="AU1600" s="27" t="e">
        <f>IF(#REF!&lt;&gt;"",IF(ABS(#REF!)&lt;10,"S"&amp;RIGHT(#REF!,1)&amp;",","S"&amp;#REF!&amp;","),"")</f>
        <v>#REF!</v>
      </c>
      <c r="AV1600" s="27" t="e">
        <f>IF(#REF!&lt;&gt;"",IF(ABS(#REF!)&lt;10,"S"&amp;RIGHT(#REF!,1)&amp;",","S"&amp;#REF!&amp;","),"")</f>
        <v>#REF!</v>
      </c>
      <c r="AW1600" s="27" t="e">
        <f>IF(#REF!&lt;&gt;"",IF(ABS(#REF!)&lt;10,"S"&amp;RIGHT(#REF!,1)&amp;",","S"&amp;#REF!&amp;","),"")</f>
        <v>#REF!</v>
      </c>
      <c r="AX1600" s="27" t="e">
        <f>IF(#REF!&lt;&gt;"",IF(ABS(#REF!)&lt;10,"S"&amp;RIGHT(#REF!,1)&amp;",","S"&amp;#REF!&amp;","),"")</f>
        <v>#REF!</v>
      </c>
      <c r="AY1600" s="27" t="e">
        <f>IF(#REF!&lt;&gt;"",IF(ABS(#REF!)&lt;10,"S"&amp;RIGHT(#REF!,1)&amp;",","S"&amp;#REF!&amp;","),"")</f>
        <v>#REF!</v>
      </c>
      <c r="AZ1600" s="27" t="e">
        <f>IF(#REF!&lt;&gt;"",IF(ABS(#REF!)&lt;10,"S"&amp;RIGHT(#REF!,1)&amp;",","S"&amp;#REF!&amp;","),"")</f>
        <v>#REF!</v>
      </c>
      <c r="BA1600" s="27" t="e">
        <f>IF(#REF!&lt;&gt;"",IF(ABS(#REF!)&lt;10,"S"&amp;RIGHT(#REF!,1)&amp;",","S"&amp;#REF!&amp;","),"")</f>
        <v>#REF!</v>
      </c>
      <c r="BB1600" s="27" t="e">
        <f>IF(#REF!&lt;&gt;"",IF(ABS(#REF!)&lt;10,"S"&amp;RIGHT(#REF!,1)&amp;",","S"&amp;#REF!&amp;","),"")</f>
        <v>#REF!</v>
      </c>
      <c r="BC1600" s="27"/>
      <c r="BD1600" s="27"/>
      <c r="BE1600" s="27"/>
      <c r="BF1600" s="27"/>
      <c r="BG1600" s="27"/>
      <c r="BH1600" s="27"/>
      <c r="BI1600" s="27" t="str">
        <f t="shared" si="594"/>
        <v/>
      </c>
      <c r="BJ1600" s="27" t="str">
        <f t="shared" si="595"/>
        <v/>
      </c>
      <c r="BK1600" s="27" t="str">
        <f t="shared" si="596"/>
        <v/>
      </c>
      <c r="BL1600" s="27" t="e">
        <f>IF(#REF!="","",CONCATENATE($L1600,","))</f>
        <v>#REF!</v>
      </c>
      <c r="BM1600" s="27" t="e">
        <f>IF(#REF!="","",CONCATENATE($L1600,","))</f>
        <v>#REF!</v>
      </c>
      <c r="BN1600" s="27" t="e">
        <f>IF(#REF!="","",CONCATENATE($L1600,","))</f>
        <v>#REF!</v>
      </c>
      <c r="BO1600" s="27" t="e">
        <f>IF(#REF!="","",CONCATENATE($L1600,","))</f>
        <v>#REF!</v>
      </c>
      <c r="BP1600" s="27" t="e">
        <f>IF(#REF!="","",CONCATENATE($L1600,","))</f>
        <v>#REF!</v>
      </c>
      <c r="BQ1600" s="27" t="e">
        <f>IF(#REF!="","",CONCATENATE($L1600,","))</f>
        <v>#REF!</v>
      </c>
      <c r="BR1600" s="27" t="e">
        <f>IF(#REF!="","",CONCATENATE($L1600,","))</f>
        <v>#REF!</v>
      </c>
      <c r="BS1600" s="27" t="e">
        <f>IF(#REF!="","",CONCATENATE($L1600,","))</f>
        <v>#REF!</v>
      </c>
      <c r="BT1600" s="27" t="e">
        <f>IF(#REF!="","",CONCATENATE($L1600,","))</f>
        <v>#REF!</v>
      </c>
      <c r="BU1600" s="40"/>
      <c r="BV1600" s="40"/>
      <c r="BW1600"/>
      <c r="BX1600"/>
      <c r="BY1600"/>
      <c r="BZ1600"/>
      <c r="CA1600"/>
      <c r="CB1600" s="40"/>
      <c r="CC1600" s="7"/>
    </row>
    <row r="1601" spans="2:81">
      <c r="B1601" s="75"/>
      <c r="C1601" s="39"/>
      <c r="D1601" s="38"/>
      <c r="E1601" s="39"/>
      <c r="F1601" s="39"/>
      <c r="G1601" s="39"/>
      <c r="H1601" s="39"/>
      <c r="I1601" s="39"/>
      <c r="J1601" s="39"/>
      <c r="K1601" s="39"/>
      <c r="L1601" s="38"/>
      <c r="M1601" s="38"/>
      <c r="N1601" s="38"/>
      <c r="O1601" s="38"/>
      <c r="P1601" s="38"/>
      <c r="Q1601" s="38"/>
      <c r="R1601" s="38"/>
      <c r="S1601" s="38"/>
      <c r="T1601" s="38"/>
      <c r="U1601" s="38"/>
      <c r="V1601" s="38"/>
      <c r="W1601" s="38"/>
      <c r="X1601" s="38"/>
      <c r="Y1601" s="38"/>
      <c r="Z1601" s="75"/>
      <c r="AA1601" s="101"/>
      <c r="AB1601" s="101"/>
      <c r="AC1601" s="101"/>
      <c r="AD1601" s="101"/>
      <c r="AE1601" s="38"/>
      <c r="AF1601" s="38"/>
      <c r="AG1601" s="38"/>
      <c r="AH1601" s="38"/>
      <c r="AI1601" s="101"/>
      <c r="AJ1601" s="101"/>
      <c r="AK1601" s="101"/>
      <c r="AL1601" s="75"/>
      <c r="AM1601" s="39"/>
      <c r="AN1601" s="27"/>
      <c r="AO1601" s="27"/>
      <c r="AP1601" s="27"/>
      <c r="AQ1601" s="27" t="str">
        <f t="shared" si="597"/>
        <v/>
      </c>
      <c r="AR1601" s="27" t="str">
        <f t="shared" si="598"/>
        <v/>
      </c>
      <c r="AS1601" s="27" t="str">
        <f t="shared" si="599"/>
        <v/>
      </c>
      <c r="AT1601" s="27" t="e">
        <f>IF(#REF!&lt;&gt;"",IF(ABS(#REF!)&lt;10,"S"&amp;RIGHT(#REF!,1)&amp;",","S"&amp;#REF!&amp;","),"")</f>
        <v>#REF!</v>
      </c>
      <c r="AU1601" s="27" t="e">
        <f>IF(#REF!&lt;&gt;"",IF(ABS(#REF!)&lt;10,"S"&amp;RIGHT(#REF!,1)&amp;",","S"&amp;#REF!&amp;","),"")</f>
        <v>#REF!</v>
      </c>
      <c r="AV1601" s="27" t="e">
        <f>IF(#REF!&lt;&gt;"",IF(ABS(#REF!)&lt;10,"S"&amp;RIGHT(#REF!,1)&amp;",","S"&amp;#REF!&amp;","),"")</f>
        <v>#REF!</v>
      </c>
      <c r="AW1601" s="27" t="e">
        <f>IF(#REF!&lt;&gt;"",IF(ABS(#REF!)&lt;10,"S"&amp;RIGHT(#REF!,1)&amp;",","S"&amp;#REF!&amp;","),"")</f>
        <v>#REF!</v>
      </c>
      <c r="AX1601" s="27" t="e">
        <f>IF(#REF!&lt;&gt;"",IF(ABS(#REF!)&lt;10,"S"&amp;RIGHT(#REF!,1)&amp;",","S"&amp;#REF!&amp;","),"")</f>
        <v>#REF!</v>
      </c>
      <c r="AY1601" s="27" t="e">
        <f>IF(#REF!&lt;&gt;"",IF(ABS(#REF!)&lt;10,"S"&amp;RIGHT(#REF!,1)&amp;",","S"&amp;#REF!&amp;","),"")</f>
        <v>#REF!</v>
      </c>
      <c r="AZ1601" s="27" t="e">
        <f>IF(#REF!&lt;&gt;"",IF(ABS(#REF!)&lt;10,"S"&amp;RIGHT(#REF!,1)&amp;",","S"&amp;#REF!&amp;","),"")</f>
        <v>#REF!</v>
      </c>
      <c r="BA1601" s="27" t="e">
        <f>IF(#REF!&lt;&gt;"",IF(ABS(#REF!)&lt;10,"S"&amp;RIGHT(#REF!,1)&amp;",","S"&amp;#REF!&amp;","),"")</f>
        <v>#REF!</v>
      </c>
      <c r="BB1601" s="27" t="e">
        <f>IF(#REF!&lt;&gt;"",IF(ABS(#REF!)&lt;10,"S"&amp;RIGHT(#REF!,1)&amp;",","S"&amp;#REF!&amp;","),"")</f>
        <v>#REF!</v>
      </c>
      <c r="BC1601" s="27"/>
      <c r="BD1601" s="27"/>
      <c r="BE1601" s="27"/>
      <c r="BF1601" s="27"/>
      <c r="BG1601" s="27"/>
      <c r="BH1601" s="27"/>
      <c r="BI1601" s="27" t="str">
        <f t="shared" si="594"/>
        <v/>
      </c>
      <c r="BJ1601" s="27" t="str">
        <f t="shared" si="595"/>
        <v/>
      </c>
      <c r="BK1601" s="27" t="str">
        <f t="shared" si="596"/>
        <v/>
      </c>
      <c r="BL1601" s="27" t="e">
        <f>IF(#REF!="","",CONCATENATE($L1601,","))</f>
        <v>#REF!</v>
      </c>
      <c r="BM1601" s="27" t="e">
        <f>IF(#REF!="","",CONCATENATE($L1601,","))</f>
        <v>#REF!</v>
      </c>
      <c r="BN1601" s="27" t="e">
        <f>IF(#REF!="","",CONCATENATE($L1601,","))</f>
        <v>#REF!</v>
      </c>
      <c r="BO1601" s="27" t="e">
        <f>IF(#REF!="","",CONCATENATE($L1601,","))</f>
        <v>#REF!</v>
      </c>
      <c r="BP1601" s="27" t="e">
        <f>IF(#REF!="","",CONCATENATE($L1601,","))</f>
        <v>#REF!</v>
      </c>
      <c r="BQ1601" s="27" t="e">
        <f>IF(#REF!="","",CONCATENATE($L1601,","))</f>
        <v>#REF!</v>
      </c>
      <c r="BR1601" s="27" t="e">
        <f>IF(#REF!="","",CONCATENATE($L1601,","))</f>
        <v>#REF!</v>
      </c>
      <c r="BS1601" s="27" t="e">
        <f>IF(#REF!="","",CONCATENATE($L1601,","))</f>
        <v>#REF!</v>
      </c>
      <c r="BT1601" s="27" t="e">
        <f>IF(#REF!="","",CONCATENATE($L1601,","))</f>
        <v>#REF!</v>
      </c>
      <c r="BU1601" s="40"/>
      <c r="BV1601" s="40"/>
      <c r="BW1601"/>
      <c r="BX1601"/>
      <c r="BY1601"/>
      <c r="BZ1601"/>
      <c r="CA1601"/>
      <c r="CB1601" s="40"/>
      <c r="CC1601" s="7"/>
    </row>
    <row r="1602" spans="2:81">
      <c r="B1602" s="75"/>
      <c r="C1602" s="39"/>
      <c r="D1602" s="38"/>
      <c r="E1602" s="39"/>
      <c r="F1602" s="39"/>
      <c r="G1602" s="39"/>
      <c r="H1602" s="39"/>
      <c r="I1602" s="39"/>
      <c r="J1602" s="39"/>
      <c r="K1602" s="39"/>
      <c r="L1602" s="38"/>
      <c r="M1602" s="38"/>
      <c r="N1602" s="38"/>
      <c r="O1602" s="38"/>
      <c r="P1602" s="38"/>
      <c r="Q1602" s="38"/>
      <c r="R1602" s="38"/>
      <c r="S1602" s="38"/>
      <c r="T1602" s="38"/>
      <c r="U1602" s="38"/>
      <c r="V1602" s="38"/>
      <c r="W1602" s="38"/>
      <c r="X1602" s="38"/>
      <c r="Y1602" s="38"/>
      <c r="Z1602" s="75"/>
      <c r="AA1602" s="101"/>
      <c r="AB1602" s="101"/>
      <c r="AC1602" s="101"/>
      <c r="AD1602" s="101"/>
      <c r="AE1602" s="38"/>
      <c r="AF1602" s="38"/>
      <c r="AG1602" s="38"/>
      <c r="AH1602" s="38"/>
      <c r="AI1602" s="101"/>
      <c r="AJ1602" s="101"/>
      <c r="AK1602" s="101"/>
      <c r="AL1602" s="75"/>
      <c r="AM1602" s="39"/>
      <c r="AN1602" s="27"/>
      <c r="AO1602" s="27"/>
      <c r="AP1602" s="27"/>
      <c r="AQ1602" s="27" t="str">
        <f t="shared" si="597"/>
        <v/>
      </c>
      <c r="AR1602" s="27" t="str">
        <f t="shared" si="598"/>
        <v/>
      </c>
      <c r="AS1602" s="27" t="str">
        <f t="shared" si="599"/>
        <v/>
      </c>
      <c r="AT1602" s="27" t="e">
        <f>IF(#REF!&lt;&gt;"",IF(ABS(#REF!)&lt;10,"S"&amp;RIGHT(#REF!,1)&amp;",","S"&amp;#REF!&amp;","),"")</f>
        <v>#REF!</v>
      </c>
      <c r="AU1602" s="27" t="e">
        <f>IF(#REF!&lt;&gt;"",IF(ABS(#REF!)&lt;10,"S"&amp;RIGHT(#REF!,1)&amp;",","S"&amp;#REF!&amp;","),"")</f>
        <v>#REF!</v>
      </c>
      <c r="AV1602" s="27" t="e">
        <f>IF(#REF!&lt;&gt;"",IF(ABS(#REF!)&lt;10,"S"&amp;RIGHT(#REF!,1)&amp;",","S"&amp;#REF!&amp;","),"")</f>
        <v>#REF!</v>
      </c>
      <c r="AW1602" s="27" t="e">
        <f>IF(#REF!&lt;&gt;"",IF(ABS(#REF!)&lt;10,"S"&amp;RIGHT(#REF!,1)&amp;",","S"&amp;#REF!&amp;","),"")</f>
        <v>#REF!</v>
      </c>
      <c r="AX1602" s="27" t="e">
        <f>IF(#REF!&lt;&gt;"",IF(ABS(#REF!)&lt;10,"S"&amp;RIGHT(#REF!,1)&amp;",","S"&amp;#REF!&amp;","),"")</f>
        <v>#REF!</v>
      </c>
      <c r="AY1602" s="27" t="e">
        <f>IF(#REF!&lt;&gt;"",IF(ABS(#REF!)&lt;10,"S"&amp;RIGHT(#REF!,1)&amp;",","S"&amp;#REF!&amp;","),"")</f>
        <v>#REF!</v>
      </c>
      <c r="AZ1602" s="27" t="e">
        <f>IF(#REF!&lt;&gt;"",IF(ABS(#REF!)&lt;10,"S"&amp;RIGHT(#REF!,1)&amp;",","S"&amp;#REF!&amp;","),"")</f>
        <v>#REF!</v>
      </c>
      <c r="BA1602" s="27" t="e">
        <f>IF(#REF!&lt;&gt;"",IF(ABS(#REF!)&lt;10,"S"&amp;RIGHT(#REF!,1)&amp;",","S"&amp;#REF!&amp;","),"")</f>
        <v>#REF!</v>
      </c>
      <c r="BB1602" s="27" t="e">
        <f>IF(#REF!&lt;&gt;"",IF(ABS(#REF!)&lt;10,"S"&amp;RIGHT(#REF!,1)&amp;",","S"&amp;#REF!&amp;","),"")</f>
        <v>#REF!</v>
      </c>
      <c r="BC1602" s="27"/>
      <c r="BD1602" s="27"/>
      <c r="BE1602" s="27"/>
      <c r="BF1602" s="27"/>
      <c r="BG1602" s="27"/>
      <c r="BH1602" s="27"/>
      <c r="BI1602" s="27" t="str">
        <f t="shared" si="594"/>
        <v/>
      </c>
      <c r="BJ1602" s="27" t="str">
        <f t="shared" si="595"/>
        <v/>
      </c>
      <c r="BK1602" s="27" t="str">
        <f t="shared" si="596"/>
        <v/>
      </c>
      <c r="BL1602" s="27" t="e">
        <f>IF(#REF!="","",CONCATENATE($L1602,","))</f>
        <v>#REF!</v>
      </c>
      <c r="BM1602" s="27" t="e">
        <f>IF(#REF!="","",CONCATENATE($L1602,","))</f>
        <v>#REF!</v>
      </c>
      <c r="BN1602" s="27" t="e">
        <f>IF(#REF!="","",CONCATENATE($L1602,","))</f>
        <v>#REF!</v>
      </c>
      <c r="BO1602" s="27" t="e">
        <f>IF(#REF!="","",CONCATENATE($L1602,","))</f>
        <v>#REF!</v>
      </c>
      <c r="BP1602" s="27" t="e">
        <f>IF(#REF!="","",CONCATENATE($L1602,","))</f>
        <v>#REF!</v>
      </c>
      <c r="BQ1602" s="27" t="e">
        <f>IF(#REF!="","",CONCATENATE($L1602,","))</f>
        <v>#REF!</v>
      </c>
      <c r="BR1602" s="27" t="e">
        <f>IF(#REF!="","",CONCATENATE($L1602,","))</f>
        <v>#REF!</v>
      </c>
      <c r="BS1602" s="27" t="e">
        <f>IF(#REF!="","",CONCATENATE($L1602,","))</f>
        <v>#REF!</v>
      </c>
      <c r="BT1602" s="27" t="e">
        <f>IF(#REF!="","",CONCATENATE($L1602,","))</f>
        <v>#REF!</v>
      </c>
      <c r="BU1602" s="40"/>
      <c r="BV1602" s="40"/>
      <c r="BW1602"/>
      <c r="BX1602"/>
      <c r="BY1602"/>
      <c r="BZ1602"/>
      <c r="CA1602"/>
      <c r="CB1602" s="40"/>
      <c r="CC1602" s="7"/>
    </row>
    <row r="1603" spans="2:81">
      <c r="B1603" s="75"/>
      <c r="C1603" s="39"/>
      <c r="D1603" s="38"/>
      <c r="E1603" s="39"/>
      <c r="F1603" s="39"/>
      <c r="G1603" s="39"/>
      <c r="H1603" s="39"/>
      <c r="I1603" s="39"/>
      <c r="J1603" s="39"/>
      <c r="K1603" s="39"/>
      <c r="L1603" s="38"/>
      <c r="M1603" s="38"/>
      <c r="N1603" s="38"/>
      <c r="O1603" s="38"/>
      <c r="P1603" s="38"/>
      <c r="Q1603" s="38"/>
      <c r="R1603" s="38"/>
      <c r="S1603" s="38"/>
      <c r="T1603" s="38"/>
      <c r="U1603" s="38"/>
      <c r="V1603" s="38"/>
      <c r="W1603" s="38"/>
      <c r="X1603" s="38"/>
      <c r="Y1603" s="38"/>
      <c r="Z1603" s="75"/>
      <c r="AA1603" s="101"/>
      <c r="AB1603" s="101"/>
      <c r="AC1603" s="101"/>
      <c r="AD1603" s="101"/>
      <c r="AE1603" s="38"/>
      <c r="AF1603" s="38"/>
      <c r="AG1603" s="38"/>
      <c r="AH1603" s="38"/>
      <c r="AI1603" s="101"/>
      <c r="AJ1603" s="101"/>
      <c r="AK1603" s="101"/>
      <c r="AL1603" s="75"/>
      <c r="AM1603" s="39"/>
      <c r="AN1603" s="27"/>
      <c r="AO1603" s="27"/>
      <c r="AP1603" s="27"/>
      <c r="AQ1603" s="27" t="str">
        <f t="shared" si="597"/>
        <v/>
      </c>
      <c r="AR1603" s="27" t="str">
        <f t="shared" si="598"/>
        <v/>
      </c>
      <c r="AS1603" s="27" t="str">
        <f t="shared" si="599"/>
        <v/>
      </c>
      <c r="AT1603" s="27" t="e">
        <f>IF(#REF!&lt;&gt;"",IF(ABS(#REF!)&lt;10,"S"&amp;RIGHT(#REF!,1)&amp;",","S"&amp;#REF!&amp;","),"")</f>
        <v>#REF!</v>
      </c>
      <c r="AU1603" s="27" t="e">
        <f>IF(#REF!&lt;&gt;"",IF(ABS(#REF!)&lt;10,"S"&amp;RIGHT(#REF!,1)&amp;",","S"&amp;#REF!&amp;","),"")</f>
        <v>#REF!</v>
      </c>
      <c r="AV1603" s="27" t="e">
        <f>IF(#REF!&lt;&gt;"",IF(ABS(#REF!)&lt;10,"S"&amp;RIGHT(#REF!,1)&amp;",","S"&amp;#REF!&amp;","),"")</f>
        <v>#REF!</v>
      </c>
      <c r="AW1603" s="27" t="e">
        <f>IF(#REF!&lt;&gt;"",IF(ABS(#REF!)&lt;10,"S"&amp;RIGHT(#REF!,1)&amp;",","S"&amp;#REF!&amp;","),"")</f>
        <v>#REF!</v>
      </c>
      <c r="AX1603" s="27" t="e">
        <f>IF(#REF!&lt;&gt;"",IF(ABS(#REF!)&lt;10,"S"&amp;RIGHT(#REF!,1)&amp;",","S"&amp;#REF!&amp;","),"")</f>
        <v>#REF!</v>
      </c>
      <c r="AY1603" s="27" t="e">
        <f>IF(#REF!&lt;&gt;"",IF(ABS(#REF!)&lt;10,"S"&amp;RIGHT(#REF!,1)&amp;",","S"&amp;#REF!&amp;","),"")</f>
        <v>#REF!</v>
      </c>
      <c r="AZ1603" s="27" t="e">
        <f>IF(#REF!&lt;&gt;"",IF(ABS(#REF!)&lt;10,"S"&amp;RIGHT(#REF!,1)&amp;",","S"&amp;#REF!&amp;","),"")</f>
        <v>#REF!</v>
      </c>
      <c r="BA1603" s="27" t="e">
        <f>IF(#REF!&lt;&gt;"",IF(ABS(#REF!)&lt;10,"S"&amp;RIGHT(#REF!,1)&amp;",","S"&amp;#REF!&amp;","),"")</f>
        <v>#REF!</v>
      </c>
      <c r="BB1603" s="27" t="e">
        <f>IF(#REF!&lt;&gt;"",IF(ABS(#REF!)&lt;10,"S"&amp;RIGHT(#REF!,1)&amp;",","S"&amp;#REF!&amp;","),"")</f>
        <v>#REF!</v>
      </c>
      <c r="BC1603" s="27"/>
      <c r="BD1603" s="27"/>
      <c r="BE1603" s="27"/>
      <c r="BF1603" s="27"/>
      <c r="BG1603" s="27"/>
      <c r="BH1603" s="27"/>
      <c r="BI1603" s="27" t="str">
        <f t="shared" si="594"/>
        <v/>
      </c>
      <c r="BJ1603" s="27" t="str">
        <f t="shared" si="595"/>
        <v/>
      </c>
      <c r="BK1603" s="27" t="str">
        <f t="shared" si="596"/>
        <v/>
      </c>
      <c r="BL1603" s="27" t="e">
        <f>IF(#REF!="","",CONCATENATE($L1603,","))</f>
        <v>#REF!</v>
      </c>
      <c r="BM1603" s="27" t="e">
        <f>IF(#REF!="","",CONCATENATE($L1603,","))</f>
        <v>#REF!</v>
      </c>
      <c r="BN1603" s="27" t="e">
        <f>IF(#REF!="","",CONCATENATE($L1603,","))</f>
        <v>#REF!</v>
      </c>
      <c r="BO1603" s="27" t="e">
        <f>IF(#REF!="","",CONCATENATE($L1603,","))</f>
        <v>#REF!</v>
      </c>
      <c r="BP1603" s="27" t="e">
        <f>IF(#REF!="","",CONCATENATE($L1603,","))</f>
        <v>#REF!</v>
      </c>
      <c r="BQ1603" s="27" t="e">
        <f>IF(#REF!="","",CONCATENATE($L1603,","))</f>
        <v>#REF!</v>
      </c>
      <c r="BR1603" s="27" t="e">
        <f>IF(#REF!="","",CONCATENATE($L1603,","))</f>
        <v>#REF!</v>
      </c>
      <c r="BS1603" s="27" t="e">
        <f>IF(#REF!="","",CONCATENATE($L1603,","))</f>
        <v>#REF!</v>
      </c>
      <c r="BT1603" s="27" t="e">
        <f>IF(#REF!="","",CONCATENATE($L1603,","))</f>
        <v>#REF!</v>
      </c>
      <c r="BU1603" s="40"/>
      <c r="BV1603" s="40"/>
      <c r="BW1603"/>
      <c r="BX1603"/>
      <c r="BY1603"/>
      <c r="BZ1603"/>
      <c r="CA1603"/>
      <c r="CB1603" s="40"/>
      <c r="CC1603" s="7"/>
    </row>
    <row r="1604" spans="2:81">
      <c r="B1604" s="75"/>
      <c r="C1604" s="39"/>
      <c r="D1604" s="38"/>
      <c r="E1604" s="39"/>
      <c r="F1604" s="39"/>
      <c r="G1604" s="39"/>
      <c r="H1604" s="39"/>
      <c r="I1604" s="39"/>
      <c r="J1604" s="39"/>
      <c r="K1604" s="39"/>
      <c r="L1604" s="38"/>
      <c r="M1604" s="38"/>
      <c r="N1604" s="38"/>
      <c r="O1604" s="38"/>
      <c r="P1604" s="38"/>
      <c r="Q1604" s="38"/>
      <c r="R1604" s="38"/>
      <c r="S1604" s="38"/>
      <c r="T1604" s="38"/>
      <c r="U1604" s="38"/>
      <c r="V1604" s="38"/>
      <c r="W1604" s="38"/>
      <c r="X1604" s="38"/>
      <c r="Y1604" s="38"/>
      <c r="Z1604" s="75"/>
      <c r="AA1604" s="101"/>
      <c r="AB1604" s="101"/>
      <c r="AC1604" s="101"/>
      <c r="AD1604" s="101"/>
      <c r="AE1604" s="38"/>
      <c r="AF1604" s="38"/>
      <c r="AG1604" s="38"/>
      <c r="AH1604" s="38"/>
      <c r="AI1604" s="101"/>
      <c r="AJ1604" s="101"/>
      <c r="AK1604" s="101"/>
      <c r="AL1604" s="75"/>
      <c r="AM1604" s="39"/>
      <c r="AN1604" s="27"/>
      <c r="AO1604" s="27"/>
      <c r="AP1604" s="27"/>
      <c r="AQ1604" s="27" t="str">
        <f t="shared" si="597"/>
        <v/>
      </c>
      <c r="AR1604" s="27" t="str">
        <f t="shared" si="598"/>
        <v/>
      </c>
      <c r="AS1604" s="27" t="str">
        <f t="shared" si="599"/>
        <v/>
      </c>
      <c r="AT1604" s="27" t="e">
        <f>IF(#REF!&lt;&gt;"",IF(ABS(#REF!)&lt;10,"S"&amp;RIGHT(#REF!,1)&amp;",","S"&amp;#REF!&amp;","),"")</f>
        <v>#REF!</v>
      </c>
      <c r="AU1604" s="27" t="e">
        <f>IF(#REF!&lt;&gt;"",IF(ABS(#REF!)&lt;10,"S"&amp;RIGHT(#REF!,1)&amp;",","S"&amp;#REF!&amp;","),"")</f>
        <v>#REF!</v>
      </c>
      <c r="AV1604" s="27" t="e">
        <f>IF(#REF!&lt;&gt;"",IF(ABS(#REF!)&lt;10,"S"&amp;RIGHT(#REF!,1)&amp;",","S"&amp;#REF!&amp;","),"")</f>
        <v>#REF!</v>
      </c>
      <c r="AW1604" s="27" t="e">
        <f>IF(#REF!&lt;&gt;"",IF(ABS(#REF!)&lt;10,"S"&amp;RIGHT(#REF!,1)&amp;",","S"&amp;#REF!&amp;","),"")</f>
        <v>#REF!</v>
      </c>
      <c r="AX1604" s="27" t="e">
        <f>IF(#REF!&lt;&gt;"",IF(ABS(#REF!)&lt;10,"S"&amp;RIGHT(#REF!,1)&amp;",","S"&amp;#REF!&amp;","),"")</f>
        <v>#REF!</v>
      </c>
      <c r="AY1604" s="27" t="e">
        <f>IF(#REF!&lt;&gt;"",IF(ABS(#REF!)&lt;10,"S"&amp;RIGHT(#REF!,1)&amp;",","S"&amp;#REF!&amp;","),"")</f>
        <v>#REF!</v>
      </c>
      <c r="AZ1604" s="27" t="e">
        <f>IF(#REF!&lt;&gt;"",IF(ABS(#REF!)&lt;10,"S"&amp;RIGHT(#REF!,1)&amp;",","S"&amp;#REF!&amp;","),"")</f>
        <v>#REF!</v>
      </c>
      <c r="BA1604" s="27" t="e">
        <f>IF(#REF!&lt;&gt;"",IF(ABS(#REF!)&lt;10,"S"&amp;RIGHT(#REF!,1)&amp;",","S"&amp;#REF!&amp;","),"")</f>
        <v>#REF!</v>
      </c>
      <c r="BB1604" s="27" t="e">
        <f>IF(#REF!&lt;&gt;"",IF(ABS(#REF!)&lt;10,"S"&amp;RIGHT(#REF!,1)&amp;",","S"&amp;#REF!&amp;","),"")</f>
        <v>#REF!</v>
      </c>
      <c r="BC1604" s="27"/>
      <c r="BD1604" s="27"/>
      <c r="BE1604" s="27"/>
      <c r="BF1604" s="27"/>
      <c r="BG1604" s="27"/>
      <c r="BH1604" s="27"/>
      <c r="BI1604" s="27" t="str">
        <f t="shared" si="594"/>
        <v/>
      </c>
      <c r="BJ1604" s="27" t="str">
        <f t="shared" si="595"/>
        <v/>
      </c>
      <c r="BK1604" s="27" t="str">
        <f t="shared" si="596"/>
        <v/>
      </c>
      <c r="BL1604" s="27" t="e">
        <f>IF(#REF!="","",CONCATENATE($L1604,","))</f>
        <v>#REF!</v>
      </c>
      <c r="BM1604" s="27" t="e">
        <f>IF(#REF!="","",CONCATENATE($L1604,","))</f>
        <v>#REF!</v>
      </c>
      <c r="BN1604" s="27" t="e">
        <f>IF(#REF!="","",CONCATENATE($L1604,","))</f>
        <v>#REF!</v>
      </c>
      <c r="BO1604" s="27" t="e">
        <f>IF(#REF!="","",CONCATENATE($L1604,","))</f>
        <v>#REF!</v>
      </c>
      <c r="BP1604" s="27" t="e">
        <f>IF(#REF!="","",CONCATENATE($L1604,","))</f>
        <v>#REF!</v>
      </c>
      <c r="BQ1604" s="27" t="e">
        <f>IF(#REF!="","",CONCATENATE($L1604,","))</f>
        <v>#REF!</v>
      </c>
      <c r="BR1604" s="27" t="e">
        <f>IF(#REF!="","",CONCATENATE($L1604,","))</f>
        <v>#REF!</v>
      </c>
      <c r="BS1604" s="27" t="e">
        <f>IF(#REF!="","",CONCATENATE($L1604,","))</f>
        <v>#REF!</v>
      </c>
      <c r="BT1604" s="27" t="e">
        <f>IF(#REF!="","",CONCATENATE($L1604,","))</f>
        <v>#REF!</v>
      </c>
      <c r="BU1604" s="40"/>
      <c r="BV1604" s="40"/>
      <c r="BW1604"/>
      <c r="BX1604"/>
      <c r="BY1604"/>
      <c r="BZ1604"/>
      <c r="CA1604"/>
      <c r="CB1604" s="40"/>
      <c r="CC1604" s="7"/>
    </row>
    <row r="1605" spans="2:81">
      <c r="B1605" s="75"/>
      <c r="C1605" s="39"/>
      <c r="D1605" s="38"/>
      <c r="E1605" s="39"/>
      <c r="F1605" s="39"/>
      <c r="G1605" s="39"/>
      <c r="H1605" s="39"/>
      <c r="I1605" s="39"/>
      <c r="J1605" s="39"/>
      <c r="K1605" s="39"/>
      <c r="L1605" s="38"/>
      <c r="M1605" s="38"/>
      <c r="N1605" s="38"/>
      <c r="O1605" s="38"/>
      <c r="P1605" s="38"/>
      <c r="Q1605" s="38"/>
      <c r="R1605" s="38"/>
      <c r="S1605" s="38"/>
      <c r="T1605" s="38"/>
      <c r="U1605" s="38"/>
      <c r="V1605" s="38"/>
      <c r="W1605" s="38"/>
      <c r="X1605" s="38"/>
      <c r="Y1605" s="38"/>
      <c r="Z1605" s="75"/>
      <c r="AA1605" s="101"/>
      <c r="AB1605" s="101"/>
      <c r="AC1605" s="101"/>
      <c r="AD1605" s="101"/>
      <c r="AE1605" s="38"/>
      <c r="AF1605" s="38"/>
      <c r="AG1605" s="38"/>
      <c r="AH1605" s="38"/>
      <c r="AI1605" s="101"/>
      <c r="AJ1605" s="101"/>
      <c r="AK1605" s="101"/>
      <c r="AL1605" s="75"/>
      <c r="AM1605" s="39"/>
      <c r="AN1605" s="27"/>
      <c r="AO1605" s="27"/>
      <c r="AP1605" s="27"/>
      <c r="AQ1605" s="27" t="str">
        <f t="shared" si="597"/>
        <v/>
      </c>
      <c r="AR1605" s="27" t="str">
        <f t="shared" si="598"/>
        <v/>
      </c>
      <c r="AS1605" s="27" t="str">
        <f t="shared" si="599"/>
        <v/>
      </c>
      <c r="AT1605" s="27" t="e">
        <f>IF(#REF!&lt;&gt;"",IF(ABS(#REF!)&lt;10,"S"&amp;RIGHT(#REF!,1)&amp;",","S"&amp;#REF!&amp;","),"")</f>
        <v>#REF!</v>
      </c>
      <c r="AU1605" s="27" t="e">
        <f>IF(#REF!&lt;&gt;"",IF(ABS(#REF!)&lt;10,"S"&amp;RIGHT(#REF!,1)&amp;",","S"&amp;#REF!&amp;","),"")</f>
        <v>#REF!</v>
      </c>
      <c r="AV1605" s="27" t="e">
        <f>IF(#REF!&lt;&gt;"",IF(ABS(#REF!)&lt;10,"S"&amp;RIGHT(#REF!,1)&amp;",","S"&amp;#REF!&amp;","),"")</f>
        <v>#REF!</v>
      </c>
      <c r="AW1605" s="27" t="e">
        <f>IF(#REF!&lt;&gt;"",IF(ABS(#REF!)&lt;10,"S"&amp;RIGHT(#REF!,1)&amp;",","S"&amp;#REF!&amp;","),"")</f>
        <v>#REF!</v>
      </c>
      <c r="AX1605" s="27" t="e">
        <f>IF(#REF!&lt;&gt;"",IF(ABS(#REF!)&lt;10,"S"&amp;RIGHT(#REF!,1)&amp;",","S"&amp;#REF!&amp;","),"")</f>
        <v>#REF!</v>
      </c>
      <c r="AY1605" s="27" t="e">
        <f>IF(#REF!&lt;&gt;"",IF(ABS(#REF!)&lt;10,"S"&amp;RIGHT(#REF!,1)&amp;",","S"&amp;#REF!&amp;","),"")</f>
        <v>#REF!</v>
      </c>
      <c r="AZ1605" s="27" t="e">
        <f>IF(#REF!&lt;&gt;"",IF(ABS(#REF!)&lt;10,"S"&amp;RIGHT(#REF!,1)&amp;",","S"&amp;#REF!&amp;","),"")</f>
        <v>#REF!</v>
      </c>
      <c r="BA1605" s="27" t="e">
        <f>IF(#REF!&lt;&gt;"",IF(ABS(#REF!)&lt;10,"S"&amp;RIGHT(#REF!,1)&amp;",","S"&amp;#REF!&amp;","),"")</f>
        <v>#REF!</v>
      </c>
      <c r="BB1605" s="27" t="e">
        <f>IF(#REF!&lt;&gt;"",IF(ABS(#REF!)&lt;10,"S"&amp;RIGHT(#REF!,1)&amp;",","S"&amp;#REF!&amp;","),"")</f>
        <v>#REF!</v>
      </c>
      <c r="BC1605" s="27"/>
      <c r="BD1605" s="27"/>
      <c r="BE1605" s="27"/>
      <c r="BF1605" s="27"/>
      <c r="BG1605" s="27"/>
      <c r="BH1605" s="27"/>
      <c r="BI1605" s="27" t="str">
        <f t="shared" si="594"/>
        <v/>
      </c>
      <c r="BJ1605" s="27" t="str">
        <f t="shared" si="595"/>
        <v/>
      </c>
      <c r="BK1605" s="27" t="str">
        <f t="shared" si="596"/>
        <v/>
      </c>
      <c r="BL1605" s="27" t="e">
        <f>IF(#REF!="","",CONCATENATE($L1605,","))</f>
        <v>#REF!</v>
      </c>
      <c r="BM1605" s="27" t="e">
        <f>IF(#REF!="","",CONCATENATE($L1605,","))</f>
        <v>#REF!</v>
      </c>
      <c r="BN1605" s="27" t="e">
        <f>IF(#REF!="","",CONCATENATE($L1605,","))</f>
        <v>#REF!</v>
      </c>
      <c r="BO1605" s="27" t="e">
        <f>IF(#REF!="","",CONCATENATE($L1605,","))</f>
        <v>#REF!</v>
      </c>
      <c r="BP1605" s="27" t="e">
        <f>IF(#REF!="","",CONCATENATE($L1605,","))</f>
        <v>#REF!</v>
      </c>
      <c r="BQ1605" s="27" t="e">
        <f>IF(#REF!="","",CONCATENATE($L1605,","))</f>
        <v>#REF!</v>
      </c>
      <c r="BR1605" s="27" t="e">
        <f>IF(#REF!="","",CONCATENATE($L1605,","))</f>
        <v>#REF!</v>
      </c>
      <c r="BS1605" s="27" t="e">
        <f>IF(#REF!="","",CONCATENATE($L1605,","))</f>
        <v>#REF!</v>
      </c>
      <c r="BT1605" s="27" t="e">
        <f>IF(#REF!="","",CONCATENATE($L1605,","))</f>
        <v>#REF!</v>
      </c>
      <c r="BU1605" s="40"/>
      <c r="BV1605" s="40"/>
      <c r="BW1605"/>
      <c r="BX1605"/>
      <c r="BY1605"/>
      <c r="BZ1605"/>
      <c r="CA1605"/>
      <c r="CB1605" s="40"/>
      <c r="CC1605" s="7"/>
    </row>
    <row r="1606" spans="2:81">
      <c r="B1606" s="75"/>
      <c r="C1606" s="39"/>
      <c r="D1606" s="38"/>
      <c r="E1606" s="39"/>
      <c r="F1606" s="39"/>
      <c r="G1606" s="39"/>
      <c r="H1606" s="39"/>
      <c r="I1606" s="39"/>
      <c r="J1606" s="39"/>
      <c r="K1606" s="39"/>
      <c r="L1606" s="38"/>
      <c r="M1606" s="38"/>
      <c r="N1606" s="38"/>
      <c r="O1606" s="38"/>
      <c r="P1606" s="38"/>
      <c r="Q1606" s="38"/>
      <c r="R1606" s="38"/>
      <c r="S1606" s="38"/>
      <c r="T1606" s="38"/>
      <c r="U1606" s="38"/>
      <c r="V1606" s="38"/>
      <c r="W1606" s="38"/>
      <c r="X1606" s="38"/>
      <c r="Y1606" s="38"/>
      <c r="Z1606" s="75"/>
      <c r="AA1606" s="101"/>
      <c r="AB1606" s="101"/>
      <c r="AC1606" s="101"/>
      <c r="AD1606" s="101"/>
      <c r="AE1606" s="38"/>
      <c r="AF1606" s="38"/>
      <c r="AG1606" s="38"/>
      <c r="AH1606" s="38"/>
      <c r="AI1606" s="101"/>
      <c r="AJ1606" s="101"/>
      <c r="AK1606" s="101"/>
      <c r="AL1606" s="75"/>
      <c r="AM1606" s="39"/>
      <c r="AN1606" s="27"/>
      <c r="AO1606" s="27"/>
      <c r="AP1606" s="27"/>
      <c r="AQ1606" s="27" t="str">
        <f t="shared" si="597"/>
        <v/>
      </c>
      <c r="AR1606" s="27" t="str">
        <f t="shared" si="598"/>
        <v/>
      </c>
      <c r="AS1606" s="27" t="str">
        <f t="shared" si="599"/>
        <v/>
      </c>
      <c r="AT1606" s="27" t="e">
        <f>IF(#REF!&lt;&gt;"",IF(ABS(#REF!)&lt;10,"S"&amp;RIGHT(#REF!,1)&amp;",","S"&amp;#REF!&amp;","),"")</f>
        <v>#REF!</v>
      </c>
      <c r="AU1606" s="27" t="e">
        <f>IF(#REF!&lt;&gt;"",IF(ABS(#REF!)&lt;10,"S"&amp;RIGHT(#REF!,1)&amp;",","S"&amp;#REF!&amp;","),"")</f>
        <v>#REF!</v>
      </c>
      <c r="AV1606" s="27" t="e">
        <f>IF(#REF!&lt;&gt;"",IF(ABS(#REF!)&lt;10,"S"&amp;RIGHT(#REF!,1)&amp;",","S"&amp;#REF!&amp;","),"")</f>
        <v>#REF!</v>
      </c>
      <c r="AW1606" s="27" t="e">
        <f>IF(#REF!&lt;&gt;"",IF(ABS(#REF!)&lt;10,"S"&amp;RIGHT(#REF!,1)&amp;",","S"&amp;#REF!&amp;","),"")</f>
        <v>#REF!</v>
      </c>
      <c r="AX1606" s="27" t="e">
        <f>IF(#REF!&lt;&gt;"",IF(ABS(#REF!)&lt;10,"S"&amp;RIGHT(#REF!,1)&amp;",","S"&amp;#REF!&amp;","),"")</f>
        <v>#REF!</v>
      </c>
      <c r="AY1606" s="27" t="e">
        <f>IF(#REF!&lt;&gt;"",IF(ABS(#REF!)&lt;10,"S"&amp;RIGHT(#REF!,1)&amp;",","S"&amp;#REF!&amp;","),"")</f>
        <v>#REF!</v>
      </c>
      <c r="AZ1606" s="27" t="e">
        <f>IF(#REF!&lt;&gt;"",IF(ABS(#REF!)&lt;10,"S"&amp;RIGHT(#REF!,1)&amp;",","S"&amp;#REF!&amp;","),"")</f>
        <v>#REF!</v>
      </c>
      <c r="BA1606" s="27" t="e">
        <f>IF(#REF!&lt;&gt;"",IF(ABS(#REF!)&lt;10,"S"&amp;RIGHT(#REF!,1)&amp;",","S"&amp;#REF!&amp;","),"")</f>
        <v>#REF!</v>
      </c>
      <c r="BB1606" s="27" t="e">
        <f>IF(#REF!&lt;&gt;"",IF(ABS(#REF!)&lt;10,"S"&amp;RIGHT(#REF!,1)&amp;",","S"&amp;#REF!&amp;","),"")</f>
        <v>#REF!</v>
      </c>
      <c r="BC1606" s="27"/>
      <c r="BD1606" s="27"/>
      <c r="BE1606" s="27"/>
      <c r="BF1606" s="27"/>
      <c r="BG1606" s="27"/>
      <c r="BH1606" s="27"/>
      <c r="BI1606" s="27" t="str">
        <f t="shared" si="594"/>
        <v/>
      </c>
      <c r="BJ1606" s="27" t="str">
        <f t="shared" si="595"/>
        <v/>
      </c>
      <c r="BK1606" s="27" t="str">
        <f t="shared" si="596"/>
        <v/>
      </c>
      <c r="BL1606" s="27" t="e">
        <f>IF(#REF!="","",CONCATENATE($L1606,","))</f>
        <v>#REF!</v>
      </c>
      <c r="BM1606" s="27" t="e">
        <f>IF(#REF!="","",CONCATENATE($L1606,","))</f>
        <v>#REF!</v>
      </c>
      <c r="BN1606" s="27" t="e">
        <f>IF(#REF!="","",CONCATENATE($L1606,","))</f>
        <v>#REF!</v>
      </c>
      <c r="BO1606" s="27" t="e">
        <f>IF(#REF!="","",CONCATENATE($L1606,","))</f>
        <v>#REF!</v>
      </c>
      <c r="BP1606" s="27" t="e">
        <f>IF(#REF!="","",CONCATENATE($L1606,","))</f>
        <v>#REF!</v>
      </c>
      <c r="BQ1606" s="27" t="e">
        <f>IF(#REF!="","",CONCATENATE($L1606,","))</f>
        <v>#REF!</v>
      </c>
      <c r="BR1606" s="27" t="e">
        <f>IF(#REF!="","",CONCATENATE($L1606,","))</f>
        <v>#REF!</v>
      </c>
      <c r="BS1606" s="27" t="e">
        <f>IF(#REF!="","",CONCATENATE($L1606,","))</f>
        <v>#REF!</v>
      </c>
      <c r="BT1606" s="27" t="e">
        <f>IF(#REF!="","",CONCATENATE($L1606,","))</f>
        <v>#REF!</v>
      </c>
      <c r="BU1606" s="40"/>
      <c r="BV1606" s="40"/>
      <c r="BW1606"/>
      <c r="BX1606"/>
      <c r="BY1606"/>
      <c r="BZ1606"/>
      <c r="CA1606"/>
      <c r="CB1606" s="40"/>
      <c r="CC1606" s="7"/>
    </row>
    <row r="1607" spans="2:81">
      <c r="B1607" s="75"/>
      <c r="C1607" s="39"/>
      <c r="D1607" s="38"/>
      <c r="E1607" s="39"/>
      <c r="F1607" s="39"/>
      <c r="G1607" s="39"/>
      <c r="H1607" s="39"/>
      <c r="I1607" s="39"/>
      <c r="J1607" s="39"/>
      <c r="K1607" s="39"/>
      <c r="L1607" s="38"/>
      <c r="M1607" s="38"/>
      <c r="N1607" s="38"/>
      <c r="O1607" s="38"/>
      <c r="P1607" s="38"/>
      <c r="Q1607" s="38"/>
      <c r="R1607" s="38"/>
      <c r="S1607" s="38"/>
      <c r="T1607" s="38"/>
      <c r="U1607" s="38"/>
      <c r="V1607" s="38"/>
      <c r="W1607" s="38"/>
      <c r="X1607" s="38"/>
      <c r="Y1607" s="38"/>
      <c r="Z1607" s="75"/>
      <c r="AA1607" s="101"/>
      <c r="AB1607" s="101"/>
      <c r="AC1607" s="101"/>
      <c r="AD1607" s="101"/>
      <c r="AE1607" s="38"/>
      <c r="AF1607" s="38"/>
      <c r="AG1607" s="38"/>
      <c r="AH1607" s="38"/>
      <c r="AI1607" s="101"/>
      <c r="AJ1607" s="101"/>
      <c r="AK1607" s="101"/>
      <c r="AL1607" s="75"/>
      <c r="AM1607" s="39"/>
      <c r="AN1607" s="27"/>
      <c r="AO1607" s="27"/>
      <c r="AP1607" s="27"/>
      <c r="AQ1607" s="27" t="str">
        <f t="shared" si="597"/>
        <v/>
      </c>
      <c r="AR1607" s="27" t="str">
        <f t="shared" si="598"/>
        <v/>
      </c>
      <c r="AS1607" s="27" t="str">
        <f t="shared" si="599"/>
        <v/>
      </c>
      <c r="AT1607" s="27" t="e">
        <f>IF(#REF!&lt;&gt;"",IF(ABS(#REF!)&lt;10,"S"&amp;RIGHT(#REF!,1)&amp;",","S"&amp;#REF!&amp;","),"")</f>
        <v>#REF!</v>
      </c>
      <c r="AU1607" s="27" t="e">
        <f>IF(#REF!&lt;&gt;"",IF(ABS(#REF!)&lt;10,"S"&amp;RIGHT(#REF!,1)&amp;",","S"&amp;#REF!&amp;","),"")</f>
        <v>#REF!</v>
      </c>
      <c r="AV1607" s="27" t="e">
        <f>IF(#REF!&lt;&gt;"",IF(ABS(#REF!)&lt;10,"S"&amp;RIGHT(#REF!,1)&amp;",","S"&amp;#REF!&amp;","),"")</f>
        <v>#REF!</v>
      </c>
      <c r="AW1607" s="27" t="e">
        <f>IF(#REF!&lt;&gt;"",IF(ABS(#REF!)&lt;10,"S"&amp;RIGHT(#REF!,1)&amp;",","S"&amp;#REF!&amp;","),"")</f>
        <v>#REF!</v>
      </c>
      <c r="AX1607" s="27" t="e">
        <f>IF(#REF!&lt;&gt;"",IF(ABS(#REF!)&lt;10,"S"&amp;RIGHT(#REF!,1)&amp;",","S"&amp;#REF!&amp;","),"")</f>
        <v>#REF!</v>
      </c>
      <c r="AY1607" s="27" t="e">
        <f>IF(#REF!&lt;&gt;"",IF(ABS(#REF!)&lt;10,"S"&amp;RIGHT(#REF!,1)&amp;",","S"&amp;#REF!&amp;","),"")</f>
        <v>#REF!</v>
      </c>
      <c r="AZ1607" s="27" t="e">
        <f>IF(#REF!&lt;&gt;"",IF(ABS(#REF!)&lt;10,"S"&amp;RIGHT(#REF!,1)&amp;",","S"&amp;#REF!&amp;","),"")</f>
        <v>#REF!</v>
      </c>
      <c r="BA1607" s="27" t="e">
        <f>IF(#REF!&lt;&gt;"",IF(ABS(#REF!)&lt;10,"S"&amp;RIGHT(#REF!,1)&amp;",","S"&amp;#REF!&amp;","),"")</f>
        <v>#REF!</v>
      </c>
      <c r="BB1607" s="27" t="e">
        <f>IF(#REF!&lt;&gt;"",IF(ABS(#REF!)&lt;10,"S"&amp;RIGHT(#REF!,1)&amp;",","S"&amp;#REF!&amp;","),"")</f>
        <v>#REF!</v>
      </c>
      <c r="BC1607" s="27"/>
      <c r="BD1607" s="27"/>
      <c r="BE1607" s="27"/>
      <c r="BF1607" s="27"/>
      <c r="BG1607" s="27"/>
      <c r="BH1607" s="27"/>
      <c r="BI1607" s="27" t="str">
        <f t="shared" si="594"/>
        <v/>
      </c>
      <c r="BJ1607" s="27" t="str">
        <f t="shared" si="595"/>
        <v/>
      </c>
      <c r="BK1607" s="27" t="str">
        <f t="shared" si="596"/>
        <v/>
      </c>
      <c r="BL1607" s="27" t="e">
        <f>IF(#REF!="","",CONCATENATE($L1607,","))</f>
        <v>#REF!</v>
      </c>
      <c r="BM1607" s="27" t="e">
        <f>IF(#REF!="","",CONCATENATE($L1607,","))</f>
        <v>#REF!</v>
      </c>
      <c r="BN1607" s="27" t="e">
        <f>IF(#REF!="","",CONCATENATE($L1607,","))</f>
        <v>#REF!</v>
      </c>
      <c r="BO1607" s="27" t="e">
        <f>IF(#REF!="","",CONCATENATE($L1607,","))</f>
        <v>#REF!</v>
      </c>
      <c r="BP1607" s="27" t="e">
        <f>IF(#REF!="","",CONCATENATE($L1607,","))</f>
        <v>#REF!</v>
      </c>
      <c r="BQ1607" s="27" t="e">
        <f>IF(#REF!="","",CONCATENATE($L1607,","))</f>
        <v>#REF!</v>
      </c>
      <c r="BR1607" s="27" t="e">
        <f>IF(#REF!="","",CONCATENATE($L1607,","))</f>
        <v>#REF!</v>
      </c>
      <c r="BS1607" s="27" t="e">
        <f>IF(#REF!="","",CONCATENATE($L1607,","))</f>
        <v>#REF!</v>
      </c>
      <c r="BT1607" s="27" t="e">
        <f>IF(#REF!="","",CONCATENATE($L1607,","))</f>
        <v>#REF!</v>
      </c>
      <c r="BU1607" s="40"/>
      <c r="BV1607" s="40"/>
      <c r="BW1607"/>
      <c r="BX1607"/>
      <c r="BY1607"/>
      <c r="BZ1607"/>
      <c r="CA1607"/>
      <c r="CB1607" s="40"/>
      <c r="CC1607" s="7"/>
    </row>
    <row r="1608" spans="2:81">
      <c r="B1608" s="75"/>
      <c r="C1608" s="39"/>
      <c r="D1608" s="38"/>
      <c r="E1608" s="39"/>
      <c r="F1608" s="39"/>
      <c r="G1608" s="39"/>
      <c r="H1608" s="39"/>
      <c r="I1608" s="39"/>
      <c r="J1608" s="39"/>
      <c r="K1608" s="39"/>
      <c r="L1608" s="38"/>
      <c r="M1608" s="38"/>
      <c r="N1608" s="38"/>
      <c r="O1608" s="38"/>
      <c r="P1608" s="38"/>
      <c r="Q1608" s="38"/>
      <c r="R1608" s="38"/>
      <c r="S1608" s="38"/>
      <c r="T1608" s="38"/>
      <c r="U1608" s="38"/>
      <c r="V1608" s="38"/>
      <c r="W1608" s="38"/>
      <c r="X1608" s="38"/>
      <c r="Y1608" s="38"/>
      <c r="Z1608" s="75"/>
      <c r="AA1608" s="101"/>
      <c r="AB1608" s="101"/>
      <c r="AC1608" s="101"/>
      <c r="AD1608" s="101"/>
      <c r="AE1608" s="38"/>
      <c r="AF1608" s="38"/>
      <c r="AG1608" s="38"/>
      <c r="AH1608" s="38"/>
      <c r="AI1608" s="101"/>
      <c r="AJ1608" s="101"/>
      <c r="AK1608" s="101"/>
      <c r="AL1608" s="75"/>
      <c r="AM1608" s="39"/>
      <c r="AN1608" s="27"/>
      <c r="AO1608" s="27"/>
      <c r="AP1608" s="27"/>
      <c r="AQ1608" s="27" t="str">
        <f t="shared" si="597"/>
        <v/>
      </c>
      <c r="AR1608" s="27" t="str">
        <f t="shared" si="598"/>
        <v/>
      </c>
      <c r="AS1608" s="27" t="str">
        <f t="shared" si="599"/>
        <v/>
      </c>
      <c r="AT1608" s="27" t="e">
        <f>IF(#REF!&lt;&gt;"",IF(ABS(#REF!)&lt;10,"S"&amp;RIGHT(#REF!,1)&amp;",","S"&amp;#REF!&amp;","),"")</f>
        <v>#REF!</v>
      </c>
      <c r="AU1608" s="27" t="e">
        <f>IF(#REF!&lt;&gt;"",IF(ABS(#REF!)&lt;10,"S"&amp;RIGHT(#REF!,1)&amp;",","S"&amp;#REF!&amp;","),"")</f>
        <v>#REF!</v>
      </c>
      <c r="AV1608" s="27" t="e">
        <f>IF(#REF!&lt;&gt;"",IF(ABS(#REF!)&lt;10,"S"&amp;RIGHT(#REF!,1)&amp;",","S"&amp;#REF!&amp;","),"")</f>
        <v>#REF!</v>
      </c>
      <c r="AW1608" s="27" t="e">
        <f>IF(#REF!&lt;&gt;"",IF(ABS(#REF!)&lt;10,"S"&amp;RIGHT(#REF!,1)&amp;",","S"&amp;#REF!&amp;","),"")</f>
        <v>#REF!</v>
      </c>
      <c r="AX1608" s="27" t="e">
        <f>IF(#REF!&lt;&gt;"",IF(ABS(#REF!)&lt;10,"S"&amp;RIGHT(#REF!,1)&amp;",","S"&amp;#REF!&amp;","),"")</f>
        <v>#REF!</v>
      </c>
      <c r="AY1608" s="27" t="e">
        <f>IF(#REF!&lt;&gt;"",IF(ABS(#REF!)&lt;10,"S"&amp;RIGHT(#REF!,1)&amp;",","S"&amp;#REF!&amp;","),"")</f>
        <v>#REF!</v>
      </c>
      <c r="AZ1608" s="27" t="e">
        <f>IF(#REF!&lt;&gt;"",IF(ABS(#REF!)&lt;10,"S"&amp;RIGHT(#REF!,1)&amp;",","S"&amp;#REF!&amp;","),"")</f>
        <v>#REF!</v>
      </c>
      <c r="BA1608" s="27" t="e">
        <f>IF(#REF!&lt;&gt;"",IF(ABS(#REF!)&lt;10,"S"&amp;RIGHT(#REF!,1)&amp;",","S"&amp;#REF!&amp;","),"")</f>
        <v>#REF!</v>
      </c>
      <c r="BB1608" s="27" t="e">
        <f>IF(#REF!&lt;&gt;"",IF(ABS(#REF!)&lt;10,"S"&amp;RIGHT(#REF!,1)&amp;",","S"&amp;#REF!&amp;","),"")</f>
        <v>#REF!</v>
      </c>
      <c r="BC1608" s="27"/>
      <c r="BD1608" s="27"/>
      <c r="BE1608" s="27"/>
      <c r="BF1608" s="27"/>
      <c r="BG1608" s="27"/>
      <c r="BH1608" s="27"/>
      <c r="BI1608" s="27" t="str">
        <f t="shared" si="594"/>
        <v/>
      </c>
      <c r="BJ1608" s="27" t="str">
        <f t="shared" si="595"/>
        <v/>
      </c>
      <c r="BK1608" s="27" t="str">
        <f t="shared" si="596"/>
        <v/>
      </c>
      <c r="BL1608" s="27" t="e">
        <f>IF(#REF!="","",CONCATENATE($L1608,","))</f>
        <v>#REF!</v>
      </c>
      <c r="BM1608" s="27" t="e">
        <f>IF(#REF!="","",CONCATENATE($L1608,","))</f>
        <v>#REF!</v>
      </c>
      <c r="BN1608" s="27" t="e">
        <f>IF(#REF!="","",CONCATENATE($L1608,","))</f>
        <v>#REF!</v>
      </c>
      <c r="BO1608" s="27" t="e">
        <f>IF(#REF!="","",CONCATENATE($L1608,","))</f>
        <v>#REF!</v>
      </c>
      <c r="BP1608" s="27" t="e">
        <f>IF(#REF!="","",CONCATENATE($L1608,","))</f>
        <v>#REF!</v>
      </c>
      <c r="BQ1608" s="27" t="e">
        <f>IF(#REF!="","",CONCATENATE($L1608,","))</f>
        <v>#REF!</v>
      </c>
      <c r="BR1608" s="27" t="e">
        <f>IF(#REF!="","",CONCATENATE($L1608,","))</f>
        <v>#REF!</v>
      </c>
      <c r="BS1608" s="27" t="e">
        <f>IF(#REF!="","",CONCATENATE($L1608,","))</f>
        <v>#REF!</v>
      </c>
      <c r="BT1608" s="27" t="e">
        <f>IF(#REF!="","",CONCATENATE($L1608,","))</f>
        <v>#REF!</v>
      </c>
      <c r="BU1608" s="40"/>
      <c r="BV1608" s="40"/>
      <c r="BW1608"/>
      <c r="BX1608"/>
      <c r="BY1608"/>
      <c r="BZ1608"/>
      <c r="CA1608"/>
      <c r="CB1608" s="40"/>
      <c r="CC1608" s="7"/>
    </row>
    <row r="1609" spans="2:81">
      <c r="B1609" s="75"/>
      <c r="C1609" s="39"/>
      <c r="D1609" s="38"/>
      <c r="E1609" s="39"/>
      <c r="F1609" s="39"/>
      <c r="G1609" s="39"/>
      <c r="H1609" s="39"/>
      <c r="I1609" s="39"/>
      <c r="J1609" s="39"/>
      <c r="K1609" s="39"/>
      <c r="L1609" s="38"/>
      <c r="M1609" s="38"/>
      <c r="N1609" s="38"/>
      <c r="O1609" s="38"/>
      <c r="P1609" s="38"/>
      <c r="Q1609" s="38"/>
      <c r="R1609" s="38"/>
      <c r="S1609" s="38"/>
      <c r="T1609" s="38"/>
      <c r="U1609" s="38"/>
      <c r="V1609" s="38"/>
      <c r="W1609" s="38"/>
      <c r="X1609" s="38"/>
      <c r="Y1609" s="38"/>
      <c r="Z1609" s="75"/>
      <c r="AA1609" s="101"/>
      <c r="AB1609" s="101"/>
      <c r="AC1609" s="101"/>
      <c r="AD1609" s="101"/>
      <c r="AE1609" s="38"/>
      <c r="AF1609" s="38"/>
      <c r="AG1609" s="38"/>
      <c r="AH1609" s="38"/>
      <c r="AI1609" s="101"/>
      <c r="AJ1609" s="101"/>
      <c r="AK1609" s="101"/>
      <c r="AL1609" s="75"/>
      <c r="AM1609" s="39"/>
      <c r="AN1609" s="27"/>
      <c r="AO1609" s="27"/>
      <c r="AP1609" s="27"/>
      <c r="AQ1609" s="27" t="str">
        <f t="shared" si="597"/>
        <v/>
      </c>
      <c r="AR1609" s="27" t="str">
        <f t="shared" si="598"/>
        <v/>
      </c>
      <c r="AS1609" s="27" t="str">
        <f t="shared" si="599"/>
        <v/>
      </c>
      <c r="AT1609" s="27" t="e">
        <f>IF(#REF!&lt;&gt;"",IF(ABS(#REF!)&lt;10,"S"&amp;RIGHT(#REF!,1)&amp;",","S"&amp;#REF!&amp;","),"")</f>
        <v>#REF!</v>
      </c>
      <c r="AU1609" s="27" t="e">
        <f>IF(#REF!&lt;&gt;"",IF(ABS(#REF!)&lt;10,"S"&amp;RIGHT(#REF!,1)&amp;",","S"&amp;#REF!&amp;","),"")</f>
        <v>#REF!</v>
      </c>
      <c r="AV1609" s="27" t="e">
        <f>IF(#REF!&lt;&gt;"",IF(ABS(#REF!)&lt;10,"S"&amp;RIGHT(#REF!,1)&amp;",","S"&amp;#REF!&amp;","),"")</f>
        <v>#REF!</v>
      </c>
      <c r="AW1609" s="27" t="e">
        <f>IF(#REF!&lt;&gt;"",IF(ABS(#REF!)&lt;10,"S"&amp;RIGHT(#REF!,1)&amp;",","S"&amp;#REF!&amp;","),"")</f>
        <v>#REF!</v>
      </c>
      <c r="AX1609" s="27" t="e">
        <f>IF(#REF!&lt;&gt;"",IF(ABS(#REF!)&lt;10,"S"&amp;RIGHT(#REF!,1)&amp;",","S"&amp;#REF!&amp;","),"")</f>
        <v>#REF!</v>
      </c>
      <c r="AY1609" s="27" t="e">
        <f>IF(#REF!&lt;&gt;"",IF(ABS(#REF!)&lt;10,"S"&amp;RIGHT(#REF!,1)&amp;",","S"&amp;#REF!&amp;","),"")</f>
        <v>#REF!</v>
      </c>
      <c r="AZ1609" s="27" t="e">
        <f>IF(#REF!&lt;&gt;"",IF(ABS(#REF!)&lt;10,"S"&amp;RIGHT(#REF!,1)&amp;",","S"&amp;#REF!&amp;","),"")</f>
        <v>#REF!</v>
      </c>
      <c r="BA1609" s="27" t="e">
        <f>IF(#REF!&lt;&gt;"",IF(ABS(#REF!)&lt;10,"S"&amp;RIGHT(#REF!,1)&amp;",","S"&amp;#REF!&amp;","),"")</f>
        <v>#REF!</v>
      </c>
      <c r="BB1609" s="27" t="e">
        <f>IF(#REF!&lt;&gt;"",IF(ABS(#REF!)&lt;10,"S"&amp;RIGHT(#REF!,1)&amp;",","S"&amp;#REF!&amp;","),"")</f>
        <v>#REF!</v>
      </c>
      <c r="BC1609" s="27"/>
      <c r="BD1609" s="27"/>
      <c r="BE1609" s="27"/>
      <c r="BF1609" s="27"/>
      <c r="BG1609" s="27"/>
      <c r="BH1609" s="27"/>
      <c r="BI1609" s="27" t="str">
        <f t="shared" si="594"/>
        <v/>
      </c>
      <c r="BJ1609" s="27" t="str">
        <f t="shared" si="595"/>
        <v/>
      </c>
      <c r="BK1609" s="27" t="str">
        <f t="shared" si="596"/>
        <v/>
      </c>
      <c r="BL1609" s="27" t="e">
        <f>IF(#REF!="","",CONCATENATE($L1609,","))</f>
        <v>#REF!</v>
      </c>
      <c r="BM1609" s="27" t="e">
        <f>IF(#REF!="","",CONCATENATE($L1609,","))</f>
        <v>#REF!</v>
      </c>
      <c r="BN1609" s="27" t="e">
        <f>IF(#REF!="","",CONCATENATE($L1609,","))</f>
        <v>#REF!</v>
      </c>
      <c r="BO1609" s="27" t="e">
        <f>IF(#REF!="","",CONCATENATE($L1609,","))</f>
        <v>#REF!</v>
      </c>
      <c r="BP1609" s="27" t="e">
        <f>IF(#REF!="","",CONCATENATE($L1609,","))</f>
        <v>#REF!</v>
      </c>
      <c r="BQ1609" s="27" t="e">
        <f>IF(#REF!="","",CONCATENATE($L1609,","))</f>
        <v>#REF!</v>
      </c>
      <c r="BR1609" s="27" t="e">
        <f>IF(#REF!="","",CONCATENATE($L1609,","))</f>
        <v>#REF!</v>
      </c>
      <c r="BS1609" s="27" t="e">
        <f>IF(#REF!="","",CONCATENATE($L1609,","))</f>
        <v>#REF!</v>
      </c>
      <c r="BT1609" s="27" t="e">
        <f>IF(#REF!="","",CONCATENATE($L1609,","))</f>
        <v>#REF!</v>
      </c>
      <c r="BU1609" s="40"/>
      <c r="BV1609" s="40"/>
      <c r="BW1609"/>
      <c r="BX1609"/>
      <c r="BY1609"/>
      <c r="BZ1609"/>
      <c r="CA1609"/>
      <c r="CB1609" s="40"/>
      <c r="CC1609" s="7"/>
    </row>
    <row r="1610" spans="2:81">
      <c r="B1610" s="75"/>
      <c r="C1610" s="39"/>
      <c r="D1610" s="38"/>
      <c r="E1610" s="39"/>
      <c r="F1610" s="39"/>
      <c r="G1610" s="39"/>
      <c r="H1610" s="39"/>
      <c r="I1610" s="39"/>
      <c r="J1610" s="39"/>
      <c r="K1610" s="39"/>
      <c r="L1610" s="38"/>
      <c r="M1610" s="38"/>
      <c r="N1610" s="38"/>
      <c r="O1610" s="38"/>
      <c r="P1610" s="38"/>
      <c r="Q1610" s="38"/>
      <c r="R1610" s="38"/>
      <c r="S1610" s="38"/>
      <c r="T1610" s="38"/>
      <c r="U1610" s="38"/>
      <c r="V1610" s="38"/>
      <c r="W1610" s="38"/>
      <c r="X1610" s="38"/>
      <c r="Y1610" s="38"/>
      <c r="Z1610" s="75"/>
      <c r="AA1610" s="101"/>
      <c r="AB1610" s="101"/>
      <c r="AC1610" s="101"/>
      <c r="AD1610" s="101"/>
      <c r="AE1610" s="38"/>
      <c r="AF1610" s="38"/>
      <c r="AG1610" s="38"/>
      <c r="AH1610" s="38"/>
      <c r="AI1610" s="101"/>
      <c r="AJ1610" s="101"/>
      <c r="AK1610" s="101"/>
      <c r="AL1610" s="75"/>
      <c r="AM1610" s="39"/>
      <c r="AN1610" s="27"/>
      <c r="AO1610" s="27"/>
      <c r="AP1610" s="27"/>
      <c r="AQ1610" s="27" t="str">
        <f t="shared" si="597"/>
        <v/>
      </c>
      <c r="AR1610" s="27" t="str">
        <f t="shared" si="598"/>
        <v/>
      </c>
      <c r="AS1610" s="27" t="str">
        <f t="shared" si="599"/>
        <v/>
      </c>
      <c r="AT1610" s="27" t="e">
        <f>IF(#REF!&lt;&gt;"",IF(ABS(#REF!)&lt;10,"S"&amp;RIGHT(#REF!,1)&amp;",","S"&amp;#REF!&amp;","),"")</f>
        <v>#REF!</v>
      </c>
      <c r="AU1610" s="27" t="e">
        <f>IF(#REF!&lt;&gt;"",IF(ABS(#REF!)&lt;10,"S"&amp;RIGHT(#REF!,1)&amp;",","S"&amp;#REF!&amp;","),"")</f>
        <v>#REF!</v>
      </c>
      <c r="AV1610" s="27" t="e">
        <f>IF(#REF!&lt;&gt;"",IF(ABS(#REF!)&lt;10,"S"&amp;RIGHT(#REF!,1)&amp;",","S"&amp;#REF!&amp;","),"")</f>
        <v>#REF!</v>
      </c>
      <c r="AW1610" s="27" t="e">
        <f>IF(#REF!&lt;&gt;"",IF(ABS(#REF!)&lt;10,"S"&amp;RIGHT(#REF!,1)&amp;",","S"&amp;#REF!&amp;","),"")</f>
        <v>#REF!</v>
      </c>
      <c r="AX1610" s="27" t="e">
        <f>IF(#REF!&lt;&gt;"",IF(ABS(#REF!)&lt;10,"S"&amp;RIGHT(#REF!,1)&amp;",","S"&amp;#REF!&amp;","),"")</f>
        <v>#REF!</v>
      </c>
      <c r="AY1610" s="27" t="e">
        <f>IF(#REF!&lt;&gt;"",IF(ABS(#REF!)&lt;10,"S"&amp;RIGHT(#REF!,1)&amp;",","S"&amp;#REF!&amp;","),"")</f>
        <v>#REF!</v>
      </c>
      <c r="AZ1610" s="27" t="e">
        <f>IF(#REF!&lt;&gt;"",IF(ABS(#REF!)&lt;10,"S"&amp;RIGHT(#REF!,1)&amp;",","S"&amp;#REF!&amp;","),"")</f>
        <v>#REF!</v>
      </c>
      <c r="BA1610" s="27" t="e">
        <f>IF(#REF!&lt;&gt;"",IF(ABS(#REF!)&lt;10,"S"&amp;RIGHT(#REF!,1)&amp;",","S"&amp;#REF!&amp;","),"")</f>
        <v>#REF!</v>
      </c>
      <c r="BB1610" s="27" t="e">
        <f>IF(#REF!&lt;&gt;"",IF(ABS(#REF!)&lt;10,"S"&amp;RIGHT(#REF!,1)&amp;",","S"&amp;#REF!&amp;","),"")</f>
        <v>#REF!</v>
      </c>
      <c r="BC1610" s="27"/>
      <c r="BD1610" s="27"/>
      <c r="BE1610" s="27"/>
      <c r="BF1610" s="27"/>
      <c r="BG1610" s="27"/>
      <c r="BH1610" s="27"/>
      <c r="BI1610" s="27" t="str">
        <f t="shared" si="594"/>
        <v/>
      </c>
      <c r="BJ1610" s="27" t="str">
        <f t="shared" si="595"/>
        <v/>
      </c>
      <c r="BK1610" s="27" t="str">
        <f t="shared" si="596"/>
        <v/>
      </c>
      <c r="BL1610" s="27" t="e">
        <f>IF(#REF!="","",CONCATENATE($L1610,","))</f>
        <v>#REF!</v>
      </c>
      <c r="BM1610" s="27" t="e">
        <f>IF(#REF!="","",CONCATENATE($L1610,","))</f>
        <v>#REF!</v>
      </c>
      <c r="BN1610" s="27" t="e">
        <f>IF(#REF!="","",CONCATENATE($L1610,","))</f>
        <v>#REF!</v>
      </c>
      <c r="BO1610" s="27" t="e">
        <f>IF(#REF!="","",CONCATENATE($L1610,","))</f>
        <v>#REF!</v>
      </c>
      <c r="BP1610" s="27" t="e">
        <f>IF(#REF!="","",CONCATENATE($L1610,","))</f>
        <v>#REF!</v>
      </c>
      <c r="BQ1610" s="27" t="e">
        <f>IF(#REF!="","",CONCATENATE($L1610,","))</f>
        <v>#REF!</v>
      </c>
      <c r="BR1610" s="27" t="e">
        <f>IF(#REF!="","",CONCATENATE($L1610,","))</f>
        <v>#REF!</v>
      </c>
      <c r="BS1610" s="27" t="e">
        <f>IF(#REF!="","",CONCATENATE($L1610,","))</f>
        <v>#REF!</v>
      </c>
      <c r="BT1610" s="27" t="e">
        <f>IF(#REF!="","",CONCATENATE($L1610,","))</f>
        <v>#REF!</v>
      </c>
      <c r="BU1610" s="40"/>
      <c r="BV1610" s="40"/>
      <c r="BW1610"/>
      <c r="BX1610"/>
      <c r="BY1610"/>
      <c r="BZ1610"/>
      <c r="CA1610"/>
      <c r="CB1610" s="40"/>
      <c r="CC1610" s="7"/>
    </row>
    <row r="1611" spans="2:81">
      <c r="B1611" s="75"/>
      <c r="C1611" s="39"/>
      <c r="D1611" s="38"/>
      <c r="E1611" s="39"/>
      <c r="F1611" s="39"/>
      <c r="G1611" s="39"/>
      <c r="H1611" s="39"/>
      <c r="I1611" s="39"/>
      <c r="J1611" s="39"/>
      <c r="K1611" s="39"/>
      <c r="L1611" s="38"/>
      <c r="M1611" s="38"/>
      <c r="N1611" s="38"/>
      <c r="O1611" s="38"/>
      <c r="P1611" s="38"/>
      <c r="Q1611" s="38"/>
      <c r="R1611" s="38"/>
      <c r="S1611" s="38"/>
      <c r="T1611" s="38"/>
      <c r="U1611" s="38"/>
      <c r="V1611" s="38"/>
      <c r="W1611" s="38"/>
      <c r="X1611" s="38"/>
      <c r="Y1611" s="38"/>
      <c r="Z1611" s="75"/>
      <c r="AA1611" s="101"/>
      <c r="AB1611" s="101"/>
      <c r="AC1611" s="101"/>
      <c r="AD1611" s="101"/>
      <c r="AE1611" s="38"/>
      <c r="AF1611" s="38"/>
      <c r="AG1611" s="38"/>
      <c r="AH1611" s="38"/>
      <c r="AI1611" s="101"/>
      <c r="AJ1611" s="101"/>
      <c r="AK1611" s="101"/>
      <c r="AL1611" s="75"/>
      <c r="AM1611" s="39"/>
      <c r="AN1611" s="27"/>
      <c r="AO1611" s="27"/>
      <c r="AP1611" s="27"/>
      <c r="AQ1611" s="27" t="str">
        <f t="shared" si="597"/>
        <v/>
      </c>
      <c r="AR1611" s="27" t="str">
        <f t="shared" si="598"/>
        <v/>
      </c>
      <c r="AS1611" s="27" t="str">
        <f t="shared" si="599"/>
        <v/>
      </c>
      <c r="AT1611" s="27" t="e">
        <f>IF(#REF!&lt;&gt;"",IF(ABS(#REF!)&lt;10,"S"&amp;RIGHT(#REF!,1)&amp;",","S"&amp;#REF!&amp;","),"")</f>
        <v>#REF!</v>
      </c>
      <c r="AU1611" s="27" t="e">
        <f>IF(#REF!&lt;&gt;"",IF(ABS(#REF!)&lt;10,"S"&amp;RIGHT(#REF!,1)&amp;",","S"&amp;#REF!&amp;","),"")</f>
        <v>#REF!</v>
      </c>
      <c r="AV1611" s="27" t="e">
        <f>IF(#REF!&lt;&gt;"",IF(ABS(#REF!)&lt;10,"S"&amp;RIGHT(#REF!,1)&amp;",","S"&amp;#REF!&amp;","),"")</f>
        <v>#REF!</v>
      </c>
      <c r="AW1611" s="27" t="e">
        <f>IF(#REF!&lt;&gt;"",IF(ABS(#REF!)&lt;10,"S"&amp;RIGHT(#REF!,1)&amp;",","S"&amp;#REF!&amp;","),"")</f>
        <v>#REF!</v>
      </c>
      <c r="AX1611" s="27" t="e">
        <f>IF(#REF!&lt;&gt;"",IF(ABS(#REF!)&lt;10,"S"&amp;RIGHT(#REF!,1)&amp;",","S"&amp;#REF!&amp;","),"")</f>
        <v>#REF!</v>
      </c>
      <c r="AY1611" s="27" t="e">
        <f>IF(#REF!&lt;&gt;"",IF(ABS(#REF!)&lt;10,"S"&amp;RIGHT(#REF!,1)&amp;",","S"&amp;#REF!&amp;","),"")</f>
        <v>#REF!</v>
      </c>
      <c r="AZ1611" s="27" t="e">
        <f>IF(#REF!&lt;&gt;"",IF(ABS(#REF!)&lt;10,"S"&amp;RIGHT(#REF!,1)&amp;",","S"&amp;#REF!&amp;","),"")</f>
        <v>#REF!</v>
      </c>
      <c r="BA1611" s="27" t="e">
        <f>IF(#REF!&lt;&gt;"",IF(ABS(#REF!)&lt;10,"S"&amp;RIGHT(#REF!,1)&amp;",","S"&amp;#REF!&amp;","),"")</f>
        <v>#REF!</v>
      </c>
      <c r="BB1611" s="27" t="e">
        <f>IF(#REF!&lt;&gt;"",IF(ABS(#REF!)&lt;10,"S"&amp;RIGHT(#REF!,1)&amp;",","S"&amp;#REF!&amp;","),"")</f>
        <v>#REF!</v>
      </c>
      <c r="BC1611" s="27"/>
      <c r="BD1611" s="27"/>
      <c r="BE1611" s="27"/>
      <c r="BF1611" s="27"/>
      <c r="BG1611" s="27"/>
      <c r="BH1611" s="27"/>
      <c r="BI1611" s="27" t="str">
        <f t="shared" si="594"/>
        <v/>
      </c>
      <c r="BJ1611" s="27" t="str">
        <f t="shared" si="595"/>
        <v/>
      </c>
      <c r="BK1611" s="27" t="str">
        <f t="shared" si="596"/>
        <v/>
      </c>
      <c r="BL1611" s="27" t="e">
        <f>IF(#REF!="","",CONCATENATE($L1611,","))</f>
        <v>#REF!</v>
      </c>
      <c r="BM1611" s="27" t="e">
        <f>IF(#REF!="","",CONCATENATE($L1611,","))</f>
        <v>#REF!</v>
      </c>
      <c r="BN1611" s="27" t="e">
        <f>IF(#REF!="","",CONCATENATE($L1611,","))</f>
        <v>#REF!</v>
      </c>
      <c r="BO1611" s="27" t="e">
        <f>IF(#REF!="","",CONCATENATE($L1611,","))</f>
        <v>#REF!</v>
      </c>
      <c r="BP1611" s="27" t="e">
        <f>IF(#REF!="","",CONCATENATE($L1611,","))</f>
        <v>#REF!</v>
      </c>
      <c r="BQ1611" s="27" t="e">
        <f>IF(#REF!="","",CONCATENATE($L1611,","))</f>
        <v>#REF!</v>
      </c>
      <c r="BR1611" s="27" t="e">
        <f>IF(#REF!="","",CONCATENATE($L1611,","))</f>
        <v>#REF!</v>
      </c>
      <c r="BS1611" s="27" t="e">
        <f>IF(#REF!="","",CONCATENATE($L1611,","))</f>
        <v>#REF!</v>
      </c>
      <c r="BT1611" s="27" t="e">
        <f>IF(#REF!="","",CONCATENATE($L1611,","))</f>
        <v>#REF!</v>
      </c>
      <c r="BU1611" s="40"/>
      <c r="BV1611" s="40"/>
      <c r="BW1611"/>
      <c r="BX1611"/>
      <c r="BY1611"/>
      <c r="BZ1611"/>
      <c r="CA1611"/>
      <c r="CB1611" s="40"/>
      <c r="CC1611" s="7"/>
    </row>
    <row r="1612" spans="2:81">
      <c r="B1612" s="75"/>
      <c r="C1612" s="39"/>
      <c r="D1612" s="38"/>
      <c r="E1612" s="39"/>
      <c r="F1612" s="39"/>
      <c r="G1612" s="39"/>
      <c r="H1612" s="39"/>
      <c r="I1612" s="39"/>
      <c r="J1612" s="39"/>
      <c r="K1612" s="39"/>
      <c r="L1612" s="38"/>
      <c r="M1612" s="38"/>
      <c r="N1612" s="38"/>
      <c r="O1612" s="38"/>
      <c r="P1612" s="38"/>
      <c r="Q1612" s="38"/>
      <c r="R1612" s="38"/>
      <c r="S1612" s="38"/>
      <c r="T1612" s="38"/>
      <c r="U1612" s="38"/>
      <c r="V1612" s="38"/>
      <c r="W1612" s="38"/>
      <c r="X1612" s="38"/>
      <c r="Y1612" s="38"/>
      <c r="Z1612" s="75"/>
      <c r="AA1612" s="101"/>
      <c r="AB1612" s="101"/>
      <c r="AC1612" s="101"/>
      <c r="AD1612" s="101"/>
      <c r="AE1612" s="38"/>
      <c r="AF1612" s="38"/>
      <c r="AG1612" s="38"/>
      <c r="AH1612" s="38"/>
      <c r="AI1612" s="101"/>
      <c r="AJ1612" s="101"/>
      <c r="AK1612" s="101"/>
      <c r="AL1612" s="75"/>
      <c r="AM1612" s="39"/>
      <c r="AN1612" s="27"/>
      <c r="AO1612" s="27"/>
      <c r="AP1612" s="27"/>
      <c r="AQ1612" s="27" t="str">
        <f t="shared" si="597"/>
        <v/>
      </c>
      <c r="AR1612" s="27" t="str">
        <f t="shared" si="598"/>
        <v/>
      </c>
      <c r="AS1612" s="27" t="str">
        <f t="shared" si="599"/>
        <v/>
      </c>
      <c r="AT1612" s="27" t="e">
        <f>IF(#REF!&lt;&gt;"",IF(ABS(#REF!)&lt;10,"S"&amp;RIGHT(#REF!,1)&amp;",","S"&amp;#REF!&amp;","),"")</f>
        <v>#REF!</v>
      </c>
      <c r="AU1612" s="27" t="e">
        <f>IF(#REF!&lt;&gt;"",IF(ABS(#REF!)&lt;10,"S"&amp;RIGHT(#REF!,1)&amp;",","S"&amp;#REF!&amp;","),"")</f>
        <v>#REF!</v>
      </c>
      <c r="AV1612" s="27" t="e">
        <f>IF(#REF!&lt;&gt;"",IF(ABS(#REF!)&lt;10,"S"&amp;RIGHT(#REF!,1)&amp;",","S"&amp;#REF!&amp;","),"")</f>
        <v>#REF!</v>
      </c>
      <c r="AW1612" s="27" t="e">
        <f>IF(#REF!&lt;&gt;"",IF(ABS(#REF!)&lt;10,"S"&amp;RIGHT(#REF!,1)&amp;",","S"&amp;#REF!&amp;","),"")</f>
        <v>#REF!</v>
      </c>
      <c r="AX1612" s="27" t="e">
        <f>IF(#REF!&lt;&gt;"",IF(ABS(#REF!)&lt;10,"S"&amp;RIGHT(#REF!,1)&amp;",","S"&amp;#REF!&amp;","),"")</f>
        <v>#REF!</v>
      </c>
      <c r="AY1612" s="27" t="e">
        <f>IF(#REF!&lt;&gt;"",IF(ABS(#REF!)&lt;10,"S"&amp;RIGHT(#REF!,1)&amp;",","S"&amp;#REF!&amp;","),"")</f>
        <v>#REF!</v>
      </c>
      <c r="AZ1612" s="27" t="e">
        <f>IF(#REF!&lt;&gt;"",IF(ABS(#REF!)&lt;10,"S"&amp;RIGHT(#REF!,1)&amp;",","S"&amp;#REF!&amp;","),"")</f>
        <v>#REF!</v>
      </c>
      <c r="BA1612" s="27" t="e">
        <f>IF(#REF!&lt;&gt;"",IF(ABS(#REF!)&lt;10,"S"&amp;RIGHT(#REF!,1)&amp;",","S"&amp;#REF!&amp;","),"")</f>
        <v>#REF!</v>
      </c>
      <c r="BB1612" s="27" t="e">
        <f>IF(#REF!&lt;&gt;"",IF(ABS(#REF!)&lt;10,"S"&amp;RIGHT(#REF!,1)&amp;",","S"&amp;#REF!&amp;","),"")</f>
        <v>#REF!</v>
      </c>
      <c r="BC1612" s="27"/>
      <c r="BD1612" s="27"/>
      <c r="BE1612" s="27"/>
      <c r="BF1612" s="27"/>
      <c r="BG1612" s="27"/>
      <c r="BH1612" s="27"/>
      <c r="BI1612" s="27" t="str">
        <f t="shared" si="594"/>
        <v/>
      </c>
      <c r="BJ1612" s="27" t="str">
        <f t="shared" si="595"/>
        <v/>
      </c>
      <c r="BK1612" s="27" t="str">
        <f t="shared" si="596"/>
        <v/>
      </c>
      <c r="BL1612" s="27" t="e">
        <f>IF(#REF!="","",CONCATENATE($L1612,","))</f>
        <v>#REF!</v>
      </c>
      <c r="BM1612" s="27" t="e">
        <f>IF(#REF!="","",CONCATENATE($L1612,","))</f>
        <v>#REF!</v>
      </c>
      <c r="BN1612" s="27" t="e">
        <f>IF(#REF!="","",CONCATENATE($L1612,","))</f>
        <v>#REF!</v>
      </c>
      <c r="BO1612" s="27" t="e">
        <f>IF(#REF!="","",CONCATENATE($L1612,","))</f>
        <v>#REF!</v>
      </c>
      <c r="BP1612" s="27" t="e">
        <f>IF(#REF!="","",CONCATENATE($L1612,","))</f>
        <v>#REF!</v>
      </c>
      <c r="BQ1612" s="27" t="e">
        <f>IF(#REF!="","",CONCATENATE($L1612,","))</f>
        <v>#REF!</v>
      </c>
      <c r="BR1612" s="27" t="e">
        <f>IF(#REF!="","",CONCATENATE($L1612,","))</f>
        <v>#REF!</v>
      </c>
      <c r="BS1612" s="27" t="e">
        <f>IF(#REF!="","",CONCATENATE($L1612,","))</f>
        <v>#REF!</v>
      </c>
      <c r="BT1612" s="27" t="e">
        <f>IF(#REF!="","",CONCATENATE($L1612,","))</f>
        <v>#REF!</v>
      </c>
      <c r="BU1612" s="40"/>
      <c r="BV1612" s="40"/>
      <c r="BW1612"/>
      <c r="BX1612"/>
      <c r="BY1612"/>
      <c r="BZ1612"/>
      <c r="CA1612"/>
      <c r="CB1612" s="40"/>
      <c r="CC1612" s="7"/>
    </row>
    <row r="1613" spans="2:81">
      <c r="B1613" s="75"/>
      <c r="C1613" s="39"/>
      <c r="D1613" s="38"/>
      <c r="E1613" s="39"/>
      <c r="F1613" s="39"/>
      <c r="G1613" s="39"/>
      <c r="H1613" s="39"/>
      <c r="I1613" s="39"/>
      <c r="J1613" s="39"/>
      <c r="K1613" s="39"/>
      <c r="L1613" s="38"/>
      <c r="M1613" s="38"/>
      <c r="N1613" s="38"/>
      <c r="O1613" s="38"/>
      <c r="P1613" s="38"/>
      <c r="Q1613" s="38"/>
      <c r="R1613" s="38"/>
      <c r="S1613" s="38"/>
      <c r="T1613" s="38"/>
      <c r="U1613" s="38"/>
      <c r="V1613" s="38"/>
      <c r="W1613" s="38"/>
      <c r="X1613" s="38"/>
      <c r="Y1613" s="38"/>
      <c r="Z1613" s="75"/>
      <c r="AA1613" s="101"/>
      <c r="AB1613" s="101"/>
      <c r="AC1613" s="101"/>
      <c r="AD1613" s="101"/>
      <c r="AE1613" s="38"/>
      <c r="AF1613" s="38"/>
      <c r="AG1613" s="38"/>
      <c r="AH1613" s="38"/>
      <c r="AI1613" s="101"/>
      <c r="AJ1613" s="101"/>
      <c r="AK1613" s="101"/>
      <c r="AL1613" s="75"/>
      <c r="AM1613" s="39"/>
      <c r="AN1613" s="27"/>
      <c r="AO1613" s="27"/>
      <c r="AP1613" s="27"/>
      <c r="AQ1613" s="27" t="str">
        <f t="shared" si="597"/>
        <v/>
      </c>
      <c r="AR1613" s="27" t="str">
        <f t="shared" si="598"/>
        <v/>
      </c>
      <c r="AS1613" s="27" t="str">
        <f t="shared" si="599"/>
        <v/>
      </c>
      <c r="AT1613" s="27" t="e">
        <f>IF(#REF!&lt;&gt;"",IF(ABS(#REF!)&lt;10,"S"&amp;RIGHT(#REF!,1)&amp;",","S"&amp;#REF!&amp;","),"")</f>
        <v>#REF!</v>
      </c>
      <c r="AU1613" s="27" t="e">
        <f>IF(#REF!&lt;&gt;"",IF(ABS(#REF!)&lt;10,"S"&amp;RIGHT(#REF!,1)&amp;",","S"&amp;#REF!&amp;","),"")</f>
        <v>#REF!</v>
      </c>
      <c r="AV1613" s="27" t="e">
        <f>IF(#REF!&lt;&gt;"",IF(ABS(#REF!)&lt;10,"S"&amp;RIGHT(#REF!,1)&amp;",","S"&amp;#REF!&amp;","),"")</f>
        <v>#REF!</v>
      </c>
      <c r="AW1613" s="27" t="e">
        <f>IF(#REF!&lt;&gt;"",IF(ABS(#REF!)&lt;10,"S"&amp;RIGHT(#REF!,1)&amp;",","S"&amp;#REF!&amp;","),"")</f>
        <v>#REF!</v>
      </c>
      <c r="AX1613" s="27" t="e">
        <f>IF(#REF!&lt;&gt;"",IF(ABS(#REF!)&lt;10,"S"&amp;RIGHT(#REF!,1)&amp;",","S"&amp;#REF!&amp;","),"")</f>
        <v>#REF!</v>
      </c>
      <c r="AY1613" s="27" t="e">
        <f>IF(#REF!&lt;&gt;"",IF(ABS(#REF!)&lt;10,"S"&amp;RIGHT(#REF!,1)&amp;",","S"&amp;#REF!&amp;","),"")</f>
        <v>#REF!</v>
      </c>
      <c r="AZ1613" s="27" t="e">
        <f>IF(#REF!&lt;&gt;"",IF(ABS(#REF!)&lt;10,"S"&amp;RIGHT(#REF!,1)&amp;",","S"&amp;#REF!&amp;","),"")</f>
        <v>#REF!</v>
      </c>
      <c r="BA1613" s="27" t="e">
        <f>IF(#REF!&lt;&gt;"",IF(ABS(#REF!)&lt;10,"S"&amp;RIGHT(#REF!,1)&amp;",","S"&amp;#REF!&amp;","),"")</f>
        <v>#REF!</v>
      </c>
      <c r="BB1613" s="27" t="e">
        <f>IF(#REF!&lt;&gt;"",IF(ABS(#REF!)&lt;10,"S"&amp;RIGHT(#REF!,1)&amp;",","S"&amp;#REF!&amp;","),"")</f>
        <v>#REF!</v>
      </c>
      <c r="BC1613" s="27"/>
      <c r="BD1613" s="27"/>
      <c r="BE1613" s="27"/>
      <c r="BF1613" s="27"/>
      <c r="BG1613" s="27"/>
      <c r="BH1613" s="27"/>
      <c r="BI1613" s="27" t="str">
        <f t="shared" si="594"/>
        <v/>
      </c>
      <c r="BJ1613" s="27" t="str">
        <f t="shared" si="595"/>
        <v/>
      </c>
      <c r="BK1613" s="27" t="str">
        <f t="shared" si="596"/>
        <v/>
      </c>
      <c r="BL1613" s="27" t="e">
        <f>IF(#REF!="","",CONCATENATE($L1613,","))</f>
        <v>#REF!</v>
      </c>
      <c r="BM1613" s="27" t="e">
        <f>IF(#REF!="","",CONCATENATE($L1613,","))</f>
        <v>#REF!</v>
      </c>
      <c r="BN1613" s="27" t="e">
        <f>IF(#REF!="","",CONCATENATE($L1613,","))</f>
        <v>#REF!</v>
      </c>
      <c r="BO1613" s="27" t="e">
        <f>IF(#REF!="","",CONCATENATE($L1613,","))</f>
        <v>#REF!</v>
      </c>
      <c r="BP1613" s="27" t="e">
        <f>IF(#REF!="","",CONCATENATE($L1613,","))</f>
        <v>#REF!</v>
      </c>
      <c r="BQ1613" s="27" t="e">
        <f>IF(#REF!="","",CONCATENATE($L1613,","))</f>
        <v>#REF!</v>
      </c>
      <c r="BR1613" s="27" t="e">
        <f>IF(#REF!="","",CONCATENATE($L1613,","))</f>
        <v>#REF!</v>
      </c>
      <c r="BS1613" s="27" t="e">
        <f>IF(#REF!="","",CONCATENATE($L1613,","))</f>
        <v>#REF!</v>
      </c>
      <c r="BT1613" s="27" t="e">
        <f>IF(#REF!="","",CONCATENATE($L1613,","))</f>
        <v>#REF!</v>
      </c>
      <c r="BU1613" s="40"/>
      <c r="BV1613" s="40"/>
      <c r="BW1613"/>
      <c r="BX1613"/>
      <c r="BY1613"/>
      <c r="BZ1613"/>
      <c r="CA1613"/>
      <c r="CB1613" s="40"/>
      <c r="CC1613" s="7"/>
    </row>
    <row r="1614" spans="2:81">
      <c r="B1614" s="75"/>
      <c r="C1614" s="39"/>
      <c r="D1614" s="38"/>
      <c r="E1614" s="39"/>
      <c r="F1614" s="39"/>
      <c r="G1614" s="39"/>
      <c r="H1614" s="39"/>
      <c r="I1614" s="39"/>
      <c r="J1614" s="39"/>
      <c r="K1614" s="39"/>
      <c r="L1614" s="38"/>
      <c r="M1614" s="38"/>
      <c r="N1614" s="38"/>
      <c r="O1614" s="38"/>
      <c r="P1614" s="38"/>
      <c r="Q1614" s="38"/>
      <c r="R1614" s="38"/>
      <c r="S1614" s="38"/>
      <c r="T1614" s="38"/>
      <c r="U1614" s="38"/>
      <c r="V1614" s="38"/>
      <c r="W1614" s="38"/>
      <c r="X1614" s="38"/>
      <c r="Y1614" s="38"/>
      <c r="Z1614" s="75"/>
      <c r="AA1614" s="101"/>
      <c r="AB1614" s="101"/>
      <c r="AC1614" s="101"/>
      <c r="AD1614" s="101"/>
      <c r="AE1614" s="38"/>
      <c r="AF1614" s="38"/>
      <c r="AG1614" s="38"/>
      <c r="AH1614" s="38"/>
      <c r="AI1614" s="101"/>
      <c r="AJ1614" s="101"/>
      <c r="AK1614" s="101"/>
      <c r="AL1614" s="75"/>
      <c r="AM1614" s="39"/>
      <c r="AN1614" s="27"/>
      <c r="AO1614" s="27"/>
      <c r="AP1614" s="27"/>
      <c r="AQ1614" s="27" t="str">
        <f t="shared" si="597"/>
        <v/>
      </c>
      <c r="AR1614" s="27" t="str">
        <f t="shared" si="598"/>
        <v/>
      </c>
      <c r="AS1614" s="27" t="str">
        <f t="shared" si="599"/>
        <v/>
      </c>
      <c r="AT1614" s="27" t="e">
        <f>IF(#REF!&lt;&gt;"",IF(ABS(#REF!)&lt;10,"S"&amp;RIGHT(#REF!,1)&amp;",","S"&amp;#REF!&amp;","),"")</f>
        <v>#REF!</v>
      </c>
      <c r="AU1614" s="27" t="e">
        <f>IF(#REF!&lt;&gt;"",IF(ABS(#REF!)&lt;10,"S"&amp;RIGHT(#REF!,1)&amp;",","S"&amp;#REF!&amp;","),"")</f>
        <v>#REF!</v>
      </c>
      <c r="AV1614" s="27" t="e">
        <f>IF(#REF!&lt;&gt;"",IF(ABS(#REF!)&lt;10,"S"&amp;RIGHT(#REF!,1)&amp;",","S"&amp;#REF!&amp;","),"")</f>
        <v>#REF!</v>
      </c>
      <c r="AW1614" s="27" t="e">
        <f>IF(#REF!&lt;&gt;"",IF(ABS(#REF!)&lt;10,"S"&amp;RIGHT(#REF!,1)&amp;",","S"&amp;#REF!&amp;","),"")</f>
        <v>#REF!</v>
      </c>
      <c r="AX1614" s="27" t="e">
        <f>IF(#REF!&lt;&gt;"",IF(ABS(#REF!)&lt;10,"S"&amp;RIGHT(#REF!,1)&amp;",","S"&amp;#REF!&amp;","),"")</f>
        <v>#REF!</v>
      </c>
      <c r="AY1614" s="27" t="e">
        <f>IF(#REF!&lt;&gt;"",IF(ABS(#REF!)&lt;10,"S"&amp;RIGHT(#REF!,1)&amp;",","S"&amp;#REF!&amp;","),"")</f>
        <v>#REF!</v>
      </c>
      <c r="AZ1614" s="27" t="e">
        <f>IF(#REF!&lt;&gt;"",IF(ABS(#REF!)&lt;10,"S"&amp;RIGHT(#REF!,1)&amp;",","S"&amp;#REF!&amp;","),"")</f>
        <v>#REF!</v>
      </c>
      <c r="BA1614" s="27" t="e">
        <f>IF(#REF!&lt;&gt;"",IF(ABS(#REF!)&lt;10,"S"&amp;RIGHT(#REF!,1)&amp;",","S"&amp;#REF!&amp;","),"")</f>
        <v>#REF!</v>
      </c>
      <c r="BB1614" s="27" t="e">
        <f>IF(#REF!&lt;&gt;"",IF(ABS(#REF!)&lt;10,"S"&amp;RIGHT(#REF!,1)&amp;",","S"&amp;#REF!&amp;","),"")</f>
        <v>#REF!</v>
      </c>
      <c r="BC1614" s="27"/>
      <c r="BD1614" s="27"/>
      <c r="BE1614" s="27"/>
      <c r="BF1614" s="27"/>
      <c r="BG1614" s="27"/>
      <c r="BH1614" s="27"/>
      <c r="BI1614" s="27" t="str">
        <f t="shared" si="594"/>
        <v/>
      </c>
      <c r="BJ1614" s="27" t="str">
        <f t="shared" si="595"/>
        <v/>
      </c>
      <c r="BK1614" s="27" t="str">
        <f t="shared" si="596"/>
        <v/>
      </c>
      <c r="BL1614" s="27" t="e">
        <f>IF(#REF!="","",CONCATENATE($L1614,","))</f>
        <v>#REF!</v>
      </c>
      <c r="BM1614" s="27" t="e">
        <f>IF(#REF!="","",CONCATENATE($L1614,","))</f>
        <v>#REF!</v>
      </c>
      <c r="BN1614" s="27" t="e">
        <f>IF(#REF!="","",CONCATENATE($L1614,","))</f>
        <v>#REF!</v>
      </c>
      <c r="BO1614" s="27" t="e">
        <f>IF(#REF!="","",CONCATENATE($L1614,","))</f>
        <v>#REF!</v>
      </c>
      <c r="BP1614" s="27" t="e">
        <f>IF(#REF!="","",CONCATENATE($L1614,","))</f>
        <v>#REF!</v>
      </c>
      <c r="BQ1614" s="27" t="e">
        <f>IF(#REF!="","",CONCATENATE($L1614,","))</f>
        <v>#REF!</v>
      </c>
      <c r="BR1614" s="27" t="e">
        <f>IF(#REF!="","",CONCATENATE($L1614,","))</f>
        <v>#REF!</v>
      </c>
      <c r="BS1614" s="27" t="e">
        <f>IF(#REF!="","",CONCATENATE($L1614,","))</f>
        <v>#REF!</v>
      </c>
      <c r="BT1614" s="27" t="e">
        <f>IF(#REF!="","",CONCATENATE($L1614,","))</f>
        <v>#REF!</v>
      </c>
      <c r="BU1614" s="40"/>
      <c r="BV1614" s="40"/>
      <c r="BW1614"/>
      <c r="BX1614"/>
      <c r="BY1614"/>
      <c r="BZ1614"/>
      <c r="CA1614"/>
      <c r="CB1614" s="40"/>
      <c r="CC1614" s="7"/>
    </row>
    <row r="1615" spans="2:81">
      <c r="B1615" s="75"/>
      <c r="C1615" s="39"/>
      <c r="D1615" s="38"/>
      <c r="E1615" s="39"/>
      <c r="F1615" s="39"/>
      <c r="G1615" s="39"/>
      <c r="H1615" s="39"/>
      <c r="I1615" s="39"/>
      <c r="J1615" s="39"/>
      <c r="K1615" s="39"/>
      <c r="L1615" s="38"/>
      <c r="M1615" s="38"/>
      <c r="N1615" s="38"/>
      <c r="O1615" s="38"/>
      <c r="P1615" s="38"/>
      <c r="Q1615" s="38"/>
      <c r="R1615" s="38"/>
      <c r="S1615" s="38"/>
      <c r="T1615" s="38"/>
      <c r="U1615" s="38"/>
      <c r="V1615" s="38"/>
      <c r="W1615" s="38"/>
      <c r="X1615" s="38"/>
      <c r="Y1615" s="38"/>
      <c r="Z1615" s="75"/>
      <c r="AA1615" s="101"/>
      <c r="AB1615" s="101"/>
      <c r="AC1615" s="101"/>
      <c r="AD1615" s="101"/>
      <c r="AE1615" s="38"/>
      <c r="AF1615" s="38"/>
      <c r="AG1615" s="38"/>
      <c r="AH1615" s="38"/>
      <c r="AI1615" s="101"/>
      <c r="AJ1615" s="101"/>
      <c r="AK1615" s="101"/>
      <c r="AL1615" s="75"/>
      <c r="AM1615" s="39"/>
      <c r="AN1615" s="27"/>
      <c r="AO1615" s="27"/>
      <c r="AP1615" s="27"/>
      <c r="AQ1615" s="27" t="str">
        <f t="shared" si="597"/>
        <v/>
      </c>
      <c r="AR1615" s="27" t="str">
        <f t="shared" si="598"/>
        <v/>
      </c>
      <c r="AS1615" s="27" t="str">
        <f t="shared" si="599"/>
        <v/>
      </c>
      <c r="AT1615" s="27" t="e">
        <f>IF(#REF!&lt;&gt;"",IF(ABS(#REF!)&lt;10,"S"&amp;RIGHT(#REF!,1)&amp;",","S"&amp;#REF!&amp;","),"")</f>
        <v>#REF!</v>
      </c>
      <c r="AU1615" s="27" t="e">
        <f>IF(#REF!&lt;&gt;"",IF(ABS(#REF!)&lt;10,"S"&amp;RIGHT(#REF!,1)&amp;",","S"&amp;#REF!&amp;","),"")</f>
        <v>#REF!</v>
      </c>
      <c r="AV1615" s="27" t="e">
        <f>IF(#REF!&lt;&gt;"",IF(ABS(#REF!)&lt;10,"S"&amp;RIGHT(#REF!,1)&amp;",","S"&amp;#REF!&amp;","),"")</f>
        <v>#REF!</v>
      </c>
      <c r="AW1615" s="27" t="e">
        <f>IF(#REF!&lt;&gt;"",IF(ABS(#REF!)&lt;10,"S"&amp;RIGHT(#REF!,1)&amp;",","S"&amp;#REF!&amp;","),"")</f>
        <v>#REF!</v>
      </c>
      <c r="AX1615" s="27" t="e">
        <f>IF(#REF!&lt;&gt;"",IF(ABS(#REF!)&lt;10,"S"&amp;RIGHT(#REF!,1)&amp;",","S"&amp;#REF!&amp;","),"")</f>
        <v>#REF!</v>
      </c>
      <c r="AY1615" s="27" t="e">
        <f>IF(#REF!&lt;&gt;"",IF(ABS(#REF!)&lt;10,"S"&amp;RIGHT(#REF!,1)&amp;",","S"&amp;#REF!&amp;","),"")</f>
        <v>#REF!</v>
      </c>
      <c r="AZ1615" s="27" t="e">
        <f>IF(#REF!&lt;&gt;"",IF(ABS(#REF!)&lt;10,"S"&amp;RIGHT(#REF!,1)&amp;",","S"&amp;#REF!&amp;","),"")</f>
        <v>#REF!</v>
      </c>
      <c r="BA1615" s="27" t="e">
        <f>IF(#REF!&lt;&gt;"",IF(ABS(#REF!)&lt;10,"S"&amp;RIGHT(#REF!,1)&amp;",","S"&amp;#REF!&amp;","),"")</f>
        <v>#REF!</v>
      </c>
      <c r="BB1615" s="27" t="e">
        <f>IF(#REF!&lt;&gt;"",IF(ABS(#REF!)&lt;10,"S"&amp;RIGHT(#REF!,1)&amp;",","S"&amp;#REF!&amp;","),"")</f>
        <v>#REF!</v>
      </c>
      <c r="BC1615" s="27"/>
      <c r="BD1615" s="27"/>
      <c r="BE1615" s="27"/>
      <c r="BF1615" s="27"/>
      <c r="BG1615" s="27"/>
      <c r="BH1615" s="27"/>
      <c r="BI1615" s="27" t="str">
        <f t="shared" si="594"/>
        <v/>
      </c>
      <c r="BJ1615" s="27" t="str">
        <f t="shared" si="595"/>
        <v/>
      </c>
      <c r="BK1615" s="27" t="str">
        <f t="shared" si="596"/>
        <v/>
      </c>
      <c r="BL1615" s="27" t="e">
        <f>IF(#REF!="","",CONCATENATE($L1615,","))</f>
        <v>#REF!</v>
      </c>
      <c r="BM1615" s="27" t="e">
        <f>IF(#REF!="","",CONCATENATE($L1615,","))</f>
        <v>#REF!</v>
      </c>
      <c r="BN1615" s="27" t="e">
        <f>IF(#REF!="","",CONCATENATE($L1615,","))</f>
        <v>#REF!</v>
      </c>
      <c r="BO1615" s="27" t="e">
        <f>IF(#REF!="","",CONCATENATE($L1615,","))</f>
        <v>#REF!</v>
      </c>
      <c r="BP1615" s="27" t="e">
        <f>IF(#REF!="","",CONCATENATE($L1615,","))</f>
        <v>#REF!</v>
      </c>
      <c r="BQ1615" s="27" t="e">
        <f>IF(#REF!="","",CONCATENATE($L1615,","))</f>
        <v>#REF!</v>
      </c>
      <c r="BR1615" s="27" t="e">
        <f>IF(#REF!="","",CONCATENATE($L1615,","))</f>
        <v>#REF!</v>
      </c>
      <c r="BS1615" s="27" t="e">
        <f>IF(#REF!="","",CONCATENATE($L1615,","))</f>
        <v>#REF!</v>
      </c>
      <c r="BT1615" s="27" t="e">
        <f>IF(#REF!="","",CONCATENATE($L1615,","))</f>
        <v>#REF!</v>
      </c>
      <c r="BU1615" s="40"/>
      <c r="BV1615" s="40"/>
      <c r="BW1615"/>
      <c r="BX1615"/>
      <c r="BY1615"/>
      <c r="BZ1615"/>
      <c r="CA1615"/>
      <c r="CB1615" s="40"/>
      <c r="CC1615" s="7"/>
    </row>
    <row r="1616" spans="2:81">
      <c r="B1616" s="75"/>
      <c r="C1616" s="39"/>
      <c r="D1616" s="38"/>
      <c r="E1616" s="39"/>
      <c r="F1616" s="39"/>
      <c r="G1616" s="39"/>
      <c r="H1616" s="39"/>
      <c r="I1616" s="39"/>
      <c r="J1616" s="39"/>
      <c r="K1616" s="39"/>
      <c r="L1616" s="38"/>
      <c r="M1616" s="38"/>
      <c r="N1616" s="38"/>
      <c r="O1616" s="38"/>
      <c r="P1616" s="38"/>
      <c r="Q1616" s="38"/>
      <c r="R1616" s="38"/>
      <c r="S1616" s="38"/>
      <c r="T1616" s="38"/>
      <c r="U1616" s="38"/>
      <c r="V1616" s="38"/>
      <c r="W1616" s="38"/>
      <c r="X1616" s="38"/>
      <c r="Y1616" s="38"/>
      <c r="Z1616" s="75"/>
      <c r="AA1616" s="101"/>
      <c r="AB1616" s="101"/>
      <c r="AC1616" s="101"/>
      <c r="AD1616" s="101"/>
      <c r="AE1616" s="38"/>
      <c r="AF1616" s="38"/>
      <c r="AG1616" s="38"/>
      <c r="AH1616" s="38"/>
      <c r="AI1616" s="101"/>
      <c r="AJ1616" s="101"/>
      <c r="AK1616" s="101"/>
      <c r="AL1616" s="75"/>
      <c r="AM1616" s="39"/>
      <c r="AN1616" s="27"/>
      <c r="AO1616" s="27"/>
      <c r="AP1616" s="27"/>
      <c r="AQ1616" s="27" t="str">
        <f t="shared" si="597"/>
        <v/>
      </c>
      <c r="AR1616" s="27" t="str">
        <f t="shared" si="598"/>
        <v/>
      </c>
      <c r="AS1616" s="27" t="str">
        <f t="shared" si="599"/>
        <v/>
      </c>
      <c r="AT1616" s="27" t="e">
        <f>IF(#REF!&lt;&gt;"",IF(ABS(#REF!)&lt;10,"S"&amp;RIGHT(#REF!,1)&amp;",","S"&amp;#REF!&amp;","),"")</f>
        <v>#REF!</v>
      </c>
      <c r="AU1616" s="27" t="e">
        <f>IF(#REF!&lt;&gt;"",IF(ABS(#REF!)&lt;10,"S"&amp;RIGHT(#REF!,1)&amp;",","S"&amp;#REF!&amp;","),"")</f>
        <v>#REF!</v>
      </c>
      <c r="AV1616" s="27" t="e">
        <f>IF(#REF!&lt;&gt;"",IF(ABS(#REF!)&lt;10,"S"&amp;RIGHT(#REF!,1)&amp;",","S"&amp;#REF!&amp;","),"")</f>
        <v>#REF!</v>
      </c>
      <c r="AW1616" s="27" t="e">
        <f>IF(#REF!&lt;&gt;"",IF(ABS(#REF!)&lt;10,"S"&amp;RIGHT(#REF!,1)&amp;",","S"&amp;#REF!&amp;","),"")</f>
        <v>#REF!</v>
      </c>
      <c r="AX1616" s="27" t="e">
        <f>IF(#REF!&lt;&gt;"",IF(ABS(#REF!)&lt;10,"S"&amp;RIGHT(#REF!,1)&amp;",","S"&amp;#REF!&amp;","),"")</f>
        <v>#REF!</v>
      </c>
      <c r="AY1616" s="27" t="e">
        <f>IF(#REF!&lt;&gt;"",IF(ABS(#REF!)&lt;10,"S"&amp;RIGHT(#REF!,1)&amp;",","S"&amp;#REF!&amp;","),"")</f>
        <v>#REF!</v>
      </c>
      <c r="AZ1616" s="27" t="e">
        <f>IF(#REF!&lt;&gt;"",IF(ABS(#REF!)&lt;10,"S"&amp;RIGHT(#REF!,1)&amp;",","S"&amp;#REF!&amp;","),"")</f>
        <v>#REF!</v>
      </c>
      <c r="BA1616" s="27" t="e">
        <f>IF(#REF!&lt;&gt;"",IF(ABS(#REF!)&lt;10,"S"&amp;RIGHT(#REF!,1)&amp;",","S"&amp;#REF!&amp;","),"")</f>
        <v>#REF!</v>
      </c>
      <c r="BB1616" s="27" t="e">
        <f>IF(#REF!&lt;&gt;"",IF(ABS(#REF!)&lt;10,"S"&amp;RIGHT(#REF!,1)&amp;",","S"&amp;#REF!&amp;","),"")</f>
        <v>#REF!</v>
      </c>
      <c r="BC1616" s="27"/>
      <c r="BD1616" s="27"/>
      <c r="BE1616" s="27"/>
      <c r="BF1616" s="27"/>
      <c r="BG1616" s="27"/>
      <c r="BH1616" s="27"/>
      <c r="BI1616" s="27" t="str">
        <f t="shared" si="594"/>
        <v/>
      </c>
      <c r="BJ1616" s="27" t="str">
        <f t="shared" si="595"/>
        <v/>
      </c>
      <c r="BK1616" s="27" t="str">
        <f t="shared" si="596"/>
        <v/>
      </c>
      <c r="BL1616" s="27" t="e">
        <f>IF(#REF!="","",CONCATENATE($L1616,","))</f>
        <v>#REF!</v>
      </c>
      <c r="BM1616" s="27" t="e">
        <f>IF(#REF!="","",CONCATENATE($L1616,","))</f>
        <v>#REF!</v>
      </c>
      <c r="BN1616" s="27" t="e">
        <f>IF(#REF!="","",CONCATENATE($L1616,","))</f>
        <v>#REF!</v>
      </c>
      <c r="BO1616" s="27" t="e">
        <f>IF(#REF!="","",CONCATENATE($L1616,","))</f>
        <v>#REF!</v>
      </c>
      <c r="BP1616" s="27" t="e">
        <f>IF(#REF!="","",CONCATENATE($L1616,","))</f>
        <v>#REF!</v>
      </c>
      <c r="BQ1616" s="27" t="e">
        <f>IF(#REF!="","",CONCATENATE($L1616,","))</f>
        <v>#REF!</v>
      </c>
      <c r="BR1616" s="27" t="e">
        <f>IF(#REF!="","",CONCATENATE($L1616,","))</f>
        <v>#REF!</v>
      </c>
      <c r="BS1616" s="27" t="e">
        <f>IF(#REF!="","",CONCATENATE($L1616,","))</f>
        <v>#REF!</v>
      </c>
      <c r="BT1616" s="27" t="e">
        <f>IF(#REF!="","",CONCATENATE($L1616,","))</f>
        <v>#REF!</v>
      </c>
      <c r="BU1616" s="40"/>
      <c r="BV1616" s="40"/>
      <c r="BW1616"/>
      <c r="BX1616"/>
      <c r="BY1616"/>
      <c r="BZ1616"/>
      <c r="CA1616"/>
      <c r="CB1616" s="40"/>
      <c r="CC1616" s="7"/>
    </row>
    <row r="1617" spans="2:81">
      <c r="B1617" s="75"/>
      <c r="C1617" s="39"/>
      <c r="D1617" s="38"/>
      <c r="E1617" s="39"/>
      <c r="F1617" s="39"/>
      <c r="G1617" s="39"/>
      <c r="H1617" s="39"/>
      <c r="I1617" s="39"/>
      <c r="J1617" s="39"/>
      <c r="K1617" s="39"/>
      <c r="L1617" s="38"/>
      <c r="M1617" s="38"/>
      <c r="N1617" s="38"/>
      <c r="O1617" s="38"/>
      <c r="P1617" s="38"/>
      <c r="Q1617" s="38"/>
      <c r="R1617" s="38"/>
      <c r="S1617" s="38"/>
      <c r="T1617" s="38"/>
      <c r="U1617" s="38"/>
      <c r="V1617" s="38"/>
      <c r="W1617" s="38"/>
      <c r="X1617" s="38"/>
      <c r="Y1617" s="38"/>
      <c r="Z1617" s="75"/>
      <c r="AA1617" s="101"/>
      <c r="AB1617" s="101"/>
      <c r="AC1617" s="101"/>
      <c r="AD1617" s="101"/>
      <c r="AE1617" s="38"/>
      <c r="AF1617" s="38"/>
      <c r="AG1617" s="38"/>
      <c r="AH1617" s="38"/>
      <c r="AI1617" s="101"/>
      <c r="AJ1617" s="101"/>
      <c r="AK1617" s="101"/>
      <c r="AL1617" s="75"/>
      <c r="AM1617" s="39"/>
      <c r="AN1617" s="27"/>
      <c r="AO1617" s="27"/>
      <c r="AP1617" s="27"/>
      <c r="AQ1617" s="27" t="str">
        <f t="shared" si="597"/>
        <v/>
      </c>
      <c r="AR1617" s="27" t="str">
        <f t="shared" si="598"/>
        <v/>
      </c>
      <c r="AS1617" s="27" t="str">
        <f t="shared" si="599"/>
        <v/>
      </c>
      <c r="AT1617" s="27" t="e">
        <f>IF(#REF!&lt;&gt;"",IF(ABS(#REF!)&lt;10,"S"&amp;RIGHT(#REF!,1)&amp;",","S"&amp;#REF!&amp;","),"")</f>
        <v>#REF!</v>
      </c>
      <c r="AU1617" s="27" t="e">
        <f>IF(#REF!&lt;&gt;"",IF(ABS(#REF!)&lt;10,"S"&amp;RIGHT(#REF!,1)&amp;",","S"&amp;#REF!&amp;","),"")</f>
        <v>#REF!</v>
      </c>
      <c r="AV1617" s="27" t="e">
        <f>IF(#REF!&lt;&gt;"",IF(ABS(#REF!)&lt;10,"S"&amp;RIGHT(#REF!,1)&amp;",","S"&amp;#REF!&amp;","),"")</f>
        <v>#REF!</v>
      </c>
      <c r="AW1617" s="27" t="e">
        <f>IF(#REF!&lt;&gt;"",IF(ABS(#REF!)&lt;10,"S"&amp;RIGHT(#REF!,1)&amp;",","S"&amp;#REF!&amp;","),"")</f>
        <v>#REF!</v>
      </c>
      <c r="AX1617" s="27" t="e">
        <f>IF(#REF!&lt;&gt;"",IF(ABS(#REF!)&lt;10,"S"&amp;RIGHT(#REF!,1)&amp;",","S"&amp;#REF!&amp;","),"")</f>
        <v>#REF!</v>
      </c>
      <c r="AY1617" s="27" t="e">
        <f>IF(#REF!&lt;&gt;"",IF(ABS(#REF!)&lt;10,"S"&amp;RIGHT(#REF!,1)&amp;",","S"&amp;#REF!&amp;","),"")</f>
        <v>#REF!</v>
      </c>
      <c r="AZ1617" s="27" t="e">
        <f>IF(#REF!&lt;&gt;"",IF(ABS(#REF!)&lt;10,"S"&amp;RIGHT(#REF!,1)&amp;",","S"&amp;#REF!&amp;","),"")</f>
        <v>#REF!</v>
      </c>
      <c r="BA1617" s="27" t="e">
        <f>IF(#REF!&lt;&gt;"",IF(ABS(#REF!)&lt;10,"S"&amp;RIGHT(#REF!,1)&amp;",","S"&amp;#REF!&amp;","),"")</f>
        <v>#REF!</v>
      </c>
      <c r="BB1617" s="27" t="e">
        <f>IF(#REF!&lt;&gt;"",IF(ABS(#REF!)&lt;10,"S"&amp;RIGHT(#REF!,1)&amp;",","S"&amp;#REF!&amp;","),"")</f>
        <v>#REF!</v>
      </c>
      <c r="BC1617" s="27"/>
      <c r="BD1617" s="27"/>
      <c r="BE1617" s="27"/>
      <c r="BF1617" s="27"/>
      <c r="BG1617" s="27"/>
      <c r="BH1617" s="27"/>
      <c r="BI1617" s="27" t="str">
        <f t="shared" si="594"/>
        <v/>
      </c>
      <c r="BJ1617" s="27" t="str">
        <f t="shared" si="595"/>
        <v/>
      </c>
      <c r="BK1617" s="27" t="str">
        <f t="shared" si="596"/>
        <v/>
      </c>
      <c r="BL1617" s="27" t="e">
        <f>IF(#REF!="","",CONCATENATE($L1617,","))</f>
        <v>#REF!</v>
      </c>
      <c r="BM1617" s="27" t="e">
        <f>IF(#REF!="","",CONCATENATE($L1617,","))</f>
        <v>#REF!</v>
      </c>
      <c r="BN1617" s="27" t="e">
        <f>IF(#REF!="","",CONCATENATE($L1617,","))</f>
        <v>#REF!</v>
      </c>
      <c r="BO1617" s="27" t="e">
        <f>IF(#REF!="","",CONCATENATE($L1617,","))</f>
        <v>#REF!</v>
      </c>
      <c r="BP1617" s="27" t="e">
        <f>IF(#REF!="","",CONCATENATE($L1617,","))</f>
        <v>#REF!</v>
      </c>
      <c r="BQ1617" s="27" t="e">
        <f>IF(#REF!="","",CONCATENATE($L1617,","))</f>
        <v>#REF!</v>
      </c>
      <c r="BR1617" s="27" t="e">
        <f>IF(#REF!="","",CONCATENATE($L1617,","))</f>
        <v>#REF!</v>
      </c>
      <c r="BS1617" s="27" t="e">
        <f>IF(#REF!="","",CONCATENATE($L1617,","))</f>
        <v>#REF!</v>
      </c>
      <c r="BT1617" s="27" t="e">
        <f>IF(#REF!="","",CONCATENATE($L1617,","))</f>
        <v>#REF!</v>
      </c>
      <c r="BU1617" s="40"/>
      <c r="BV1617" s="40"/>
      <c r="BW1617"/>
      <c r="BX1617"/>
      <c r="BY1617"/>
      <c r="BZ1617"/>
      <c r="CA1617"/>
      <c r="CB1617" s="40"/>
      <c r="CC1617" s="7"/>
    </row>
    <row r="1618" spans="2:81">
      <c r="B1618" s="75"/>
      <c r="C1618" s="39"/>
      <c r="D1618" s="38"/>
      <c r="E1618" s="39"/>
      <c r="F1618" s="39"/>
      <c r="G1618" s="39"/>
      <c r="H1618" s="39"/>
      <c r="I1618" s="39"/>
      <c r="J1618" s="39"/>
      <c r="K1618" s="39"/>
      <c r="L1618" s="38"/>
      <c r="M1618" s="38"/>
      <c r="N1618" s="38"/>
      <c r="O1618" s="38"/>
      <c r="P1618" s="38"/>
      <c r="Q1618" s="38"/>
      <c r="R1618" s="38"/>
      <c r="S1618" s="38"/>
      <c r="T1618" s="38"/>
      <c r="U1618" s="38"/>
      <c r="V1618" s="38"/>
      <c r="W1618" s="38"/>
      <c r="X1618" s="38"/>
      <c r="Y1618" s="38"/>
      <c r="Z1618" s="75"/>
      <c r="AA1618" s="101"/>
      <c r="AB1618" s="101"/>
      <c r="AC1618" s="101"/>
      <c r="AD1618" s="101"/>
      <c r="AE1618" s="38"/>
      <c r="AF1618" s="38"/>
      <c r="AG1618" s="38"/>
      <c r="AH1618" s="38"/>
      <c r="AI1618" s="101"/>
      <c r="AJ1618" s="101"/>
      <c r="AK1618" s="101"/>
      <c r="AL1618" s="75"/>
      <c r="AM1618" s="39"/>
      <c r="AN1618" s="27"/>
      <c r="AO1618" s="27"/>
      <c r="AP1618" s="27"/>
      <c r="AQ1618" s="27" t="str">
        <f t="shared" si="597"/>
        <v/>
      </c>
      <c r="AR1618" s="27" t="str">
        <f t="shared" si="598"/>
        <v/>
      </c>
      <c r="AS1618" s="27" t="str">
        <f t="shared" si="599"/>
        <v/>
      </c>
      <c r="AT1618" s="27" t="e">
        <f>IF(#REF!&lt;&gt;"",IF(ABS(#REF!)&lt;10,"S"&amp;RIGHT(#REF!,1)&amp;",","S"&amp;#REF!&amp;","),"")</f>
        <v>#REF!</v>
      </c>
      <c r="AU1618" s="27" t="e">
        <f>IF(#REF!&lt;&gt;"",IF(ABS(#REF!)&lt;10,"S"&amp;RIGHT(#REF!,1)&amp;",","S"&amp;#REF!&amp;","),"")</f>
        <v>#REF!</v>
      </c>
      <c r="AV1618" s="27" t="e">
        <f>IF(#REF!&lt;&gt;"",IF(ABS(#REF!)&lt;10,"S"&amp;RIGHT(#REF!,1)&amp;",","S"&amp;#REF!&amp;","),"")</f>
        <v>#REF!</v>
      </c>
      <c r="AW1618" s="27" t="e">
        <f>IF(#REF!&lt;&gt;"",IF(ABS(#REF!)&lt;10,"S"&amp;RIGHT(#REF!,1)&amp;",","S"&amp;#REF!&amp;","),"")</f>
        <v>#REF!</v>
      </c>
      <c r="AX1618" s="27" t="e">
        <f>IF(#REF!&lt;&gt;"",IF(ABS(#REF!)&lt;10,"S"&amp;RIGHT(#REF!,1)&amp;",","S"&amp;#REF!&amp;","),"")</f>
        <v>#REF!</v>
      </c>
      <c r="AY1618" s="27" t="e">
        <f>IF(#REF!&lt;&gt;"",IF(ABS(#REF!)&lt;10,"S"&amp;RIGHT(#REF!,1)&amp;",","S"&amp;#REF!&amp;","),"")</f>
        <v>#REF!</v>
      </c>
      <c r="AZ1618" s="27" t="e">
        <f>IF(#REF!&lt;&gt;"",IF(ABS(#REF!)&lt;10,"S"&amp;RIGHT(#REF!,1)&amp;",","S"&amp;#REF!&amp;","),"")</f>
        <v>#REF!</v>
      </c>
      <c r="BA1618" s="27" t="e">
        <f>IF(#REF!&lt;&gt;"",IF(ABS(#REF!)&lt;10,"S"&amp;RIGHT(#REF!,1)&amp;",","S"&amp;#REF!&amp;","),"")</f>
        <v>#REF!</v>
      </c>
      <c r="BB1618" s="27" t="e">
        <f>IF(#REF!&lt;&gt;"",IF(ABS(#REF!)&lt;10,"S"&amp;RIGHT(#REF!,1)&amp;",","S"&amp;#REF!&amp;","),"")</f>
        <v>#REF!</v>
      </c>
      <c r="BC1618" s="27"/>
      <c r="BD1618" s="27"/>
      <c r="BE1618" s="27"/>
      <c r="BF1618" s="27"/>
      <c r="BG1618" s="27"/>
      <c r="BH1618" s="27"/>
      <c r="BI1618" s="27" t="str">
        <f t="shared" si="594"/>
        <v/>
      </c>
      <c r="BJ1618" s="27" t="str">
        <f t="shared" si="595"/>
        <v/>
      </c>
      <c r="BK1618" s="27" t="str">
        <f t="shared" si="596"/>
        <v/>
      </c>
      <c r="BL1618" s="27" t="e">
        <f>IF(#REF!="","",CONCATENATE($L1618,","))</f>
        <v>#REF!</v>
      </c>
      <c r="BM1618" s="27" t="e">
        <f>IF(#REF!="","",CONCATENATE($L1618,","))</f>
        <v>#REF!</v>
      </c>
      <c r="BN1618" s="27" t="e">
        <f>IF(#REF!="","",CONCATENATE($L1618,","))</f>
        <v>#REF!</v>
      </c>
      <c r="BO1618" s="27" t="e">
        <f>IF(#REF!="","",CONCATENATE($L1618,","))</f>
        <v>#REF!</v>
      </c>
      <c r="BP1618" s="27" t="e">
        <f>IF(#REF!="","",CONCATENATE($L1618,","))</f>
        <v>#REF!</v>
      </c>
      <c r="BQ1618" s="27" t="e">
        <f>IF(#REF!="","",CONCATENATE($L1618,","))</f>
        <v>#REF!</v>
      </c>
      <c r="BR1618" s="27" t="e">
        <f>IF(#REF!="","",CONCATENATE($L1618,","))</f>
        <v>#REF!</v>
      </c>
      <c r="BS1618" s="27" t="e">
        <f>IF(#REF!="","",CONCATENATE($L1618,","))</f>
        <v>#REF!</v>
      </c>
      <c r="BT1618" s="27" t="e">
        <f>IF(#REF!="","",CONCATENATE($L1618,","))</f>
        <v>#REF!</v>
      </c>
      <c r="BU1618" s="40"/>
      <c r="BV1618" s="40"/>
      <c r="BW1618"/>
      <c r="BX1618"/>
      <c r="BY1618"/>
      <c r="BZ1618"/>
      <c r="CA1618"/>
      <c r="CB1618" s="40"/>
      <c r="CC1618" s="7"/>
    </row>
    <row r="1619" spans="2:81">
      <c r="B1619" s="75"/>
      <c r="C1619" s="39"/>
      <c r="D1619" s="38"/>
      <c r="E1619" s="39"/>
      <c r="F1619" s="39"/>
      <c r="G1619" s="39"/>
      <c r="H1619" s="39"/>
      <c r="I1619" s="39"/>
      <c r="J1619" s="39"/>
      <c r="K1619" s="39"/>
      <c r="L1619" s="38"/>
      <c r="M1619" s="38"/>
      <c r="N1619" s="38"/>
      <c r="O1619" s="38"/>
      <c r="P1619" s="38"/>
      <c r="Q1619" s="38"/>
      <c r="R1619" s="38"/>
      <c r="S1619" s="38"/>
      <c r="T1619" s="38"/>
      <c r="U1619" s="38"/>
      <c r="V1619" s="38"/>
      <c r="W1619" s="38"/>
      <c r="X1619" s="38"/>
      <c r="Y1619" s="38"/>
      <c r="Z1619" s="75"/>
      <c r="AA1619" s="101"/>
      <c r="AB1619" s="101"/>
      <c r="AC1619" s="101"/>
      <c r="AD1619" s="101"/>
      <c r="AE1619" s="38"/>
      <c r="AF1619" s="38"/>
      <c r="AG1619" s="38"/>
      <c r="AH1619" s="38"/>
      <c r="AI1619" s="101"/>
      <c r="AJ1619" s="101"/>
      <c r="AK1619" s="101"/>
      <c r="AL1619" s="75"/>
      <c r="AM1619" s="39"/>
      <c r="AN1619" s="27"/>
      <c r="AO1619" s="27"/>
      <c r="AP1619" s="27"/>
      <c r="AQ1619" s="27" t="str">
        <f t="shared" si="597"/>
        <v/>
      </c>
      <c r="AR1619" s="27" t="str">
        <f t="shared" si="598"/>
        <v/>
      </c>
      <c r="AS1619" s="27" t="str">
        <f t="shared" si="599"/>
        <v/>
      </c>
      <c r="AT1619" s="27" t="e">
        <f>IF(#REF!&lt;&gt;"",IF(ABS(#REF!)&lt;10,"S"&amp;RIGHT(#REF!,1)&amp;",","S"&amp;#REF!&amp;","),"")</f>
        <v>#REF!</v>
      </c>
      <c r="AU1619" s="27" t="e">
        <f>IF(#REF!&lt;&gt;"",IF(ABS(#REF!)&lt;10,"S"&amp;RIGHT(#REF!,1)&amp;",","S"&amp;#REF!&amp;","),"")</f>
        <v>#REF!</v>
      </c>
      <c r="AV1619" s="27" t="e">
        <f>IF(#REF!&lt;&gt;"",IF(ABS(#REF!)&lt;10,"S"&amp;RIGHT(#REF!,1)&amp;",","S"&amp;#REF!&amp;","),"")</f>
        <v>#REF!</v>
      </c>
      <c r="AW1619" s="27" t="e">
        <f>IF(#REF!&lt;&gt;"",IF(ABS(#REF!)&lt;10,"S"&amp;RIGHT(#REF!,1)&amp;",","S"&amp;#REF!&amp;","),"")</f>
        <v>#REF!</v>
      </c>
      <c r="AX1619" s="27" t="e">
        <f>IF(#REF!&lt;&gt;"",IF(ABS(#REF!)&lt;10,"S"&amp;RIGHT(#REF!,1)&amp;",","S"&amp;#REF!&amp;","),"")</f>
        <v>#REF!</v>
      </c>
      <c r="AY1619" s="27" t="e">
        <f>IF(#REF!&lt;&gt;"",IF(ABS(#REF!)&lt;10,"S"&amp;RIGHT(#REF!,1)&amp;",","S"&amp;#REF!&amp;","),"")</f>
        <v>#REF!</v>
      </c>
      <c r="AZ1619" s="27" t="e">
        <f>IF(#REF!&lt;&gt;"",IF(ABS(#REF!)&lt;10,"S"&amp;RIGHT(#REF!,1)&amp;",","S"&amp;#REF!&amp;","),"")</f>
        <v>#REF!</v>
      </c>
      <c r="BA1619" s="27" t="e">
        <f>IF(#REF!&lt;&gt;"",IF(ABS(#REF!)&lt;10,"S"&amp;RIGHT(#REF!,1)&amp;",","S"&amp;#REF!&amp;","),"")</f>
        <v>#REF!</v>
      </c>
      <c r="BB1619" s="27" t="e">
        <f>IF(#REF!&lt;&gt;"",IF(ABS(#REF!)&lt;10,"S"&amp;RIGHT(#REF!,1)&amp;",","S"&amp;#REF!&amp;","),"")</f>
        <v>#REF!</v>
      </c>
      <c r="BC1619" s="27"/>
      <c r="BD1619" s="27"/>
      <c r="BE1619" s="27"/>
      <c r="BF1619" s="27"/>
      <c r="BG1619" s="27"/>
      <c r="BH1619" s="27"/>
      <c r="BI1619" s="27" t="str">
        <f t="shared" si="594"/>
        <v/>
      </c>
      <c r="BJ1619" s="27" t="str">
        <f t="shared" si="595"/>
        <v/>
      </c>
      <c r="BK1619" s="27" t="str">
        <f t="shared" si="596"/>
        <v/>
      </c>
      <c r="BL1619" s="27" t="e">
        <f>IF(#REF!="","",CONCATENATE($L1619,","))</f>
        <v>#REF!</v>
      </c>
      <c r="BM1619" s="27" t="e">
        <f>IF(#REF!="","",CONCATENATE($L1619,","))</f>
        <v>#REF!</v>
      </c>
      <c r="BN1619" s="27" t="e">
        <f>IF(#REF!="","",CONCATENATE($L1619,","))</f>
        <v>#REF!</v>
      </c>
      <c r="BO1619" s="27" t="e">
        <f>IF(#REF!="","",CONCATENATE($L1619,","))</f>
        <v>#REF!</v>
      </c>
      <c r="BP1619" s="27" t="e">
        <f>IF(#REF!="","",CONCATENATE($L1619,","))</f>
        <v>#REF!</v>
      </c>
      <c r="BQ1619" s="27" t="e">
        <f>IF(#REF!="","",CONCATENATE($L1619,","))</f>
        <v>#REF!</v>
      </c>
      <c r="BR1619" s="27" t="e">
        <f>IF(#REF!="","",CONCATENATE($L1619,","))</f>
        <v>#REF!</v>
      </c>
      <c r="BS1619" s="27" t="e">
        <f>IF(#REF!="","",CONCATENATE($L1619,","))</f>
        <v>#REF!</v>
      </c>
      <c r="BT1619" s="27" t="e">
        <f>IF(#REF!="","",CONCATENATE($L1619,","))</f>
        <v>#REF!</v>
      </c>
      <c r="BU1619" s="40"/>
      <c r="BV1619" s="40"/>
      <c r="BW1619"/>
      <c r="BX1619"/>
      <c r="BY1619"/>
      <c r="BZ1619"/>
      <c r="CA1619"/>
      <c r="CB1619" s="40"/>
      <c r="CC1619" s="7"/>
    </row>
    <row r="1620" spans="2:81">
      <c r="B1620" s="75"/>
      <c r="C1620" s="39"/>
      <c r="D1620" s="38"/>
      <c r="E1620" s="39"/>
      <c r="F1620" s="39"/>
      <c r="G1620" s="39"/>
      <c r="H1620" s="39"/>
      <c r="I1620" s="39"/>
      <c r="J1620" s="39"/>
      <c r="K1620" s="39"/>
      <c r="L1620" s="38"/>
      <c r="M1620" s="38"/>
      <c r="N1620" s="38"/>
      <c r="O1620" s="38"/>
      <c r="P1620" s="38"/>
      <c r="Q1620" s="38"/>
      <c r="R1620" s="38"/>
      <c r="S1620" s="38"/>
      <c r="T1620" s="38"/>
      <c r="U1620" s="38"/>
      <c r="V1620" s="38"/>
      <c r="W1620" s="38"/>
      <c r="X1620" s="38"/>
      <c r="Y1620" s="38"/>
      <c r="Z1620" s="75"/>
      <c r="AA1620" s="101"/>
      <c r="AB1620" s="101"/>
      <c r="AC1620" s="101"/>
      <c r="AD1620" s="101"/>
      <c r="AE1620" s="38"/>
      <c r="AF1620" s="38"/>
      <c r="AG1620" s="38"/>
      <c r="AH1620" s="38"/>
      <c r="AI1620" s="101"/>
      <c r="AJ1620" s="101"/>
      <c r="AK1620" s="101"/>
      <c r="AL1620" s="75"/>
      <c r="AM1620" s="39"/>
      <c r="AN1620" s="27"/>
      <c r="AO1620" s="27"/>
      <c r="AP1620" s="27"/>
      <c r="AQ1620" s="27" t="str">
        <f t="shared" si="597"/>
        <v/>
      </c>
      <c r="AR1620" s="27" t="str">
        <f t="shared" si="598"/>
        <v/>
      </c>
      <c r="AS1620" s="27" t="str">
        <f t="shared" si="599"/>
        <v/>
      </c>
      <c r="AT1620" s="27" t="e">
        <f>IF(#REF!&lt;&gt;"",IF(ABS(#REF!)&lt;10,"S"&amp;RIGHT(#REF!,1)&amp;",","S"&amp;#REF!&amp;","),"")</f>
        <v>#REF!</v>
      </c>
      <c r="AU1620" s="27" t="e">
        <f>IF(#REF!&lt;&gt;"",IF(ABS(#REF!)&lt;10,"S"&amp;RIGHT(#REF!,1)&amp;",","S"&amp;#REF!&amp;","),"")</f>
        <v>#REF!</v>
      </c>
      <c r="AV1620" s="27" t="e">
        <f>IF(#REF!&lt;&gt;"",IF(ABS(#REF!)&lt;10,"S"&amp;RIGHT(#REF!,1)&amp;",","S"&amp;#REF!&amp;","),"")</f>
        <v>#REF!</v>
      </c>
      <c r="AW1620" s="27" t="e">
        <f>IF(#REF!&lt;&gt;"",IF(ABS(#REF!)&lt;10,"S"&amp;RIGHT(#REF!,1)&amp;",","S"&amp;#REF!&amp;","),"")</f>
        <v>#REF!</v>
      </c>
      <c r="AX1620" s="27" t="e">
        <f>IF(#REF!&lt;&gt;"",IF(ABS(#REF!)&lt;10,"S"&amp;RIGHT(#REF!,1)&amp;",","S"&amp;#REF!&amp;","),"")</f>
        <v>#REF!</v>
      </c>
      <c r="AY1620" s="27" t="e">
        <f>IF(#REF!&lt;&gt;"",IF(ABS(#REF!)&lt;10,"S"&amp;RIGHT(#REF!,1)&amp;",","S"&amp;#REF!&amp;","),"")</f>
        <v>#REF!</v>
      </c>
      <c r="AZ1620" s="27" t="e">
        <f>IF(#REF!&lt;&gt;"",IF(ABS(#REF!)&lt;10,"S"&amp;RIGHT(#REF!,1)&amp;",","S"&amp;#REF!&amp;","),"")</f>
        <v>#REF!</v>
      </c>
      <c r="BA1620" s="27" t="e">
        <f>IF(#REF!&lt;&gt;"",IF(ABS(#REF!)&lt;10,"S"&amp;RIGHT(#REF!,1)&amp;",","S"&amp;#REF!&amp;","),"")</f>
        <v>#REF!</v>
      </c>
      <c r="BB1620" s="27" t="e">
        <f>IF(#REF!&lt;&gt;"",IF(ABS(#REF!)&lt;10,"S"&amp;RIGHT(#REF!,1)&amp;",","S"&amp;#REF!&amp;","),"")</f>
        <v>#REF!</v>
      </c>
      <c r="BC1620" s="27"/>
      <c r="BD1620" s="27"/>
      <c r="BE1620" s="27"/>
      <c r="BF1620" s="27"/>
      <c r="BG1620" s="27"/>
      <c r="BH1620" s="27"/>
      <c r="BI1620" s="27" t="str">
        <f t="shared" si="594"/>
        <v/>
      </c>
      <c r="BJ1620" s="27" t="str">
        <f t="shared" si="595"/>
        <v/>
      </c>
      <c r="BK1620" s="27" t="str">
        <f t="shared" si="596"/>
        <v/>
      </c>
      <c r="BL1620" s="27" t="e">
        <f>IF(#REF!="","",CONCATENATE($L1620,","))</f>
        <v>#REF!</v>
      </c>
      <c r="BM1620" s="27" t="e">
        <f>IF(#REF!="","",CONCATENATE($L1620,","))</f>
        <v>#REF!</v>
      </c>
      <c r="BN1620" s="27" t="e">
        <f>IF(#REF!="","",CONCATENATE($L1620,","))</f>
        <v>#REF!</v>
      </c>
      <c r="BO1620" s="27" t="e">
        <f>IF(#REF!="","",CONCATENATE($L1620,","))</f>
        <v>#REF!</v>
      </c>
      <c r="BP1620" s="27" t="e">
        <f>IF(#REF!="","",CONCATENATE($L1620,","))</f>
        <v>#REF!</v>
      </c>
      <c r="BQ1620" s="27" t="e">
        <f>IF(#REF!="","",CONCATENATE($L1620,","))</f>
        <v>#REF!</v>
      </c>
      <c r="BR1620" s="27" t="e">
        <f>IF(#REF!="","",CONCATENATE($L1620,","))</f>
        <v>#REF!</v>
      </c>
      <c r="BS1620" s="27" t="e">
        <f>IF(#REF!="","",CONCATENATE($L1620,","))</f>
        <v>#REF!</v>
      </c>
      <c r="BT1620" s="27" t="e">
        <f>IF(#REF!="","",CONCATENATE($L1620,","))</f>
        <v>#REF!</v>
      </c>
      <c r="BU1620" s="40"/>
      <c r="BV1620" s="40"/>
      <c r="BW1620"/>
      <c r="BX1620"/>
      <c r="BY1620"/>
      <c r="BZ1620"/>
      <c r="CA1620"/>
      <c r="CB1620" s="40"/>
      <c r="CC1620" s="7"/>
    </row>
    <row r="1621" spans="2:81">
      <c r="B1621" s="75"/>
      <c r="C1621" s="39"/>
      <c r="D1621" s="38"/>
      <c r="E1621" s="39"/>
      <c r="F1621" s="39"/>
      <c r="G1621" s="39"/>
      <c r="H1621" s="39"/>
      <c r="I1621" s="39"/>
      <c r="J1621" s="39"/>
      <c r="K1621" s="39"/>
      <c r="L1621" s="38"/>
      <c r="M1621" s="38"/>
      <c r="N1621" s="38"/>
      <c r="O1621" s="38"/>
      <c r="P1621" s="38"/>
      <c r="Q1621" s="38"/>
      <c r="R1621" s="38"/>
      <c r="S1621" s="38"/>
      <c r="T1621" s="38"/>
      <c r="U1621" s="38"/>
      <c r="V1621" s="38"/>
      <c r="W1621" s="38"/>
      <c r="X1621" s="38"/>
      <c r="Y1621" s="38"/>
      <c r="Z1621" s="75"/>
      <c r="AA1621" s="101"/>
      <c r="AB1621" s="101"/>
      <c r="AC1621" s="101"/>
      <c r="AD1621" s="101"/>
      <c r="AE1621" s="38"/>
      <c r="AF1621" s="38"/>
      <c r="AG1621" s="38"/>
      <c r="AH1621" s="38"/>
      <c r="AI1621" s="101"/>
      <c r="AJ1621" s="101"/>
      <c r="AK1621" s="101"/>
      <c r="AL1621" s="75"/>
      <c r="AM1621" s="39"/>
      <c r="AN1621" s="27"/>
      <c r="AO1621" s="27"/>
      <c r="AP1621" s="27"/>
      <c r="AQ1621" s="27" t="str">
        <f t="shared" si="597"/>
        <v/>
      </c>
      <c r="AR1621" s="27" t="str">
        <f t="shared" si="598"/>
        <v/>
      </c>
      <c r="AS1621" s="27" t="str">
        <f t="shared" si="599"/>
        <v/>
      </c>
      <c r="AT1621" s="27" t="e">
        <f>IF(#REF!&lt;&gt;"",IF(ABS(#REF!)&lt;10,"S"&amp;RIGHT(#REF!,1)&amp;",","S"&amp;#REF!&amp;","),"")</f>
        <v>#REF!</v>
      </c>
      <c r="AU1621" s="27" t="e">
        <f>IF(#REF!&lt;&gt;"",IF(ABS(#REF!)&lt;10,"S"&amp;RIGHT(#REF!,1)&amp;",","S"&amp;#REF!&amp;","),"")</f>
        <v>#REF!</v>
      </c>
      <c r="AV1621" s="27" t="e">
        <f>IF(#REF!&lt;&gt;"",IF(ABS(#REF!)&lt;10,"S"&amp;RIGHT(#REF!,1)&amp;",","S"&amp;#REF!&amp;","),"")</f>
        <v>#REF!</v>
      </c>
      <c r="AW1621" s="27" t="e">
        <f>IF(#REF!&lt;&gt;"",IF(ABS(#REF!)&lt;10,"S"&amp;RIGHT(#REF!,1)&amp;",","S"&amp;#REF!&amp;","),"")</f>
        <v>#REF!</v>
      </c>
      <c r="AX1621" s="27" t="e">
        <f>IF(#REF!&lt;&gt;"",IF(ABS(#REF!)&lt;10,"S"&amp;RIGHT(#REF!,1)&amp;",","S"&amp;#REF!&amp;","),"")</f>
        <v>#REF!</v>
      </c>
      <c r="AY1621" s="27" t="e">
        <f>IF(#REF!&lt;&gt;"",IF(ABS(#REF!)&lt;10,"S"&amp;RIGHT(#REF!,1)&amp;",","S"&amp;#REF!&amp;","),"")</f>
        <v>#REF!</v>
      </c>
      <c r="AZ1621" s="27" t="e">
        <f>IF(#REF!&lt;&gt;"",IF(ABS(#REF!)&lt;10,"S"&amp;RIGHT(#REF!,1)&amp;",","S"&amp;#REF!&amp;","),"")</f>
        <v>#REF!</v>
      </c>
      <c r="BA1621" s="27" t="e">
        <f>IF(#REF!&lt;&gt;"",IF(ABS(#REF!)&lt;10,"S"&amp;RIGHT(#REF!,1)&amp;",","S"&amp;#REF!&amp;","),"")</f>
        <v>#REF!</v>
      </c>
      <c r="BB1621" s="27" t="e">
        <f>IF(#REF!&lt;&gt;"",IF(ABS(#REF!)&lt;10,"S"&amp;RIGHT(#REF!,1)&amp;",","S"&amp;#REF!&amp;","),"")</f>
        <v>#REF!</v>
      </c>
      <c r="BC1621" s="27"/>
      <c r="BD1621" s="27"/>
      <c r="BE1621" s="27"/>
      <c r="BF1621" s="27"/>
      <c r="BG1621" s="27"/>
      <c r="BH1621" s="27"/>
      <c r="BI1621" s="27" t="str">
        <f t="shared" si="594"/>
        <v/>
      </c>
      <c r="BJ1621" s="27" t="str">
        <f t="shared" si="595"/>
        <v/>
      </c>
      <c r="BK1621" s="27" t="str">
        <f t="shared" si="596"/>
        <v/>
      </c>
      <c r="BL1621" s="27" t="e">
        <f>IF(#REF!="","",CONCATENATE($L1621,","))</f>
        <v>#REF!</v>
      </c>
      <c r="BM1621" s="27" t="e">
        <f>IF(#REF!="","",CONCATENATE($L1621,","))</f>
        <v>#REF!</v>
      </c>
      <c r="BN1621" s="27" t="e">
        <f>IF(#REF!="","",CONCATENATE($L1621,","))</f>
        <v>#REF!</v>
      </c>
      <c r="BO1621" s="27" t="e">
        <f>IF(#REF!="","",CONCATENATE($L1621,","))</f>
        <v>#REF!</v>
      </c>
      <c r="BP1621" s="27" t="e">
        <f>IF(#REF!="","",CONCATENATE($L1621,","))</f>
        <v>#REF!</v>
      </c>
      <c r="BQ1621" s="27" t="e">
        <f>IF(#REF!="","",CONCATENATE($L1621,","))</f>
        <v>#REF!</v>
      </c>
      <c r="BR1621" s="27" t="e">
        <f>IF(#REF!="","",CONCATENATE($L1621,","))</f>
        <v>#REF!</v>
      </c>
      <c r="BS1621" s="27" t="e">
        <f>IF(#REF!="","",CONCATENATE($L1621,","))</f>
        <v>#REF!</v>
      </c>
      <c r="BT1621" s="27" t="e">
        <f>IF(#REF!="","",CONCATENATE($L1621,","))</f>
        <v>#REF!</v>
      </c>
      <c r="BU1621" s="40"/>
      <c r="BV1621" s="40"/>
      <c r="BW1621"/>
      <c r="BX1621"/>
      <c r="BY1621"/>
      <c r="BZ1621"/>
      <c r="CA1621"/>
      <c r="CB1621" s="40"/>
      <c r="CC1621" s="7"/>
    </row>
    <row r="1622" spans="2:81">
      <c r="B1622" s="75"/>
      <c r="C1622" s="39"/>
      <c r="D1622" s="38"/>
      <c r="E1622" s="39"/>
      <c r="F1622" s="39"/>
      <c r="G1622" s="39"/>
      <c r="H1622" s="39"/>
      <c r="I1622" s="39"/>
      <c r="J1622" s="39"/>
      <c r="K1622" s="39"/>
      <c r="L1622" s="38"/>
      <c r="M1622" s="38"/>
      <c r="N1622" s="38"/>
      <c r="O1622" s="38"/>
      <c r="P1622" s="38"/>
      <c r="Q1622" s="38"/>
      <c r="R1622" s="38"/>
      <c r="S1622" s="38"/>
      <c r="T1622" s="38"/>
      <c r="U1622" s="38"/>
      <c r="V1622" s="38"/>
      <c r="W1622" s="38"/>
      <c r="X1622" s="38"/>
      <c r="Y1622" s="38"/>
      <c r="Z1622" s="75"/>
      <c r="AA1622" s="101"/>
      <c r="AB1622" s="101"/>
      <c r="AC1622" s="101"/>
      <c r="AD1622" s="101"/>
      <c r="AE1622" s="38"/>
      <c r="AF1622" s="38"/>
      <c r="AG1622" s="38"/>
      <c r="AH1622" s="38"/>
      <c r="AI1622" s="101"/>
      <c r="AJ1622" s="101"/>
      <c r="AK1622" s="101"/>
      <c r="AL1622" s="75"/>
      <c r="AM1622" s="39"/>
      <c r="AN1622" s="27"/>
      <c r="AO1622" s="27"/>
      <c r="AP1622" s="27"/>
      <c r="AQ1622" s="27" t="str">
        <f t="shared" si="597"/>
        <v/>
      </c>
      <c r="AR1622" s="27" t="str">
        <f t="shared" si="598"/>
        <v/>
      </c>
      <c r="AS1622" s="27" t="str">
        <f t="shared" si="599"/>
        <v/>
      </c>
      <c r="AT1622" s="27" t="e">
        <f>IF(#REF!&lt;&gt;"",IF(ABS(#REF!)&lt;10,"S"&amp;RIGHT(#REF!,1)&amp;",","S"&amp;#REF!&amp;","),"")</f>
        <v>#REF!</v>
      </c>
      <c r="AU1622" s="27" t="e">
        <f>IF(#REF!&lt;&gt;"",IF(ABS(#REF!)&lt;10,"S"&amp;RIGHT(#REF!,1)&amp;",","S"&amp;#REF!&amp;","),"")</f>
        <v>#REF!</v>
      </c>
      <c r="AV1622" s="27" t="e">
        <f>IF(#REF!&lt;&gt;"",IF(ABS(#REF!)&lt;10,"S"&amp;RIGHT(#REF!,1)&amp;",","S"&amp;#REF!&amp;","),"")</f>
        <v>#REF!</v>
      </c>
      <c r="AW1622" s="27" t="e">
        <f>IF(#REF!&lt;&gt;"",IF(ABS(#REF!)&lt;10,"S"&amp;RIGHT(#REF!,1)&amp;",","S"&amp;#REF!&amp;","),"")</f>
        <v>#REF!</v>
      </c>
      <c r="AX1622" s="27" t="e">
        <f>IF(#REF!&lt;&gt;"",IF(ABS(#REF!)&lt;10,"S"&amp;RIGHT(#REF!,1)&amp;",","S"&amp;#REF!&amp;","),"")</f>
        <v>#REF!</v>
      </c>
      <c r="AY1622" s="27" t="e">
        <f>IF(#REF!&lt;&gt;"",IF(ABS(#REF!)&lt;10,"S"&amp;RIGHT(#REF!,1)&amp;",","S"&amp;#REF!&amp;","),"")</f>
        <v>#REF!</v>
      </c>
      <c r="AZ1622" s="27" t="e">
        <f>IF(#REF!&lt;&gt;"",IF(ABS(#REF!)&lt;10,"S"&amp;RIGHT(#REF!,1)&amp;",","S"&amp;#REF!&amp;","),"")</f>
        <v>#REF!</v>
      </c>
      <c r="BA1622" s="27" t="e">
        <f>IF(#REF!&lt;&gt;"",IF(ABS(#REF!)&lt;10,"S"&amp;RIGHT(#REF!,1)&amp;",","S"&amp;#REF!&amp;","),"")</f>
        <v>#REF!</v>
      </c>
      <c r="BB1622" s="27" t="e">
        <f>IF(#REF!&lt;&gt;"",IF(ABS(#REF!)&lt;10,"S"&amp;RIGHT(#REF!,1)&amp;",","S"&amp;#REF!&amp;","),"")</f>
        <v>#REF!</v>
      </c>
      <c r="BC1622" s="27"/>
      <c r="BD1622" s="27"/>
      <c r="BE1622" s="27"/>
      <c r="BF1622" s="27"/>
      <c r="BG1622" s="27"/>
      <c r="BH1622" s="27"/>
      <c r="BI1622" s="27" t="str">
        <f t="shared" si="594"/>
        <v/>
      </c>
      <c r="BJ1622" s="27" t="str">
        <f t="shared" si="595"/>
        <v/>
      </c>
      <c r="BK1622" s="27" t="str">
        <f t="shared" si="596"/>
        <v/>
      </c>
      <c r="BL1622" s="27" t="e">
        <f>IF(#REF!="","",CONCATENATE($L1622,","))</f>
        <v>#REF!</v>
      </c>
      <c r="BM1622" s="27" t="e">
        <f>IF(#REF!="","",CONCATENATE($L1622,","))</f>
        <v>#REF!</v>
      </c>
      <c r="BN1622" s="27" t="e">
        <f>IF(#REF!="","",CONCATENATE($L1622,","))</f>
        <v>#REF!</v>
      </c>
      <c r="BO1622" s="27" t="e">
        <f>IF(#REF!="","",CONCATENATE($L1622,","))</f>
        <v>#REF!</v>
      </c>
      <c r="BP1622" s="27" t="e">
        <f>IF(#REF!="","",CONCATENATE($L1622,","))</f>
        <v>#REF!</v>
      </c>
      <c r="BQ1622" s="27" t="e">
        <f>IF(#REF!="","",CONCATENATE($L1622,","))</f>
        <v>#REF!</v>
      </c>
      <c r="BR1622" s="27" t="e">
        <f>IF(#REF!="","",CONCATENATE($L1622,","))</f>
        <v>#REF!</v>
      </c>
      <c r="BS1622" s="27" t="e">
        <f>IF(#REF!="","",CONCATENATE($L1622,","))</f>
        <v>#REF!</v>
      </c>
      <c r="BT1622" s="27" t="e">
        <f>IF(#REF!="","",CONCATENATE($L1622,","))</f>
        <v>#REF!</v>
      </c>
      <c r="BU1622" s="40"/>
      <c r="BV1622" s="40"/>
      <c r="BW1622"/>
      <c r="BX1622"/>
      <c r="BY1622"/>
      <c r="BZ1622"/>
      <c r="CA1622"/>
      <c r="CB1622" s="40"/>
      <c r="CC1622" s="7"/>
    </row>
    <row r="1623" spans="2:81">
      <c r="B1623" s="75"/>
      <c r="C1623" s="39"/>
      <c r="D1623" s="38"/>
      <c r="E1623" s="39"/>
      <c r="F1623" s="39"/>
      <c r="G1623" s="39"/>
      <c r="H1623" s="39"/>
      <c r="I1623" s="39"/>
      <c r="J1623" s="39"/>
      <c r="K1623" s="39"/>
      <c r="L1623" s="38"/>
      <c r="M1623" s="38"/>
      <c r="N1623" s="38"/>
      <c r="O1623" s="38"/>
      <c r="P1623" s="38"/>
      <c r="Q1623" s="38"/>
      <c r="R1623" s="38"/>
      <c r="S1623" s="38"/>
      <c r="T1623" s="38"/>
      <c r="U1623" s="38"/>
      <c r="V1623" s="38"/>
      <c r="W1623" s="38"/>
      <c r="X1623" s="38"/>
      <c r="Y1623" s="38"/>
      <c r="Z1623" s="75"/>
      <c r="AA1623" s="101"/>
      <c r="AB1623" s="101"/>
      <c r="AC1623" s="101"/>
      <c r="AD1623" s="101"/>
      <c r="AE1623" s="38"/>
      <c r="AF1623" s="38"/>
      <c r="AG1623" s="38"/>
      <c r="AH1623" s="38"/>
      <c r="AI1623" s="101"/>
      <c r="AJ1623" s="101"/>
      <c r="AK1623" s="101"/>
      <c r="AL1623" s="75"/>
      <c r="AM1623" s="39"/>
      <c r="AN1623" s="27"/>
      <c r="AO1623" s="27"/>
      <c r="AP1623" s="27"/>
      <c r="AQ1623" s="27" t="str">
        <f t="shared" si="597"/>
        <v/>
      </c>
      <c r="AR1623" s="27" t="str">
        <f t="shared" si="598"/>
        <v/>
      </c>
      <c r="AS1623" s="27" t="str">
        <f t="shared" si="599"/>
        <v/>
      </c>
      <c r="AT1623" s="27" t="e">
        <f>IF(#REF!&lt;&gt;"",IF(ABS(#REF!)&lt;10,"S"&amp;RIGHT(#REF!,1)&amp;",","S"&amp;#REF!&amp;","),"")</f>
        <v>#REF!</v>
      </c>
      <c r="AU1623" s="27" t="e">
        <f>IF(#REF!&lt;&gt;"",IF(ABS(#REF!)&lt;10,"S"&amp;RIGHT(#REF!,1)&amp;",","S"&amp;#REF!&amp;","),"")</f>
        <v>#REF!</v>
      </c>
      <c r="AV1623" s="27" t="e">
        <f>IF(#REF!&lt;&gt;"",IF(ABS(#REF!)&lt;10,"S"&amp;RIGHT(#REF!,1)&amp;",","S"&amp;#REF!&amp;","),"")</f>
        <v>#REF!</v>
      </c>
      <c r="AW1623" s="27" t="e">
        <f>IF(#REF!&lt;&gt;"",IF(ABS(#REF!)&lt;10,"S"&amp;RIGHT(#REF!,1)&amp;",","S"&amp;#REF!&amp;","),"")</f>
        <v>#REF!</v>
      </c>
      <c r="AX1623" s="27" t="e">
        <f>IF(#REF!&lt;&gt;"",IF(ABS(#REF!)&lt;10,"S"&amp;RIGHT(#REF!,1)&amp;",","S"&amp;#REF!&amp;","),"")</f>
        <v>#REF!</v>
      </c>
      <c r="AY1623" s="27" t="e">
        <f>IF(#REF!&lt;&gt;"",IF(ABS(#REF!)&lt;10,"S"&amp;RIGHT(#REF!,1)&amp;",","S"&amp;#REF!&amp;","),"")</f>
        <v>#REF!</v>
      </c>
      <c r="AZ1623" s="27" t="e">
        <f>IF(#REF!&lt;&gt;"",IF(ABS(#REF!)&lt;10,"S"&amp;RIGHT(#REF!,1)&amp;",","S"&amp;#REF!&amp;","),"")</f>
        <v>#REF!</v>
      </c>
      <c r="BA1623" s="27" t="e">
        <f>IF(#REF!&lt;&gt;"",IF(ABS(#REF!)&lt;10,"S"&amp;RIGHT(#REF!,1)&amp;",","S"&amp;#REF!&amp;","),"")</f>
        <v>#REF!</v>
      </c>
      <c r="BB1623" s="27" t="e">
        <f>IF(#REF!&lt;&gt;"",IF(ABS(#REF!)&lt;10,"S"&amp;RIGHT(#REF!,1)&amp;",","S"&amp;#REF!&amp;","),"")</f>
        <v>#REF!</v>
      </c>
      <c r="BC1623" s="27"/>
      <c r="BD1623" s="27"/>
      <c r="BE1623" s="27"/>
      <c r="BF1623" s="27"/>
      <c r="BG1623" s="27"/>
      <c r="BH1623" s="27"/>
      <c r="BI1623" s="27" t="str">
        <f t="shared" si="594"/>
        <v/>
      </c>
      <c r="BJ1623" s="27" t="str">
        <f t="shared" si="595"/>
        <v/>
      </c>
      <c r="BK1623" s="27" t="str">
        <f t="shared" si="596"/>
        <v/>
      </c>
      <c r="BL1623" s="27" t="e">
        <f>IF(#REF!="","",CONCATENATE($L1623,","))</f>
        <v>#REF!</v>
      </c>
      <c r="BM1623" s="27" t="e">
        <f>IF(#REF!="","",CONCATENATE($L1623,","))</f>
        <v>#REF!</v>
      </c>
      <c r="BN1623" s="27" t="e">
        <f>IF(#REF!="","",CONCATENATE($L1623,","))</f>
        <v>#REF!</v>
      </c>
      <c r="BO1623" s="27" t="e">
        <f>IF(#REF!="","",CONCATENATE($L1623,","))</f>
        <v>#REF!</v>
      </c>
      <c r="BP1623" s="27" t="e">
        <f>IF(#REF!="","",CONCATENATE($L1623,","))</f>
        <v>#REF!</v>
      </c>
      <c r="BQ1623" s="27" t="e">
        <f>IF(#REF!="","",CONCATENATE($L1623,","))</f>
        <v>#REF!</v>
      </c>
      <c r="BR1623" s="27" t="e">
        <f>IF(#REF!="","",CONCATENATE($L1623,","))</f>
        <v>#REF!</v>
      </c>
      <c r="BS1623" s="27" t="e">
        <f>IF(#REF!="","",CONCATENATE($L1623,","))</f>
        <v>#REF!</v>
      </c>
      <c r="BT1623" s="27" t="e">
        <f>IF(#REF!="","",CONCATENATE($L1623,","))</f>
        <v>#REF!</v>
      </c>
      <c r="BU1623" s="40"/>
      <c r="BV1623" s="40"/>
      <c r="BW1623"/>
      <c r="BX1623"/>
      <c r="BY1623"/>
      <c r="BZ1623"/>
      <c r="CA1623"/>
      <c r="CB1623" s="40"/>
      <c r="CC1623" s="7"/>
    </row>
    <row r="1624" spans="2:81">
      <c r="B1624" s="75"/>
      <c r="C1624" s="39"/>
      <c r="D1624" s="38"/>
      <c r="E1624" s="39"/>
      <c r="F1624" s="39"/>
      <c r="G1624" s="39"/>
      <c r="H1624" s="39"/>
      <c r="I1624" s="39"/>
      <c r="J1624" s="39"/>
      <c r="K1624" s="39"/>
      <c r="L1624" s="38"/>
      <c r="M1624" s="38"/>
      <c r="N1624" s="38"/>
      <c r="O1624" s="38"/>
      <c r="P1624" s="38"/>
      <c r="Q1624" s="38"/>
      <c r="R1624" s="38"/>
      <c r="S1624" s="38"/>
      <c r="T1624" s="38"/>
      <c r="U1624" s="38"/>
      <c r="V1624" s="38"/>
      <c r="W1624" s="38"/>
      <c r="X1624" s="38"/>
      <c r="Y1624" s="38"/>
      <c r="Z1624" s="75"/>
      <c r="AA1624" s="101"/>
      <c r="AB1624" s="101"/>
      <c r="AC1624" s="101"/>
      <c r="AD1624" s="101"/>
      <c r="AE1624" s="38"/>
      <c r="AF1624" s="38"/>
      <c r="AG1624" s="38"/>
      <c r="AH1624" s="38"/>
      <c r="AI1624" s="101"/>
      <c r="AJ1624" s="101"/>
      <c r="AK1624" s="101"/>
      <c r="AL1624" s="75"/>
      <c r="AM1624" s="39"/>
      <c r="AN1624" s="27"/>
      <c r="AO1624" s="27"/>
      <c r="AP1624" s="27"/>
      <c r="AQ1624" s="27" t="str">
        <f t="shared" si="597"/>
        <v/>
      </c>
      <c r="AR1624" s="27" t="str">
        <f t="shared" si="598"/>
        <v/>
      </c>
      <c r="AS1624" s="27" t="str">
        <f t="shared" si="599"/>
        <v/>
      </c>
      <c r="AT1624" s="27" t="e">
        <f>IF(#REF!&lt;&gt;"",IF(ABS(#REF!)&lt;10,"S"&amp;RIGHT(#REF!,1)&amp;",","S"&amp;#REF!&amp;","),"")</f>
        <v>#REF!</v>
      </c>
      <c r="AU1624" s="27" t="e">
        <f>IF(#REF!&lt;&gt;"",IF(ABS(#REF!)&lt;10,"S"&amp;RIGHT(#REF!,1)&amp;",","S"&amp;#REF!&amp;","),"")</f>
        <v>#REF!</v>
      </c>
      <c r="AV1624" s="27" t="e">
        <f>IF(#REF!&lt;&gt;"",IF(ABS(#REF!)&lt;10,"S"&amp;RIGHT(#REF!,1)&amp;",","S"&amp;#REF!&amp;","),"")</f>
        <v>#REF!</v>
      </c>
      <c r="AW1624" s="27" t="e">
        <f>IF(#REF!&lt;&gt;"",IF(ABS(#REF!)&lt;10,"S"&amp;RIGHT(#REF!,1)&amp;",","S"&amp;#REF!&amp;","),"")</f>
        <v>#REF!</v>
      </c>
      <c r="AX1624" s="27" t="e">
        <f>IF(#REF!&lt;&gt;"",IF(ABS(#REF!)&lt;10,"S"&amp;RIGHT(#REF!,1)&amp;",","S"&amp;#REF!&amp;","),"")</f>
        <v>#REF!</v>
      </c>
      <c r="AY1624" s="27" t="e">
        <f>IF(#REF!&lt;&gt;"",IF(ABS(#REF!)&lt;10,"S"&amp;RIGHT(#REF!,1)&amp;",","S"&amp;#REF!&amp;","),"")</f>
        <v>#REF!</v>
      </c>
      <c r="AZ1624" s="27" t="e">
        <f>IF(#REF!&lt;&gt;"",IF(ABS(#REF!)&lt;10,"S"&amp;RIGHT(#REF!,1)&amp;",","S"&amp;#REF!&amp;","),"")</f>
        <v>#REF!</v>
      </c>
      <c r="BA1624" s="27" t="e">
        <f>IF(#REF!&lt;&gt;"",IF(ABS(#REF!)&lt;10,"S"&amp;RIGHT(#REF!,1)&amp;",","S"&amp;#REF!&amp;","),"")</f>
        <v>#REF!</v>
      </c>
      <c r="BB1624" s="27" t="e">
        <f>IF(#REF!&lt;&gt;"",IF(ABS(#REF!)&lt;10,"S"&amp;RIGHT(#REF!,1)&amp;",","S"&amp;#REF!&amp;","),"")</f>
        <v>#REF!</v>
      </c>
      <c r="BC1624" s="27"/>
      <c r="BD1624" s="27"/>
      <c r="BE1624" s="27"/>
      <c r="BF1624" s="27"/>
      <c r="BG1624" s="27"/>
      <c r="BH1624" s="27"/>
      <c r="BI1624" s="27" t="str">
        <f t="shared" ref="BI1624:BI1687" si="600">IF(M1624="","",CONCATENATE($L1624,","))</f>
        <v/>
      </c>
      <c r="BJ1624" s="27" t="str">
        <f t="shared" ref="BJ1624:BJ1687" si="601">IF(P1624="","",CONCATENATE($L1624,","))</f>
        <v/>
      </c>
      <c r="BK1624" s="27" t="str">
        <f t="shared" ref="BK1624:BK1687" si="602">IF(R1624="","",CONCATENATE($L1624,","))</f>
        <v/>
      </c>
      <c r="BL1624" s="27" t="e">
        <f>IF(#REF!="","",CONCATENATE($L1624,","))</f>
        <v>#REF!</v>
      </c>
      <c r="BM1624" s="27" t="e">
        <f>IF(#REF!="","",CONCATENATE($L1624,","))</f>
        <v>#REF!</v>
      </c>
      <c r="BN1624" s="27" t="e">
        <f>IF(#REF!="","",CONCATENATE($L1624,","))</f>
        <v>#REF!</v>
      </c>
      <c r="BO1624" s="27" t="e">
        <f>IF(#REF!="","",CONCATENATE($L1624,","))</f>
        <v>#REF!</v>
      </c>
      <c r="BP1624" s="27" t="e">
        <f>IF(#REF!="","",CONCATENATE($L1624,","))</f>
        <v>#REF!</v>
      </c>
      <c r="BQ1624" s="27" t="e">
        <f>IF(#REF!="","",CONCATENATE($L1624,","))</f>
        <v>#REF!</v>
      </c>
      <c r="BR1624" s="27" t="e">
        <f>IF(#REF!="","",CONCATENATE($L1624,","))</f>
        <v>#REF!</v>
      </c>
      <c r="BS1624" s="27" t="e">
        <f>IF(#REF!="","",CONCATENATE($L1624,","))</f>
        <v>#REF!</v>
      </c>
      <c r="BT1624" s="27" t="e">
        <f>IF(#REF!="","",CONCATENATE($L1624,","))</f>
        <v>#REF!</v>
      </c>
      <c r="BU1624" s="40"/>
      <c r="BV1624" s="40"/>
      <c r="BW1624"/>
      <c r="BX1624"/>
      <c r="BY1624"/>
      <c r="BZ1624"/>
      <c r="CA1624"/>
      <c r="CB1624" s="40"/>
      <c r="CC1624" s="7"/>
    </row>
    <row r="1625" spans="2:81">
      <c r="B1625" s="75"/>
      <c r="C1625" s="39"/>
      <c r="D1625" s="38"/>
      <c r="E1625" s="39"/>
      <c r="F1625" s="39"/>
      <c r="G1625" s="39"/>
      <c r="H1625" s="39"/>
      <c r="I1625" s="39"/>
      <c r="J1625" s="39"/>
      <c r="K1625" s="39"/>
      <c r="L1625" s="38"/>
      <c r="M1625" s="38"/>
      <c r="N1625" s="38"/>
      <c r="O1625" s="38"/>
      <c r="P1625" s="38"/>
      <c r="Q1625" s="38"/>
      <c r="R1625" s="38"/>
      <c r="S1625" s="38"/>
      <c r="T1625" s="38"/>
      <c r="U1625" s="38"/>
      <c r="V1625" s="38"/>
      <c r="W1625" s="38"/>
      <c r="X1625" s="38"/>
      <c r="Y1625" s="38"/>
      <c r="Z1625" s="75"/>
      <c r="AA1625" s="101"/>
      <c r="AB1625" s="101"/>
      <c r="AC1625" s="101"/>
      <c r="AD1625" s="101"/>
      <c r="AE1625" s="38"/>
      <c r="AF1625" s="38"/>
      <c r="AG1625" s="38"/>
      <c r="AH1625" s="38"/>
      <c r="AI1625" s="101"/>
      <c r="AJ1625" s="101"/>
      <c r="AK1625" s="101"/>
      <c r="AL1625" s="75"/>
      <c r="AM1625" s="39"/>
      <c r="AN1625" s="27"/>
      <c r="AO1625" s="27"/>
      <c r="AP1625" s="27"/>
      <c r="AQ1625" s="27" t="str">
        <f t="shared" ref="AQ1625:AQ1688" si="603">IF(M1625&lt;&gt;"",IF(ABS(M1625)&lt;10,"S"&amp;RIGHT(M1625,1)&amp;",","S"&amp;M1625&amp;","),"")</f>
        <v/>
      </c>
      <c r="AR1625" s="27" t="str">
        <f t="shared" ref="AR1625:AR1688" si="604">IF(P1625&lt;&gt;"",IF(ABS(P1625)&lt;10,"S"&amp;RIGHT(P1625,1)&amp;",","S"&amp;P1625&amp;","),"")</f>
        <v/>
      </c>
      <c r="AS1625" s="27" t="str">
        <f t="shared" ref="AS1625:AS1688" si="605">IF(R1625&lt;&gt;"",IF(ABS(R1625)&lt;10,"S"&amp;RIGHT(R1625,1)&amp;",","S"&amp;R1625&amp;","),"")</f>
        <v/>
      </c>
      <c r="AT1625" s="27" t="e">
        <f>IF(#REF!&lt;&gt;"",IF(ABS(#REF!)&lt;10,"S"&amp;RIGHT(#REF!,1)&amp;",","S"&amp;#REF!&amp;","),"")</f>
        <v>#REF!</v>
      </c>
      <c r="AU1625" s="27" t="e">
        <f>IF(#REF!&lt;&gt;"",IF(ABS(#REF!)&lt;10,"S"&amp;RIGHT(#REF!,1)&amp;",","S"&amp;#REF!&amp;","),"")</f>
        <v>#REF!</v>
      </c>
      <c r="AV1625" s="27" t="e">
        <f>IF(#REF!&lt;&gt;"",IF(ABS(#REF!)&lt;10,"S"&amp;RIGHT(#REF!,1)&amp;",","S"&amp;#REF!&amp;","),"")</f>
        <v>#REF!</v>
      </c>
      <c r="AW1625" s="27" t="e">
        <f>IF(#REF!&lt;&gt;"",IF(ABS(#REF!)&lt;10,"S"&amp;RIGHT(#REF!,1)&amp;",","S"&amp;#REF!&amp;","),"")</f>
        <v>#REF!</v>
      </c>
      <c r="AX1625" s="27" t="e">
        <f>IF(#REF!&lt;&gt;"",IF(ABS(#REF!)&lt;10,"S"&amp;RIGHT(#REF!,1)&amp;",","S"&amp;#REF!&amp;","),"")</f>
        <v>#REF!</v>
      </c>
      <c r="AY1625" s="27" t="e">
        <f>IF(#REF!&lt;&gt;"",IF(ABS(#REF!)&lt;10,"S"&amp;RIGHT(#REF!,1)&amp;",","S"&amp;#REF!&amp;","),"")</f>
        <v>#REF!</v>
      </c>
      <c r="AZ1625" s="27" t="e">
        <f>IF(#REF!&lt;&gt;"",IF(ABS(#REF!)&lt;10,"S"&amp;RIGHT(#REF!,1)&amp;",","S"&amp;#REF!&amp;","),"")</f>
        <v>#REF!</v>
      </c>
      <c r="BA1625" s="27" t="e">
        <f>IF(#REF!&lt;&gt;"",IF(ABS(#REF!)&lt;10,"S"&amp;RIGHT(#REF!,1)&amp;",","S"&amp;#REF!&amp;","),"")</f>
        <v>#REF!</v>
      </c>
      <c r="BB1625" s="27" t="e">
        <f>IF(#REF!&lt;&gt;"",IF(ABS(#REF!)&lt;10,"S"&amp;RIGHT(#REF!,1)&amp;",","S"&amp;#REF!&amp;","),"")</f>
        <v>#REF!</v>
      </c>
      <c r="BC1625" s="27"/>
      <c r="BD1625" s="27"/>
      <c r="BE1625" s="27"/>
      <c r="BF1625" s="27"/>
      <c r="BG1625" s="27"/>
      <c r="BH1625" s="27"/>
      <c r="BI1625" s="27" t="str">
        <f t="shared" si="600"/>
        <v/>
      </c>
      <c r="BJ1625" s="27" t="str">
        <f t="shared" si="601"/>
        <v/>
      </c>
      <c r="BK1625" s="27" t="str">
        <f t="shared" si="602"/>
        <v/>
      </c>
      <c r="BL1625" s="27" t="e">
        <f>IF(#REF!="","",CONCATENATE($L1625,","))</f>
        <v>#REF!</v>
      </c>
      <c r="BM1625" s="27" t="e">
        <f>IF(#REF!="","",CONCATENATE($L1625,","))</f>
        <v>#REF!</v>
      </c>
      <c r="BN1625" s="27" t="e">
        <f>IF(#REF!="","",CONCATENATE($L1625,","))</f>
        <v>#REF!</v>
      </c>
      <c r="BO1625" s="27" t="e">
        <f>IF(#REF!="","",CONCATENATE($L1625,","))</f>
        <v>#REF!</v>
      </c>
      <c r="BP1625" s="27" t="e">
        <f>IF(#REF!="","",CONCATENATE($L1625,","))</f>
        <v>#REF!</v>
      </c>
      <c r="BQ1625" s="27" t="e">
        <f>IF(#REF!="","",CONCATENATE($L1625,","))</f>
        <v>#REF!</v>
      </c>
      <c r="BR1625" s="27" t="e">
        <f>IF(#REF!="","",CONCATENATE($L1625,","))</f>
        <v>#REF!</v>
      </c>
      <c r="BS1625" s="27" t="e">
        <f>IF(#REF!="","",CONCATENATE($L1625,","))</f>
        <v>#REF!</v>
      </c>
      <c r="BT1625" s="27" t="e">
        <f>IF(#REF!="","",CONCATENATE($L1625,","))</f>
        <v>#REF!</v>
      </c>
      <c r="BU1625" s="40"/>
      <c r="BV1625" s="40"/>
      <c r="BW1625"/>
      <c r="BX1625"/>
      <c r="BY1625"/>
      <c r="BZ1625"/>
      <c r="CA1625"/>
      <c r="CB1625" s="40"/>
      <c r="CC1625" s="7"/>
    </row>
    <row r="1626" spans="2:81">
      <c r="B1626" s="75"/>
      <c r="C1626" s="39"/>
      <c r="D1626" s="38"/>
      <c r="E1626" s="39"/>
      <c r="F1626" s="39"/>
      <c r="G1626" s="39"/>
      <c r="H1626" s="39"/>
      <c r="I1626" s="39"/>
      <c r="J1626" s="39"/>
      <c r="K1626" s="39"/>
      <c r="L1626" s="38"/>
      <c r="M1626" s="38"/>
      <c r="N1626" s="38"/>
      <c r="O1626" s="38"/>
      <c r="P1626" s="38"/>
      <c r="Q1626" s="38"/>
      <c r="R1626" s="38"/>
      <c r="S1626" s="38"/>
      <c r="T1626" s="38"/>
      <c r="U1626" s="38"/>
      <c r="V1626" s="38"/>
      <c r="W1626" s="38"/>
      <c r="X1626" s="38"/>
      <c r="Y1626" s="38"/>
      <c r="Z1626" s="75"/>
      <c r="AA1626" s="101"/>
      <c r="AB1626" s="101"/>
      <c r="AC1626" s="101"/>
      <c r="AD1626" s="101"/>
      <c r="AE1626" s="38"/>
      <c r="AF1626" s="38"/>
      <c r="AG1626" s="38"/>
      <c r="AH1626" s="38"/>
      <c r="AI1626" s="101"/>
      <c r="AJ1626" s="101"/>
      <c r="AK1626" s="101"/>
      <c r="AL1626" s="75"/>
      <c r="AM1626" s="39"/>
      <c r="AN1626" s="27"/>
      <c r="AO1626" s="27"/>
      <c r="AP1626" s="27"/>
      <c r="AQ1626" s="27" t="str">
        <f t="shared" si="603"/>
        <v/>
      </c>
      <c r="AR1626" s="27" t="str">
        <f t="shared" si="604"/>
        <v/>
      </c>
      <c r="AS1626" s="27" t="str">
        <f t="shared" si="605"/>
        <v/>
      </c>
      <c r="AT1626" s="27" t="e">
        <f>IF(#REF!&lt;&gt;"",IF(ABS(#REF!)&lt;10,"S"&amp;RIGHT(#REF!,1)&amp;",","S"&amp;#REF!&amp;","),"")</f>
        <v>#REF!</v>
      </c>
      <c r="AU1626" s="27" t="e">
        <f>IF(#REF!&lt;&gt;"",IF(ABS(#REF!)&lt;10,"S"&amp;RIGHT(#REF!,1)&amp;",","S"&amp;#REF!&amp;","),"")</f>
        <v>#REF!</v>
      </c>
      <c r="AV1626" s="27" t="e">
        <f>IF(#REF!&lt;&gt;"",IF(ABS(#REF!)&lt;10,"S"&amp;RIGHT(#REF!,1)&amp;",","S"&amp;#REF!&amp;","),"")</f>
        <v>#REF!</v>
      </c>
      <c r="AW1626" s="27" t="e">
        <f>IF(#REF!&lt;&gt;"",IF(ABS(#REF!)&lt;10,"S"&amp;RIGHT(#REF!,1)&amp;",","S"&amp;#REF!&amp;","),"")</f>
        <v>#REF!</v>
      </c>
      <c r="AX1626" s="27" t="e">
        <f>IF(#REF!&lt;&gt;"",IF(ABS(#REF!)&lt;10,"S"&amp;RIGHT(#REF!,1)&amp;",","S"&amp;#REF!&amp;","),"")</f>
        <v>#REF!</v>
      </c>
      <c r="AY1626" s="27" t="e">
        <f>IF(#REF!&lt;&gt;"",IF(ABS(#REF!)&lt;10,"S"&amp;RIGHT(#REF!,1)&amp;",","S"&amp;#REF!&amp;","),"")</f>
        <v>#REF!</v>
      </c>
      <c r="AZ1626" s="27" t="e">
        <f>IF(#REF!&lt;&gt;"",IF(ABS(#REF!)&lt;10,"S"&amp;RIGHT(#REF!,1)&amp;",","S"&amp;#REF!&amp;","),"")</f>
        <v>#REF!</v>
      </c>
      <c r="BA1626" s="27" t="e">
        <f>IF(#REF!&lt;&gt;"",IF(ABS(#REF!)&lt;10,"S"&amp;RIGHT(#REF!,1)&amp;",","S"&amp;#REF!&amp;","),"")</f>
        <v>#REF!</v>
      </c>
      <c r="BB1626" s="27" t="e">
        <f>IF(#REF!&lt;&gt;"",IF(ABS(#REF!)&lt;10,"S"&amp;RIGHT(#REF!,1)&amp;",","S"&amp;#REF!&amp;","),"")</f>
        <v>#REF!</v>
      </c>
      <c r="BC1626" s="27"/>
      <c r="BD1626" s="27"/>
      <c r="BE1626" s="27"/>
      <c r="BF1626" s="27"/>
      <c r="BG1626" s="27"/>
      <c r="BH1626" s="27"/>
      <c r="BI1626" s="27" t="str">
        <f t="shared" si="600"/>
        <v/>
      </c>
      <c r="BJ1626" s="27" t="str">
        <f t="shared" si="601"/>
        <v/>
      </c>
      <c r="BK1626" s="27" t="str">
        <f t="shared" si="602"/>
        <v/>
      </c>
      <c r="BL1626" s="27" t="e">
        <f>IF(#REF!="","",CONCATENATE($L1626,","))</f>
        <v>#REF!</v>
      </c>
      <c r="BM1626" s="27" t="e">
        <f>IF(#REF!="","",CONCATENATE($L1626,","))</f>
        <v>#REF!</v>
      </c>
      <c r="BN1626" s="27" t="e">
        <f>IF(#REF!="","",CONCATENATE($L1626,","))</f>
        <v>#REF!</v>
      </c>
      <c r="BO1626" s="27" t="e">
        <f>IF(#REF!="","",CONCATENATE($L1626,","))</f>
        <v>#REF!</v>
      </c>
      <c r="BP1626" s="27" t="e">
        <f>IF(#REF!="","",CONCATENATE($L1626,","))</f>
        <v>#REF!</v>
      </c>
      <c r="BQ1626" s="27" t="e">
        <f>IF(#REF!="","",CONCATENATE($L1626,","))</f>
        <v>#REF!</v>
      </c>
      <c r="BR1626" s="27" t="e">
        <f>IF(#REF!="","",CONCATENATE($L1626,","))</f>
        <v>#REF!</v>
      </c>
      <c r="BS1626" s="27" t="e">
        <f>IF(#REF!="","",CONCATENATE($L1626,","))</f>
        <v>#REF!</v>
      </c>
      <c r="BT1626" s="27" t="e">
        <f>IF(#REF!="","",CONCATENATE($L1626,","))</f>
        <v>#REF!</v>
      </c>
      <c r="BU1626" s="40"/>
      <c r="BV1626" s="40"/>
      <c r="BW1626"/>
      <c r="BX1626"/>
      <c r="BY1626"/>
      <c r="BZ1626"/>
      <c r="CA1626"/>
      <c r="CB1626" s="40"/>
      <c r="CC1626" s="7"/>
    </row>
    <row r="1627" spans="2:81">
      <c r="B1627" s="75"/>
      <c r="C1627" s="39"/>
      <c r="D1627" s="38"/>
      <c r="E1627" s="39"/>
      <c r="F1627" s="39"/>
      <c r="G1627" s="39"/>
      <c r="H1627" s="39"/>
      <c r="I1627" s="39"/>
      <c r="J1627" s="39"/>
      <c r="K1627" s="39"/>
      <c r="L1627" s="38"/>
      <c r="M1627" s="38"/>
      <c r="N1627" s="38"/>
      <c r="O1627" s="38"/>
      <c r="P1627" s="38"/>
      <c r="Q1627" s="38"/>
      <c r="R1627" s="38"/>
      <c r="S1627" s="38"/>
      <c r="T1627" s="38"/>
      <c r="U1627" s="38"/>
      <c r="V1627" s="38"/>
      <c r="W1627" s="38"/>
      <c r="X1627" s="38"/>
      <c r="Y1627" s="38"/>
      <c r="Z1627" s="75"/>
      <c r="AA1627" s="101"/>
      <c r="AB1627" s="101"/>
      <c r="AC1627" s="101"/>
      <c r="AD1627" s="101"/>
      <c r="AE1627" s="38"/>
      <c r="AF1627" s="38"/>
      <c r="AG1627" s="38"/>
      <c r="AH1627" s="38"/>
      <c r="AI1627" s="101"/>
      <c r="AJ1627" s="101"/>
      <c r="AK1627" s="101"/>
      <c r="AL1627" s="75"/>
      <c r="AM1627" s="39"/>
      <c r="AN1627" s="27"/>
      <c r="AO1627" s="27"/>
      <c r="AP1627" s="27"/>
      <c r="AQ1627" s="27" t="str">
        <f t="shared" si="603"/>
        <v/>
      </c>
      <c r="AR1627" s="27" t="str">
        <f t="shared" si="604"/>
        <v/>
      </c>
      <c r="AS1627" s="27" t="str">
        <f t="shared" si="605"/>
        <v/>
      </c>
      <c r="AT1627" s="27" t="e">
        <f>IF(#REF!&lt;&gt;"",IF(ABS(#REF!)&lt;10,"S"&amp;RIGHT(#REF!,1)&amp;",","S"&amp;#REF!&amp;","),"")</f>
        <v>#REF!</v>
      </c>
      <c r="AU1627" s="27" t="e">
        <f>IF(#REF!&lt;&gt;"",IF(ABS(#REF!)&lt;10,"S"&amp;RIGHT(#REF!,1)&amp;",","S"&amp;#REF!&amp;","),"")</f>
        <v>#REF!</v>
      </c>
      <c r="AV1627" s="27" t="e">
        <f>IF(#REF!&lt;&gt;"",IF(ABS(#REF!)&lt;10,"S"&amp;RIGHT(#REF!,1)&amp;",","S"&amp;#REF!&amp;","),"")</f>
        <v>#REF!</v>
      </c>
      <c r="AW1627" s="27" t="e">
        <f>IF(#REF!&lt;&gt;"",IF(ABS(#REF!)&lt;10,"S"&amp;RIGHT(#REF!,1)&amp;",","S"&amp;#REF!&amp;","),"")</f>
        <v>#REF!</v>
      </c>
      <c r="AX1627" s="27" t="e">
        <f>IF(#REF!&lt;&gt;"",IF(ABS(#REF!)&lt;10,"S"&amp;RIGHT(#REF!,1)&amp;",","S"&amp;#REF!&amp;","),"")</f>
        <v>#REF!</v>
      </c>
      <c r="AY1627" s="27" t="e">
        <f>IF(#REF!&lt;&gt;"",IF(ABS(#REF!)&lt;10,"S"&amp;RIGHT(#REF!,1)&amp;",","S"&amp;#REF!&amp;","),"")</f>
        <v>#REF!</v>
      </c>
      <c r="AZ1627" s="27" t="e">
        <f>IF(#REF!&lt;&gt;"",IF(ABS(#REF!)&lt;10,"S"&amp;RIGHT(#REF!,1)&amp;",","S"&amp;#REF!&amp;","),"")</f>
        <v>#REF!</v>
      </c>
      <c r="BA1627" s="27" t="e">
        <f>IF(#REF!&lt;&gt;"",IF(ABS(#REF!)&lt;10,"S"&amp;RIGHT(#REF!,1)&amp;",","S"&amp;#REF!&amp;","),"")</f>
        <v>#REF!</v>
      </c>
      <c r="BB1627" s="27" t="e">
        <f>IF(#REF!&lt;&gt;"",IF(ABS(#REF!)&lt;10,"S"&amp;RIGHT(#REF!,1)&amp;",","S"&amp;#REF!&amp;","),"")</f>
        <v>#REF!</v>
      </c>
      <c r="BC1627" s="27"/>
      <c r="BD1627" s="27"/>
      <c r="BE1627" s="27"/>
      <c r="BF1627" s="27"/>
      <c r="BG1627" s="27"/>
      <c r="BH1627" s="27"/>
      <c r="BI1627" s="27" t="str">
        <f t="shared" si="600"/>
        <v/>
      </c>
      <c r="BJ1627" s="27" t="str">
        <f t="shared" si="601"/>
        <v/>
      </c>
      <c r="BK1627" s="27" t="str">
        <f t="shared" si="602"/>
        <v/>
      </c>
      <c r="BL1627" s="27" t="e">
        <f>IF(#REF!="","",CONCATENATE($L1627,","))</f>
        <v>#REF!</v>
      </c>
      <c r="BM1627" s="27" t="e">
        <f>IF(#REF!="","",CONCATENATE($L1627,","))</f>
        <v>#REF!</v>
      </c>
      <c r="BN1627" s="27" t="e">
        <f>IF(#REF!="","",CONCATENATE($L1627,","))</f>
        <v>#REF!</v>
      </c>
      <c r="BO1627" s="27" t="e">
        <f>IF(#REF!="","",CONCATENATE($L1627,","))</f>
        <v>#REF!</v>
      </c>
      <c r="BP1627" s="27" t="e">
        <f>IF(#REF!="","",CONCATENATE($L1627,","))</f>
        <v>#REF!</v>
      </c>
      <c r="BQ1627" s="27" t="e">
        <f>IF(#REF!="","",CONCATENATE($L1627,","))</f>
        <v>#REF!</v>
      </c>
      <c r="BR1627" s="27" t="e">
        <f>IF(#REF!="","",CONCATENATE($L1627,","))</f>
        <v>#REF!</v>
      </c>
      <c r="BS1627" s="27" t="e">
        <f>IF(#REF!="","",CONCATENATE($L1627,","))</f>
        <v>#REF!</v>
      </c>
      <c r="BT1627" s="27" t="e">
        <f>IF(#REF!="","",CONCATENATE($L1627,","))</f>
        <v>#REF!</v>
      </c>
      <c r="BU1627" s="40"/>
      <c r="BV1627" s="40"/>
      <c r="BW1627"/>
      <c r="BX1627"/>
      <c r="BY1627"/>
      <c r="BZ1627"/>
      <c r="CA1627"/>
      <c r="CB1627" s="40"/>
      <c r="CC1627" s="7"/>
    </row>
    <row r="1628" spans="2:81">
      <c r="B1628" s="75"/>
      <c r="C1628" s="39"/>
      <c r="D1628" s="38"/>
      <c r="E1628" s="39"/>
      <c r="F1628" s="39"/>
      <c r="G1628" s="39"/>
      <c r="H1628" s="39"/>
      <c r="I1628" s="39"/>
      <c r="J1628" s="39"/>
      <c r="K1628" s="39"/>
      <c r="L1628" s="38"/>
      <c r="M1628" s="38"/>
      <c r="N1628" s="38"/>
      <c r="O1628" s="38"/>
      <c r="P1628" s="38"/>
      <c r="Q1628" s="38"/>
      <c r="R1628" s="38"/>
      <c r="S1628" s="38"/>
      <c r="T1628" s="38"/>
      <c r="U1628" s="38"/>
      <c r="V1628" s="38"/>
      <c r="W1628" s="38"/>
      <c r="X1628" s="38"/>
      <c r="Y1628" s="38"/>
      <c r="Z1628" s="75"/>
      <c r="AA1628" s="101"/>
      <c r="AB1628" s="101"/>
      <c r="AC1628" s="101"/>
      <c r="AD1628" s="101"/>
      <c r="AE1628" s="38"/>
      <c r="AF1628" s="38"/>
      <c r="AG1628" s="38"/>
      <c r="AH1628" s="38"/>
      <c r="AI1628" s="101"/>
      <c r="AJ1628" s="101"/>
      <c r="AK1628" s="101"/>
      <c r="AL1628" s="75"/>
      <c r="AM1628" s="39"/>
      <c r="AN1628" s="27"/>
      <c r="AO1628" s="27"/>
      <c r="AP1628" s="27"/>
      <c r="AQ1628" s="27" t="str">
        <f t="shared" si="603"/>
        <v/>
      </c>
      <c r="AR1628" s="27" t="str">
        <f t="shared" si="604"/>
        <v/>
      </c>
      <c r="AS1628" s="27" t="str">
        <f t="shared" si="605"/>
        <v/>
      </c>
      <c r="AT1628" s="27" t="e">
        <f>IF(#REF!&lt;&gt;"",IF(ABS(#REF!)&lt;10,"S"&amp;RIGHT(#REF!,1)&amp;",","S"&amp;#REF!&amp;","),"")</f>
        <v>#REF!</v>
      </c>
      <c r="AU1628" s="27" t="e">
        <f>IF(#REF!&lt;&gt;"",IF(ABS(#REF!)&lt;10,"S"&amp;RIGHT(#REF!,1)&amp;",","S"&amp;#REF!&amp;","),"")</f>
        <v>#REF!</v>
      </c>
      <c r="AV1628" s="27" t="e">
        <f>IF(#REF!&lt;&gt;"",IF(ABS(#REF!)&lt;10,"S"&amp;RIGHT(#REF!,1)&amp;",","S"&amp;#REF!&amp;","),"")</f>
        <v>#REF!</v>
      </c>
      <c r="AW1628" s="27" t="e">
        <f>IF(#REF!&lt;&gt;"",IF(ABS(#REF!)&lt;10,"S"&amp;RIGHT(#REF!,1)&amp;",","S"&amp;#REF!&amp;","),"")</f>
        <v>#REF!</v>
      </c>
      <c r="AX1628" s="27" t="e">
        <f>IF(#REF!&lt;&gt;"",IF(ABS(#REF!)&lt;10,"S"&amp;RIGHT(#REF!,1)&amp;",","S"&amp;#REF!&amp;","),"")</f>
        <v>#REF!</v>
      </c>
      <c r="AY1628" s="27" t="e">
        <f>IF(#REF!&lt;&gt;"",IF(ABS(#REF!)&lt;10,"S"&amp;RIGHT(#REF!,1)&amp;",","S"&amp;#REF!&amp;","),"")</f>
        <v>#REF!</v>
      </c>
      <c r="AZ1628" s="27" t="e">
        <f>IF(#REF!&lt;&gt;"",IF(ABS(#REF!)&lt;10,"S"&amp;RIGHT(#REF!,1)&amp;",","S"&amp;#REF!&amp;","),"")</f>
        <v>#REF!</v>
      </c>
      <c r="BA1628" s="27" t="e">
        <f>IF(#REF!&lt;&gt;"",IF(ABS(#REF!)&lt;10,"S"&amp;RIGHT(#REF!,1)&amp;",","S"&amp;#REF!&amp;","),"")</f>
        <v>#REF!</v>
      </c>
      <c r="BB1628" s="27" t="e">
        <f>IF(#REF!&lt;&gt;"",IF(ABS(#REF!)&lt;10,"S"&amp;RIGHT(#REF!,1)&amp;",","S"&amp;#REF!&amp;","),"")</f>
        <v>#REF!</v>
      </c>
      <c r="BC1628" s="27"/>
      <c r="BD1628" s="27"/>
      <c r="BE1628" s="27"/>
      <c r="BF1628" s="27"/>
      <c r="BG1628" s="27"/>
      <c r="BH1628" s="27"/>
      <c r="BI1628" s="27" t="str">
        <f t="shared" si="600"/>
        <v/>
      </c>
      <c r="BJ1628" s="27" t="str">
        <f t="shared" si="601"/>
        <v/>
      </c>
      <c r="BK1628" s="27" t="str">
        <f t="shared" si="602"/>
        <v/>
      </c>
      <c r="BL1628" s="27" t="e">
        <f>IF(#REF!="","",CONCATENATE($L1628,","))</f>
        <v>#REF!</v>
      </c>
      <c r="BM1628" s="27" t="e">
        <f>IF(#REF!="","",CONCATENATE($L1628,","))</f>
        <v>#REF!</v>
      </c>
      <c r="BN1628" s="27" t="e">
        <f>IF(#REF!="","",CONCATENATE($L1628,","))</f>
        <v>#REF!</v>
      </c>
      <c r="BO1628" s="27" t="e">
        <f>IF(#REF!="","",CONCATENATE($L1628,","))</f>
        <v>#REF!</v>
      </c>
      <c r="BP1628" s="27" t="e">
        <f>IF(#REF!="","",CONCATENATE($L1628,","))</f>
        <v>#REF!</v>
      </c>
      <c r="BQ1628" s="27" t="e">
        <f>IF(#REF!="","",CONCATENATE($L1628,","))</f>
        <v>#REF!</v>
      </c>
      <c r="BR1628" s="27" t="e">
        <f>IF(#REF!="","",CONCATENATE($L1628,","))</f>
        <v>#REF!</v>
      </c>
      <c r="BS1628" s="27" t="e">
        <f>IF(#REF!="","",CONCATENATE($L1628,","))</f>
        <v>#REF!</v>
      </c>
      <c r="BT1628" s="27" t="e">
        <f>IF(#REF!="","",CONCATENATE($L1628,","))</f>
        <v>#REF!</v>
      </c>
      <c r="BU1628" s="40"/>
      <c r="BV1628" s="40"/>
      <c r="BW1628"/>
      <c r="BX1628"/>
      <c r="BY1628"/>
      <c r="BZ1628"/>
      <c r="CA1628"/>
      <c r="CB1628" s="40"/>
      <c r="CC1628" s="7"/>
    </row>
    <row r="1629" spans="2:81">
      <c r="B1629" s="75"/>
      <c r="C1629" s="39"/>
      <c r="D1629" s="38"/>
      <c r="E1629" s="39"/>
      <c r="F1629" s="39"/>
      <c r="G1629" s="39"/>
      <c r="H1629" s="39"/>
      <c r="I1629" s="39"/>
      <c r="J1629" s="39"/>
      <c r="K1629" s="39"/>
      <c r="L1629" s="38"/>
      <c r="M1629" s="38"/>
      <c r="N1629" s="38"/>
      <c r="O1629" s="38"/>
      <c r="P1629" s="38"/>
      <c r="Q1629" s="38"/>
      <c r="R1629" s="38"/>
      <c r="S1629" s="38"/>
      <c r="T1629" s="38"/>
      <c r="U1629" s="38"/>
      <c r="V1629" s="38"/>
      <c r="W1629" s="38"/>
      <c r="X1629" s="38"/>
      <c r="Y1629" s="38"/>
      <c r="Z1629" s="75"/>
      <c r="AA1629" s="101"/>
      <c r="AB1629" s="101"/>
      <c r="AC1629" s="101"/>
      <c r="AD1629" s="101"/>
      <c r="AE1629" s="38"/>
      <c r="AF1629" s="38"/>
      <c r="AG1629" s="38"/>
      <c r="AH1629" s="38"/>
      <c r="AI1629" s="101"/>
      <c r="AJ1629" s="101"/>
      <c r="AK1629" s="101"/>
      <c r="AL1629" s="75"/>
      <c r="AM1629" s="39"/>
      <c r="AN1629" s="27"/>
      <c r="AO1629" s="27"/>
      <c r="AP1629" s="27"/>
      <c r="AQ1629" s="27" t="str">
        <f t="shared" si="603"/>
        <v/>
      </c>
      <c r="AR1629" s="27" t="str">
        <f t="shared" si="604"/>
        <v/>
      </c>
      <c r="AS1629" s="27" t="str">
        <f t="shared" si="605"/>
        <v/>
      </c>
      <c r="AT1629" s="27" t="e">
        <f>IF(#REF!&lt;&gt;"",IF(ABS(#REF!)&lt;10,"S"&amp;RIGHT(#REF!,1)&amp;",","S"&amp;#REF!&amp;","),"")</f>
        <v>#REF!</v>
      </c>
      <c r="AU1629" s="27" t="e">
        <f>IF(#REF!&lt;&gt;"",IF(ABS(#REF!)&lt;10,"S"&amp;RIGHT(#REF!,1)&amp;",","S"&amp;#REF!&amp;","),"")</f>
        <v>#REF!</v>
      </c>
      <c r="AV1629" s="27" t="e">
        <f>IF(#REF!&lt;&gt;"",IF(ABS(#REF!)&lt;10,"S"&amp;RIGHT(#REF!,1)&amp;",","S"&amp;#REF!&amp;","),"")</f>
        <v>#REF!</v>
      </c>
      <c r="AW1629" s="27" t="e">
        <f>IF(#REF!&lt;&gt;"",IF(ABS(#REF!)&lt;10,"S"&amp;RIGHT(#REF!,1)&amp;",","S"&amp;#REF!&amp;","),"")</f>
        <v>#REF!</v>
      </c>
      <c r="AX1629" s="27" t="e">
        <f>IF(#REF!&lt;&gt;"",IF(ABS(#REF!)&lt;10,"S"&amp;RIGHT(#REF!,1)&amp;",","S"&amp;#REF!&amp;","),"")</f>
        <v>#REF!</v>
      </c>
      <c r="AY1629" s="27" t="e">
        <f>IF(#REF!&lt;&gt;"",IF(ABS(#REF!)&lt;10,"S"&amp;RIGHT(#REF!,1)&amp;",","S"&amp;#REF!&amp;","),"")</f>
        <v>#REF!</v>
      </c>
      <c r="AZ1629" s="27" t="e">
        <f>IF(#REF!&lt;&gt;"",IF(ABS(#REF!)&lt;10,"S"&amp;RIGHT(#REF!,1)&amp;",","S"&amp;#REF!&amp;","),"")</f>
        <v>#REF!</v>
      </c>
      <c r="BA1629" s="27" t="e">
        <f>IF(#REF!&lt;&gt;"",IF(ABS(#REF!)&lt;10,"S"&amp;RIGHT(#REF!,1)&amp;",","S"&amp;#REF!&amp;","),"")</f>
        <v>#REF!</v>
      </c>
      <c r="BB1629" s="27" t="e">
        <f>IF(#REF!&lt;&gt;"",IF(ABS(#REF!)&lt;10,"S"&amp;RIGHT(#REF!,1)&amp;",","S"&amp;#REF!&amp;","),"")</f>
        <v>#REF!</v>
      </c>
      <c r="BC1629" s="27"/>
      <c r="BD1629" s="27"/>
      <c r="BE1629" s="27"/>
      <c r="BF1629" s="27"/>
      <c r="BG1629" s="27"/>
      <c r="BH1629" s="27"/>
      <c r="BI1629" s="27" t="str">
        <f t="shared" si="600"/>
        <v/>
      </c>
      <c r="BJ1629" s="27" t="str">
        <f t="shared" si="601"/>
        <v/>
      </c>
      <c r="BK1629" s="27" t="str">
        <f t="shared" si="602"/>
        <v/>
      </c>
      <c r="BL1629" s="27" t="e">
        <f>IF(#REF!="","",CONCATENATE($L1629,","))</f>
        <v>#REF!</v>
      </c>
      <c r="BM1629" s="27" t="e">
        <f>IF(#REF!="","",CONCATENATE($L1629,","))</f>
        <v>#REF!</v>
      </c>
      <c r="BN1629" s="27" t="e">
        <f>IF(#REF!="","",CONCATENATE($L1629,","))</f>
        <v>#REF!</v>
      </c>
      <c r="BO1629" s="27" t="e">
        <f>IF(#REF!="","",CONCATENATE($L1629,","))</f>
        <v>#REF!</v>
      </c>
      <c r="BP1629" s="27" t="e">
        <f>IF(#REF!="","",CONCATENATE($L1629,","))</f>
        <v>#REF!</v>
      </c>
      <c r="BQ1629" s="27" t="e">
        <f>IF(#REF!="","",CONCATENATE($L1629,","))</f>
        <v>#REF!</v>
      </c>
      <c r="BR1629" s="27" t="e">
        <f>IF(#REF!="","",CONCATENATE($L1629,","))</f>
        <v>#REF!</v>
      </c>
      <c r="BS1629" s="27" t="e">
        <f>IF(#REF!="","",CONCATENATE($L1629,","))</f>
        <v>#REF!</v>
      </c>
      <c r="BT1629" s="27" t="e">
        <f>IF(#REF!="","",CONCATENATE($L1629,","))</f>
        <v>#REF!</v>
      </c>
      <c r="BU1629" s="40"/>
      <c r="BV1629" s="40"/>
      <c r="BW1629"/>
      <c r="BX1629"/>
      <c r="BY1629"/>
      <c r="BZ1629"/>
      <c r="CA1629"/>
      <c r="CB1629" s="40"/>
      <c r="CC1629" s="7"/>
    </row>
    <row r="1630" spans="2:81">
      <c r="B1630" s="75"/>
      <c r="C1630" s="39"/>
      <c r="D1630" s="38"/>
      <c r="E1630" s="39"/>
      <c r="F1630" s="39"/>
      <c r="G1630" s="39"/>
      <c r="H1630" s="39"/>
      <c r="I1630" s="39"/>
      <c r="J1630" s="39"/>
      <c r="K1630" s="39"/>
      <c r="L1630" s="38"/>
      <c r="M1630" s="38"/>
      <c r="N1630" s="38"/>
      <c r="O1630" s="38"/>
      <c r="P1630" s="38"/>
      <c r="Q1630" s="38"/>
      <c r="R1630" s="38"/>
      <c r="S1630" s="38"/>
      <c r="T1630" s="38"/>
      <c r="U1630" s="38"/>
      <c r="V1630" s="38"/>
      <c r="W1630" s="38"/>
      <c r="X1630" s="38"/>
      <c r="Y1630" s="38"/>
      <c r="Z1630" s="75"/>
      <c r="AA1630" s="101"/>
      <c r="AB1630" s="101"/>
      <c r="AC1630" s="101"/>
      <c r="AD1630" s="101"/>
      <c r="AE1630" s="38"/>
      <c r="AF1630" s="38"/>
      <c r="AG1630" s="38"/>
      <c r="AH1630" s="38"/>
      <c r="AI1630" s="101"/>
      <c r="AJ1630" s="101"/>
      <c r="AK1630" s="101"/>
      <c r="AL1630" s="75"/>
      <c r="AM1630" s="39"/>
      <c r="AN1630" s="27"/>
      <c r="AO1630" s="27"/>
      <c r="AP1630" s="27"/>
      <c r="AQ1630" s="27" t="str">
        <f t="shared" si="603"/>
        <v/>
      </c>
      <c r="AR1630" s="27" t="str">
        <f t="shared" si="604"/>
        <v/>
      </c>
      <c r="AS1630" s="27" t="str">
        <f t="shared" si="605"/>
        <v/>
      </c>
      <c r="AT1630" s="27" t="e">
        <f>IF(#REF!&lt;&gt;"",IF(ABS(#REF!)&lt;10,"S"&amp;RIGHT(#REF!,1)&amp;",","S"&amp;#REF!&amp;","),"")</f>
        <v>#REF!</v>
      </c>
      <c r="AU1630" s="27" t="e">
        <f>IF(#REF!&lt;&gt;"",IF(ABS(#REF!)&lt;10,"S"&amp;RIGHT(#REF!,1)&amp;",","S"&amp;#REF!&amp;","),"")</f>
        <v>#REF!</v>
      </c>
      <c r="AV1630" s="27" t="e">
        <f>IF(#REF!&lt;&gt;"",IF(ABS(#REF!)&lt;10,"S"&amp;RIGHT(#REF!,1)&amp;",","S"&amp;#REF!&amp;","),"")</f>
        <v>#REF!</v>
      </c>
      <c r="AW1630" s="27" t="e">
        <f>IF(#REF!&lt;&gt;"",IF(ABS(#REF!)&lt;10,"S"&amp;RIGHT(#REF!,1)&amp;",","S"&amp;#REF!&amp;","),"")</f>
        <v>#REF!</v>
      </c>
      <c r="AX1630" s="27" t="e">
        <f>IF(#REF!&lt;&gt;"",IF(ABS(#REF!)&lt;10,"S"&amp;RIGHT(#REF!,1)&amp;",","S"&amp;#REF!&amp;","),"")</f>
        <v>#REF!</v>
      </c>
      <c r="AY1630" s="27" t="e">
        <f>IF(#REF!&lt;&gt;"",IF(ABS(#REF!)&lt;10,"S"&amp;RIGHT(#REF!,1)&amp;",","S"&amp;#REF!&amp;","),"")</f>
        <v>#REF!</v>
      </c>
      <c r="AZ1630" s="27" t="e">
        <f>IF(#REF!&lt;&gt;"",IF(ABS(#REF!)&lt;10,"S"&amp;RIGHT(#REF!,1)&amp;",","S"&amp;#REF!&amp;","),"")</f>
        <v>#REF!</v>
      </c>
      <c r="BA1630" s="27" t="e">
        <f>IF(#REF!&lt;&gt;"",IF(ABS(#REF!)&lt;10,"S"&amp;RIGHT(#REF!,1)&amp;",","S"&amp;#REF!&amp;","),"")</f>
        <v>#REF!</v>
      </c>
      <c r="BB1630" s="27" t="e">
        <f>IF(#REF!&lt;&gt;"",IF(ABS(#REF!)&lt;10,"S"&amp;RIGHT(#REF!,1)&amp;",","S"&amp;#REF!&amp;","),"")</f>
        <v>#REF!</v>
      </c>
      <c r="BC1630" s="27"/>
      <c r="BD1630" s="27"/>
      <c r="BE1630" s="27"/>
      <c r="BF1630" s="27"/>
      <c r="BG1630" s="27"/>
      <c r="BH1630" s="27"/>
      <c r="BI1630" s="27" t="str">
        <f t="shared" si="600"/>
        <v/>
      </c>
      <c r="BJ1630" s="27" t="str">
        <f t="shared" si="601"/>
        <v/>
      </c>
      <c r="BK1630" s="27" t="str">
        <f t="shared" si="602"/>
        <v/>
      </c>
      <c r="BL1630" s="27" t="e">
        <f>IF(#REF!="","",CONCATENATE($L1630,","))</f>
        <v>#REF!</v>
      </c>
      <c r="BM1630" s="27" t="e">
        <f>IF(#REF!="","",CONCATENATE($L1630,","))</f>
        <v>#REF!</v>
      </c>
      <c r="BN1630" s="27" t="e">
        <f>IF(#REF!="","",CONCATENATE($L1630,","))</f>
        <v>#REF!</v>
      </c>
      <c r="BO1630" s="27" t="e">
        <f>IF(#REF!="","",CONCATENATE($L1630,","))</f>
        <v>#REF!</v>
      </c>
      <c r="BP1630" s="27" t="e">
        <f>IF(#REF!="","",CONCATENATE($L1630,","))</f>
        <v>#REF!</v>
      </c>
      <c r="BQ1630" s="27" t="e">
        <f>IF(#REF!="","",CONCATENATE($L1630,","))</f>
        <v>#REF!</v>
      </c>
      <c r="BR1630" s="27" t="e">
        <f>IF(#REF!="","",CONCATENATE($L1630,","))</f>
        <v>#REF!</v>
      </c>
      <c r="BS1630" s="27" t="e">
        <f>IF(#REF!="","",CONCATENATE($L1630,","))</f>
        <v>#REF!</v>
      </c>
      <c r="BT1630" s="27" t="e">
        <f>IF(#REF!="","",CONCATENATE($L1630,","))</f>
        <v>#REF!</v>
      </c>
      <c r="BU1630" s="40"/>
      <c r="BV1630" s="40"/>
      <c r="BW1630"/>
      <c r="BX1630"/>
      <c r="BY1630"/>
      <c r="BZ1630"/>
      <c r="CA1630"/>
      <c r="CB1630" s="40"/>
      <c r="CC1630" s="7"/>
    </row>
    <row r="1631" spans="2:81">
      <c r="B1631" s="75"/>
      <c r="C1631" s="39"/>
      <c r="D1631" s="38"/>
      <c r="E1631" s="39"/>
      <c r="F1631" s="39"/>
      <c r="G1631" s="39"/>
      <c r="H1631" s="39"/>
      <c r="I1631" s="39"/>
      <c r="J1631" s="39"/>
      <c r="K1631" s="39"/>
      <c r="L1631" s="38"/>
      <c r="M1631" s="38"/>
      <c r="N1631" s="38"/>
      <c r="O1631" s="38"/>
      <c r="P1631" s="38"/>
      <c r="Q1631" s="38"/>
      <c r="R1631" s="38"/>
      <c r="S1631" s="38"/>
      <c r="T1631" s="38"/>
      <c r="U1631" s="38"/>
      <c r="V1631" s="38"/>
      <c r="W1631" s="38"/>
      <c r="X1631" s="38"/>
      <c r="Y1631" s="38"/>
      <c r="Z1631" s="75"/>
      <c r="AA1631" s="101"/>
      <c r="AB1631" s="101"/>
      <c r="AC1631" s="101"/>
      <c r="AD1631" s="101"/>
      <c r="AE1631" s="38"/>
      <c r="AF1631" s="38"/>
      <c r="AG1631" s="38"/>
      <c r="AH1631" s="38"/>
      <c r="AI1631" s="101"/>
      <c r="AJ1631" s="101"/>
      <c r="AK1631" s="101"/>
      <c r="AL1631" s="75"/>
      <c r="AM1631" s="39"/>
      <c r="AN1631" s="27"/>
      <c r="AO1631" s="27"/>
      <c r="AP1631" s="27"/>
      <c r="AQ1631" s="27" t="str">
        <f t="shared" si="603"/>
        <v/>
      </c>
      <c r="AR1631" s="27" t="str">
        <f t="shared" si="604"/>
        <v/>
      </c>
      <c r="AS1631" s="27" t="str">
        <f t="shared" si="605"/>
        <v/>
      </c>
      <c r="AT1631" s="27" t="e">
        <f>IF(#REF!&lt;&gt;"",IF(ABS(#REF!)&lt;10,"S"&amp;RIGHT(#REF!,1)&amp;",","S"&amp;#REF!&amp;","),"")</f>
        <v>#REF!</v>
      </c>
      <c r="AU1631" s="27" t="e">
        <f>IF(#REF!&lt;&gt;"",IF(ABS(#REF!)&lt;10,"S"&amp;RIGHT(#REF!,1)&amp;",","S"&amp;#REF!&amp;","),"")</f>
        <v>#REF!</v>
      </c>
      <c r="AV1631" s="27" t="e">
        <f>IF(#REF!&lt;&gt;"",IF(ABS(#REF!)&lt;10,"S"&amp;RIGHT(#REF!,1)&amp;",","S"&amp;#REF!&amp;","),"")</f>
        <v>#REF!</v>
      </c>
      <c r="AW1631" s="27" t="e">
        <f>IF(#REF!&lt;&gt;"",IF(ABS(#REF!)&lt;10,"S"&amp;RIGHT(#REF!,1)&amp;",","S"&amp;#REF!&amp;","),"")</f>
        <v>#REF!</v>
      </c>
      <c r="AX1631" s="27" t="e">
        <f>IF(#REF!&lt;&gt;"",IF(ABS(#REF!)&lt;10,"S"&amp;RIGHT(#REF!,1)&amp;",","S"&amp;#REF!&amp;","),"")</f>
        <v>#REF!</v>
      </c>
      <c r="AY1631" s="27" t="e">
        <f>IF(#REF!&lt;&gt;"",IF(ABS(#REF!)&lt;10,"S"&amp;RIGHT(#REF!,1)&amp;",","S"&amp;#REF!&amp;","),"")</f>
        <v>#REF!</v>
      </c>
      <c r="AZ1631" s="27" t="e">
        <f>IF(#REF!&lt;&gt;"",IF(ABS(#REF!)&lt;10,"S"&amp;RIGHT(#REF!,1)&amp;",","S"&amp;#REF!&amp;","),"")</f>
        <v>#REF!</v>
      </c>
      <c r="BA1631" s="27" t="e">
        <f>IF(#REF!&lt;&gt;"",IF(ABS(#REF!)&lt;10,"S"&amp;RIGHT(#REF!,1)&amp;",","S"&amp;#REF!&amp;","),"")</f>
        <v>#REF!</v>
      </c>
      <c r="BB1631" s="27" t="e">
        <f>IF(#REF!&lt;&gt;"",IF(ABS(#REF!)&lt;10,"S"&amp;RIGHT(#REF!,1)&amp;",","S"&amp;#REF!&amp;","),"")</f>
        <v>#REF!</v>
      </c>
      <c r="BC1631" s="27"/>
      <c r="BD1631" s="27"/>
      <c r="BE1631" s="27"/>
      <c r="BF1631" s="27"/>
      <c r="BG1631" s="27"/>
      <c r="BH1631" s="27"/>
      <c r="BI1631" s="27" t="str">
        <f t="shared" si="600"/>
        <v/>
      </c>
      <c r="BJ1631" s="27" t="str">
        <f t="shared" si="601"/>
        <v/>
      </c>
      <c r="BK1631" s="27" t="str">
        <f t="shared" si="602"/>
        <v/>
      </c>
      <c r="BL1631" s="27" t="e">
        <f>IF(#REF!="","",CONCATENATE($L1631,","))</f>
        <v>#REF!</v>
      </c>
      <c r="BM1631" s="27" t="e">
        <f>IF(#REF!="","",CONCATENATE($L1631,","))</f>
        <v>#REF!</v>
      </c>
      <c r="BN1631" s="27" t="e">
        <f>IF(#REF!="","",CONCATENATE($L1631,","))</f>
        <v>#REF!</v>
      </c>
      <c r="BO1631" s="27" t="e">
        <f>IF(#REF!="","",CONCATENATE($L1631,","))</f>
        <v>#REF!</v>
      </c>
      <c r="BP1631" s="27" t="e">
        <f>IF(#REF!="","",CONCATENATE($L1631,","))</f>
        <v>#REF!</v>
      </c>
      <c r="BQ1631" s="27" t="e">
        <f>IF(#REF!="","",CONCATENATE($L1631,","))</f>
        <v>#REF!</v>
      </c>
      <c r="BR1631" s="27" t="e">
        <f>IF(#REF!="","",CONCATENATE($L1631,","))</f>
        <v>#REF!</v>
      </c>
      <c r="BS1631" s="27" t="e">
        <f>IF(#REF!="","",CONCATENATE($L1631,","))</f>
        <v>#REF!</v>
      </c>
      <c r="BT1631" s="27" t="e">
        <f>IF(#REF!="","",CONCATENATE($L1631,","))</f>
        <v>#REF!</v>
      </c>
      <c r="BU1631" s="40"/>
      <c r="BV1631" s="40"/>
      <c r="BW1631"/>
      <c r="BX1631"/>
      <c r="BY1631"/>
      <c r="BZ1631"/>
      <c r="CA1631"/>
      <c r="CB1631" s="40"/>
      <c r="CC1631" s="7"/>
    </row>
    <row r="1632" spans="2:81">
      <c r="B1632" s="75"/>
      <c r="C1632" s="39"/>
      <c r="D1632" s="38"/>
      <c r="E1632" s="39"/>
      <c r="F1632" s="39"/>
      <c r="G1632" s="39"/>
      <c r="H1632" s="39"/>
      <c r="I1632" s="39"/>
      <c r="J1632" s="39"/>
      <c r="K1632" s="39"/>
      <c r="L1632" s="38"/>
      <c r="M1632" s="38"/>
      <c r="N1632" s="38"/>
      <c r="O1632" s="38"/>
      <c r="P1632" s="38"/>
      <c r="Q1632" s="38"/>
      <c r="R1632" s="38"/>
      <c r="S1632" s="38"/>
      <c r="T1632" s="38"/>
      <c r="U1632" s="38"/>
      <c r="V1632" s="38"/>
      <c r="W1632" s="38"/>
      <c r="X1632" s="38"/>
      <c r="Y1632" s="38"/>
      <c r="Z1632" s="75"/>
      <c r="AA1632" s="101"/>
      <c r="AB1632" s="101"/>
      <c r="AC1632" s="101"/>
      <c r="AD1632" s="101"/>
      <c r="AE1632" s="38"/>
      <c r="AF1632" s="38"/>
      <c r="AG1632" s="38"/>
      <c r="AH1632" s="38"/>
      <c r="AI1632" s="101"/>
      <c r="AJ1632" s="101"/>
      <c r="AK1632" s="101"/>
      <c r="AL1632" s="75"/>
      <c r="AM1632" s="39"/>
      <c r="AN1632" s="27"/>
      <c r="AO1632" s="27"/>
      <c r="AP1632" s="27"/>
      <c r="AQ1632" s="27" t="str">
        <f t="shared" si="603"/>
        <v/>
      </c>
      <c r="AR1632" s="27" t="str">
        <f t="shared" si="604"/>
        <v/>
      </c>
      <c r="AS1632" s="27" t="str">
        <f t="shared" si="605"/>
        <v/>
      </c>
      <c r="AT1632" s="27" t="e">
        <f>IF(#REF!&lt;&gt;"",IF(ABS(#REF!)&lt;10,"S"&amp;RIGHT(#REF!,1)&amp;",","S"&amp;#REF!&amp;","),"")</f>
        <v>#REF!</v>
      </c>
      <c r="AU1632" s="27" t="e">
        <f>IF(#REF!&lt;&gt;"",IF(ABS(#REF!)&lt;10,"S"&amp;RIGHT(#REF!,1)&amp;",","S"&amp;#REF!&amp;","),"")</f>
        <v>#REF!</v>
      </c>
      <c r="AV1632" s="27" t="e">
        <f>IF(#REF!&lt;&gt;"",IF(ABS(#REF!)&lt;10,"S"&amp;RIGHT(#REF!,1)&amp;",","S"&amp;#REF!&amp;","),"")</f>
        <v>#REF!</v>
      </c>
      <c r="AW1632" s="27" t="e">
        <f>IF(#REF!&lt;&gt;"",IF(ABS(#REF!)&lt;10,"S"&amp;RIGHT(#REF!,1)&amp;",","S"&amp;#REF!&amp;","),"")</f>
        <v>#REF!</v>
      </c>
      <c r="AX1632" s="27" t="e">
        <f>IF(#REF!&lt;&gt;"",IF(ABS(#REF!)&lt;10,"S"&amp;RIGHT(#REF!,1)&amp;",","S"&amp;#REF!&amp;","),"")</f>
        <v>#REF!</v>
      </c>
      <c r="AY1632" s="27" t="e">
        <f>IF(#REF!&lt;&gt;"",IF(ABS(#REF!)&lt;10,"S"&amp;RIGHT(#REF!,1)&amp;",","S"&amp;#REF!&amp;","),"")</f>
        <v>#REF!</v>
      </c>
      <c r="AZ1632" s="27" t="e">
        <f>IF(#REF!&lt;&gt;"",IF(ABS(#REF!)&lt;10,"S"&amp;RIGHT(#REF!,1)&amp;",","S"&amp;#REF!&amp;","),"")</f>
        <v>#REF!</v>
      </c>
      <c r="BA1632" s="27" t="e">
        <f>IF(#REF!&lt;&gt;"",IF(ABS(#REF!)&lt;10,"S"&amp;RIGHT(#REF!,1)&amp;",","S"&amp;#REF!&amp;","),"")</f>
        <v>#REF!</v>
      </c>
      <c r="BB1632" s="27" t="e">
        <f>IF(#REF!&lt;&gt;"",IF(ABS(#REF!)&lt;10,"S"&amp;RIGHT(#REF!,1)&amp;",","S"&amp;#REF!&amp;","),"")</f>
        <v>#REF!</v>
      </c>
      <c r="BC1632" s="27"/>
      <c r="BD1632" s="27"/>
      <c r="BE1632" s="27"/>
      <c r="BF1632" s="27"/>
      <c r="BG1632" s="27"/>
      <c r="BH1632" s="27"/>
      <c r="BI1632" s="27" t="str">
        <f t="shared" si="600"/>
        <v/>
      </c>
      <c r="BJ1632" s="27" t="str">
        <f t="shared" si="601"/>
        <v/>
      </c>
      <c r="BK1632" s="27" t="str">
        <f t="shared" si="602"/>
        <v/>
      </c>
      <c r="BL1632" s="27" t="e">
        <f>IF(#REF!="","",CONCATENATE($L1632,","))</f>
        <v>#REF!</v>
      </c>
      <c r="BM1632" s="27" t="e">
        <f>IF(#REF!="","",CONCATENATE($L1632,","))</f>
        <v>#REF!</v>
      </c>
      <c r="BN1632" s="27" t="e">
        <f>IF(#REF!="","",CONCATENATE($L1632,","))</f>
        <v>#REF!</v>
      </c>
      <c r="BO1632" s="27" t="e">
        <f>IF(#REF!="","",CONCATENATE($L1632,","))</f>
        <v>#REF!</v>
      </c>
      <c r="BP1632" s="27" t="e">
        <f>IF(#REF!="","",CONCATENATE($L1632,","))</f>
        <v>#REF!</v>
      </c>
      <c r="BQ1632" s="27" t="e">
        <f>IF(#REF!="","",CONCATENATE($L1632,","))</f>
        <v>#REF!</v>
      </c>
      <c r="BR1632" s="27" t="e">
        <f>IF(#REF!="","",CONCATENATE($L1632,","))</f>
        <v>#REF!</v>
      </c>
      <c r="BS1632" s="27" t="e">
        <f>IF(#REF!="","",CONCATENATE($L1632,","))</f>
        <v>#REF!</v>
      </c>
      <c r="BT1632" s="27" t="e">
        <f>IF(#REF!="","",CONCATENATE($L1632,","))</f>
        <v>#REF!</v>
      </c>
      <c r="BU1632" s="40"/>
      <c r="BV1632" s="40"/>
      <c r="BW1632"/>
      <c r="BX1632"/>
      <c r="BY1632"/>
      <c r="BZ1632"/>
      <c r="CA1632"/>
      <c r="CB1632" s="40"/>
      <c r="CC1632" s="7"/>
    </row>
    <row r="1633" spans="2:81">
      <c r="B1633" s="75"/>
      <c r="C1633" s="39"/>
      <c r="D1633" s="38"/>
      <c r="E1633" s="39"/>
      <c r="F1633" s="39"/>
      <c r="G1633" s="39"/>
      <c r="H1633" s="39"/>
      <c r="I1633" s="39"/>
      <c r="J1633" s="39"/>
      <c r="K1633" s="39"/>
      <c r="L1633" s="38"/>
      <c r="M1633" s="38"/>
      <c r="N1633" s="38"/>
      <c r="O1633" s="38"/>
      <c r="P1633" s="38"/>
      <c r="Q1633" s="38"/>
      <c r="R1633" s="38"/>
      <c r="S1633" s="38"/>
      <c r="T1633" s="38"/>
      <c r="U1633" s="38"/>
      <c r="V1633" s="38"/>
      <c r="W1633" s="38"/>
      <c r="X1633" s="38"/>
      <c r="Y1633" s="38"/>
      <c r="Z1633" s="75"/>
      <c r="AA1633" s="101"/>
      <c r="AB1633" s="101"/>
      <c r="AC1633" s="101"/>
      <c r="AD1633" s="101"/>
      <c r="AE1633" s="38"/>
      <c r="AF1633" s="38"/>
      <c r="AG1633" s="38"/>
      <c r="AH1633" s="38"/>
      <c r="AI1633" s="101"/>
      <c r="AJ1633" s="101"/>
      <c r="AK1633" s="101"/>
      <c r="AL1633" s="75"/>
      <c r="AM1633" s="39"/>
      <c r="AN1633" s="27"/>
      <c r="AO1633" s="27"/>
      <c r="AP1633" s="27"/>
      <c r="AQ1633" s="27" t="str">
        <f t="shared" si="603"/>
        <v/>
      </c>
      <c r="AR1633" s="27" t="str">
        <f t="shared" si="604"/>
        <v/>
      </c>
      <c r="AS1633" s="27" t="str">
        <f t="shared" si="605"/>
        <v/>
      </c>
      <c r="AT1633" s="27" t="e">
        <f>IF(#REF!&lt;&gt;"",IF(ABS(#REF!)&lt;10,"S"&amp;RIGHT(#REF!,1)&amp;",","S"&amp;#REF!&amp;","),"")</f>
        <v>#REF!</v>
      </c>
      <c r="AU1633" s="27" t="e">
        <f>IF(#REF!&lt;&gt;"",IF(ABS(#REF!)&lt;10,"S"&amp;RIGHT(#REF!,1)&amp;",","S"&amp;#REF!&amp;","),"")</f>
        <v>#REF!</v>
      </c>
      <c r="AV1633" s="27" t="e">
        <f>IF(#REF!&lt;&gt;"",IF(ABS(#REF!)&lt;10,"S"&amp;RIGHT(#REF!,1)&amp;",","S"&amp;#REF!&amp;","),"")</f>
        <v>#REF!</v>
      </c>
      <c r="AW1633" s="27" t="e">
        <f>IF(#REF!&lt;&gt;"",IF(ABS(#REF!)&lt;10,"S"&amp;RIGHT(#REF!,1)&amp;",","S"&amp;#REF!&amp;","),"")</f>
        <v>#REF!</v>
      </c>
      <c r="AX1633" s="27" t="e">
        <f>IF(#REF!&lt;&gt;"",IF(ABS(#REF!)&lt;10,"S"&amp;RIGHT(#REF!,1)&amp;",","S"&amp;#REF!&amp;","),"")</f>
        <v>#REF!</v>
      </c>
      <c r="AY1633" s="27" t="e">
        <f>IF(#REF!&lt;&gt;"",IF(ABS(#REF!)&lt;10,"S"&amp;RIGHT(#REF!,1)&amp;",","S"&amp;#REF!&amp;","),"")</f>
        <v>#REF!</v>
      </c>
      <c r="AZ1633" s="27" t="e">
        <f>IF(#REF!&lt;&gt;"",IF(ABS(#REF!)&lt;10,"S"&amp;RIGHT(#REF!,1)&amp;",","S"&amp;#REF!&amp;","),"")</f>
        <v>#REF!</v>
      </c>
      <c r="BA1633" s="27" t="e">
        <f>IF(#REF!&lt;&gt;"",IF(ABS(#REF!)&lt;10,"S"&amp;RIGHT(#REF!,1)&amp;",","S"&amp;#REF!&amp;","),"")</f>
        <v>#REF!</v>
      </c>
      <c r="BB1633" s="27" t="e">
        <f>IF(#REF!&lt;&gt;"",IF(ABS(#REF!)&lt;10,"S"&amp;RIGHT(#REF!,1)&amp;",","S"&amp;#REF!&amp;","),"")</f>
        <v>#REF!</v>
      </c>
      <c r="BC1633" s="27"/>
      <c r="BD1633" s="27"/>
      <c r="BE1633" s="27"/>
      <c r="BF1633" s="27"/>
      <c r="BG1633" s="27"/>
      <c r="BH1633" s="27"/>
      <c r="BI1633" s="27" t="str">
        <f t="shared" si="600"/>
        <v/>
      </c>
      <c r="BJ1633" s="27" t="str">
        <f t="shared" si="601"/>
        <v/>
      </c>
      <c r="BK1633" s="27" t="str">
        <f t="shared" si="602"/>
        <v/>
      </c>
      <c r="BL1633" s="27" t="e">
        <f>IF(#REF!="","",CONCATENATE($L1633,","))</f>
        <v>#REF!</v>
      </c>
      <c r="BM1633" s="27" t="e">
        <f>IF(#REF!="","",CONCATENATE($L1633,","))</f>
        <v>#REF!</v>
      </c>
      <c r="BN1633" s="27" t="e">
        <f>IF(#REF!="","",CONCATENATE($L1633,","))</f>
        <v>#REF!</v>
      </c>
      <c r="BO1633" s="27" t="e">
        <f>IF(#REF!="","",CONCATENATE($L1633,","))</f>
        <v>#REF!</v>
      </c>
      <c r="BP1633" s="27" t="e">
        <f>IF(#REF!="","",CONCATENATE($L1633,","))</f>
        <v>#REF!</v>
      </c>
      <c r="BQ1633" s="27" t="e">
        <f>IF(#REF!="","",CONCATENATE($L1633,","))</f>
        <v>#REF!</v>
      </c>
      <c r="BR1633" s="27" t="e">
        <f>IF(#REF!="","",CONCATENATE($L1633,","))</f>
        <v>#REF!</v>
      </c>
      <c r="BS1633" s="27" t="e">
        <f>IF(#REF!="","",CONCATENATE($L1633,","))</f>
        <v>#REF!</v>
      </c>
      <c r="BT1633" s="27" t="e">
        <f>IF(#REF!="","",CONCATENATE($L1633,","))</f>
        <v>#REF!</v>
      </c>
      <c r="BU1633" s="40"/>
      <c r="BV1633" s="40"/>
      <c r="BW1633"/>
      <c r="BX1633"/>
      <c r="BY1633"/>
      <c r="BZ1633"/>
      <c r="CA1633"/>
      <c r="CB1633" s="40"/>
      <c r="CC1633" s="7"/>
    </row>
    <row r="1634" spans="2:81">
      <c r="B1634" s="75"/>
      <c r="C1634" s="39"/>
      <c r="D1634" s="38"/>
      <c r="E1634" s="39"/>
      <c r="F1634" s="39"/>
      <c r="G1634" s="39"/>
      <c r="H1634" s="39"/>
      <c r="I1634" s="39"/>
      <c r="J1634" s="39"/>
      <c r="K1634" s="39"/>
      <c r="L1634" s="38"/>
      <c r="M1634" s="38"/>
      <c r="N1634" s="38"/>
      <c r="O1634" s="38"/>
      <c r="P1634" s="38"/>
      <c r="Q1634" s="38"/>
      <c r="R1634" s="38"/>
      <c r="S1634" s="38"/>
      <c r="T1634" s="38"/>
      <c r="U1634" s="38"/>
      <c r="V1634" s="38"/>
      <c r="W1634" s="38"/>
      <c r="X1634" s="38"/>
      <c r="Y1634" s="38"/>
      <c r="Z1634" s="75"/>
      <c r="AA1634" s="101"/>
      <c r="AB1634" s="101"/>
      <c r="AC1634" s="101"/>
      <c r="AD1634" s="101"/>
      <c r="AE1634" s="38"/>
      <c r="AF1634" s="38"/>
      <c r="AG1634" s="38"/>
      <c r="AH1634" s="38"/>
      <c r="AI1634" s="101"/>
      <c r="AJ1634" s="101"/>
      <c r="AK1634" s="101"/>
      <c r="AL1634" s="75"/>
      <c r="AM1634" s="39"/>
      <c r="AN1634" s="27"/>
      <c r="AO1634" s="27"/>
      <c r="AP1634" s="27"/>
      <c r="AQ1634" s="27" t="str">
        <f t="shared" si="603"/>
        <v/>
      </c>
      <c r="AR1634" s="27" t="str">
        <f t="shared" si="604"/>
        <v/>
      </c>
      <c r="AS1634" s="27" t="str">
        <f t="shared" si="605"/>
        <v/>
      </c>
      <c r="AT1634" s="27" t="e">
        <f>IF(#REF!&lt;&gt;"",IF(ABS(#REF!)&lt;10,"S"&amp;RIGHT(#REF!,1)&amp;",","S"&amp;#REF!&amp;","),"")</f>
        <v>#REF!</v>
      </c>
      <c r="AU1634" s="27" t="e">
        <f>IF(#REF!&lt;&gt;"",IF(ABS(#REF!)&lt;10,"S"&amp;RIGHT(#REF!,1)&amp;",","S"&amp;#REF!&amp;","),"")</f>
        <v>#REF!</v>
      </c>
      <c r="AV1634" s="27" t="e">
        <f>IF(#REF!&lt;&gt;"",IF(ABS(#REF!)&lt;10,"S"&amp;RIGHT(#REF!,1)&amp;",","S"&amp;#REF!&amp;","),"")</f>
        <v>#REF!</v>
      </c>
      <c r="AW1634" s="27" t="e">
        <f>IF(#REF!&lt;&gt;"",IF(ABS(#REF!)&lt;10,"S"&amp;RIGHT(#REF!,1)&amp;",","S"&amp;#REF!&amp;","),"")</f>
        <v>#REF!</v>
      </c>
      <c r="AX1634" s="27" t="e">
        <f>IF(#REF!&lt;&gt;"",IF(ABS(#REF!)&lt;10,"S"&amp;RIGHT(#REF!,1)&amp;",","S"&amp;#REF!&amp;","),"")</f>
        <v>#REF!</v>
      </c>
      <c r="AY1634" s="27" t="e">
        <f>IF(#REF!&lt;&gt;"",IF(ABS(#REF!)&lt;10,"S"&amp;RIGHT(#REF!,1)&amp;",","S"&amp;#REF!&amp;","),"")</f>
        <v>#REF!</v>
      </c>
      <c r="AZ1634" s="27" t="e">
        <f>IF(#REF!&lt;&gt;"",IF(ABS(#REF!)&lt;10,"S"&amp;RIGHT(#REF!,1)&amp;",","S"&amp;#REF!&amp;","),"")</f>
        <v>#REF!</v>
      </c>
      <c r="BA1634" s="27" t="e">
        <f>IF(#REF!&lt;&gt;"",IF(ABS(#REF!)&lt;10,"S"&amp;RIGHT(#REF!,1)&amp;",","S"&amp;#REF!&amp;","),"")</f>
        <v>#REF!</v>
      </c>
      <c r="BB1634" s="27" t="e">
        <f>IF(#REF!&lt;&gt;"",IF(ABS(#REF!)&lt;10,"S"&amp;RIGHT(#REF!,1)&amp;",","S"&amp;#REF!&amp;","),"")</f>
        <v>#REF!</v>
      </c>
      <c r="BC1634" s="27"/>
      <c r="BD1634" s="27"/>
      <c r="BE1634" s="27"/>
      <c r="BF1634" s="27"/>
      <c r="BG1634" s="27"/>
      <c r="BH1634" s="27"/>
      <c r="BI1634" s="27" t="str">
        <f t="shared" si="600"/>
        <v/>
      </c>
      <c r="BJ1634" s="27" t="str">
        <f t="shared" si="601"/>
        <v/>
      </c>
      <c r="BK1634" s="27" t="str">
        <f t="shared" si="602"/>
        <v/>
      </c>
      <c r="BL1634" s="27" t="e">
        <f>IF(#REF!="","",CONCATENATE($L1634,","))</f>
        <v>#REF!</v>
      </c>
      <c r="BM1634" s="27" t="e">
        <f>IF(#REF!="","",CONCATENATE($L1634,","))</f>
        <v>#REF!</v>
      </c>
      <c r="BN1634" s="27" t="e">
        <f>IF(#REF!="","",CONCATENATE($L1634,","))</f>
        <v>#REF!</v>
      </c>
      <c r="BO1634" s="27" t="e">
        <f>IF(#REF!="","",CONCATENATE($L1634,","))</f>
        <v>#REF!</v>
      </c>
      <c r="BP1634" s="27" t="e">
        <f>IF(#REF!="","",CONCATENATE($L1634,","))</f>
        <v>#REF!</v>
      </c>
      <c r="BQ1634" s="27" t="e">
        <f>IF(#REF!="","",CONCATENATE($L1634,","))</f>
        <v>#REF!</v>
      </c>
      <c r="BR1634" s="27" t="e">
        <f>IF(#REF!="","",CONCATENATE($L1634,","))</f>
        <v>#REF!</v>
      </c>
      <c r="BS1634" s="27" t="e">
        <f>IF(#REF!="","",CONCATENATE($L1634,","))</f>
        <v>#REF!</v>
      </c>
      <c r="BT1634" s="27" t="e">
        <f>IF(#REF!="","",CONCATENATE($L1634,","))</f>
        <v>#REF!</v>
      </c>
      <c r="BU1634" s="40"/>
      <c r="BV1634" s="40"/>
      <c r="BW1634"/>
      <c r="BX1634"/>
      <c r="BY1634"/>
      <c r="BZ1634"/>
      <c r="CA1634"/>
      <c r="CB1634" s="40"/>
      <c r="CC1634" s="7"/>
    </row>
    <row r="1635" spans="2:81">
      <c r="B1635" s="75"/>
      <c r="C1635" s="39"/>
      <c r="D1635" s="38"/>
      <c r="E1635" s="39"/>
      <c r="F1635" s="39"/>
      <c r="G1635" s="39"/>
      <c r="H1635" s="39"/>
      <c r="I1635" s="39"/>
      <c r="J1635" s="39"/>
      <c r="K1635" s="39"/>
      <c r="L1635" s="38"/>
      <c r="M1635" s="38"/>
      <c r="N1635" s="38"/>
      <c r="O1635" s="38"/>
      <c r="P1635" s="38"/>
      <c r="Q1635" s="38"/>
      <c r="R1635" s="38"/>
      <c r="S1635" s="38"/>
      <c r="T1635" s="38"/>
      <c r="U1635" s="38"/>
      <c r="V1635" s="38"/>
      <c r="W1635" s="38"/>
      <c r="X1635" s="38"/>
      <c r="Y1635" s="38"/>
      <c r="Z1635" s="75"/>
      <c r="AA1635" s="101"/>
      <c r="AB1635" s="101"/>
      <c r="AC1635" s="101"/>
      <c r="AD1635" s="101"/>
      <c r="AE1635" s="38"/>
      <c r="AF1635" s="38"/>
      <c r="AG1635" s="38"/>
      <c r="AH1635" s="38"/>
      <c r="AI1635" s="101"/>
      <c r="AJ1635" s="101"/>
      <c r="AK1635" s="101"/>
      <c r="AL1635" s="75"/>
      <c r="AM1635" s="39"/>
      <c r="AN1635" s="27"/>
      <c r="AO1635" s="27"/>
      <c r="AP1635" s="27"/>
      <c r="AQ1635" s="27" t="str">
        <f t="shared" si="603"/>
        <v/>
      </c>
      <c r="AR1635" s="27" t="str">
        <f t="shared" si="604"/>
        <v/>
      </c>
      <c r="AS1635" s="27" t="str">
        <f t="shared" si="605"/>
        <v/>
      </c>
      <c r="AT1635" s="27" t="e">
        <f>IF(#REF!&lt;&gt;"",IF(ABS(#REF!)&lt;10,"S"&amp;RIGHT(#REF!,1)&amp;",","S"&amp;#REF!&amp;","),"")</f>
        <v>#REF!</v>
      </c>
      <c r="AU1635" s="27" t="e">
        <f>IF(#REF!&lt;&gt;"",IF(ABS(#REF!)&lt;10,"S"&amp;RIGHT(#REF!,1)&amp;",","S"&amp;#REF!&amp;","),"")</f>
        <v>#REF!</v>
      </c>
      <c r="AV1635" s="27" t="e">
        <f>IF(#REF!&lt;&gt;"",IF(ABS(#REF!)&lt;10,"S"&amp;RIGHT(#REF!,1)&amp;",","S"&amp;#REF!&amp;","),"")</f>
        <v>#REF!</v>
      </c>
      <c r="AW1635" s="27" t="e">
        <f>IF(#REF!&lt;&gt;"",IF(ABS(#REF!)&lt;10,"S"&amp;RIGHT(#REF!,1)&amp;",","S"&amp;#REF!&amp;","),"")</f>
        <v>#REF!</v>
      </c>
      <c r="AX1635" s="27" t="e">
        <f>IF(#REF!&lt;&gt;"",IF(ABS(#REF!)&lt;10,"S"&amp;RIGHT(#REF!,1)&amp;",","S"&amp;#REF!&amp;","),"")</f>
        <v>#REF!</v>
      </c>
      <c r="AY1635" s="27" t="e">
        <f>IF(#REF!&lt;&gt;"",IF(ABS(#REF!)&lt;10,"S"&amp;RIGHT(#REF!,1)&amp;",","S"&amp;#REF!&amp;","),"")</f>
        <v>#REF!</v>
      </c>
      <c r="AZ1635" s="27" t="e">
        <f>IF(#REF!&lt;&gt;"",IF(ABS(#REF!)&lt;10,"S"&amp;RIGHT(#REF!,1)&amp;",","S"&amp;#REF!&amp;","),"")</f>
        <v>#REF!</v>
      </c>
      <c r="BA1635" s="27" t="e">
        <f>IF(#REF!&lt;&gt;"",IF(ABS(#REF!)&lt;10,"S"&amp;RIGHT(#REF!,1)&amp;",","S"&amp;#REF!&amp;","),"")</f>
        <v>#REF!</v>
      </c>
      <c r="BB1635" s="27" t="e">
        <f>IF(#REF!&lt;&gt;"",IF(ABS(#REF!)&lt;10,"S"&amp;RIGHT(#REF!,1)&amp;",","S"&amp;#REF!&amp;","),"")</f>
        <v>#REF!</v>
      </c>
      <c r="BC1635" s="27"/>
      <c r="BD1635" s="27"/>
      <c r="BE1635" s="27"/>
      <c r="BF1635" s="27"/>
      <c r="BG1635" s="27"/>
      <c r="BH1635" s="27"/>
      <c r="BI1635" s="27" t="str">
        <f t="shared" si="600"/>
        <v/>
      </c>
      <c r="BJ1635" s="27" t="str">
        <f t="shared" si="601"/>
        <v/>
      </c>
      <c r="BK1635" s="27" t="str">
        <f t="shared" si="602"/>
        <v/>
      </c>
      <c r="BL1635" s="27" t="e">
        <f>IF(#REF!="","",CONCATENATE($L1635,","))</f>
        <v>#REF!</v>
      </c>
      <c r="BM1635" s="27" t="e">
        <f>IF(#REF!="","",CONCATENATE($L1635,","))</f>
        <v>#REF!</v>
      </c>
      <c r="BN1635" s="27" t="e">
        <f>IF(#REF!="","",CONCATENATE($L1635,","))</f>
        <v>#REF!</v>
      </c>
      <c r="BO1635" s="27" t="e">
        <f>IF(#REF!="","",CONCATENATE($L1635,","))</f>
        <v>#REF!</v>
      </c>
      <c r="BP1635" s="27" t="e">
        <f>IF(#REF!="","",CONCATENATE($L1635,","))</f>
        <v>#REF!</v>
      </c>
      <c r="BQ1635" s="27" t="e">
        <f>IF(#REF!="","",CONCATENATE($L1635,","))</f>
        <v>#REF!</v>
      </c>
      <c r="BR1635" s="27" t="e">
        <f>IF(#REF!="","",CONCATENATE($L1635,","))</f>
        <v>#REF!</v>
      </c>
      <c r="BS1635" s="27" t="e">
        <f>IF(#REF!="","",CONCATENATE($L1635,","))</f>
        <v>#REF!</v>
      </c>
      <c r="BT1635" s="27" t="e">
        <f>IF(#REF!="","",CONCATENATE($L1635,","))</f>
        <v>#REF!</v>
      </c>
      <c r="BU1635" s="40"/>
      <c r="BV1635" s="40"/>
      <c r="BW1635"/>
      <c r="BX1635"/>
      <c r="BY1635"/>
      <c r="BZ1635"/>
      <c r="CA1635"/>
      <c r="CB1635" s="40"/>
      <c r="CC1635" s="7"/>
    </row>
    <row r="1636" spans="2:81">
      <c r="B1636" s="75"/>
      <c r="C1636" s="39"/>
      <c r="D1636" s="38"/>
      <c r="E1636" s="39"/>
      <c r="F1636" s="39"/>
      <c r="G1636" s="39"/>
      <c r="H1636" s="39"/>
      <c r="I1636" s="39"/>
      <c r="J1636" s="39"/>
      <c r="K1636" s="39"/>
      <c r="L1636" s="38"/>
      <c r="M1636" s="38"/>
      <c r="N1636" s="38"/>
      <c r="O1636" s="38"/>
      <c r="P1636" s="38"/>
      <c r="Q1636" s="38"/>
      <c r="R1636" s="38"/>
      <c r="S1636" s="38"/>
      <c r="T1636" s="38"/>
      <c r="U1636" s="38"/>
      <c r="V1636" s="38"/>
      <c r="W1636" s="38"/>
      <c r="X1636" s="38"/>
      <c r="Y1636" s="38"/>
      <c r="Z1636" s="75"/>
      <c r="AA1636" s="101"/>
      <c r="AB1636" s="101"/>
      <c r="AC1636" s="101"/>
      <c r="AD1636" s="101"/>
      <c r="AE1636" s="38"/>
      <c r="AF1636" s="38"/>
      <c r="AG1636" s="38"/>
      <c r="AH1636" s="38"/>
      <c r="AI1636" s="101"/>
      <c r="AJ1636" s="101"/>
      <c r="AK1636" s="101"/>
      <c r="AL1636" s="75"/>
      <c r="AM1636" s="39"/>
      <c r="AN1636" s="27"/>
      <c r="AO1636" s="27"/>
      <c r="AP1636" s="27"/>
      <c r="AQ1636" s="27" t="str">
        <f t="shared" si="603"/>
        <v/>
      </c>
      <c r="AR1636" s="27" t="str">
        <f t="shared" si="604"/>
        <v/>
      </c>
      <c r="AS1636" s="27" t="str">
        <f t="shared" si="605"/>
        <v/>
      </c>
      <c r="AT1636" s="27" t="e">
        <f>IF(#REF!&lt;&gt;"",IF(ABS(#REF!)&lt;10,"S"&amp;RIGHT(#REF!,1)&amp;",","S"&amp;#REF!&amp;","),"")</f>
        <v>#REF!</v>
      </c>
      <c r="AU1636" s="27" t="e">
        <f>IF(#REF!&lt;&gt;"",IF(ABS(#REF!)&lt;10,"S"&amp;RIGHT(#REF!,1)&amp;",","S"&amp;#REF!&amp;","),"")</f>
        <v>#REF!</v>
      </c>
      <c r="AV1636" s="27" t="e">
        <f>IF(#REF!&lt;&gt;"",IF(ABS(#REF!)&lt;10,"S"&amp;RIGHT(#REF!,1)&amp;",","S"&amp;#REF!&amp;","),"")</f>
        <v>#REF!</v>
      </c>
      <c r="AW1636" s="27" t="e">
        <f>IF(#REF!&lt;&gt;"",IF(ABS(#REF!)&lt;10,"S"&amp;RIGHT(#REF!,1)&amp;",","S"&amp;#REF!&amp;","),"")</f>
        <v>#REF!</v>
      </c>
      <c r="AX1636" s="27" t="e">
        <f>IF(#REF!&lt;&gt;"",IF(ABS(#REF!)&lt;10,"S"&amp;RIGHT(#REF!,1)&amp;",","S"&amp;#REF!&amp;","),"")</f>
        <v>#REF!</v>
      </c>
      <c r="AY1636" s="27" t="e">
        <f>IF(#REF!&lt;&gt;"",IF(ABS(#REF!)&lt;10,"S"&amp;RIGHT(#REF!,1)&amp;",","S"&amp;#REF!&amp;","),"")</f>
        <v>#REF!</v>
      </c>
      <c r="AZ1636" s="27" t="e">
        <f>IF(#REF!&lt;&gt;"",IF(ABS(#REF!)&lt;10,"S"&amp;RIGHT(#REF!,1)&amp;",","S"&amp;#REF!&amp;","),"")</f>
        <v>#REF!</v>
      </c>
      <c r="BA1636" s="27" t="e">
        <f>IF(#REF!&lt;&gt;"",IF(ABS(#REF!)&lt;10,"S"&amp;RIGHT(#REF!,1)&amp;",","S"&amp;#REF!&amp;","),"")</f>
        <v>#REF!</v>
      </c>
      <c r="BB1636" s="27" t="e">
        <f>IF(#REF!&lt;&gt;"",IF(ABS(#REF!)&lt;10,"S"&amp;RIGHT(#REF!,1)&amp;",","S"&amp;#REF!&amp;","),"")</f>
        <v>#REF!</v>
      </c>
      <c r="BC1636" s="27"/>
      <c r="BD1636" s="27"/>
      <c r="BE1636" s="27"/>
      <c r="BF1636" s="27"/>
      <c r="BG1636" s="27"/>
      <c r="BH1636" s="27"/>
      <c r="BI1636" s="27" t="str">
        <f t="shared" si="600"/>
        <v/>
      </c>
      <c r="BJ1636" s="27" t="str">
        <f t="shared" si="601"/>
        <v/>
      </c>
      <c r="BK1636" s="27" t="str">
        <f t="shared" si="602"/>
        <v/>
      </c>
      <c r="BL1636" s="27" t="e">
        <f>IF(#REF!="","",CONCATENATE($L1636,","))</f>
        <v>#REF!</v>
      </c>
      <c r="BM1636" s="27" t="e">
        <f>IF(#REF!="","",CONCATENATE($L1636,","))</f>
        <v>#REF!</v>
      </c>
      <c r="BN1636" s="27" t="e">
        <f>IF(#REF!="","",CONCATENATE($L1636,","))</f>
        <v>#REF!</v>
      </c>
      <c r="BO1636" s="27" t="e">
        <f>IF(#REF!="","",CONCATENATE($L1636,","))</f>
        <v>#REF!</v>
      </c>
      <c r="BP1636" s="27" t="e">
        <f>IF(#REF!="","",CONCATENATE($L1636,","))</f>
        <v>#REF!</v>
      </c>
      <c r="BQ1636" s="27" t="e">
        <f>IF(#REF!="","",CONCATENATE($L1636,","))</f>
        <v>#REF!</v>
      </c>
      <c r="BR1636" s="27" t="e">
        <f>IF(#REF!="","",CONCATENATE($L1636,","))</f>
        <v>#REF!</v>
      </c>
      <c r="BS1636" s="27" t="e">
        <f>IF(#REF!="","",CONCATENATE($L1636,","))</f>
        <v>#REF!</v>
      </c>
      <c r="BT1636" s="27" t="e">
        <f>IF(#REF!="","",CONCATENATE($L1636,","))</f>
        <v>#REF!</v>
      </c>
      <c r="BU1636" s="40"/>
      <c r="BV1636" s="40"/>
      <c r="BW1636"/>
      <c r="BX1636"/>
      <c r="BY1636"/>
      <c r="BZ1636"/>
      <c r="CA1636"/>
      <c r="CB1636" s="40"/>
      <c r="CC1636" s="7"/>
    </row>
    <row r="1637" spans="2:81">
      <c r="B1637" s="75"/>
      <c r="C1637" s="39"/>
      <c r="D1637" s="38"/>
      <c r="E1637" s="39"/>
      <c r="F1637" s="39"/>
      <c r="G1637" s="39"/>
      <c r="H1637" s="39"/>
      <c r="I1637" s="39"/>
      <c r="J1637" s="39"/>
      <c r="K1637" s="39"/>
      <c r="L1637" s="38"/>
      <c r="M1637" s="38"/>
      <c r="N1637" s="38"/>
      <c r="O1637" s="38"/>
      <c r="P1637" s="38"/>
      <c r="Q1637" s="38"/>
      <c r="R1637" s="38"/>
      <c r="S1637" s="38"/>
      <c r="T1637" s="38"/>
      <c r="U1637" s="38"/>
      <c r="V1637" s="38"/>
      <c r="W1637" s="38"/>
      <c r="X1637" s="38"/>
      <c r="Y1637" s="38"/>
      <c r="Z1637" s="75"/>
      <c r="AA1637" s="101"/>
      <c r="AB1637" s="101"/>
      <c r="AC1637" s="101"/>
      <c r="AD1637" s="101"/>
      <c r="AE1637" s="38"/>
      <c r="AF1637" s="38"/>
      <c r="AG1637" s="38"/>
      <c r="AH1637" s="38"/>
      <c r="AI1637" s="101"/>
      <c r="AJ1637" s="101"/>
      <c r="AK1637" s="101"/>
      <c r="AL1637" s="75"/>
      <c r="AM1637" s="39"/>
      <c r="AN1637" s="27"/>
      <c r="AO1637" s="27"/>
      <c r="AP1637" s="27"/>
      <c r="AQ1637" s="27" t="str">
        <f t="shared" si="603"/>
        <v/>
      </c>
      <c r="AR1637" s="27" t="str">
        <f t="shared" si="604"/>
        <v/>
      </c>
      <c r="AS1637" s="27" t="str">
        <f t="shared" si="605"/>
        <v/>
      </c>
      <c r="AT1637" s="27" t="e">
        <f>IF(#REF!&lt;&gt;"",IF(ABS(#REF!)&lt;10,"S"&amp;RIGHT(#REF!,1)&amp;",","S"&amp;#REF!&amp;","),"")</f>
        <v>#REF!</v>
      </c>
      <c r="AU1637" s="27" t="e">
        <f>IF(#REF!&lt;&gt;"",IF(ABS(#REF!)&lt;10,"S"&amp;RIGHT(#REF!,1)&amp;",","S"&amp;#REF!&amp;","),"")</f>
        <v>#REF!</v>
      </c>
      <c r="AV1637" s="27" t="e">
        <f>IF(#REF!&lt;&gt;"",IF(ABS(#REF!)&lt;10,"S"&amp;RIGHT(#REF!,1)&amp;",","S"&amp;#REF!&amp;","),"")</f>
        <v>#REF!</v>
      </c>
      <c r="AW1637" s="27" t="e">
        <f>IF(#REF!&lt;&gt;"",IF(ABS(#REF!)&lt;10,"S"&amp;RIGHT(#REF!,1)&amp;",","S"&amp;#REF!&amp;","),"")</f>
        <v>#REF!</v>
      </c>
      <c r="AX1637" s="27" t="e">
        <f>IF(#REF!&lt;&gt;"",IF(ABS(#REF!)&lt;10,"S"&amp;RIGHT(#REF!,1)&amp;",","S"&amp;#REF!&amp;","),"")</f>
        <v>#REF!</v>
      </c>
      <c r="AY1637" s="27" t="e">
        <f>IF(#REF!&lt;&gt;"",IF(ABS(#REF!)&lt;10,"S"&amp;RIGHT(#REF!,1)&amp;",","S"&amp;#REF!&amp;","),"")</f>
        <v>#REF!</v>
      </c>
      <c r="AZ1637" s="27" t="e">
        <f>IF(#REF!&lt;&gt;"",IF(ABS(#REF!)&lt;10,"S"&amp;RIGHT(#REF!,1)&amp;",","S"&amp;#REF!&amp;","),"")</f>
        <v>#REF!</v>
      </c>
      <c r="BA1637" s="27" t="e">
        <f>IF(#REF!&lt;&gt;"",IF(ABS(#REF!)&lt;10,"S"&amp;RIGHT(#REF!,1)&amp;",","S"&amp;#REF!&amp;","),"")</f>
        <v>#REF!</v>
      </c>
      <c r="BB1637" s="27" t="e">
        <f>IF(#REF!&lt;&gt;"",IF(ABS(#REF!)&lt;10,"S"&amp;RIGHT(#REF!,1)&amp;",","S"&amp;#REF!&amp;","),"")</f>
        <v>#REF!</v>
      </c>
      <c r="BC1637" s="27"/>
      <c r="BD1637" s="27"/>
      <c r="BE1637" s="27"/>
      <c r="BF1637" s="27"/>
      <c r="BG1637" s="27"/>
      <c r="BH1637" s="27"/>
      <c r="BI1637" s="27" t="str">
        <f t="shared" si="600"/>
        <v/>
      </c>
      <c r="BJ1637" s="27" t="str">
        <f t="shared" si="601"/>
        <v/>
      </c>
      <c r="BK1637" s="27" t="str">
        <f t="shared" si="602"/>
        <v/>
      </c>
      <c r="BL1637" s="27" t="e">
        <f>IF(#REF!="","",CONCATENATE($L1637,","))</f>
        <v>#REF!</v>
      </c>
      <c r="BM1637" s="27" t="e">
        <f>IF(#REF!="","",CONCATENATE($L1637,","))</f>
        <v>#REF!</v>
      </c>
      <c r="BN1637" s="27" t="e">
        <f>IF(#REF!="","",CONCATENATE($L1637,","))</f>
        <v>#REF!</v>
      </c>
      <c r="BO1637" s="27" t="e">
        <f>IF(#REF!="","",CONCATENATE($L1637,","))</f>
        <v>#REF!</v>
      </c>
      <c r="BP1637" s="27" t="e">
        <f>IF(#REF!="","",CONCATENATE($L1637,","))</f>
        <v>#REF!</v>
      </c>
      <c r="BQ1637" s="27" t="e">
        <f>IF(#REF!="","",CONCATENATE($L1637,","))</f>
        <v>#REF!</v>
      </c>
      <c r="BR1637" s="27" t="e">
        <f>IF(#REF!="","",CONCATENATE($L1637,","))</f>
        <v>#REF!</v>
      </c>
      <c r="BS1637" s="27" t="e">
        <f>IF(#REF!="","",CONCATENATE($L1637,","))</f>
        <v>#REF!</v>
      </c>
      <c r="BT1637" s="27" t="e">
        <f>IF(#REF!="","",CONCATENATE($L1637,","))</f>
        <v>#REF!</v>
      </c>
      <c r="BU1637" s="40"/>
      <c r="BV1637" s="40"/>
      <c r="BW1637"/>
      <c r="BX1637"/>
      <c r="BY1637"/>
      <c r="BZ1637"/>
      <c r="CA1637"/>
      <c r="CB1637" s="40"/>
      <c r="CC1637" s="7"/>
    </row>
    <row r="1638" spans="2:81">
      <c r="B1638" s="75"/>
      <c r="C1638" s="39"/>
      <c r="D1638" s="38"/>
      <c r="E1638" s="39"/>
      <c r="F1638" s="39"/>
      <c r="G1638" s="39"/>
      <c r="H1638" s="39"/>
      <c r="I1638" s="39"/>
      <c r="J1638" s="39"/>
      <c r="K1638" s="39"/>
      <c r="L1638" s="38"/>
      <c r="M1638" s="38"/>
      <c r="N1638" s="38"/>
      <c r="O1638" s="38"/>
      <c r="P1638" s="38"/>
      <c r="Q1638" s="38"/>
      <c r="R1638" s="38"/>
      <c r="S1638" s="38"/>
      <c r="T1638" s="38"/>
      <c r="U1638" s="38"/>
      <c r="V1638" s="38"/>
      <c r="W1638" s="38"/>
      <c r="X1638" s="38"/>
      <c r="Y1638" s="38"/>
      <c r="Z1638" s="75"/>
      <c r="AA1638" s="101"/>
      <c r="AB1638" s="101"/>
      <c r="AC1638" s="101"/>
      <c r="AD1638" s="101"/>
      <c r="AE1638" s="38"/>
      <c r="AF1638" s="38"/>
      <c r="AG1638" s="38"/>
      <c r="AH1638" s="38"/>
      <c r="AI1638" s="101"/>
      <c r="AJ1638" s="101"/>
      <c r="AK1638" s="101"/>
      <c r="AL1638" s="75"/>
      <c r="AM1638" s="39"/>
      <c r="AN1638" s="27"/>
      <c r="AO1638" s="27"/>
      <c r="AP1638" s="27"/>
      <c r="AQ1638" s="27" t="str">
        <f t="shared" si="603"/>
        <v/>
      </c>
      <c r="AR1638" s="27" t="str">
        <f t="shared" si="604"/>
        <v/>
      </c>
      <c r="AS1638" s="27" t="str">
        <f t="shared" si="605"/>
        <v/>
      </c>
      <c r="AT1638" s="27" t="e">
        <f>IF(#REF!&lt;&gt;"",IF(ABS(#REF!)&lt;10,"S"&amp;RIGHT(#REF!,1)&amp;",","S"&amp;#REF!&amp;","),"")</f>
        <v>#REF!</v>
      </c>
      <c r="AU1638" s="27" t="e">
        <f>IF(#REF!&lt;&gt;"",IF(ABS(#REF!)&lt;10,"S"&amp;RIGHT(#REF!,1)&amp;",","S"&amp;#REF!&amp;","),"")</f>
        <v>#REF!</v>
      </c>
      <c r="AV1638" s="27" t="e">
        <f>IF(#REF!&lt;&gt;"",IF(ABS(#REF!)&lt;10,"S"&amp;RIGHT(#REF!,1)&amp;",","S"&amp;#REF!&amp;","),"")</f>
        <v>#REF!</v>
      </c>
      <c r="AW1638" s="27" t="e">
        <f>IF(#REF!&lt;&gt;"",IF(ABS(#REF!)&lt;10,"S"&amp;RIGHT(#REF!,1)&amp;",","S"&amp;#REF!&amp;","),"")</f>
        <v>#REF!</v>
      </c>
      <c r="AX1638" s="27" t="e">
        <f>IF(#REF!&lt;&gt;"",IF(ABS(#REF!)&lt;10,"S"&amp;RIGHT(#REF!,1)&amp;",","S"&amp;#REF!&amp;","),"")</f>
        <v>#REF!</v>
      </c>
      <c r="AY1638" s="27" t="e">
        <f>IF(#REF!&lt;&gt;"",IF(ABS(#REF!)&lt;10,"S"&amp;RIGHT(#REF!,1)&amp;",","S"&amp;#REF!&amp;","),"")</f>
        <v>#REF!</v>
      </c>
      <c r="AZ1638" s="27" t="e">
        <f>IF(#REF!&lt;&gt;"",IF(ABS(#REF!)&lt;10,"S"&amp;RIGHT(#REF!,1)&amp;",","S"&amp;#REF!&amp;","),"")</f>
        <v>#REF!</v>
      </c>
      <c r="BA1638" s="27" t="e">
        <f>IF(#REF!&lt;&gt;"",IF(ABS(#REF!)&lt;10,"S"&amp;RIGHT(#REF!,1)&amp;",","S"&amp;#REF!&amp;","),"")</f>
        <v>#REF!</v>
      </c>
      <c r="BB1638" s="27" t="e">
        <f>IF(#REF!&lt;&gt;"",IF(ABS(#REF!)&lt;10,"S"&amp;RIGHT(#REF!,1)&amp;",","S"&amp;#REF!&amp;","),"")</f>
        <v>#REF!</v>
      </c>
      <c r="BC1638" s="27"/>
      <c r="BD1638" s="27"/>
      <c r="BE1638" s="27"/>
      <c r="BF1638" s="27"/>
      <c r="BG1638" s="27"/>
      <c r="BH1638" s="27"/>
      <c r="BI1638" s="27" t="str">
        <f t="shared" si="600"/>
        <v/>
      </c>
      <c r="BJ1638" s="27" t="str">
        <f t="shared" si="601"/>
        <v/>
      </c>
      <c r="BK1638" s="27" t="str">
        <f t="shared" si="602"/>
        <v/>
      </c>
      <c r="BL1638" s="27" t="e">
        <f>IF(#REF!="","",CONCATENATE($L1638,","))</f>
        <v>#REF!</v>
      </c>
      <c r="BM1638" s="27" t="e">
        <f>IF(#REF!="","",CONCATENATE($L1638,","))</f>
        <v>#REF!</v>
      </c>
      <c r="BN1638" s="27" t="e">
        <f>IF(#REF!="","",CONCATENATE($L1638,","))</f>
        <v>#REF!</v>
      </c>
      <c r="BO1638" s="27" t="e">
        <f>IF(#REF!="","",CONCATENATE($L1638,","))</f>
        <v>#REF!</v>
      </c>
      <c r="BP1638" s="27" t="e">
        <f>IF(#REF!="","",CONCATENATE($L1638,","))</f>
        <v>#REF!</v>
      </c>
      <c r="BQ1638" s="27" t="e">
        <f>IF(#REF!="","",CONCATENATE($L1638,","))</f>
        <v>#REF!</v>
      </c>
      <c r="BR1638" s="27" t="e">
        <f>IF(#REF!="","",CONCATENATE($L1638,","))</f>
        <v>#REF!</v>
      </c>
      <c r="BS1638" s="27" t="e">
        <f>IF(#REF!="","",CONCATENATE($L1638,","))</f>
        <v>#REF!</v>
      </c>
      <c r="BT1638" s="27" t="e">
        <f>IF(#REF!="","",CONCATENATE($L1638,","))</f>
        <v>#REF!</v>
      </c>
      <c r="BU1638" s="40"/>
      <c r="BV1638" s="40"/>
      <c r="BW1638"/>
      <c r="BX1638"/>
      <c r="BY1638"/>
      <c r="BZ1638"/>
      <c r="CA1638"/>
      <c r="CB1638" s="40"/>
      <c r="CC1638" s="7"/>
    </row>
    <row r="1639" spans="2:81">
      <c r="B1639" s="75"/>
      <c r="C1639" s="39"/>
      <c r="D1639" s="38"/>
      <c r="E1639" s="39"/>
      <c r="F1639" s="39"/>
      <c r="G1639" s="39"/>
      <c r="H1639" s="39"/>
      <c r="I1639" s="39"/>
      <c r="J1639" s="39"/>
      <c r="K1639" s="39"/>
      <c r="L1639" s="38"/>
      <c r="M1639" s="38"/>
      <c r="N1639" s="38"/>
      <c r="O1639" s="38"/>
      <c r="P1639" s="38"/>
      <c r="Q1639" s="38"/>
      <c r="R1639" s="38"/>
      <c r="S1639" s="38"/>
      <c r="T1639" s="38"/>
      <c r="U1639" s="38"/>
      <c r="V1639" s="38"/>
      <c r="W1639" s="38"/>
      <c r="X1639" s="38"/>
      <c r="Y1639" s="38"/>
      <c r="Z1639" s="75"/>
      <c r="AA1639" s="101"/>
      <c r="AB1639" s="101"/>
      <c r="AC1639" s="101"/>
      <c r="AD1639" s="101"/>
      <c r="AE1639" s="38"/>
      <c r="AF1639" s="38"/>
      <c r="AG1639" s="38"/>
      <c r="AH1639" s="38"/>
      <c r="AI1639" s="101"/>
      <c r="AJ1639" s="101"/>
      <c r="AK1639" s="101"/>
      <c r="AL1639" s="75"/>
      <c r="AM1639" s="39"/>
      <c r="AN1639" s="27"/>
      <c r="AO1639" s="27"/>
      <c r="AP1639" s="27"/>
      <c r="AQ1639" s="27" t="str">
        <f t="shared" si="603"/>
        <v/>
      </c>
      <c r="AR1639" s="27" t="str">
        <f t="shared" si="604"/>
        <v/>
      </c>
      <c r="AS1639" s="27" t="str">
        <f t="shared" si="605"/>
        <v/>
      </c>
      <c r="AT1639" s="27" t="e">
        <f>IF(#REF!&lt;&gt;"",IF(ABS(#REF!)&lt;10,"S"&amp;RIGHT(#REF!,1)&amp;",","S"&amp;#REF!&amp;","),"")</f>
        <v>#REF!</v>
      </c>
      <c r="AU1639" s="27" t="e">
        <f>IF(#REF!&lt;&gt;"",IF(ABS(#REF!)&lt;10,"S"&amp;RIGHT(#REF!,1)&amp;",","S"&amp;#REF!&amp;","),"")</f>
        <v>#REF!</v>
      </c>
      <c r="AV1639" s="27" t="e">
        <f>IF(#REF!&lt;&gt;"",IF(ABS(#REF!)&lt;10,"S"&amp;RIGHT(#REF!,1)&amp;",","S"&amp;#REF!&amp;","),"")</f>
        <v>#REF!</v>
      </c>
      <c r="AW1639" s="27" t="e">
        <f>IF(#REF!&lt;&gt;"",IF(ABS(#REF!)&lt;10,"S"&amp;RIGHT(#REF!,1)&amp;",","S"&amp;#REF!&amp;","),"")</f>
        <v>#REF!</v>
      </c>
      <c r="AX1639" s="27" t="e">
        <f>IF(#REF!&lt;&gt;"",IF(ABS(#REF!)&lt;10,"S"&amp;RIGHT(#REF!,1)&amp;",","S"&amp;#REF!&amp;","),"")</f>
        <v>#REF!</v>
      </c>
      <c r="AY1639" s="27" t="e">
        <f>IF(#REF!&lt;&gt;"",IF(ABS(#REF!)&lt;10,"S"&amp;RIGHT(#REF!,1)&amp;",","S"&amp;#REF!&amp;","),"")</f>
        <v>#REF!</v>
      </c>
      <c r="AZ1639" s="27" t="e">
        <f>IF(#REF!&lt;&gt;"",IF(ABS(#REF!)&lt;10,"S"&amp;RIGHT(#REF!,1)&amp;",","S"&amp;#REF!&amp;","),"")</f>
        <v>#REF!</v>
      </c>
      <c r="BA1639" s="27" t="e">
        <f>IF(#REF!&lt;&gt;"",IF(ABS(#REF!)&lt;10,"S"&amp;RIGHT(#REF!,1)&amp;",","S"&amp;#REF!&amp;","),"")</f>
        <v>#REF!</v>
      </c>
      <c r="BB1639" s="27" t="e">
        <f>IF(#REF!&lt;&gt;"",IF(ABS(#REF!)&lt;10,"S"&amp;RIGHT(#REF!,1)&amp;",","S"&amp;#REF!&amp;","),"")</f>
        <v>#REF!</v>
      </c>
      <c r="BC1639" s="27"/>
      <c r="BD1639" s="27"/>
      <c r="BE1639" s="27"/>
      <c r="BF1639" s="27"/>
      <c r="BG1639" s="27"/>
      <c r="BH1639" s="27"/>
      <c r="BI1639" s="27" t="str">
        <f t="shared" si="600"/>
        <v/>
      </c>
      <c r="BJ1639" s="27" t="str">
        <f t="shared" si="601"/>
        <v/>
      </c>
      <c r="BK1639" s="27" t="str">
        <f t="shared" si="602"/>
        <v/>
      </c>
      <c r="BL1639" s="27" t="e">
        <f>IF(#REF!="","",CONCATENATE($L1639,","))</f>
        <v>#REF!</v>
      </c>
      <c r="BM1639" s="27" t="e">
        <f>IF(#REF!="","",CONCATENATE($L1639,","))</f>
        <v>#REF!</v>
      </c>
      <c r="BN1639" s="27" t="e">
        <f>IF(#REF!="","",CONCATENATE($L1639,","))</f>
        <v>#REF!</v>
      </c>
      <c r="BO1639" s="27" t="e">
        <f>IF(#REF!="","",CONCATENATE($L1639,","))</f>
        <v>#REF!</v>
      </c>
      <c r="BP1639" s="27" t="e">
        <f>IF(#REF!="","",CONCATENATE($L1639,","))</f>
        <v>#REF!</v>
      </c>
      <c r="BQ1639" s="27" t="e">
        <f>IF(#REF!="","",CONCATENATE($L1639,","))</f>
        <v>#REF!</v>
      </c>
      <c r="BR1639" s="27" t="e">
        <f>IF(#REF!="","",CONCATENATE($L1639,","))</f>
        <v>#REF!</v>
      </c>
      <c r="BS1639" s="27" t="e">
        <f>IF(#REF!="","",CONCATENATE($L1639,","))</f>
        <v>#REF!</v>
      </c>
      <c r="BT1639" s="27" t="e">
        <f>IF(#REF!="","",CONCATENATE($L1639,","))</f>
        <v>#REF!</v>
      </c>
      <c r="BU1639" s="40"/>
      <c r="BV1639" s="40"/>
      <c r="BW1639"/>
      <c r="BX1639"/>
      <c r="BY1639"/>
      <c r="BZ1639"/>
      <c r="CA1639"/>
      <c r="CB1639" s="40"/>
      <c r="CC1639" s="7"/>
    </row>
    <row r="1640" spans="2:81">
      <c r="B1640" s="75"/>
      <c r="C1640" s="39"/>
      <c r="D1640" s="38"/>
      <c r="E1640" s="39"/>
      <c r="F1640" s="39"/>
      <c r="G1640" s="39"/>
      <c r="H1640" s="39"/>
      <c r="I1640" s="39"/>
      <c r="J1640" s="39"/>
      <c r="K1640" s="39"/>
      <c r="L1640" s="38"/>
      <c r="M1640" s="38"/>
      <c r="N1640" s="38"/>
      <c r="O1640" s="38"/>
      <c r="P1640" s="38"/>
      <c r="Q1640" s="38"/>
      <c r="R1640" s="38"/>
      <c r="S1640" s="38"/>
      <c r="T1640" s="38"/>
      <c r="U1640" s="38"/>
      <c r="V1640" s="38"/>
      <c r="W1640" s="38"/>
      <c r="X1640" s="38"/>
      <c r="Y1640" s="38"/>
      <c r="Z1640" s="75"/>
      <c r="AA1640" s="101"/>
      <c r="AB1640" s="101"/>
      <c r="AC1640" s="101"/>
      <c r="AD1640" s="101"/>
      <c r="AE1640" s="38"/>
      <c r="AF1640" s="38"/>
      <c r="AG1640" s="38"/>
      <c r="AH1640" s="38"/>
      <c r="AI1640" s="101"/>
      <c r="AJ1640" s="101"/>
      <c r="AK1640" s="101"/>
      <c r="AL1640" s="75"/>
      <c r="AM1640" s="39"/>
      <c r="AN1640" s="27"/>
      <c r="AO1640" s="27"/>
      <c r="AP1640" s="27"/>
      <c r="AQ1640" s="27" t="str">
        <f t="shared" si="603"/>
        <v/>
      </c>
      <c r="AR1640" s="27" t="str">
        <f t="shared" si="604"/>
        <v/>
      </c>
      <c r="AS1640" s="27" t="str">
        <f t="shared" si="605"/>
        <v/>
      </c>
      <c r="AT1640" s="27" t="e">
        <f>IF(#REF!&lt;&gt;"",IF(ABS(#REF!)&lt;10,"S"&amp;RIGHT(#REF!,1)&amp;",","S"&amp;#REF!&amp;","),"")</f>
        <v>#REF!</v>
      </c>
      <c r="AU1640" s="27" t="e">
        <f>IF(#REF!&lt;&gt;"",IF(ABS(#REF!)&lt;10,"S"&amp;RIGHT(#REF!,1)&amp;",","S"&amp;#REF!&amp;","),"")</f>
        <v>#REF!</v>
      </c>
      <c r="AV1640" s="27" t="e">
        <f>IF(#REF!&lt;&gt;"",IF(ABS(#REF!)&lt;10,"S"&amp;RIGHT(#REF!,1)&amp;",","S"&amp;#REF!&amp;","),"")</f>
        <v>#REF!</v>
      </c>
      <c r="AW1640" s="27" t="e">
        <f>IF(#REF!&lt;&gt;"",IF(ABS(#REF!)&lt;10,"S"&amp;RIGHT(#REF!,1)&amp;",","S"&amp;#REF!&amp;","),"")</f>
        <v>#REF!</v>
      </c>
      <c r="AX1640" s="27" t="e">
        <f>IF(#REF!&lt;&gt;"",IF(ABS(#REF!)&lt;10,"S"&amp;RIGHT(#REF!,1)&amp;",","S"&amp;#REF!&amp;","),"")</f>
        <v>#REF!</v>
      </c>
      <c r="AY1640" s="27" t="e">
        <f>IF(#REF!&lt;&gt;"",IF(ABS(#REF!)&lt;10,"S"&amp;RIGHT(#REF!,1)&amp;",","S"&amp;#REF!&amp;","),"")</f>
        <v>#REF!</v>
      </c>
      <c r="AZ1640" s="27" t="e">
        <f>IF(#REF!&lt;&gt;"",IF(ABS(#REF!)&lt;10,"S"&amp;RIGHT(#REF!,1)&amp;",","S"&amp;#REF!&amp;","),"")</f>
        <v>#REF!</v>
      </c>
      <c r="BA1640" s="27" t="e">
        <f>IF(#REF!&lt;&gt;"",IF(ABS(#REF!)&lt;10,"S"&amp;RIGHT(#REF!,1)&amp;",","S"&amp;#REF!&amp;","),"")</f>
        <v>#REF!</v>
      </c>
      <c r="BB1640" s="27" t="e">
        <f>IF(#REF!&lt;&gt;"",IF(ABS(#REF!)&lt;10,"S"&amp;RIGHT(#REF!,1)&amp;",","S"&amp;#REF!&amp;","),"")</f>
        <v>#REF!</v>
      </c>
      <c r="BC1640" s="27"/>
      <c r="BD1640" s="27"/>
      <c r="BE1640" s="27"/>
      <c r="BF1640" s="27"/>
      <c r="BG1640" s="27"/>
      <c r="BH1640" s="27"/>
      <c r="BI1640" s="27" t="str">
        <f t="shared" si="600"/>
        <v/>
      </c>
      <c r="BJ1640" s="27" t="str">
        <f t="shared" si="601"/>
        <v/>
      </c>
      <c r="BK1640" s="27" t="str">
        <f t="shared" si="602"/>
        <v/>
      </c>
      <c r="BL1640" s="27" t="e">
        <f>IF(#REF!="","",CONCATENATE($L1640,","))</f>
        <v>#REF!</v>
      </c>
      <c r="BM1640" s="27" t="e">
        <f>IF(#REF!="","",CONCATENATE($L1640,","))</f>
        <v>#REF!</v>
      </c>
      <c r="BN1640" s="27" t="e">
        <f>IF(#REF!="","",CONCATENATE($L1640,","))</f>
        <v>#REF!</v>
      </c>
      <c r="BO1640" s="27" t="e">
        <f>IF(#REF!="","",CONCATENATE($L1640,","))</f>
        <v>#REF!</v>
      </c>
      <c r="BP1640" s="27" t="e">
        <f>IF(#REF!="","",CONCATENATE($L1640,","))</f>
        <v>#REF!</v>
      </c>
      <c r="BQ1640" s="27" t="e">
        <f>IF(#REF!="","",CONCATENATE($L1640,","))</f>
        <v>#REF!</v>
      </c>
      <c r="BR1640" s="27" t="e">
        <f>IF(#REF!="","",CONCATENATE($L1640,","))</f>
        <v>#REF!</v>
      </c>
      <c r="BS1640" s="27" t="e">
        <f>IF(#REF!="","",CONCATENATE($L1640,","))</f>
        <v>#REF!</v>
      </c>
      <c r="BT1640" s="27" t="e">
        <f>IF(#REF!="","",CONCATENATE($L1640,","))</f>
        <v>#REF!</v>
      </c>
      <c r="BU1640" s="40"/>
      <c r="BV1640" s="40"/>
      <c r="BW1640"/>
      <c r="BX1640"/>
      <c r="BY1640"/>
      <c r="BZ1640"/>
      <c r="CA1640"/>
      <c r="CB1640" s="40"/>
      <c r="CC1640" s="7"/>
    </row>
    <row r="1641" spans="2:81">
      <c r="B1641" s="75"/>
      <c r="C1641" s="39"/>
      <c r="D1641" s="38"/>
      <c r="E1641" s="39"/>
      <c r="F1641" s="39"/>
      <c r="G1641" s="39"/>
      <c r="H1641" s="39"/>
      <c r="I1641" s="39"/>
      <c r="J1641" s="39"/>
      <c r="K1641" s="39"/>
      <c r="L1641" s="38"/>
      <c r="M1641" s="38"/>
      <c r="N1641" s="38"/>
      <c r="O1641" s="38"/>
      <c r="P1641" s="38"/>
      <c r="Q1641" s="38"/>
      <c r="R1641" s="38"/>
      <c r="S1641" s="38"/>
      <c r="T1641" s="38"/>
      <c r="U1641" s="38"/>
      <c r="V1641" s="38"/>
      <c r="W1641" s="38"/>
      <c r="X1641" s="38"/>
      <c r="Y1641" s="38"/>
      <c r="Z1641" s="75"/>
      <c r="AA1641" s="101"/>
      <c r="AB1641" s="101"/>
      <c r="AC1641" s="101"/>
      <c r="AD1641" s="101"/>
      <c r="AE1641" s="38"/>
      <c r="AF1641" s="38"/>
      <c r="AG1641" s="38"/>
      <c r="AH1641" s="38"/>
      <c r="AI1641" s="101"/>
      <c r="AJ1641" s="101"/>
      <c r="AK1641" s="101"/>
      <c r="AL1641" s="75"/>
      <c r="AM1641" s="39"/>
      <c r="AN1641" s="27"/>
      <c r="AO1641" s="27"/>
      <c r="AP1641" s="27"/>
      <c r="AQ1641" s="27" t="str">
        <f t="shared" si="603"/>
        <v/>
      </c>
      <c r="AR1641" s="27" t="str">
        <f t="shared" si="604"/>
        <v/>
      </c>
      <c r="AS1641" s="27" t="str">
        <f t="shared" si="605"/>
        <v/>
      </c>
      <c r="AT1641" s="27" t="e">
        <f>IF(#REF!&lt;&gt;"",IF(ABS(#REF!)&lt;10,"S"&amp;RIGHT(#REF!,1)&amp;",","S"&amp;#REF!&amp;","),"")</f>
        <v>#REF!</v>
      </c>
      <c r="AU1641" s="27" t="e">
        <f>IF(#REF!&lt;&gt;"",IF(ABS(#REF!)&lt;10,"S"&amp;RIGHT(#REF!,1)&amp;",","S"&amp;#REF!&amp;","),"")</f>
        <v>#REF!</v>
      </c>
      <c r="AV1641" s="27" t="e">
        <f>IF(#REF!&lt;&gt;"",IF(ABS(#REF!)&lt;10,"S"&amp;RIGHT(#REF!,1)&amp;",","S"&amp;#REF!&amp;","),"")</f>
        <v>#REF!</v>
      </c>
      <c r="AW1641" s="27" t="e">
        <f>IF(#REF!&lt;&gt;"",IF(ABS(#REF!)&lt;10,"S"&amp;RIGHT(#REF!,1)&amp;",","S"&amp;#REF!&amp;","),"")</f>
        <v>#REF!</v>
      </c>
      <c r="AX1641" s="27" t="e">
        <f>IF(#REF!&lt;&gt;"",IF(ABS(#REF!)&lt;10,"S"&amp;RIGHT(#REF!,1)&amp;",","S"&amp;#REF!&amp;","),"")</f>
        <v>#REF!</v>
      </c>
      <c r="AY1641" s="27" t="e">
        <f>IF(#REF!&lt;&gt;"",IF(ABS(#REF!)&lt;10,"S"&amp;RIGHT(#REF!,1)&amp;",","S"&amp;#REF!&amp;","),"")</f>
        <v>#REF!</v>
      </c>
      <c r="AZ1641" s="27" t="e">
        <f>IF(#REF!&lt;&gt;"",IF(ABS(#REF!)&lt;10,"S"&amp;RIGHT(#REF!,1)&amp;",","S"&amp;#REF!&amp;","),"")</f>
        <v>#REF!</v>
      </c>
      <c r="BA1641" s="27" t="e">
        <f>IF(#REF!&lt;&gt;"",IF(ABS(#REF!)&lt;10,"S"&amp;RIGHT(#REF!,1)&amp;",","S"&amp;#REF!&amp;","),"")</f>
        <v>#REF!</v>
      </c>
      <c r="BB1641" s="27" t="e">
        <f>IF(#REF!&lt;&gt;"",IF(ABS(#REF!)&lt;10,"S"&amp;RIGHT(#REF!,1)&amp;",","S"&amp;#REF!&amp;","),"")</f>
        <v>#REF!</v>
      </c>
      <c r="BC1641" s="27"/>
      <c r="BD1641" s="27"/>
      <c r="BE1641" s="27"/>
      <c r="BF1641" s="27"/>
      <c r="BG1641" s="27"/>
      <c r="BH1641" s="27"/>
      <c r="BI1641" s="27" t="str">
        <f t="shared" si="600"/>
        <v/>
      </c>
      <c r="BJ1641" s="27" t="str">
        <f t="shared" si="601"/>
        <v/>
      </c>
      <c r="BK1641" s="27" t="str">
        <f t="shared" si="602"/>
        <v/>
      </c>
      <c r="BL1641" s="27" t="e">
        <f>IF(#REF!="","",CONCATENATE($L1641,","))</f>
        <v>#REF!</v>
      </c>
      <c r="BM1641" s="27" t="e">
        <f>IF(#REF!="","",CONCATENATE($L1641,","))</f>
        <v>#REF!</v>
      </c>
      <c r="BN1641" s="27" t="e">
        <f>IF(#REF!="","",CONCATENATE($L1641,","))</f>
        <v>#REF!</v>
      </c>
      <c r="BO1641" s="27" t="e">
        <f>IF(#REF!="","",CONCATENATE($L1641,","))</f>
        <v>#REF!</v>
      </c>
      <c r="BP1641" s="27" t="e">
        <f>IF(#REF!="","",CONCATENATE($L1641,","))</f>
        <v>#REF!</v>
      </c>
      <c r="BQ1641" s="27" t="e">
        <f>IF(#REF!="","",CONCATENATE($L1641,","))</f>
        <v>#REF!</v>
      </c>
      <c r="BR1641" s="27" t="e">
        <f>IF(#REF!="","",CONCATENATE($L1641,","))</f>
        <v>#REF!</v>
      </c>
      <c r="BS1641" s="27" t="e">
        <f>IF(#REF!="","",CONCATENATE($L1641,","))</f>
        <v>#REF!</v>
      </c>
      <c r="BT1641" s="27" t="e">
        <f>IF(#REF!="","",CONCATENATE($L1641,","))</f>
        <v>#REF!</v>
      </c>
      <c r="BU1641" s="40"/>
      <c r="BV1641" s="40"/>
      <c r="BW1641"/>
      <c r="BX1641"/>
      <c r="BY1641"/>
      <c r="BZ1641"/>
      <c r="CA1641"/>
      <c r="CB1641" s="40"/>
      <c r="CC1641" s="7"/>
    </row>
    <row r="1642" spans="2:81">
      <c r="B1642" s="75"/>
      <c r="C1642" s="39"/>
      <c r="D1642" s="38"/>
      <c r="E1642" s="39"/>
      <c r="F1642" s="39"/>
      <c r="G1642" s="39"/>
      <c r="H1642" s="39"/>
      <c r="I1642" s="39"/>
      <c r="J1642" s="39"/>
      <c r="K1642" s="39"/>
      <c r="L1642" s="38"/>
      <c r="M1642" s="38"/>
      <c r="N1642" s="38"/>
      <c r="O1642" s="38"/>
      <c r="P1642" s="38"/>
      <c r="Q1642" s="38"/>
      <c r="R1642" s="38"/>
      <c r="S1642" s="38"/>
      <c r="T1642" s="38"/>
      <c r="U1642" s="38"/>
      <c r="V1642" s="38"/>
      <c r="W1642" s="38"/>
      <c r="X1642" s="38"/>
      <c r="Y1642" s="38"/>
      <c r="Z1642" s="75"/>
      <c r="AA1642" s="101"/>
      <c r="AB1642" s="101"/>
      <c r="AC1642" s="101"/>
      <c r="AD1642" s="101"/>
      <c r="AE1642" s="38"/>
      <c r="AF1642" s="38"/>
      <c r="AG1642" s="38"/>
      <c r="AH1642" s="38"/>
      <c r="AI1642" s="101"/>
      <c r="AJ1642" s="101"/>
      <c r="AK1642" s="101"/>
      <c r="AL1642" s="75"/>
      <c r="AM1642" s="39"/>
      <c r="AN1642" s="27"/>
      <c r="AO1642" s="27"/>
      <c r="AP1642" s="27"/>
      <c r="AQ1642" s="27" t="str">
        <f t="shared" si="603"/>
        <v/>
      </c>
      <c r="AR1642" s="27" t="str">
        <f t="shared" si="604"/>
        <v/>
      </c>
      <c r="AS1642" s="27" t="str">
        <f t="shared" si="605"/>
        <v/>
      </c>
      <c r="AT1642" s="27" t="e">
        <f>IF(#REF!&lt;&gt;"",IF(ABS(#REF!)&lt;10,"S"&amp;RIGHT(#REF!,1)&amp;",","S"&amp;#REF!&amp;","),"")</f>
        <v>#REF!</v>
      </c>
      <c r="AU1642" s="27" t="e">
        <f>IF(#REF!&lt;&gt;"",IF(ABS(#REF!)&lt;10,"S"&amp;RIGHT(#REF!,1)&amp;",","S"&amp;#REF!&amp;","),"")</f>
        <v>#REF!</v>
      </c>
      <c r="AV1642" s="27" t="e">
        <f>IF(#REF!&lt;&gt;"",IF(ABS(#REF!)&lt;10,"S"&amp;RIGHT(#REF!,1)&amp;",","S"&amp;#REF!&amp;","),"")</f>
        <v>#REF!</v>
      </c>
      <c r="AW1642" s="27" t="e">
        <f>IF(#REF!&lt;&gt;"",IF(ABS(#REF!)&lt;10,"S"&amp;RIGHT(#REF!,1)&amp;",","S"&amp;#REF!&amp;","),"")</f>
        <v>#REF!</v>
      </c>
      <c r="AX1642" s="27" t="e">
        <f>IF(#REF!&lt;&gt;"",IF(ABS(#REF!)&lt;10,"S"&amp;RIGHT(#REF!,1)&amp;",","S"&amp;#REF!&amp;","),"")</f>
        <v>#REF!</v>
      </c>
      <c r="AY1642" s="27" t="e">
        <f>IF(#REF!&lt;&gt;"",IF(ABS(#REF!)&lt;10,"S"&amp;RIGHT(#REF!,1)&amp;",","S"&amp;#REF!&amp;","),"")</f>
        <v>#REF!</v>
      </c>
      <c r="AZ1642" s="27" t="e">
        <f>IF(#REF!&lt;&gt;"",IF(ABS(#REF!)&lt;10,"S"&amp;RIGHT(#REF!,1)&amp;",","S"&amp;#REF!&amp;","),"")</f>
        <v>#REF!</v>
      </c>
      <c r="BA1642" s="27" t="e">
        <f>IF(#REF!&lt;&gt;"",IF(ABS(#REF!)&lt;10,"S"&amp;RIGHT(#REF!,1)&amp;",","S"&amp;#REF!&amp;","),"")</f>
        <v>#REF!</v>
      </c>
      <c r="BB1642" s="27" t="e">
        <f>IF(#REF!&lt;&gt;"",IF(ABS(#REF!)&lt;10,"S"&amp;RIGHT(#REF!,1)&amp;",","S"&amp;#REF!&amp;","),"")</f>
        <v>#REF!</v>
      </c>
      <c r="BC1642" s="27"/>
      <c r="BD1642" s="27"/>
      <c r="BE1642" s="27"/>
      <c r="BF1642" s="27"/>
      <c r="BG1642" s="27"/>
      <c r="BH1642" s="27"/>
      <c r="BI1642" s="27" t="str">
        <f t="shared" si="600"/>
        <v/>
      </c>
      <c r="BJ1642" s="27" t="str">
        <f t="shared" si="601"/>
        <v/>
      </c>
      <c r="BK1642" s="27" t="str">
        <f t="shared" si="602"/>
        <v/>
      </c>
      <c r="BL1642" s="27" t="e">
        <f>IF(#REF!="","",CONCATENATE($L1642,","))</f>
        <v>#REF!</v>
      </c>
      <c r="BM1642" s="27" t="e">
        <f>IF(#REF!="","",CONCATENATE($L1642,","))</f>
        <v>#REF!</v>
      </c>
      <c r="BN1642" s="27" t="e">
        <f>IF(#REF!="","",CONCATENATE($L1642,","))</f>
        <v>#REF!</v>
      </c>
      <c r="BO1642" s="27" t="e">
        <f>IF(#REF!="","",CONCATENATE($L1642,","))</f>
        <v>#REF!</v>
      </c>
      <c r="BP1642" s="27" t="e">
        <f>IF(#REF!="","",CONCATENATE($L1642,","))</f>
        <v>#REF!</v>
      </c>
      <c r="BQ1642" s="27" t="e">
        <f>IF(#REF!="","",CONCATENATE($L1642,","))</f>
        <v>#REF!</v>
      </c>
      <c r="BR1642" s="27" t="e">
        <f>IF(#REF!="","",CONCATENATE($L1642,","))</f>
        <v>#REF!</v>
      </c>
      <c r="BS1642" s="27" t="e">
        <f>IF(#REF!="","",CONCATENATE($L1642,","))</f>
        <v>#REF!</v>
      </c>
      <c r="BT1642" s="27" t="e">
        <f>IF(#REF!="","",CONCATENATE($L1642,","))</f>
        <v>#REF!</v>
      </c>
      <c r="BU1642" s="40"/>
      <c r="BV1642" s="40"/>
      <c r="BW1642"/>
      <c r="BX1642"/>
      <c r="BY1642"/>
      <c r="BZ1642"/>
      <c r="CA1642"/>
      <c r="CB1642" s="40"/>
      <c r="CC1642" s="7"/>
    </row>
    <row r="1643" spans="2:81">
      <c r="B1643" s="75"/>
      <c r="C1643" s="39"/>
      <c r="D1643" s="38"/>
      <c r="E1643" s="39"/>
      <c r="F1643" s="39"/>
      <c r="G1643" s="39"/>
      <c r="H1643" s="39"/>
      <c r="I1643" s="39"/>
      <c r="J1643" s="39"/>
      <c r="K1643" s="39"/>
      <c r="L1643" s="38"/>
      <c r="M1643" s="38"/>
      <c r="N1643" s="38"/>
      <c r="O1643" s="38"/>
      <c r="P1643" s="38"/>
      <c r="Q1643" s="38"/>
      <c r="R1643" s="38"/>
      <c r="S1643" s="38"/>
      <c r="T1643" s="38"/>
      <c r="U1643" s="38"/>
      <c r="V1643" s="38"/>
      <c r="W1643" s="38"/>
      <c r="X1643" s="38"/>
      <c r="Y1643" s="38"/>
      <c r="Z1643" s="75"/>
      <c r="AA1643" s="101"/>
      <c r="AB1643" s="101"/>
      <c r="AC1643" s="101"/>
      <c r="AD1643" s="101"/>
      <c r="AE1643" s="38"/>
      <c r="AF1643" s="38"/>
      <c r="AG1643" s="38"/>
      <c r="AH1643" s="38"/>
      <c r="AI1643" s="101"/>
      <c r="AJ1643" s="101"/>
      <c r="AK1643" s="101"/>
      <c r="AL1643" s="75"/>
      <c r="AM1643" s="39"/>
      <c r="AN1643" s="27"/>
      <c r="AO1643" s="27"/>
      <c r="AP1643" s="27"/>
      <c r="AQ1643" s="27" t="str">
        <f t="shared" si="603"/>
        <v/>
      </c>
      <c r="AR1643" s="27" t="str">
        <f t="shared" si="604"/>
        <v/>
      </c>
      <c r="AS1643" s="27" t="str">
        <f t="shared" si="605"/>
        <v/>
      </c>
      <c r="AT1643" s="27" t="e">
        <f>IF(#REF!&lt;&gt;"",IF(ABS(#REF!)&lt;10,"S"&amp;RIGHT(#REF!,1)&amp;",","S"&amp;#REF!&amp;","),"")</f>
        <v>#REF!</v>
      </c>
      <c r="AU1643" s="27" t="e">
        <f>IF(#REF!&lt;&gt;"",IF(ABS(#REF!)&lt;10,"S"&amp;RIGHT(#REF!,1)&amp;",","S"&amp;#REF!&amp;","),"")</f>
        <v>#REF!</v>
      </c>
      <c r="AV1643" s="27" t="e">
        <f>IF(#REF!&lt;&gt;"",IF(ABS(#REF!)&lt;10,"S"&amp;RIGHT(#REF!,1)&amp;",","S"&amp;#REF!&amp;","),"")</f>
        <v>#REF!</v>
      </c>
      <c r="AW1643" s="27" t="e">
        <f>IF(#REF!&lt;&gt;"",IF(ABS(#REF!)&lt;10,"S"&amp;RIGHT(#REF!,1)&amp;",","S"&amp;#REF!&amp;","),"")</f>
        <v>#REF!</v>
      </c>
      <c r="AX1643" s="27" t="e">
        <f>IF(#REF!&lt;&gt;"",IF(ABS(#REF!)&lt;10,"S"&amp;RIGHT(#REF!,1)&amp;",","S"&amp;#REF!&amp;","),"")</f>
        <v>#REF!</v>
      </c>
      <c r="AY1643" s="27" t="e">
        <f>IF(#REF!&lt;&gt;"",IF(ABS(#REF!)&lt;10,"S"&amp;RIGHT(#REF!,1)&amp;",","S"&amp;#REF!&amp;","),"")</f>
        <v>#REF!</v>
      </c>
      <c r="AZ1643" s="27" t="e">
        <f>IF(#REF!&lt;&gt;"",IF(ABS(#REF!)&lt;10,"S"&amp;RIGHT(#REF!,1)&amp;",","S"&amp;#REF!&amp;","),"")</f>
        <v>#REF!</v>
      </c>
      <c r="BA1643" s="27" t="e">
        <f>IF(#REF!&lt;&gt;"",IF(ABS(#REF!)&lt;10,"S"&amp;RIGHT(#REF!,1)&amp;",","S"&amp;#REF!&amp;","),"")</f>
        <v>#REF!</v>
      </c>
      <c r="BB1643" s="27" t="e">
        <f>IF(#REF!&lt;&gt;"",IF(ABS(#REF!)&lt;10,"S"&amp;RIGHT(#REF!,1)&amp;",","S"&amp;#REF!&amp;","),"")</f>
        <v>#REF!</v>
      </c>
      <c r="BC1643" s="27"/>
      <c r="BD1643" s="27"/>
      <c r="BE1643" s="27"/>
      <c r="BF1643" s="27"/>
      <c r="BG1643" s="27"/>
      <c r="BH1643" s="27"/>
      <c r="BI1643" s="27" t="str">
        <f t="shared" si="600"/>
        <v/>
      </c>
      <c r="BJ1643" s="27" t="str">
        <f t="shared" si="601"/>
        <v/>
      </c>
      <c r="BK1643" s="27" t="str">
        <f t="shared" si="602"/>
        <v/>
      </c>
      <c r="BL1643" s="27" t="e">
        <f>IF(#REF!="","",CONCATENATE($L1643,","))</f>
        <v>#REF!</v>
      </c>
      <c r="BM1643" s="27" t="e">
        <f>IF(#REF!="","",CONCATENATE($L1643,","))</f>
        <v>#REF!</v>
      </c>
      <c r="BN1643" s="27" t="e">
        <f>IF(#REF!="","",CONCATENATE($L1643,","))</f>
        <v>#REF!</v>
      </c>
      <c r="BO1643" s="27" t="e">
        <f>IF(#REF!="","",CONCATENATE($L1643,","))</f>
        <v>#REF!</v>
      </c>
      <c r="BP1643" s="27" t="e">
        <f>IF(#REF!="","",CONCATENATE($L1643,","))</f>
        <v>#REF!</v>
      </c>
      <c r="BQ1643" s="27" t="e">
        <f>IF(#REF!="","",CONCATENATE($L1643,","))</f>
        <v>#REF!</v>
      </c>
      <c r="BR1643" s="27" t="e">
        <f>IF(#REF!="","",CONCATENATE($L1643,","))</f>
        <v>#REF!</v>
      </c>
      <c r="BS1643" s="27" t="e">
        <f>IF(#REF!="","",CONCATENATE($L1643,","))</f>
        <v>#REF!</v>
      </c>
      <c r="BT1643" s="27" t="e">
        <f>IF(#REF!="","",CONCATENATE($L1643,","))</f>
        <v>#REF!</v>
      </c>
      <c r="BU1643" s="40"/>
      <c r="BV1643" s="40"/>
      <c r="BW1643"/>
      <c r="BX1643"/>
      <c r="BY1643"/>
      <c r="BZ1643"/>
      <c r="CA1643"/>
      <c r="CB1643" s="40"/>
      <c r="CC1643" s="7"/>
    </row>
    <row r="1644" spans="2:81">
      <c r="B1644" s="75"/>
      <c r="C1644" s="39"/>
      <c r="D1644" s="38"/>
      <c r="E1644" s="39"/>
      <c r="F1644" s="39"/>
      <c r="G1644" s="39"/>
      <c r="H1644" s="39"/>
      <c r="I1644" s="39"/>
      <c r="J1644" s="39"/>
      <c r="K1644" s="39"/>
      <c r="L1644" s="38"/>
      <c r="M1644" s="38"/>
      <c r="N1644" s="38"/>
      <c r="O1644" s="38"/>
      <c r="P1644" s="38"/>
      <c r="Q1644" s="38"/>
      <c r="R1644" s="38"/>
      <c r="S1644" s="38"/>
      <c r="T1644" s="38"/>
      <c r="U1644" s="38"/>
      <c r="V1644" s="38"/>
      <c r="W1644" s="38"/>
      <c r="X1644" s="38"/>
      <c r="Y1644" s="38"/>
      <c r="Z1644" s="75"/>
      <c r="AA1644" s="101"/>
      <c r="AB1644" s="101"/>
      <c r="AC1644" s="101"/>
      <c r="AD1644" s="101"/>
      <c r="AE1644" s="38"/>
      <c r="AF1644" s="38"/>
      <c r="AG1644" s="38"/>
      <c r="AH1644" s="38"/>
      <c r="AI1644" s="101"/>
      <c r="AJ1644" s="101"/>
      <c r="AK1644" s="101"/>
      <c r="AL1644" s="75"/>
      <c r="AM1644" s="39"/>
      <c r="AN1644" s="27"/>
      <c r="AO1644" s="27"/>
      <c r="AP1644" s="27"/>
      <c r="AQ1644" s="27" t="str">
        <f t="shared" si="603"/>
        <v/>
      </c>
      <c r="AR1644" s="27" t="str">
        <f t="shared" si="604"/>
        <v/>
      </c>
      <c r="AS1644" s="27" t="str">
        <f t="shared" si="605"/>
        <v/>
      </c>
      <c r="AT1644" s="27" t="e">
        <f>IF(#REF!&lt;&gt;"",IF(ABS(#REF!)&lt;10,"S"&amp;RIGHT(#REF!,1)&amp;",","S"&amp;#REF!&amp;","),"")</f>
        <v>#REF!</v>
      </c>
      <c r="AU1644" s="27" t="e">
        <f>IF(#REF!&lt;&gt;"",IF(ABS(#REF!)&lt;10,"S"&amp;RIGHT(#REF!,1)&amp;",","S"&amp;#REF!&amp;","),"")</f>
        <v>#REF!</v>
      </c>
      <c r="AV1644" s="27" t="e">
        <f>IF(#REF!&lt;&gt;"",IF(ABS(#REF!)&lt;10,"S"&amp;RIGHT(#REF!,1)&amp;",","S"&amp;#REF!&amp;","),"")</f>
        <v>#REF!</v>
      </c>
      <c r="AW1644" s="27" t="e">
        <f>IF(#REF!&lt;&gt;"",IF(ABS(#REF!)&lt;10,"S"&amp;RIGHT(#REF!,1)&amp;",","S"&amp;#REF!&amp;","),"")</f>
        <v>#REF!</v>
      </c>
      <c r="AX1644" s="27" t="e">
        <f>IF(#REF!&lt;&gt;"",IF(ABS(#REF!)&lt;10,"S"&amp;RIGHT(#REF!,1)&amp;",","S"&amp;#REF!&amp;","),"")</f>
        <v>#REF!</v>
      </c>
      <c r="AY1644" s="27" t="e">
        <f>IF(#REF!&lt;&gt;"",IF(ABS(#REF!)&lt;10,"S"&amp;RIGHT(#REF!,1)&amp;",","S"&amp;#REF!&amp;","),"")</f>
        <v>#REF!</v>
      </c>
      <c r="AZ1644" s="27" t="e">
        <f>IF(#REF!&lt;&gt;"",IF(ABS(#REF!)&lt;10,"S"&amp;RIGHT(#REF!,1)&amp;",","S"&amp;#REF!&amp;","),"")</f>
        <v>#REF!</v>
      </c>
      <c r="BA1644" s="27" t="e">
        <f>IF(#REF!&lt;&gt;"",IF(ABS(#REF!)&lt;10,"S"&amp;RIGHT(#REF!,1)&amp;",","S"&amp;#REF!&amp;","),"")</f>
        <v>#REF!</v>
      </c>
      <c r="BB1644" s="27" t="e">
        <f>IF(#REF!&lt;&gt;"",IF(ABS(#REF!)&lt;10,"S"&amp;RIGHT(#REF!,1)&amp;",","S"&amp;#REF!&amp;","),"")</f>
        <v>#REF!</v>
      </c>
      <c r="BC1644" s="27"/>
      <c r="BD1644" s="27"/>
      <c r="BE1644" s="27"/>
      <c r="BF1644" s="27"/>
      <c r="BG1644" s="27"/>
      <c r="BH1644" s="27"/>
      <c r="BI1644" s="27" t="str">
        <f t="shared" si="600"/>
        <v/>
      </c>
      <c r="BJ1644" s="27" t="str">
        <f t="shared" si="601"/>
        <v/>
      </c>
      <c r="BK1644" s="27" t="str">
        <f t="shared" si="602"/>
        <v/>
      </c>
      <c r="BL1644" s="27" t="e">
        <f>IF(#REF!="","",CONCATENATE($L1644,","))</f>
        <v>#REF!</v>
      </c>
      <c r="BM1644" s="27" t="e">
        <f>IF(#REF!="","",CONCATENATE($L1644,","))</f>
        <v>#REF!</v>
      </c>
      <c r="BN1644" s="27" t="e">
        <f>IF(#REF!="","",CONCATENATE($L1644,","))</f>
        <v>#REF!</v>
      </c>
      <c r="BO1644" s="27" t="e">
        <f>IF(#REF!="","",CONCATENATE($L1644,","))</f>
        <v>#REF!</v>
      </c>
      <c r="BP1644" s="27" t="e">
        <f>IF(#REF!="","",CONCATENATE($L1644,","))</f>
        <v>#REF!</v>
      </c>
      <c r="BQ1644" s="27" t="e">
        <f>IF(#REF!="","",CONCATENATE($L1644,","))</f>
        <v>#REF!</v>
      </c>
      <c r="BR1644" s="27" t="e">
        <f>IF(#REF!="","",CONCATENATE($L1644,","))</f>
        <v>#REF!</v>
      </c>
      <c r="BS1644" s="27" t="e">
        <f>IF(#REF!="","",CONCATENATE($L1644,","))</f>
        <v>#REF!</v>
      </c>
      <c r="BT1644" s="27" t="e">
        <f>IF(#REF!="","",CONCATENATE($L1644,","))</f>
        <v>#REF!</v>
      </c>
      <c r="BU1644" s="40"/>
      <c r="BV1644" s="40"/>
      <c r="BW1644" s="70"/>
      <c r="BX1644" s="70"/>
      <c r="BY1644" s="70"/>
      <c r="BZ1644" s="70"/>
      <c r="CA1644" s="70"/>
      <c r="CB1644" s="70"/>
      <c r="CC1644" s="7"/>
    </row>
    <row r="1645" spans="2:81">
      <c r="B1645" s="75"/>
      <c r="C1645" s="39"/>
      <c r="D1645" s="38"/>
      <c r="E1645" s="39"/>
      <c r="F1645" s="39"/>
      <c r="G1645" s="39"/>
      <c r="H1645" s="39"/>
      <c r="I1645" s="39"/>
      <c r="J1645" s="39"/>
      <c r="K1645" s="39"/>
      <c r="L1645" s="38"/>
      <c r="M1645" s="38"/>
      <c r="N1645" s="38"/>
      <c r="O1645" s="38"/>
      <c r="P1645" s="38"/>
      <c r="Q1645" s="38"/>
      <c r="R1645" s="38"/>
      <c r="S1645" s="38"/>
      <c r="T1645" s="38"/>
      <c r="U1645" s="38"/>
      <c r="V1645" s="38"/>
      <c r="W1645" s="38"/>
      <c r="X1645" s="38"/>
      <c r="Y1645" s="38"/>
      <c r="Z1645" s="75"/>
      <c r="AA1645" s="101"/>
      <c r="AB1645" s="101"/>
      <c r="AC1645" s="101"/>
      <c r="AD1645" s="101"/>
      <c r="AE1645" s="38"/>
      <c r="AF1645" s="38"/>
      <c r="AG1645" s="38"/>
      <c r="AH1645" s="38"/>
      <c r="AI1645" s="101"/>
      <c r="AJ1645" s="101"/>
      <c r="AK1645" s="101"/>
      <c r="AL1645" s="75"/>
      <c r="AM1645" s="39"/>
      <c r="AN1645" s="27"/>
      <c r="AO1645" s="27"/>
      <c r="AP1645" s="27"/>
      <c r="AQ1645" s="27" t="str">
        <f t="shared" si="603"/>
        <v/>
      </c>
      <c r="AR1645" s="27" t="str">
        <f t="shared" si="604"/>
        <v/>
      </c>
      <c r="AS1645" s="27" t="str">
        <f t="shared" si="605"/>
        <v/>
      </c>
      <c r="AT1645" s="27" t="e">
        <f>IF(#REF!&lt;&gt;"",IF(ABS(#REF!)&lt;10,"S"&amp;RIGHT(#REF!,1)&amp;",","S"&amp;#REF!&amp;","),"")</f>
        <v>#REF!</v>
      </c>
      <c r="AU1645" s="27" t="e">
        <f>IF(#REF!&lt;&gt;"",IF(ABS(#REF!)&lt;10,"S"&amp;RIGHT(#REF!,1)&amp;",","S"&amp;#REF!&amp;","),"")</f>
        <v>#REF!</v>
      </c>
      <c r="AV1645" s="27" t="e">
        <f>IF(#REF!&lt;&gt;"",IF(ABS(#REF!)&lt;10,"S"&amp;RIGHT(#REF!,1)&amp;",","S"&amp;#REF!&amp;","),"")</f>
        <v>#REF!</v>
      </c>
      <c r="AW1645" s="27" t="e">
        <f>IF(#REF!&lt;&gt;"",IF(ABS(#REF!)&lt;10,"S"&amp;RIGHT(#REF!,1)&amp;",","S"&amp;#REF!&amp;","),"")</f>
        <v>#REF!</v>
      </c>
      <c r="AX1645" s="27" t="e">
        <f>IF(#REF!&lt;&gt;"",IF(ABS(#REF!)&lt;10,"S"&amp;RIGHT(#REF!,1)&amp;",","S"&amp;#REF!&amp;","),"")</f>
        <v>#REF!</v>
      </c>
      <c r="AY1645" s="27" t="e">
        <f>IF(#REF!&lt;&gt;"",IF(ABS(#REF!)&lt;10,"S"&amp;RIGHT(#REF!,1)&amp;",","S"&amp;#REF!&amp;","),"")</f>
        <v>#REF!</v>
      </c>
      <c r="AZ1645" s="27" t="e">
        <f>IF(#REF!&lt;&gt;"",IF(ABS(#REF!)&lt;10,"S"&amp;RIGHT(#REF!,1)&amp;",","S"&amp;#REF!&amp;","),"")</f>
        <v>#REF!</v>
      </c>
      <c r="BA1645" s="27" t="e">
        <f>IF(#REF!&lt;&gt;"",IF(ABS(#REF!)&lt;10,"S"&amp;RIGHT(#REF!,1)&amp;",","S"&amp;#REF!&amp;","),"")</f>
        <v>#REF!</v>
      </c>
      <c r="BB1645" s="27" t="e">
        <f>IF(#REF!&lt;&gt;"",IF(ABS(#REF!)&lt;10,"S"&amp;RIGHT(#REF!,1)&amp;",","S"&amp;#REF!&amp;","),"")</f>
        <v>#REF!</v>
      </c>
      <c r="BC1645" s="27"/>
      <c r="BD1645" s="27"/>
      <c r="BE1645" s="27"/>
      <c r="BF1645" s="27"/>
      <c r="BG1645" s="27"/>
      <c r="BH1645" s="27"/>
      <c r="BI1645" s="27" t="str">
        <f t="shared" si="600"/>
        <v/>
      </c>
      <c r="BJ1645" s="27" t="str">
        <f t="shared" si="601"/>
        <v/>
      </c>
      <c r="BK1645" s="27" t="str">
        <f t="shared" si="602"/>
        <v/>
      </c>
      <c r="BL1645" s="27" t="e">
        <f>IF(#REF!="","",CONCATENATE($L1645,","))</f>
        <v>#REF!</v>
      </c>
      <c r="BM1645" s="27" t="e">
        <f>IF(#REF!="","",CONCATENATE($L1645,","))</f>
        <v>#REF!</v>
      </c>
      <c r="BN1645" s="27" t="e">
        <f>IF(#REF!="","",CONCATENATE($L1645,","))</f>
        <v>#REF!</v>
      </c>
      <c r="BO1645" s="27" t="e">
        <f>IF(#REF!="","",CONCATENATE($L1645,","))</f>
        <v>#REF!</v>
      </c>
      <c r="BP1645" s="27" t="e">
        <f>IF(#REF!="","",CONCATENATE($L1645,","))</f>
        <v>#REF!</v>
      </c>
      <c r="BQ1645" s="27" t="e">
        <f>IF(#REF!="","",CONCATENATE($L1645,","))</f>
        <v>#REF!</v>
      </c>
      <c r="BR1645" s="27" t="e">
        <f>IF(#REF!="","",CONCATENATE($L1645,","))</f>
        <v>#REF!</v>
      </c>
      <c r="BS1645" s="27" t="e">
        <f>IF(#REF!="","",CONCATENATE($L1645,","))</f>
        <v>#REF!</v>
      </c>
      <c r="BT1645" s="27" t="e">
        <f>IF(#REF!="","",CONCATENATE($L1645,","))</f>
        <v>#REF!</v>
      </c>
      <c r="BU1645" s="40"/>
      <c r="BV1645" s="40"/>
      <c r="BW1645" s="70"/>
      <c r="BX1645" s="70"/>
      <c r="BY1645" s="70"/>
      <c r="BZ1645" s="70"/>
      <c r="CA1645" s="70"/>
      <c r="CB1645" s="70"/>
      <c r="CC1645" s="7"/>
    </row>
    <row r="1646" spans="2:81">
      <c r="B1646" s="75"/>
      <c r="C1646" s="39"/>
      <c r="D1646" s="38"/>
      <c r="E1646" s="39"/>
      <c r="F1646" s="39"/>
      <c r="G1646" s="39"/>
      <c r="H1646" s="39"/>
      <c r="I1646" s="39"/>
      <c r="J1646" s="39"/>
      <c r="K1646" s="39"/>
      <c r="L1646" s="38"/>
      <c r="M1646" s="38"/>
      <c r="N1646" s="38"/>
      <c r="O1646" s="38"/>
      <c r="P1646" s="38"/>
      <c r="Q1646" s="38"/>
      <c r="R1646" s="38"/>
      <c r="S1646" s="38"/>
      <c r="T1646" s="38"/>
      <c r="U1646" s="38"/>
      <c r="V1646" s="38"/>
      <c r="W1646" s="38"/>
      <c r="X1646" s="38"/>
      <c r="Y1646" s="38"/>
      <c r="Z1646" s="75"/>
      <c r="AA1646" s="101"/>
      <c r="AB1646" s="101"/>
      <c r="AC1646" s="101"/>
      <c r="AD1646" s="101"/>
      <c r="AE1646" s="38"/>
      <c r="AF1646" s="38"/>
      <c r="AG1646" s="38"/>
      <c r="AH1646" s="38"/>
      <c r="AI1646" s="101"/>
      <c r="AJ1646" s="101"/>
      <c r="AK1646" s="101"/>
      <c r="AL1646" s="75"/>
      <c r="AM1646" s="39"/>
      <c r="AN1646" s="27"/>
      <c r="AO1646" s="27"/>
      <c r="AP1646" s="27"/>
      <c r="AQ1646" s="27" t="str">
        <f t="shared" si="603"/>
        <v/>
      </c>
      <c r="AR1646" s="27" t="str">
        <f t="shared" si="604"/>
        <v/>
      </c>
      <c r="AS1646" s="27" t="str">
        <f t="shared" si="605"/>
        <v/>
      </c>
      <c r="AT1646" s="27" t="e">
        <f>IF(#REF!&lt;&gt;"",IF(ABS(#REF!)&lt;10,"S"&amp;RIGHT(#REF!,1)&amp;",","S"&amp;#REF!&amp;","),"")</f>
        <v>#REF!</v>
      </c>
      <c r="AU1646" s="27" t="e">
        <f>IF(#REF!&lt;&gt;"",IF(ABS(#REF!)&lt;10,"S"&amp;RIGHT(#REF!,1)&amp;",","S"&amp;#REF!&amp;","),"")</f>
        <v>#REF!</v>
      </c>
      <c r="AV1646" s="27" t="e">
        <f>IF(#REF!&lt;&gt;"",IF(ABS(#REF!)&lt;10,"S"&amp;RIGHT(#REF!,1)&amp;",","S"&amp;#REF!&amp;","),"")</f>
        <v>#REF!</v>
      </c>
      <c r="AW1646" s="27" t="e">
        <f>IF(#REF!&lt;&gt;"",IF(ABS(#REF!)&lt;10,"S"&amp;RIGHT(#REF!,1)&amp;",","S"&amp;#REF!&amp;","),"")</f>
        <v>#REF!</v>
      </c>
      <c r="AX1646" s="27" t="e">
        <f>IF(#REF!&lt;&gt;"",IF(ABS(#REF!)&lt;10,"S"&amp;RIGHT(#REF!,1)&amp;",","S"&amp;#REF!&amp;","),"")</f>
        <v>#REF!</v>
      </c>
      <c r="AY1646" s="27" t="e">
        <f>IF(#REF!&lt;&gt;"",IF(ABS(#REF!)&lt;10,"S"&amp;RIGHT(#REF!,1)&amp;",","S"&amp;#REF!&amp;","),"")</f>
        <v>#REF!</v>
      </c>
      <c r="AZ1646" s="27" t="e">
        <f>IF(#REF!&lt;&gt;"",IF(ABS(#REF!)&lt;10,"S"&amp;RIGHT(#REF!,1)&amp;",","S"&amp;#REF!&amp;","),"")</f>
        <v>#REF!</v>
      </c>
      <c r="BA1646" s="27" t="e">
        <f>IF(#REF!&lt;&gt;"",IF(ABS(#REF!)&lt;10,"S"&amp;RIGHT(#REF!,1)&amp;",","S"&amp;#REF!&amp;","),"")</f>
        <v>#REF!</v>
      </c>
      <c r="BB1646" s="27" t="e">
        <f>IF(#REF!&lt;&gt;"",IF(ABS(#REF!)&lt;10,"S"&amp;RIGHT(#REF!,1)&amp;",","S"&amp;#REF!&amp;","),"")</f>
        <v>#REF!</v>
      </c>
      <c r="BC1646" s="27"/>
      <c r="BD1646" s="27"/>
      <c r="BE1646" s="27"/>
      <c r="BF1646" s="27"/>
      <c r="BG1646" s="27"/>
      <c r="BH1646" s="27"/>
      <c r="BI1646" s="27" t="str">
        <f t="shared" si="600"/>
        <v/>
      </c>
      <c r="BJ1646" s="27" t="str">
        <f t="shared" si="601"/>
        <v/>
      </c>
      <c r="BK1646" s="27" t="str">
        <f t="shared" si="602"/>
        <v/>
      </c>
      <c r="BL1646" s="27" t="e">
        <f>IF(#REF!="","",CONCATENATE($L1646,","))</f>
        <v>#REF!</v>
      </c>
      <c r="BM1646" s="27" t="e">
        <f>IF(#REF!="","",CONCATENATE($L1646,","))</f>
        <v>#REF!</v>
      </c>
      <c r="BN1646" s="27" t="e">
        <f>IF(#REF!="","",CONCATENATE($L1646,","))</f>
        <v>#REF!</v>
      </c>
      <c r="BO1646" s="27" t="e">
        <f>IF(#REF!="","",CONCATENATE($L1646,","))</f>
        <v>#REF!</v>
      </c>
      <c r="BP1646" s="27" t="e">
        <f>IF(#REF!="","",CONCATENATE($L1646,","))</f>
        <v>#REF!</v>
      </c>
      <c r="BQ1646" s="27" t="e">
        <f>IF(#REF!="","",CONCATENATE($L1646,","))</f>
        <v>#REF!</v>
      </c>
      <c r="BR1646" s="27" t="e">
        <f>IF(#REF!="","",CONCATENATE($L1646,","))</f>
        <v>#REF!</v>
      </c>
      <c r="BS1646" s="27" t="e">
        <f>IF(#REF!="","",CONCATENATE($L1646,","))</f>
        <v>#REF!</v>
      </c>
      <c r="BT1646" s="27" t="e">
        <f>IF(#REF!="","",CONCATENATE($L1646,","))</f>
        <v>#REF!</v>
      </c>
      <c r="BU1646" s="40"/>
      <c r="BV1646" s="40"/>
      <c r="BW1646" s="70"/>
      <c r="BX1646" s="70"/>
      <c r="BY1646" s="70"/>
      <c r="BZ1646" s="70"/>
      <c r="CA1646" s="70"/>
      <c r="CB1646" s="70"/>
      <c r="CC1646" s="7"/>
    </row>
    <row r="1647" spans="2:81">
      <c r="B1647" s="75"/>
      <c r="C1647" s="39"/>
      <c r="D1647" s="38"/>
      <c r="E1647" s="39"/>
      <c r="F1647" s="39"/>
      <c r="G1647" s="39"/>
      <c r="H1647" s="39"/>
      <c r="I1647" s="39"/>
      <c r="J1647" s="39"/>
      <c r="K1647" s="39"/>
      <c r="L1647" s="38"/>
      <c r="M1647" s="38"/>
      <c r="N1647" s="38"/>
      <c r="O1647" s="38"/>
      <c r="P1647" s="38"/>
      <c r="Q1647" s="38"/>
      <c r="R1647" s="38"/>
      <c r="S1647" s="38"/>
      <c r="T1647" s="38"/>
      <c r="U1647" s="38"/>
      <c r="V1647" s="38"/>
      <c r="W1647" s="38"/>
      <c r="X1647" s="38"/>
      <c r="Y1647" s="38"/>
      <c r="Z1647" s="75"/>
      <c r="AA1647" s="101"/>
      <c r="AB1647" s="101"/>
      <c r="AC1647" s="101"/>
      <c r="AD1647" s="101"/>
      <c r="AE1647" s="38"/>
      <c r="AF1647" s="38"/>
      <c r="AG1647" s="38"/>
      <c r="AH1647" s="38"/>
      <c r="AI1647" s="101"/>
      <c r="AJ1647" s="101"/>
      <c r="AK1647" s="101"/>
      <c r="AL1647" s="75"/>
      <c r="AM1647" s="39"/>
      <c r="AN1647" s="27"/>
      <c r="AO1647" s="27"/>
      <c r="AP1647" s="27"/>
      <c r="AQ1647" s="27" t="str">
        <f t="shared" si="603"/>
        <v/>
      </c>
      <c r="AR1647" s="27" t="str">
        <f t="shared" si="604"/>
        <v/>
      </c>
      <c r="AS1647" s="27" t="str">
        <f t="shared" si="605"/>
        <v/>
      </c>
      <c r="AT1647" s="27" t="e">
        <f>IF(#REF!&lt;&gt;"",IF(ABS(#REF!)&lt;10,"S"&amp;RIGHT(#REF!,1)&amp;",","S"&amp;#REF!&amp;","),"")</f>
        <v>#REF!</v>
      </c>
      <c r="AU1647" s="27" t="e">
        <f>IF(#REF!&lt;&gt;"",IF(ABS(#REF!)&lt;10,"S"&amp;RIGHT(#REF!,1)&amp;",","S"&amp;#REF!&amp;","),"")</f>
        <v>#REF!</v>
      </c>
      <c r="AV1647" s="27" t="e">
        <f>IF(#REF!&lt;&gt;"",IF(ABS(#REF!)&lt;10,"S"&amp;RIGHT(#REF!,1)&amp;",","S"&amp;#REF!&amp;","),"")</f>
        <v>#REF!</v>
      </c>
      <c r="AW1647" s="27" t="e">
        <f>IF(#REF!&lt;&gt;"",IF(ABS(#REF!)&lt;10,"S"&amp;RIGHT(#REF!,1)&amp;",","S"&amp;#REF!&amp;","),"")</f>
        <v>#REF!</v>
      </c>
      <c r="AX1647" s="27" t="e">
        <f>IF(#REF!&lt;&gt;"",IF(ABS(#REF!)&lt;10,"S"&amp;RIGHT(#REF!,1)&amp;",","S"&amp;#REF!&amp;","),"")</f>
        <v>#REF!</v>
      </c>
      <c r="AY1647" s="27" t="e">
        <f>IF(#REF!&lt;&gt;"",IF(ABS(#REF!)&lt;10,"S"&amp;RIGHT(#REF!,1)&amp;",","S"&amp;#REF!&amp;","),"")</f>
        <v>#REF!</v>
      </c>
      <c r="AZ1647" s="27" t="e">
        <f>IF(#REF!&lt;&gt;"",IF(ABS(#REF!)&lt;10,"S"&amp;RIGHT(#REF!,1)&amp;",","S"&amp;#REF!&amp;","),"")</f>
        <v>#REF!</v>
      </c>
      <c r="BA1647" s="27" t="e">
        <f>IF(#REF!&lt;&gt;"",IF(ABS(#REF!)&lt;10,"S"&amp;RIGHT(#REF!,1)&amp;",","S"&amp;#REF!&amp;","),"")</f>
        <v>#REF!</v>
      </c>
      <c r="BB1647" s="27" t="e">
        <f>IF(#REF!&lt;&gt;"",IF(ABS(#REF!)&lt;10,"S"&amp;RIGHT(#REF!,1)&amp;",","S"&amp;#REF!&amp;","),"")</f>
        <v>#REF!</v>
      </c>
      <c r="BC1647" s="27"/>
      <c r="BD1647" s="27"/>
      <c r="BE1647" s="27"/>
      <c r="BF1647" s="27"/>
      <c r="BG1647" s="27"/>
      <c r="BH1647" s="27"/>
      <c r="BI1647" s="27" t="str">
        <f t="shared" si="600"/>
        <v/>
      </c>
      <c r="BJ1647" s="27" t="str">
        <f t="shared" si="601"/>
        <v/>
      </c>
      <c r="BK1647" s="27" t="str">
        <f t="shared" si="602"/>
        <v/>
      </c>
      <c r="BL1647" s="27" t="e">
        <f>IF(#REF!="","",CONCATENATE($L1647,","))</f>
        <v>#REF!</v>
      </c>
      <c r="BM1647" s="27" t="e">
        <f>IF(#REF!="","",CONCATENATE($L1647,","))</f>
        <v>#REF!</v>
      </c>
      <c r="BN1647" s="27" t="e">
        <f>IF(#REF!="","",CONCATENATE($L1647,","))</f>
        <v>#REF!</v>
      </c>
      <c r="BO1647" s="27" t="e">
        <f>IF(#REF!="","",CONCATENATE($L1647,","))</f>
        <v>#REF!</v>
      </c>
      <c r="BP1647" s="27" t="e">
        <f>IF(#REF!="","",CONCATENATE($L1647,","))</f>
        <v>#REF!</v>
      </c>
      <c r="BQ1647" s="27" t="e">
        <f>IF(#REF!="","",CONCATENATE($L1647,","))</f>
        <v>#REF!</v>
      </c>
      <c r="BR1647" s="27" t="e">
        <f>IF(#REF!="","",CONCATENATE($L1647,","))</f>
        <v>#REF!</v>
      </c>
      <c r="BS1647" s="27" t="e">
        <f>IF(#REF!="","",CONCATENATE($L1647,","))</f>
        <v>#REF!</v>
      </c>
      <c r="BT1647" s="27" t="e">
        <f>IF(#REF!="","",CONCATENATE($L1647,","))</f>
        <v>#REF!</v>
      </c>
      <c r="BU1647" s="40"/>
      <c r="BV1647" s="40"/>
      <c r="BW1647" s="70"/>
      <c r="BX1647" s="70"/>
      <c r="BY1647" s="70"/>
      <c r="BZ1647" s="70"/>
      <c r="CA1647" s="70"/>
      <c r="CB1647" s="70"/>
      <c r="CC1647" s="7"/>
    </row>
    <row r="1648" spans="2:81">
      <c r="B1648" s="75"/>
      <c r="C1648" s="39"/>
      <c r="D1648" s="38"/>
      <c r="E1648" s="39"/>
      <c r="F1648" s="39"/>
      <c r="G1648" s="39"/>
      <c r="H1648" s="39"/>
      <c r="I1648" s="39"/>
      <c r="J1648" s="39"/>
      <c r="K1648" s="39"/>
      <c r="L1648" s="38"/>
      <c r="M1648" s="38"/>
      <c r="N1648" s="38"/>
      <c r="O1648" s="38"/>
      <c r="P1648" s="38"/>
      <c r="Q1648" s="38"/>
      <c r="R1648" s="38"/>
      <c r="S1648" s="38"/>
      <c r="T1648" s="38"/>
      <c r="U1648" s="38"/>
      <c r="V1648" s="38"/>
      <c r="W1648" s="38"/>
      <c r="X1648" s="38"/>
      <c r="Y1648" s="38"/>
      <c r="Z1648" s="75"/>
      <c r="AA1648" s="101"/>
      <c r="AB1648" s="101"/>
      <c r="AC1648" s="101"/>
      <c r="AD1648" s="101"/>
      <c r="AE1648" s="38"/>
      <c r="AF1648" s="38"/>
      <c r="AG1648" s="38"/>
      <c r="AH1648" s="38"/>
      <c r="AI1648" s="101"/>
      <c r="AJ1648" s="101"/>
      <c r="AK1648" s="101"/>
      <c r="AL1648" s="75"/>
      <c r="AM1648" s="39"/>
      <c r="AN1648" s="27"/>
      <c r="AO1648" s="27"/>
      <c r="AP1648" s="27"/>
      <c r="AQ1648" s="27" t="str">
        <f t="shared" si="603"/>
        <v/>
      </c>
      <c r="AR1648" s="27" t="str">
        <f t="shared" si="604"/>
        <v/>
      </c>
      <c r="AS1648" s="27" t="str">
        <f t="shared" si="605"/>
        <v/>
      </c>
      <c r="AT1648" s="27" t="e">
        <f>IF(#REF!&lt;&gt;"",IF(ABS(#REF!)&lt;10,"S"&amp;RIGHT(#REF!,1)&amp;",","S"&amp;#REF!&amp;","),"")</f>
        <v>#REF!</v>
      </c>
      <c r="AU1648" s="27" t="e">
        <f>IF(#REF!&lt;&gt;"",IF(ABS(#REF!)&lt;10,"S"&amp;RIGHT(#REF!,1)&amp;",","S"&amp;#REF!&amp;","),"")</f>
        <v>#REF!</v>
      </c>
      <c r="AV1648" s="27" t="e">
        <f>IF(#REF!&lt;&gt;"",IF(ABS(#REF!)&lt;10,"S"&amp;RIGHT(#REF!,1)&amp;",","S"&amp;#REF!&amp;","),"")</f>
        <v>#REF!</v>
      </c>
      <c r="AW1648" s="27" t="e">
        <f>IF(#REF!&lt;&gt;"",IF(ABS(#REF!)&lt;10,"S"&amp;RIGHT(#REF!,1)&amp;",","S"&amp;#REF!&amp;","),"")</f>
        <v>#REF!</v>
      </c>
      <c r="AX1648" s="27" t="e">
        <f>IF(#REF!&lt;&gt;"",IF(ABS(#REF!)&lt;10,"S"&amp;RIGHT(#REF!,1)&amp;",","S"&amp;#REF!&amp;","),"")</f>
        <v>#REF!</v>
      </c>
      <c r="AY1648" s="27" t="e">
        <f>IF(#REF!&lt;&gt;"",IF(ABS(#REF!)&lt;10,"S"&amp;RIGHT(#REF!,1)&amp;",","S"&amp;#REF!&amp;","),"")</f>
        <v>#REF!</v>
      </c>
      <c r="AZ1648" s="27" t="e">
        <f>IF(#REF!&lt;&gt;"",IF(ABS(#REF!)&lt;10,"S"&amp;RIGHT(#REF!,1)&amp;",","S"&amp;#REF!&amp;","),"")</f>
        <v>#REF!</v>
      </c>
      <c r="BA1648" s="27" t="e">
        <f>IF(#REF!&lt;&gt;"",IF(ABS(#REF!)&lt;10,"S"&amp;RIGHT(#REF!,1)&amp;",","S"&amp;#REF!&amp;","),"")</f>
        <v>#REF!</v>
      </c>
      <c r="BB1648" s="27" t="e">
        <f>IF(#REF!&lt;&gt;"",IF(ABS(#REF!)&lt;10,"S"&amp;RIGHT(#REF!,1)&amp;",","S"&amp;#REF!&amp;","),"")</f>
        <v>#REF!</v>
      </c>
      <c r="BC1648" s="27"/>
      <c r="BD1648" s="27"/>
      <c r="BE1648" s="27"/>
      <c r="BF1648" s="27"/>
      <c r="BG1648" s="27"/>
      <c r="BH1648" s="27"/>
      <c r="BI1648" s="27" t="str">
        <f t="shared" si="600"/>
        <v/>
      </c>
      <c r="BJ1648" s="27" t="str">
        <f t="shared" si="601"/>
        <v/>
      </c>
      <c r="BK1648" s="27" t="str">
        <f t="shared" si="602"/>
        <v/>
      </c>
      <c r="BL1648" s="27" t="e">
        <f>IF(#REF!="","",CONCATENATE($L1648,","))</f>
        <v>#REF!</v>
      </c>
      <c r="BM1648" s="27" t="e">
        <f>IF(#REF!="","",CONCATENATE($L1648,","))</f>
        <v>#REF!</v>
      </c>
      <c r="BN1648" s="27" t="e">
        <f>IF(#REF!="","",CONCATENATE($L1648,","))</f>
        <v>#REF!</v>
      </c>
      <c r="BO1648" s="27" t="e">
        <f>IF(#REF!="","",CONCATENATE($L1648,","))</f>
        <v>#REF!</v>
      </c>
      <c r="BP1648" s="27" t="e">
        <f>IF(#REF!="","",CONCATENATE($L1648,","))</f>
        <v>#REF!</v>
      </c>
      <c r="BQ1648" s="27" t="e">
        <f>IF(#REF!="","",CONCATENATE($L1648,","))</f>
        <v>#REF!</v>
      </c>
      <c r="BR1648" s="27" t="e">
        <f>IF(#REF!="","",CONCATENATE($L1648,","))</f>
        <v>#REF!</v>
      </c>
      <c r="BS1648" s="27" t="e">
        <f>IF(#REF!="","",CONCATENATE($L1648,","))</f>
        <v>#REF!</v>
      </c>
      <c r="BT1648" s="27" t="e">
        <f>IF(#REF!="","",CONCATENATE($L1648,","))</f>
        <v>#REF!</v>
      </c>
      <c r="BU1648" s="40"/>
      <c r="BV1648" s="40"/>
      <c r="BW1648" s="70"/>
      <c r="BX1648" s="70"/>
      <c r="BY1648" s="70"/>
      <c r="BZ1648" s="70"/>
      <c r="CA1648" s="70"/>
      <c r="CB1648" s="70"/>
      <c r="CC1648" s="7"/>
    </row>
    <row r="1649" spans="2:81">
      <c r="B1649" s="75"/>
      <c r="C1649" s="39"/>
      <c r="D1649" s="38"/>
      <c r="E1649" s="39"/>
      <c r="F1649" s="39"/>
      <c r="G1649" s="39"/>
      <c r="H1649" s="39"/>
      <c r="I1649" s="39"/>
      <c r="J1649" s="39"/>
      <c r="K1649" s="39"/>
      <c r="L1649" s="38"/>
      <c r="M1649" s="38"/>
      <c r="N1649" s="38"/>
      <c r="O1649" s="38"/>
      <c r="P1649" s="38"/>
      <c r="Q1649" s="38"/>
      <c r="R1649" s="38"/>
      <c r="S1649" s="38"/>
      <c r="T1649" s="38"/>
      <c r="U1649" s="38"/>
      <c r="V1649" s="38"/>
      <c r="W1649" s="38"/>
      <c r="X1649" s="38"/>
      <c r="Y1649" s="38"/>
      <c r="Z1649" s="75"/>
      <c r="AA1649" s="101"/>
      <c r="AB1649" s="101"/>
      <c r="AC1649" s="101"/>
      <c r="AD1649" s="101"/>
      <c r="AE1649" s="38"/>
      <c r="AF1649" s="38"/>
      <c r="AG1649" s="38"/>
      <c r="AH1649" s="38"/>
      <c r="AI1649" s="101"/>
      <c r="AJ1649" s="101"/>
      <c r="AK1649" s="101"/>
      <c r="AL1649" s="75"/>
      <c r="AM1649" s="39"/>
      <c r="AN1649" s="27"/>
      <c r="AO1649" s="27"/>
      <c r="AP1649" s="27"/>
      <c r="AQ1649" s="27" t="str">
        <f t="shared" si="603"/>
        <v/>
      </c>
      <c r="AR1649" s="27" t="str">
        <f t="shared" si="604"/>
        <v/>
      </c>
      <c r="AS1649" s="27" t="str">
        <f t="shared" si="605"/>
        <v/>
      </c>
      <c r="AT1649" s="27" t="e">
        <f>IF(#REF!&lt;&gt;"",IF(ABS(#REF!)&lt;10,"S"&amp;RIGHT(#REF!,1)&amp;",","S"&amp;#REF!&amp;","),"")</f>
        <v>#REF!</v>
      </c>
      <c r="AU1649" s="27" t="e">
        <f>IF(#REF!&lt;&gt;"",IF(ABS(#REF!)&lt;10,"S"&amp;RIGHT(#REF!,1)&amp;",","S"&amp;#REF!&amp;","),"")</f>
        <v>#REF!</v>
      </c>
      <c r="AV1649" s="27" t="e">
        <f>IF(#REF!&lt;&gt;"",IF(ABS(#REF!)&lt;10,"S"&amp;RIGHT(#REF!,1)&amp;",","S"&amp;#REF!&amp;","),"")</f>
        <v>#REF!</v>
      </c>
      <c r="AW1649" s="27" t="e">
        <f>IF(#REF!&lt;&gt;"",IF(ABS(#REF!)&lt;10,"S"&amp;RIGHT(#REF!,1)&amp;",","S"&amp;#REF!&amp;","),"")</f>
        <v>#REF!</v>
      </c>
      <c r="AX1649" s="27" t="e">
        <f>IF(#REF!&lt;&gt;"",IF(ABS(#REF!)&lt;10,"S"&amp;RIGHT(#REF!,1)&amp;",","S"&amp;#REF!&amp;","),"")</f>
        <v>#REF!</v>
      </c>
      <c r="AY1649" s="27" t="e">
        <f>IF(#REF!&lt;&gt;"",IF(ABS(#REF!)&lt;10,"S"&amp;RIGHT(#REF!,1)&amp;",","S"&amp;#REF!&amp;","),"")</f>
        <v>#REF!</v>
      </c>
      <c r="AZ1649" s="27" t="e">
        <f>IF(#REF!&lt;&gt;"",IF(ABS(#REF!)&lt;10,"S"&amp;RIGHT(#REF!,1)&amp;",","S"&amp;#REF!&amp;","),"")</f>
        <v>#REF!</v>
      </c>
      <c r="BA1649" s="27" t="e">
        <f>IF(#REF!&lt;&gt;"",IF(ABS(#REF!)&lt;10,"S"&amp;RIGHT(#REF!,1)&amp;",","S"&amp;#REF!&amp;","),"")</f>
        <v>#REF!</v>
      </c>
      <c r="BB1649" s="27" t="e">
        <f>IF(#REF!&lt;&gt;"",IF(ABS(#REF!)&lt;10,"S"&amp;RIGHT(#REF!,1)&amp;",","S"&amp;#REF!&amp;","),"")</f>
        <v>#REF!</v>
      </c>
      <c r="BC1649" s="27"/>
      <c r="BD1649" s="27"/>
      <c r="BE1649" s="27"/>
      <c r="BF1649" s="27"/>
      <c r="BG1649" s="27"/>
      <c r="BH1649" s="27"/>
      <c r="BI1649" s="27" t="str">
        <f t="shared" si="600"/>
        <v/>
      </c>
      <c r="BJ1649" s="27" t="str">
        <f t="shared" si="601"/>
        <v/>
      </c>
      <c r="BK1649" s="27" t="str">
        <f t="shared" si="602"/>
        <v/>
      </c>
      <c r="BL1649" s="27" t="e">
        <f>IF(#REF!="","",CONCATENATE($L1649,","))</f>
        <v>#REF!</v>
      </c>
      <c r="BM1649" s="27" t="e">
        <f>IF(#REF!="","",CONCATENATE($L1649,","))</f>
        <v>#REF!</v>
      </c>
      <c r="BN1649" s="27" t="e">
        <f>IF(#REF!="","",CONCATENATE($L1649,","))</f>
        <v>#REF!</v>
      </c>
      <c r="BO1649" s="27" t="e">
        <f>IF(#REF!="","",CONCATENATE($L1649,","))</f>
        <v>#REF!</v>
      </c>
      <c r="BP1649" s="27" t="e">
        <f>IF(#REF!="","",CONCATENATE($L1649,","))</f>
        <v>#REF!</v>
      </c>
      <c r="BQ1649" s="27" t="e">
        <f>IF(#REF!="","",CONCATENATE($L1649,","))</f>
        <v>#REF!</v>
      </c>
      <c r="BR1649" s="27" t="e">
        <f>IF(#REF!="","",CONCATENATE($L1649,","))</f>
        <v>#REF!</v>
      </c>
      <c r="BS1649" s="27" t="e">
        <f>IF(#REF!="","",CONCATENATE($L1649,","))</f>
        <v>#REF!</v>
      </c>
      <c r="BT1649" s="27" t="e">
        <f>IF(#REF!="","",CONCATENATE($L1649,","))</f>
        <v>#REF!</v>
      </c>
      <c r="BU1649" s="40"/>
      <c r="BV1649" s="40"/>
      <c r="BW1649" s="70"/>
      <c r="BX1649" s="70"/>
      <c r="BY1649" s="70"/>
      <c r="BZ1649" s="70"/>
      <c r="CA1649" s="70"/>
      <c r="CB1649" s="70"/>
      <c r="CC1649" s="7"/>
    </row>
    <row r="1650" spans="2:81">
      <c r="B1650" s="75"/>
      <c r="C1650" s="39"/>
      <c r="D1650" s="38"/>
      <c r="E1650" s="39"/>
      <c r="F1650" s="39"/>
      <c r="G1650" s="39"/>
      <c r="H1650" s="39"/>
      <c r="I1650" s="39"/>
      <c r="J1650" s="39"/>
      <c r="K1650" s="39"/>
      <c r="L1650" s="38"/>
      <c r="M1650" s="38"/>
      <c r="N1650" s="38"/>
      <c r="O1650" s="38"/>
      <c r="P1650" s="38"/>
      <c r="Q1650" s="38"/>
      <c r="R1650" s="38"/>
      <c r="S1650" s="38"/>
      <c r="T1650" s="38"/>
      <c r="U1650" s="38"/>
      <c r="V1650" s="38"/>
      <c r="W1650" s="38"/>
      <c r="X1650" s="38"/>
      <c r="Y1650" s="38"/>
      <c r="Z1650" s="75"/>
      <c r="AA1650" s="101"/>
      <c r="AB1650" s="101"/>
      <c r="AC1650" s="101"/>
      <c r="AD1650" s="101"/>
      <c r="AE1650" s="38"/>
      <c r="AF1650" s="38"/>
      <c r="AG1650" s="38"/>
      <c r="AH1650" s="38"/>
      <c r="AI1650" s="101"/>
      <c r="AJ1650" s="101"/>
      <c r="AK1650" s="101"/>
      <c r="AL1650" s="75"/>
      <c r="AM1650" s="39"/>
      <c r="AN1650" s="27"/>
      <c r="AO1650" s="27"/>
      <c r="AP1650" s="27"/>
      <c r="AQ1650" s="27" t="str">
        <f t="shared" si="603"/>
        <v/>
      </c>
      <c r="AR1650" s="27" t="str">
        <f t="shared" si="604"/>
        <v/>
      </c>
      <c r="AS1650" s="27" t="str">
        <f t="shared" si="605"/>
        <v/>
      </c>
      <c r="AT1650" s="27" t="e">
        <f>IF(#REF!&lt;&gt;"",IF(ABS(#REF!)&lt;10,"S"&amp;RIGHT(#REF!,1)&amp;",","S"&amp;#REF!&amp;","),"")</f>
        <v>#REF!</v>
      </c>
      <c r="AU1650" s="27" t="e">
        <f>IF(#REF!&lt;&gt;"",IF(ABS(#REF!)&lt;10,"S"&amp;RIGHT(#REF!,1)&amp;",","S"&amp;#REF!&amp;","),"")</f>
        <v>#REF!</v>
      </c>
      <c r="AV1650" s="27" t="e">
        <f>IF(#REF!&lt;&gt;"",IF(ABS(#REF!)&lt;10,"S"&amp;RIGHT(#REF!,1)&amp;",","S"&amp;#REF!&amp;","),"")</f>
        <v>#REF!</v>
      </c>
      <c r="AW1650" s="27" t="e">
        <f>IF(#REF!&lt;&gt;"",IF(ABS(#REF!)&lt;10,"S"&amp;RIGHT(#REF!,1)&amp;",","S"&amp;#REF!&amp;","),"")</f>
        <v>#REF!</v>
      </c>
      <c r="AX1650" s="27" t="e">
        <f>IF(#REF!&lt;&gt;"",IF(ABS(#REF!)&lt;10,"S"&amp;RIGHT(#REF!,1)&amp;",","S"&amp;#REF!&amp;","),"")</f>
        <v>#REF!</v>
      </c>
      <c r="AY1650" s="27" t="e">
        <f>IF(#REF!&lt;&gt;"",IF(ABS(#REF!)&lt;10,"S"&amp;RIGHT(#REF!,1)&amp;",","S"&amp;#REF!&amp;","),"")</f>
        <v>#REF!</v>
      </c>
      <c r="AZ1650" s="27" t="e">
        <f>IF(#REF!&lt;&gt;"",IF(ABS(#REF!)&lt;10,"S"&amp;RIGHT(#REF!,1)&amp;",","S"&amp;#REF!&amp;","),"")</f>
        <v>#REF!</v>
      </c>
      <c r="BA1650" s="27" t="e">
        <f>IF(#REF!&lt;&gt;"",IF(ABS(#REF!)&lt;10,"S"&amp;RIGHT(#REF!,1)&amp;",","S"&amp;#REF!&amp;","),"")</f>
        <v>#REF!</v>
      </c>
      <c r="BB1650" s="27" t="e">
        <f>IF(#REF!&lt;&gt;"",IF(ABS(#REF!)&lt;10,"S"&amp;RIGHT(#REF!,1)&amp;",","S"&amp;#REF!&amp;","),"")</f>
        <v>#REF!</v>
      </c>
      <c r="BC1650" s="27"/>
      <c r="BD1650" s="27"/>
      <c r="BE1650" s="27"/>
      <c r="BF1650" s="27"/>
      <c r="BG1650" s="27"/>
      <c r="BH1650" s="27"/>
      <c r="BI1650" s="27" t="str">
        <f t="shared" si="600"/>
        <v/>
      </c>
      <c r="BJ1650" s="27" t="str">
        <f t="shared" si="601"/>
        <v/>
      </c>
      <c r="BK1650" s="27" t="str">
        <f t="shared" si="602"/>
        <v/>
      </c>
      <c r="BL1650" s="27" t="e">
        <f>IF(#REF!="","",CONCATENATE($L1650,","))</f>
        <v>#REF!</v>
      </c>
      <c r="BM1650" s="27" t="e">
        <f>IF(#REF!="","",CONCATENATE($L1650,","))</f>
        <v>#REF!</v>
      </c>
      <c r="BN1650" s="27" t="e">
        <f>IF(#REF!="","",CONCATENATE($L1650,","))</f>
        <v>#REF!</v>
      </c>
      <c r="BO1650" s="27" t="e">
        <f>IF(#REF!="","",CONCATENATE($L1650,","))</f>
        <v>#REF!</v>
      </c>
      <c r="BP1650" s="27" t="e">
        <f>IF(#REF!="","",CONCATENATE($L1650,","))</f>
        <v>#REF!</v>
      </c>
      <c r="BQ1650" s="27" t="e">
        <f>IF(#REF!="","",CONCATENATE($L1650,","))</f>
        <v>#REF!</v>
      </c>
      <c r="BR1650" s="27" t="e">
        <f>IF(#REF!="","",CONCATENATE($L1650,","))</f>
        <v>#REF!</v>
      </c>
      <c r="BS1650" s="27" t="e">
        <f>IF(#REF!="","",CONCATENATE($L1650,","))</f>
        <v>#REF!</v>
      </c>
      <c r="BT1650" s="27" t="e">
        <f>IF(#REF!="","",CONCATENATE($L1650,","))</f>
        <v>#REF!</v>
      </c>
      <c r="BU1650" s="40"/>
      <c r="BV1650" s="40"/>
      <c r="BW1650" s="70"/>
      <c r="BX1650" s="70"/>
      <c r="BY1650" s="70"/>
      <c r="BZ1650" s="70"/>
      <c r="CA1650" s="70"/>
      <c r="CB1650" s="70"/>
      <c r="CC1650" s="7"/>
    </row>
    <row r="1651" spans="2:81">
      <c r="B1651" s="75"/>
      <c r="C1651" s="39"/>
      <c r="D1651" s="38"/>
      <c r="E1651" s="39"/>
      <c r="F1651" s="39"/>
      <c r="G1651" s="39"/>
      <c r="H1651" s="39"/>
      <c r="I1651" s="39"/>
      <c r="J1651" s="39"/>
      <c r="K1651" s="39"/>
      <c r="L1651" s="38"/>
      <c r="M1651" s="38"/>
      <c r="N1651" s="38"/>
      <c r="O1651" s="38"/>
      <c r="P1651" s="38"/>
      <c r="Q1651" s="38"/>
      <c r="R1651" s="38"/>
      <c r="S1651" s="38"/>
      <c r="T1651" s="38"/>
      <c r="U1651" s="38"/>
      <c r="V1651" s="38"/>
      <c r="W1651" s="38"/>
      <c r="X1651" s="38"/>
      <c r="Y1651" s="38"/>
      <c r="Z1651" s="75"/>
      <c r="AA1651" s="101"/>
      <c r="AB1651" s="101"/>
      <c r="AC1651" s="101"/>
      <c r="AD1651" s="101"/>
      <c r="AE1651" s="38"/>
      <c r="AF1651" s="38"/>
      <c r="AG1651" s="38"/>
      <c r="AH1651" s="38"/>
      <c r="AI1651" s="101"/>
      <c r="AJ1651" s="101"/>
      <c r="AK1651" s="101"/>
      <c r="AL1651" s="75"/>
      <c r="AM1651" s="39"/>
      <c r="AN1651" s="27"/>
      <c r="AO1651" s="27"/>
      <c r="AP1651" s="27"/>
      <c r="AQ1651" s="27" t="str">
        <f t="shared" si="603"/>
        <v/>
      </c>
      <c r="AR1651" s="27" t="str">
        <f t="shared" si="604"/>
        <v/>
      </c>
      <c r="AS1651" s="27" t="str">
        <f t="shared" si="605"/>
        <v/>
      </c>
      <c r="AT1651" s="27" t="e">
        <f>IF(#REF!&lt;&gt;"",IF(ABS(#REF!)&lt;10,"S"&amp;RIGHT(#REF!,1)&amp;",","S"&amp;#REF!&amp;","),"")</f>
        <v>#REF!</v>
      </c>
      <c r="AU1651" s="27" t="e">
        <f>IF(#REF!&lt;&gt;"",IF(ABS(#REF!)&lt;10,"S"&amp;RIGHT(#REF!,1)&amp;",","S"&amp;#REF!&amp;","),"")</f>
        <v>#REF!</v>
      </c>
      <c r="AV1651" s="27" t="e">
        <f>IF(#REF!&lt;&gt;"",IF(ABS(#REF!)&lt;10,"S"&amp;RIGHT(#REF!,1)&amp;",","S"&amp;#REF!&amp;","),"")</f>
        <v>#REF!</v>
      </c>
      <c r="AW1651" s="27" t="e">
        <f>IF(#REF!&lt;&gt;"",IF(ABS(#REF!)&lt;10,"S"&amp;RIGHT(#REF!,1)&amp;",","S"&amp;#REF!&amp;","),"")</f>
        <v>#REF!</v>
      </c>
      <c r="AX1651" s="27" t="e">
        <f>IF(#REF!&lt;&gt;"",IF(ABS(#REF!)&lt;10,"S"&amp;RIGHT(#REF!,1)&amp;",","S"&amp;#REF!&amp;","),"")</f>
        <v>#REF!</v>
      </c>
      <c r="AY1651" s="27" t="e">
        <f>IF(#REF!&lt;&gt;"",IF(ABS(#REF!)&lt;10,"S"&amp;RIGHT(#REF!,1)&amp;",","S"&amp;#REF!&amp;","),"")</f>
        <v>#REF!</v>
      </c>
      <c r="AZ1651" s="27" t="e">
        <f>IF(#REF!&lt;&gt;"",IF(ABS(#REF!)&lt;10,"S"&amp;RIGHT(#REF!,1)&amp;",","S"&amp;#REF!&amp;","),"")</f>
        <v>#REF!</v>
      </c>
      <c r="BA1651" s="27" t="e">
        <f>IF(#REF!&lt;&gt;"",IF(ABS(#REF!)&lt;10,"S"&amp;RIGHT(#REF!,1)&amp;",","S"&amp;#REF!&amp;","),"")</f>
        <v>#REF!</v>
      </c>
      <c r="BB1651" s="27" t="e">
        <f>IF(#REF!&lt;&gt;"",IF(ABS(#REF!)&lt;10,"S"&amp;RIGHT(#REF!,1)&amp;",","S"&amp;#REF!&amp;","),"")</f>
        <v>#REF!</v>
      </c>
      <c r="BC1651" s="27"/>
      <c r="BD1651" s="27"/>
      <c r="BE1651" s="27"/>
      <c r="BF1651" s="27"/>
      <c r="BG1651" s="27"/>
      <c r="BH1651" s="27"/>
      <c r="BI1651" s="27" t="str">
        <f t="shared" si="600"/>
        <v/>
      </c>
      <c r="BJ1651" s="27" t="str">
        <f t="shared" si="601"/>
        <v/>
      </c>
      <c r="BK1651" s="27" t="str">
        <f t="shared" si="602"/>
        <v/>
      </c>
      <c r="BL1651" s="27" t="e">
        <f>IF(#REF!="","",CONCATENATE($L1651,","))</f>
        <v>#REF!</v>
      </c>
      <c r="BM1651" s="27" t="e">
        <f>IF(#REF!="","",CONCATENATE($L1651,","))</f>
        <v>#REF!</v>
      </c>
      <c r="BN1651" s="27" t="e">
        <f>IF(#REF!="","",CONCATENATE($L1651,","))</f>
        <v>#REF!</v>
      </c>
      <c r="BO1651" s="27" t="e">
        <f>IF(#REF!="","",CONCATENATE($L1651,","))</f>
        <v>#REF!</v>
      </c>
      <c r="BP1651" s="27" t="e">
        <f>IF(#REF!="","",CONCATENATE($L1651,","))</f>
        <v>#REF!</v>
      </c>
      <c r="BQ1651" s="27" t="e">
        <f>IF(#REF!="","",CONCATENATE($L1651,","))</f>
        <v>#REF!</v>
      </c>
      <c r="BR1651" s="27" t="e">
        <f>IF(#REF!="","",CONCATENATE($L1651,","))</f>
        <v>#REF!</v>
      </c>
      <c r="BS1651" s="27" t="e">
        <f>IF(#REF!="","",CONCATENATE($L1651,","))</f>
        <v>#REF!</v>
      </c>
      <c r="BT1651" s="27" t="e">
        <f>IF(#REF!="","",CONCATENATE($L1651,","))</f>
        <v>#REF!</v>
      </c>
      <c r="BU1651" s="40"/>
      <c r="BV1651" s="40"/>
      <c r="BW1651" s="70"/>
      <c r="BX1651" s="70"/>
      <c r="BY1651" s="70"/>
      <c r="BZ1651" s="70"/>
      <c r="CA1651" s="70"/>
      <c r="CB1651" s="70"/>
      <c r="CC1651" s="7"/>
    </row>
    <row r="1652" spans="2:81">
      <c r="B1652" s="75"/>
      <c r="C1652" s="39"/>
      <c r="D1652" s="38"/>
      <c r="E1652" s="39"/>
      <c r="F1652" s="39"/>
      <c r="G1652" s="39"/>
      <c r="H1652" s="39"/>
      <c r="I1652" s="39"/>
      <c r="J1652" s="39"/>
      <c r="K1652" s="39"/>
      <c r="L1652" s="38"/>
      <c r="M1652" s="38"/>
      <c r="N1652" s="38"/>
      <c r="O1652" s="38"/>
      <c r="P1652" s="38"/>
      <c r="Q1652" s="38"/>
      <c r="R1652" s="38"/>
      <c r="S1652" s="38"/>
      <c r="T1652" s="38"/>
      <c r="U1652" s="38"/>
      <c r="V1652" s="38"/>
      <c r="W1652" s="38"/>
      <c r="X1652" s="38"/>
      <c r="Y1652" s="38"/>
      <c r="Z1652" s="75"/>
      <c r="AA1652" s="101"/>
      <c r="AB1652" s="101"/>
      <c r="AC1652" s="101"/>
      <c r="AD1652" s="101"/>
      <c r="AE1652" s="38"/>
      <c r="AF1652" s="38"/>
      <c r="AG1652" s="38"/>
      <c r="AH1652" s="38"/>
      <c r="AI1652" s="101"/>
      <c r="AJ1652" s="101"/>
      <c r="AK1652" s="101"/>
      <c r="AL1652" s="75"/>
      <c r="AM1652" s="39"/>
      <c r="AN1652" s="27"/>
      <c r="AO1652" s="27"/>
      <c r="AP1652" s="27"/>
      <c r="AQ1652" s="27" t="str">
        <f t="shared" si="603"/>
        <v/>
      </c>
      <c r="AR1652" s="27" t="str">
        <f t="shared" si="604"/>
        <v/>
      </c>
      <c r="AS1652" s="27" t="str">
        <f t="shared" si="605"/>
        <v/>
      </c>
      <c r="AT1652" s="27" t="e">
        <f>IF(#REF!&lt;&gt;"",IF(ABS(#REF!)&lt;10,"S"&amp;RIGHT(#REF!,1)&amp;",","S"&amp;#REF!&amp;","),"")</f>
        <v>#REF!</v>
      </c>
      <c r="AU1652" s="27" t="e">
        <f>IF(#REF!&lt;&gt;"",IF(ABS(#REF!)&lt;10,"S"&amp;RIGHT(#REF!,1)&amp;",","S"&amp;#REF!&amp;","),"")</f>
        <v>#REF!</v>
      </c>
      <c r="AV1652" s="27" t="e">
        <f>IF(#REF!&lt;&gt;"",IF(ABS(#REF!)&lt;10,"S"&amp;RIGHT(#REF!,1)&amp;",","S"&amp;#REF!&amp;","),"")</f>
        <v>#REF!</v>
      </c>
      <c r="AW1652" s="27" t="e">
        <f>IF(#REF!&lt;&gt;"",IF(ABS(#REF!)&lt;10,"S"&amp;RIGHT(#REF!,1)&amp;",","S"&amp;#REF!&amp;","),"")</f>
        <v>#REF!</v>
      </c>
      <c r="AX1652" s="27" t="e">
        <f>IF(#REF!&lt;&gt;"",IF(ABS(#REF!)&lt;10,"S"&amp;RIGHT(#REF!,1)&amp;",","S"&amp;#REF!&amp;","),"")</f>
        <v>#REF!</v>
      </c>
      <c r="AY1652" s="27" t="e">
        <f>IF(#REF!&lt;&gt;"",IF(ABS(#REF!)&lt;10,"S"&amp;RIGHT(#REF!,1)&amp;",","S"&amp;#REF!&amp;","),"")</f>
        <v>#REF!</v>
      </c>
      <c r="AZ1652" s="27" t="e">
        <f>IF(#REF!&lt;&gt;"",IF(ABS(#REF!)&lt;10,"S"&amp;RIGHT(#REF!,1)&amp;",","S"&amp;#REF!&amp;","),"")</f>
        <v>#REF!</v>
      </c>
      <c r="BA1652" s="27" t="e">
        <f>IF(#REF!&lt;&gt;"",IF(ABS(#REF!)&lt;10,"S"&amp;RIGHT(#REF!,1)&amp;",","S"&amp;#REF!&amp;","),"")</f>
        <v>#REF!</v>
      </c>
      <c r="BB1652" s="27" t="e">
        <f>IF(#REF!&lt;&gt;"",IF(ABS(#REF!)&lt;10,"S"&amp;RIGHT(#REF!,1)&amp;",","S"&amp;#REF!&amp;","),"")</f>
        <v>#REF!</v>
      </c>
      <c r="BC1652" s="27"/>
      <c r="BD1652" s="27"/>
      <c r="BE1652" s="27"/>
      <c r="BF1652" s="27"/>
      <c r="BG1652" s="27"/>
      <c r="BH1652" s="27"/>
      <c r="BI1652" s="27" t="str">
        <f t="shared" si="600"/>
        <v/>
      </c>
      <c r="BJ1652" s="27" t="str">
        <f t="shared" si="601"/>
        <v/>
      </c>
      <c r="BK1652" s="27" t="str">
        <f t="shared" si="602"/>
        <v/>
      </c>
      <c r="BL1652" s="27" t="e">
        <f>IF(#REF!="","",CONCATENATE($L1652,","))</f>
        <v>#REF!</v>
      </c>
      <c r="BM1652" s="27" t="e">
        <f>IF(#REF!="","",CONCATENATE($L1652,","))</f>
        <v>#REF!</v>
      </c>
      <c r="BN1652" s="27" t="e">
        <f>IF(#REF!="","",CONCATENATE($L1652,","))</f>
        <v>#REF!</v>
      </c>
      <c r="BO1652" s="27" t="e">
        <f>IF(#REF!="","",CONCATENATE($L1652,","))</f>
        <v>#REF!</v>
      </c>
      <c r="BP1652" s="27" t="e">
        <f>IF(#REF!="","",CONCATENATE($L1652,","))</f>
        <v>#REF!</v>
      </c>
      <c r="BQ1652" s="27" t="e">
        <f>IF(#REF!="","",CONCATENATE($L1652,","))</f>
        <v>#REF!</v>
      </c>
      <c r="BR1652" s="27" t="e">
        <f>IF(#REF!="","",CONCATENATE($L1652,","))</f>
        <v>#REF!</v>
      </c>
      <c r="BS1652" s="27" t="e">
        <f>IF(#REF!="","",CONCATENATE($L1652,","))</f>
        <v>#REF!</v>
      </c>
      <c r="BT1652" s="27" t="e">
        <f>IF(#REF!="","",CONCATENATE($L1652,","))</f>
        <v>#REF!</v>
      </c>
      <c r="BU1652" s="40"/>
      <c r="BV1652" s="40"/>
      <c r="BW1652" s="70"/>
      <c r="BX1652" s="70"/>
      <c r="BY1652" s="70"/>
      <c r="BZ1652" s="70"/>
      <c r="CA1652" s="70"/>
      <c r="CB1652" s="70"/>
      <c r="CC1652" s="7"/>
    </row>
    <row r="1653" spans="2:81">
      <c r="B1653" s="75"/>
      <c r="C1653" s="39"/>
      <c r="D1653" s="38"/>
      <c r="E1653" s="39"/>
      <c r="F1653" s="39"/>
      <c r="G1653" s="39"/>
      <c r="H1653" s="39"/>
      <c r="I1653" s="39"/>
      <c r="J1653" s="39"/>
      <c r="K1653" s="39"/>
      <c r="L1653" s="38"/>
      <c r="M1653" s="38"/>
      <c r="N1653" s="38"/>
      <c r="O1653" s="38"/>
      <c r="P1653" s="38"/>
      <c r="Q1653" s="38"/>
      <c r="R1653" s="38"/>
      <c r="S1653" s="38"/>
      <c r="T1653" s="38"/>
      <c r="U1653" s="38"/>
      <c r="V1653" s="38"/>
      <c r="W1653" s="38"/>
      <c r="X1653" s="38"/>
      <c r="Y1653" s="38"/>
      <c r="Z1653" s="75"/>
      <c r="AA1653" s="101"/>
      <c r="AB1653" s="101"/>
      <c r="AC1653" s="101"/>
      <c r="AD1653" s="101"/>
      <c r="AE1653" s="38"/>
      <c r="AF1653" s="38"/>
      <c r="AG1653" s="38"/>
      <c r="AH1653" s="38"/>
      <c r="AI1653" s="101"/>
      <c r="AJ1653" s="101"/>
      <c r="AK1653" s="101"/>
      <c r="AL1653" s="75"/>
      <c r="AM1653" s="39"/>
      <c r="AN1653" s="27"/>
      <c r="AO1653" s="27"/>
      <c r="AP1653" s="27"/>
      <c r="AQ1653" s="27" t="str">
        <f t="shared" si="603"/>
        <v/>
      </c>
      <c r="AR1653" s="27" t="str">
        <f t="shared" si="604"/>
        <v/>
      </c>
      <c r="AS1653" s="27" t="str">
        <f t="shared" si="605"/>
        <v/>
      </c>
      <c r="AT1653" s="27" t="e">
        <f>IF(#REF!&lt;&gt;"",IF(ABS(#REF!)&lt;10,"S"&amp;RIGHT(#REF!,1)&amp;",","S"&amp;#REF!&amp;","),"")</f>
        <v>#REF!</v>
      </c>
      <c r="AU1653" s="27" t="e">
        <f>IF(#REF!&lt;&gt;"",IF(ABS(#REF!)&lt;10,"S"&amp;RIGHT(#REF!,1)&amp;",","S"&amp;#REF!&amp;","),"")</f>
        <v>#REF!</v>
      </c>
      <c r="AV1653" s="27" t="e">
        <f>IF(#REF!&lt;&gt;"",IF(ABS(#REF!)&lt;10,"S"&amp;RIGHT(#REF!,1)&amp;",","S"&amp;#REF!&amp;","),"")</f>
        <v>#REF!</v>
      </c>
      <c r="AW1653" s="27" t="e">
        <f>IF(#REF!&lt;&gt;"",IF(ABS(#REF!)&lt;10,"S"&amp;RIGHT(#REF!,1)&amp;",","S"&amp;#REF!&amp;","),"")</f>
        <v>#REF!</v>
      </c>
      <c r="AX1653" s="27" t="e">
        <f>IF(#REF!&lt;&gt;"",IF(ABS(#REF!)&lt;10,"S"&amp;RIGHT(#REF!,1)&amp;",","S"&amp;#REF!&amp;","),"")</f>
        <v>#REF!</v>
      </c>
      <c r="AY1653" s="27" t="e">
        <f>IF(#REF!&lt;&gt;"",IF(ABS(#REF!)&lt;10,"S"&amp;RIGHT(#REF!,1)&amp;",","S"&amp;#REF!&amp;","),"")</f>
        <v>#REF!</v>
      </c>
      <c r="AZ1653" s="27" t="e">
        <f>IF(#REF!&lt;&gt;"",IF(ABS(#REF!)&lt;10,"S"&amp;RIGHT(#REF!,1)&amp;",","S"&amp;#REF!&amp;","),"")</f>
        <v>#REF!</v>
      </c>
      <c r="BA1653" s="27" t="e">
        <f>IF(#REF!&lt;&gt;"",IF(ABS(#REF!)&lt;10,"S"&amp;RIGHT(#REF!,1)&amp;",","S"&amp;#REF!&amp;","),"")</f>
        <v>#REF!</v>
      </c>
      <c r="BB1653" s="27" t="e">
        <f>IF(#REF!&lt;&gt;"",IF(ABS(#REF!)&lt;10,"S"&amp;RIGHT(#REF!,1)&amp;",","S"&amp;#REF!&amp;","),"")</f>
        <v>#REF!</v>
      </c>
      <c r="BC1653" s="27"/>
      <c r="BD1653" s="27"/>
      <c r="BE1653" s="27"/>
      <c r="BF1653" s="27"/>
      <c r="BG1653" s="27"/>
      <c r="BH1653" s="27"/>
      <c r="BI1653" s="27" t="str">
        <f t="shared" si="600"/>
        <v/>
      </c>
      <c r="BJ1653" s="27" t="str">
        <f t="shared" si="601"/>
        <v/>
      </c>
      <c r="BK1653" s="27" t="str">
        <f t="shared" si="602"/>
        <v/>
      </c>
      <c r="BL1653" s="27" t="e">
        <f>IF(#REF!="","",CONCATENATE($L1653,","))</f>
        <v>#REF!</v>
      </c>
      <c r="BM1653" s="27" t="e">
        <f>IF(#REF!="","",CONCATENATE($L1653,","))</f>
        <v>#REF!</v>
      </c>
      <c r="BN1653" s="27" t="e">
        <f>IF(#REF!="","",CONCATENATE($L1653,","))</f>
        <v>#REF!</v>
      </c>
      <c r="BO1653" s="27" t="e">
        <f>IF(#REF!="","",CONCATENATE($L1653,","))</f>
        <v>#REF!</v>
      </c>
      <c r="BP1653" s="27" t="e">
        <f>IF(#REF!="","",CONCATENATE($L1653,","))</f>
        <v>#REF!</v>
      </c>
      <c r="BQ1653" s="27" t="e">
        <f>IF(#REF!="","",CONCATENATE($L1653,","))</f>
        <v>#REF!</v>
      </c>
      <c r="BR1653" s="27" t="e">
        <f>IF(#REF!="","",CONCATENATE($L1653,","))</f>
        <v>#REF!</v>
      </c>
      <c r="BS1653" s="27" t="e">
        <f>IF(#REF!="","",CONCATENATE($L1653,","))</f>
        <v>#REF!</v>
      </c>
      <c r="BT1653" s="27" t="e">
        <f>IF(#REF!="","",CONCATENATE($L1653,","))</f>
        <v>#REF!</v>
      </c>
      <c r="BU1653" s="40"/>
      <c r="BV1653" s="40"/>
      <c r="BW1653" s="70"/>
      <c r="BX1653" s="70"/>
      <c r="BY1653" s="70"/>
      <c r="BZ1653" s="70"/>
      <c r="CA1653" s="70"/>
      <c r="CB1653" s="70"/>
      <c r="CC1653" s="7"/>
    </row>
    <row r="1654" spans="2:81">
      <c r="B1654" s="75"/>
      <c r="C1654" s="39"/>
      <c r="D1654" s="38"/>
      <c r="E1654" s="39"/>
      <c r="F1654" s="39"/>
      <c r="G1654" s="39"/>
      <c r="H1654" s="39"/>
      <c r="I1654" s="39"/>
      <c r="J1654" s="39"/>
      <c r="K1654" s="39"/>
      <c r="L1654" s="38"/>
      <c r="M1654" s="38"/>
      <c r="N1654" s="38"/>
      <c r="O1654" s="38"/>
      <c r="P1654" s="38"/>
      <c r="Q1654" s="38"/>
      <c r="R1654" s="38"/>
      <c r="S1654" s="38"/>
      <c r="T1654" s="38"/>
      <c r="U1654" s="38"/>
      <c r="V1654" s="38"/>
      <c r="W1654" s="38"/>
      <c r="X1654" s="38"/>
      <c r="Y1654" s="38"/>
      <c r="Z1654" s="75"/>
      <c r="AA1654" s="101"/>
      <c r="AB1654" s="101"/>
      <c r="AC1654" s="101"/>
      <c r="AD1654" s="101"/>
      <c r="AE1654" s="38"/>
      <c r="AF1654" s="38"/>
      <c r="AG1654" s="38"/>
      <c r="AH1654" s="38"/>
      <c r="AI1654" s="101"/>
      <c r="AJ1654" s="101"/>
      <c r="AK1654" s="101"/>
      <c r="AL1654" s="75"/>
      <c r="AM1654" s="39"/>
      <c r="AN1654" s="27"/>
      <c r="AO1654" s="27"/>
      <c r="AP1654" s="27"/>
      <c r="AQ1654" s="27" t="str">
        <f t="shared" si="603"/>
        <v/>
      </c>
      <c r="AR1654" s="27" t="str">
        <f t="shared" si="604"/>
        <v/>
      </c>
      <c r="AS1654" s="27" t="str">
        <f t="shared" si="605"/>
        <v/>
      </c>
      <c r="AT1654" s="27" t="e">
        <f>IF(#REF!&lt;&gt;"",IF(ABS(#REF!)&lt;10,"S"&amp;RIGHT(#REF!,1)&amp;",","S"&amp;#REF!&amp;","),"")</f>
        <v>#REF!</v>
      </c>
      <c r="AU1654" s="27" t="e">
        <f>IF(#REF!&lt;&gt;"",IF(ABS(#REF!)&lt;10,"S"&amp;RIGHT(#REF!,1)&amp;",","S"&amp;#REF!&amp;","),"")</f>
        <v>#REF!</v>
      </c>
      <c r="AV1654" s="27" t="e">
        <f>IF(#REF!&lt;&gt;"",IF(ABS(#REF!)&lt;10,"S"&amp;RIGHT(#REF!,1)&amp;",","S"&amp;#REF!&amp;","),"")</f>
        <v>#REF!</v>
      </c>
      <c r="AW1654" s="27" t="e">
        <f>IF(#REF!&lt;&gt;"",IF(ABS(#REF!)&lt;10,"S"&amp;RIGHT(#REF!,1)&amp;",","S"&amp;#REF!&amp;","),"")</f>
        <v>#REF!</v>
      </c>
      <c r="AX1654" s="27" t="e">
        <f>IF(#REF!&lt;&gt;"",IF(ABS(#REF!)&lt;10,"S"&amp;RIGHT(#REF!,1)&amp;",","S"&amp;#REF!&amp;","),"")</f>
        <v>#REF!</v>
      </c>
      <c r="AY1654" s="27" t="e">
        <f>IF(#REF!&lt;&gt;"",IF(ABS(#REF!)&lt;10,"S"&amp;RIGHT(#REF!,1)&amp;",","S"&amp;#REF!&amp;","),"")</f>
        <v>#REF!</v>
      </c>
      <c r="AZ1654" s="27" t="e">
        <f>IF(#REF!&lt;&gt;"",IF(ABS(#REF!)&lt;10,"S"&amp;RIGHT(#REF!,1)&amp;",","S"&amp;#REF!&amp;","),"")</f>
        <v>#REF!</v>
      </c>
      <c r="BA1654" s="27" t="e">
        <f>IF(#REF!&lt;&gt;"",IF(ABS(#REF!)&lt;10,"S"&amp;RIGHT(#REF!,1)&amp;",","S"&amp;#REF!&amp;","),"")</f>
        <v>#REF!</v>
      </c>
      <c r="BB1654" s="27" t="e">
        <f>IF(#REF!&lt;&gt;"",IF(ABS(#REF!)&lt;10,"S"&amp;RIGHT(#REF!,1)&amp;",","S"&amp;#REF!&amp;","),"")</f>
        <v>#REF!</v>
      </c>
      <c r="BC1654" s="27"/>
      <c r="BD1654" s="27"/>
      <c r="BE1654" s="27"/>
      <c r="BF1654" s="27"/>
      <c r="BG1654" s="27"/>
      <c r="BH1654" s="27"/>
      <c r="BI1654" s="27" t="str">
        <f t="shared" si="600"/>
        <v/>
      </c>
      <c r="BJ1654" s="27" t="str">
        <f t="shared" si="601"/>
        <v/>
      </c>
      <c r="BK1654" s="27" t="str">
        <f t="shared" si="602"/>
        <v/>
      </c>
      <c r="BL1654" s="27" t="e">
        <f>IF(#REF!="","",CONCATENATE($L1654,","))</f>
        <v>#REF!</v>
      </c>
      <c r="BM1654" s="27" t="e">
        <f>IF(#REF!="","",CONCATENATE($L1654,","))</f>
        <v>#REF!</v>
      </c>
      <c r="BN1654" s="27" t="e">
        <f>IF(#REF!="","",CONCATENATE($L1654,","))</f>
        <v>#REF!</v>
      </c>
      <c r="BO1654" s="27" t="e">
        <f>IF(#REF!="","",CONCATENATE($L1654,","))</f>
        <v>#REF!</v>
      </c>
      <c r="BP1654" s="27" t="e">
        <f>IF(#REF!="","",CONCATENATE($L1654,","))</f>
        <v>#REF!</v>
      </c>
      <c r="BQ1654" s="27" t="e">
        <f>IF(#REF!="","",CONCATENATE($L1654,","))</f>
        <v>#REF!</v>
      </c>
      <c r="BR1654" s="27" t="e">
        <f>IF(#REF!="","",CONCATENATE($L1654,","))</f>
        <v>#REF!</v>
      </c>
      <c r="BS1654" s="27" t="e">
        <f>IF(#REF!="","",CONCATENATE($L1654,","))</f>
        <v>#REF!</v>
      </c>
      <c r="BT1654" s="27" t="e">
        <f>IF(#REF!="","",CONCATENATE($L1654,","))</f>
        <v>#REF!</v>
      </c>
      <c r="BU1654" s="40"/>
      <c r="BV1654" s="40"/>
      <c r="BW1654" s="70"/>
      <c r="BX1654" s="70"/>
      <c r="BY1654" s="70"/>
      <c r="BZ1654" s="70"/>
      <c r="CA1654" s="70"/>
      <c r="CB1654" s="40"/>
      <c r="CC1654" s="7"/>
    </row>
    <row r="1655" spans="2:81">
      <c r="B1655" s="75"/>
      <c r="C1655" s="39"/>
      <c r="D1655" s="38"/>
      <c r="E1655" s="39"/>
      <c r="F1655" s="39"/>
      <c r="G1655" s="39"/>
      <c r="H1655" s="39"/>
      <c r="I1655" s="39"/>
      <c r="J1655" s="39"/>
      <c r="K1655" s="39"/>
      <c r="L1655" s="38"/>
      <c r="M1655" s="38"/>
      <c r="N1655" s="38"/>
      <c r="O1655" s="38"/>
      <c r="P1655" s="38"/>
      <c r="Q1655" s="38"/>
      <c r="R1655" s="38"/>
      <c r="S1655" s="38"/>
      <c r="T1655" s="38"/>
      <c r="U1655" s="38"/>
      <c r="V1655" s="38"/>
      <c r="W1655" s="38"/>
      <c r="X1655" s="38"/>
      <c r="Y1655" s="38"/>
      <c r="Z1655" s="75"/>
      <c r="AA1655" s="101"/>
      <c r="AB1655" s="101"/>
      <c r="AC1655" s="101"/>
      <c r="AD1655" s="101"/>
      <c r="AE1655" s="38"/>
      <c r="AF1655" s="38"/>
      <c r="AG1655" s="38"/>
      <c r="AH1655" s="38"/>
      <c r="AI1655" s="101"/>
      <c r="AJ1655" s="101"/>
      <c r="AK1655" s="101"/>
      <c r="AL1655" s="75"/>
      <c r="AM1655" s="39"/>
      <c r="AN1655" s="27"/>
      <c r="AO1655" s="27"/>
      <c r="AP1655" s="27"/>
      <c r="AQ1655" s="27" t="str">
        <f t="shared" si="603"/>
        <v/>
      </c>
      <c r="AR1655" s="27" t="str">
        <f t="shared" si="604"/>
        <v/>
      </c>
      <c r="AS1655" s="27" t="str">
        <f t="shared" si="605"/>
        <v/>
      </c>
      <c r="AT1655" s="27" t="e">
        <f>IF(#REF!&lt;&gt;"",IF(ABS(#REF!)&lt;10,"S"&amp;RIGHT(#REF!,1)&amp;",","S"&amp;#REF!&amp;","),"")</f>
        <v>#REF!</v>
      </c>
      <c r="AU1655" s="27" t="e">
        <f>IF(#REF!&lt;&gt;"",IF(ABS(#REF!)&lt;10,"S"&amp;RIGHT(#REF!,1)&amp;",","S"&amp;#REF!&amp;","),"")</f>
        <v>#REF!</v>
      </c>
      <c r="AV1655" s="27" t="e">
        <f>IF(#REF!&lt;&gt;"",IF(ABS(#REF!)&lt;10,"S"&amp;RIGHT(#REF!,1)&amp;",","S"&amp;#REF!&amp;","),"")</f>
        <v>#REF!</v>
      </c>
      <c r="AW1655" s="27" t="e">
        <f>IF(#REF!&lt;&gt;"",IF(ABS(#REF!)&lt;10,"S"&amp;RIGHT(#REF!,1)&amp;",","S"&amp;#REF!&amp;","),"")</f>
        <v>#REF!</v>
      </c>
      <c r="AX1655" s="27" t="e">
        <f>IF(#REF!&lt;&gt;"",IF(ABS(#REF!)&lt;10,"S"&amp;RIGHT(#REF!,1)&amp;",","S"&amp;#REF!&amp;","),"")</f>
        <v>#REF!</v>
      </c>
      <c r="AY1655" s="27" t="e">
        <f>IF(#REF!&lt;&gt;"",IF(ABS(#REF!)&lt;10,"S"&amp;RIGHT(#REF!,1)&amp;",","S"&amp;#REF!&amp;","),"")</f>
        <v>#REF!</v>
      </c>
      <c r="AZ1655" s="27" t="e">
        <f>IF(#REF!&lt;&gt;"",IF(ABS(#REF!)&lt;10,"S"&amp;RIGHT(#REF!,1)&amp;",","S"&amp;#REF!&amp;","),"")</f>
        <v>#REF!</v>
      </c>
      <c r="BA1655" s="27" t="e">
        <f>IF(#REF!&lt;&gt;"",IF(ABS(#REF!)&lt;10,"S"&amp;RIGHT(#REF!,1)&amp;",","S"&amp;#REF!&amp;","),"")</f>
        <v>#REF!</v>
      </c>
      <c r="BB1655" s="27" t="e">
        <f>IF(#REF!&lt;&gt;"",IF(ABS(#REF!)&lt;10,"S"&amp;RIGHT(#REF!,1)&amp;",","S"&amp;#REF!&amp;","),"")</f>
        <v>#REF!</v>
      </c>
      <c r="BC1655" s="27"/>
      <c r="BD1655" s="27"/>
      <c r="BE1655" s="27"/>
      <c r="BF1655" s="27"/>
      <c r="BG1655" s="27"/>
      <c r="BH1655" s="27"/>
      <c r="BI1655" s="27" t="str">
        <f t="shared" si="600"/>
        <v/>
      </c>
      <c r="BJ1655" s="27" t="str">
        <f t="shared" si="601"/>
        <v/>
      </c>
      <c r="BK1655" s="27" t="str">
        <f t="shared" si="602"/>
        <v/>
      </c>
      <c r="BL1655" s="27" t="e">
        <f>IF(#REF!="","",CONCATENATE($L1655,","))</f>
        <v>#REF!</v>
      </c>
      <c r="BM1655" s="27" t="e">
        <f>IF(#REF!="","",CONCATENATE($L1655,","))</f>
        <v>#REF!</v>
      </c>
      <c r="BN1655" s="27" t="e">
        <f>IF(#REF!="","",CONCATENATE($L1655,","))</f>
        <v>#REF!</v>
      </c>
      <c r="BO1655" s="27" t="e">
        <f>IF(#REF!="","",CONCATENATE($L1655,","))</f>
        <v>#REF!</v>
      </c>
      <c r="BP1655" s="27" t="e">
        <f>IF(#REF!="","",CONCATENATE($L1655,","))</f>
        <v>#REF!</v>
      </c>
      <c r="BQ1655" s="27" t="e">
        <f>IF(#REF!="","",CONCATENATE($L1655,","))</f>
        <v>#REF!</v>
      </c>
      <c r="BR1655" s="27" t="e">
        <f>IF(#REF!="","",CONCATENATE($L1655,","))</f>
        <v>#REF!</v>
      </c>
      <c r="BS1655" s="27" t="e">
        <f>IF(#REF!="","",CONCATENATE($L1655,","))</f>
        <v>#REF!</v>
      </c>
      <c r="BT1655" s="27" t="e">
        <f>IF(#REF!="","",CONCATENATE($L1655,","))</f>
        <v>#REF!</v>
      </c>
      <c r="BU1655" s="40"/>
      <c r="BV1655" s="40"/>
      <c r="BW1655" s="40"/>
      <c r="BX1655" s="40"/>
      <c r="BY1655" s="40"/>
      <c r="BZ1655" s="40"/>
      <c r="CA1655" s="40"/>
      <c r="CB1655" s="40"/>
      <c r="CC1655" s="7"/>
    </row>
    <row r="1656" spans="2:81">
      <c r="B1656" s="75"/>
      <c r="C1656" s="39"/>
      <c r="D1656" s="38"/>
      <c r="E1656" s="39"/>
      <c r="F1656" s="39"/>
      <c r="G1656" s="39"/>
      <c r="H1656" s="39"/>
      <c r="I1656" s="39"/>
      <c r="J1656" s="39"/>
      <c r="K1656" s="39"/>
      <c r="L1656" s="38"/>
      <c r="M1656" s="38"/>
      <c r="N1656" s="38"/>
      <c r="O1656" s="38"/>
      <c r="P1656" s="38"/>
      <c r="Q1656" s="38"/>
      <c r="R1656" s="38"/>
      <c r="S1656" s="38"/>
      <c r="T1656" s="38"/>
      <c r="U1656" s="38"/>
      <c r="V1656" s="38"/>
      <c r="W1656" s="38"/>
      <c r="X1656" s="38"/>
      <c r="Y1656" s="38"/>
      <c r="Z1656" s="75"/>
      <c r="AA1656" s="101"/>
      <c r="AB1656" s="101"/>
      <c r="AC1656" s="101"/>
      <c r="AD1656" s="101"/>
      <c r="AE1656" s="38"/>
      <c r="AF1656" s="38"/>
      <c r="AG1656" s="38"/>
      <c r="AH1656" s="38"/>
      <c r="AI1656" s="101"/>
      <c r="AJ1656" s="101"/>
      <c r="AK1656" s="101"/>
      <c r="AL1656" s="75"/>
      <c r="AM1656" s="39"/>
      <c r="AN1656" s="27"/>
      <c r="AO1656" s="27"/>
      <c r="AP1656" s="27"/>
      <c r="AQ1656" s="27" t="str">
        <f t="shared" si="603"/>
        <v/>
      </c>
      <c r="AR1656" s="27" t="str">
        <f t="shared" si="604"/>
        <v/>
      </c>
      <c r="AS1656" s="27" t="str">
        <f t="shared" si="605"/>
        <v/>
      </c>
      <c r="AT1656" s="27" t="e">
        <f>IF(#REF!&lt;&gt;"",IF(ABS(#REF!)&lt;10,"S"&amp;RIGHT(#REF!,1)&amp;",","S"&amp;#REF!&amp;","),"")</f>
        <v>#REF!</v>
      </c>
      <c r="AU1656" s="27" t="e">
        <f>IF(#REF!&lt;&gt;"",IF(ABS(#REF!)&lt;10,"S"&amp;RIGHT(#REF!,1)&amp;",","S"&amp;#REF!&amp;","),"")</f>
        <v>#REF!</v>
      </c>
      <c r="AV1656" s="27" t="e">
        <f>IF(#REF!&lt;&gt;"",IF(ABS(#REF!)&lt;10,"S"&amp;RIGHT(#REF!,1)&amp;",","S"&amp;#REF!&amp;","),"")</f>
        <v>#REF!</v>
      </c>
      <c r="AW1656" s="27" t="e">
        <f>IF(#REF!&lt;&gt;"",IF(ABS(#REF!)&lt;10,"S"&amp;RIGHT(#REF!,1)&amp;",","S"&amp;#REF!&amp;","),"")</f>
        <v>#REF!</v>
      </c>
      <c r="AX1656" s="27" t="e">
        <f>IF(#REF!&lt;&gt;"",IF(ABS(#REF!)&lt;10,"S"&amp;RIGHT(#REF!,1)&amp;",","S"&amp;#REF!&amp;","),"")</f>
        <v>#REF!</v>
      </c>
      <c r="AY1656" s="27" t="e">
        <f>IF(#REF!&lt;&gt;"",IF(ABS(#REF!)&lt;10,"S"&amp;RIGHT(#REF!,1)&amp;",","S"&amp;#REF!&amp;","),"")</f>
        <v>#REF!</v>
      </c>
      <c r="AZ1656" s="27" t="e">
        <f>IF(#REF!&lt;&gt;"",IF(ABS(#REF!)&lt;10,"S"&amp;RIGHT(#REF!,1)&amp;",","S"&amp;#REF!&amp;","),"")</f>
        <v>#REF!</v>
      </c>
      <c r="BA1656" s="27" t="e">
        <f>IF(#REF!&lt;&gt;"",IF(ABS(#REF!)&lt;10,"S"&amp;RIGHT(#REF!,1)&amp;",","S"&amp;#REF!&amp;","),"")</f>
        <v>#REF!</v>
      </c>
      <c r="BB1656" s="27" t="e">
        <f>IF(#REF!&lt;&gt;"",IF(ABS(#REF!)&lt;10,"S"&amp;RIGHT(#REF!,1)&amp;",","S"&amp;#REF!&amp;","),"")</f>
        <v>#REF!</v>
      </c>
      <c r="BC1656" s="27"/>
      <c r="BD1656" s="27"/>
      <c r="BE1656" s="27"/>
      <c r="BF1656" s="27"/>
      <c r="BG1656" s="27"/>
      <c r="BH1656" s="27"/>
      <c r="BI1656" s="27" t="str">
        <f t="shared" si="600"/>
        <v/>
      </c>
      <c r="BJ1656" s="27" t="str">
        <f t="shared" si="601"/>
        <v/>
      </c>
      <c r="BK1656" s="27" t="str">
        <f t="shared" si="602"/>
        <v/>
      </c>
      <c r="BL1656" s="27" t="e">
        <f>IF(#REF!="","",CONCATENATE($L1656,","))</f>
        <v>#REF!</v>
      </c>
      <c r="BM1656" s="27" t="e">
        <f>IF(#REF!="","",CONCATENATE($L1656,","))</f>
        <v>#REF!</v>
      </c>
      <c r="BN1656" s="27" t="e">
        <f>IF(#REF!="","",CONCATENATE($L1656,","))</f>
        <v>#REF!</v>
      </c>
      <c r="BO1656" s="27" t="e">
        <f>IF(#REF!="","",CONCATENATE($L1656,","))</f>
        <v>#REF!</v>
      </c>
      <c r="BP1656" s="27" t="e">
        <f>IF(#REF!="","",CONCATENATE($L1656,","))</f>
        <v>#REF!</v>
      </c>
      <c r="BQ1656" s="27" t="e">
        <f>IF(#REF!="","",CONCATENATE($L1656,","))</f>
        <v>#REF!</v>
      </c>
      <c r="BR1656" s="27" t="e">
        <f>IF(#REF!="","",CONCATENATE($L1656,","))</f>
        <v>#REF!</v>
      </c>
      <c r="BS1656" s="27" t="e">
        <f>IF(#REF!="","",CONCATENATE($L1656,","))</f>
        <v>#REF!</v>
      </c>
      <c r="BT1656" s="27" t="e">
        <f>IF(#REF!="","",CONCATENATE($L1656,","))</f>
        <v>#REF!</v>
      </c>
      <c r="BU1656" s="40"/>
      <c r="BV1656" s="40"/>
      <c r="BW1656"/>
      <c r="BX1656"/>
      <c r="BY1656"/>
      <c r="BZ1656"/>
      <c r="CA1656"/>
      <c r="CB1656" s="40"/>
      <c r="CC1656" s="7"/>
    </row>
    <row r="1657" spans="2:81">
      <c r="B1657" s="75"/>
      <c r="C1657" s="39"/>
      <c r="D1657" s="38"/>
      <c r="E1657" s="39"/>
      <c r="F1657" s="39"/>
      <c r="G1657" s="39"/>
      <c r="H1657" s="39"/>
      <c r="I1657" s="39"/>
      <c r="J1657" s="39"/>
      <c r="K1657" s="39"/>
      <c r="L1657" s="38"/>
      <c r="M1657" s="38"/>
      <c r="N1657" s="38"/>
      <c r="O1657" s="38"/>
      <c r="P1657" s="38"/>
      <c r="Q1657" s="38"/>
      <c r="R1657" s="38"/>
      <c r="S1657" s="38"/>
      <c r="T1657" s="38"/>
      <c r="U1657" s="38"/>
      <c r="V1657" s="38"/>
      <c r="W1657" s="38"/>
      <c r="X1657" s="38"/>
      <c r="Y1657" s="38"/>
      <c r="Z1657" s="75"/>
      <c r="AA1657" s="101"/>
      <c r="AB1657" s="101"/>
      <c r="AC1657" s="101"/>
      <c r="AD1657" s="101"/>
      <c r="AE1657" s="38"/>
      <c r="AF1657" s="38"/>
      <c r="AG1657" s="38"/>
      <c r="AH1657" s="38"/>
      <c r="AI1657" s="101"/>
      <c r="AJ1657" s="101"/>
      <c r="AK1657" s="101"/>
      <c r="AL1657" s="75"/>
      <c r="AM1657" s="39"/>
      <c r="AN1657" s="27"/>
      <c r="AO1657" s="27"/>
      <c r="AP1657" s="27"/>
      <c r="AQ1657" s="27" t="str">
        <f t="shared" si="603"/>
        <v/>
      </c>
      <c r="AR1657" s="27" t="str">
        <f t="shared" si="604"/>
        <v/>
      </c>
      <c r="AS1657" s="27" t="str">
        <f t="shared" si="605"/>
        <v/>
      </c>
      <c r="AT1657" s="27" t="e">
        <f>IF(#REF!&lt;&gt;"",IF(ABS(#REF!)&lt;10,"S"&amp;RIGHT(#REF!,1)&amp;",","S"&amp;#REF!&amp;","),"")</f>
        <v>#REF!</v>
      </c>
      <c r="AU1657" s="27" t="e">
        <f>IF(#REF!&lt;&gt;"",IF(ABS(#REF!)&lt;10,"S"&amp;RIGHT(#REF!,1)&amp;",","S"&amp;#REF!&amp;","),"")</f>
        <v>#REF!</v>
      </c>
      <c r="AV1657" s="27" t="e">
        <f>IF(#REF!&lt;&gt;"",IF(ABS(#REF!)&lt;10,"S"&amp;RIGHT(#REF!,1)&amp;",","S"&amp;#REF!&amp;","),"")</f>
        <v>#REF!</v>
      </c>
      <c r="AW1657" s="27" t="e">
        <f>IF(#REF!&lt;&gt;"",IF(ABS(#REF!)&lt;10,"S"&amp;RIGHT(#REF!,1)&amp;",","S"&amp;#REF!&amp;","),"")</f>
        <v>#REF!</v>
      </c>
      <c r="AX1657" s="27" t="e">
        <f>IF(#REF!&lt;&gt;"",IF(ABS(#REF!)&lt;10,"S"&amp;RIGHT(#REF!,1)&amp;",","S"&amp;#REF!&amp;","),"")</f>
        <v>#REF!</v>
      </c>
      <c r="AY1657" s="27" t="e">
        <f>IF(#REF!&lt;&gt;"",IF(ABS(#REF!)&lt;10,"S"&amp;RIGHT(#REF!,1)&amp;",","S"&amp;#REF!&amp;","),"")</f>
        <v>#REF!</v>
      </c>
      <c r="AZ1657" s="27" t="e">
        <f>IF(#REF!&lt;&gt;"",IF(ABS(#REF!)&lt;10,"S"&amp;RIGHT(#REF!,1)&amp;",","S"&amp;#REF!&amp;","),"")</f>
        <v>#REF!</v>
      </c>
      <c r="BA1657" s="27" t="e">
        <f>IF(#REF!&lt;&gt;"",IF(ABS(#REF!)&lt;10,"S"&amp;RIGHT(#REF!,1)&amp;",","S"&amp;#REF!&amp;","),"")</f>
        <v>#REF!</v>
      </c>
      <c r="BB1657" s="27" t="e">
        <f>IF(#REF!&lt;&gt;"",IF(ABS(#REF!)&lt;10,"S"&amp;RIGHT(#REF!,1)&amp;",","S"&amp;#REF!&amp;","),"")</f>
        <v>#REF!</v>
      </c>
      <c r="BC1657" s="27"/>
      <c r="BD1657" s="27"/>
      <c r="BE1657" s="27"/>
      <c r="BF1657" s="27"/>
      <c r="BG1657" s="27"/>
      <c r="BH1657" s="27"/>
      <c r="BI1657" s="27" t="str">
        <f t="shared" si="600"/>
        <v/>
      </c>
      <c r="BJ1657" s="27" t="str">
        <f t="shared" si="601"/>
        <v/>
      </c>
      <c r="BK1657" s="27" t="str">
        <f t="shared" si="602"/>
        <v/>
      </c>
      <c r="BL1657" s="27" t="e">
        <f>IF(#REF!="","",CONCATENATE($L1657,","))</f>
        <v>#REF!</v>
      </c>
      <c r="BM1657" s="27" t="e">
        <f>IF(#REF!="","",CONCATENATE($L1657,","))</f>
        <v>#REF!</v>
      </c>
      <c r="BN1657" s="27" t="e">
        <f>IF(#REF!="","",CONCATENATE($L1657,","))</f>
        <v>#REF!</v>
      </c>
      <c r="BO1657" s="27" t="e">
        <f>IF(#REF!="","",CONCATENATE($L1657,","))</f>
        <v>#REF!</v>
      </c>
      <c r="BP1657" s="27" t="e">
        <f>IF(#REF!="","",CONCATENATE($L1657,","))</f>
        <v>#REF!</v>
      </c>
      <c r="BQ1657" s="27" t="e">
        <f>IF(#REF!="","",CONCATENATE($L1657,","))</f>
        <v>#REF!</v>
      </c>
      <c r="BR1657" s="27" t="e">
        <f>IF(#REF!="","",CONCATENATE($L1657,","))</f>
        <v>#REF!</v>
      </c>
      <c r="BS1657" s="27" t="e">
        <f>IF(#REF!="","",CONCATENATE($L1657,","))</f>
        <v>#REF!</v>
      </c>
      <c r="BT1657" s="27" t="e">
        <f>IF(#REF!="","",CONCATENATE($L1657,","))</f>
        <v>#REF!</v>
      </c>
      <c r="BU1657" s="40"/>
      <c r="BV1657" s="40"/>
      <c r="BW1657"/>
      <c r="BX1657"/>
      <c r="BY1657"/>
      <c r="BZ1657"/>
      <c r="CA1657"/>
      <c r="CB1657" s="40"/>
      <c r="CC1657" s="37"/>
    </row>
    <row r="1658" spans="2:81">
      <c r="B1658" s="75"/>
      <c r="C1658" s="39"/>
      <c r="D1658" s="38"/>
      <c r="E1658" s="39"/>
      <c r="F1658" s="39"/>
      <c r="G1658" s="39"/>
      <c r="H1658" s="39"/>
      <c r="I1658" s="39"/>
      <c r="J1658" s="39"/>
      <c r="K1658" s="39"/>
      <c r="L1658" s="38"/>
      <c r="M1658" s="38"/>
      <c r="N1658" s="38"/>
      <c r="O1658" s="38"/>
      <c r="P1658" s="38"/>
      <c r="Q1658" s="38"/>
      <c r="R1658" s="38"/>
      <c r="S1658" s="38"/>
      <c r="T1658" s="38"/>
      <c r="U1658" s="38"/>
      <c r="V1658" s="38"/>
      <c r="W1658" s="38"/>
      <c r="X1658" s="38"/>
      <c r="Y1658" s="38"/>
      <c r="Z1658" s="75"/>
      <c r="AA1658" s="101"/>
      <c r="AB1658" s="101"/>
      <c r="AC1658" s="101"/>
      <c r="AD1658" s="101"/>
      <c r="AE1658" s="38"/>
      <c r="AF1658" s="38"/>
      <c r="AG1658" s="38"/>
      <c r="AH1658" s="38"/>
      <c r="AI1658" s="101"/>
      <c r="AJ1658" s="101"/>
      <c r="AK1658" s="101"/>
      <c r="AL1658" s="75"/>
      <c r="AM1658" s="39"/>
      <c r="AN1658" s="27"/>
      <c r="AO1658" s="27"/>
      <c r="AP1658" s="27"/>
      <c r="AQ1658" s="27" t="str">
        <f t="shared" si="603"/>
        <v/>
      </c>
      <c r="AR1658" s="27" t="str">
        <f t="shared" si="604"/>
        <v/>
      </c>
      <c r="AS1658" s="27" t="str">
        <f t="shared" si="605"/>
        <v/>
      </c>
      <c r="AT1658" s="27" t="e">
        <f>IF(#REF!&lt;&gt;"",IF(ABS(#REF!)&lt;10,"S"&amp;RIGHT(#REF!,1)&amp;",","S"&amp;#REF!&amp;","),"")</f>
        <v>#REF!</v>
      </c>
      <c r="AU1658" s="27" t="e">
        <f>IF(#REF!&lt;&gt;"",IF(ABS(#REF!)&lt;10,"S"&amp;RIGHT(#REF!,1)&amp;",","S"&amp;#REF!&amp;","),"")</f>
        <v>#REF!</v>
      </c>
      <c r="AV1658" s="27" t="e">
        <f>IF(#REF!&lt;&gt;"",IF(ABS(#REF!)&lt;10,"S"&amp;RIGHT(#REF!,1)&amp;",","S"&amp;#REF!&amp;","),"")</f>
        <v>#REF!</v>
      </c>
      <c r="AW1658" s="27" t="e">
        <f>IF(#REF!&lt;&gt;"",IF(ABS(#REF!)&lt;10,"S"&amp;RIGHT(#REF!,1)&amp;",","S"&amp;#REF!&amp;","),"")</f>
        <v>#REF!</v>
      </c>
      <c r="AX1658" s="27" t="e">
        <f>IF(#REF!&lt;&gt;"",IF(ABS(#REF!)&lt;10,"S"&amp;RIGHT(#REF!,1)&amp;",","S"&amp;#REF!&amp;","),"")</f>
        <v>#REF!</v>
      </c>
      <c r="AY1658" s="27" t="e">
        <f>IF(#REF!&lt;&gt;"",IF(ABS(#REF!)&lt;10,"S"&amp;RIGHT(#REF!,1)&amp;",","S"&amp;#REF!&amp;","),"")</f>
        <v>#REF!</v>
      </c>
      <c r="AZ1658" s="27" t="e">
        <f>IF(#REF!&lt;&gt;"",IF(ABS(#REF!)&lt;10,"S"&amp;RIGHT(#REF!,1)&amp;",","S"&amp;#REF!&amp;","),"")</f>
        <v>#REF!</v>
      </c>
      <c r="BA1658" s="27" t="e">
        <f>IF(#REF!&lt;&gt;"",IF(ABS(#REF!)&lt;10,"S"&amp;RIGHT(#REF!,1)&amp;",","S"&amp;#REF!&amp;","),"")</f>
        <v>#REF!</v>
      </c>
      <c r="BB1658" s="27" t="e">
        <f>IF(#REF!&lt;&gt;"",IF(ABS(#REF!)&lt;10,"S"&amp;RIGHT(#REF!,1)&amp;",","S"&amp;#REF!&amp;","),"")</f>
        <v>#REF!</v>
      </c>
      <c r="BC1658" s="27"/>
      <c r="BD1658" s="27"/>
      <c r="BE1658" s="27"/>
      <c r="BF1658" s="27"/>
      <c r="BG1658" s="27"/>
      <c r="BH1658" s="27"/>
      <c r="BI1658" s="27" t="str">
        <f t="shared" si="600"/>
        <v/>
      </c>
      <c r="BJ1658" s="27" t="str">
        <f t="shared" si="601"/>
        <v/>
      </c>
      <c r="BK1658" s="27" t="str">
        <f t="shared" si="602"/>
        <v/>
      </c>
      <c r="BL1658" s="27" t="e">
        <f>IF(#REF!="","",CONCATENATE($L1658,","))</f>
        <v>#REF!</v>
      </c>
      <c r="BM1658" s="27" t="e">
        <f>IF(#REF!="","",CONCATENATE($L1658,","))</f>
        <v>#REF!</v>
      </c>
      <c r="BN1658" s="27" t="e">
        <f>IF(#REF!="","",CONCATENATE($L1658,","))</f>
        <v>#REF!</v>
      </c>
      <c r="BO1658" s="27" t="e">
        <f>IF(#REF!="","",CONCATENATE($L1658,","))</f>
        <v>#REF!</v>
      </c>
      <c r="BP1658" s="27" t="e">
        <f>IF(#REF!="","",CONCATENATE($L1658,","))</f>
        <v>#REF!</v>
      </c>
      <c r="BQ1658" s="27" t="e">
        <f>IF(#REF!="","",CONCATENATE($L1658,","))</f>
        <v>#REF!</v>
      </c>
      <c r="BR1658" s="27" t="e">
        <f>IF(#REF!="","",CONCATENATE($L1658,","))</f>
        <v>#REF!</v>
      </c>
      <c r="BS1658" s="27" t="e">
        <f>IF(#REF!="","",CONCATENATE($L1658,","))</f>
        <v>#REF!</v>
      </c>
      <c r="BT1658" s="27" t="e">
        <f>IF(#REF!="","",CONCATENATE($L1658,","))</f>
        <v>#REF!</v>
      </c>
      <c r="BU1658" s="40"/>
      <c r="BV1658" s="40"/>
      <c r="BW1658"/>
      <c r="BX1658"/>
      <c r="BY1658"/>
      <c r="BZ1658"/>
      <c r="CA1658"/>
      <c r="CB1658" s="40"/>
      <c r="CC1658" s="37"/>
    </row>
    <row r="1659" spans="2:81">
      <c r="B1659" s="75"/>
      <c r="C1659" s="39"/>
      <c r="D1659" s="38"/>
      <c r="E1659" s="39"/>
      <c r="F1659" s="39"/>
      <c r="G1659" s="39"/>
      <c r="H1659" s="39"/>
      <c r="I1659" s="39"/>
      <c r="J1659" s="39"/>
      <c r="K1659" s="39"/>
      <c r="L1659" s="38"/>
      <c r="M1659" s="38"/>
      <c r="N1659" s="38"/>
      <c r="O1659" s="38"/>
      <c r="P1659" s="38"/>
      <c r="Q1659" s="38"/>
      <c r="R1659" s="38"/>
      <c r="S1659" s="38"/>
      <c r="T1659" s="38"/>
      <c r="U1659" s="38"/>
      <c r="V1659" s="38"/>
      <c r="W1659" s="38"/>
      <c r="X1659" s="38"/>
      <c r="Y1659" s="38"/>
      <c r="Z1659" s="75"/>
      <c r="AA1659" s="101"/>
      <c r="AB1659" s="101"/>
      <c r="AC1659" s="101"/>
      <c r="AD1659" s="101"/>
      <c r="AE1659" s="38"/>
      <c r="AF1659" s="38"/>
      <c r="AG1659" s="38"/>
      <c r="AH1659" s="38"/>
      <c r="AI1659" s="101"/>
      <c r="AJ1659" s="101"/>
      <c r="AK1659" s="101"/>
      <c r="AL1659" s="75"/>
      <c r="AM1659" s="39"/>
      <c r="AN1659" s="27"/>
      <c r="AO1659" s="27"/>
      <c r="AP1659" s="27"/>
      <c r="AQ1659" s="27" t="str">
        <f t="shared" si="603"/>
        <v/>
      </c>
      <c r="AR1659" s="27" t="str">
        <f t="shared" si="604"/>
        <v/>
      </c>
      <c r="AS1659" s="27" t="str">
        <f t="shared" si="605"/>
        <v/>
      </c>
      <c r="AT1659" s="27" t="e">
        <f>IF(#REF!&lt;&gt;"",IF(ABS(#REF!)&lt;10,"S"&amp;RIGHT(#REF!,1)&amp;",","S"&amp;#REF!&amp;","),"")</f>
        <v>#REF!</v>
      </c>
      <c r="AU1659" s="27" t="e">
        <f>IF(#REF!&lt;&gt;"",IF(ABS(#REF!)&lt;10,"S"&amp;RIGHT(#REF!,1)&amp;",","S"&amp;#REF!&amp;","),"")</f>
        <v>#REF!</v>
      </c>
      <c r="AV1659" s="27" t="e">
        <f>IF(#REF!&lt;&gt;"",IF(ABS(#REF!)&lt;10,"S"&amp;RIGHT(#REF!,1)&amp;",","S"&amp;#REF!&amp;","),"")</f>
        <v>#REF!</v>
      </c>
      <c r="AW1659" s="27" t="e">
        <f>IF(#REF!&lt;&gt;"",IF(ABS(#REF!)&lt;10,"S"&amp;RIGHT(#REF!,1)&amp;",","S"&amp;#REF!&amp;","),"")</f>
        <v>#REF!</v>
      </c>
      <c r="AX1659" s="27" t="e">
        <f>IF(#REF!&lt;&gt;"",IF(ABS(#REF!)&lt;10,"S"&amp;RIGHT(#REF!,1)&amp;",","S"&amp;#REF!&amp;","),"")</f>
        <v>#REF!</v>
      </c>
      <c r="AY1659" s="27" t="e">
        <f>IF(#REF!&lt;&gt;"",IF(ABS(#REF!)&lt;10,"S"&amp;RIGHT(#REF!,1)&amp;",","S"&amp;#REF!&amp;","),"")</f>
        <v>#REF!</v>
      </c>
      <c r="AZ1659" s="27" t="e">
        <f>IF(#REF!&lt;&gt;"",IF(ABS(#REF!)&lt;10,"S"&amp;RIGHT(#REF!,1)&amp;",","S"&amp;#REF!&amp;","),"")</f>
        <v>#REF!</v>
      </c>
      <c r="BA1659" s="27" t="e">
        <f>IF(#REF!&lt;&gt;"",IF(ABS(#REF!)&lt;10,"S"&amp;RIGHT(#REF!,1)&amp;",","S"&amp;#REF!&amp;","),"")</f>
        <v>#REF!</v>
      </c>
      <c r="BB1659" s="27" t="e">
        <f>IF(#REF!&lt;&gt;"",IF(ABS(#REF!)&lt;10,"S"&amp;RIGHT(#REF!,1)&amp;",","S"&amp;#REF!&amp;","),"")</f>
        <v>#REF!</v>
      </c>
      <c r="BC1659" s="27"/>
      <c r="BD1659" s="27"/>
      <c r="BE1659" s="27"/>
      <c r="BF1659" s="27"/>
      <c r="BG1659" s="27"/>
      <c r="BH1659" s="27"/>
      <c r="BI1659" s="27" t="str">
        <f t="shared" si="600"/>
        <v/>
      </c>
      <c r="BJ1659" s="27" t="str">
        <f t="shared" si="601"/>
        <v/>
      </c>
      <c r="BK1659" s="27" t="str">
        <f t="shared" si="602"/>
        <v/>
      </c>
      <c r="BL1659" s="27" t="e">
        <f>IF(#REF!="","",CONCATENATE($L1659,","))</f>
        <v>#REF!</v>
      </c>
      <c r="BM1659" s="27" t="e">
        <f>IF(#REF!="","",CONCATENATE($L1659,","))</f>
        <v>#REF!</v>
      </c>
      <c r="BN1659" s="27" t="e">
        <f>IF(#REF!="","",CONCATENATE($L1659,","))</f>
        <v>#REF!</v>
      </c>
      <c r="BO1659" s="27" t="e">
        <f>IF(#REF!="","",CONCATENATE($L1659,","))</f>
        <v>#REF!</v>
      </c>
      <c r="BP1659" s="27" t="e">
        <f>IF(#REF!="","",CONCATENATE($L1659,","))</f>
        <v>#REF!</v>
      </c>
      <c r="BQ1659" s="27" t="e">
        <f>IF(#REF!="","",CONCATENATE($L1659,","))</f>
        <v>#REF!</v>
      </c>
      <c r="BR1659" s="27" t="e">
        <f>IF(#REF!="","",CONCATENATE($L1659,","))</f>
        <v>#REF!</v>
      </c>
      <c r="BS1659" s="27" t="e">
        <f>IF(#REF!="","",CONCATENATE($L1659,","))</f>
        <v>#REF!</v>
      </c>
      <c r="BT1659" s="27" t="e">
        <f>IF(#REF!="","",CONCATENATE($L1659,","))</f>
        <v>#REF!</v>
      </c>
      <c r="BU1659" s="40"/>
      <c r="BV1659" s="40"/>
      <c r="BW1659"/>
      <c r="BX1659"/>
      <c r="BY1659"/>
      <c r="BZ1659"/>
      <c r="CA1659"/>
      <c r="CB1659" s="40"/>
      <c r="CC1659" s="37"/>
    </row>
    <row r="1660" spans="2:81">
      <c r="B1660" s="75"/>
      <c r="C1660" s="39"/>
      <c r="D1660" s="38"/>
      <c r="E1660" s="39"/>
      <c r="F1660" s="39"/>
      <c r="G1660" s="39"/>
      <c r="H1660" s="39"/>
      <c r="I1660" s="39"/>
      <c r="J1660" s="39"/>
      <c r="K1660" s="39"/>
      <c r="L1660" s="38"/>
      <c r="M1660" s="38"/>
      <c r="N1660" s="38"/>
      <c r="O1660" s="38"/>
      <c r="P1660" s="38"/>
      <c r="Q1660" s="38"/>
      <c r="R1660" s="38"/>
      <c r="S1660" s="38"/>
      <c r="T1660" s="38"/>
      <c r="U1660" s="38"/>
      <c r="V1660" s="38"/>
      <c r="W1660" s="38"/>
      <c r="X1660" s="38"/>
      <c r="Y1660" s="38"/>
      <c r="Z1660" s="75"/>
      <c r="AA1660" s="101"/>
      <c r="AB1660" s="101"/>
      <c r="AC1660" s="101"/>
      <c r="AD1660" s="101"/>
      <c r="AE1660" s="38"/>
      <c r="AF1660" s="38"/>
      <c r="AG1660" s="38"/>
      <c r="AH1660" s="38"/>
      <c r="AI1660" s="101"/>
      <c r="AJ1660" s="101"/>
      <c r="AK1660" s="101"/>
      <c r="AL1660" s="75"/>
      <c r="AM1660" s="39"/>
      <c r="AN1660" s="27"/>
      <c r="AO1660" s="27"/>
      <c r="AP1660" s="27"/>
      <c r="AQ1660" s="27" t="str">
        <f t="shared" si="603"/>
        <v/>
      </c>
      <c r="AR1660" s="27" t="str">
        <f t="shared" si="604"/>
        <v/>
      </c>
      <c r="AS1660" s="27" t="str">
        <f t="shared" si="605"/>
        <v/>
      </c>
      <c r="AT1660" s="27" t="e">
        <f>IF(#REF!&lt;&gt;"",IF(ABS(#REF!)&lt;10,"S"&amp;RIGHT(#REF!,1)&amp;",","S"&amp;#REF!&amp;","),"")</f>
        <v>#REF!</v>
      </c>
      <c r="AU1660" s="27" t="e">
        <f>IF(#REF!&lt;&gt;"",IF(ABS(#REF!)&lt;10,"S"&amp;RIGHT(#REF!,1)&amp;",","S"&amp;#REF!&amp;","),"")</f>
        <v>#REF!</v>
      </c>
      <c r="AV1660" s="27" t="e">
        <f>IF(#REF!&lt;&gt;"",IF(ABS(#REF!)&lt;10,"S"&amp;RIGHT(#REF!,1)&amp;",","S"&amp;#REF!&amp;","),"")</f>
        <v>#REF!</v>
      </c>
      <c r="AW1660" s="27" t="e">
        <f>IF(#REF!&lt;&gt;"",IF(ABS(#REF!)&lt;10,"S"&amp;RIGHT(#REF!,1)&amp;",","S"&amp;#REF!&amp;","),"")</f>
        <v>#REF!</v>
      </c>
      <c r="AX1660" s="27" t="e">
        <f>IF(#REF!&lt;&gt;"",IF(ABS(#REF!)&lt;10,"S"&amp;RIGHT(#REF!,1)&amp;",","S"&amp;#REF!&amp;","),"")</f>
        <v>#REF!</v>
      </c>
      <c r="AY1660" s="27" t="e">
        <f>IF(#REF!&lt;&gt;"",IF(ABS(#REF!)&lt;10,"S"&amp;RIGHT(#REF!,1)&amp;",","S"&amp;#REF!&amp;","),"")</f>
        <v>#REF!</v>
      </c>
      <c r="AZ1660" s="27" t="e">
        <f>IF(#REF!&lt;&gt;"",IF(ABS(#REF!)&lt;10,"S"&amp;RIGHT(#REF!,1)&amp;",","S"&amp;#REF!&amp;","),"")</f>
        <v>#REF!</v>
      </c>
      <c r="BA1660" s="27" t="e">
        <f>IF(#REF!&lt;&gt;"",IF(ABS(#REF!)&lt;10,"S"&amp;RIGHT(#REF!,1)&amp;",","S"&amp;#REF!&amp;","),"")</f>
        <v>#REF!</v>
      </c>
      <c r="BB1660" s="27" t="e">
        <f>IF(#REF!&lt;&gt;"",IF(ABS(#REF!)&lt;10,"S"&amp;RIGHT(#REF!,1)&amp;",","S"&amp;#REF!&amp;","),"")</f>
        <v>#REF!</v>
      </c>
      <c r="BC1660" s="27"/>
      <c r="BD1660" s="27"/>
      <c r="BE1660" s="27"/>
      <c r="BF1660" s="27"/>
      <c r="BG1660" s="27"/>
      <c r="BH1660" s="27"/>
      <c r="BI1660" s="27" t="str">
        <f t="shared" si="600"/>
        <v/>
      </c>
      <c r="BJ1660" s="27" t="str">
        <f t="shared" si="601"/>
        <v/>
      </c>
      <c r="BK1660" s="27" t="str">
        <f t="shared" si="602"/>
        <v/>
      </c>
      <c r="BL1660" s="27" t="e">
        <f>IF(#REF!="","",CONCATENATE($L1660,","))</f>
        <v>#REF!</v>
      </c>
      <c r="BM1660" s="27" t="e">
        <f>IF(#REF!="","",CONCATENATE($L1660,","))</f>
        <v>#REF!</v>
      </c>
      <c r="BN1660" s="27" t="e">
        <f>IF(#REF!="","",CONCATENATE($L1660,","))</f>
        <v>#REF!</v>
      </c>
      <c r="BO1660" s="27" t="e">
        <f>IF(#REF!="","",CONCATENATE($L1660,","))</f>
        <v>#REF!</v>
      </c>
      <c r="BP1660" s="27" t="e">
        <f>IF(#REF!="","",CONCATENATE($L1660,","))</f>
        <v>#REF!</v>
      </c>
      <c r="BQ1660" s="27" t="e">
        <f>IF(#REF!="","",CONCATENATE($L1660,","))</f>
        <v>#REF!</v>
      </c>
      <c r="BR1660" s="27" t="e">
        <f>IF(#REF!="","",CONCATENATE($L1660,","))</f>
        <v>#REF!</v>
      </c>
      <c r="BS1660" s="27" t="e">
        <f>IF(#REF!="","",CONCATENATE($L1660,","))</f>
        <v>#REF!</v>
      </c>
      <c r="BT1660" s="27" t="e">
        <f>IF(#REF!="","",CONCATENATE($L1660,","))</f>
        <v>#REF!</v>
      </c>
      <c r="BU1660" s="40"/>
      <c r="BV1660" s="40"/>
      <c r="BW1660"/>
      <c r="BX1660"/>
      <c r="BY1660"/>
      <c r="BZ1660"/>
      <c r="CA1660"/>
      <c r="CB1660" s="40"/>
      <c r="CC1660" s="37"/>
    </row>
    <row r="1661" spans="2:81">
      <c r="B1661" s="75"/>
      <c r="C1661" s="39"/>
      <c r="D1661" s="38"/>
      <c r="E1661" s="39"/>
      <c r="F1661" s="39"/>
      <c r="G1661" s="39"/>
      <c r="H1661" s="39"/>
      <c r="I1661" s="39"/>
      <c r="J1661" s="39"/>
      <c r="K1661" s="39"/>
      <c r="L1661" s="38"/>
      <c r="M1661" s="38"/>
      <c r="N1661" s="38"/>
      <c r="O1661" s="38"/>
      <c r="P1661" s="38"/>
      <c r="Q1661" s="38"/>
      <c r="R1661" s="38"/>
      <c r="S1661" s="38"/>
      <c r="T1661" s="38"/>
      <c r="U1661" s="38"/>
      <c r="V1661" s="38"/>
      <c r="W1661" s="38"/>
      <c r="X1661" s="38"/>
      <c r="Y1661" s="38"/>
      <c r="Z1661" s="75"/>
      <c r="AA1661" s="101"/>
      <c r="AB1661" s="101"/>
      <c r="AC1661" s="101"/>
      <c r="AD1661" s="101"/>
      <c r="AE1661" s="38"/>
      <c r="AF1661" s="38"/>
      <c r="AG1661" s="38"/>
      <c r="AH1661" s="38"/>
      <c r="AI1661" s="101"/>
      <c r="AJ1661" s="101"/>
      <c r="AK1661" s="101"/>
      <c r="AL1661" s="75"/>
      <c r="AM1661" s="39"/>
      <c r="AN1661" s="27"/>
      <c r="AO1661" s="27"/>
      <c r="AP1661" s="27"/>
      <c r="AQ1661" s="27" t="str">
        <f t="shared" si="603"/>
        <v/>
      </c>
      <c r="AR1661" s="27" t="str">
        <f t="shared" si="604"/>
        <v/>
      </c>
      <c r="AS1661" s="27" t="str">
        <f t="shared" si="605"/>
        <v/>
      </c>
      <c r="AT1661" s="27" t="e">
        <f>IF(#REF!&lt;&gt;"",IF(ABS(#REF!)&lt;10,"S"&amp;RIGHT(#REF!,1)&amp;",","S"&amp;#REF!&amp;","),"")</f>
        <v>#REF!</v>
      </c>
      <c r="AU1661" s="27" t="e">
        <f>IF(#REF!&lt;&gt;"",IF(ABS(#REF!)&lt;10,"S"&amp;RIGHT(#REF!,1)&amp;",","S"&amp;#REF!&amp;","),"")</f>
        <v>#REF!</v>
      </c>
      <c r="AV1661" s="27" t="e">
        <f>IF(#REF!&lt;&gt;"",IF(ABS(#REF!)&lt;10,"S"&amp;RIGHT(#REF!,1)&amp;",","S"&amp;#REF!&amp;","),"")</f>
        <v>#REF!</v>
      </c>
      <c r="AW1661" s="27" t="e">
        <f>IF(#REF!&lt;&gt;"",IF(ABS(#REF!)&lt;10,"S"&amp;RIGHT(#REF!,1)&amp;",","S"&amp;#REF!&amp;","),"")</f>
        <v>#REF!</v>
      </c>
      <c r="AX1661" s="27" t="e">
        <f>IF(#REF!&lt;&gt;"",IF(ABS(#REF!)&lt;10,"S"&amp;RIGHT(#REF!,1)&amp;",","S"&amp;#REF!&amp;","),"")</f>
        <v>#REF!</v>
      </c>
      <c r="AY1661" s="27" t="e">
        <f>IF(#REF!&lt;&gt;"",IF(ABS(#REF!)&lt;10,"S"&amp;RIGHT(#REF!,1)&amp;",","S"&amp;#REF!&amp;","),"")</f>
        <v>#REF!</v>
      </c>
      <c r="AZ1661" s="27" t="e">
        <f>IF(#REF!&lt;&gt;"",IF(ABS(#REF!)&lt;10,"S"&amp;RIGHT(#REF!,1)&amp;",","S"&amp;#REF!&amp;","),"")</f>
        <v>#REF!</v>
      </c>
      <c r="BA1661" s="27" t="e">
        <f>IF(#REF!&lt;&gt;"",IF(ABS(#REF!)&lt;10,"S"&amp;RIGHT(#REF!,1)&amp;",","S"&amp;#REF!&amp;","),"")</f>
        <v>#REF!</v>
      </c>
      <c r="BB1661" s="27" t="e">
        <f>IF(#REF!&lt;&gt;"",IF(ABS(#REF!)&lt;10,"S"&amp;RIGHT(#REF!,1)&amp;",","S"&amp;#REF!&amp;","),"")</f>
        <v>#REF!</v>
      </c>
      <c r="BC1661" s="27"/>
      <c r="BD1661" s="27"/>
      <c r="BE1661" s="27"/>
      <c r="BF1661" s="27"/>
      <c r="BG1661" s="27"/>
      <c r="BH1661" s="27"/>
      <c r="BI1661" s="27" t="str">
        <f t="shared" si="600"/>
        <v/>
      </c>
      <c r="BJ1661" s="27" t="str">
        <f t="shared" si="601"/>
        <v/>
      </c>
      <c r="BK1661" s="27" t="str">
        <f t="shared" si="602"/>
        <v/>
      </c>
      <c r="BL1661" s="27" t="e">
        <f>IF(#REF!="","",CONCATENATE($L1661,","))</f>
        <v>#REF!</v>
      </c>
      <c r="BM1661" s="27" t="e">
        <f>IF(#REF!="","",CONCATENATE($L1661,","))</f>
        <v>#REF!</v>
      </c>
      <c r="BN1661" s="27" t="e">
        <f>IF(#REF!="","",CONCATENATE($L1661,","))</f>
        <v>#REF!</v>
      </c>
      <c r="BO1661" s="27" t="e">
        <f>IF(#REF!="","",CONCATENATE($L1661,","))</f>
        <v>#REF!</v>
      </c>
      <c r="BP1661" s="27" t="e">
        <f>IF(#REF!="","",CONCATENATE($L1661,","))</f>
        <v>#REF!</v>
      </c>
      <c r="BQ1661" s="27" t="e">
        <f>IF(#REF!="","",CONCATENATE($L1661,","))</f>
        <v>#REF!</v>
      </c>
      <c r="BR1661" s="27" t="e">
        <f>IF(#REF!="","",CONCATENATE($L1661,","))</f>
        <v>#REF!</v>
      </c>
      <c r="BS1661" s="27" t="e">
        <f>IF(#REF!="","",CONCATENATE($L1661,","))</f>
        <v>#REF!</v>
      </c>
      <c r="BT1661" s="27" t="e">
        <f>IF(#REF!="","",CONCATENATE($L1661,","))</f>
        <v>#REF!</v>
      </c>
      <c r="BU1661" s="40"/>
      <c r="BV1661" s="40"/>
      <c r="BW1661"/>
      <c r="BX1661"/>
      <c r="BY1661"/>
      <c r="BZ1661"/>
      <c r="CA1661"/>
      <c r="CB1661" s="40"/>
      <c r="CC1661" s="37"/>
    </row>
    <row r="1662" spans="2:81">
      <c r="B1662" s="75"/>
      <c r="C1662" s="39"/>
      <c r="D1662" s="38"/>
      <c r="E1662" s="39"/>
      <c r="F1662" s="39"/>
      <c r="G1662" s="39"/>
      <c r="H1662" s="39"/>
      <c r="I1662" s="39"/>
      <c r="J1662" s="39"/>
      <c r="K1662" s="39"/>
      <c r="L1662" s="38"/>
      <c r="M1662" s="38"/>
      <c r="N1662" s="38"/>
      <c r="O1662" s="38"/>
      <c r="P1662" s="38"/>
      <c r="Q1662" s="38"/>
      <c r="R1662" s="38"/>
      <c r="S1662" s="38"/>
      <c r="T1662" s="38"/>
      <c r="U1662" s="38"/>
      <c r="V1662" s="38"/>
      <c r="W1662" s="38"/>
      <c r="X1662" s="38"/>
      <c r="Y1662" s="38"/>
      <c r="Z1662" s="75"/>
      <c r="AA1662" s="101"/>
      <c r="AB1662" s="101"/>
      <c r="AC1662" s="101"/>
      <c r="AD1662" s="101"/>
      <c r="AE1662" s="38"/>
      <c r="AF1662" s="38"/>
      <c r="AG1662" s="38"/>
      <c r="AH1662" s="38"/>
      <c r="AI1662" s="101"/>
      <c r="AJ1662" s="101"/>
      <c r="AK1662" s="101"/>
      <c r="AL1662" s="75"/>
      <c r="AM1662" s="39"/>
      <c r="AN1662" s="27"/>
      <c r="AO1662" s="27"/>
      <c r="AP1662" s="27"/>
      <c r="AQ1662" s="27" t="str">
        <f t="shared" si="603"/>
        <v/>
      </c>
      <c r="AR1662" s="27" t="str">
        <f t="shared" si="604"/>
        <v/>
      </c>
      <c r="AS1662" s="27" t="str">
        <f t="shared" si="605"/>
        <v/>
      </c>
      <c r="AT1662" s="27" t="e">
        <f>IF(#REF!&lt;&gt;"",IF(ABS(#REF!)&lt;10,"S"&amp;RIGHT(#REF!,1)&amp;",","S"&amp;#REF!&amp;","),"")</f>
        <v>#REF!</v>
      </c>
      <c r="AU1662" s="27" t="e">
        <f>IF(#REF!&lt;&gt;"",IF(ABS(#REF!)&lt;10,"S"&amp;RIGHT(#REF!,1)&amp;",","S"&amp;#REF!&amp;","),"")</f>
        <v>#REF!</v>
      </c>
      <c r="AV1662" s="27" t="e">
        <f>IF(#REF!&lt;&gt;"",IF(ABS(#REF!)&lt;10,"S"&amp;RIGHT(#REF!,1)&amp;",","S"&amp;#REF!&amp;","),"")</f>
        <v>#REF!</v>
      </c>
      <c r="AW1662" s="27" t="e">
        <f>IF(#REF!&lt;&gt;"",IF(ABS(#REF!)&lt;10,"S"&amp;RIGHT(#REF!,1)&amp;",","S"&amp;#REF!&amp;","),"")</f>
        <v>#REF!</v>
      </c>
      <c r="AX1662" s="27" t="e">
        <f>IF(#REF!&lt;&gt;"",IF(ABS(#REF!)&lt;10,"S"&amp;RIGHT(#REF!,1)&amp;",","S"&amp;#REF!&amp;","),"")</f>
        <v>#REF!</v>
      </c>
      <c r="AY1662" s="27" t="e">
        <f>IF(#REF!&lt;&gt;"",IF(ABS(#REF!)&lt;10,"S"&amp;RIGHT(#REF!,1)&amp;",","S"&amp;#REF!&amp;","),"")</f>
        <v>#REF!</v>
      </c>
      <c r="AZ1662" s="27" t="e">
        <f>IF(#REF!&lt;&gt;"",IF(ABS(#REF!)&lt;10,"S"&amp;RIGHT(#REF!,1)&amp;",","S"&amp;#REF!&amp;","),"")</f>
        <v>#REF!</v>
      </c>
      <c r="BA1662" s="27" t="e">
        <f>IF(#REF!&lt;&gt;"",IF(ABS(#REF!)&lt;10,"S"&amp;RIGHT(#REF!,1)&amp;",","S"&amp;#REF!&amp;","),"")</f>
        <v>#REF!</v>
      </c>
      <c r="BB1662" s="27" t="e">
        <f>IF(#REF!&lt;&gt;"",IF(ABS(#REF!)&lt;10,"S"&amp;RIGHT(#REF!,1)&amp;",","S"&amp;#REF!&amp;","),"")</f>
        <v>#REF!</v>
      </c>
      <c r="BC1662" s="27"/>
      <c r="BD1662" s="27"/>
      <c r="BE1662" s="27"/>
      <c r="BF1662" s="27"/>
      <c r="BG1662" s="27"/>
      <c r="BH1662" s="27"/>
      <c r="BI1662" s="27" t="str">
        <f t="shared" si="600"/>
        <v/>
      </c>
      <c r="BJ1662" s="27" t="str">
        <f t="shared" si="601"/>
        <v/>
      </c>
      <c r="BK1662" s="27" t="str">
        <f t="shared" si="602"/>
        <v/>
      </c>
      <c r="BL1662" s="27" t="e">
        <f>IF(#REF!="","",CONCATENATE($L1662,","))</f>
        <v>#REF!</v>
      </c>
      <c r="BM1662" s="27" t="e">
        <f>IF(#REF!="","",CONCATENATE($L1662,","))</f>
        <v>#REF!</v>
      </c>
      <c r="BN1662" s="27" t="e">
        <f>IF(#REF!="","",CONCATENATE($L1662,","))</f>
        <v>#REF!</v>
      </c>
      <c r="BO1662" s="27" t="e">
        <f>IF(#REF!="","",CONCATENATE($L1662,","))</f>
        <v>#REF!</v>
      </c>
      <c r="BP1662" s="27" t="e">
        <f>IF(#REF!="","",CONCATENATE($L1662,","))</f>
        <v>#REF!</v>
      </c>
      <c r="BQ1662" s="27" t="e">
        <f>IF(#REF!="","",CONCATENATE($L1662,","))</f>
        <v>#REF!</v>
      </c>
      <c r="BR1662" s="27" t="e">
        <f>IF(#REF!="","",CONCATENATE($L1662,","))</f>
        <v>#REF!</v>
      </c>
      <c r="BS1662" s="27" t="e">
        <f>IF(#REF!="","",CONCATENATE($L1662,","))</f>
        <v>#REF!</v>
      </c>
      <c r="BT1662" s="27" t="e">
        <f>IF(#REF!="","",CONCATENATE($L1662,","))</f>
        <v>#REF!</v>
      </c>
      <c r="BU1662" s="40"/>
      <c r="BV1662" s="40"/>
      <c r="BW1662"/>
      <c r="BX1662"/>
      <c r="BY1662"/>
      <c r="BZ1662"/>
      <c r="CA1662"/>
      <c r="CB1662" s="40"/>
      <c r="CC1662" s="37"/>
    </row>
    <row r="1663" spans="2:81">
      <c r="B1663" s="75"/>
      <c r="C1663" s="39"/>
      <c r="D1663" s="38"/>
      <c r="E1663" s="39"/>
      <c r="F1663" s="39"/>
      <c r="G1663" s="39"/>
      <c r="H1663" s="39"/>
      <c r="I1663" s="39"/>
      <c r="J1663" s="39"/>
      <c r="K1663" s="39"/>
      <c r="L1663" s="38"/>
      <c r="M1663" s="38"/>
      <c r="N1663" s="38"/>
      <c r="O1663" s="38"/>
      <c r="P1663" s="38"/>
      <c r="Q1663" s="38"/>
      <c r="R1663" s="38"/>
      <c r="S1663" s="38"/>
      <c r="T1663" s="38"/>
      <c r="U1663" s="38"/>
      <c r="V1663" s="38"/>
      <c r="W1663" s="38"/>
      <c r="X1663" s="38"/>
      <c r="Y1663" s="38"/>
      <c r="Z1663" s="75"/>
      <c r="AA1663" s="101"/>
      <c r="AB1663" s="101"/>
      <c r="AC1663" s="101"/>
      <c r="AD1663" s="101"/>
      <c r="AE1663" s="38"/>
      <c r="AF1663" s="38"/>
      <c r="AG1663" s="38"/>
      <c r="AH1663" s="38"/>
      <c r="AI1663" s="101"/>
      <c r="AJ1663" s="101"/>
      <c r="AK1663" s="101"/>
      <c r="AL1663" s="75"/>
      <c r="AM1663" s="39"/>
      <c r="AN1663" s="27"/>
      <c r="AO1663" s="27"/>
      <c r="AP1663" s="27"/>
      <c r="AQ1663" s="27" t="str">
        <f t="shared" si="603"/>
        <v/>
      </c>
      <c r="AR1663" s="27" t="str">
        <f t="shared" si="604"/>
        <v/>
      </c>
      <c r="AS1663" s="27" t="str">
        <f t="shared" si="605"/>
        <v/>
      </c>
      <c r="AT1663" s="27" t="e">
        <f>IF(#REF!&lt;&gt;"",IF(ABS(#REF!)&lt;10,"S"&amp;RIGHT(#REF!,1)&amp;",","S"&amp;#REF!&amp;","),"")</f>
        <v>#REF!</v>
      </c>
      <c r="AU1663" s="27" t="e">
        <f>IF(#REF!&lt;&gt;"",IF(ABS(#REF!)&lt;10,"S"&amp;RIGHT(#REF!,1)&amp;",","S"&amp;#REF!&amp;","),"")</f>
        <v>#REF!</v>
      </c>
      <c r="AV1663" s="27" t="e">
        <f>IF(#REF!&lt;&gt;"",IF(ABS(#REF!)&lt;10,"S"&amp;RIGHT(#REF!,1)&amp;",","S"&amp;#REF!&amp;","),"")</f>
        <v>#REF!</v>
      </c>
      <c r="AW1663" s="27" t="e">
        <f>IF(#REF!&lt;&gt;"",IF(ABS(#REF!)&lt;10,"S"&amp;RIGHT(#REF!,1)&amp;",","S"&amp;#REF!&amp;","),"")</f>
        <v>#REF!</v>
      </c>
      <c r="AX1663" s="27" t="e">
        <f>IF(#REF!&lt;&gt;"",IF(ABS(#REF!)&lt;10,"S"&amp;RIGHT(#REF!,1)&amp;",","S"&amp;#REF!&amp;","),"")</f>
        <v>#REF!</v>
      </c>
      <c r="AY1663" s="27" t="e">
        <f>IF(#REF!&lt;&gt;"",IF(ABS(#REF!)&lt;10,"S"&amp;RIGHT(#REF!,1)&amp;",","S"&amp;#REF!&amp;","),"")</f>
        <v>#REF!</v>
      </c>
      <c r="AZ1663" s="27" t="e">
        <f>IF(#REF!&lt;&gt;"",IF(ABS(#REF!)&lt;10,"S"&amp;RIGHT(#REF!,1)&amp;",","S"&amp;#REF!&amp;","),"")</f>
        <v>#REF!</v>
      </c>
      <c r="BA1663" s="27" t="e">
        <f>IF(#REF!&lt;&gt;"",IF(ABS(#REF!)&lt;10,"S"&amp;RIGHT(#REF!,1)&amp;",","S"&amp;#REF!&amp;","),"")</f>
        <v>#REF!</v>
      </c>
      <c r="BB1663" s="27" t="e">
        <f>IF(#REF!&lt;&gt;"",IF(ABS(#REF!)&lt;10,"S"&amp;RIGHT(#REF!,1)&amp;",","S"&amp;#REF!&amp;","),"")</f>
        <v>#REF!</v>
      </c>
      <c r="BC1663" s="27"/>
      <c r="BD1663" s="27"/>
      <c r="BE1663" s="27"/>
      <c r="BF1663" s="27"/>
      <c r="BG1663" s="27"/>
      <c r="BH1663" s="27"/>
      <c r="BI1663" s="27" t="str">
        <f t="shared" si="600"/>
        <v/>
      </c>
      <c r="BJ1663" s="27" t="str">
        <f t="shared" si="601"/>
        <v/>
      </c>
      <c r="BK1663" s="27" t="str">
        <f t="shared" si="602"/>
        <v/>
      </c>
      <c r="BL1663" s="27" t="e">
        <f>IF(#REF!="","",CONCATENATE($L1663,","))</f>
        <v>#REF!</v>
      </c>
      <c r="BM1663" s="27" t="e">
        <f>IF(#REF!="","",CONCATENATE($L1663,","))</f>
        <v>#REF!</v>
      </c>
      <c r="BN1663" s="27" t="e">
        <f>IF(#REF!="","",CONCATENATE($L1663,","))</f>
        <v>#REF!</v>
      </c>
      <c r="BO1663" s="27" t="e">
        <f>IF(#REF!="","",CONCATENATE($L1663,","))</f>
        <v>#REF!</v>
      </c>
      <c r="BP1663" s="27" t="e">
        <f>IF(#REF!="","",CONCATENATE($L1663,","))</f>
        <v>#REF!</v>
      </c>
      <c r="BQ1663" s="27" t="e">
        <f>IF(#REF!="","",CONCATENATE($L1663,","))</f>
        <v>#REF!</v>
      </c>
      <c r="BR1663" s="27" t="e">
        <f>IF(#REF!="","",CONCATENATE($L1663,","))</f>
        <v>#REF!</v>
      </c>
      <c r="BS1663" s="27" t="e">
        <f>IF(#REF!="","",CONCATENATE($L1663,","))</f>
        <v>#REF!</v>
      </c>
      <c r="BT1663" s="27" t="e">
        <f>IF(#REF!="","",CONCATENATE($L1663,","))</f>
        <v>#REF!</v>
      </c>
      <c r="BU1663" s="40"/>
      <c r="BV1663" s="40"/>
      <c r="BW1663"/>
      <c r="BX1663"/>
      <c r="BY1663"/>
      <c r="BZ1663"/>
      <c r="CA1663"/>
      <c r="CB1663" s="40"/>
      <c r="CC1663" s="37"/>
    </row>
    <row r="1664" spans="2:81">
      <c r="B1664" s="75"/>
      <c r="C1664" s="39"/>
      <c r="D1664" s="38"/>
      <c r="E1664" s="39"/>
      <c r="F1664" s="39"/>
      <c r="G1664" s="39"/>
      <c r="H1664" s="39"/>
      <c r="I1664" s="39"/>
      <c r="J1664" s="39"/>
      <c r="K1664" s="39"/>
      <c r="L1664" s="38"/>
      <c r="M1664" s="38"/>
      <c r="N1664" s="38"/>
      <c r="O1664" s="38"/>
      <c r="P1664" s="38"/>
      <c r="Q1664" s="38"/>
      <c r="R1664" s="38"/>
      <c r="S1664" s="38"/>
      <c r="T1664" s="38"/>
      <c r="U1664" s="38"/>
      <c r="V1664" s="38"/>
      <c r="W1664" s="38"/>
      <c r="X1664" s="38"/>
      <c r="Y1664" s="38"/>
      <c r="Z1664" s="75"/>
      <c r="AA1664" s="101"/>
      <c r="AB1664" s="101"/>
      <c r="AC1664" s="101"/>
      <c r="AD1664" s="101"/>
      <c r="AE1664" s="38"/>
      <c r="AF1664" s="38"/>
      <c r="AG1664" s="38"/>
      <c r="AH1664" s="38"/>
      <c r="AI1664" s="101"/>
      <c r="AJ1664" s="101"/>
      <c r="AK1664" s="101"/>
      <c r="AL1664" s="75"/>
      <c r="AM1664" s="39"/>
      <c r="AN1664" s="27"/>
      <c r="AO1664" s="27"/>
      <c r="AP1664" s="27"/>
      <c r="AQ1664" s="27" t="str">
        <f t="shared" si="603"/>
        <v/>
      </c>
      <c r="AR1664" s="27" t="str">
        <f t="shared" si="604"/>
        <v/>
      </c>
      <c r="AS1664" s="27" t="str">
        <f t="shared" si="605"/>
        <v/>
      </c>
      <c r="AT1664" s="27" t="e">
        <f>IF(#REF!&lt;&gt;"",IF(ABS(#REF!)&lt;10,"S"&amp;RIGHT(#REF!,1)&amp;",","S"&amp;#REF!&amp;","),"")</f>
        <v>#REF!</v>
      </c>
      <c r="AU1664" s="27" t="e">
        <f>IF(#REF!&lt;&gt;"",IF(ABS(#REF!)&lt;10,"S"&amp;RIGHT(#REF!,1)&amp;",","S"&amp;#REF!&amp;","),"")</f>
        <v>#REF!</v>
      </c>
      <c r="AV1664" s="27" t="e">
        <f>IF(#REF!&lt;&gt;"",IF(ABS(#REF!)&lt;10,"S"&amp;RIGHT(#REF!,1)&amp;",","S"&amp;#REF!&amp;","),"")</f>
        <v>#REF!</v>
      </c>
      <c r="AW1664" s="27" t="e">
        <f>IF(#REF!&lt;&gt;"",IF(ABS(#REF!)&lt;10,"S"&amp;RIGHT(#REF!,1)&amp;",","S"&amp;#REF!&amp;","),"")</f>
        <v>#REF!</v>
      </c>
      <c r="AX1664" s="27" t="e">
        <f>IF(#REF!&lt;&gt;"",IF(ABS(#REF!)&lt;10,"S"&amp;RIGHT(#REF!,1)&amp;",","S"&amp;#REF!&amp;","),"")</f>
        <v>#REF!</v>
      </c>
      <c r="AY1664" s="27" t="e">
        <f>IF(#REF!&lt;&gt;"",IF(ABS(#REF!)&lt;10,"S"&amp;RIGHT(#REF!,1)&amp;",","S"&amp;#REF!&amp;","),"")</f>
        <v>#REF!</v>
      </c>
      <c r="AZ1664" s="27" t="e">
        <f>IF(#REF!&lt;&gt;"",IF(ABS(#REF!)&lt;10,"S"&amp;RIGHT(#REF!,1)&amp;",","S"&amp;#REF!&amp;","),"")</f>
        <v>#REF!</v>
      </c>
      <c r="BA1664" s="27" t="e">
        <f>IF(#REF!&lt;&gt;"",IF(ABS(#REF!)&lt;10,"S"&amp;RIGHT(#REF!,1)&amp;",","S"&amp;#REF!&amp;","),"")</f>
        <v>#REF!</v>
      </c>
      <c r="BB1664" s="27" t="e">
        <f>IF(#REF!&lt;&gt;"",IF(ABS(#REF!)&lt;10,"S"&amp;RIGHT(#REF!,1)&amp;",","S"&amp;#REF!&amp;","),"")</f>
        <v>#REF!</v>
      </c>
      <c r="BC1664" s="27"/>
      <c r="BD1664" s="27"/>
      <c r="BE1664" s="27"/>
      <c r="BF1664" s="27"/>
      <c r="BG1664" s="27"/>
      <c r="BH1664" s="27"/>
      <c r="BI1664" s="27" t="str">
        <f t="shared" si="600"/>
        <v/>
      </c>
      <c r="BJ1664" s="27" t="str">
        <f t="shared" si="601"/>
        <v/>
      </c>
      <c r="BK1664" s="27" t="str">
        <f t="shared" si="602"/>
        <v/>
      </c>
      <c r="BL1664" s="27" t="e">
        <f>IF(#REF!="","",CONCATENATE($L1664,","))</f>
        <v>#REF!</v>
      </c>
      <c r="BM1664" s="27" t="e">
        <f>IF(#REF!="","",CONCATENATE($L1664,","))</f>
        <v>#REF!</v>
      </c>
      <c r="BN1664" s="27" t="e">
        <f>IF(#REF!="","",CONCATENATE($L1664,","))</f>
        <v>#REF!</v>
      </c>
      <c r="BO1664" s="27" t="e">
        <f>IF(#REF!="","",CONCATENATE($L1664,","))</f>
        <v>#REF!</v>
      </c>
      <c r="BP1664" s="27" t="e">
        <f>IF(#REF!="","",CONCATENATE($L1664,","))</f>
        <v>#REF!</v>
      </c>
      <c r="BQ1664" s="27" t="e">
        <f>IF(#REF!="","",CONCATENATE($L1664,","))</f>
        <v>#REF!</v>
      </c>
      <c r="BR1664" s="27" t="e">
        <f>IF(#REF!="","",CONCATENATE($L1664,","))</f>
        <v>#REF!</v>
      </c>
      <c r="BS1664" s="27" t="e">
        <f>IF(#REF!="","",CONCATENATE($L1664,","))</f>
        <v>#REF!</v>
      </c>
      <c r="BT1664" s="27" t="e">
        <f>IF(#REF!="","",CONCATENATE($L1664,","))</f>
        <v>#REF!</v>
      </c>
      <c r="BU1664" s="40"/>
      <c r="BV1664" s="40"/>
      <c r="BW1664"/>
      <c r="BX1664"/>
      <c r="BY1664"/>
      <c r="BZ1664"/>
      <c r="CA1664"/>
      <c r="CB1664" s="40"/>
      <c r="CC1664" s="37"/>
    </row>
    <row r="1665" spans="2:81">
      <c r="B1665" s="75"/>
      <c r="C1665" s="39"/>
      <c r="D1665" s="38"/>
      <c r="E1665" s="39"/>
      <c r="F1665" s="39"/>
      <c r="G1665" s="39"/>
      <c r="H1665" s="39"/>
      <c r="I1665" s="39"/>
      <c r="J1665" s="39"/>
      <c r="K1665" s="39"/>
      <c r="L1665" s="38"/>
      <c r="M1665" s="38"/>
      <c r="N1665" s="38"/>
      <c r="O1665" s="38"/>
      <c r="P1665" s="38"/>
      <c r="Q1665" s="38"/>
      <c r="R1665" s="38"/>
      <c r="S1665" s="38"/>
      <c r="T1665" s="38"/>
      <c r="U1665" s="38"/>
      <c r="V1665" s="38"/>
      <c r="W1665" s="38"/>
      <c r="X1665" s="38"/>
      <c r="Y1665" s="38"/>
      <c r="Z1665" s="75"/>
      <c r="AA1665" s="101"/>
      <c r="AB1665" s="101"/>
      <c r="AC1665" s="101"/>
      <c r="AD1665" s="101"/>
      <c r="AE1665" s="38"/>
      <c r="AF1665" s="38"/>
      <c r="AG1665" s="38"/>
      <c r="AH1665" s="38"/>
      <c r="AI1665" s="101"/>
      <c r="AJ1665" s="101"/>
      <c r="AK1665" s="101"/>
      <c r="AL1665" s="75"/>
      <c r="AM1665" s="39"/>
      <c r="AN1665" s="27"/>
      <c r="AO1665" s="27"/>
      <c r="AP1665" s="27"/>
      <c r="AQ1665" s="27" t="str">
        <f t="shared" si="603"/>
        <v/>
      </c>
      <c r="AR1665" s="27" t="str">
        <f t="shared" si="604"/>
        <v/>
      </c>
      <c r="AS1665" s="27" t="str">
        <f t="shared" si="605"/>
        <v/>
      </c>
      <c r="AT1665" s="27" t="e">
        <f>IF(#REF!&lt;&gt;"",IF(ABS(#REF!)&lt;10,"S"&amp;RIGHT(#REF!,1)&amp;",","S"&amp;#REF!&amp;","),"")</f>
        <v>#REF!</v>
      </c>
      <c r="AU1665" s="27" t="e">
        <f>IF(#REF!&lt;&gt;"",IF(ABS(#REF!)&lt;10,"S"&amp;RIGHT(#REF!,1)&amp;",","S"&amp;#REF!&amp;","),"")</f>
        <v>#REF!</v>
      </c>
      <c r="AV1665" s="27" t="e">
        <f>IF(#REF!&lt;&gt;"",IF(ABS(#REF!)&lt;10,"S"&amp;RIGHT(#REF!,1)&amp;",","S"&amp;#REF!&amp;","),"")</f>
        <v>#REF!</v>
      </c>
      <c r="AW1665" s="27" t="e">
        <f>IF(#REF!&lt;&gt;"",IF(ABS(#REF!)&lt;10,"S"&amp;RIGHT(#REF!,1)&amp;",","S"&amp;#REF!&amp;","),"")</f>
        <v>#REF!</v>
      </c>
      <c r="AX1665" s="27" t="e">
        <f>IF(#REF!&lt;&gt;"",IF(ABS(#REF!)&lt;10,"S"&amp;RIGHT(#REF!,1)&amp;",","S"&amp;#REF!&amp;","),"")</f>
        <v>#REF!</v>
      </c>
      <c r="AY1665" s="27" t="e">
        <f>IF(#REF!&lt;&gt;"",IF(ABS(#REF!)&lt;10,"S"&amp;RIGHT(#REF!,1)&amp;",","S"&amp;#REF!&amp;","),"")</f>
        <v>#REF!</v>
      </c>
      <c r="AZ1665" s="27" t="e">
        <f>IF(#REF!&lt;&gt;"",IF(ABS(#REF!)&lt;10,"S"&amp;RIGHT(#REF!,1)&amp;",","S"&amp;#REF!&amp;","),"")</f>
        <v>#REF!</v>
      </c>
      <c r="BA1665" s="27" t="e">
        <f>IF(#REF!&lt;&gt;"",IF(ABS(#REF!)&lt;10,"S"&amp;RIGHT(#REF!,1)&amp;",","S"&amp;#REF!&amp;","),"")</f>
        <v>#REF!</v>
      </c>
      <c r="BB1665" s="27" t="e">
        <f>IF(#REF!&lt;&gt;"",IF(ABS(#REF!)&lt;10,"S"&amp;RIGHT(#REF!,1)&amp;",","S"&amp;#REF!&amp;","),"")</f>
        <v>#REF!</v>
      </c>
      <c r="BC1665" s="27"/>
      <c r="BD1665" s="27"/>
      <c r="BE1665" s="27"/>
      <c r="BF1665" s="27"/>
      <c r="BG1665" s="27"/>
      <c r="BH1665" s="27"/>
      <c r="BI1665" s="27" t="str">
        <f t="shared" si="600"/>
        <v/>
      </c>
      <c r="BJ1665" s="27" t="str">
        <f t="shared" si="601"/>
        <v/>
      </c>
      <c r="BK1665" s="27" t="str">
        <f t="shared" si="602"/>
        <v/>
      </c>
      <c r="BL1665" s="27" t="e">
        <f>IF(#REF!="","",CONCATENATE($L1665,","))</f>
        <v>#REF!</v>
      </c>
      <c r="BM1665" s="27" t="e">
        <f>IF(#REF!="","",CONCATENATE($L1665,","))</f>
        <v>#REF!</v>
      </c>
      <c r="BN1665" s="27" t="e">
        <f>IF(#REF!="","",CONCATENATE($L1665,","))</f>
        <v>#REF!</v>
      </c>
      <c r="BO1665" s="27" t="e">
        <f>IF(#REF!="","",CONCATENATE($L1665,","))</f>
        <v>#REF!</v>
      </c>
      <c r="BP1665" s="27" t="e">
        <f>IF(#REF!="","",CONCATENATE($L1665,","))</f>
        <v>#REF!</v>
      </c>
      <c r="BQ1665" s="27" t="e">
        <f>IF(#REF!="","",CONCATENATE($L1665,","))</f>
        <v>#REF!</v>
      </c>
      <c r="BR1665" s="27" t="e">
        <f>IF(#REF!="","",CONCATENATE($L1665,","))</f>
        <v>#REF!</v>
      </c>
      <c r="BS1665" s="27" t="e">
        <f>IF(#REF!="","",CONCATENATE($L1665,","))</f>
        <v>#REF!</v>
      </c>
      <c r="BT1665" s="27" t="e">
        <f>IF(#REF!="","",CONCATENATE($L1665,","))</f>
        <v>#REF!</v>
      </c>
      <c r="BU1665" s="40"/>
      <c r="BV1665" s="40"/>
      <c r="BW1665"/>
      <c r="BX1665"/>
      <c r="BY1665"/>
      <c r="BZ1665"/>
      <c r="CA1665"/>
      <c r="CB1665" s="40"/>
      <c r="CC1665" s="37"/>
    </row>
    <row r="1666" spans="2:81">
      <c r="B1666" s="75"/>
      <c r="C1666" s="39"/>
      <c r="D1666" s="38"/>
      <c r="E1666" s="39"/>
      <c r="F1666" s="39"/>
      <c r="G1666" s="39"/>
      <c r="H1666" s="39"/>
      <c r="I1666" s="39"/>
      <c r="J1666" s="39"/>
      <c r="K1666" s="39"/>
      <c r="L1666" s="38"/>
      <c r="M1666" s="38"/>
      <c r="N1666" s="38"/>
      <c r="O1666" s="38"/>
      <c r="P1666" s="38"/>
      <c r="Q1666" s="38"/>
      <c r="R1666" s="38"/>
      <c r="S1666" s="38"/>
      <c r="T1666" s="38"/>
      <c r="U1666" s="38"/>
      <c r="V1666" s="38"/>
      <c r="W1666" s="38"/>
      <c r="X1666" s="38"/>
      <c r="Y1666" s="38"/>
      <c r="Z1666" s="75"/>
      <c r="AA1666" s="101"/>
      <c r="AB1666" s="101"/>
      <c r="AC1666" s="101"/>
      <c r="AD1666" s="101"/>
      <c r="AE1666" s="38"/>
      <c r="AF1666" s="38"/>
      <c r="AG1666" s="38"/>
      <c r="AH1666" s="38"/>
      <c r="AI1666" s="101"/>
      <c r="AJ1666" s="101"/>
      <c r="AK1666" s="101"/>
      <c r="AL1666" s="75"/>
      <c r="AM1666" s="39"/>
      <c r="AN1666" s="27"/>
      <c r="AO1666" s="27"/>
      <c r="AP1666" s="27"/>
      <c r="AQ1666" s="27" t="str">
        <f t="shared" si="603"/>
        <v/>
      </c>
      <c r="AR1666" s="27" t="str">
        <f t="shared" si="604"/>
        <v/>
      </c>
      <c r="AS1666" s="27" t="str">
        <f t="shared" si="605"/>
        <v/>
      </c>
      <c r="AT1666" s="27" t="e">
        <f>IF(#REF!&lt;&gt;"",IF(ABS(#REF!)&lt;10,"S"&amp;RIGHT(#REF!,1)&amp;",","S"&amp;#REF!&amp;","),"")</f>
        <v>#REF!</v>
      </c>
      <c r="AU1666" s="27" t="e">
        <f>IF(#REF!&lt;&gt;"",IF(ABS(#REF!)&lt;10,"S"&amp;RIGHT(#REF!,1)&amp;",","S"&amp;#REF!&amp;","),"")</f>
        <v>#REF!</v>
      </c>
      <c r="AV1666" s="27" t="e">
        <f>IF(#REF!&lt;&gt;"",IF(ABS(#REF!)&lt;10,"S"&amp;RIGHT(#REF!,1)&amp;",","S"&amp;#REF!&amp;","),"")</f>
        <v>#REF!</v>
      </c>
      <c r="AW1666" s="27" t="e">
        <f>IF(#REF!&lt;&gt;"",IF(ABS(#REF!)&lt;10,"S"&amp;RIGHT(#REF!,1)&amp;",","S"&amp;#REF!&amp;","),"")</f>
        <v>#REF!</v>
      </c>
      <c r="AX1666" s="27" t="e">
        <f>IF(#REF!&lt;&gt;"",IF(ABS(#REF!)&lt;10,"S"&amp;RIGHT(#REF!,1)&amp;",","S"&amp;#REF!&amp;","),"")</f>
        <v>#REF!</v>
      </c>
      <c r="AY1666" s="27" t="e">
        <f>IF(#REF!&lt;&gt;"",IF(ABS(#REF!)&lt;10,"S"&amp;RIGHT(#REF!,1)&amp;",","S"&amp;#REF!&amp;","),"")</f>
        <v>#REF!</v>
      </c>
      <c r="AZ1666" s="27" t="e">
        <f>IF(#REF!&lt;&gt;"",IF(ABS(#REF!)&lt;10,"S"&amp;RIGHT(#REF!,1)&amp;",","S"&amp;#REF!&amp;","),"")</f>
        <v>#REF!</v>
      </c>
      <c r="BA1666" s="27" t="e">
        <f>IF(#REF!&lt;&gt;"",IF(ABS(#REF!)&lt;10,"S"&amp;RIGHT(#REF!,1)&amp;",","S"&amp;#REF!&amp;","),"")</f>
        <v>#REF!</v>
      </c>
      <c r="BB1666" s="27" t="e">
        <f>IF(#REF!&lt;&gt;"",IF(ABS(#REF!)&lt;10,"S"&amp;RIGHT(#REF!,1)&amp;",","S"&amp;#REF!&amp;","),"")</f>
        <v>#REF!</v>
      </c>
      <c r="BC1666" s="27"/>
      <c r="BD1666" s="27"/>
      <c r="BE1666" s="27"/>
      <c r="BF1666" s="27"/>
      <c r="BG1666" s="27"/>
      <c r="BH1666" s="27"/>
      <c r="BI1666" s="27" t="str">
        <f t="shared" si="600"/>
        <v/>
      </c>
      <c r="BJ1666" s="27" t="str">
        <f t="shared" si="601"/>
        <v/>
      </c>
      <c r="BK1666" s="27" t="str">
        <f t="shared" si="602"/>
        <v/>
      </c>
      <c r="BL1666" s="27" t="e">
        <f>IF(#REF!="","",CONCATENATE($L1666,","))</f>
        <v>#REF!</v>
      </c>
      <c r="BM1666" s="27" t="e">
        <f>IF(#REF!="","",CONCATENATE($L1666,","))</f>
        <v>#REF!</v>
      </c>
      <c r="BN1666" s="27" t="e">
        <f>IF(#REF!="","",CONCATENATE($L1666,","))</f>
        <v>#REF!</v>
      </c>
      <c r="BO1666" s="27" t="e">
        <f>IF(#REF!="","",CONCATENATE($L1666,","))</f>
        <v>#REF!</v>
      </c>
      <c r="BP1666" s="27" t="e">
        <f>IF(#REF!="","",CONCATENATE($L1666,","))</f>
        <v>#REF!</v>
      </c>
      <c r="BQ1666" s="27" t="e">
        <f>IF(#REF!="","",CONCATENATE($L1666,","))</f>
        <v>#REF!</v>
      </c>
      <c r="BR1666" s="27" t="e">
        <f>IF(#REF!="","",CONCATENATE($L1666,","))</f>
        <v>#REF!</v>
      </c>
      <c r="BS1666" s="27" t="e">
        <f>IF(#REF!="","",CONCATENATE($L1666,","))</f>
        <v>#REF!</v>
      </c>
      <c r="BT1666" s="27" t="e">
        <f>IF(#REF!="","",CONCATENATE($L1666,","))</f>
        <v>#REF!</v>
      </c>
      <c r="BU1666" s="40"/>
      <c r="BV1666" s="40"/>
      <c r="BW1666"/>
      <c r="BX1666"/>
      <c r="BY1666"/>
      <c r="BZ1666"/>
      <c r="CA1666"/>
      <c r="CB1666" s="40"/>
      <c r="CC1666" s="37"/>
    </row>
    <row r="1667" spans="2:81">
      <c r="B1667" s="75"/>
      <c r="C1667" s="39"/>
      <c r="D1667" s="38"/>
      <c r="E1667" s="39"/>
      <c r="F1667" s="39"/>
      <c r="G1667" s="39"/>
      <c r="H1667" s="39"/>
      <c r="I1667" s="39"/>
      <c r="J1667" s="39"/>
      <c r="K1667" s="39"/>
      <c r="L1667" s="38"/>
      <c r="M1667" s="38"/>
      <c r="N1667" s="38"/>
      <c r="O1667" s="38"/>
      <c r="P1667" s="38"/>
      <c r="Q1667" s="38"/>
      <c r="R1667" s="38"/>
      <c r="S1667" s="38"/>
      <c r="T1667" s="38"/>
      <c r="U1667" s="38"/>
      <c r="V1667" s="38"/>
      <c r="W1667" s="38"/>
      <c r="X1667" s="38"/>
      <c r="Y1667" s="38"/>
      <c r="Z1667" s="75"/>
      <c r="AA1667" s="101"/>
      <c r="AB1667" s="101"/>
      <c r="AC1667" s="101"/>
      <c r="AD1667" s="101"/>
      <c r="AE1667" s="38"/>
      <c r="AF1667" s="38"/>
      <c r="AG1667" s="38"/>
      <c r="AH1667" s="38"/>
      <c r="AI1667" s="101"/>
      <c r="AJ1667" s="101"/>
      <c r="AK1667" s="101"/>
      <c r="AL1667" s="75"/>
      <c r="AM1667" s="39"/>
      <c r="AN1667" s="27"/>
      <c r="AO1667" s="27"/>
      <c r="AP1667" s="27"/>
      <c r="AQ1667" s="27" t="str">
        <f t="shared" si="603"/>
        <v/>
      </c>
      <c r="AR1667" s="27" t="str">
        <f t="shared" si="604"/>
        <v/>
      </c>
      <c r="AS1667" s="27" t="str">
        <f t="shared" si="605"/>
        <v/>
      </c>
      <c r="AT1667" s="27" t="e">
        <f>IF(#REF!&lt;&gt;"",IF(ABS(#REF!)&lt;10,"S"&amp;RIGHT(#REF!,1)&amp;",","S"&amp;#REF!&amp;","),"")</f>
        <v>#REF!</v>
      </c>
      <c r="AU1667" s="27" t="e">
        <f>IF(#REF!&lt;&gt;"",IF(ABS(#REF!)&lt;10,"S"&amp;RIGHT(#REF!,1)&amp;",","S"&amp;#REF!&amp;","),"")</f>
        <v>#REF!</v>
      </c>
      <c r="AV1667" s="27" t="e">
        <f>IF(#REF!&lt;&gt;"",IF(ABS(#REF!)&lt;10,"S"&amp;RIGHT(#REF!,1)&amp;",","S"&amp;#REF!&amp;","),"")</f>
        <v>#REF!</v>
      </c>
      <c r="AW1667" s="27" t="e">
        <f>IF(#REF!&lt;&gt;"",IF(ABS(#REF!)&lt;10,"S"&amp;RIGHT(#REF!,1)&amp;",","S"&amp;#REF!&amp;","),"")</f>
        <v>#REF!</v>
      </c>
      <c r="AX1667" s="27" t="e">
        <f>IF(#REF!&lt;&gt;"",IF(ABS(#REF!)&lt;10,"S"&amp;RIGHT(#REF!,1)&amp;",","S"&amp;#REF!&amp;","),"")</f>
        <v>#REF!</v>
      </c>
      <c r="AY1667" s="27" t="e">
        <f>IF(#REF!&lt;&gt;"",IF(ABS(#REF!)&lt;10,"S"&amp;RIGHT(#REF!,1)&amp;",","S"&amp;#REF!&amp;","),"")</f>
        <v>#REF!</v>
      </c>
      <c r="AZ1667" s="27" t="e">
        <f>IF(#REF!&lt;&gt;"",IF(ABS(#REF!)&lt;10,"S"&amp;RIGHT(#REF!,1)&amp;",","S"&amp;#REF!&amp;","),"")</f>
        <v>#REF!</v>
      </c>
      <c r="BA1667" s="27" t="e">
        <f>IF(#REF!&lt;&gt;"",IF(ABS(#REF!)&lt;10,"S"&amp;RIGHT(#REF!,1)&amp;",","S"&amp;#REF!&amp;","),"")</f>
        <v>#REF!</v>
      </c>
      <c r="BB1667" s="27" t="e">
        <f>IF(#REF!&lt;&gt;"",IF(ABS(#REF!)&lt;10,"S"&amp;RIGHT(#REF!,1)&amp;",","S"&amp;#REF!&amp;","),"")</f>
        <v>#REF!</v>
      </c>
      <c r="BC1667" s="27"/>
      <c r="BD1667" s="27"/>
      <c r="BE1667" s="27"/>
      <c r="BF1667" s="27"/>
      <c r="BG1667" s="27"/>
      <c r="BH1667" s="27"/>
      <c r="BI1667" s="27" t="str">
        <f t="shared" si="600"/>
        <v/>
      </c>
      <c r="BJ1667" s="27" t="str">
        <f t="shared" si="601"/>
        <v/>
      </c>
      <c r="BK1667" s="27" t="str">
        <f t="shared" si="602"/>
        <v/>
      </c>
      <c r="BL1667" s="27" t="e">
        <f>IF(#REF!="","",CONCATENATE($L1667,","))</f>
        <v>#REF!</v>
      </c>
      <c r="BM1667" s="27" t="e">
        <f>IF(#REF!="","",CONCATENATE($L1667,","))</f>
        <v>#REF!</v>
      </c>
      <c r="BN1667" s="27" t="e">
        <f>IF(#REF!="","",CONCATENATE($L1667,","))</f>
        <v>#REF!</v>
      </c>
      <c r="BO1667" s="27" t="e">
        <f>IF(#REF!="","",CONCATENATE($L1667,","))</f>
        <v>#REF!</v>
      </c>
      <c r="BP1667" s="27" t="e">
        <f>IF(#REF!="","",CONCATENATE($L1667,","))</f>
        <v>#REF!</v>
      </c>
      <c r="BQ1667" s="27" t="e">
        <f>IF(#REF!="","",CONCATENATE($L1667,","))</f>
        <v>#REF!</v>
      </c>
      <c r="BR1667" s="27" t="e">
        <f>IF(#REF!="","",CONCATENATE($L1667,","))</f>
        <v>#REF!</v>
      </c>
      <c r="BS1667" s="27" t="e">
        <f>IF(#REF!="","",CONCATENATE($L1667,","))</f>
        <v>#REF!</v>
      </c>
      <c r="BT1667" s="27" t="e">
        <f>IF(#REF!="","",CONCATENATE($L1667,","))</f>
        <v>#REF!</v>
      </c>
      <c r="BU1667" s="40"/>
      <c r="BV1667" s="40"/>
      <c r="BW1667"/>
      <c r="BX1667"/>
      <c r="BY1667"/>
      <c r="BZ1667"/>
      <c r="CA1667"/>
      <c r="CB1667" s="40"/>
      <c r="CC1667" s="37"/>
    </row>
    <row r="1668" spans="2:81">
      <c r="B1668" s="75"/>
      <c r="C1668" s="39"/>
      <c r="D1668" s="38"/>
      <c r="E1668" s="39"/>
      <c r="F1668" s="39"/>
      <c r="G1668" s="39"/>
      <c r="H1668" s="39"/>
      <c r="I1668" s="39"/>
      <c r="J1668" s="39"/>
      <c r="K1668" s="39"/>
      <c r="L1668" s="38"/>
      <c r="M1668" s="38"/>
      <c r="N1668" s="38"/>
      <c r="O1668" s="38"/>
      <c r="P1668" s="38"/>
      <c r="Q1668" s="38"/>
      <c r="R1668" s="38"/>
      <c r="S1668" s="38"/>
      <c r="T1668" s="38"/>
      <c r="U1668" s="38"/>
      <c r="V1668" s="38"/>
      <c r="W1668" s="38"/>
      <c r="X1668" s="38"/>
      <c r="Y1668" s="38"/>
      <c r="Z1668" s="75"/>
      <c r="AA1668" s="101"/>
      <c r="AB1668" s="101"/>
      <c r="AC1668" s="101"/>
      <c r="AD1668" s="101"/>
      <c r="AE1668" s="38"/>
      <c r="AF1668" s="38"/>
      <c r="AG1668" s="38"/>
      <c r="AH1668" s="38"/>
      <c r="AI1668" s="101"/>
      <c r="AJ1668" s="101"/>
      <c r="AK1668" s="101"/>
      <c r="AL1668" s="75"/>
      <c r="AM1668" s="39"/>
      <c r="AN1668" s="27"/>
      <c r="AO1668" s="27"/>
      <c r="AP1668" s="27"/>
      <c r="AQ1668" s="27" t="str">
        <f t="shared" si="603"/>
        <v/>
      </c>
      <c r="AR1668" s="27" t="str">
        <f t="shared" si="604"/>
        <v/>
      </c>
      <c r="AS1668" s="27" t="str">
        <f t="shared" si="605"/>
        <v/>
      </c>
      <c r="AT1668" s="27" t="e">
        <f>IF(#REF!&lt;&gt;"",IF(ABS(#REF!)&lt;10,"S"&amp;RIGHT(#REF!,1)&amp;",","S"&amp;#REF!&amp;","),"")</f>
        <v>#REF!</v>
      </c>
      <c r="AU1668" s="27" t="e">
        <f>IF(#REF!&lt;&gt;"",IF(ABS(#REF!)&lt;10,"S"&amp;RIGHT(#REF!,1)&amp;",","S"&amp;#REF!&amp;","),"")</f>
        <v>#REF!</v>
      </c>
      <c r="AV1668" s="27" t="e">
        <f>IF(#REF!&lt;&gt;"",IF(ABS(#REF!)&lt;10,"S"&amp;RIGHT(#REF!,1)&amp;",","S"&amp;#REF!&amp;","),"")</f>
        <v>#REF!</v>
      </c>
      <c r="AW1668" s="27" t="e">
        <f>IF(#REF!&lt;&gt;"",IF(ABS(#REF!)&lt;10,"S"&amp;RIGHT(#REF!,1)&amp;",","S"&amp;#REF!&amp;","),"")</f>
        <v>#REF!</v>
      </c>
      <c r="AX1668" s="27" t="e">
        <f>IF(#REF!&lt;&gt;"",IF(ABS(#REF!)&lt;10,"S"&amp;RIGHT(#REF!,1)&amp;",","S"&amp;#REF!&amp;","),"")</f>
        <v>#REF!</v>
      </c>
      <c r="AY1668" s="27" t="e">
        <f>IF(#REF!&lt;&gt;"",IF(ABS(#REF!)&lt;10,"S"&amp;RIGHT(#REF!,1)&amp;",","S"&amp;#REF!&amp;","),"")</f>
        <v>#REF!</v>
      </c>
      <c r="AZ1668" s="27" t="e">
        <f>IF(#REF!&lt;&gt;"",IF(ABS(#REF!)&lt;10,"S"&amp;RIGHT(#REF!,1)&amp;",","S"&amp;#REF!&amp;","),"")</f>
        <v>#REF!</v>
      </c>
      <c r="BA1668" s="27" t="e">
        <f>IF(#REF!&lt;&gt;"",IF(ABS(#REF!)&lt;10,"S"&amp;RIGHT(#REF!,1)&amp;",","S"&amp;#REF!&amp;","),"")</f>
        <v>#REF!</v>
      </c>
      <c r="BB1668" s="27" t="e">
        <f>IF(#REF!&lt;&gt;"",IF(ABS(#REF!)&lt;10,"S"&amp;RIGHT(#REF!,1)&amp;",","S"&amp;#REF!&amp;","),"")</f>
        <v>#REF!</v>
      </c>
      <c r="BC1668" s="27"/>
      <c r="BD1668" s="27"/>
      <c r="BE1668" s="27"/>
      <c r="BF1668" s="27"/>
      <c r="BG1668" s="27"/>
      <c r="BH1668" s="27"/>
      <c r="BI1668" s="27" t="str">
        <f t="shared" si="600"/>
        <v/>
      </c>
      <c r="BJ1668" s="27" t="str">
        <f t="shared" si="601"/>
        <v/>
      </c>
      <c r="BK1668" s="27" t="str">
        <f t="shared" si="602"/>
        <v/>
      </c>
      <c r="BL1668" s="27" t="e">
        <f>IF(#REF!="","",CONCATENATE($L1668,","))</f>
        <v>#REF!</v>
      </c>
      <c r="BM1668" s="27" t="e">
        <f>IF(#REF!="","",CONCATENATE($L1668,","))</f>
        <v>#REF!</v>
      </c>
      <c r="BN1668" s="27" t="e">
        <f>IF(#REF!="","",CONCATENATE($L1668,","))</f>
        <v>#REF!</v>
      </c>
      <c r="BO1668" s="27" t="e">
        <f>IF(#REF!="","",CONCATENATE($L1668,","))</f>
        <v>#REF!</v>
      </c>
      <c r="BP1668" s="27" t="e">
        <f>IF(#REF!="","",CONCATENATE($L1668,","))</f>
        <v>#REF!</v>
      </c>
      <c r="BQ1668" s="27" t="e">
        <f>IF(#REF!="","",CONCATENATE($L1668,","))</f>
        <v>#REF!</v>
      </c>
      <c r="BR1668" s="27" t="e">
        <f>IF(#REF!="","",CONCATENATE($L1668,","))</f>
        <v>#REF!</v>
      </c>
      <c r="BS1668" s="27" t="e">
        <f>IF(#REF!="","",CONCATENATE($L1668,","))</f>
        <v>#REF!</v>
      </c>
      <c r="BT1668" s="27" t="e">
        <f>IF(#REF!="","",CONCATENATE($L1668,","))</f>
        <v>#REF!</v>
      </c>
      <c r="BU1668" s="40"/>
      <c r="BV1668" s="40"/>
      <c r="BW1668"/>
      <c r="BX1668"/>
      <c r="BY1668"/>
      <c r="BZ1668"/>
      <c r="CA1668"/>
      <c r="CB1668" s="40"/>
      <c r="CC1668"/>
    </row>
    <row r="1669" spans="2:81">
      <c r="B1669" s="75"/>
      <c r="C1669" s="39"/>
      <c r="D1669" s="38"/>
      <c r="E1669" s="39"/>
      <c r="F1669" s="39"/>
      <c r="G1669" s="39"/>
      <c r="H1669" s="39"/>
      <c r="I1669" s="39"/>
      <c r="J1669" s="39"/>
      <c r="K1669" s="39"/>
      <c r="L1669" s="38"/>
      <c r="M1669" s="38"/>
      <c r="N1669" s="38"/>
      <c r="O1669" s="38"/>
      <c r="P1669" s="38"/>
      <c r="Q1669" s="38"/>
      <c r="R1669" s="38"/>
      <c r="S1669" s="38"/>
      <c r="T1669" s="38"/>
      <c r="U1669" s="38"/>
      <c r="V1669" s="38"/>
      <c r="W1669" s="38"/>
      <c r="X1669" s="38"/>
      <c r="Y1669" s="38"/>
      <c r="Z1669" s="75"/>
      <c r="AA1669" s="101"/>
      <c r="AB1669" s="101"/>
      <c r="AC1669" s="101"/>
      <c r="AD1669" s="101"/>
      <c r="AE1669" s="38"/>
      <c r="AF1669" s="38"/>
      <c r="AG1669" s="38"/>
      <c r="AH1669" s="38"/>
      <c r="AI1669" s="101"/>
      <c r="AJ1669" s="101"/>
      <c r="AK1669" s="101"/>
      <c r="AL1669" s="75"/>
      <c r="AM1669" s="39"/>
      <c r="AN1669" s="27"/>
      <c r="AO1669" s="27"/>
      <c r="AP1669" s="27"/>
      <c r="AQ1669" s="27" t="str">
        <f t="shared" si="603"/>
        <v/>
      </c>
      <c r="AR1669" s="27" t="str">
        <f t="shared" si="604"/>
        <v/>
      </c>
      <c r="AS1669" s="27" t="str">
        <f t="shared" si="605"/>
        <v/>
      </c>
      <c r="AT1669" s="27" t="e">
        <f>IF(#REF!&lt;&gt;"",IF(ABS(#REF!)&lt;10,"S"&amp;RIGHT(#REF!,1)&amp;",","S"&amp;#REF!&amp;","),"")</f>
        <v>#REF!</v>
      </c>
      <c r="AU1669" s="27" t="e">
        <f>IF(#REF!&lt;&gt;"",IF(ABS(#REF!)&lt;10,"S"&amp;RIGHT(#REF!,1)&amp;",","S"&amp;#REF!&amp;","),"")</f>
        <v>#REF!</v>
      </c>
      <c r="AV1669" s="27" t="e">
        <f>IF(#REF!&lt;&gt;"",IF(ABS(#REF!)&lt;10,"S"&amp;RIGHT(#REF!,1)&amp;",","S"&amp;#REF!&amp;","),"")</f>
        <v>#REF!</v>
      </c>
      <c r="AW1669" s="27" t="e">
        <f>IF(#REF!&lt;&gt;"",IF(ABS(#REF!)&lt;10,"S"&amp;RIGHT(#REF!,1)&amp;",","S"&amp;#REF!&amp;","),"")</f>
        <v>#REF!</v>
      </c>
      <c r="AX1669" s="27" t="e">
        <f>IF(#REF!&lt;&gt;"",IF(ABS(#REF!)&lt;10,"S"&amp;RIGHT(#REF!,1)&amp;",","S"&amp;#REF!&amp;","),"")</f>
        <v>#REF!</v>
      </c>
      <c r="AY1669" s="27" t="e">
        <f>IF(#REF!&lt;&gt;"",IF(ABS(#REF!)&lt;10,"S"&amp;RIGHT(#REF!,1)&amp;",","S"&amp;#REF!&amp;","),"")</f>
        <v>#REF!</v>
      </c>
      <c r="AZ1669" s="27" t="e">
        <f>IF(#REF!&lt;&gt;"",IF(ABS(#REF!)&lt;10,"S"&amp;RIGHT(#REF!,1)&amp;",","S"&amp;#REF!&amp;","),"")</f>
        <v>#REF!</v>
      </c>
      <c r="BA1669" s="27" t="e">
        <f>IF(#REF!&lt;&gt;"",IF(ABS(#REF!)&lt;10,"S"&amp;RIGHT(#REF!,1)&amp;",","S"&amp;#REF!&amp;","),"")</f>
        <v>#REF!</v>
      </c>
      <c r="BB1669" s="27" t="e">
        <f>IF(#REF!&lt;&gt;"",IF(ABS(#REF!)&lt;10,"S"&amp;RIGHT(#REF!,1)&amp;",","S"&amp;#REF!&amp;","),"")</f>
        <v>#REF!</v>
      </c>
      <c r="BC1669" s="27"/>
      <c r="BD1669" s="27"/>
      <c r="BE1669" s="27"/>
      <c r="BF1669" s="27"/>
      <c r="BG1669" s="27"/>
      <c r="BH1669" s="27"/>
      <c r="BI1669" s="27" t="str">
        <f t="shared" si="600"/>
        <v/>
      </c>
      <c r="BJ1669" s="27" t="str">
        <f t="shared" si="601"/>
        <v/>
      </c>
      <c r="BK1669" s="27" t="str">
        <f t="shared" si="602"/>
        <v/>
      </c>
      <c r="BL1669" s="27" t="e">
        <f>IF(#REF!="","",CONCATENATE($L1669,","))</f>
        <v>#REF!</v>
      </c>
      <c r="BM1669" s="27" t="e">
        <f>IF(#REF!="","",CONCATENATE($L1669,","))</f>
        <v>#REF!</v>
      </c>
      <c r="BN1669" s="27" t="e">
        <f>IF(#REF!="","",CONCATENATE($L1669,","))</f>
        <v>#REF!</v>
      </c>
      <c r="BO1669" s="27" t="e">
        <f>IF(#REF!="","",CONCATENATE($L1669,","))</f>
        <v>#REF!</v>
      </c>
      <c r="BP1669" s="27" t="e">
        <f>IF(#REF!="","",CONCATENATE($L1669,","))</f>
        <v>#REF!</v>
      </c>
      <c r="BQ1669" s="27" t="e">
        <f>IF(#REF!="","",CONCATENATE($L1669,","))</f>
        <v>#REF!</v>
      </c>
      <c r="BR1669" s="27" t="e">
        <f>IF(#REF!="","",CONCATENATE($L1669,","))</f>
        <v>#REF!</v>
      </c>
      <c r="BS1669" s="27" t="e">
        <f>IF(#REF!="","",CONCATENATE($L1669,","))</f>
        <v>#REF!</v>
      </c>
      <c r="BT1669" s="27" t="e">
        <f>IF(#REF!="","",CONCATENATE($L1669,","))</f>
        <v>#REF!</v>
      </c>
      <c r="BU1669" s="40"/>
      <c r="BV1669" s="40"/>
      <c r="BW1669"/>
      <c r="BX1669"/>
      <c r="BY1669"/>
      <c r="BZ1669"/>
      <c r="CA1669"/>
      <c r="CB1669" s="40"/>
      <c r="CC1669"/>
    </row>
    <row r="1670" spans="2:81">
      <c r="B1670" s="75"/>
      <c r="C1670" s="39"/>
      <c r="D1670" s="38"/>
      <c r="E1670" s="39"/>
      <c r="F1670" s="39"/>
      <c r="G1670" s="39"/>
      <c r="H1670" s="39"/>
      <c r="I1670" s="39"/>
      <c r="J1670" s="39"/>
      <c r="K1670" s="39"/>
      <c r="L1670" s="38"/>
      <c r="M1670" s="38"/>
      <c r="N1670" s="38"/>
      <c r="O1670" s="38"/>
      <c r="P1670" s="38"/>
      <c r="Q1670" s="38"/>
      <c r="R1670" s="38"/>
      <c r="S1670" s="38"/>
      <c r="T1670" s="38"/>
      <c r="U1670" s="38"/>
      <c r="V1670" s="38"/>
      <c r="W1670" s="38"/>
      <c r="X1670" s="38"/>
      <c r="Y1670" s="38"/>
      <c r="Z1670" s="75"/>
      <c r="AA1670" s="101"/>
      <c r="AB1670" s="101"/>
      <c r="AC1670" s="101"/>
      <c r="AD1670" s="101"/>
      <c r="AE1670" s="38"/>
      <c r="AF1670" s="38"/>
      <c r="AG1670" s="38"/>
      <c r="AH1670" s="38"/>
      <c r="AI1670" s="101"/>
      <c r="AJ1670" s="101"/>
      <c r="AK1670" s="101"/>
      <c r="AL1670" s="75"/>
      <c r="AM1670" s="39"/>
      <c r="AN1670" s="27"/>
      <c r="AO1670" s="27"/>
      <c r="AP1670" s="27"/>
      <c r="AQ1670" s="27" t="str">
        <f t="shared" si="603"/>
        <v/>
      </c>
      <c r="AR1670" s="27" t="str">
        <f t="shared" si="604"/>
        <v/>
      </c>
      <c r="AS1670" s="27" t="str">
        <f t="shared" si="605"/>
        <v/>
      </c>
      <c r="AT1670" s="27" t="e">
        <f>IF(#REF!&lt;&gt;"",IF(ABS(#REF!)&lt;10,"S"&amp;RIGHT(#REF!,1)&amp;",","S"&amp;#REF!&amp;","),"")</f>
        <v>#REF!</v>
      </c>
      <c r="AU1670" s="27" t="e">
        <f>IF(#REF!&lt;&gt;"",IF(ABS(#REF!)&lt;10,"S"&amp;RIGHT(#REF!,1)&amp;",","S"&amp;#REF!&amp;","),"")</f>
        <v>#REF!</v>
      </c>
      <c r="AV1670" s="27" t="e">
        <f>IF(#REF!&lt;&gt;"",IF(ABS(#REF!)&lt;10,"S"&amp;RIGHT(#REF!,1)&amp;",","S"&amp;#REF!&amp;","),"")</f>
        <v>#REF!</v>
      </c>
      <c r="AW1670" s="27" t="e">
        <f>IF(#REF!&lt;&gt;"",IF(ABS(#REF!)&lt;10,"S"&amp;RIGHT(#REF!,1)&amp;",","S"&amp;#REF!&amp;","),"")</f>
        <v>#REF!</v>
      </c>
      <c r="AX1670" s="27" t="e">
        <f>IF(#REF!&lt;&gt;"",IF(ABS(#REF!)&lt;10,"S"&amp;RIGHT(#REF!,1)&amp;",","S"&amp;#REF!&amp;","),"")</f>
        <v>#REF!</v>
      </c>
      <c r="AY1670" s="27" t="e">
        <f>IF(#REF!&lt;&gt;"",IF(ABS(#REF!)&lt;10,"S"&amp;RIGHT(#REF!,1)&amp;",","S"&amp;#REF!&amp;","),"")</f>
        <v>#REF!</v>
      </c>
      <c r="AZ1670" s="27" t="e">
        <f>IF(#REF!&lt;&gt;"",IF(ABS(#REF!)&lt;10,"S"&amp;RIGHT(#REF!,1)&amp;",","S"&amp;#REF!&amp;","),"")</f>
        <v>#REF!</v>
      </c>
      <c r="BA1670" s="27" t="e">
        <f>IF(#REF!&lt;&gt;"",IF(ABS(#REF!)&lt;10,"S"&amp;RIGHT(#REF!,1)&amp;",","S"&amp;#REF!&amp;","),"")</f>
        <v>#REF!</v>
      </c>
      <c r="BB1670" s="27" t="e">
        <f>IF(#REF!&lt;&gt;"",IF(ABS(#REF!)&lt;10,"S"&amp;RIGHT(#REF!,1)&amp;",","S"&amp;#REF!&amp;","),"")</f>
        <v>#REF!</v>
      </c>
      <c r="BC1670" s="27"/>
      <c r="BD1670" s="27"/>
      <c r="BE1670" s="27"/>
      <c r="BF1670" s="27"/>
      <c r="BG1670" s="27"/>
      <c r="BH1670" s="27"/>
      <c r="BI1670" s="27" t="str">
        <f t="shared" si="600"/>
        <v/>
      </c>
      <c r="BJ1670" s="27" t="str">
        <f t="shared" si="601"/>
        <v/>
      </c>
      <c r="BK1670" s="27" t="str">
        <f t="shared" si="602"/>
        <v/>
      </c>
      <c r="BL1670" s="27" t="e">
        <f>IF(#REF!="","",CONCATENATE($L1670,","))</f>
        <v>#REF!</v>
      </c>
      <c r="BM1670" s="27" t="e">
        <f>IF(#REF!="","",CONCATENATE($L1670,","))</f>
        <v>#REF!</v>
      </c>
      <c r="BN1670" s="27" t="e">
        <f>IF(#REF!="","",CONCATENATE($L1670,","))</f>
        <v>#REF!</v>
      </c>
      <c r="BO1670" s="27" t="e">
        <f>IF(#REF!="","",CONCATENATE($L1670,","))</f>
        <v>#REF!</v>
      </c>
      <c r="BP1670" s="27" t="e">
        <f>IF(#REF!="","",CONCATENATE($L1670,","))</f>
        <v>#REF!</v>
      </c>
      <c r="BQ1670" s="27" t="e">
        <f>IF(#REF!="","",CONCATENATE($L1670,","))</f>
        <v>#REF!</v>
      </c>
      <c r="BR1670" s="27" t="e">
        <f>IF(#REF!="","",CONCATENATE($L1670,","))</f>
        <v>#REF!</v>
      </c>
      <c r="BS1670" s="27" t="e">
        <f>IF(#REF!="","",CONCATENATE($L1670,","))</f>
        <v>#REF!</v>
      </c>
      <c r="BT1670" s="27" t="e">
        <f>IF(#REF!="","",CONCATENATE($L1670,","))</f>
        <v>#REF!</v>
      </c>
      <c r="BU1670" s="40"/>
      <c r="BV1670" s="40"/>
      <c r="BW1670"/>
      <c r="BX1670"/>
      <c r="BY1670"/>
      <c r="BZ1670"/>
      <c r="CA1670"/>
      <c r="CB1670" s="40"/>
      <c r="CC1670"/>
    </row>
    <row r="1671" spans="2:81">
      <c r="B1671" s="75"/>
      <c r="C1671" s="39"/>
      <c r="D1671" s="38"/>
      <c r="E1671" s="39"/>
      <c r="F1671" s="39"/>
      <c r="G1671" s="39"/>
      <c r="H1671" s="39"/>
      <c r="I1671" s="39"/>
      <c r="J1671" s="39"/>
      <c r="K1671" s="39"/>
      <c r="L1671" s="38"/>
      <c r="M1671" s="38"/>
      <c r="N1671" s="38"/>
      <c r="O1671" s="38"/>
      <c r="P1671" s="38"/>
      <c r="Q1671" s="38"/>
      <c r="R1671" s="38"/>
      <c r="S1671" s="38"/>
      <c r="T1671" s="38"/>
      <c r="U1671" s="38"/>
      <c r="V1671" s="38"/>
      <c r="W1671" s="38"/>
      <c r="X1671" s="38"/>
      <c r="Y1671" s="38"/>
      <c r="Z1671" s="75"/>
      <c r="AA1671" s="101"/>
      <c r="AB1671" s="101"/>
      <c r="AC1671" s="101"/>
      <c r="AD1671" s="101"/>
      <c r="AE1671" s="38"/>
      <c r="AF1671" s="38"/>
      <c r="AG1671" s="38"/>
      <c r="AH1671" s="38"/>
      <c r="AI1671" s="101"/>
      <c r="AJ1671" s="101"/>
      <c r="AK1671" s="101"/>
      <c r="AL1671" s="75"/>
      <c r="AM1671" s="39"/>
      <c r="AN1671" s="27"/>
      <c r="AO1671" s="27"/>
      <c r="AP1671" s="27"/>
      <c r="AQ1671" s="27" t="str">
        <f t="shared" si="603"/>
        <v/>
      </c>
      <c r="AR1671" s="27" t="str">
        <f t="shared" si="604"/>
        <v/>
      </c>
      <c r="AS1671" s="27" t="str">
        <f t="shared" si="605"/>
        <v/>
      </c>
      <c r="AT1671" s="27" t="e">
        <f>IF(#REF!&lt;&gt;"",IF(ABS(#REF!)&lt;10,"S"&amp;RIGHT(#REF!,1)&amp;",","S"&amp;#REF!&amp;","),"")</f>
        <v>#REF!</v>
      </c>
      <c r="AU1671" s="27" t="e">
        <f>IF(#REF!&lt;&gt;"",IF(ABS(#REF!)&lt;10,"S"&amp;RIGHT(#REF!,1)&amp;",","S"&amp;#REF!&amp;","),"")</f>
        <v>#REF!</v>
      </c>
      <c r="AV1671" s="27" t="e">
        <f>IF(#REF!&lt;&gt;"",IF(ABS(#REF!)&lt;10,"S"&amp;RIGHT(#REF!,1)&amp;",","S"&amp;#REF!&amp;","),"")</f>
        <v>#REF!</v>
      </c>
      <c r="AW1671" s="27" t="e">
        <f>IF(#REF!&lt;&gt;"",IF(ABS(#REF!)&lt;10,"S"&amp;RIGHT(#REF!,1)&amp;",","S"&amp;#REF!&amp;","),"")</f>
        <v>#REF!</v>
      </c>
      <c r="AX1671" s="27" t="e">
        <f>IF(#REF!&lt;&gt;"",IF(ABS(#REF!)&lt;10,"S"&amp;RIGHT(#REF!,1)&amp;",","S"&amp;#REF!&amp;","),"")</f>
        <v>#REF!</v>
      </c>
      <c r="AY1671" s="27" t="e">
        <f>IF(#REF!&lt;&gt;"",IF(ABS(#REF!)&lt;10,"S"&amp;RIGHT(#REF!,1)&amp;",","S"&amp;#REF!&amp;","),"")</f>
        <v>#REF!</v>
      </c>
      <c r="AZ1671" s="27" t="e">
        <f>IF(#REF!&lt;&gt;"",IF(ABS(#REF!)&lt;10,"S"&amp;RIGHT(#REF!,1)&amp;",","S"&amp;#REF!&amp;","),"")</f>
        <v>#REF!</v>
      </c>
      <c r="BA1671" s="27" t="e">
        <f>IF(#REF!&lt;&gt;"",IF(ABS(#REF!)&lt;10,"S"&amp;RIGHT(#REF!,1)&amp;",","S"&amp;#REF!&amp;","),"")</f>
        <v>#REF!</v>
      </c>
      <c r="BB1671" s="27" t="e">
        <f>IF(#REF!&lt;&gt;"",IF(ABS(#REF!)&lt;10,"S"&amp;RIGHT(#REF!,1)&amp;",","S"&amp;#REF!&amp;","),"")</f>
        <v>#REF!</v>
      </c>
      <c r="BC1671" s="27"/>
      <c r="BD1671" s="27"/>
      <c r="BE1671" s="27"/>
      <c r="BF1671" s="27"/>
      <c r="BG1671" s="27"/>
      <c r="BH1671" s="27"/>
      <c r="BI1671" s="27" t="str">
        <f t="shared" si="600"/>
        <v/>
      </c>
      <c r="BJ1671" s="27" t="str">
        <f t="shared" si="601"/>
        <v/>
      </c>
      <c r="BK1671" s="27" t="str">
        <f t="shared" si="602"/>
        <v/>
      </c>
      <c r="BL1671" s="27" t="e">
        <f>IF(#REF!="","",CONCATENATE($L1671,","))</f>
        <v>#REF!</v>
      </c>
      <c r="BM1671" s="27" t="e">
        <f>IF(#REF!="","",CONCATENATE($L1671,","))</f>
        <v>#REF!</v>
      </c>
      <c r="BN1671" s="27" t="e">
        <f>IF(#REF!="","",CONCATENATE($L1671,","))</f>
        <v>#REF!</v>
      </c>
      <c r="BO1671" s="27" t="e">
        <f>IF(#REF!="","",CONCATENATE($L1671,","))</f>
        <v>#REF!</v>
      </c>
      <c r="BP1671" s="27" t="e">
        <f>IF(#REF!="","",CONCATENATE($L1671,","))</f>
        <v>#REF!</v>
      </c>
      <c r="BQ1671" s="27" t="e">
        <f>IF(#REF!="","",CONCATENATE($L1671,","))</f>
        <v>#REF!</v>
      </c>
      <c r="BR1671" s="27" t="e">
        <f>IF(#REF!="","",CONCATENATE($L1671,","))</f>
        <v>#REF!</v>
      </c>
      <c r="BS1671" s="27" t="e">
        <f>IF(#REF!="","",CONCATENATE($L1671,","))</f>
        <v>#REF!</v>
      </c>
      <c r="BT1671" s="27" t="e">
        <f>IF(#REF!="","",CONCATENATE($L1671,","))</f>
        <v>#REF!</v>
      </c>
      <c r="BU1671" s="40"/>
      <c r="BV1671" s="40"/>
      <c r="BW1671"/>
      <c r="BX1671"/>
      <c r="BY1671"/>
      <c r="BZ1671"/>
      <c r="CA1671"/>
      <c r="CB1671" s="40"/>
      <c r="CC1671"/>
    </row>
    <row r="1672" spans="2:81">
      <c r="B1672" s="75"/>
      <c r="C1672" s="39"/>
      <c r="D1672" s="38"/>
      <c r="E1672" s="39"/>
      <c r="F1672" s="39"/>
      <c r="G1672" s="39"/>
      <c r="H1672" s="39"/>
      <c r="I1672" s="39"/>
      <c r="J1672" s="39"/>
      <c r="K1672" s="39"/>
      <c r="L1672" s="38"/>
      <c r="M1672" s="38"/>
      <c r="N1672" s="38"/>
      <c r="O1672" s="38"/>
      <c r="P1672" s="38"/>
      <c r="Q1672" s="38"/>
      <c r="R1672" s="38"/>
      <c r="S1672" s="38"/>
      <c r="T1672" s="38"/>
      <c r="U1672" s="38"/>
      <c r="V1672" s="38"/>
      <c r="W1672" s="38"/>
      <c r="X1672" s="38"/>
      <c r="Y1672" s="38"/>
      <c r="Z1672" s="75"/>
      <c r="AA1672" s="101"/>
      <c r="AB1672" s="101"/>
      <c r="AC1672" s="101"/>
      <c r="AD1672" s="101"/>
      <c r="AE1672" s="38"/>
      <c r="AF1672" s="38"/>
      <c r="AG1672" s="38"/>
      <c r="AH1672" s="38"/>
      <c r="AI1672" s="101"/>
      <c r="AJ1672" s="101"/>
      <c r="AK1672" s="101"/>
      <c r="AL1672" s="75"/>
      <c r="AM1672" s="39"/>
      <c r="AN1672" s="27"/>
      <c r="AO1672" s="27"/>
      <c r="AP1672" s="27"/>
      <c r="AQ1672" s="27" t="str">
        <f t="shared" si="603"/>
        <v/>
      </c>
      <c r="AR1672" s="27" t="str">
        <f t="shared" si="604"/>
        <v/>
      </c>
      <c r="AS1672" s="27" t="str">
        <f t="shared" si="605"/>
        <v/>
      </c>
      <c r="AT1672" s="27" t="e">
        <f>IF(#REF!&lt;&gt;"",IF(ABS(#REF!)&lt;10,"S"&amp;RIGHT(#REF!,1)&amp;",","S"&amp;#REF!&amp;","),"")</f>
        <v>#REF!</v>
      </c>
      <c r="AU1672" s="27" t="e">
        <f>IF(#REF!&lt;&gt;"",IF(ABS(#REF!)&lt;10,"S"&amp;RIGHT(#REF!,1)&amp;",","S"&amp;#REF!&amp;","),"")</f>
        <v>#REF!</v>
      </c>
      <c r="AV1672" s="27" t="e">
        <f>IF(#REF!&lt;&gt;"",IF(ABS(#REF!)&lt;10,"S"&amp;RIGHT(#REF!,1)&amp;",","S"&amp;#REF!&amp;","),"")</f>
        <v>#REF!</v>
      </c>
      <c r="AW1672" s="27" t="e">
        <f>IF(#REF!&lt;&gt;"",IF(ABS(#REF!)&lt;10,"S"&amp;RIGHT(#REF!,1)&amp;",","S"&amp;#REF!&amp;","),"")</f>
        <v>#REF!</v>
      </c>
      <c r="AX1672" s="27" t="e">
        <f>IF(#REF!&lt;&gt;"",IF(ABS(#REF!)&lt;10,"S"&amp;RIGHT(#REF!,1)&amp;",","S"&amp;#REF!&amp;","),"")</f>
        <v>#REF!</v>
      </c>
      <c r="AY1672" s="27" t="e">
        <f>IF(#REF!&lt;&gt;"",IF(ABS(#REF!)&lt;10,"S"&amp;RIGHT(#REF!,1)&amp;",","S"&amp;#REF!&amp;","),"")</f>
        <v>#REF!</v>
      </c>
      <c r="AZ1672" s="27" t="e">
        <f>IF(#REF!&lt;&gt;"",IF(ABS(#REF!)&lt;10,"S"&amp;RIGHT(#REF!,1)&amp;",","S"&amp;#REF!&amp;","),"")</f>
        <v>#REF!</v>
      </c>
      <c r="BA1672" s="27" t="e">
        <f>IF(#REF!&lt;&gt;"",IF(ABS(#REF!)&lt;10,"S"&amp;RIGHT(#REF!,1)&amp;",","S"&amp;#REF!&amp;","),"")</f>
        <v>#REF!</v>
      </c>
      <c r="BB1672" s="27" t="e">
        <f>IF(#REF!&lt;&gt;"",IF(ABS(#REF!)&lt;10,"S"&amp;RIGHT(#REF!,1)&amp;",","S"&amp;#REF!&amp;","),"")</f>
        <v>#REF!</v>
      </c>
      <c r="BC1672" s="27"/>
      <c r="BD1672" s="27"/>
      <c r="BE1672" s="27"/>
      <c r="BF1672" s="27"/>
      <c r="BG1672" s="27"/>
      <c r="BH1672" s="27"/>
      <c r="BI1672" s="27" t="str">
        <f t="shared" si="600"/>
        <v/>
      </c>
      <c r="BJ1672" s="27" t="str">
        <f t="shared" si="601"/>
        <v/>
      </c>
      <c r="BK1672" s="27" t="str">
        <f t="shared" si="602"/>
        <v/>
      </c>
      <c r="BL1672" s="27" t="e">
        <f>IF(#REF!="","",CONCATENATE($L1672,","))</f>
        <v>#REF!</v>
      </c>
      <c r="BM1672" s="27" t="e">
        <f>IF(#REF!="","",CONCATENATE($L1672,","))</f>
        <v>#REF!</v>
      </c>
      <c r="BN1672" s="27" t="e">
        <f>IF(#REF!="","",CONCATENATE($L1672,","))</f>
        <v>#REF!</v>
      </c>
      <c r="BO1672" s="27" t="e">
        <f>IF(#REF!="","",CONCATENATE($L1672,","))</f>
        <v>#REF!</v>
      </c>
      <c r="BP1672" s="27" t="e">
        <f>IF(#REF!="","",CONCATENATE($L1672,","))</f>
        <v>#REF!</v>
      </c>
      <c r="BQ1672" s="27" t="e">
        <f>IF(#REF!="","",CONCATENATE($L1672,","))</f>
        <v>#REF!</v>
      </c>
      <c r="BR1672" s="27" t="e">
        <f>IF(#REF!="","",CONCATENATE($L1672,","))</f>
        <v>#REF!</v>
      </c>
      <c r="BS1672" s="27" t="e">
        <f>IF(#REF!="","",CONCATENATE($L1672,","))</f>
        <v>#REF!</v>
      </c>
      <c r="BT1672" s="27" t="e">
        <f>IF(#REF!="","",CONCATENATE($L1672,","))</f>
        <v>#REF!</v>
      </c>
      <c r="BU1672" s="40"/>
      <c r="BV1672" s="40"/>
      <c r="BW1672"/>
      <c r="BX1672"/>
      <c r="BY1672"/>
      <c r="BZ1672"/>
      <c r="CA1672"/>
      <c r="CB1672" s="40"/>
      <c r="CC1672"/>
    </row>
    <row r="1673" spans="2:81">
      <c r="B1673" s="75"/>
      <c r="C1673" s="39"/>
      <c r="D1673" s="38"/>
      <c r="E1673" s="39"/>
      <c r="F1673" s="39"/>
      <c r="G1673" s="39"/>
      <c r="H1673" s="39"/>
      <c r="I1673" s="39"/>
      <c r="J1673" s="39"/>
      <c r="K1673" s="39"/>
      <c r="L1673" s="38"/>
      <c r="M1673" s="38"/>
      <c r="N1673" s="38"/>
      <c r="O1673" s="38"/>
      <c r="P1673" s="38"/>
      <c r="Q1673" s="38"/>
      <c r="R1673" s="38"/>
      <c r="S1673" s="38"/>
      <c r="T1673" s="38"/>
      <c r="U1673" s="38"/>
      <c r="V1673" s="38"/>
      <c r="W1673" s="38"/>
      <c r="X1673" s="38"/>
      <c r="Y1673" s="38"/>
      <c r="Z1673" s="75"/>
      <c r="AA1673" s="101"/>
      <c r="AB1673" s="101"/>
      <c r="AC1673" s="101"/>
      <c r="AD1673" s="101"/>
      <c r="AE1673" s="38"/>
      <c r="AF1673" s="38"/>
      <c r="AG1673" s="38"/>
      <c r="AH1673" s="38"/>
      <c r="AI1673" s="101"/>
      <c r="AJ1673" s="101"/>
      <c r="AK1673" s="101"/>
      <c r="AL1673" s="75"/>
      <c r="AM1673" s="39"/>
      <c r="AN1673" s="27"/>
      <c r="AO1673" s="27"/>
      <c r="AP1673" s="27"/>
      <c r="AQ1673" s="27" t="str">
        <f t="shared" si="603"/>
        <v/>
      </c>
      <c r="AR1673" s="27" t="str">
        <f t="shared" si="604"/>
        <v/>
      </c>
      <c r="AS1673" s="27" t="str">
        <f t="shared" si="605"/>
        <v/>
      </c>
      <c r="AT1673" s="27" t="e">
        <f>IF(#REF!&lt;&gt;"",IF(ABS(#REF!)&lt;10,"S"&amp;RIGHT(#REF!,1)&amp;",","S"&amp;#REF!&amp;","),"")</f>
        <v>#REF!</v>
      </c>
      <c r="AU1673" s="27" t="e">
        <f>IF(#REF!&lt;&gt;"",IF(ABS(#REF!)&lt;10,"S"&amp;RIGHT(#REF!,1)&amp;",","S"&amp;#REF!&amp;","),"")</f>
        <v>#REF!</v>
      </c>
      <c r="AV1673" s="27" t="e">
        <f>IF(#REF!&lt;&gt;"",IF(ABS(#REF!)&lt;10,"S"&amp;RIGHT(#REF!,1)&amp;",","S"&amp;#REF!&amp;","),"")</f>
        <v>#REF!</v>
      </c>
      <c r="AW1673" s="27" t="e">
        <f>IF(#REF!&lt;&gt;"",IF(ABS(#REF!)&lt;10,"S"&amp;RIGHT(#REF!,1)&amp;",","S"&amp;#REF!&amp;","),"")</f>
        <v>#REF!</v>
      </c>
      <c r="AX1673" s="27" t="e">
        <f>IF(#REF!&lt;&gt;"",IF(ABS(#REF!)&lt;10,"S"&amp;RIGHT(#REF!,1)&amp;",","S"&amp;#REF!&amp;","),"")</f>
        <v>#REF!</v>
      </c>
      <c r="AY1673" s="27" t="e">
        <f>IF(#REF!&lt;&gt;"",IF(ABS(#REF!)&lt;10,"S"&amp;RIGHT(#REF!,1)&amp;",","S"&amp;#REF!&amp;","),"")</f>
        <v>#REF!</v>
      </c>
      <c r="AZ1673" s="27" t="e">
        <f>IF(#REF!&lt;&gt;"",IF(ABS(#REF!)&lt;10,"S"&amp;RIGHT(#REF!,1)&amp;",","S"&amp;#REF!&amp;","),"")</f>
        <v>#REF!</v>
      </c>
      <c r="BA1673" s="27" t="e">
        <f>IF(#REF!&lt;&gt;"",IF(ABS(#REF!)&lt;10,"S"&amp;RIGHT(#REF!,1)&amp;",","S"&amp;#REF!&amp;","),"")</f>
        <v>#REF!</v>
      </c>
      <c r="BB1673" s="27" t="e">
        <f>IF(#REF!&lt;&gt;"",IF(ABS(#REF!)&lt;10,"S"&amp;RIGHT(#REF!,1)&amp;",","S"&amp;#REF!&amp;","),"")</f>
        <v>#REF!</v>
      </c>
      <c r="BC1673" s="27"/>
      <c r="BD1673" s="27"/>
      <c r="BE1673" s="27"/>
      <c r="BF1673" s="27"/>
      <c r="BG1673" s="27"/>
      <c r="BH1673" s="27"/>
      <c r="BI1673" s="27" t="str">
        <f t="shared" si="600"/>
        <v/>
      </c>
      <c r="BJ1673" s="27" t="str">
        <f t="shared" si="601"/>
        <v/>
      </c>
      <c r="BK1673" s="27" t="str">
        <f t="shared" si="602"/>
        <v/>
      </c>
      <c r="BL1673" s="27" t="e">
        <f>IF(#REF!="","",CONCATENATE($L1673,","))</f>
        <v>#REF!</v>
      </c>
      <c r="BM1673" s="27" t="e">
        <f>IF(#REF!="","",CONCATENATE($L1673,","))</f>
        <v>#REF!</v>
      </c>
      <c r="BN1673" s="27" t="e">
        <f>IF(#REF!="","",CONCATENATE($L1673,","))</f>
        <v>#REF!</v>
      </c>
      <c r="BO1673" s="27" t="e">
        <f>IF(#REF!="","",CONCATENATE($L1673,","))</f>
        <v>#REF!</v>
      </c>
      <c r="BP1673" s="27" t="e">
        <f>IF(#REF!="","",CONCATENATE($L1673,","))</f>
        <v>#REF!</v>
      </c>
      <c r="BQ1673" s="27" t="e">
        <f>IF(#REF!="","",CONCATENATE($L1673,","))</f>
        <v>#REF!</v>
      </c>
      <c r="BR1673" s="27" t="e">
        <f>IF(#REF!="","",CONCATENATE($L1673,","))</f>
        <v>#REF!</v>
      </c>
      <c r="BS1673" s="27" t="e">
        <f>IF(#REF!="","",CONCATENATE($L1673,","))</f>
        <v>#REF!</v>
      </c>
      <c r="BT1673" s="27" t="e">
        <f>IF(#REF!="","",CONCATENATE($L1673,","))</f>
        <v>#REF!</v>
      </c>
      <c r="BU1673" s="40"/>
      <c r="BV1673" s="40"/>
      <c r="BW1673"/>
      <c r="BX1673"/>
      <c r="BY1673"/>
      <c r="BZ1673"/>
      <c r="CA1673"/>
      <c r="CB1673" s="40"/>
      <c r="CC1673"/>
    </row>
    <row r="1674" spans="2:81">
      <c r="B1674" s="75"/>
      <c r="C1674" s="39"/>
      <c r="D1674" s="38"/>
      <c r="E1674" s="39"/>
      <c r="F1674" s="39"/>
      <c r="G1674" s="39"/>
      <c r="H1674" s="39"/>
      <c r="I1674" s="39"/>
      <c r="J1674" s="39"/>
      <c r="K1674" s="39"/>
      <c r="L1674" s="38"/>
      <c r="M1674" s="38"/>
      <c r="N1674" s="38"/>
      <c r="O1674" s="38"/>
      <c r="P1674" s="38"/>
      <c r="Q1674" s="38"/>
      <c r="R1674" s="38"/>
      <c r="S1674" s="38"/>
      <c r="T1674" s="38"/>
      <c r="U1674" s="38"/>
      <c r="V1674" s="38"/>
      <c r="W1674" s="38"/>
      <c r="X1674" s="38"/>
      <c r="Y1674" s="38"/>
      <c r="Z1674" s="75"/>
      <c r="AA1674" s="101"/>
      <c r="AB1674" s="101"/>
      <c r="AC1674" s="101"/>
      <c r="AD1674" s="101"/>
      <c r="AE1674" s="38"/>
      <c r="AF1674" s="38"/>
      <c r="AG1674" s="38"/>
      <c r="AH1674" s="38"/>
      <c r="AI1674" s="101"/>
      <c r="AJ1674" s="101"/>
      <c r="AK1674" s="101"/>
      <c r="AL1674" s="75"/>
      <c r="AM1674" s="39"/>
      <c r="AN1674" s="27"/>
      <c r="AO1674" s="27"/>
      <c r="AP1674" s="27"/>
      <c r="AQ1674" s="27" t="str">
        <f t="shared" si="603"/>
        <v/>
      </c>
      <c r="AR1674" s="27" t="str">
        <f t="shared" si="604"/>
        <v/>
      </c>
      <c r="AS1674" s="27" t="str">
        <f t="shared" si="605"/>
        <v/>
      </c>
      <c r="AT1674" s="27" t="e">
        <f>IF(#REF!&lt;&gt;"",IF(ABS(#REF!)&lt;10,"S"&amp;RIGHT(#REF!,1)&amp;",","S"&amp;#REF!&amp;","),"")</f>
        <v>#REF!</v>
      </c>
      <c r="AU1674" s="27" t="e">
        <f>IF(#REF!&lt;&gt;"",IF(ABS(#REF!)&lt;10,"S"&amp;RIGHT(#REF!,1)&amp;",","S"&amp;#REF!&amp;","),"")</f>
        <v>#REF!</v>
      </c>
      <c r="AV1674" s="27" t="e">
        <f>IF(#REF!&lt;&gt;"",IF(ABS(#REF!)&lt;10,"S"&amp;RIGHT(#REF!,1)&amp;",","S"&amp;#REF!&amp;","),"")</f>
        <v>#REF!</v>
      </c>
      <c r="AW1674" s="27" t="e">
        <f>IF(#REF!&lt;&gt;"",IF(ABS(#REF!)&lt;10,"S"&amp;RIGHT(#REF!,1)&amp;",","S"&amp;#REF!&amp;","),"")</f>
        <v>#REF!</v>
      </c>
      <c r="AX1674" s="27" t="e">
        <f>IF(#REF!&lt;&gt;"",IF(ABS(#REF!)&lt;10,"S"&amp;RIGHT(#REF!,1)&amp;",","S"&amp;#REF!&amp;","),"")</f>
        <v>#REF!</v>
      </c>
      <c r="AY1674" s="27" t="e">
        <f>IF(#REF!&lt;&gt;"",IF(ABS(#REF!)&lt;10,"S"&amp;RIGHT(#REF!,1)&amp;",","S"&amp;#REF!&amp;","),"")</f>
        <v>#REF!</v>
      </c>
      <c r="AZ1674" s="27" t="e">
        <f>IF(#REF!&lt;&gt;"",IF(ABS(#REF!)&lt;10,"S"&amp;RIGHT(#REF!,1)&amp;",","S"&amp;#REF!&amp;","),"")</f>
        <v>#REF!</v>
      </c>
      <c r="BA1674" s="27" t="e">
        <f>IF(#REF!&lt;&gt;"",IF(ABS(#REF!)&lt;10,"S"&amp;RIGHT(#REF!,1)&amp;",","S"&amp;#REF!&amp;","),"")</f>
        <v>#REF!</v>
      </c>
      <c r="BB1674" s="27" t="e">
        <f>IF(#REF!&lt;&gt;"",IF(ABS(#REF!)&lt;10,"S"&amp;RIGHT(#REF!,1)&amp;",","S"&amp;#REF!&amp;","),"")</f>
        <v>#REF!</v>
      </c>
      <c r="BC1674" s="27"/>
      <c r="BD1674" s="27"/>
      <c r="BE1674" s="27"/>
      <c r="BF1674" s="27"/>
      <c r="BG1674" s="27"/>
      <c r="BH1674" s="27"/>
      <c r="BI1674" s="27" t="str">
        <f t="shared" si="600"/>
        <v/>
      </c>
      <c r="BJ1674" s="27" t="str">
        <f t="shared" si="601"/>
        <v/>
      </c>
      <c r="BK1674" s="27" t="str">
        <f t="shared" si="602"/>
        <v/>
      </c>
      <c r="BL1674" s="27" t="e">
        <f>IF(#REF!="","",CONCATENATE($L1674,","))</f>
        <v>#REF!</v>
      </c>
      <c r="BM1674" s="27" t="e">
        <f>IF(#REF!="","",CONCATENATE($L1674,","))</f>
        <v>#REF!</v>
      </c>
      <c r="BN1674" s="27" t="e">
        <f>IF(#REF!="","",CONCATENATE($L1674,","))</f>
        <v>#REF!</v>
      </c>
      <c r="BO1674" s="27" t="e">
        <f>IF(#REF!="","",CONCATENATE($L1674,","))</f>
        <v>#REF!</v>
      </c>
      <c r="BP1674" s="27" t="e">
        <f>IF(#REF!="","",CONCATENATE($L1674,","))</f>
        <v>#REF!</v>
      </c>
      <c r="BQ1674" s="27" t="e">
        <f>IF(#REF!="","",CONCATENATE($L1674,","))</f>
        <v>#REF!</v>
      </c>
      <c r="BR1674" s="27" t="e">
        <f>IF(#REF!="","",CONCATENATE($L1674,","))</f>
        <v>#REF!</v>
      </c>
      <c r="BS1674" s="27" t="e">
        <f>IF(#REF!="","",CONCATENATE($L1674,","))</f>
        <v>#REF!</v>
      </c>
      <c r="BT1674" s="27" t="e">
        <f>IF(#REF!="","",CONCATENATE($L1674,","))</f>
        <v>#REF!</v>
      </c>
      <c r="BU1674" s="40"/>
      <c r="BV1674" s="40"/>
      <c r="BW1674"/>
      <c r="BX1674"/>
      <c r="BY1674"/>
      <c r="BZ1674"/>
      <c r="CA1674"/>
      <c r="CB1674" s="40"/>
      <c r="CC1674"/>
    </row>
    <row r="1675" spans="2:81">
      <c r="B1675" s="75"/>
      <c r="C1675" s="39"/>
      <c r="D1675" s="38"/>
      <c r="E1675" s="39"/>
      <c r="F1675" s="39"/>
      <c r="G1675" s="39"/>
      <c r="H1675" s="39"/>
      <c r="I1675" s="39"/>
      <c r="J1675" s="39"/>
      <c r="K1675" s="39"/>
      <c r="L1675" s="38"/>
      <c r="M1675" s="38"/>
      <c r="N1675" s="38"/>
      <c r="O1675" s="38"/>
      <c r="P1675" s="38"/>
      <c r="Q1675" s="38"/>
      <c r="R1675" s="38"/>
      <c r="S1675" s="38"/>
      <c r="T1675" s="38"/>
      <c r="U1675" s="38"/>
      <c r="V1675" s="38"/>
      <c r="W1675" s="38"/>
      <c r="X1675" s="38"/>
      <c r="Y1675" s="38"/>
      <c r="Z1675" s="75"/>
      <c r="AA1675" s="101"/>
      <c r="AB1675" s="101"/>
      <c r="AC1675" s="101"/>
      <c r="AD1675" s="101"/>
      <c r="AE1675" s="38"/>
      <c r="AF1675" s="38"/>
      <c r="AG1675" s="38"/>
      <c r="AH1675" s="38"/>
      <c r="AI1675" s="101"/>
      <c r="AJ1675" s="101"/>
      <c r="AK1675" s="101"/>
      <c r="AL1675" s="75"/>
      <c r="AM1675" s="39"/>
      <c r="AN1675" s="27"/>
      <c r="AO1675" s="27"/>
      <c r="AP1675" s="27"/>
      <c r="AQ1675" s="27" t="str">
        <f t="shared" si="603"/>
        <v/>
      </c>
      <c r="AR1675" s="27" t="str">
        <f t="shared" si="604"/>
        <v/>
      </c>
      <c r="AS1675" s="27" t="str">
        <f t="shared" si="605"/>
        <v/>
      </c>
      <c r="AT1675" s="27" t="e">
        <f>IF(#REF!&lt;&gt;"",IF(ABS(#REF!)&lt;10,"S"&amp;RIGHT(#REF!,1)&amp;",","S"&amp;#REF!&amp;","),"")</f>
        <v>#REF!</v>
      </c>
      <c r="AU1675" s="27" t="e">
        <f>IF(#REF!&lt;&gt;"",IF(ABS(#REF!)&lt;10,"S"&amp;RIGHT(#REF!,1)&amp;",","S"&amp;#REF!&amp;","),"")</f>
        <v>#REF!</v>
      </c>
      <c r="AV1675" s="27" t="e">
        <f>IF(#REF!&lt;&gt;"",IF(ABS(#REF!)&lt;10,"S"&amp;RIGHT(#REF!,1)&amp;",","S"&amp;#REF!&amp;","),"")</f>
        <v>#REF!</v>
      </c>
      <c r="AW1675" s="27" t="e">
        <f>IF(#REF!&lt;&gt;"",IF(ABS(#REF!)&lt;10,"S"&amp;RIGHT(#REF!,1)&amp;",","S"&amp;#REF!&amp;","),"")</f>
        <v>#REF!</v>
      </c>
      <c r="AX1675" s="27" t="e">
        <f>IF(#REF!&lt;&gt;"",IF(ABS(#REF!)&lt;10,"S"&amp;RIGHT(#REF!,1)&amp;",","S"&amp;#REF!&amp;","),"")</f>
        <v>#REF!</v>
      </c>
      <c r="AY1675" s="27" t="e">
        <f>IF(#REF!&lt;&gt;"",IF(ABS(#REF!)&lt;10,"S"&amp;RIGHT(#REF!,1)&amp;",","S"&amp;#REF!&amp;","),"")</f>
        <v>#REF!</v>
      </c>
      <c r="AZ1675" s="27" t="e">
        <f>IF(#REF!&lt;&gt;"",IF(ABS(#REF!)&lt;10,"S"&amp;RIGHT(#REF!,1)&amp;",","S"&amp;#REF!&amp;","),"")</f>
        <v>#REF!</v>
      </c>
      <c r="BA1675" s="27" t="e">
        <f>IF(#REF!&lt;&gt;"",IF(ABS(#REF!)&lt;10,"S"&amp;RIGHT(#REF!,1)&amp;",","S"&amp;#REF!&amp;","),"")</f>
        <v>#REF!</v>
      </c>
      <c r="BB1675" s="27" t="e">
        <f>IF(#REF!&lt;&gt;"",IF(ABS(#REF!)&lt;10,"S"&amp;RIGHT(#REF!,1)&amp;",","S"&amp;#REF!&amp;","),"")</f>
        <v>#REF!</v>
      </c>
      <c r="BC1675" s="27"/>
      <c r="BD1675" s="27"/>
      <c r="BE1675" s="27"/>
      <c r="BF1675" s="27"/>
      <c r="BG1675" s="27"/>
      <c r="BH1675" s="27"/>
      <c r="BI1675" s="27" t="str">
        <f t="shared" si="600"/>
        <v/>
      </c>
      <c r="BJ1675" s="27" t="str">
        <f t="shared" si="601"/>
        <v/>
      </c>
      <c r="BK1675" s="27" t="str">
        <f t="shared" si="602"/>
        <v/>
      </c>
      <c r="BL1675" s="27" t="e">
        <f>IF(#REF!="","",CONCATENATE($L1675,","))</f>
        <v>#REF!</v>
      </c>
      <c r="BM1675" s="27" t="e">
        <f>IF(#REF!="","",CONCATENATE($L1675,","))</f>
        <v>#REF!</v>
      </c>
      <c r="BN1675" s="27" t="e">
        <f>IF(#REF!="","",CONCATENATE($L1675,","))</f>
        <v>#REF!</v>
      </c>
      <c r="BO1675" s="27" t="e">
        <f>IF(#REF!="","",CONCATENATE($L1675,","))</f>
        <v>#REF!</v>
      </c>
      <c r="BP1675" s="27" t="e">
        <f>IF(#REF!="","",CONCATENATE($L1675,","))</f>
        <v>#REF!</v>
      </c>
      <c r="BQ1675" s="27" t="e">
        <f>IF(#REF!="","",CONCATENATE($L1675,","))</f>
        <v>#REF!</v>
      </c>
      <c r="BR1675" s="27" t="e">
        <f>IF(#REF!="","",CONCATENATE($L1675,","))</f>
        <v>#REF!</v>
      </c>
      <c r="BS1675" s="27" t="e">
        <f>IF(#REF!="","",CONCATENATE($L1675,","))</f>
        <v>#REF!</v>
      </c>
      <c r="BT1675" s="27" t="e">
        <f>IF(#REF!="","",CONCATENATE($L1675,","))</f>
        <v>#REF!</v>
      </c>
      <c r="BU1675" s="40"/>
      <c r="BV1675" s="40"/>
      <c r="BW1675"/>
      <c r="BX1675"/>
      <c r="BY1675"/>
      <c r="BZ1675"/>
      <c r="CA1675"/>
      <c r="CB1675" s="40"/>
      <c r="CC1675"/>
    </row>
    <row r="1676" spans="2:81">
      <c r="B1676" s="75"/>
      <c r="C1676" s="39"/>
      <c r="D1676" s="38"/>
      <c r="E1676" s="39"/>
      <c r="F1676" s="39"/>
      <c r="G1676" s="39"/>
      <c r="H1676" s="39"/>
      <c r="I1676" s="39"/>
      <c r="J1676" s="39"/>
      <c r="K1676" s="39"/>
      <c r="L1676" s="38"/>
      <c r="M1676" s="38"/>
      <c r="N1676" s="38"/>
      <c r="O1676" s="38"/>
      <c r="P1676" s="38"/>
      <c r="Q1676" s="38"/>
      <c r="R1676" s="38"/>
      <c r="S1676" s="38"/>
      <c r="T1676" s="38"/>
      <c r="U1676" s="38"/>
      <c r="V1676" s="38"/>
      <c r="W1676" s="38"/>
      <c r="X1676" s="38"/>
      <c r="Y1676" s="38"/>
      <c r="Z1676" s="75"/>
      <c r="AA1676" s="101"/>
      <c r="AB1676" s="101"/>
      <c r="AC1676" s="101"/>
      <c r="AD1676" s="101"/>
      <c r="AE1676" s="38"/>
      <c r="AF1676" s="38"/>
      <c r="AG1676" s="38"/>
      <c r="AH1676" s="38"/>
      <c r="AI1676" s="101"/>
      <c r="AJ1676" s="101"/>
      <c r="AK1676" s="101"/>
      <c r="AL1676" s="75"/>
      <c r="AM1676" s="39"/>
      <c r="AN1676" s="27"/>
      <c r="AO1676" s="27"/>
      <c r="AP1676" s="27"/>
      <c r="AQ1676" s="27" t="str">
        <f t="shared" si="603"/>
        <v/>
      </c>
      <c r="AR1676" s="27" t="str">
        <f t="shared" si="604"/>
        <v/>
      </c>
      <c r="AS1676" s="27" t="str">
        <f t="shared" si="605"/>
        <v/>
      </c>
      <c r="AT1676" s="27" t="e">
        <f>IF(#REF!&lt;&gt;"",IF(ABS(#REF!)&lt;10,"S"&amp;RIGHT(#REF!,1)&amp;",","S"&amp;#REF!&amp;","),"")</f>
        <v>#REF!</v>
      </c>
      <c r="AU1676" s="27" t="e">
        <f>IF(#REF!&lt;&gt;"",IF(ABS(#REF!)&lt;10,"S"&amp;RIGHT(#REF!,1)&amp;",","S"&amp;#REF!&amp;","),"")</f>
        <v>#REF!</v>
      </c>
      <c r="AV1676" s="27" t="e">
        <f>IF(#REF!&lt;&gt;"",IF(ABS(#REF!)&lt;10,"S"&amp;RIGHT(#REF!,1)&amp;",","S"&amp;#REF!&amp;","),"")</f>
        <v>#REF!</v>
      </c>
      <c r="AW1676" s="27" t="e">
        <f>IF(#REF!&lt;&gt;"",IF(ABS(#REF!)&lt;10,"S"&amp;RIGHT(#REF!,1)&amp;",","S"&amp;#REF!&amp;","),"")</f>
        <v>#REF!</v>
      </c>
      <c r="AX1676" s="27" t="e">
        <f>IF(#REF!&lt;&gt;"",IF(ABS(#REF!)&lt;10,"S"&amp;RIGHT(#REF!,1)&amp;",","S"&amp;#REF!&amp;","),"")</f>
        <v>#REF!</v>
      </c>
      <c r="AY1676" s="27" t="e">
        <f>IF(#REF!&lt;&gt;"",IF(ABS(#REF!)&lt;10,"S"&amp;RIGHT(#REF!,1)&amp;",","S"&amp;#REF!&amp;","),"")</f>
        <v>#REF!</v>
      </c>
      <c r="AZ1676" s="27" t="e">
        <f>IF(#REF!&lt;&gt;"",IF(ABS(#REF!)&lt;10,"S"&amp;RIGHT(#REF!,1)&amp;",","S"&amp;#REF!&amp;","),"")</f>
        <v>#REF!</v>
      </c>
      <c r="BA1676" s="27" t="e">
        <f>IF(#REF!&lt;&gt;"",IF(ABS(#REF!)&lt;10,"S"&amp;RIGHT(#REF!,1)&amp;",","S"&amp;#REF!&amp;","),"")</f>
        <v>#REF!</v>
      </c>
      <c r="BB1676" s="27" t="e">
        <f>IF(#REF!&lt;&gt;"",IF(ABS(#REF!)&lt;10,"S"&amp;RIGHT(#REF!,1)&amp;",","S"&amp;#REF!&amp;","),"")</f>
        <v>#REF!</v>
      </c>
      <c r="BC1676" s="27"/>
      <c r="BD1676" s="27"/>
      <c r="BE1676" s="27"/>
      <c r="BF1676" s="27"/>
      <c r="BG1676" s="27"/>
      <c r="BH1676" s="27"/>
      <c r="BI1676" s="27" t="str">
        <f t="shared" si="600"/>
        <v/>
      </c>
      <c r="BJ1676" s="27" t="str">
        <f t="shared" si="601"/>
        <v/>
      </c>
      <c r="BK1676" s="27" t="str">
        <f t="shared" si="602"/>
        <v/>
      </c>
      <c r="BL1676" s="27" t="e">
        <f>IF(#REF!="","",CONCATENATE($L1676,","))</f>
        <v>#REF!</v>
      </c>
      <c r="BM1676" s="27" t="e">
        <f>IF(#REF!="","",CONCATENATE($L1676,","))</f>
        <v>#REF!</v>
      </c>
      <c r="BN1676" s="27" t="e">
        <f>IF(#REF!="","",CONCATENATE($L1676,","))</f>
        <v>#REF!</v>
      </c>
      <c r="BO1676" s="27" t="e">
        <f>IF(#REF!="","",CONCATENATE($L1676,","))</f>
        <v>#REF!</v>
      </c>
      <c r="BP1676" s="27" t="e">
        <f>IF(#REF!="","",CONCATENATE($L1676,","))</f>
        <v>#REF!</v>
      </c>
      <c r="BQ1676" s="27" t="e">
        <f>IF(#REF!="","",CONCATENATE($L1676,","))</f>
        <v>#REF!</v>
      </c>
      <c r="BR1676" s="27" t="e">
        <f>IF(#REF!="","",CONCATENATE($L1676,","))</f>
        <v>#REF!</v>
      </c>
      <c r="BS1676" s="27" t="e">
        <f>IF(#REF!="","",CONCATENATE($L1676,","))</f>
        <v>#REF!</v>
      </c>
      <c r="BT1676" s="27" t="e">
        <f>IF(#REF!="","",CONCATENATE($L1676,","))</f>
        <v>#REF!</v>
      </c>
      <c r="BU1676" s="40"/>
      <c r="BV1676" s="40"/>
      <c r="BW1676"/>
      <c r="BX1676"/>
      <c r="BY1676"/>
      <c r="BZ1676"/>
      <c r="CA1676"/>
      <c r="CB1676" s="40"/>
      <c r="CC1676"/>
    </row>
    <row r="1677" spans="2:81">
      <c r="B1677" s="75"/>
      <c r="C1677" s="39"/>
      <c r="D1677" s="38"/>
      <c r="E1677" s="39"/>
      <c r="F1677" s="39"/>
      <c r="G1677" s="39"/>
      <c r="H1677" s="39"/>
      <c r="I1677" s="39"/>
      <c r="J1677" s="39"/>
      <c r="K1677" s="39"/>
      <c r="L1677" s="38"/>
      <c r="M1677" s="38"/>
      <c r="N1677" s="38"/>
      <c r="O1677" s="38"/>
      <c r="P1677" s="38"/>
      <c r="Q1677" s="38"/>
      <c r="R1677" s="38"/>
      <c r="S1677" s="38"/>
      <c r="T1677" s="38"/>
      <c r="U1677" s="38"/>
      <c r="V1677" s="38"/>
      <c r="W1677" s="38"/>
      <c r="X1677" s="38"/>
      <c r="Y1677" s="38"/>
      <c r="Z1677" s="75"/>
      <c r="AA1677" s="101"/>
      <c r="AB1677" s="101"/>
      <c r="AC1677" s="101"/>
      <c r="AD1677" s="101"/>
      <c r="AE1677" s="38"/>
      <c r="AF1677" s="38"/>
      <c r="AG1677" s="38"/>
      <c r="AH1677" s="38"/>
      <c r="AI1677" s="101"/>
      <c r="AJ1677" s="101"/>
      <c r="AK1677" s="101"/>
      <c r="AL1677" s="75"/>
      <c r="AM1677" s="39"/>
      <c r="AN1677" s="27"/>
      <c r="AO1677" s="27"/>
      <c r="AP1677" s="27"/>
      <c r="AQ1677" s="27" t="str">
        <f t="shared" si="603"/>
        <v/>
      </c>
      <c r="AR1677" s="27" t="str">
        <f t="shared" si="604"/>
        <v/>
      </c>
      <c r="AS1677" s="27" t="str">
        <f t="shared" si="605"/>
        <v/>
      </c>
      <c r="AT1677" s="27" t="e">
        <f>IF(#REF!&lt;&gt;"",IF(ABS(#REF!)&lt;10,"S"&amp;RIGHT(#REF!,1)&amp;",","S"&amp;#REF!&amp;","),"")</f>
        <v>#REF!</v>
      </c>
      <c r="AU1677" s="27" t="e">
        <f>IF(#REF!&lt;&gt;"",IF(ABS(#REF!)&lt;10,"S"&amp;RIGHT(#REF!,1)&amp;",","S"&amp;#REF!&amp;","),"")</f>
        <v>#REF!</v>
      </c>
      <c r="AV1677" s="27" t="e">
        <f>IF(#REF!&lt;&gt;"",IF(ABS(#REF!)&lt;10,"S"&amp;RIGHT(#REF!,1)&amp;",","S"&amp;#REF!&amp;","),"")</f>
        <v>#REF!</v>
      </c>
      <c r="AW1677" s="27" t="e">
        <f>IF(#REF!&lt;&gt;"",IF(ABS(#REF!)&lt;10,"S"&amp;RIGHT(#REF!,1)&amp;",","S"&amp;#REF!&amp;","),"")</f>
        <v>#REF!</v>
      </c>
      <c r="AX1677" s="27" t="e">
        <f>IF(#REF!&lt;&gt;"",IF(ABS(#REF!)&lt;10,"S"&amp;RIGHT(#REF!,1)&amp;",","S"&amp;#REF!&amp;","),"")</f>
        <v>#REF!</v>
      </c>
      <c r="AY1677" s="27" t="e">
        <f>IF(#REF!&lt;&gt;"",IF(ABS(#REF!)&lt;10,"S"&amp;RIGHT(#REF!,1)&amp;",","S"&amp;#REF!&amp;","),"")</f>
        <v>#REF!</v>
      </c>
      <c r="AZ1677" s="27" t="e">
        <f>IF(#REF!&lt;&gt;"",IF(ABS(#REF!)&lt;10,"S"&amp;RIGHT(#REF!,1)&amp;",","S"&amp;#REF!&amp;","),"")</f>
        <v>#REF!</v>
      </c>
      <c r="BA1677" s="27" t="e">
        <f>IF(#REF!&lt;&gt;"",IF(ABS(#REF!)&lt;10,"S"&amp;RIGHT(#REF!,1)&amp;",","S"&amp;#REF!&amp;","),"")</f>
        <v>#REF!</v>
      </c>
      <c r="BB1677" s="27" t="e">
        <f>IF(#REF!&lt;&gt;"",IF(ABS(#REF!)&lt;10,"S"&amp;RIGHT(#REF!,1)&amp;",","S"&amp;#REF!&amp;","),"")</f>
        <v>#REF!</v>
      </c>
      <c r="BC1677" s="27"/>
      <c r="BD1677" s="27"/>
      <c r="BE1677" s="27"/>
      <c r="BF1677" s="27"/>
      <c r="BG1677" s="27"/>
      <c r="BH1677" s="27"/>
      <c r="BI1677" s="27" t="str">
        <f t="shared" si="600"/>
        <v/>
      </c>
      <c r="BJ1677" s="27" t="str">
        <f t="shared" si="601"/>
        <v/>
      </c>
      <c r="BK1677" s="27" t="str">
        <f t="shared" si="602"/>
        <v/>
      </c>
      <c r="BL1677" s="27" t="e">
        <f>IF(#REF!="","",CONCATENATE($L1677,","))</f>
        <v>#REF!</v>
      </c>
      <c r="BM1677" s="27" t="e">
        <f>IF(#REF!="","",CONCATENATE($L1677,","))</f>
        <v>#REF!</v>
      </c>
      <c r="BN1677" s="27" t="e">
        <f>IF(#REF!="","",CONCATENATE($L1677,","))</f>
        <v>#REF!</v>
      </c>
      <c r="BO1677" s="27" t="e">
        <f>IF(#REF!="","",CONCATENATE($L1677,","))</f>
        <v>#REF!</v>
      </c>
      <c r="BP1677" s="27" t="e">
        <f>IF(#REF!="","",CONCATENATE($L1677,","))</f>
        <v>#REF!</v>
      </c>
      <c r="BQ1677" s="27" t="e">
        <f>IF(#REF!="","",CONCATENATE($L1677,","))</f>
        <v>#REF!</v>
      </c>
      <c r="BR1677" s="27" t="e">
        <f>IF(#REF!="","",CONCATENATE($L1677,","))</f>
        <v>#REF!</v>
      </c>
      <c r="BS1677" s="27" t="e">
        <f>IF(#REF!="","",CONCATENATE($L1677,","))</f>
        <v>#REF!</v>
      </c>
      <c r="BT1677" s="27" t="e">
        <f>IF(#REF!="","",CONCATENATE($L1677,","))</f>
        <v>#REF!</v>
      </c>
      <c r="BU1677" s="40"/>
      <c r="BV1677" s="40"/>
      <c r="BW1677"/>
      <c r="BX1677"/>
      <c r="BY1677"/>
      <c r="BZ1677"/>
      <c r="CA1677"/>
      <c r="CB1677" s="40"/>
      <c r="CC1677"/>
    </row>
    <row r="1678" spans="2:81">
      <c r="B1678" s="75"/>
      <c r="C1678" s="39"/>
      <c r="D1678" s="38"/>
      <c r="E1678" s="39"/>
      <c r="F1678" s="39"/>
      <c r="G1678" s="39"/>
      <c r="H1678" s="39"/>
      <c r="I1678" s="39"/>
      <c r="J1678" s="39"/>
      <c r="K1678" s="39"/>
      <c r="L1678" s="38"/>
      <c r="M1678" s="38"/>
      <c r="N1678" s="38"/>
      <c r="O1678" s="38"/>
      <c r="P1678" s="38"/>
      <c r="Q1678" s="38"/>
      <c r="R1678" s="38"/>
      <c r="S1678" s="38"/>
      <c r="T1678" s="38"/>
      <c r="U1678" s="38"/>
      <c r="V1678" s="38"/>
      <c r="W1678" s="38"/>
      <c r="X1678" s="38"/>
      <c r="Y1678" s="38"/>
      <c r="Z1678" s="75"/>
      <c r="AA1678" s="101"/>
      <c r="AB1678" s="101"/>
      <c r="AC1678" s="101"/>
      <c r="AD1678" s="101"/>
      <c r="AE1678" s="38"/>
      <c r="AF1678" s="38"/>
      <c r="AG1678" s="38"/>
      <c r="AH1678" s="38"/>
      <c r="AI1678" s="101"/>
      <c r="AJ1678" s="101"/>
      <c r="AK1678" s="101"/>
      <c r="AL1678" s="75"/>
      <c r="AM1678" s="39"/>
      <c r="AN1678" s="27"/>
      <c r="AO1678" s="27"/>
      <c r="AP1678" s="27"/>
      <c r="AQ1678" s="27" t="str">
        <f t="shared" si="603"/>
        <v/>
      </c>
      <c r="AR1678" s="27" t="str">
        <f t="shared" si="604"/>
        <v/>
      </c>
      <c r="AS1678" s="27" t="str">
        <f t="shared" si="605"/>
        <v/>
      </c>
      <c r="AT1678" s="27" t="e">
        <f>IF(#REF!&lt;&gt;"",IF(ABS(#REF!)&lt;10,"S"&amp;RIGHT(#REF!,1)&amp;",","S"&amp;#REF!&amp;","),"")</f>
        <v>#REF!</v>
      </c>
      <c r="AU1678" s="27" t="e">
        <f>IF(#REF!&lt;&gt;"",IF(ABS(#REF!)&lt;10,"S"&amp;RIGHT(#REF!,1)&amp;",","S"&amp;#REF!&amp;","),"")</f>
        <v>#REF!</v>
      </c>
      <c r="AV1678" s="27" t="e">
        <f>IF(#REF!&lt;&gt;"",IF(ABS(#REF!)&lt;10,"S"&amp;RIGHT(#REF!,1)&amp;",","S"&amp;#REF!&amp;","),"")</f>
        <v>#REF!</v>
      </c>
      <c r="AW1678" s="27" t="e">
        <f>IF(#REF!&lt;&gt;"",IF(ABS(#REF!)&lt;10,"S"&amp;RIGHT(#REF!,1)&amp;",","S"&amp;#REF!&amp;","),"")</f>
        <v>#REF!</v>
      </c>
      <c r="AX1678" s="27" t="e">
        <f>IF(#REF!&lt;&gt;"",IF(ABS(#REF!)&lt;10,"S"&amp;RIGHT(#REF!,1)&amp;",","S"&amp;#REF!&amp;","),"")</f>
        <v>#REF!</v>
      </c>
      <c r="AY1678" s="27" t="e">
        <f>IF(#REF!&lt;&gt;"",IF(ABS(#REF!)&lt;10,"S"&amp;RIGHT(#REF!,1)&amp;",","S"&amp;#REF!&amp;","),"")</f>
        <v>#REF!</v>
      </c>
      <c r="AZ1678" s="27" t="e">
        <f>IF(#REF!&lt;&gt;"",IF(ABS(#REF!)&lt;10,"S"&amp;RIGHT(#REF!,1)&amp;",","S"&amp;#REF!&amp;","),"")</f>
        <v>#REF!</v>
      </c>
      <c r="BA1678" s="27" t="e">
        <f>IF(#REF!&lt;&gt;"",IF(ABS(#REF!)&lt;10,"S"&amp;RIGHT(#REF!,1)&amp;",","S"&amp;#REF!&amp;","),"")</f>
        <v>#REF!</v>
      </c>
      <c r="BB1678" s="27" t="e">
        <f>IF(#REF!&lt;&gt;"",IF(ABS(#REF!)&lt;10,"S"&amp;RIGHT(#REF!,1)&amp;",","S"&amp;#REF!&amp;","),"")</f>
        <v>#REF!</v>
      </c>
      <c r="BC1678" s="27"/>
      <c r="BD1678" s="27"/>
      <c r="BE1678" s="27"/>
      <c r="BF1678" s="27"/>
      <c r="BG1678" s="27"/>
      <c r="BH1678" s="27"/>
      <c r="BI1678" s="27" t="str">
        <f t="shared" si="600"/>
        <v/>
      </c>
      <c r="BJ1678" s="27" t="str">
        <f t="shared" si="601"/>
        <v/>
      </c>
      <c r="BK1678" s="27" t="str">
        <f t="shared" si="602"/>
        <v/>
      </c>
      <c r="BL1678" s="27" t="e">
        <f>IF(#REF!="","",CONCATENATE($L1678,","))</f>
        <v>#REF!</v>
      </c>
      <c r="BM1678" s="27" t="e">
        <f>IF(#REF!="","",CONCATENATE($L1678,","))</f>
        <v>#REF!</v>
      </c>
      <c r="BN1678" s="27" t="e">
        <f>IF(#REF!="","",CONCATENATE($L1678,","))</f>
        <v>#REF!</v>
      </c>
      <c r="BO1678" s="27" t="e">
        <f>IF(#REF!="","",CONCATENATE($L1678,","))</f>
        <v>#REF!</v>
      </c>
      <c r="BP1678" s="27" t="e">
        <f>IF(#REF!="","",CONCATENATE($L1678,","))</f>
        <v>#REF!</v>
      </c>
      <c r="BQ1678" s="27" t="e">
        <f>IF(#REF!="","",CONCATENATE($L1678,","))</f>
        <v>#REF!</v>
      </c>
      <c r="BR1678" s="27" t="e">
        <f>IF(#REF!="","",CONCATENATE($L1678,","))</f>
        <v>#REF!</v>
      </c>
      <c r="BS1678" s="27" t="e">
        <f>IF(#REF!="","",CONCATENATE($L1678,","))</f>
        <v>#REF!</v>
      </c>
      <c r="BT1678" s="27" t="e">
        <f>IF(#REF!="","",CONCATENATE($L1678,","))</f>
        <v>#REF!</v>
      </c>
      <c r="BU1678" s="40"/>
      <c r="BV1678" s="40"/>
      <c r="BW1678"/>
      <c r="BX1678"/>
      <c r="BY1678"/>
      <c r="BZ1678"/>
      <c r="CA1678"/>
      <c r="CB1678" s="40"/>
      <c r="CC1678"/>
    </row>
    <row r="1679" spans="2:81">
      <c r="B1679" s="75"/>
      <c r="C1679" s="39"/>
      <c r="D1679" s="38"/>
      <c r="E1679" s="39"/>
      <c r="F1679" s="39"/>
      <c r="G1679" s="39"/>
      <c r="H1679" s="39"/>
      <c r="I1679" s="39"/>
      <c r="J1679" s="39"/>
      <c r="K1679" s="39"/>
      <c r="L1679" s="38"/>
      <c r="M1679" s="38"/>
      <c r="N1679" s="38"/>
      <c r="O1679" s="38"/>
      <c r="P1679" s="38"/>
      <c r="Q1679" s="38"/>
      <c r="R1679" s="38"/>
      <c r="S1679" s="38"/>
      <c r="T1679" s="38"/>
      <c r="U1679" s="38"/>
      <c r="V1679" s="38"/>
      <c r="W1679" s="38"/>
      <c r="X1679" s="38"/>
      <c r="Y1679" s="38"/>
      <c r="Z1679" s="75"/>
      <c r="AA1679" s="101"/>
      <c r="AB1679" s="101"/>
      <c r="AC1679" s="101"/>
      <c r="AD1679" s="101"/>
      <c r="AE1679" s="38"/>
      <c r="AF1679" s="38"/>
      <c r="AG1679" s="38"/>
      <c r="AH1679" s="38"/>
      <c r="AI1679" s="101"/>
      <c r="AJ1679" s="101"/>
      <c r="AK1679" s="101"/>
      <c r="AL1679" s="75"/>
      <c r="AM1679" s="39"/>
      <c r="AN1679" s="27"/>
      <c r="AO1679" s="27"/>
      <c r="AP1679" s="27"/>
      <c r="AQ1679" s="27" t="str">
        <f t="shared" si="603"/>
        <v/>
      </c>
      <c r="AR1679" s="27" t="str">
        <f t="shared" si="604"/>
        <v/>
      </c>
      <c r="AS1679" s="27" t="str">
        <f t="shared" si="605"/>
        <v/>
      </c>
      <c r="AT1679" s="27" t="e">
        <f>IF(#REF!&lt;&gt;"",IF(ABS(#REF!)&lt;10,"S"&amp;RIGHT(#REF!,1)&amp;",","S"&amp;#REF!&amp;","),"")</f>
        <v>#REF!</v>
      </c>
      <c r="AU1679" s="27" t="e">
        <f>IF(#REF!&lt;&gt;"",IF(ABS(#REF!)&lt;10,"S"&amp;RIGHT(#REF!,1)&amp;",","S"&amp;#REF!&amp;","),"")</f>
        <v>#REF!</v>
      </c>
      <c r="AV1679" s="27" t="e">
        <f>IF(#REF!&lt;&gt;"",IF(ABS(#REF!)&lt;10,"S"&amp;RIGHT(#REF!,1)&amp;",","S"&amp;#REF!&amp;","),"")</f>
        <v>#REF!</v>
      </c>
      <c r="AW1679" s="27" t="e">
        <f>IF(#REF!&lt;&gt;"",IF(ABS(#REF!)&lt;10,"S"&amp;RIGHT(#REF!,1)&amp;",","S"&amp;#REF!&amp;","),"")</f>
        <v>#REF!</v>
      </c>
      <c r="AX1679" s="27" t="e">
        <f>IF(#REF!&lt;&gt;"",IF(ABS(#REF!)&lt;10,"S"&amp;RIGHT(#REF!,1)&amp;",","S"&amp;#REF!&amp;","),"")</f>
        <v>#REF!</v>
      </c>
      <c r="AY1679" s="27" t="e">
        <f>IF(#REF!&lt;&gt;"",IF(ABS(#REF!)&lt;10,"S"&amp;RIGHT(#REF!,1)&amp;",","S"&amp;#REF!&amp;","),"")</f>
        <v>#REF!</v>
      </c>
      <c r="AZ1679" s="27" t="e">
        <f>IF(#REF!&lt;&gt;"",IF(ABS(#REF!)&lt;10,"S"&amp;RIGHT(#REF!,1)&amp;",","S"&amp;#REF!&amp;","),"")</f>
        <v>#REF!</v>
      </c>
      <c r="BA1679" s="27" t="e">
        <f>IF(#REF!&lt;&gt;"",IF(ABS(#REF!)&lt;10,"S"&amp;RIGHT(#REF!,1)&amp;",","S"&amp;#REF!&amp;","),"")</f>
        <v>#REF!</v>
      </c>
      <c r="BB1679" s="27" t="e">
        <f>IF(#REF!&lt;&gt;"",IF(ABS(#REF!)&lt;10,"S"&amp;RIGHT(#REF!,1)&amp;",","S"&amp;#REF!&amp;","),"")</f>
        <v>#REF!</v>
      </c>
      <c r="BC1679" s="27"/>
      <c r="BD1679" s="27"/>
      <c r="BE1679" s="27"/>
      <c r="BF1679" s="27"/>
      <c r="BG1679" s="27"/>
      <c r="BH1679" s="27"/>
      <c r="BI1679" s="27" t="str">
        <f t="shared" si="600"/>
        <v/>
      </c>
      <c r="BJ1679" s="27" t="str">
        <f t="shared" si="601"/>
        <v/>
      </c>
      <c r="BK1679" s="27" t="str">
        <f t="shared" si="602"/>
        <v/>
      </c>
      <c r="BL1679" s="27" t="e">
        <f>IF(#REF!="","",CONCATENATE($L1679,","))</f>
        <v>#REF!</v>
      </c>
      <c r="BM1679" s="27" t="e">
        <f>IF(#REF!="","",CONCATENATE($L1679,","))</f>
        <v>#REF!</v>
      </c>
      <c r="BN1679" s="27" t="e">
        <f>IF(#REF!="","",CONCATENATE($L1679,","))</f>
        <v>#REF!</v>
      </c>
      <c r="BO1679" s="27" t="e">
        <f>IF(#REF!="","",CONCATENATE($L1679,","))</f>
        <v>#REF!</v>
      </c>
      <c r="BP1679" s="27" t="e">
        <f>IF(#REF!="","",CONCATENATE($L1679,","))</f>
        <v>#REF!</v>
      </c>
      <c r="BQ1679" s="27" t="e">
        <f>IF(#REF!="","",CONCATENATE($L1679,","))</f>
        <v>#REF!</v>
      </c>
      <c r="BR1679" s="27" t="e">
        <f>IF(#REF!="","",CONCATENATE($L1679,","))</f>
        <v>#REF!</v>
      </c>
      <c r="BS1679" s="27" t="e">
        <f>IF(#REF!="","",CONCATENATE($L1679,","))</f>
        <v>#REF!</v>
      </c>
      <c r="BT1679" s="27" t="e">
        <f>IF(#REF!="","",CONCATENATE($L1679,","))</f>
        <v>#REF!</v>
      </c>
      <c r="BU1679" s="40"/>
      <c r="BV1679" s="40"/>
      <c r="BW1679"/>
      <c r="BX1679"/>
      <c r="BY1679"/>
      <c r="BZ1679"/>
      <c r="CA1679"/>
      <c r="CB1679" s="40"/>
      <c r="CC1679"/>
    </row>
    <row r="1680" spans="2:81">
      <c r="B1680" s="75"/>
      <c r="C1680" s="39"/>
      <c r="D1680" s="38"/>
      <c r="E1680" s="39"/>
      <c r="F1680" s="39"/>
      <c r="G1680" s="39"/>
      <c r="H1680" s="39"/>
      <c r="I1680" s="39"/>
      <c r="J1680" s="39"/>
      <c r="K1680" s="39"/>
      <c r="L1680" s="38"/>
      <c r="M1680" s="38"/>
      <c r="N1680" s="38"/>
      <c r="O1680" s="38"/>
      <c r="P1680" s="38"/>
      <c r="Q1680" s="38"/>
      <c r="R1680" s="38"/>
      <c r="S1680" s="38"/>
      <c r="T1680" s="38"/>
      <c r="U1680" s="38"/>
      <c r="V1680" s="38"/>
      <c r="W1680" s="38"/>
      <c r="X1680" s="38"/>
      <c r="Y1680" s="38"/>
      <c r="Z1680" s="75"/>
      <c r="AA1680" s="101"/>
      <c r="AB1680" s="101"/>
      <c r="AC1680" s="101"/>
      <c r="AD1680" s="101"/>
      <c r="AE1680" s="38"/>
      <c r="AF1680" s="38"/>
      <c r="AG1680" s="38"/>
      <c r="AH1680" s="38"/>
      <c r="AI1680" s="101"/>
      <c r="AJ1680" s="101"/>
      <c r="AK1680" s="101"/>
      <c r="AL1680" s="75"/>
      <c r="AM1680" s="39"/>
      <c r="AN1680" s="27"/>
      <c r="AO1680" s="27"/>
      <c r="AP1680" s="27"/>
      <c r="AQ1680" s="27" t="str">
        <f t="shared" si="603"/>
        <v/>
      </c>
      <c r="AR1680" s="27" t="str">
        <f t="shared" si="604"/>
        <v/>
      </c>
      <c r="AS1680" s="27" t="str">
        <f t="shared" si="605"/>
        <v/>
      </c>
      <c r="AT1680" s="27" t="e">
        <f>IF(#REF!&lt;&gt;"",IF(ABS(#REF!)&lt;10,"S"&amp;RIGHT(#REF!,1)&amp;",","S"&amp;#REF!&amp;","),"")</f>
        <v>#REF!</v>
      </c>
      <c r="AU1680" s="27" t="e">
        <f>IF(#REF!&lt;&gt;"",IF(ABS(#REF!)&lt;10,"S"&amp;RIGHT(#REF!,1)&amp;",","S"&amp;#REF!&amp;","),"")</f>
        <v>#REF!</v>
      </c>
      <c r="AV1680" s="27" t="e">
        <f>IF(#REF!&lt;&gt;"",IF(ABS(#REF!)&lt;10,"S"&amp;RIGHT(#REF!,1)&amp;",","S"&amp;#REF!&amp;","),"")</f>
        <v>#REF!</v>
      </c>
      <c r="AW1680" s="27" t="e">
        <f>IF(#REF!&lt;&gt;"",IF(ABS(#REF!)&lt;10,"S"&amp;RIGHT(#REF!,1)&amp;",","S"&amp;#REF!&amp;","),"")</f>
        <v>#REF!</v>
      </c>
      <c r="AX1680" s="27" t="e">
        <f>IF(#REF!&lt;&gt;"",IF(ABS(#REF!)&lt;10,"S"&amp;RIGHT(#REF!,1)&amp;",","S"&amp;#REF!&amp;","),"")</f>
        <v>#REF!</v>
      </c>
      <c r="AY1680" s="27" t="e">
        <f>IF(#REF!&lt;&gt;"",IF(ABS(#REF!)&lt;10,"S"&amp;RIGHT(#REF!,1)&amp;",","S"&amp;#REF!&amp;","),"")</f>
        <v>#REF!</v>
      </c>
      <c r="AZ1680" s="27" t="e">
        <f>IF(#REF!&lt;&gt;"",IF(ABS(#REF!)&lt;10,"S"&amp;RIGHT(#REF!,1)&amp;",","S"&amp;#REF!&amp;","),"")</f>
        <v>#REF!</v>
      </c>
      <c r="BA1680" s="27" t="e">
        <f>IF(#REF!&lt;&gt;"",IF(ABS(#REF!)&lt;10,"S"&amp;RIGHT(#REF!,1)&amp;",","S"&amp;#REF!&amp;","),"")</f>
        <v>#REF!</v>
      </c>
      <c r="BB1680" s="27" t="e">
        <f>IF(#REF!&lt;&gt;"",IF(ABS(#REF!)&lt;10,"S"&amp;RIGHT(#REF!,1)&amp;",","S"&amp;#REF!&amp;","),"")</f>
        <v>#REF!</v>
      </c>
      <c r="BC1680" s="27"/>
      <c r="BD1680" s="27"/>
      <c r="BE1680" s="27"/>
      <c r="BF1680" s="27"/>
      <c r="BG1680" s="27"/>
      <c r="BH1680" s="27"/>
      <c r="BI1680" s="27" t="str">
        <f t="shared" si="600"/>
        <v/>
      </c>
      <c r="BJ1680" s="27" t="str">
        <f t="shared" si="601"/>
        <v/>
      </c>
      <c r="BK1680" s="27" t="str">
        <f t="shared" si="602"/>
        <v/>
      </c>
      <c r="BL1680" s="27" t="e">
        <f>IF(#REF!="","",CONCATENATE($L1680,","))</f>
        <v>#REF!</v>
      </c>
      <c r="BM1680" s="27" t="e">
        <f>IF(#REF!="","",CONCATENATE($L1680,","))</f>
        <v>#REF!</v>
      </c>
      <c r="BN1680" s="27" t="e">
        <f>IF(#REF!="","",CONCATENATE($L1680,","))</f>
        <v>#REF!</v>
      </c>
      <c r="BO1680" s="27" t="e">
        <f>IF(#REF!="","",CONCATENATE($L1680,","))</f>
        <v>#REF!</v>
      </c>
      <c r="BP1680" s="27" t="e">
        <f>IF(#REF!="","",CONCATENATE($L1680,","))</f>
        <v>#REF!</v>
      </c>
      <c r="BQ1680" s="27" t="e">
        <f>IF(#REF!="","",CONCATENATE($L1680,","))</f>
        <v>#REF!</v>
      </c>
      <c r="BR1680" s="27" t="e">
        <f>IF(#REF!="","",CONCATENATE($L1680,","))</f>
        <v>#REF!</v>
      </c>
      <c r="BS1680" s="27" t="e">
        <f>IF(#REF!="","",CONCATENATE($L1680,","))</f>
        <v>#REF!</v>
      </c>
      <c r="BT1680" s="27" t="e">
        <f>IF(#REF!="","",CONCATENATE($L1680,","))</f>
        <v>#REF!</v>
      </c>
      <c r="BU1680" s="40"/>
      <c r="BV1680" s="40"/>
      <c r="BW1680"/>
      <c r="BX1680"/>
      <c r="BY1680"/>
      <c r="BZ1680"/>
      <c r="CA1680"/>
      <c r="CB1680" s="40"/>
      <c r="CC1680"/>
    </row>
    <row r="1681" spans="2:81">
      <c r="B1681" s="75"/>
      <c r="C1681" s="39"/>
      <c r="D1681" s="38"/>
      <c r="E1681" s="39"/>
      <c r="F1681" s="39"/>
      <c r="G1681" s="39"/>
      <c r="H1681" s="39"/>
      <c r="I1681" s="39"/>
      <c r="J1681" s="39"/>
      <c r="K1681" s="39"/>
      <c r="L1681" s="38"/>
      <c r="M1681" s="38"/>
      <c r="N1681" s="38"/>
      <c r="O1681" s="38"/>
      <c r="P1681" s="38"/>
      <c r="Q1681" s="38"/>
      <c r="R1681" s="38"/>
      <c r="S1681" s="38"/>
      <c r="T1681" s="38"/>
      <c r="U1681" s="38"/>
      <c r="V1681" s="38"/>
      <c r="W1681" s="38"/>
      <c r="X1681" s="38"/>
      <c r="Y1681" s="38"/>
      <c r="Z1681" s="75"/>
      <c r="AA1681" s="101"/>
      <c r="AB1681" s="101"/>
      <c r="AC1681" s="101"/>
      <c r="AD1681" s="101"/>
      <c r="AE1681" s="38"/>
      <c r="AF1681" s="38"/>
      <c r="AG1681" s="38"/>
      <c r="AH1681" s="38"/>
      <c r="AI1681" s="101"/>
      <c r="AJ1681" s="101"/>
      <c r="AK1681" s="101"/>
      <c r="AL1681" s="75"/>
      <c r="AM1681" s="39"/>
      <c r="AN1681" s="27"/>
      <c r="AO1681" s="27"/>
      <c r="AP1681" s="27"/>
      <c r="AQ1681" s="27" t="str">
        <f t="shared" si="603"/>
        <v/>
      </c>
      <c r="AR1681" s="27" t="str">
        <f t="shared" si="604"/>
        <v/>
      </c>
      <c r="AS1681" s="27" t="str">
        <f t="shared" si="605"/>
        <v/>
      </c>
      <c r="AT1681" s="27" t="e">
        <f>IF(#REF!&lt;&gt;"",IF(ABS(#REF!)&lt;10,"S"&amp;RIGHT(#REF!,1)&amp;",","S"&amp;#REF!&amp;","),"")</f>
        <v>#REF!</v>
      </c>
      <c r="AU1681" s="27" t="e">
        <f>IF(#REF!&lt;&gt;"",IF(ABS(#REF!)&lt;10,"S"&amp;RIGHT(#REF!,1)&amp;",","S"&amp;#REF!&amp;","),"")</f>
        <v>#REF!</v>
      </c>
      <c r="AV1681" s="27" t="e">
        <f>IF(#REF!&lt;&gt;"",IF(ABS(#REF!)&lt;10,"S"&amp;RIGHT(#REF!,1)&amp;",","S"&amp;#REF!&amp;","),"")</f>
        <v>#REF!</v>
      </c>
      <c r="AW1681" s="27" t="e">
        <f>IF(#REF!&lt;&gt;"",IF(ABS(#REF!)&lt;10,"S"&amp;RIGHT(#REF!,1)&amp;",","S"&amp;#REF!&amp;","),"")</f>
        <v>#REF!</v>
      </c>
      <c r="AX1681" s="27" t="e">
        <f>IF(#REF!&lt;&gt;"",IF(ABS(#REF!)&lt;10,"S"&amp;RIGHT(#REF!,1)&amp;",","S"&amp;#REF!&amp;","),"")</f>
        <v>#REF!</v>
      </c>
      <c r="AY1681" s="27" t="e">
        <f>IF(#REF!&lt;&gt;"",IF(ABS(#REF!)&lt;10,"S"&amp;RIGHT(#REF!,1)&amp;",","S"&amp;#REF!&amp;","),"")</f>
        <v>#REF!</v>
      </c>
      <c r="AZ1681" s="27" t="e">
        <f>IF(#REF!&lt;&gt;"",IF(ABS(#REF!)&lt;10,"S"&amp;RIGHT(#REF!,1)&amp;",","S"&amp;#REF!&amp;","),"")</f>
        <v>#REF!</v>
      </c>
      <c r="BA1681" s="27" t="e">
        <f>IF(#REF!&lt;&gt;"",IF(ABS(#REF!)&lt;10,"S"&amp;RIGHT(#REF!,1)&amp;",","S"&amp;#REF!&amp;","),"")</f>
        <v>#REF!</v>
      </c>
      <c r="BB1681" s="27" t="e">
        <f>IF(#REF!&lt;&gt;"",IF(ABS(#REF!)&lt;10,"S"&amp;RIGHT(#REF!,1)&amp;",","S"&amp;#REF!&amp;","),"")</f>
        <v>#REF!</v>
      </c>
      <c r="BC1681" s="27"/>
      <c r="BD1681" s="27"/>
      <c r="BE1681" s="27"/>
      <c r="BF1681" s="27"/>
      <c r="BG1681" s="27"/>
      <c r="BH1681" s="27"/>
      <c r="BI1681" s="27" t="str">
        <f t="shared" si="600"/>
        <v/>
      </c>
      <c r="BJ1681" s="27" t="str">
        <f t="shared" si="601"/>
        <v/>
      </c>
      <c r="BK1681" s="27" t="str">
        <f t="shared" si="602"/>
        <v/>
      </c>
      <c r="BL1681" s="27" t="e">
        <f>IF(#REF!="","",CONCATENATE($L1681,","))</f>
        <v>#REF!</v>
      </c>
      <c r="BM1681" s="27" t="e">
        <f>IF(#REF!="","",CONCATENATE($L1681,","))</f>
        <v>#REF!</v>
      </c>
      <c r="BN1681" s="27" t="e">
        <f>IF(#REF!="","",CONCATENATE($L1681,","))</f>
        <v>#REF!</v>
      </c>
      <c r="BO1681" s="27" t="e">
        <f>IF(#REF!="","",CONCATENATE($L1681,","))</f>
        <v>#REF!</v>
      </c>
      <c r="BP1681" s="27" t="e">
        <f>IF(#REF!="","",CONCATENATE($L1681,","))</f>
        <v>#REF!</v>
      </c>
      <c r="BQ1681" s="27" t="e">
        <f>IF(#REF!="","",CONCATENATE($L1681,","))</f>
        <v>#REF!</v>
      </c>
      <c r="BR1681" s="27" t="e">
        <f>IF(#REF!="","",CONCATENATE($L1681,","))</f>
        <v>#REF!</v>
      </c>
      <c r="BS1681" s="27" t="e">
        <f>IF(#REF!="","",CONCATENATE($L1681,","))</f>
        <v>#REF!</v>
      </c>
      <c r="BT1681" s="27" t="e">
        <f>IF(#REF!="","",CONCATENATE($L1681,","))</f>
        <v>#REF!</v>
      </c>
      <c r="BU1681" s="40"/>
      <c r="BV1681" s="40"/>
      <c r="BW1681"/>
      <c r="BX1681"/>
      <c r="BY1681"/>
      <c r="BZ1681"/>
      <c r="CA1681"/>
      <c r="CB1681" s="40"/>
      <c r="CC1681"/>
    </row>
    <row r="1682" spans="2:81">
      <c r="B1682" s="75"/>
      <c r="C1682" s="39"/>
      <c r="D1682" s="38"/>
      <c r="E1682" s="39"/>
      <c r="F1682" s="39"/>
      <c r="G1682" s="39"/>
      <c r="H1682" s="39"/>
      <c r="I1682" s="39"/>
      <c r="J1682" s="39"/>
      <c r="K1682" s="39"/>
      <c r="L1682" s="38"/>
      <c r="M1682" s="38"/>
      <c r="N1682" s="38"/>
      <c r="O1682" s="38"/>
      <c r="P1682" s="38"/>
      <c r="Q1682" s="38"/>
      <c r="R1682" s="38"/>
      <c r="S1682" s="38"/>
      <c r="T1682" s="38"/>
      <c r="U1682" s="38"/>
      <c r="V1682" s="38"/>
      <c r="W1682" s="38"/>
      <c r="X1682" s="38"/>
      <c r="Y1682" s="38"/>
      <c r="Z1682" s="75"/>
      <c r="AA1682" s="101"/>
      <c r="AB1682" s="101"/>
      <c r="AC1682" s="101"/>
      <c r="AD1682" s="101"/>
      <c r="AE1682" s="38"/>
      <c r="AF1682" s="38"/>
      <c r="AG1682" s="38"/>
      <c r="AH1682" s="38"/>
      <c r="AI1682" s="101"/>
      <c r="AJ1682" s="101"/>
      <c r="AK1682" s="101"/>
      <c r="AL1682" s="75"/>
      <c r="AM1682" s="39"/>
      <c r="AN1682" s="27"/>
      <c r="AO1682" s="27"/>
      <c r="AP1682" s="27"/>
      <c r="AQ1682" s="27" t="str">
        <f t="shared" si="603"/>
        <v/>
      </c>
      <c r="AR1682" s="27" t="str">
        <f t="shared" si="604"/>
        <v/>
      </c>
      <c r="AS1682" s="27" t="str">
        <f t="shared" si="605"/>
        <v/>
      </c>
      <c r="AT1682" s="27" t="e">
        <f>IF(#REF!&lt;&gt;"",IF(ABS(#REF!)&lt;10,"S"&amp;RIGHT(#REF!,1)&amp;",","S"&amp;#REF!&amp;","),"")</f>
        <v>#REF!</v>
      </c>
      <c r="AU1682" s="27" t="e">
        <f>IF(#REF!&lt;&gt;"",IF(ABS(#REF!)&lt;10,"S"&amp;RIGHT(#REF!,1)&amp;",","S"&amp;#REF!&amp;","),"")</f>
        <v>#REF!</v>
      </c>
      <c r="AV1682" s="27" t="e">
        <f>IF(#REF!&lt;&gt;"",IF(ABS(#REF!)&lt;10,"S"&amp;RIGHT(#REF!,1)&amp;",","S"&amp;#REF!&amp;","),"")</f>
        <v>#REF!</v>
      </c>
      <c r="AW1682" s="27" t="e">
        <f>IF(#REF!&lt;&gt;"",IF(ABS(#REF!)&lt;10,"S"&amp;RIGHT(#REF!,1)&amp;",","S"&amp;#REF!&amp;","),"")</f>
        <v>#REF!</v>
      </c>
      <c r="AX1682" s="27" t="e">
        <f>IF(#REF!&lt;&gt;"",IF(ABS(#REF!)&lt;10,"S"&amp;RIGHT(#REF!,1)&amp;",","S"&amp;#REF!&amp;","),"")</f>
        <v>#REF!</v>
      </c>
      <c r="AY1682" s="27" t="e">
        <f>IF(#REF!&lt;&gt;"",IF(ABS(#REF!)&lt;10,"S"&amp;RIGHT(#REF!,1)&amp;",","S"&amp;#REF!&amp;","),"")</f>
        <v>#REF!</v>
      </c>
      <c r="AZ1682" s="27" t="e">
        <f>IF(#REF!&lt;&gt;"",IF(ABS(#REF!)&lt;10,"S"&amp;RIGHT(#REF!,1)&amp;",","S"&amp;#REF!&amp;","),"")</f>
        <v>#REF!</v>
      </c>
      <c r="BA1682" s="27" t="e">
        <f>IF(#REF!&lt;&gt;"",IF(ABS(#REF!)&lt;10,"S"&amp;RIGHT(#REF!,1)&amp;",","S"&amp;#REF!&amp;","),"")</f>
        <v>#REF!</v>
      </c>
      <c r="BB1682" s="27" t="e">
        <f>IF(#REF!&lt;&gt;"",IF(ABS(#REF!)&lt;10,"S"&amp;RIGHT(#REF!,1)&amp;",","S"&amp;#REF!&amp;","),"")</f>
        <v>#REF!</v>
      </c>
      <c r="BC1682" s="27"/>
      <c r="BD1682" s="27"/>
      <c r="BE1682" s="27"/>
      <c r="BF1682" s="27"/>
      <c r="BG1682" s="27"/>
      <c r="BH1682" s="27"/>
      <c r="BI1682" s="27" t="str">
        <f t="shared" si="600"/>
        <v/>
      </c>
      <c r="BJ1682" s="27" t="str">
        <f t="shared" si="601"/>
        <v/>
      </c>
      <c r="BK1682" s="27" t="str">
        <f t="shared" si="602"/>
        <v/>
      </c>
      <c r="BL1682" s="27" t="e">
        <f>IF(#REF!="","",CONCATENATE($L1682,","))</f>
        <v>#REF!</v>
      </c>
      <c r="BM1682" s="27" t="e">
        <f>IF(#REF!="","",CONCATENATE($L1682,","))</f>
        <v>#REF!</v>
      </c>
      <c r="BN1682" s="27" t="e">
        <f>IF(#REF!="","",CONCATENATE($L1682,","))</f>
        <v>#REF!</v>
      </c>
      <c r="BO1682" s="27" t="e">
        <f>IF(#REF!="","",CONCATENATE($L1682,","))</f>
        <v>#REF!</v>
      </c>
      <c r="BP1682" s="27" t="e">
        <f>IF(#REF!="","",CONCATENATE($L1682,","))</f>
        <v>#REF!</v>
      </c>
      <c r="BQ1682" s="27" t="e">
        <f>IF(#REF!="","",CONCATENATE($L1682,","))</f>
        <v>#REF!</v>
      </c>
      <c r="BR1682" s="27" t="e">
        <f>IF(#REF!="","",CONCATENATE($L1682,","))</f>
        <v>#REF!</v>
      </c>
      <c r="BS1682" s="27" t="e">
        <f>IF(#REF!="","",CONCATENATE($L1682,","))</f>
        <v>#REF!</v>
      </c>
      <c r="BT1682" s="27" t="e">
        <f>IF(#REF!="","",CONCATENATE($L1682,","))</f>
        <v>#REF!</v>
      </c>
      <c r="BU1682" s="40"/>
      <c r="BV1682" s="40"/>
      <c r="BW1682"/>
      <c r="BX1682"/>
      <c r="BY1682"/>
      <c r="BZ1682"/>
      <c r="CA1682"/>
      <c r="CB1682" s="40"/>
      <c r="CC1682"/>
    </row>
    <row r="1683" spans="2:81">
      <c r="B1683" s="75"/>
      <c r="C1683" s="39"/>
      <c r="D1683" s="38"/>
      <c r="E1683" s="39"/>
      <c r="F1683" s="39"/>
      <c r="G1683" s="39"/>
      <c r="H1683" s="39"/>
      <c r="I1683" s="39"/>
      <c r="J1683" s="39"/>
      <c r="K1683" s="39"/>
      <c r="L1683" s="38"/>
      <c r="M1683" s="38"/>
      <c r="N1683" s="38"/>
      <c r="O1683" s="38"/>
      <c r="P1683" s="38"/>
      <c r="Q1683" s="38"/>
      <c r="R1683" s="38"/>
      <c r="S1683" s="38"/>
      <c r="T1683" s="38"/>
      <c r="U1683" s="38"/>
      <c r="V1683" s="38"/>
      <c r="W1683" s="38"/>
      <c r="X1683" s="38"/>
      <c r="Y1683" s="38"/>
      <c r="Z1683" s="75"/>
      <c r="AA1683" s="101"/>
      <c r="AB1683" s="101"/>
      <c r="AC1683" s="101"/>
      <c r="AD1683" s="101"/>
      <c r="AE1683" s="38"/>
      <c r="AF1683" s="38"/>
      <c r="AG1683" s="38"/>
      <c r="AH1683" s="38"/>
      <c r="AI1683" s="101"/>
      <c r="AJ1683" s="101"/>
      <c r="AK1683" s="101"/>
      <c r="AL1683" s="75"/>
      <c r="AM1683" s="39"/>
      <c r="AN1683" s="27"/>
      <c r="AO1683" s="27"/>
      <c r="AP1683" s="27"/>
      <c r="AQ1683" s="27" t="str">
        <f t="shared" si="603"/>
        <v/>
      </c>
      <c r="AR1683" s="27" t="str">
        <f t="shared" si="604"/>
        <v/>
      </c>
      <c r="AS1683" s="27" t="str">
        <f t="shared" si="605"/>
        <v/>
      </c>
      <c r="AT1683" s="27" t="e">
        <f>IF(#REF!&lt;&gt;"",IF(ABS(#REF!)&lt;10,"S"&amp;RIGHT(#REF!,1)&amp;",","S"&amp;#REF!&amp;","),"")</f>
        <v>#REF!</v>
      </c>
      <c r="AU1683" s="27" t="e">
        <f>IF(#REF!&lt;&gt;"",IF(ABS(#REF!)&lt;10,"S"&amp;RIGHT(#REF!,1)&amp;",","S"&amp;#REF!&amp;","),"")</f>
        <v>#REF!</v>
      </c>
      <c r="AV1683" s="27" t="e">
        <f>IF(#REF!&lt;&gt;"",IF(ABS(#REF!)&lt;10,"S"&amp;RIGHT(#REF!,1)&amp;",","S"&amp;#REF!&amp;","),"")</f>
        <v>#REF!</v>
      </c>
      <c r="AW1683" s="27" t="e">
        <f>IF(#REF!&lt;&gt;"",IF(ABS(#REF!)&lt;10,"S"&amp;RIGHT(#REF!,1)&amp;",","S"&amp;#REF!&amp;","),"")</f>
        <v>#REF!</v>
      </c>
      <c r="AX1683" s="27" t="e">
        <f>IF(#REF!&lt;&gt;"",IF(ABS(#REF!)&lt;10,"S"&amp;RIGHT(#REF!,1)&amp;",","S"&amp;#REF!&amp;","),"")</f>
        <v>#REF!</v>
      </c>
      <c r="AY1683" s="27" t="e">
        <f>IF(#REF!&lt;&gt;"",IF(ABS(#REF!)&lt;10,"S"&amp;RIGHT(#REF!,1)&amp;",","S"&amp;#REF!&amp;","),"")</f>
        <v>#REF!</v>
      </c>
      <c r="AZ1683" s="27" t="e">
        <f>IF(#REF!&lt;&gt;"",IF(ABS(#REF!)&lt;10,"S"&amp;RIGHT(#REF!,1)&amp;",","S"&amp;#REF!&amp;","),"")</f>
        <v>#REF!</v>
      </c>
      <c r="BA1683" s="27" t="e">
        <f>IF(#REF!&lt;&gt;"",IF(ABS(#REF!)&lt;10,"S"&amp;RIGHT(#REF!,1)&amp;",","S"&amp;#REF!&amp;","),"")</f>
        <v>#REF!</v>
      </c>
      <c r="BB1683" s="27" t="e">
        <f>IF(#REF!&lt;&gt;"",IF(ABS(#REF!)&lt;10,"S"&amp;RIGHT(#REF!,1)&amp;",","S"&amp;#REF!&amp;","),"")</f>
        <v>#REF!</v>
      </c>
      <c r="BC1683" s="27"/>
      <c r="BD1683" s="27"/>
      <c r="BE1683" s="27"/>
      <c r="BF1683" s="27"/>
      <c r="BG1683" s="27"/>
      <c r="BH1683" s="27"/>
      <c r="BI1683" s="27" t="str">
        <f t="shared" si="600"/>
        <v/>
      </c>
      <c r="BJ1683" s="27" t="str">
        <f t="shared" si="601"/>
        <v/>
      </c>
      <c r="BK1683" s="27" t="str">
        <f t="shared" si="602"/>
        <v/>
      </c>
      <c r="BL1683" s="27" t="e">
        <f>IF(#REF!="","",CONCATENATE($L1683,","))</f>
        <v>#REF!</v>
      </c>
      <c r="BM1683" s="27" t="e">
        <f>IF(#REF!="","",CONCATENATE($L1683,","))</f>
        <v>#REF!</v>
      </c>
      <c r="BN1683" s="27" t="e">
        <f>IF(#REF!="","",CONCATENATE($L1683,","))</f>
        <v>#REF!</v>
      </c>
      <c r="BO1683" s="27" t="e">
        <f>IF(#REF!="","",CONCATENATE($L1683,","))</f>
        <v>#REF!</v>
      </c>
      <c r="BP1683" s="27" t="e">
        <f>IF(#REF!="","",CONCATENATE($L1683,","))</f>
        <v>#REF!</v>
      </c>
      <c r="BQ1683" s="27" t="e">
        <f>IF(#REF!="","",CONCATENATE($L1683,","))</f>
        <v>#REF!</v>
      </c>
      <c r="BR1683" s="27" t="e">
        <f>IF(#REF!="","",CONCATENATE($L1683,","))</f>
        <v>#REF!</v>
      </c>
      <c r="BS1683" s="27" t="e">
        <f>IF(#REF!="","",CONCATENATE($L1683,","))</f>
        <v>#REF!</v>
      </c>
      <c r="BT1683" s="27" t="e">
        <f>IF(#REF!="","",CONCATENATE($L1683,","))</f>
        <v>#REF!</v>
      </c>
      <c r="BU1683" s="40"/>
      <c r="BV1683" s="40"/>
      <c r="BW1683"/>
      <c r="BX1683"/>
      <c r="BY1683"/>
      <c r="BZ1683"/>
      <c r="CA1683"/>
      <c r="CB1683" s="40"/>
      <c r="CC1683"/>
    </row>
    <row r="1684" spans="2:81">
      <c r="B1684" s="75"/>
      <c r="C1684" s="39"/>
      <c r="D1684" s="38"/>
      <c r="E1684" s="39"/>
      <c r="F1684" s="39"/>
      <c r="G1684" s="39"/>
      <c r="H1684" s="39"/>
      <c r="I1684" s="39"/>
      <c r="J1684" s="39"/>
      <c r="K1684" s="39"/>
      <c r="L1684" s="38"/>
      <c r="M1684" s="38"/>
      <c r="N1684" s="38"/>
      <c r="O1684" s="38"/>
      <c r="P1684" s="38"/>
      <c r="Q1684" s="38"/>
      <c r="R1684" s="38"/>
      <c r="S1684" s="38"/>
      <c r="T1684" s="38"/>
      <c r="U1684" s="38"/>
      <c r="V1684" s="38"/>
      <c r="W1684" s="38"/>
      <c r="X1684" s="38"/>
      <c r="Y1684" s="38"/>
      <c r="Z1684" s="75"/>
      <c r="AA1684" s="101"/>
      <c r="AB1684" s="101"/>
      <c r="AC1684" s="101"/>
      <c r="AD1684" s="101"/>
      <c r="AE1684" s="38"/>
      <c r="AF1684" s="38"/>
      <c r="AG1684" s="38"/>
      <c r="AH1684" s="38"/>
      <c r="AI1684" s="101"/>
      <c r="AJ1684" s="101"/>
      <c r="AK1684" s="101"/>
      <c r="AL1684" s="75"/>
      <c r="AM1684" s="39"/>
      <c r="AN1684" s="27"/>
      <c r="AO1684" s="27"/>
      <c r="AP1684" s="27"/>
      <c r="AQ1684" s="27" t="str">
        <f t="shared" si="603"/>
        <v/>
      </c>
      <c r="AR1684" s="27" t="str">
        <f t="shared" si="604"/>
        <v/>
      </c>
      <c r="AS1684" s="27" t="str">
        <f t="shared" si="605"/>
        <v/>
      </c>
      <c r="AT1684" s="27" t="e">
        <f>IF(#REF!&lt;&gt;"",IF(ABS(#REF!)&lt;10,"S"&amp;RIGHT(#REF!,1)&amp;",","S"&amp;#REF!&amp;","),"")</f>
        <v>#REF!</v>
      </c>
      <c r="AU1684" s="27" t="e">
        <f>IF(#REF!&lt;&gt;"",IF(ABS(#REF!)&lt;10,"S"&amp;RIGHT(#REF!,1)&amp;",","S"&amp;#REF!&amp;","),"")</f>
        <v>#REF!</v>
      </c>
      <c r="AV1684" s="27" t="e">
        <f>IF(#REF!&lt;&gt;"",IF(ABS(#REF!)&lt;10,"S"&amp;RIGHT(#REF!,1)&amp;",","S"&amp;#REF!&amp;","),"")</f>
        <v>#REF!</v>
      </c>
      <c r="AW1684" s="27" t="e">
        <f>IF(#REF!&lt;&gt;"",IF(ABS(#REF!)&lt;10,"S"&amp;RIGHT(#REF!,1)&amp;",","S"&amp;#REF!&amp;","),"")</f>
        <v>#REF!</v>
      </c>
      <c r="AX1684" s="27" t="e">
        <f>IF(#REF!&lt;&gt;"",IF(ABS(#REF!)&lt;10,"S"&amp;RIGHT(#REF!,1)&amp;",","S"&amp;#REF!&amp;","),"")</f>
        <v>#REF!</v>
      </c>
      <c r="AY1684" s="27" t="e">
        <f>IF(#REF!&lt;&gt;"",IF(ABS(#REF!)&lt;10,"S"&amp;RIGHT(#REF!,1)&amp;",","S"&amp;#REF!&amp;","),"")</f>
        <v>#REF!</v>
      </c>
      <c r="AZ1684" s="27" t="e">
        <f>IF(#REF!&lt;&gt;"",IF(ABS(#REF!)&lt;10,"S"&amp;RIGHT(#REF!,1)&amp;",","S"&amp;#REF!&amp;","),"")</f>
        <v>#REF!</v>
      </c>
      <c r="BA1684" s="27" t="e">
        <f>IF(#REF!&lt;&gt;"",IF(ABS(#REF!)&lt;10,"S"&amp;RIGHT(#REF!,1)&amp;",","S"&amp;#REF!&amp;","),"")</f>
        <v>#REF!</v>
      </c>
      <c r="BB1684" s="27" t="e">
        <f>IF(#REF!&lt;&gt;"",IF(ABS(#REF!)&lt;10,"S"&amp;RIGHT(#REF!,1)&amp;",","S"&amp;#REF!&amp;","),"")</f>
        <v>#REF!</v>
      </c>
      <c r="BC1684" s="27"/>
      <c r="BD1684" s="27"/>
      <c r="BE1684" s="27"/>
      <c r="BF1684" s="27"/>
      <c r="BG1684" s="27"/>
      <c r="BH1684" s="27"/>
      <c r="BI1684" s="27" t="str">
        <f t="shared" si="600"/>
        <v/>
      </c>
      <c r="BJ1684" s="27" t="str">
        <f t="shared" si="601"/>
        <v/>
      </c>
      <c r="BK1684" s="27" t="str">
        <f t="shared" si="602"/>
        <v/>
      </c>
      <c r="BL1684" s="27" t="e">
        <f>IF(#REF!="","",CONCATENATE($L1684,","))</f>
        <v>#REF!</v>
      </c>
      <c r="BM1684" s="27" t="e">
        <f>IF(#REF!="","",CONCATENATE($L1684,","))</f>
        <v>#REF!</v>
      </c>
      <c r="BN1684" s="27" t="e">
        <f>IF(#REF!="","",CONCATENATE($L1684,","))</f>
        <v>#REF!</v>
      </c>
      <c r="BO1684" s="27" t="e">
        <f>IF(#REF!="","",CONCATENATE($L1684,","))</f>
        <v>#REF!</v>
      </c>
      <c r="BP1684" s="27" t="e">
        <f>IF(#REF!="","",CONCATENATE($L1684,","))</f>
        <v>#REF!</v>
      </c>
      <c r="BQ1684" s="27" t="e">
        <f>IF(#REF!="","",CONCATENATE($L1684,","))</f>
        <v>#REF!</v>
      </c>
      <c r="BR1684" s="27" t="e">
        <f>IF(#REF!="","",CONCATENATE($L1684,","))</f>
        <v>#REF!</v>
      </c>
      <c r="BS1684" s="27" t="e">
        <f>IF(#REF!="","",CONCATENATE($L1684,","))</f>
        <v>#REF!</v>
      </c>
      <c r="BT1684" s="27" t="e">
        <f>IF(#REF!="","",CONCATENATE($L1684,","))</f>
        <v>#REF!</v>
      </c>
      <c r="BU1684" s="40"/>
      <c r="BV1684" s="40"/>
      <c r="BW1684"/>
      <c r="BX1684"/>
      <c r="BY1684"/>
      <c r="BZ1684"/>
      <c r="CA1684"/>
      <c r="CB1684" s="40"/>
      <c r="CC1684"/>
    </row>
    <row r="1685" spans="2:81">
      <c r="B1685" s="75"/>
      <c r="C1685" s="39"/>
      <c r="D1685" s="38"/>
      <c r="E1685" s="39"/>
      <c r="F1685" s="39"/>
      <c r="G1685" s="39"/>
      <c r="H1685" s="39"/>
      <c r="I1685" s="39"/>
      <c r="J1685" s="39"/>
      <c r="K1685" s="39"/>
      <c r="L1685" s="38"/>
      <c r="M1685" s="38"/>
      <c r="N1685" s="38"/>
      <c r="O1685" s="38"/>
      <c r="P1685" s="38"/>
      <c r="Q1685" s="38"/>
      <c r="R1685" s="38"/>
      <c r="S1685" s="38"/>
      <c r="T1685" s="38"/>
      <c r="U1685" s="38"/>
      <c r="V1685" s="38"/>
      <c r="W1685" s="38"/>
      <c r="X1685" s="38"/>
      <c r="Y1685" s="38"/>
      <c r="Z1685" s="75"/>
      <c r="AA1685" s="101"/>
      <c r="AB1685" s="101"/>
      <c r="AC1685" s="101"/>
      <c r="AD1685" s="101"/>
      <c r="AE1685" s="38"/>
      <c r="AF1685" s="38"/>
      <c r="AG1685" s="38"/>
      <c r="AH1685" s="38"/>
      <c r="AI1685" s="101"/>
      <c r="AJ1685" s="101"/>
      <c r="AK1685" s="101"/>
      <c r="AL1685" s="75"/>
      <c r="AM1685" s="39"/>
      <c r="AN1685" s="27"/>
      <c r="AO1685" s="27"/>
      <c r="AP1685" s="27"/>
      <c r="AQ1685" s="27" t="str">
        <f t="shared" si="603"/>
        <v/>
      </c>
      <c r="AR1685" s="27" t="str">
        <f t="shared" si="604"/>
        <v/>
      </c>
      <c r="AS1685" s="27" t="str">
        <f t="shared" si="605"/>
        <v/>
      </c>
      <c r="AT1685" s="27" t="e">
        <f>IF(#REF!&lt;&gt;"",IF(ABS(#REF!)&lt;10,"S"&amp;RIGHT(#REF!,1)&amp;",","S"&amp;#REF!&amp;","),"")</f>
        <v>#REF!</v>
      </c>
      <c r="AU1685" s="27" t="e">
        <f>IF(#REF!&lt;&gt;"",IF(ABS(#REF!)&lt;10,"S"&amp;RIGHT(#REF!,1)&amp;",","S"&amp;#REF!&amp;","),"")</f>
        <v>#REF!</v>
      </c>
      <c r="AV1685" s="27" t="e">
        <f>IF(#REF!&lt;&gt;"",IF(ABS(#REF!)&lt;10,"S"&amp;RIGHT(#REF!,1)&amp;",","S"&amp;#REF!&amp;","),"")</f>
        <v>#REF!</v>
      </c>
      <c r="AW1685" s="27" t="e">
        <f>IF(#REF!&lt;&gt;"",IF(ABS(#REF!)&lt;10,"S"&amp;RIGHT(#REF!,1)&amp;",","S"&amp;#REF!&amp;","),"")</f>
        <v>#REF!</v>
      </c>
      <c r="AX1685" s="27" t="e">
        <f>IF(#REF!&lt;&gt;"",IF(ABS(#REF!)&lt;10,"S"&amp;RIGHT(#REF!,1)&amp;",","S"&amp;#REF!&amp;","),"")</f>
        <v>#REF!</v>
      </c>
      <c r="AY1685" s="27" t="e">
        <f>IF(#REF!&lt;&gt;"",IF(ABS(#REF!)&lt;10,"S"&amp;RIGHT(#REF!,1)&amp;",","S"&amp;#REF!&amp;","),"")</f>
        <v>#REF!</v>
      </c>
      <c r="AZ1685" s="27" t="e">
        <f>IF(#REF!&lt;&gt;"",IF(ABS(#REF!)&lt;10,"S"&amp;RIGHT(#REF!,1)&amp;",","S"&amp;#REF!&amp;","),"")</f>
        <v>#REF!</v>
      </c>
      <c r="BA1685" s="27" t="e">
        <f>IF(#REF!&lt;&gt;"",IF(ABS(#REF!)&lt;10,"S"&amp;RIGHT(#REF!,1)&amp;",","S"&amp;#REF!&amp;","),"")</f>
        <v>#REF!</v>
      </c>
      <c r="BB1685" s="27" t="e">
        <f>IF(#REF!&lt;&gt;"",IF(ABS(#REF!)&lt;10,"S"&amp;RIGHT(#REF!,1)&amp;",","S"&amp;#REF!&amp;","),"")</f>
        <v>#REF!</v>
      </c>
      <c r="BC1685" s="27"/>
      <c r="BD1685" s="27"/>
      <c r="BE1685" s="27"/>
      <c r="BF1685" s="27"/>
      <c r="BG1685" s="27"/>
      <c r="BH1685" s="27"/>
      <c r="BI1685" s="27" t="str">
        <f t="shared" si="600"/>
        <v/>
      </c>
      <c r="BJ1685" s="27" t="str">
        <f t="shared" si="601"/>
        <v/>
      </c>
      <c r="BK1685" s="27" t="str">
        <f t="shared" si="602"/>
        <v/>
      </c>
      <c r="BL1685" s="27" t="e">
        <f>IF(#REF!="","",CONCATENATE($L1685,","))</f>
        <v>#REF!</v>
      </c>
      <c r="BM1685" s="27" t="e">
        <f>IF(#REF!="","",CONCATENATE($L1685,","))</f>
        <v>#REF!</v>
      </c>
      <c r="BN1685" s="27" t="e">
        <f>IF(#REF!="","",CONCATENATE($L1685,","))</f>
        <v>#REF!</v>
      </c>
      <c r="BO1685" s="27" t="e">
        <f>IF(#REF!="","",CONCATENATE($L1685,","))</f>
        <v>#REF!</v>
      </c>
      <c r="BP1685" s="27" t="e">
        <f>IF(#REF!="","",CONCATENATE($L1685,","))</f>
        <v>#REF!</v>
      </c>
      <c r="BQ1685" s="27" t="e">
        <f>IF(#REF!="","",CONCATENATE($L1685,","))</f>
        <v>#REF!</v>
      </c>
      <c r="BR1685" s="27" t="e">
        <f>IF(#REF!="","",CONCATENATE($L1685,","))</f>
        <v>#REF!</v>
      </c>
      <c r="BS1685" s="27" t="e">
        <f>IF(#REF!="","",CONCATENATE($L1685,","))</f>
        <v>#REF!</v>
      </c>
      <c r="BT1685" s="27" t="e">
        <f>IF(#REF!="","",CONCATENATE($L1685,","))</f>
        <v>#REF!</v>
      </c>
      <c r="BU1685" s="40"/>
      <c r="BV1685" s="40"/>
      <c r="BW1685"/>
      <c r="BX1685"/>
      <c r="BY1685"/>
      <c r="BZ1685"/>
      <c r="CA1685"/>
      <c r="CB1685" s="40"/>
      <c r="CC1685"/>
    </row>
    <row r="1686" spans="2:81">
      <c r="B1686" s="75"/>
      <c r="C1686" s="39"/>
      <c r="D1686" s="38"/>
      <c r="E1686" s="39"/>
      <c r="F1686" s="39"/>
      <c r="G1686" s="39"/>
      <c r="H1686" s="39"/>
      <c r="I1686" s="39"/>
      <c r="J1686" s="39"/>
      <c r="K1686" s="39"/>
      <c r="L1686" s="38"/>
      <c r="M1686" s="38"/>
      <c r="N1686" s="38"/>
      <c r="O1686" s="38"/>
      <c r="P1686" s="38"/>
      <c r="Q1686" s="38"/>
      <c r="R1686" s="38"/>
      <c r="S1686" s="38"/>
      <c r="T1686" s="38"/>
      <c r="U1686" s="38"/>
      <c r="V1686" s="38"/>
      <c r="W1686" s="38"/>
      <c r="X1686" s="38"/>
      <c r="Y1686" s="38"/>
      <c r="Z1686" s="75"/>
      <c r="AA1686" s="101"/>
      <c r="AB1686" s="101"/>
      <c r="AC1686" s="101"/>
      <c r="AD1686" s="101"/>
      <c r="AE1686" s="38"/>
      <c r="AF1686" s="38"/>
      <c r="AG1686" s="38"/>
      <c r="AH1686" s="38"/>
      <c r="AI1686" s="101"/>
      <c r="AJ1686" s="101"/>
      <c r="AK1686" s="101"/>
      <c r="AL1686" s="75"/>
      <c r="AM1686" s="39"/>
      <c r="AN1686" s="27"/>
      <c r="AO1686" s="27"/>
      <c r="AP1686" s="27"/>
      <c r="AQ1686" s="27" t="str">
        <f t="shared" si="603"/>
        <v/>
      </c>
      <c r="AR1686" s="27" t="str">
        <f t="shared" si="604"/>
        <v/>
      </c>
      <c r="AS1686" s="27" t="str">
        <f t="shared" si="605"/>
        <v/>
      </c>
      <c r="AT1686" s="27" t="e">
        <f>IF(#REF!&lt;&gt;"",IF(ABS(#REF!)&lt;10,"S"&amp;RIGHT(#REF!,1)&amp;",","S"&amp;#REF!&amp;","),"")</f>
        <v>#REF!</v>
      </c>
      <c r="AU1686" s="27" t="e">
        <f>IF(#REF!&lt;&gt;"",IF(ABS(#REF!)&lt;10,"S"&amp;RIGHT(#REF!,1)&amp;",","S"&amp;#REF!&amp;","),"")</f>
        <v>#REF!</v>
      </c>
      <c r="AV1686" s="27" t="e">
        <f>IF(#REF!&lt;&gt;"",IF(ABS(#REF!)&lt;10,"S"&amp;RIGHT(#REF!,1)&amp;",","S"&amp;#REF!&amp;","),"")</f>
        <v>#REF!</v>
      </c>
      <c r="AW1686" s="27" t="e">
        <f>IF(#REF!&lt;&gt;"",IF(ABS(#REF!)&lt;10,"S"&amp;RIGHT(#REF!,1)&amp;",","S"&amp;#REF!&amp;","),"")</f>
        <v>#REF!</v>
      </c>
      <c r="AX1686" s="27" t="e">
        <f>IF(#REF!&lt;&gt;"",IF(ABS(#REF!)&lt;10,"S"&amp;RIGHT(#REF!,1)&amp;",","S"&amp;#REF!&amp;","),"")</f>
        <v>#REF!</v>
      </c>
      <c r="AY1686" s="27" t="e">
        <f>IF(#REF!&lt;&gt;"",IF(ABS(#REF!)&lt;10,"S"&amp;RIGHT(#REF!,1)&amp;",","S"&amp;#REF!&amp;","),"")</f>
        <v>#REF!</v>
      </c>
      <c r="AZ1686" s="27" t="e">
        <f>IF(#REF!&lt;&gt;"",IF(ABS(#REF!)&lt;10,"S"&amp;RIGHT(#REF!,1)&amp;",","S"&amp;#REF!&amp;","),"")</f>
        <v>#REF!</v>
      </c>
      <c r="BA1686" s="27" t="e">
        <f>IF(#REF!&lt;&gt;"",IF(ABS(#REF!)&lt;10,"S"&amp;RIGHT(#REF!,1)&amp;",","S"&amp;#REF!&amp;","),"")</f>
        <v>#REF!</v>
      </c>
      <c r="BB1686" s="27" t="e">
        <f>IF(#REF!&lt;&gt;"",IF(ABS(#REF!)&lt;10,"S"&amp;RIGHT(#REF!,1)&amp;",","S"&amp;#REF!&amp;","),"")</f>
        <v>#REF!</v>
      </c>
      <c r="BC1686" s="27"/>
      <c r="BD1686" s="27"/>
      <c r="BE1686" s="27"/>
      <c r="BF1686" s="27"/>
      <c r="BG1686" s="27"/>
      <c r="BH1686" s="27"/>
      <c r="BI1686" s="27" t="str">
        <f t="shared" si="600"/>
        <v/>
      </c>
      <c r="BJ1686" s="27" t="str">
        <f t="shared" si="601"/>
        <v/>
      </c>
      <c r="BK1686" s="27" t="str">
        <f t="shared" si="602"/>
        <v/>
      </c>
      <c r="BL1686" s="27" t="e">
        <f>IF(#REF!="","",CONCATENATE($L1686,","))</f>
        <v>#REF!</v>
      </c>
      <c r="BM1686" s="27" t="e">
        <f>IF(#REF!="","",CONCATENATE($L1686,","))</f>
        <v>#REF!</v>
      </c>
      <c r="BN1686" s="27" t="e">
        <f>IF(#REF!="","",CONCATENATE($L1686,","))</f>
        <v>#REF!</v>
      </c>
      <c r="BO1686" s="27" t="e">
        <f>IF(#REF!="","",CONCATENATE($L1686,","))</f>
        <v>#REF!</v>
      </c>
      <c r="BP1686" s="27" t="e">
        <f>IF(#REF!="","",CONCATENATE($L1686,","))</f>
        <v>#REF!</v>
      </c>
      <c r="BQ1686" s="27" t="e">
        <f>IF(#REF!="","",CONCATENATE($L1686,","))</f>
        <v>#REF!</v>
      </c>
      <c r="BR1686" s="27" t="e">
        <f>IF(#REF!="","",CONCATENATE($L1686,","))</f>
        <v>#REF!</v>
      </c>
      <c r="BS1686" s="27" t="e">
        <f>IF(#REF!="","",CONCATENATE($L1686,","))</f>
        <v>#REF!</v>
      </c>
      <c r="BT1686" s="27" t="e">
        <f>IF(#REF!="","",CONCATENATE($L1686,","))</f>
        <v>#REF!</v>
      </c>
      <c r="BU1686" s="40"/>
      <c r="BV1686" s="40"/>
      <c r="BW1686"/>
      <c r="BX1686"/>
      <c r="BY1686"/>
      <c r="BZ1686"/>
      <c r="CA1686"/>
      <c r="CB1686" s="40"/>
      <c r="CC1686"/>
    </row>
    <row r="1687" spans="2:81">
      <c r="B1687" s="75"/>
      <c r="C1687" s="39"/>
      <c r="D1687" s="38"/>
      <c r="E1687" s="39"/>
      <c r="F1687" s="39"/>
      <c r="G1687" s="39"/>
      <c r="H1687" s="39"/>
      <c r="I1687" s="39"/>
      <c r="J1687" s="39"/>
      <c r="K1687" s="39"/>
      <c r="L1687" s="38"/>
      <c r="M1687" s="38"/>
      <c r="N1687" s="38"/>
      <c r="O1687" s="38"/>
      <c r="P1687" s="38"/>
      <c r="Q1687" s="38"/>
      <c r="R1687" s="38"/>
      <c r="S1687" s="38"/>
      <c r="T1687" s="38"/>
      <c r="U1687" s="38"/>
      <c r="V1687" s="38"/>
      <c r="W1687" s="38"/>
      <c r="X1687" s="38"/>
      <c r="Y1687" s="38"/>
      <c r="Z1687" s="75"/>
      <c r="AA1687" s="101"/>
      <c r="AB1687" s="101"/>
      <c r="AC1687" s="101"/>
      <c r="AD1687" s="101"/>
      <c r="AE1687" s="38"/>
      <c r="AF1687" s="38"/>
      <c r="AG1687" s="38"/>
      <c r="AH1687" s="38"/>
      <c r="AI1687" s="101"/>
      <c r="AJ1687" s="101"/>
      <c r="AK1687" s="101"/>
      <c r="AL1687" s="75"/>
      <c r="AM1687" s="39"/>
      <c r="AN1687" s="27"/>
      <c r="AO1687" s="27"/>
      <c r="AP1687" s="27"/>
      <c r="AQ1687" s="27" t="str">
        <f t="shared" si="603"/>
        <v/>
      </c>
      <c r="AR1687" s="27" t="str">
        <f t="shared" si="604"/>
        <v/>
      </c>
      <c r="AS1687" s="27" t="str">
        <f t="shared" si="605"/>
        <v/>
      </c>
      <c r="AT1687" s="27" t="e">
        <f>IF(#REF!&lt;&gt;"",IF(ABS(#REF!)&lt;10,"S"&amp;RIGHT(#REF!,1)&amp;",","S"&amp;#REF!&amp;","),"")</f>
        <v>#REF!</v>
      </c>
      <c r="AU1687" s="27" t="e">
        <f>IF(#REF!&lt;&gt;"",IF(ABS(#REF!)&lt;10,"S"&amp;RIGHT(#REF!,1)&amp;",","S"&amp;#REF!&amp;","),"")</f>
        <v>#REF!</v>
      </c>
      <c r="AV1687" s="27" t="e">
        <f>IF(#REF!&lt;&gt;"",IF(ABS(#REF!)&lt;10,"S"&amp;RIGHT(#REF!,1)&amp;",","S"&amp;#REF!&amp;","),"")</f>
        <v>#REF!</v>
      </c>
      <c r="AW1687" s="27" t="e">
        <f>IF(#REF!&lt;&gt;"",IF(ABS(#REF!)&lt;10,"S"&amp;RIGHT(#REF!,1)&amp;",","S"&amp;#REF!&amp;","),"")</f>
        <v>#REF!</v>
      </c>
      <c r="AX1687" s="27" t="e">
        <f>IF(#REF!&lt;&gt;"",IF(ABS(#REF!)&lt;10,"S"&amp;RIGHT(#REF!,1)&amp;",","S"&amp;#REF!&amp;","),"")</f>
        <v>#REF!</v>
      </c>
      <c r="AY1687" s="27" t="e">
        <f>IF(#REF!&lt;&gt;"",IF(ABS(#REF!)&lt;10,"S"&amp;RIGHT(#REF!,1)&amp;",","S"&amp;#REF!&amp;","),"")</f>
        <v>#REF!</v>
      </c>
      <c r="AZ1687" s="27" t="e">
        <f>IF(#REF!&lt;&gt;"",IF(ABS(#REF!)&lt;10,"S"&amp;RIGHT(#REF!,1)&amp;",","S"&amp;#REF!&amp;","),"")</f>
        <v>#REF!</v>
      </c>
      <c r="BA1687" s="27" t="e">
        <f>IF(#REF!&lt;&gt;"",IF(ABS(#REF!)&lt;10,"S"&amp;RIGHT(#REF!,1)&amp;",","S"&amp;#REF!&amp;","),"")</f>
        <v>#REF!</v>
      </c>
      <c r="BB1687" s="27" t="e">
        <f>IF(#REF!&lt;&gt;"",IF(ABS(#REF!)&lt;10,"S"&amp;RIGHT(#REF!,1)&amp;",","S"&amp;#REF!&amp;","),"")</f>
        <v>#REF!</v>
      </c>
      <c r="BC1687" s="27"/>
      <c r="BD1687" s="27"/>
      <c r="BE1687" s="27"/>
      <c r="BF1687" s="27"/>
      <c r="BG1687" s="27"/>
      <c r="BH1687" s="27"/>
      <c r="BI1687" s="27" t="str">
        <f t="shared" si="600"/>
        <v/>
      </c>
      <c r="BJ1687" s="27" t="str">
        <f t="shared" si="601"/>
        <v/>
      </c>
      <c r="BK1687" s="27" t="str">
        <f t="shared" si="602"/>
        <v/>
      </c>
      <c r="BL1687" s="27" t="e">
        <f>IF(#REF!="","",CONCATENATE($L1687,","))</f>
        <v>#REF!</v>
      </c>
      <c r="BM1687" s="27" t="e">
        <f>IF(#REF!="","",CONCATENATE($L1687,","))</f>
        <v>#REF!</v>
      </c>
      <c r="BN1687" s="27" t="e">
        <f>IF(#REF!="","",CONCATENATE($L1687,","))</f>
        <v>#REF!</v>
      </c>
      <c r="BO1687" s="27" t="e">
        <f>IF(#REF!="","",CONCATENATE($L1687,","))</f>
        <v>#REF!</v>
      </c>
      <c r="BP1687" s="27" t="e">
        <f>IF(#REF!="","",CONCATENATE($L1687,","))</f>
        <v>#REF!</v>
      </c>
      <c r="BQ1687" s="27" t="e">
        <f>IF(#REF!="","",CONCATENATE($L1687,","))</f>
        <v>#REF!</v>
      </c>
      <c r="BR1687" s="27" t="e">
        <f>IF(#REF!="","",CONCATENATE($L1687,","))</f>
        <v>#REF!</v>
      </c>
      <c r="BS1687" s="27" t="e">
        <f>IF(#REF!="","",CONCATENATE($L1687,","))</f>
        <v>#REF!</v>
      </c>
      <c r="BT1687" s="27" t="e">
        <f>IF(#REF!="","",CONCATENATE($L1687,","))</f>
        <v>#REF!</v>
      </c>
      <c r="BU1687" s="40"/>
      <c r="BV1687" s="40"/>
      <c r="BW1687"/>
      <c r="BX1687"/>
      <c r="BY1687"/>
      <c r="BZ1687"/>
      <c r="CA1687"/>
      <c r="CB1687" s="40"/>
      <c r="CC1687"/>
    </row>
    <row r="1688" spans="2:81">
      <c r="B1688" s="75"/>
      <c r="C1688" s="39"/>
      <c r="D1688" s="38"/>
      <c r="E1688" s="39"/>
      <c r="F1688" s="39"/>
      <c r="G1688" s="39"/>
      <c r="H1688" s="39"/>
      <c r="I1688" s="39"/>
      <c r="J1688" s="39"/>
      <c r="K1688" s="39"/>
      <c r="L1688" s="38"/>
      <c r="M1688" s="38"/>
      <c r="N1688" s="38"/>
      <c r="O1688" s="38"/>
      <c r="P1688" s="38"/>
      <c r="Q1688" s="38"/>
      <c r="R1688" s="38"/>
      <c r="S1688" s="38"/>
      <c r="T1688" s="38"/>
      <c r="U1688" s="38"/>
      <c r="V1688" s="38"/>
      <c r="W1688" s="38"/>
      <c r="X1688" s="38"/>
      <c r="Y1688" s="38"/>
      <c r="Z1688" s="75"/>
      <c r="AA1688" s="101"/>
      <c r="AB1688" s="101"/>
      <c r="AC1688" s="101"/>
      <c r="AD1688" s="101"/>
      <c r="AE1688" s="38"/>
      <c r="AF1688" s="38"/>
      <c r="AG1688" s="38"/>
      <c r="AH1688" s="38"/>
      <c r="AI1688" s="101"/>
      <c r="AJ1688" s="101"/>
      <c r="AK1688" s="101"/>
      <c r="AL1688" s="75"/>
      <c r="AM1688" s="39"/>
      <c r="AN1688" s="27"/>
      <c r="AO1688" s="27"/>
      <c r="AP1688" s="27"/>
      <c r="AQ1688" s="27" t="str">
        <f t="shared" si="603"/>
        <v/>
      </c>
      <c r="AR1688" s="27" t="str">
        <f t="shared" si="604"/>
        <v/>
      </c>
      <c r="AS1688" s="27" t="str">
        <f t="shared" si="605"/>
        <v/>
      </c>
      <c r="AT1688" s="27" t="e">
        <f>IF(#REF!&lt;&gt;"",IF(ABS(#REF!)&lt;10,"S"&amp;RIGHT(#REF!,1)&amp;",","S"&amp;#REF!&amp;","),"")</f>
        <v>#REF!</v>
      </c>
      <c r="AU1688" s="27" t="e">
        <f>IF(#REF!&lt;&gt;"",IF(ABS(#REF!)&lt;10,"S"&amp;RIGHT(#REF!,1)&amp;",","S"&amp;#REF!&amp;","),"")</f>
        <v>#REF!</v>
      </c>
      <c r="AV1688" s="27" t="e">
        <f>IF(#REF!&lt;&gt;"",IF(ABS(#REF!)&lt;10,"S"&amp;RIGHT(#REF!,1)&amp;",","S"&amp;#REF!&amp;","),"")</f>
        <v>#REF!</v>
      </c>
      <c r="AW1688" s="27" t="e">
        <f>IF(#REF!&lt;&gt;"",IF(ABS(#REF!)&lt;10,"S"&amp;RIGHT(#REF!,1)&amp;",","S"&amp;#REF!&amp;","),"")</f>
        <v>#REF!</v>
      </c>
      <c r="AX1688" s="27" t="e">
        <f>IF(#REF!&lt;&gt;"",IF(ABS(#REF!)&lt;10,"S"&amp;RIGHT(#REF!,1)&amp;",","S"&amp;#REF!&amp;","),"")</f>
        <v>#REF!</v>
      </c>
      <c r="AY1688" s="27" t="e">
        <f>IF(#REF!&lt;&gt;"",IF(ABS(#REF!)&lt;10,"S"&amp;RIGHT(#REF!,1)&amp;",","S"&amp;#REF!&amp;","),"")</f>
        <v>#REF!</v>
      </c>
      <c r="AZ1688" s="27" t="e">
        <f>IF(#REF!&lt;&gt;"",IF(ABS(#REF!)&lt;10,"S"&amp;RIGHT(#REF!,1)&amp;",","S"&amp;#REF!&amp;","),"")</f>
        <v>#REF!</v>
      </c>
      <c r="BA1688" s="27" t="e">
        <f>IF(#REF!&lt;&gt;"",IF(ABS(#REF!)&lt;10,"S"&amp;RIGHT(#REF!,1)&amp;",","S"&amp;#REF!&amp;","),"")</f>
        <v>#REF!</v>
      </c>
      <c r="BB1688" s="27" t="e">
        <f>IF(#REF!&lt;&gt;"",IF(ABS(#REF!)&lt;10,"S"&amp;RIGHT(#REF!,1)&amp;",","S"&amp;#REF!&amp;","),"")</f>
        <v>#REF!</v>
      </c>
      <c r="BC1688" s="27"/>
      <c r="BD1688" s="27"/>
      <c r="BE1688" s="27"/>
      <c r="BF1688" s="27"/>
      <c r="BG1688" s="27"/>
      <c r="BH1688" s="27"/>
      <c r="BI1688" s="27" t="str">
        <f t="shared" ref="BI1688:BI1751" si="606">IF(M1688="","",CONCATENATE($L1688,","))</f>
        <v/>
      </c>
      <c r="BJ1688" s="27" t="str">
        <f t="shared" ref="BJ1688:BJ1751" si="607">IF(P1688="","",CONCATENATE($L1688,","))</f>
        <v/>
      </c>
      <c r="BK1688" s="27" t="str">
        <f t="shared" ref="BK1688:BK1751" si="608">IF(R1688="","",CONCATENATE($L1688,","))</f>
        <v/>
      </c>
      <c r="BL1688" s="27" t="e">
        <f>IF(#REF!="","",CONCATENATE($L1688,","))</f>
        <v>#REF!</v>
      </c>
      <c r="BM1688" s="27" t="e">
        <f>IF(#REF!="","",CONCATENATE($L1688,","))</f>
        <v>#REF!</v>
      </c>
      <c r="BN1688" s="27" t="e">
        <f>IF(#REF!="","",CONCATENATE($L1688,","))</f>
        <v>#REF!</v>
      </c>
      <c r="BO1688" s="27" t="e">
        <f>IF(#REF!="","",CONCATENATE($L1688,","))</f>
        <v>#REF!</v>
      </c>
      <c r="BP1688" s="27" t="e">
        <f>IF(#REF!="","",CONCATENATE($L1688,","))</f>
        <v>#REF!</v>
      </c>
      <c r="BQ1688" s="27" t="e">
        <f>IF(#REF!="","",CONCATENATE($L1688,","))</f>
        <v>#REF!</v>
      </c>
      <c r="BR1688" s="27" t="e">
        <f>IF(#REF!="","",CONCATENATE($L1688,","))</f>
        <v>#REF!</v>
      </c>
      <c r="BS1688" s="27" t="e">
        <f>IF(#REF!="","",CONCATENATE($L1688,","))</f>
        <v>#REF!</v>
      </c>
      <c r="BT1688" s="27" t="e">
        <f>IF(#REF!="","",CONCATENATE($L1688,","))</f>
        <v>#REF!</v>
      </c>
      <c r="BU1688" s="40"/>
      <c r="BV1688" s="40"/>
      <c r="BW1688"/>
      <c r="BX1688"/>
      <c r="BY1688"/>
      <c r="BZ1688"/>
      <c r="CA1688"/>
      <c r="CB1688" s="40"/>
      <c r="CC1688"/>
    </row>
    <row r="1689" spans="2:81">
      <c r="B1689" s="75"/>
      <c r="C1689" s="39"/>
      <c r="D1689" s="38"/>
      <c r="E1689" s="39"/>
      <c r="F1689" s="39"/>
      <c r="G1689" s="39"/>
      <c r="H1689" s="39"/>
      <c r="I1689" s="39"/>
      <c r="J1689" s="39"/>
      <c r="K1689" s="39"/>
      <c r="L1689" s="38"/>
      <c r="M1689" s="38"/>
      <c r="N1689" s="38"/>
      <c r="O1689" s="38"/>
      <c r="P1689" s="38"/>
      <c r="Q1689" s="38"/>
      <c r="R1689" s="38"/>
      <c r="S1689" s="38"/>
      <c r="T1689" s="38"/>
      <c r="U1689" s="38"/>
      <c r="V1689" s="38"/>
      <c r="W1689" s="38"/>
      <c r="X1689" s="38"/>
      <c r="Y1689" s="38"/>
      <c r="Z1689" s="75"/>
      <c r="AA1689" s="101"/>
      <c r="AB1689" s="101"/>
      <c r="AC1689" s="101"/>
      <c r="AD1689" s="101"/>
      <c r="AE1689" s="38"/>
      <c r="AF1689" s="38"/>
      <c r="AG1689" s="38"/>
      <c r="AH1689" s="38"/>
      <c r="AI1689" s="101"/>
      <c r="AJ1689" s="101"/>
      <c r="AK1689" s="101"/>
      <c r="AL1689" s="75"/>
      <c r="AM1689" s="39"/>
      <c r="AN1689" s="27"/>
      <c r="AO1689" s="27"/>
      <c r="AP1689" s="27"/>
      <c r="AQ1689" s="27" t="str">
        <f t="shared" ref="AQ1689:AQ1752" si="609">IF(M1689&lt;&gt;"",IF(ABS(M1689)&lt;10,"S"&amp;RIGHT(M1689,1)&amp;",","S"&amp;M1689&amp;","),"")</f>
        <v/>
      </c>
      <c r="AR1689" s="27" t="str">
        <f t="shared" ref="AR1689:AR1752" si="610">IF(P1689&lt;&gt;"",IF(ABS(P1689)&lt;10,"S"&amp;RIGHT(P1689,1)&amp;",","S"&amp;P1689&amp;","),"")</f>
        <v/>
      </c>
      <c r="AS1689" s="27" t="str">
        <f t="shared" ref="AS1689:AS1752" si="611">IF(R1689&lt;&gt;"",IF(ABS(R1689)&lt;10,"S"&amp;RIGHT(R1689,1)&amp;",","S"&amp;R1689&amp;","),"")</f>
        <v/>
      </c>
      <c r="AT1689" s="27" t="e">
        <f>IF(#REF!&lt;&gt;"",IF(ABS(#REF!)&lt;10,"S"&amp;RIGHT(#REF!,1)&amp;",","S"&amp;#REF!&amp;","),"")</f>
        <v>#REF!</v>
      </c>
      <c r="AU1689" s="27" t="e">
        <f>IF(#REF!&lt;&gt;"",IF(ABS(#REF!)&lt;10,"S"&amp;RIGHT(#REF!,1)&amp;",","S"&amp;#REF!&amp;","),"")</f>
        <v>#REF!</v>
      </c>
      <c r="AV1689" s="27" t="e">
        <f>IF(#REF!&lt;&gt;"",IF(ABS(#REF!)&lt;10,"S"&amp;RIGHT(#REF!,1)&amp;",","S"&amp;#REF!&amp;","),"")</f>
        <v>#REF!</v>
      </c>
      <c r="AW1689" s="27" t="e">
        <f>IF(#REF!&lt;&gt;"",IF(ABS(#REF!)&lt;10,"S"&amp;RIGHT(#REF!,1)&amp;",","S"&amp;#REF!&amp;","),"")</f>
        <v>#REF!</v>
      </c>
      <c r="AX1689" s="27" t="e">
        <f>IF(#REF!&lt;&gt;"",IF(ABS(#REF!)&lt;10,"S"&amp;RIGHT(#REF!,1)&amp;",","S"&amp;#REF!&amp;","),"")</f>
        <v>#REF!</v>
      </c>
      <c r="AY1689" s="27" t="e">
        <f>IF(#REF!&lt;&gt;"",IF(ABS(#REF!)&lt;10,"S"&amp;RIGHT(#REF!,1)&amp;",","S"&amp;#REF!&amp;","),"")</f>
        <v>#REF!</v>
      </c>
      <c r="AZ1689" s="27" t="e">
        <f>IF(#REF!&lt;&gt;"",IF(ABS(#REF!)&lt;10,"S"&amp;RIGHT(#REF!,1)&amp;",","S"&amp;#REF!&amp;","),"")</f>
        <v>#REF!</v>
      </c>
      <c r="BA1689" s="27" t="e">
        <f>IF(#REF!&lt;&gt;"",IF(ABS(#REF!)&lt;10,"S"&amp;RIGHT(#REF!,1)&amp;",","S"&amp;#REF!&amp;","),"")</f>
        <v>#REF!</v>
      </c>
      <c r="BB1689" s="27" t="e">
        <f>IF(#REF!&lt;&gt;"",IF(ABS(#REF!)&lt;10,"S"&amp;RIGHT(#REF!,1)&amp;",","S"&amp;#REF!&amp;","),"")</f>
        <v>#REF!</v>
      </c>
      <c r="BC1689" s="27"/>
      <c r="BD1689" s="27"/>
      <c r="BE1689" s="27"/>
      <c r="BF1689" s="27"/>
      <c r="BG1689" s="27"/>
      <c r="BH1689" s="27"/>
      <c r="BI1689" s="27" t="str">
        <f t="shared" si="606"/>
        <v/>
      </c>
      <c r="BJ1689" s="27" t="str">
        <f t="shared" si="607"/>
        <v/>
      </c>
      <c r="BK1689" s="27" t="str">
        <f t="shared" si="608"/>
        <v/>
      </c>
      <c r="BL1689" s="27" t="e">
        <f>IF(#REF!="","",CONCATENATE($L1689,","))</f>
        <v>#REF!</v>
      </c>
      <c r="BM1689" s="27" t="e">
        <f>IF(#REF!="","",CONCATENATE($L1689,","))</f>
        <v>#REF!</v>
      </c>
      <c r="BN1689" s="27" t="e">
        <f>IF(#REF!="","",CONCATENATE($L1689,","))</f>
        <v>#REF!</v>
      </c>
      <c r="BO1689" s="27" t="e">
        <f>IF(#REF!="","",CONCATENATE($L1689,","))</f>
        <v>#REF!</v>
      </c>
      <c r="BP1689" s="27" t="e">
        <f>IF(#REF!="","",CONCATENATE($L1689,","))</f>
        <v>#REF!</v>
      </c>
      <c r="BQ1689" s="27" t="e">
        <f>IF(#REF!="","",CONCATENATE($L1689,","))</f>
        <v>#REF!</v>
      </c>
      <c r="BR1689" s="27" t="e">
        <f>IF(#REF!="","",CONCATENATE($L1689,","))</f>
        <v>#REF!</v>
      </c>
      <c r="BS1689" s="27" t="e">
        <f>IF(#REF!="","",CONCATENATE($L1689,","))</f>
        <v>#REF!</v>
      </c>
      <c r="BT1689" s="27" t="e">
        <f>IF(#REF!="","",CONCATENATE($L1689,","))</f>
        <v>#REF!</v>
      </c>
      <c r="BU1689" s="40"/>
      <c r="BV1689" s="40"/>
      <c r="BW1689"/>
      <c r="BX1689"/>
      <c r="BY1689"/>
      <c r="BZ1689"/>
      <c r="CA1689"/>
      <c r="CB1689" s="40"/>
      <c r="CC1689"/>
    </row>
    <row r="1690" spans="2:81">
      <c r="B1690" s="75"/>
      <c r="C1690" s="39"/>
      <c r="D1690" s="38"/>
      <c r="E1690" s="39"/>
      <c r="F1690" s="39"/>
      <c r="G1690" s="39"/>
      <c r="H1690" s="39"/>
      <c r="I1690" s="39"/>
      <c r="J1690" s="39"/>
      <c r="K1690" s="39"/>
      <c r="L1690" s="38"/>
      <c r="M1690" s="38"/>
      <c r="N1690" s="38"/>
      <c r="O1690" s="38"/>
      <c r="P1690" s="38"/>
      <c r="Q1690" s="38"/>
      <c r="R1690" s="38"/>
      <c r="S1690" s="38"/>
      <c r="T1690" s="38"/>
      <c r="U1690" s="38"/>
      <c r="V1690" s="38"/>
      <c r="W1690" s="38"/>
      <c r="X1690" s="38"/>
      <c r="Y1690" s="38"/>
      <c r="Z1690" s="75"/>
      <c r="AA1690" s="101"/>
      <c r="AB1690" s="101"/>
      <c r="AC1690" s="101"/>
      <c r="AD1690" s="101"/>
      <c r="AE1690" s="38"/>
      <c r="AF1690" s="38"/>
      <c r="AG1690" s="38"/>
      <c r="AH1690" s="38"/>
      <c r="AI1690" s="101"/>
      <c r="AJ1690" s="101"/>
      <c r="AK1690" s="101"/>
      <c r="AL1690" s="75"/>
      <c r="AM1690" s="39"/>
      <c r="AN1690" s="27"/>
      <c r="AO1690" s="27"/>
      <c r="AP1690" s="27"/>
      <c r="AQ1690" s="27" t="str">
        <f t="shared" si="609"/>
        <v/>
      </c>
      <c r="AR1690" s="27" t="str">
        <f t="shared" si="610"/>
        <v/>
      </c>
      <c r="AS1690" s="27" t="str">
        <f t="shared" si="611"/>
        <v/>
      </c>
      <c r="AT1690" s="27" t="e">
        <f>IF(#REF!&lt;&gt;"",IF(ABS(#REF!)&lt;10,"S"&amp;RIGHT(#REF!,1)&amp;",","S"&amp;#REF!&amp;","),"")</f>
        <v>#REF!</v>
      </c>
      <c r="AU1690" s="27" t="e">
        <f>IF(#REF!&lt;&gt;"",IF(ABS(#REF!)&lt;10,"S"&amp;RIGHT(#REF!,1)&amp;",","S"&amp;#REF!&amp;","),"")</f>
        <v>#REF!</v>
      </c>
      <c r="AV1690" s="27" t="e">
        <f>IF(#REF!&lt;&gt;"",IF(ABS(#REF!)&lt;10,"S"&amp;RIGHT(#REF!,1)&amp;",","S"&amp;#REF!&amp;","),"")</f>
        <v>#REF!</v>
      </c>
      <c r="AW1690" s="27" t="e">
        <f>IF(#REF!&lt;&gt;"",IF(ABS(#REF!)&lt;10,"S"&amp;RIGHT(#REF!,1)&amp;",","S"&amp;#REF!&amp;","),"")</f>
        <v>#REF!</v>
      </c>
      <c r="AX1690" s="27" t="e">
        <f>IF(#REF!&lt;&gt;"",IF(ABS(#REF!)&lt;10,"S"&amp;RIGHT(#REF!,1)&amp;",","S"&amp;#REF!&amp;","),"")</f>
        <v>#REF!</v>
      </c>
      <c r="AY1690" s="27" t="e">
        <f>IF(#REF!&lt;&gt;"",IF(ABS(#REF!)&lt;10,"S"&amp;RIGHT(#REF!,1)&amp;",","S"&amp;#REF!&amp;","),"")</f>
        <v>#REF!</v>
      </c>
      <c r="AZ1690" s="27" t="e">
        <f>IF(#REF!&lt;&gt;"",IF(ABS(#REF!)&lt;10,"S"&amp;RIGHT(#REF!,1)&amp;",","S"&amp;#REF!&amp;","),"")</f>
        <v>#REF!</v>
      </c>
      <c r="BA1690" s="27" t="e">
        <f>IF(#REF!&lt;&gt;"",IF(ABS(#REF!)&lt;10,"S"&amp;RIGHT(#REF!,1)&amp;",","S"&amp;#REF!&amp;","),"")</f>
        <v>#REF!</v>
      </c>
      <c r="BB1690" s="27" t="e">
        <f>IF(#REF!&lt;&gt;"",IF(ABS(#REF!)&lt;10,"S"&amp;RIGHT(#REF!,1)&amp;",","S"&amp;#REF!&amp;","),"")</f>
        <v>#REF!</v>
      </c>
      <c r="BC1690" s="27"/>
      <c r="BD1690" s="27"/>
      <c r="BE1690" s="27"/>
      <c r="BF1690" s="27"/>
      <c r="BG1690" s="27"/>
      <c r="BH1690" s="27"/>
      <c r="BI1690" s="27" t="str">
        <f t="shared" si="606"/>
        <v/>
      </c>
      <c r="BJ1690" s="27" t="str">
        <f t="shared" si="607"/>
        <v/>
      </c>
      <c r="BK1690" s="27" t="str">
        <f t="shared" si="608"/>
        <v/>
      </c>
      <c r="BL1690" s="27" t="e">
        <f>IF(#REF!="","",CONCATENATE($L1690,","))</f>
        <v>#REF!</v>
      </c>
      <c r="BM1690" s="27" t="e">
        <f>IF(#REF!="","",CONCATENATE($L1690,","))</f>
        <v>#REF!</v>
      </c>
      <c r="BN1690" s="27" t="e">
        <f>IF(#REF!="","",CONCATENATE($L1690,","))</f>
        <v>#REF!</v>
      </c>
      <c r="BO1690" s="27" t="e">
        <f>IF(#REF!="","",CONCATENATE($L1690,","))</f>
        <v>#REF!</v>
      </c>
      <c r="BP1690" s="27" t="e">
        <f>IF(#REF!="","",CONCATENATE($L1690,","))</f>
        <v>#REF!</v>
      </c>
      <c r="BQ1690" s="27" t="e">
        <f>IF(#REF!="","",CONCATENATE($L1690,","))</f>
        <v>#REF!</v>
      </c>
      <c r="BR1690" s="27" t="e">
        <f>IF(#REF!="","",CONCATENATE($L1690,","))</f>
        <v>#REF!</v>
      </c>
      <c r="BS1690" s="27" t="e">
        <f>IF(#REF!="","",CONCATENATE($L1690,","))</f>
        <v>#REF!</v>
      </c>
      <c r="BT1690" s="27" t="e">
        <f>IF(#REF!="","",CONCATENATE($L1690,","))</f>
        <v>#REF!</v>
      </c>
      <c r="BU1690" s="40"/>
      <c r="BV1690" s="40"/>
      <c r="BW1690"/>
      <c r="BX1690"/>
      <c r="BY1690"/>
      <c r="BZ1690"/>
      <c r="CA1690"/>
      <c r="CB1690" s="40"/>
      <c r="CC1690" s="40"/>
    </row>
    <row r="1691" spans="2:81">
      <c r="B1691" s="75"/>
      <c r="C1691" s="39"/>
      <c r="D1691" s="38"/>
      <c r="E1691" s="39"/>
      <c r="F1691" s="39"/>
      <c r="G1691" s="39"/>
      <c r="H1691" s="39"/>
      <c r="I1691" s="39"/>
      <c r="J1691" s="39"/>
      <c r="K1691" s="39"/>
      <c r="L1691" s="38"/>
      <c r="M1691" s="38"/>
      <c r="N1691" s="38"/>
      <c r="O1691" s="38"/>
      <c r="P1691" s="38"/>
      <c r="Q1691" s="38"/>
      <c r="R1691" s="38"/>
      <c r="S1691" s="38"/>
      <c r="T1691" s="38"/>
      <c r="U1691" s="38"/>
      <c r="V1691" s="38"/>
      <c r="W1691" s="38"/>
      <c r="X1691" s="38"/>
      <c r="Y1691" s="38"/>
      <c r="Z1691" s="75"/>
      <c r="AA1691" s="101"/>
      <c r="AB1691" s="101"/>
      <c r="AC1691" s="101"/>
      <c r="AD1691" s="101"/>
      <c r="AE1691" s="38"/>
      <c r="AF1691" s="38"/>
      <c r="AG1691" s="38"/>
      <c r="AH1691" s="38"/>
      <c r="AI1691" s="101"/>
      <c r="AJ1691" s="101"/>
      <c r="AK1691" s="101"/>
      <c r="AL1691" s="75"/>
      <c r="AM1691" s="39"/>
      <c r="AN1691" s="27"/>
      <c r="AO1691" s="27"/>
      <c r="AP1691" s="27"/>
      <c r="AQ1691" s="27" t="str">
        <f t="shared" si="609"/>
        <v/>
      </c>
      <c r="AR1691" s="27" t="str">
        <f t="shared" si="610"/>
        <v/>
      </c>
      <c r="AS1691" s="27" t="str">
        <f t="shared" si="611"/>
        <v/>
      </c>
      <c r="AT1691" s="27" t="e">
        <f>IF(#REF!&lt;&gt;"",IF(ABS(#REF!)&lt;10,"S"&amp;RIGHT(#REF!,1)&amp;",","S"&amp;#REF!&amp;","),"")</f>
        <v>#REF!</v>
      </c>
      <c r="AU1691" s="27" t="e">
        <f>IF(#REF!&lt;&gt;"",IF(ABS(#REF!)&lt;10,"S"&amp;RIGHT(#REF!,1)&amp;",","S"&amp;#REF!&amp;","),"")</f>
        <v>#REF!</v>
      </c>
      <c r="AV1691" s="27" t="e">
        <f>IF(#REF!&lt;&gt;"",IF(ABS(#REF!)&lt;10,"S"&amp;RIGHT(#REF!,1)&amp;",","S"&amp;#REF!&amp;","),"")</f>
        <v>#REF!</v>
      </c>
      <c r="AW1691" s="27" t="e">
        <f>IF(#REF!&lt;&gt;"",IF(ABS(#REF!)&lt;10,"S"&amp;RIGHT(#REF!,1)&amp;",","S"&amp;#REF!&amp;","),"")</f>
        <v>#REF!</v>
      </c>
      <c r="AX1691" s="27" t="e">
        <f>IF(#REF!&lt;&gt;"",IF(ABS(#REF!)&lt;10,"S"&amp;RIGHT(#REF!,1)&amp;",","S"&amp;#REF!&amp;","),"")</f>
        <v>#REF!</v>
      </c>
      <c r="AY1691" s="27" t="e">
        <f>IF(#REF!&lt;&gt;"",IF(ABS(#REF!)&lt;10,"S"&amp;RIGHT(#REF!,1)&amp;",","S"&amp;#REF!&amp;","),"")</f>
        <v>#REF!</v>
      </c>
      <c r="AZ1691" s="27" t="e">
        <f>IF(#REF!&lt;&gt;"",IF(ABS(#REF!)&lt;10,"S"&amp;RIGHT(#REF!,1)&amp;",","S"&amp;#REF!&amp;","),"")</f>
        <v>#REF!</v>
      </c>
      <c r="BA1691" s="27" t="e">
        <f>IF(#REF!&lt;&gt;"",IF(ABS(#REF!)&lt;10,"S"&amp;RIGHT(#REF!,1)&amp;",","S"&amp;#REF!&amp;","),"")</f>
        <v>#REF!</v>
      </c>
      <c r="BB1691" s="27" t="e">
        <f>IF(#REF!&lt;&gt;"",IF(ABS(#REF!)&lt;10,"S"&amp;RIGHT(#REF!,1)&amp;",","S"&amp;#REF!&amp;","),"")</f>
        <v>#REF!</v>
      </c>
      <c r="BC1691" s="27"/>
      <c r="BD1691" s="27"/>
      <c r="BE1691" s="27"/>
      <c r="BF1691" s="27"/>
      <c r="BG1691" s="27"/>
      <c r="BH1691" s="27"/>
      <c r="BI1691" s="27" t="str">
        <f t="shared" si="606"/>
        <v/>
      </c>
      <c r="BJ1691" s="27" t="str">
        <f t="shared" si="607"/>
        <v/>
      </c>
      <c r="BK1691" s="27" t="str">
        <f t="shared" si="608"/>
        <v/>
      </c>
      <c r="BL1691" s="27" t="e">
        <f>IF(#REF!="","",CONCATENATE($L1691,","))</f>
        <v>#REF!</v>
      </c>
      <c r="BM1691" s="27" t="e">
        <f>IF(#REF!="","",CONCATENATE($L1691,","))</f>
        <v>#REF!</v>
      </c>
      <c r="BN1691" s="27" t="e">
        <f>IF(#REF!="","",CONCATENATE($L1691,","))</f>
        <v>#REF!</v>
      </c>
      <c r="BO1691" s="27" t="e">
        <f>IF(#REF!="","",CONCATENATE($L1691,","))</f>
        <v>#REF!</v>
      </c>
      <c r="BP1691" s="27" t="e">
        <f>IF(#REF!="","",CONCATENATE($L1691,","))</f>
        <v>#REF!</v>
      </c>
      <c r="BQ1691" s="27" t="e">
        <f>IF(#REF!="","",CONCATENATE($L1691,","))</f>
        <v>#REF!</v>
      </c>
      <c r="BR1691" s="27" t="e">
        <f>IF(#REF!="","",CONCATENATE($L1691,","))</f>
        <v>#REF!</v>
      </c>
      <c r="BS1691" s="27" t="e">
        <f>IF(#REF!="","",CONCATENATE($L1691,","))</f>
        <v>#REF!</v>
      </c>
      <c r="BT1691" s="27" t="e">
        <f>IF(#REF!="","",CONCATENATE($L1691,","))</f>
        <v>#REF!</v>
      </c>
      <c r="BU1691" s="40"/>
      <c r="BV1691" s="40"/>
      <c r="BW1691"/>
      <c r="BX1691"/>
      <c r="BY1691"/>
      <c r="BZ1691"/>
      <c r="CA1691"/>
      <c r="CB1691" s="40"/>
      <c r="CC1691" s="40"/>
    </row>
    <row r="1692" spans="2:81">
      <c r="B1692" s="75"/>
      <c r="C1692" s="39"/>
      <c r="D1692" s="38"/>
      <c r="E1692" s="39"/>
      <c r="F1692" s="39"/>
      <c r="G1692" s="39"/>
      <c r="H1692" s="39"/>
      <c r="I1692" s="39"/>
      <c r="J1692" s="39"/>
      <c r="K1692" s="39"/>
      <c r="L1692" s="38"/>
      <c r="M1692" s="38"/>
      <c r="N1692" s="38"/>
      <c r="O1692" s="38"/>
      <c r="P1692" s="38"/>
      <c r="Q1692" s="38"/>
      <c r="R1692" s="38"/>
      <c r="S1692" s="38"/>
      <c r="T1692" s="38"/>
      <c r="U1692" s="38"/>
      <c r="V1692" s="38"/>
      <c r="W1692" s="38"/>
      <c r="X1692" s="38"/>
      <c r="Y1692" s="38"/>
      <c r="Z1692" s="75"/>
      <c r="AA1692" s="101"/>
      <c r="AB1692" s="101"/>
      <c r="AC1692" s="101"/>
      <c r="AD1692" s="101"/>
      <c r="AE1692" s="38"/>
      <c r="AF1692" s="38"/>
      <c r="AG1692" s="38"/>
      <c r="AH1692" s="38"/>
      <c r="AI1692" s="101"/>
      <c r="AJ1692" s="101"/>
      <c r="AK1692" s="101"/>
      <c r="AL1692" s="75"/>
      <c r="AM1692" s="39"/>
      <c r="AN1692" s="27"/>
      <c r="AO1692" s="27"/>
      <c r="AP1692" s="27"/>
      <c r="AQ1692" s="27" t="str">
        <f t="shared" si="609"/>
        <v/>
      </c>
      <c r="AR1692" s="27" t="str">
        <f t="shared" si="610"/>
        <v/>
      </c>
      <c r="AS1692" s="27" t="str">
        <f t="shared" si="611"/>
        <v/>
      </c>
      <c r="AT1692" s="27" t="e">
        <f>IF(#REF!&lt;&gt;"",IF(ABS(#REF!)&lt;10,"S"&amp;RIGHT(#REF!,1)&amp;",","S"&amp;#REF!&amp;","),"")</f>
        <v>#REF!</v>
      </c>
      <c r="AU1692" s="27" t="e">
        <f>IF(#REF!&lt;&gt;"",IF(ABS(#REF!)&lt;10,"S"&amp;RIGHT(#REF!,1)&amp;",","S"&amp;#REF!&amp;","),"")</f>
        <v>#REF!</v>
      </c>
      <c r="AV1692" s="27" t="e">
        <f>IF(#REF!&lt;&gt;"",IF(ABS(#REF!)&lt;10,"S"&amp;RIGHT(#REF!,1)&amp;",","S"&amp;#REF!&amp;","),"")</f>
        <v>#REF!</v>
      </c>
      <c r="AW1692" s="27" t="e">
        <f>IF(#REF!&lt;&gt;"",IF(ABS(#REF!)&lt;10,"S"&amp;RIGHT(#REF!,1)&amp;",","S"&amp;#REF!&amp;","),"")</f>
        <v>#REF!</v>
      </c>
      <c r="AX1692" s="27" t="e">
        <f>IF(#REF!&lt;&gt;"",IF(ABS(#REF!)&lt;10,"S"&amp;RIGHT(#REF!,1)&amp;",","S"&amp;#REF!&amp;","),"")</f>
        <v>#REF!</v>
      </c>
      <c r="AY1692" s="27" t="e">
        <f>IF(#REF!&lt;&gt;"",IF(ABS(#REF!)&lt;10,"S"&amp;RIGHT(#REF!,1)&amp;",","S"&amp;#REF!&amp;","),"")</f>
        <v>#REF!</v>
      </c>
      <c r="AZ1692" s="27" t="e">
        <f>IF(#REF!&lt;&gt;"",IF(ABS(#REF!)&lt;10,"S"&amp;RIGHT(#REF!,1)&amp;",","S"&amp;#REF!&amp;","),"")</f>
        <v>#REF!</v>
      </c>
      <c r="BA1692" s="27" t="e">
        <f>IF(#REF!&lt;&gt;"",IF(ABS(#REF!)&lt;10,"S"&amp;RIGHT(#REF!,1)&amp;",","S"&amp;#REF!&amp;","),"")</f>
        <v>#REF!</v>
      </c>
      <c r="BB1692" s="27" t="e">
        <f>IF(#REF!&lt;&gt;"",IF(ABS(#REF!)&lt;10,"S"&amp;RIGHT(#REF!,1)&amp;",","S"&amp;#REF!&amp;","),"")</f>
        <v>#REF!</v>
      </c>
      <c r="BC1692" s="27"/>
      <c r="BD1692" s="27"/>
      <c r="BE1692" s="27"/>
      <c r="BF1692" s="27"/>
      <c r="BG1692" s="27"/>
      <c r="BH1692" s="27"/>
      <c r="BI1692" s="27" t="str">
        <f t="shared" si="606"/>
        <v/>
      </c>
      <c r="BJ1692" s="27" t="str">
        <f t="shared" si="607"/>
        <v/>
      </c>
      <c r="BK1692" s="27" t="str">
        <f t="shared" si="608"/>
        <v/>
      </c>
      <c r="BL1692" s="27" t="e">
        <f>IF(#REF!="","",CONCATENATE($L1692,","))</f>
        <v>#REF!</v>
      </c>
      <c r="BM1692" s="27" t="e">
        <f>IF(#REF!="","",CONCATENATE($L1692,","))</f>
        <v>#REF!</v>
      </c>
      <c r="BN1692" s="27" t="e">
        <f>IF(#REF!="","",CONCATENATE($L1692,","))</f>
        <v>#REF!</v>
      </c>
      <c r="BO1692" s="27" t="e">
        <f>IF(#REF!="","",CONCATENATE($L1692,","))</f>
        <v>#REF!</v>
      </c>
      <c r="BP1692" s="27" t="e">
        <f>IF(#REF!="","",CONCATENATE($L1692,","))</f>
        <v>#REF!</v>
      </c>
      <c r="BQ1692" s="27" t="e">
        <f>IF(#REF!="","",CONCATENATE($L1692,","))</f>
        <v>#REF!</v>
      </c>
      <c r="BR1692" s="27" t="e">
        <f>IF(#REF!="","",CONCATENATE($L1692,","))</f>
        <v>#REF!</v>
      </c>
      <c r="BS1692" s="27" t="e">
        <f>IF(#REF!="","",CONCATENATE($L1692,","))</f>
        <v>#REF!</v>
      </c>
      <c r="BT1692" s="27" t="e">
        <f>IF(#REF!="","",CONCATENATE($L1692,","))</f>
        <v>#REF!</v>
      </c>
      <c r="BU1692" s="40"/>
      <c r="BV1692" s="40"/>
      <c r="BW1692"/>
      <c r="BX1692"/>
      <c r="BY1692"/>
      <c r="BZ1692"/>
      <c r="CA1692"/>
      <c r="CB1692" s="40"/>
      <c r="CC1692" s="40"/>
    </row>
    <row r="1693" spans="2:81">
      <c r="B1693" s="75"/>
      <c r="C1693" s="39"/>
      <c r="D1693" s="38"/>
      <c r="E1693" s="39"/>
      <c r="F1693" s="39"/>
      <c r="G1693" s="39"/>
      <c r="H1693" s="39"/>
      <c r="I1693" s="39"/>
      <c r="J1693" s="39"/>
      <c r="K1693" s="39"/>
      <c r="L1693" s="38"/>
      <c r="M1693" s="38"/>
      <c r="N1693" s="38"/>
      <c r="O1693" s="38"/>
      <c r="P1693" s="38"/>
      <c r="Q1693" s="38"/>
      <c r="R1693" s="38"/>
      <c r="S1693" s="38"/>
      <c r="T1693" s="38"/>
      <c r="U1693" s="38"/>
      <c r="V1693" s="38"/>
      <c r="W1693" s="38"/>
      <c r="X1693" s="38"/>
      <c r="Y1693" s="38"/>
      <c r="Z1693" s="75"/>
      <c r="AA1693" s="101"/>
      <c r="AB1693" s="101"/>
      <c r="AC1693" s="101"/>
      <c r="AD1693" s="101"/>
      <c r="AE1693" s="38"/>
      <c r="AF1693" s="38"/>
      <c r="AG1693" s="38"/>
      <c r="AH1693" s="38"/>
      <c r="AI1693" s="101"/>
      <c r="AJ1693" s="101"/>
      <c r="AK1693" s="101"/>
      <c r="AL1693" s="75"/>
      <c r="AM1693" s="39"/>
      <c r="AN1693" s="27"/>
      <c r="AO1693" s="27"/>
      <c r="AP1693" s="27"/>
      <c r="AQ1693" s="27" t="str">
        <f t="shared" si="609"/>
        <v/>
      </c>
      <c r="AR1693" s="27" t="str">
        <f t="shared" si="610"/>
        <v/>
      </c>
      <c r="AS1693" s="27" t="str">
        <f t="shared" si="611"/>
        <v/>
      </c>
      <c r="AT1693" s="27" t="e">
        <f>IF(#REF!&lt;&gt;"",IF(ABS(#REF!)&lt;10,"S"&amp;RIGHT(#REF!,1)&amp;",","S"&amp;#REF!&amp;","),"")</f>
        <v>#REF!</v>
      </c>
      <c r="AU1693" s="27" t="e">
        <f>IF(#REF!&lt;&gt;"",IF(ABS(#REF!)&lt;10,"S"&amp;RIGHT(#REF!,1)&amp;",","S"&amp;#REF!&amp;","),"")</f>
        <v>#REF!</v>
      </c>
      <c r="AV1693" s="27" t="e">
        <f>IF(#REF!&lt;&gt;"",IF(ABS(#REF!)&lt;10,"S"&amp;RIGHT(#REF!,1)&amp;",","S"&amp;#REF!&amp;","),"")</f>
        <v>#REF!</v>
      </c>
      <c r="AW1693" s="27" t="e">
        <f>IF(#REF!&lt;&gt;"",IF(ABS(#REF!)&lt;10,"S"&amp;RIGHT(#REF!,1)&amp;",","S"&amp;#REF!&amp;","),"")</f>
        <v>#REF!</v>
      </c>
      <c r="AX1693" s="27" t="e">
        <f>IF(#REF!&lt;&gt;"",IF(ABS(#REF!)&lt;10,"S"&amp;RIGHT(#REF!,1)&amp;",","S"&amp;#REF!&amp;","),"")</f>
        <v>#REF!</v>
      </c>
      <c r="AY1693" s="27" t="e">
        <f>IF(#REF!&lt;&gt;"",IF(ABS(#REF!)&lt;10,"S"&amp;RIGHT(#REF!,1)&amp;",","S"&amp;#REF!&amp;","),"")</f>
        <v>#REF!</v>
      </c>
      <c r="AZ1693" s="27" t="e">
        <f>IF(#REF!&lt;&gt;"",IF(ABS(#REF!)&lt;10,"S"&amp;RIGHT(#REF!,1)&amp;",","S"&amp;#REF!&amp;","),"")</f>
        <v>#REF!</v>
      </c>
      <c r="BA1693" s="27" t="e">
        <f>IF(#REF!&lt;&gt;"",IF(ABS(#REF!)&lt;10,"S"&amp;RIGHT(#REF!,1)&amp;",","S"&amp;#REF!&amp;","),"")</f>
        <v>#REF!</v>
      </c>
      <c r="BB1693" s="27" t="e">
        <f>IF(#REF!&lt;&gt;"",IF(ABS(#REF!)&lt;10,"S"&amp;RIGHT(#REF!,1)&amp;",","S"&amp;#REF!&amp;","),"")</f>
        <v>#REF!</v>
      </c>
      <c r="BC1693" s="27"/>
      <c r="BD1693" s="27"/>
      <c r="BE1693" s="27"/>
      <c r="BF1693" s="27"/>
      <c r="BG1693" s="27"/>
      <c r="BH1693" s="27"/>
      <c r="BI1693" s="27" t="str">
        <f t="shared" si="606"/>
        <v/>
      </c>
      <c r="BJ1693" s="27" t="str">
        <f t="shared" si="607"/>
        <v/>
      </c>
      <c r="BK1693" s="27" t="str">
        <f t="shared" si="608"/>
        <v/>
      </c>
      <c r="BL1693" s="27" t="e">
        <f>IF(#REF!="","",CONCATENATE($L1693,","))</f>
        <v>#REF!</v>
      </c>
      <c r="BM1693" s="27" t="e">
        <f>IF(#REF!="","",CONCATENATE($L1693,","))</f>
        <v>#REF!</v>
      </c>
      <c r="BN1693" s="27" t="e">
        <f>IF(#REF!="","",CONCATENATE($L1693,","))</f>
        <v>#REF!</v>
      </c>
      <c r="BO1693" s="27" t="e">
        <f>IF(#REF!="","",CONCATENATE($L1693,","))</f>
        <v>#REF!</v>
      </c>
      <c r="BP1693" s="27" t="e">
        <f>IF(#REF!="","",CONCATENATE($L1693,","))</f>
        <v>#REF!</v>
      </c>
      <c r="BQ1693" s="27" t="e">
        <f>IF(#REF!="","",CONCATENATE($L1693,","))</f>
        <v>#REF!</v>
      </c>
      <c r="BR1693" s="27" t="e">
        <f>IF(#REF!="","",CONCATENATE($L1693,","))</f>
        <v>#REF!</v>
      </c>
      <c r="BS1693" s="27" t="e">
        <f>IF(#REF!="","",CONCATENATE($L1693,","))</f>
        <v>#REF!</v>
      </c>
      <c r="BT1693" s="27" t="e">
        <f>IF(#REF!="","",CONCATENATE($L1693,","))</f>
        <v>#REF!</v>
      </c>
      <c r="BU1693" s="40"/>
      <c r="BV1693" s="40"/>
      <c r="BW1693"/>
      <c r="BX1693"/>
      <c r="BY1693"/>
      <c r="BZ1693"/>
      <c r="CA1693"/>
      <c r="CB1693" s="40"/>
      <c r="CC1693" s="40"/>
    </row>
    <row r="1694" spans="2:81">
      <c r="B1694" s="75"/>
      <c r="C1694" s="39"/>
      <c r="D1694" s="38"/>
      <c r="E1694" s="39"/>
      <c r="F1694" s="39"/>
      <c r="G1694" s="39"/>
      <c r="H1694" s="39"/>
      <c r="I1694" s="39"/>
      <c r="J1694" s="39"/>
      <c r="K1694" s="39"/>
      <c r="L1694" s="38"/>
      <c r="M1694" s="38"/>
      <c r="N1694" s="38"/>
      <c r="O1694" s="38"/>
      <c r="P1694" s="38"/>
      <c r="Q1694" s="38"/>
      <c r="R1694" s="38"/>
      <c r="S1694" s="38"/>
      <c r="T1694" s="38"/>
      <c r="U1694" s="38"/>
      <c r="V1694" s="38"/>
      <c r="W1694" s="38"/>
      <c r="X1694" s="38"/>
      <c r="Y1694" s="38"/>
      <c r="Z1694" s="75"/>
      <c r="AA1694" s="101"/>
      <c r="AB1694" s="101"/>
      <c r="AC1694" s="101"/>
      <c r="AD1694" s="101"/>
      <c r="AE1694" s="38"/>
      <c r="AF1694" s="38"/>
      <c r="AG1694" s="38"/>
      <c r="AH1694" s="38"/>
      <c r="AI1694" s="101"/>
      <c r="AJ1694" s="101"/>
      <c r="AK1694" s="101"/>
      <c r="AL1694" s="75"/>
      <c r="AM1694" s="39"/>
      <c r="AN1694" s="27"/>
      <c r="AO1694" s="27"/>
      <c r="AP1694" s="27"/>
      <c r="AQ1694" s="27" t="str">
        <f t="shared" si="609"/>
        <v/>
      </c>
      <c r="AR1694" s="27" t="str">
        <f t="shared" si="610"/>
        <v/>
      </c>
      <c r="AS1694" s="27" t="str">
        <f t="shared" si="611"/>
        <v/>
      </c>
      <c r="AT1694" s="27" t="e">
        <f>IF(#REF!&lt;&gt;"",IF(ABS(#REF!)&lt;10,"S"&amp;RIGHT(#REF!,1)&amp;",","S"&amp;#REF!&amp;","),"")</f>
        <v>#REF!</v>
      </c>
      <c r="AU1694" s="27" t="e">
        <f>IF(#REF!&lt;&gt;"",IF(ABS(#REF!)&lt;10,"S"&amp;RIGHT(#REF!,1)&amp;",","S"&amp;#REF!&amp;","),"")</f>
        <v>#REF!</v>
      </c>
      <c r="AV1694" s="27" t="e">
        <f>IF(#REF!&lt;&gt;"",IF(ABS(#REF!)&lt;10,"S"&amp;RIGHT(#REF!,1)&amp;",","S"&amp;#REF!&amp;","),"")</f>
        <v>#REF!</v>
      </c>
      <c r="AW1694" s="27" t="e">
        <f>IF(#REF!&lt;&gt;"",IF(ABS(#REF!)&lt;10,"S"&amp;RIGHT(#REF!,1)&amp;",","S"&amp;#REF!&amp;","),"")</f>
        <v>#REF!</v>
      </c>
      <c r="AX1694" s="27" t="e">
        <f>IF(#REF!&lt;&gt;"",IF(ABS(#REF!)&lt;10,"S"&amp;RIGHT(#REF!,1)&amp;",","S"&amp;#REF!&amp;","),"")</f>
        <v>#REF!</v>
      </c>
      <c r="AY1694" s="27" t="e">
        <f>IF(#REF!&lt;&gt;"",IF(ABS(#REF!)&lt;10,"S"&amp;RIGHT(#REF!,1)&amp;",","S"&amp;#REF!&amp;","),"")</f>
        <v>#REF!</v>
      </c>
      <c r="AZ1694" s="27" t="e">
        <f>IF(#REF!&lt;&gt;"",IF(ABS(#REF!)&lt;10,"S"&amp;RIGHT(#REF!,1)&amp;",","S"&amp;#REF!&amp;","),"")</f>
        <v>#REF!</v>
      </c>
      <c r="BA1694" s="27" t="e">
        <f>IF(#REF!&lt;&gt;"",IF(ABS(#REF!)&lt;10,"S"&amp;RIGHT(#REF!,1)&amp;",","S"&amp;#REF!&amp;","),"")</f>
        <v>#REF!</v>
      </c>
      <c r="BB1694" s="27" t="e">
        <f>IF(#REF!&lt;&gt;"",IF(ABS(#REF!)&lt;10,"S"&amp;RIGHT(#REF!,1)&amp;",","S"&amp;#REF!&amp;","),"")</f>
        <v>#REF!</v>
      </c>
      <c r="BC1694" s="27"/>
      <c r="BD1694" s="27"/>
      <c r="BE1694" s="27"/>
      <c r="BF1694" s="27"/>
      <c r="BG1694" s="27"/>
      <c r="BH1694" s="27"/>
      <c r="BI1694" s="27" t="str">
        <f t="shared" si="606"/>
        <v/>
      </c>
      <c r="BJ1694" s="27" t="str">
        <f t="shared" si="607"/>
        <v/>
      </c>
      <c r="BK1694" s="27" t="str">
        <f t="shared" si="608"/>
        <v/>
      </c>
      <c r="BL1694" s="27" t="e">
        <f>IF(#REF!="","",CONCATENATE($L1694,","))</f>
        <v>#REF!</v>
      </c>
      <c r="BM1694" s="27" t="e">
        <f>IF(#REF!="","",CONCATENATE($L1694,","))</f>
        <v>#REF!</v>
      </c>
      <c r="BN1694" s="27" t="e">
        <f>IF(#REF!="","",CONCATENATE($L1694,","))</f>
        <v>#REF!</v>
      </c>
      <c r="BO1694" s="27" t="e">
        <f>IF(#REF!="","",CONCATENATE($L1694,","))</f>
        <v>#REF!</v>
      </c>
      <c r="BP1694" s="27" t="e">
        <f>IF(#REF!="","",CONCATENATE($L1694,","))</f>
        <v>#REF!</v>
      </c>
      <c r="BQ1694" s="27" t="e">
        <f>IF(#REF!="","",CONCATENATE($L1694,","))</f>
        <v>#REF!</v>
      </c>
      <c r="BR1694" s="27" t="e">
        <f>IF(#REF!="","",CONCATENATE($L1694,","))</f>
        <v>#REF!</v>
      </c>
      <c r="BS1694" s="27" t="e">
        <f>IF(#REF!="","",CONCATENATE($L1694,","))</f>
        <v>#REF!</v>
      </c>
      <c r="BT1694" s="27" t="e">
        <f>IF(#REF!="","",CONCATENATE($L1694,","))</f>
        <v>#REF!</v>
      </c>
      <c r="BU1694" s="40"/>
      <c r="BV1694" s="40"/>
      <c r="BW1694"/>
      <c r="BX1694"/>
      <c r="BY1694"/>
      <c r="BZ1694"/>
      <c r="CA1694"/>
      <c r="CB1694" s="40"/>
      <c r="CC1694" s="40"/>
    </row>
    <row r="1695" spans="2:81">
      <c r="B1695" s="75"/>
      <c r="C1695" s="39"/>
      <c r="D1695" s="38"/>
      <c r="E1695" s="39"/>
      <c r="F1695" s="39"/>
      <c r="G1695" s="39"/>
      <c r="H1695" s="39"/>
      <c r="I1695" s="39"/>
      <c r="J1695" s="39"/>
      <c r="K1695" s="39"/>
      <c r="L1695" s="38"/>
      <c r="M1695" s="38"/>
      <c r="N1695" s="38"/>
      <c r="O1695" s="38"/>
      <c r="P1695" s="38"/>
      <c r="Q1695" s="38"/>
      <c r="R1695" s="38"/>
      <c r="S1695" s="38"/>
      <c r="T1695" s="38"/>
      <c r="U1695" s="38"/>
      <c r="V1695" s="38"/>
      <c r="W1695" s="38"/>
      <c r="X1695" s="38"/>
      <c r="Y1695" s="38"/>
      <c r="Z1695" s="75"/>
      <c r="AA1695" s="101"/>
      <c r="AB1695" s="101"/>
      <c r="AC1695" s="101"/>
      <c r="AD1695" s="101"/>
      <c r="AE1695" s="38"/>
      <c r="AF1695" s="38"/>
      <c r="AG1695" s="38"/>
      <c r="AH1695" s="38"/>
      <c r="AI1695" s="101"/>
      <c r="AJ1695" s="101"/>
      <c r="AK1695" s="101"/>
      <c r="AL1695" s="75"/>
      <c r="AM1695" s="39"/>
      <c r="AN1695" s="27"/>
      <c r="AO1695" s="27"/>
      <c r="AP1695" s="27"/>
      <c r="AQ1695" s="27" t="str">
        <f t="shared" si="609"/>
        <v/>
      </c>
      <c r="AR1695" s="27" t="str">
        <f t="shared" si="610"/>
        <v/>
      </c>
      <c r="AS1695" s="27" t="str">
        <f t="shared" si="611"/>
        <v/>
      </c>
      <c r="AT1695" s="27" t="e">
        <f>IF(#REF!&lt;&gt;"",IF(ABS(#REF!)&lt;10,"S"&amp;RIGHT(#REF!,1)&amp;",","S"&amp;#REF!&amp;","),"")</f>
        <v>#REF!</v>
      </c>
      <c r="AU1695" s="27" t="e">
        <f>IF(#REF!&lt;&gt;"",IF(ABS(#REF!)&lt;10,"S"&amp;RIGHT(#REF!,1)&amp;",","S"&amp;#REF!&amp;","),"")</f>
        <v>#REF!</v>
      </c>
      <c r="AV1695" s="27" t="e">
        <f>IF(#REF!&lt;&gt;"",IF(ABS(#REF!)&lt;10,"S"&amp;RIGHT(#REF!,1)&amp;",","S"&amp;#REF!&amp;","),"")</f>
        <v>#REF!</v>
      </c>
      <c r="AW1695" s="27" t="e">
        <f>IF(#REF!&lt;&gt;"",IF(ABS(#REF!)&lt;10,"S"&amp;RIGHT(#REF!,1)&amp;",","S"&amp;#REF!&amp;","),"")</f>
        <v>#REF!</v>
      </c>
      <c r="AX1695" s="27" t="e">
        <f>IF(#REF!&lt;&gt;"",IF(ABS(#REF!)&lt;10,"S"&amp;RIGHT(#REF!,1)&amp;",","S"&amp;#REF!&amp;","),"")</f>
        <v>#REF!</v>
      </c>
      <c r="AY1695" s="27" t="e">
        <f>IF(#REF!&lt;&gt;"",IF(ABS(#REF!)&lt;10,"S"&amp;RIGHT(#REF!,1)&amp;",","S"&amp;#REF!&amp;","),"")</f>
        <v>#REF!</v>
      </c>
      <c r="AZ1695" s="27" t="e">
        <f>IF(#REF!&lt;&gt;"",IF(ABS(#REF!)&lt;10,"S"&amp;RIGHT(#REF!,1)&amp;",","S"&amp;#REF!&amp;","),"")</f>
        <v>#REF!</v>
      </c>
      <c r="BA1695" s="27" t="e">
        <f>IF(#REF!&lt;&gt;"",IF(ABS(#REF!)&lt;10,"S"&amp;RIGHT(#REF!,1)&amp;",","S"&amp;#REF!&amp;","),"")</f>
        <v>#REF!</v>
      </c>
      <c r="BB1695" s="27" t="e">
        <f>IF(#REF!&lt;&gt;"",IF(ABS(#REF!)&lt;10,"S"&amp;RIGHT(#REF!,1)&amp;",","S"&amp;#REF!&amp;","),"")</f>
        <v>#REF!</v>
      </c>
      <c r="BC1695" s="27"/>
      <c r="BD1695" s="27"/>
      <c r="BE1695" s="27"/>
      <c r="BF1695" s="27"/>
      <c r="BG1695" s="27"/>
      <c r="BH1695" s="27"/>
      <c r="BI1695" s="27" t="str">
        <f t="shared" si="606"/>
        <v/>
      </c>
      <c r="BJ1695" s="27" t="str">
        <f t="shared" si="607"/>
        <v/>
      </c>
      <c r="BK1695" s="27" t="str">
        <f t="shared" si="608"/>
        <v/>
      </c>
      <c r="BL1695" s="27" t="e">
        <f>IF(#REF!="","",CONCATENATE($L1695,","))</f>
        <v>#REF!</v>
      </c>
      <c r="BM1695" s="27" t="e">
        <f>IF(#REF!="","",CONCATENATE($L1695,","))</f>
        <v>#REF!</v>
      </c>
      <c r="BN1695" s="27" t="e">
        <f>IF(#REF!="","",CONCATENATE($L1695,","))</f>
        <v>#REF!</v>
      </c>
      <c r="BO1695" s="27" t="e">
        <f>IF(#REF!="","",CONCATENATE($L1695,","))</f>
        <v>#REF!</v>
      </c>
      <c r="BP1695" s="27" t="e">
        <f>IF(#REF!="","",CONCATENATE($L1695,","))</f>
        <v>#REF!</v>
      </c>
      <c r="BQ1695" s="27" t="e">
        <f>IF(#REF!="","",CONCATENATE($L1695,","))</f>
        <v>#REF!</v>
      </c>
      <c r="BR1695" s="27" t="e">
        <f>IF(#REF!="","",CONCATENATE($L1695,","))</f>
        <v>#REF!</v>
      </c>
      <c r="BS1695" s="27" t="e">
        <f>IF(#REF!="","",CONCATENATE($L1695,","))</f>
        <v>#REF!</v>
      </c>
      <c r="BT1695" s="27" t="e">
        <f>IF(#REF!="","",CONCATENATE($L1695,","))</f>
        <v>#REF!</v>
      </c>
      <c r="BU1695" s="40"/>
      <c r="BV1695" s="40"/>
      <c r="BW1695"/>
      <c r="BX1695"/>
      <c r="BY1695"/>
      <c r="BZ1695"/>
      <c r="CA1695"/>
      <c r="CB1695" s="40"/>
      <c r="CC1695" s="40"/>
    </row>
    <row r="1696" spans="2:81">
      <c r="B1696" s="75"/>
      <c r="C1696" s="39"/>
      <c r="D1696" s="38"/>
      <c r="E1696" s="39"/>
      <c r="F1696" s="39"/>
      <c r="G1696" s="39"/>
      <c r="H1696" s="39"/>
      <c r="I1696" s="39"/>
      <c r="J1696" s="39"/>
      <c r="K1696" s="39"/>
      <c r="L1696" s="38"/>
      <c r="M1696" s="38"/>
      <c r="N1696" s="38"/>
      <c r="O1696" s="38"/>
      <c r="P1696" s="38"/>
      <c r="Q1696" s="38"/>
      <c r="R1696" s="38"/>
      <c r="S1696" s="38"/>
      <c r="T1696" s="38"/>
      <c r="U1696" s="38"/>
      <c r="V1696" s="38"/>
      <c r="W1696" s="38"/>
      <c r="X1696" s="38"/>
      <c r="Y1696" s="38"/>
      <c r="Z1696" s="75"/>
      <c r="AA1696" s="101"/>
      <c r="AB1696" s="101"/>
      <c r="AC1696" s="101"/>
      <c r="AD1696" s="101"/>
      <c r="AE1696" s="38"/>
      <c r="AF1696" s="38"/>
      <c r="AG1696" s="38"/>
      <c r="AH1696" s="38"/>
      <c r="AI1696" s="101"/>
      <c r="AJ1696" s="101"/>
      <c r="AK1696" s="101"/>
      <c r="AL1696" s="75"/>
      <c r="AM1696" s="39"/>
      <c r="AN1696" s="27"/>
      <c r="AO1696" s="27"/>
      <c r="AP1696" s="27"/>
      <c r="AQ1696" s="27" t="str">
        <f t="shared" si="609"/>
        <v/>
      </c>
      <c r="AR1696" s="27" t="str">
        <f t="shared" si="610"/>
        <v/>
      </c>
      <c r="AS1696" s="27" t="str">
        <f t="shared" si="611"/>
        <v/>
      </c>
      <c r="AT1696" s="27" t="e">
        <f>IF(#REF!&lt;&gt;"",IF(ABS(#REF!)&lt;10,"S"&amp;RIGHT(#REF!,1)&amp;",","S"&amp;#REF!&amp;","),"")</f>
        <v>#REF!</v>
      </c>
      <c r="AU1696" s="27" t="e">
        <f>IF(#REF!&lt;&gt;"",IF(ABS(#REF!)&lt;10,"S"&amp;RIGHT(#REF!,1)&amp;",","S"&amp;#REF!&amp;","),"")</f>
        <v>#REF!</v>
      </c>
      <c r="AV1696" s="27" t="e">
        <f>IF(#REF!&lt;&gt;"",IF(ABS(#REF!)&lt;10,"S"&amp;RIGHT(#REF!,1)&amp;",","S"&amp;#REF!&amp;","),"")</f>
        <v>#REF!</v>
      </c>
      <c r="AW1696" s="27" t="e">
        <f>IF(#REF!&lt;&gt;"",IF(ABS(#REF!)&lt;10,"S"&amp;RIGHT(#REF!,1)&amp;",","S"&amp;#REF!&amp;","),"")</f>
        <v>#REF!</v>
      </c>
      <c r="AX1696" s="27" t="e">
        <f>IF(#REF!&lt;&gt;"",IF(ABS(#REF!)&lt;10,"S"&amp;RIGHT(#REF!,1)&amp;",","S"&amp;#REF!&amp;","),"")</f>
        <v>#REF!</v>
      </c>
      <c r="AY1696" s="27" t="e">
        <f>IF(#REF!&lt;&gt;"",IF(ABS(#REF!)&lt;10,"S"&amp;RIGHT(#REF!,1)&amp;",","S"&amp;#REF!&amp;","),"")</f>
        <v>#REF!</v>
      </c>
      <c r="AZ1696" s="27" t="e">
        <f>IF(#REF!&lt;&gt;"",IF(ABS(#REF!)&lt;10,"S"&amp;RIGHT(#REF!,1)&amp;",","S"&amp;#REF!&amp;","),"")</f>
        <v>#REF!</v>
      </c>
      <c r="BA1696" s="27" t="e">
        <f>IF(#REF!&lt;&gt;"",IF(ABS(#REF!)&lt;10,"S"&amp;RIGHT(#REF!,1)&amp;",","S"&amp;#REF!&amp;","),"")</f>
        <v>#REF!</v>
      </c>
      <c r="BB1696" s="27" t="e">
        <f>IF(#REF!&lt;&gt;"",IF(ABS(#REF!)&lt;10,"S"&amp;RIGHT(#REF!,1)&amp;",","S"&amp;#REF!&amp;","),"")</f>
        <v>#REF!</v>
      </c>
      <c r="BC1696" s="27"/>
      <c r="BD1696" s="27"/>
      <c r="BE1696" s="27"/>
      <c r="BF1696" s="27"/>
      <c r="BG1696" s="27"/>
      <c r="BH1696" s="27"/>
      <c r="BI1696" s="27" t="str">
        <f t="shared" si="606"/>
        <v/>
      </c>
      <c r="BJ1696" s="27" t="str">
        <f t="shared" si="607"/>
        <v/>
      </c>
      <c r="BK1696" s="27" t="str">
        <f t="shared" si="608"/>
        <v/>
      </c>
      <c r="BL1696" s="27" t="e">
        <f>IF(#REF!="","",CONCATENATE($L1696,","))</f>
        <v>#REF!</v>
      </c>
      <c r="BM1696" s="27" t="e">
        <f>IF(#REF!="","",CONCATENATE($L1696,","))</f>
        <v>#REF!</v>
      </c>
      <c r="BN1696" s="27" t="e">
        <f>IF(#REF!="","",CONCATENATE($L1696,","))</f>
        <v>#REF!</v>
      </c>
      <c r="BO1696" s="27" t="e">
        <f>IF(#REF!="","",CONCATENATE($L1696,","))</f>
        <v>#REF!</v>
      </c>
      <c r="BP1696" s="27" t="e">
        <f>IF(#REF!="","",CONCATENATE($L1696,","))</f>
        <v>#REF!</v>
      </c>
      <c r="BQ1696" s="27" t="e">
        <f>IF(#REF!="","",CONCATENATE($L1696,","))</f>
        <v>#REF!</v>
      </c>
      <c r="BR1696" s="27" t="e">
        <f>IF(#REF!="","",CONCATENATE($L1696,","))</f>
        <v>#REF!</v>
      </c>
      <c r="BS1696" s="27" t="e">
        <f>IF(#REF!="","",CONCATENATE($L1696,","))</f>
        <v>#REF!</v>
      </c>
      <c r="BT1696" s="27" t="e">
        <f>IF(#REF!="","",CONCATENATE($L1696,","))</f>
        <v>#REF!</v>
      </c>
      <c r="BU1696" s="40"/>
      <c r="BV1696" s="40"/>
      <c r="BW1696"/>
      <c r="BX1696"/>
      <c r="BY1696"/>
      <c r="BZ1696"/>
      <c r="CA1696"/>
      <c r="CB1696" s="40"/>
      <c r="CC1696" s="40"/>
    </row>
    <row r="1697" spans="2:81">
      <c r="B1697" s="75"/>
      <c r="C1697" s="39"/>
      <c r="D1697" s="38"/>
      <c r="E1697" s="39"/>
      <c r="F1697" s="39"/>
      <c r="G1697" s="39"/>
      <c r="H1697" s="39"/>
      <c r="I1697" s="39"/>
      <c r="J1697" s="39"/>
      <c r="K1697" s="39"/>
      <c r="L1697" s="38"/>
      <c r="M1697" s="38"/>
      <c r="N1697" s="38"/>
      <c r="O1697" s="38"/>
      <c r="P1697" s="38"/>
      <c r="Q1697" s="38"/>
      <c r="R1697" s="38"/>
      <c r="S1697" s="38"/>
      <c r="T1697" s="38"/>
      <c r="U1697" s="38"/>
      <c r="V1697" s="38"/>
      <c r="W1697" s="38"/>
      <c r="X1697" s="38"/>
      <c r="Y1697" s="38"/>
      <c r="Z1697" s="75"/>
      <c r="AA1697" s="101"/>
      <c r="AB1697" s="101"/>
      <c r="AC1697" s="101"/>
      <c r="AD1697" s="101"/>
      <c r="AE1697" s="38"/>
      <c r="AF1697" s="38"/>
      <c r="AG1697" s="38"/>
      <c r="AH1697" s="38"/>
      <c r="AI1697" s="101"/>
      <c r="AJ1697" s="101"/>
      <c r="AK1697" s="101"/>
      <c r="AL1697" s="75"/>
      <c r="AM1697" s="39"/>
      <c r="AN1697" s="27"/>
      <c r="AO1697" s="27"/>
      <c r="AP1697" s="27"/>
      <c r="AQ1697" s="27" t="str">
        <f t="shared" si="609"/>
        <v/>
      </c>
      <c r="AR1697" s="27" t="str">
        <f t="shared" si="610"/>
        <v/>
      </c>
      <c r="AS1697" s="27" t="str">
        <f t="shared" si="611"/>
        <v/>
      </c>
      <c r="AT1697" s="27" t="e">
        <f>IF(#REF!&lt;&gt;"",IF(ABS(#REF!)&lt;10,"S"&amp;RIGHT(#REF!,1)&amp;",","S"&amp;#REF!&amp;","),"")</f>
        <v>#REF!</v>
      </c>
      <c r="AU1697" s="27" t="e">
        <f>IF(#REF!&lt;&gt;"",IF(ABS(#REF!)&lt;10,"S"&amp;RIGHT(#REF!,1)&amp;",","S"&amp;#REF!&amp;","),"")</f>
        <v>#REF!</v>
      </c>
      <c r="AV1697" s="27" t="e">
        <f>IF(#REF!&lt;&gt;"",IF(ABS(#REF!)&lt;10,"S"&amp;RIGHT(#REF!,1)&amp;",","S"&amp;#REF!&amp;","),"")</f>
        <v>#REF!</v>
      </c>
      <c r="AW1697" s="27" t="e">
        <f>IF(#REF!&lt;&gt;"",IF(ABS(#REF!)&lt;10,"S"&amp;RIGHT(#REF!,1)&amp;",","S"&amp;#REF!&amp;","),"")</f>
        <v>#REF!</v>
      </c>
      <c r="AX1697" s="27" t="e">
        <f>IF(#REF!&lt;&gt;"",IF(ABS(#REF!)&lt;10,"S"&amp;RIGHT(#REF!,1)&amp;",","S"&amp;#REF!&amp;","),"")</f>
        <v>#REF!</v>
      </c>
      <c r="AY1697" s="27" t="e">
        <f>IF(#REF!&lt;&gt;"",IF(ABS(#REF!)&lt;10,"S"&amp;RIGHT(#REF!,1)&amp;",","S"&amp;#REF!&amp;","),"")</f>
        <v>#REF!</v>
      </c>
      <c r="AZ1697" s="27" t="e">
        <f>IF(#REF!&lt;&gt;"",IF(ABS(#REF!)&lt;10,"S"&amp;RIGHT(#REF!,1)&amp;",","S"&amp;#REF!&amp;","),"")</f>
        <v>#REF!</v>
      </c>
      <c r="BA1697" s="27" t="e">
        <f>IF(#REF!&lt;&gt;"",IF(ABS(#REF!)&lt;10,"S"&amp;RIGHT(#REF!,1)&amp;",","S"&amp;#REF!&amp;","),"")</f>
        <v>#REF!</v>
      </c>
      <c r="BB1697" s="27" t="e">
        <f>IF(#REF!&lt;&gt;"",IF(ABS(#REF!)&lt;10,"S"&amp;RIGHT(#REF!,1)&amp;",","S"&amp;#REF!&amp;","),"")</f>
        <v>#REF!</v>
      </c>
      <c r="BC1697" s="27"/>
      <c r="BD1697" s="27"/>
      <c r="BE1697" s="27"/>
      <c r="BF1697" s="27"/>
      <c r="BG1697" s="27"/>
      <c r="BH1697" s="27"/>
      <c r="BI1697" s="27" t="str">
        <f t="shared" si="606"/>
        <v/>
      </c>
      <c r="BJ1697" s="27" t="str">
        <f t="shared" si="607"/>
        <v/>
      </c>
      <c r="BK1697" s="27" t="str">
        <f t="shared" si="608"/>
        <v/>
      </c>
      <c r="BL1697" s="27" t="e">
        <f>IF(#REF!="","",CONCATENATE($L1697,","))</f>
        <v>#REF!</v>
      </c>
      <c r="BM1697" s="27" t="e">
        <f>IF(#REF!="","",CONCATENATE($L1697,","))</f>
        <v>#REF!</v>
      </c>
      <c r="BN1697" s="27" t="e">
        <f>IF(#REF!="","",CONCATENATE($L1697,","))</f>
        <v>#REF!</v>
      </c>
      <c r="BO1697" s="27" t="e">
        <f>IF(#REF!="","",CONCATENATE($L1697,","))</f>
        <v>#REF!</v>
      </c>
      <c r="BP1697" s="27" t="e">
        <f>IF(#REF!="","",CONCATENATE($L1697,","))</f>
        <v>#REF!</v>
      </c>
      <c r="BQ1697" s="27" t="e">
        <f>IF(#REF!="","",CONCATENATE($L1697,","))</f>
        <v>#REF!</v>
      </c>
      <c r="BR1697" s="27" t="e">
        <f>IF(#REF!="","",CONCATENATE($L1697,","))</f>
        <v>#REF!</v>
      </c>
      <c r="BS1697" s="27" t="e">
        <f>IF(#REF!="","",CONCATENATE($L1697,","))</f>
        <v>#REF!</v>
      </c>
      <c r="BT1697" s="27" t="e">
        <f>IF(#REF!="","",CONCATENATE($L1697,","))</f>
        <v>#REF!</v>
      </c>
      <c r="BU1697" s="40"/>
      <c r="BV1697" s="40"/>
      <c r="BW1697"/>
      <c r="BX1697"/>
      <c r="BY1697"/>
      <c r="BZ1697"/>
      <c r="CA1697"/>
      <c r="CB1697" s="40"/>
      <c r="CC1697" s="40"/>
    </row>
    <row r="1698" spans="2:81">
      <c r="B1698" s="75"/>
      <c r="C1698" s="39"/>
      <c r="D1698" s="38"/>
      <c r="E1698" s="39"/>
      <c r="F1698" s="39"/>
      <c r="G1698" s="39"/>
      <c r="H1698" s="39"/>
      <c r="I1698" s="39"/>
      <c r="J1698" s="39"/>
      <c r="K1698" s="39"/>
      <c r="L1698" s="38"/>
      <c r="M1698" s="38"/>
      <c r="N1698" s="38"/>
      <c r="O1698" s="38"/>
      <c r="P1698" s="38"/>
      <c r="Q1698" s="38"/>
      <c r="R1698" s="38"/>
      <c r="S1698" s="38"/>
      <c r="T1698" s="38"/>
      <c r="U1698" s="38"/>
      <c r="V1698" s="38"/>
      <c r="W1698" s="38"/>
      <c r="X1698" s="38"/>
      <c r="Y1698" s="38"/>
      <c r="Z1698" s="75"/>
      <c r="AA1698" s="101"/>
      <c r="AB1698" s="101"/>
      <c r="AC1698" s="101"/>
      <c r="AD1698" s="101"/>
      <c r="AE1698" s="38"/>
      <c r="AF1698" s="38"/>
      <c r="AG1698" s="38"/>
      <c r="AH1698" s="38"/>
      <c r="AI1698" s="101"/>
      <c r="AJ1698" s="101"/>
      <c r="AK1698" s="101"/>
      <c r="AL1698" s="75"/>
      <c r="AM1698" s="39"/>
      <c r="AN1698" s="27"/>
      <c r="AO1698" s="27"/>
      <c r="AP1698" s="27"/>
      <c r="AQ1698" s="27" t="str">
        <f t="shared" si="609"/>
        <v/>
      </c>
      <c r="AR1698" s="27" t="str">
        <f t="shared" si="610"/>
        <v/>
      </c>
      <c r="AS1698" s="27" t="str">
        <f t="shared" si="611"/>
        <v/>
      </c>
      <c r="AT1698" s="27" t="e">
        <f>IF(#REF!&lt;&gt;"",IF(ABS(#REF!)&lt;10,"S"&amp;RIGHT(#REF!,1)&amp;",","S"&amp;#REF!&amp;","),"")</f>
        <v>#REF!</v>
      </c>
      <c r="AU1698" s="27" t="e">
        <f>IF(#REF!&lt;&gt;"",IF(ABS(#REF!)&lt;10,"S"&amp;RIGHT(#REF!,1)&amp;",","S"&amp;#REF!&amp;","),"")</f>
        <v>#REF!</v>
      </c>
      <c r="AV1698" s="27" t="e">
        <f>IF(#REF!&lt;&gt;"",IF(ABS(#REF!)&lt;10,"S"&amp;RIGHT(#REF!,1)&amp;",","S"&amp;#REF!&amp;","),"")</f>
        <v>#REF!</v>
      </c>
      <c r="AW1698" s="27" t="e">
        <f>IF(#REF!&lt;&gt;"",IF(ABS(#REF!)&lt;10,"S"&amp;RIGHT(#REF!,1)&amp;",","S"&amp;#REF!&amp;","),"")</f>
        <v>#REF!</v>
      </c>
      <c r="AX1698" s="27" t="e">
        <f>IF(#REF!&lt;&gt;"",IF(ABS(#REF!)&lt;10,"S"&amp;RIGHT(#REF!,1)&amp;",","S"&amp;#REF!&amp;","),"")</f>
        <v>#REF!</v>
      </c>
      <c r="AY1698" s="27" t="e">
        <f>IF(#REF!&lt;&gt;"",IF(ABS(#REF!)&lt;10,"S"&amp;RIGHT(#REF!,1)&amp;",","S"&amp;#REF!&amp;","),"")</f>
        <v>#REF!</v>
      </c>
      <c r="AZ1698" s="27" t="e">
        <f>IF(#REF!&lt;&gt;"",IF(ABS(#REF!)&lt;10,"S"&amp;RIGHT(#REF!,1)&amp;",","S"&amp;#REF!&amp;","),"")</f>
        <v>#REF!</v>
      </c>
      <c r="BA1698" s="27" t="e">
        <f>IF(#REF!&lt;&gt;"",IF(ABS(#REF!)&lt;10,"S"&amp;RIGHT(#REF!,1)&amp;",","S"&amp;#REF!&amp;","),"")</f>
        <v>#REF!</v>
      </c>
      <c r="BB1698" s="27" t="e">
        <f>IF(#REF!&lt;&gt;"",IF(ABS(#REF!)&lt;10,"S"&amp;RIGHT(#REF!,1)&amp;",","S"&amp;#REF!&amp;","),"")</f>
        <v>#REF!</v>
      </c>
      <c r="BC1698" s="27"/>
      <c r="BD1698" s="27"/>
      <c r="BE1698" s="27"/>
      <c r="BF1698" s="27"/>
      <c r="BG1698" s="27"/>
      <c r="BH1698" s="27"/>
      <c r="BI1698" s="27" t="str">
        <f t="shared" si="606"/>
        <v/>
      </c>
      <c r="BJ1698" s="27" t="str">
        <f t="shared" si="607"/>
        <v/>
      </c>
      <c r="BK1698" s="27" t="str">
        <f t="shared" si="608"/>
        <v/>
      </c>
      <c r="BL1698" s="27" t="e">
        <f>IF(#REF!="","",CONCATENATE($L1698,","))</f>
        <v>#REF!</v>
      </c>
      <c r="BM1698" s="27" t="e">
        <f>IF(#REF!="","",CONCATENATE($L1698,","))</f>
        <v>#REF!</v>
      </c>
      <c r="BN1698" s="27" t="e">
        <f>IF(#REF!="","",CONCATENATE($L1698,","))</f>
        <v>#REF!</v>
      </c>
      <c r="BO1698" s="27" t="e">
        <f>IF(#REF!="","",CONCATENATE($L1698,","))</f>
        <v>#REF!</v>
      </c>
      <c r="BP1698" s="27" t="e">
        <f>IF(#REF!="","",CONCATENATE($L1698,","))</f>
        <v>#REF!</v>
      </c>
      <c r="BQ1698" s="27" t="e">
        <f>IF(#REF!="","",CONCATENATE($L1698,","))</f>
        <v>#REF!</v>
      </c>
      <c r="BR1698" s="27" t="e">
        <f>IF(#REF!="","",CONCATENATE($L1698,","))</f>
        <v>#REF!</v>
      </c>
      <c r="BS1698" s="27" t="e">
        <f>IF(#REF!="","",CONCATENATE($L1698,","))</f>
        <v>#REF!</v>
      </c>
      <c r="BT1698" s="27" t="e">
        <f>IF(#REF!="","",CONCATENATE($L1698,","))</f>
        <v>#REF!</v>
      </c>
      <c r="BU1698" s="40"/>
      <c r="BV1698" s="40"/>
      <c r="BW1698"/>
      <c r="BX1698"/>
      <c r="BY1698"/>
      <c r="BZ1698"/>
      <c r="CA1698"/>
      <c r="CB1698" s="40"/>
      <c r="CC1698" s="40"/>
    </row>
    <row r="1699" spans="2:81">
      <c r="B1699" s="75"/>
      <c r="C1699" s="39"/>
      <c r="D1699" s="38"/>
      <c r="E1699" s="39"/>
      <c r="F1699" s="39"/>
      <c r="G1699" s="39"/>
      <c r="H1699" s="39"/>
      <c r="I1699" s="39"/>
      <c r="J1699" s="39"/>
      <c r="K1699" s="39"/>
      <c r="L1699" s="38"/>
      <c r="M1699" s="38"/>
      <c r="N1699" s="38"/>
      <c r="O1699" s="38"/>
      <c r="P1699" s="38"/>
      <c r="Q1699" s="38"/>
      <c r="R1699" s="38"/>
      <c r="S1699" s="38"/>
      <c r="T1699" s="38"/>
      <c r="U1699" s="38"/>
      <c r="V1699" s="38"/>
      <c r="W1699" s="38"/>
      <c r="X1699" s="38"/>
      <c r="Y1699" s="38"/>
      <c r="Z1699" s="75"/>
      <c r="AA1699" s="101"/>
      <c r="AB1699" s="101"/>
      <c r="AC1699" s="101"/>
      <c r="AD1699" s="101"/>
      <c r="AE1699" s="38"/>
      <c r="AF1699" s="38"/>
      <c r="AG1699" s="38"/>
      <c r="AH1699" s="38"/>
      <c r="AI1699" s="101"/>
      <c r="AJ1699" s="101"/>
      <c r="AK1699" s="101"/>
      <c r="AL1699" s="75"/>
      <c r="AM1699" s="39"/>
      <c r="AN1699" s="27"/>
      <c r="AO1699" s="27"/>
      <c r="AP1699" s="27"/>
      <c r="AQ1699" s="27" t="str">
        <f t="shared" si="609"/>
        <v/>
      </c>
      <c r="AR1699" s="27" t="str">
        <f t="shared" si="610"/>
        <v/>
      </c>
      <c r="AS1699" s="27" t="str">
        <f t="shared" si="611"/>
        <v/>
      </c>
      <c r="AT1699" s="27" t="e">
        <f>IF(#REF!&lt;&gt;"",IF(ABS(#REF!)&lt;10,"S"&amp;RIGHT(#REF!,1)&amp;",","S"&amp;#REF!&amp;","),"")</f>
        <v>#REF!</v>
      </c>
      <c r="AU1699" s="27" t="e">
        <f>IF(#REF!&lt;&gt;"",IF(ABS(#REF!)&lt;10,"S"&amp;RIGHT(#REF!,1)&amp;",","S"&amp;#REF!&amp;","),"")</f>
        <v>#REF!</v>
      </c>
      <c r="AV1699" s="27" t="e">
        <f>IF(#REF!&lt;&gt;"",IF(ABS(#REF!)&lt;10,"S"&amp;RIGHT(#REF!,1)&amp;",","S"&amp;#REF!&amp;","),"")</f>
        <v>#REF!</v>
      </c>
      <c r="AW1699" s="27" t="e">
        <f>IF(#REF!&lt;&gt;"",IF(ABS(#REF!)&lt;10,"S"&amp;RIGHT(#REF!,1)&amp;",","S"&amp;#REF!&amp;","),"")</f>
        <v>#REF!</v>
      </c>
      <c r="AX1699" s="27" t="e">
        <f>IF(#REF!&lt;&gt;"",IF(ABS(#REF!)&lt;10,"S"&amp;RIGHT(#REF!,1)&amp;",","S"&amp;#REF!&amp;","),"")</f>
        <v>#REF!</v>
      </c>
      <c r="AY1699" s="27" t="e">
        <f>IF(#REF!&lt;&gt;"",IF(ABS(#REF!)&lt;10,"S"&amp;RIGHT(#REF!,1)&amp;",","S"&amp;#REF!&amp;","),"")</f>
        <v>#REF!</v>
      </c>
      <c r="AZ1699" s="27" t="e">
        <f>IF(#REF!&lt;&gt;"",IF(ABS(#REF!)&lt;10,"S"&amp;RIGHT(#REF!,1)&amp;",","S"&amp;#REF!&amp;","),"")</f>
        <v>#REF!</v>
      </c>
      <c r="BA1699" s="27" t="e">
        <f>IF(#REF!&lt;&gt;"",IF(ABS(#REF!)&lt;10,"S"&amp;RIGHT(#REF!,1)&amp;",","S"&amp;#REF!&amp;","),"")</f>
        <v>#REF!</v>
      </c>
      <c r="BB1699" s="27" t="e">
        <f>IF(#REF!&lt;&gt;"",IF(ABS(#REF!)&lt;10,"S"&amp;RIGHT(#REF!,1)&amp;",","S"&amp;#REF!&amp;","),"")</f>
        <v>#REF!</v>
      </c>
      <c r="BC1699" s="27"/>
      <c r="BD1699" s="27"/>
      <c r="BE1699" s="27"/>
      <c r="BF1699" s="27"/>
      <c r="BG1699" s="27"/>
      <c r="BH1699" s="27"/>
      <c r="BI1699" s="27" t="str">
        <f t="shared" si="606"/>
        <v/>
      </c>
      <c r="BJ1699" s="27" t="str">
        <f t="shared" si="607"/>
        <v/>
      </c>
      <c r="BK1699" s="27" t="str">
        <f t="shared" si="608"/>
        <v/>
      </c>
      <c r="BL1699" s="27" t="e">
        <f>IF(#REF!="","",CONCATENATE($L1699,","))</f>
        <v>#REF!</v>
      </c>
      <c r="BM1699" s="27" t="e">
        <f>IF(#REF!="","",CONCATENATE($L1699,","))</f>
        <v>#REF!</v>
      </c>
      <c r="BN1699" s="27" t="e">
        <f>IF(#REF!="","",CONCATENATE($L1699,","))</f>
        <v>#REF!</v>
      </c>
      <c r="BO1699" s="27" t="e">
        <f>IF(#REF!="","",CONCATENATE($L1699,","))</f>
        <v>#REF!</v>
      </c>
      <c r="BP1699" s="27" t="e">
        <f>IF(#REF!="","",CONCATENATE($L1699,","))</f>
        <v>#REF!</v>
      </c>
      <c r="BQ1699" s="27" t="e">
        <f>IF(#REF!="","",CONCATENATE($L1699,","))</f>
        <v>#REF!</v>
      </c>
      <c r="BR1699" s="27" t="e">
        <f>IF(#REF!="","",CONCATENATE($L1699,","))</f>
        <v>#REF!</v>
      </c>
      <c r="BS1699" s="27" t="e">
        <f>IF(#REF!="","",CONCATENATE($L1699,","))</f>
        <v>#REF!</v>
      </c>
      <c r="BT1699" s="27" t="e">
        <f>IF(#REF!="","",CONCATENATE($L1699,","))</f>
        <v>#REF!</v>
      </c>
      <c r="BU1699" s="40"/>
      <c r="BV1699" s="40"/>
      <c r="BW1699"/>
      <c r="BX1699"/>
      <c r="BY1699"/>
      <c r="BZ1699"/>
      <c r="CA1699"/>
      <c r="CB1699" s="40"/>
      <c r="CC1699" s="40"/>
    </row>
    <row r="1700" spans="2:81">
      <c r="B1700" s="75"/>
      <c r="C1700" s="39"/>
      <c r="D1700" s="38"/>
      <c r="E1700" s="39"/>
      <c r="F1700" s="39"/>
      <c r="G1700" s="39"/>
      <c r="H1700" s="39"/>
      <c r="I1700" s="39"/>
      <c r="J1700" s="39"/>
      <c r="K1700" s="39"/>
      <c r="L1700" s="38"/>
      <c r="M1700" s="38"/>
      <c r="N1700" s="38"/>
      <c r="O1700" s="38"/>
      <c r="P1700" s="38"/>
      <c r="Q1700" s="38"/>
      <c r="R1700" s="38"/>
      <c r="S1700" s="38"/>
      <c r="T1700" s="38"/>
      <c r="U1700" s="38"/>
      <c r="V1700" s="38"/>
      <c r="W1700" s="38"/>
      <c r="X1700" s="38"/>
      <c r="Y1700" s="38"/>
      <c r="Z1700" s="75"/>
      <c r="AA1700" s="101"/>
      <c r="AB1700" s="101"/>
      <c r="AC1700" s="101"/>
      <c r="AD1700" s="101"/>
      <c r="AE1700" s="38"/>
      <c r="AF1700" s="38"/>
      <c r="AG1700" s="38"/>
      <c r="AH1700" s="38"/>
      <c r="AI1700" s="101"/>
      <c r="AJ1700" s="101"/>
      <c r="AK1700" s="101"/>
      <c r="AL1700" s="75"/>
      <c r="AM1700" s="39"/>
      <c r="AN1700" s="27"/>
      <c r="AO1700" s="27"/>
      <c r="AP1700" s="27"/>
      <c r="AQ1700" s="27" t="str">
        <f t="shared" si="609"/>
        <v/>
      </c>
      <c r="AR1700" s="27" t="str">
        <f t="shared" si="610"/>
        <v/>
      </c>
      <c r="AS1700" s="27" t="str">
        <f t="shared" si="611"/>
        <v/>
      </c>
      <c r="AT1700" s="27" t="e">
        <f>IF(#REF!&lt;&gt;"",IF(ABS(#REF!)&lt;10,"S"&amp;RIGHT(#REF!,1)&amp;",","S"&amp;#REF!&amp;","),"")</f>
        <v>#REF!</v>
      </c>
      <c r="AU1700" s="27" t="e">
        <f>IF(#REF!&lt;&gt;"",IF(ABS(#REF!)&lt;10,"S"&amp;RIGHT(#REF!,1)&amp;",","S"&amp;#REF!&amp;","),"")</f>
        <v>#REF!</v>
      </c>
      <c r="AV1700" s="27" t="e">
        <f>IF(#REF!&lt;&gt;"",IF(ABS(#REF!)&lt;10,"S"&amp;RIGHT(#REF!,1)&amp;",","S"&amp;#REF!&amp;","),"")</f>
        <v>#REF!</v>
      </c>
      <c r="AW1700" s="27" t="e">
        <f>IF(#REF!&lt;&gt;"",IF(ABS(#REF!)&lt;10,"S"&amp;RIGHT(#REF!,1)&amp;",","S"&amp;#REF!&amp;","),"")</f>
        <v>#REF!</v>
      </c>
      <c r="AX1700" s="27" t="e">
        <f>IF(#REF!&lt;&gt;"",IF(ABS(#REF!)&lt;10,"S"&amp;RIGHT(#REF!,1)&amp;",","S"&amp;#REF!&amp;","),"")</f>
        <v>#REF!</v>
      </c>
      <c r="AY1700" s="27" t="e">
        <f>IF(#REF!&lt;&gt;"",IF(ABS(#REF!)&lt;10,"S"&amp;RIGHT(#REF!,1)&amp;",","S"&amp;#REF!&amp;","),"")</f>
        <v>#REF!</v>
      </c>
      <c r="AZ1700" s="27" t="e">
        <f>IF(#REF!&lt;&gt;"",IF(ABS(#REF!)&lt;10,"S"&amp;RIGHT(#REF!,1)&amp;",","S"&amp;#REF!&amp;","),"")</f>
        <v>#REF!</v>
      </c>
      <c r="BA1700" s="27" t="e">
        <f>IF(#REF!&lt;&gt;"",IF(ABS(#REF!)&lt;10,"S"&amp;RIGHT(#REF!,1)&amp;",","S"&amp;#REF!&amp;","),"")</f>
        <v>#REF!</v>
      </c>
      <c r="BB1700" s="27" t="e">
        <f>IF(#REF!&lt;&gt;"",IF(ABS(#REF!)&lt;10,"S"&amp;RIGHT(#REF!,1)&amp;",","S"&amp;#REF!&amp;","),"")</f>
        <v>#REF!</v>
      </c>
      <c r="BC1700" s="27"/>
      <c r="BD1700" s="27"/>
      <c r="BE1700" s="27"/>
      <c r="BF1700" s="27"/>
      <c r="BG1700" s="27"/>
      <c r="BH1700" s="27"/>
      <c r="BI1700" s="27" t="str">
        <f t="shared" si="606"/>
        <v/>
      </c>
      <c r="BJ1700" s="27" t="str">
        <f t="shared" si="607"/>
        <v/>
      </c>
      <c r="BK1700" s="27" t="str">
        <f t="shared" si="608"/>
        <v/>
      </c>
      <c r="BL1700" s="27" t="e">
        <f>IF(#REF!="","",CONCATENATE($L1700,","))</f>
        <v>#REF!</v>
      </c>
      <c r="BM1700" s="27" t="e">
        <f>IF(#REF!="","",CONCATENATE($L1700,","))</f>
        <v>#REF!</v>
      </c>
      <c r="BN1700" s="27" t="e">
        <f>IF(#REF!="","",CONCATENATE($L1700,","))</f>
        <v>#REF!</v>
      </c>
      <c r="BO1700" s="27" t="e">
        <f>IF(#REF!="","",CONCATENATE($L1700,","))</f>
        <v>#REF!</v>
      </c>
      <c r="BP1700" s="27" t="e">
        <f>IF(#REF!="","",CONCATENATE($L1700,","))</f>
        <v>#REF!</v>
      </c>
      <c r="BQ1700" s="27" t="e">
        <f>IF(#REF!="","",CONCATENATE($L1700,","))</f>
        <v>#REF!</v>
      </c>
      <c r="BR1700" s="27" t="e">
        <f>IF(#REF!="","",CONCATENATE($L1700,","))</f>
        <v>#REF!</v>
      </c>
      <c r="BS1700" s="27" t="e">
        <f>IF(#REF!="","",CONCATENATE($L1700,","))</f>
        <v>#REF!</v>
      </c>
      <c r="BT1700" s="27" t="e">
        <f>IF(#REF!="","",CONCATENATE($L1700,","))</f>
        <v>#REF!</v>
      </c>
      <c r="BU1700" s="40"/>
      <c r="BV1700" s="40"/>
      <c r="BW1700"/>
      <c r="BX1700"/>
      <c r="BY1700"/>
      <c r="BZ1700"/>
      <c r="CA1700"/>
      <c r="CB1700" s="40"/>
      <c r="CC1700" s="40"/>
    </row>
    <row r="1701" spans="2:81">
      <c r="B1701" s="75"/>
      <c r="C1701" s="39"/>
      <c r="D1701" s="38"/>
      <c r="E1701" s="39"/>
      <c r="F1701" s="39"/>
      <c r="G1701" s="39"/>
      <c r="H1701" s="39"/>
      <c r="I1701" s="39"/>
      <c r="J1701" s="39"/>
      <c r="K1701" s="39"/>
      <c r="L1701" s="38"/>
      <c r="M1701" s="38"/>
      <c r="N1701" s="38"/>
      <c r="O1701" s="38"/>
      <c r="P1701" s="38"/>
      <c r="Q1701" s="38"/>
      <c r="R1701" s="38"/>
      <c r="S1701" s="38"/>
      <c r="T1701" s="38"/>
      <c r="U1701" s="38"/>
      <c r="V1701" s="38"/>
      <c r="W1701" s="38"/>
      <c r="X1701" s="38"/>
      <c r="Y1701" s="38"/>
      <c r="Z1701" s="75"/>
      <c r="AA1701" s="101"/>
      <c r="AB1701" s="101"/>
      <c r="AC1701" s="101"/>
      <c r="AD1701" s="101"/>
      <c r="AE1701" s="38"/>
      <c r="AF1701" s="38"/>
      <c r="AG1701" s="38"/>
      <c r="AH1701" s="38"/>
      <c r="AI1701" s="101"/>
      <c r="AJ1701" s="101"/>
      <c r="AK1701" s="101"/>
      <c r="AL1701" s="75"/>
      <c r="AM1701" s="39"/>
      <c r="AN1701" s="27"/>
      <c r="AO1701" s="27"/>
      <c r="AP1701" s="27"/>
      <c r="AQ1701" s="27" t="str">
        <f t="shared" si="609"/>
        <v/>
      </c>
      <c r="AR1701" s="27" t="str">
        <f t="shared" si="610"/>
        <v/>
      </c>
      <c r="AS1701" s="27" t="str">
        <f t="shared" si="611"/>
        <v/>
      </c>
      <c r="AT1701" s="27" t="e">
        <f>IF(#REF!&lt;&gt;"",IF(ABS(#REF!)&lt;10,"S"&amp;RIGHT(#REF!,1)&amp;",","S"&amp;#REF!&amp;","),"")</f>
        <v>#REF!</v>
      </c>
      <c r="AU1701" s="27" t="e">
        <f>IF(#REF!&lt;&gt;"",IF(ABS(#REF!)&lt;10,"S"&amp;RIGHT(#REF!,1)&amp;",","S"&amp;#REF!&amp;","),"")</f>
        <v>#REF!</v>
      </c>
      <c r="AV1701" s="27" t="e">
        <f>IF(#REF!&lt;&gt;"",IF(ABS(#REF!)&lt;10,"S"&amp;RIGHT(#REF!,1)&amp;",","S"&amp;#REF!&amp;","),"")</f>
        <v>#REF!</v>
      </c>
      <c r="AW1701" s="27" t="e">
        <f>IF(#REF!&lt;&gt;"",IF(ABS(#REF!)&lt;10,"S"&amp;RIGHT(#REF!,1)&amp;",","S"&amp;#REF!&amp;","),"")</f>
        <v>#REF!</v>
      </c>
      <c r="AX1701" s="27" t="e">
        <f>IF(#REF!&lt;&gt;"",IF(ABS(#REF!)&lt;10,"S"&amp;RIGHT(#REF!,1)&amp;",","S"&amp;#REF!&amp;","),"")</f>
        <v>#REF!</v>
      </c>
      <c r="AY1701" s="27" t="e">
        <f>IF(#REF!&lt;&gt;"",IF(ABS(#REF!)&lt;10,"S"&amp;RIGHT(#REF!,1)&amp;",","S"&amp;#REF!&amp;","),"")</f>
        <v>#REF!</v>
      </c>
      <c r="AZ1701" s="27" t="e">
        <f>IF(#REF!&lt;&gt;"",IF(ABS(#REF!)&lt;10,"S"&amp;RIGHT(#REF!,1)&amp;",","S"&amp;#REF!&amp;","),"")</f>
        <v>#REF!</v>
      </c>
      <c r="BA1701" s="27" t="e">
        <f>IF(#REF!&lt;&gt;"",IF(ABS(#REF!)&lt;10,"S"&amp;RIGHT(#REF!,1)&amp;",","S"&amp;#REF!&amp;","),"")</f>
        <v>#REF!</v>
      </c>
      <c r="BB1701" s="27" t="e">
        <f>IF(#REF!&lt;&gt;"",IF(ABS(#REF!)&lt;10,"S"&amp;RIGHT(#REF!,1)&amp;",","S"&amp;#REF!&amp;","),"")</f>
        <v>#REF!</v>
      </c>
      <c r="BC1701" s="27"/>
      <c r="BD1701" s="27"/>
      <c r="BE1701" s="27"/>
      <c r="BF1701" s="27"/>
      <c r="BG1701" s="27"/>
      <c r="BH1701" s="27"/>
      <c r="BI1701" s="27" t="str">
        <f t="shared" si="606"/>
        <v/>
      </c>
      <c r="BJ1701" s="27" t="str">
        <f t="shared" si="607"/>
        <v/>
      </c>
      <c r="BK1701" s="27" t="str">
        <f t="shared" si="608"/>
        <v/>
      </c>
      <c r="BL1701" s="27" t="e">
        <f>IF(#REF!="","",CONCATENATE($L1701,","))</f>
        <v>#REF!</v>
      </c>
      <c r="BM1701" s="27" t="e">
        <f>IF(#REF!="","",CONCATENATE($L1701,","))</f>
        <v>#REF!</v>
      </c>
      <c r="BN1701" s="27" t="e">
        <f>IF(#REF!="","",CONCATENATE($L1701,","))</f>
        <v>#REF!</v>
      </c>
      <c r="BO1701" s="27" t="e">
        <f>IF(#REF!="","",CONCATENATE($L1701,","))</f>
        <v>#REF!</v>
      </c>
      <c r="BP1701" s="27" t="e">
        <f>IF(#REF!="","",CONCATENATE($L1701,","))</f>
        <v>#REF!</v>
      </c>
      <c r="BQ1701" s="27" t="e">
        <f>IF(#REF!="","",CONCATENATE($L1701,","))</f>
        <v>#REF!</v>
      </c>
      <c r="BR1701" s="27" t="e">
        <f>IF(#REF!="","",CONCATENATE($L1701,","))</f>
        <v>#REF!</v>
      </c>
      <c r="BS1701" s="27" t="e">
        <f>IF(#REF!="","",CONCATENATE($L1701,","))</f>
        <v>#REF!</v>
      </c>
      <c r="BT1701" s="27" t="e">
        <f>IF(#REF!="","",CONCATENATE($L1701,","))</f>
        <v>#REF!</v>
      </c>
      <c r="BU1701" s="40"/>
      <c r="BV1701" s="40"/>
      <c r="BW1701"/>
      <c r="BX1701"/>
      <c r="BY1701"/>
      <c r="BZ1701"/>
      <c r="CA1701"/>
      <c r="CB1701" s="40"/>
      <c r="CC1701" s="40"/>
    </row>
    <row r="1702" spans="2:81">
      <c r="B1702" s="75"/>
      <c r="C1702" s="39"/>
      <c r="D1702" s="38"/>
      <c r="E1702" s="39"/>
      <c r="F1702" s="39"/>
      <c r="G1702" s="39"/>
      <c r="H1702" s="39"/>
      <c r="I1702" s="39"/>
      <c r="J1702" s="39"/>
      <c r="K1702" s="39"/>
      <c r="L1702" s="38"/>
      <c r="M1702" s="38"/>
      <c r="N1702" s="38"/>
      <c r="O1702" s="38"/>
      <c r="P1702" s="38"/>
      <c r="Q1702" s="38"/>
      <c r="R1702" s="38"/>
      <c r="S1702" s="38"/>
      <c r="T1702" s="38"/>
      <c r="U1702" s="38"/>
      <c r="V1702" s="38"/>
      <c r="W1702" s="38"/>
      <c r="X1702" s="38"/>
      <c r="Y1702" s="38"/>
      <c r="Z1702" s="75"/>
      <c r="AA1702" s="101"/>
      <c r="AB1702" s="101"/>
      <c r="AC1702" s="101"/>
      <c r="AD1702" s="101"/>
      <c r="AE1702" s="38"/>
      <c r="AF1702" s="38"/>
      <c r="AG1702" s="38"/>
      <c r="AH1702" s="38"/>
      <c r="AI1702" s="101"/>
      <c r="AJ1702" s="101"/>
      <c r="AK1702" s="101"/>
      <c r="AL1702" s="75"/>
      <c r="AM1702" s="39"/>
      <c r="AN1702" s="27"/>
      <c r="AO1702" s="27"/>
      <c r="AP1702" s="27"/>
      <c r="AQ1702" s="27" t="str">
        <f t="shared" si="609"/>
        <v/>
      </c>
      <c r="AR1702" s="27" t="str">
        <f t="shared" si="610"/>
        <v/>
      </c>
      <c r="AS1702" s="27" t="str">
        <f t="shared" si="611"/>
        <v/>
      </c>
      <c r="AT1702" s="27" t="e">
        <f>IF(#REF!&lt;&gt;"",IF(ABS(#REF!)&lt;10,"S"&amp;RIGHT(#REF!,1)&amp;",","S"&amp;#REF!&amp;","),"")</f>
        <v>#REF!</v>
      </c>
      <c r="AU1702" s="27" t="e">
        <f>IF(#REF!&lt;&gt;"",IF(ABS(#REF!)&lt;10,"S"&amp;RIGHT(#REF!,1)&amp;",","S"&amp;#REF!&amp;","),"")</f>
        <v>#REF!</v>
      </c>
      <c r="AV1702" s="27" t="e">
        <f>IF(#REF!&lt;&gt;"",IF(ABS(#REF!)&lt;10,"S"&amp;RIGHT(#REF!,1)&amp;",","S"&amp;#REF!&amp;","),"")</f>
        <v>#REF!</v>
      </c>
      <c r="AW1702" s="27" t="e">
        <f>IF(#REF!&lt;&gt;"",IF(ABS(#REF!)&lt;10,"S"&amp;RIGHT(#REF!,1)&amp;",","S"&amp;#REF!&amp;","),"")</f>
        <v>#REF!</v>
      </c>
      <c r="AX1702" s="27" t="e">
        <f>IF(#REF!&lt;&gt;"",IF(ABS(#REF!)&lt;10,"S"&amp;RIGHT(#REF!,1)&amp;",","S"&amp;#REF!&amp;","),"")</f>
        <v>#REF!</v>
      </c>
      <c r="AY1702" s="27" t="e">
        <f>IF(#REF!&lt;&gt;"",IF(ABS(#REF!)&lt;10,"S"&amp;RIGHT(#REF!,1)&amp;",","S"&amp;#REF!&amp;","),"")</f>
        <v>#REF!</v>
      </c>
      <c r="AZ1702" s="27" t="e">
        <f>IF(#REF!&lt;&gt;"",IF(ABS(#REF!)&lt;10,"S"&amp;RIGHT(#REF!,1)&amp;",","S"&amp;#REF!&amp;","),"")</f>
        <v>#REF!</v>
      </c>
      <c r="BA1702" s="27" t="e">
        <f>IF(#REF!&lt;&gt;"",IF(ABS(#REF!)&lt;10,"S"&amp;RIGHT(#REF!,1)&amp;",","S"&amp;#REF!&amp;","),"")</f>
        <v>#REF!</v>
      </c>
      <c r="BB1702" s="27" t="e">
        <f>IF(#REF!&lt;&gt;"",IF(ABS(#REF!)&lt;10,"S"&amp;RIGHT(#REF!,1)&amp;",","S"&amp;#REF!&amp;","),"")</f>
        <v>#REF!</v>
      </c>
      <c r="BC1702" s="27"/>
      <c r="BD1702" s="27"/>
      <c r="BE1702" s="27"/>
      <c r="BF1702" s="27"/>
      <c r="BG1702" s="27"/>
      <c r="BH1702" s="27"/>
      <c r="BI1702" s="27" t="str">
        <f t="shared" si="606"/>
        <v/>
      </c>
      <c r="BJ1702" s="27" t="str">
        <f t="shared" si="607"/>
        <v/>
      </c>
      <c r="BK1702" s="27" t="str">
        <f t="shared" si="608"/>
        <v/>
      </c>
      <c r="BL1702" s="27" t="e">
        <f>IF(#REF!="","",CONCATENATE($L1702,","))</f>
        <v>#REF!</v>
      </c>
      <c r="BM1702" s="27" t="e">
        <f>IF(#REF!="","",CONCATENATE($L1702,","))</f>
        <v>#REF!</v>
      </c>
      <c r="BN1702" s="27" t="e">
        <f>IF(#REF!="","",CONCATENATE($L1702,","))</f>
        <v>#REF!</v>
      </c>
      <c r="BO1702" s="27" t="e">
        <f>IF(#REF!="","",CONCATENATE($L1702,","))</f>
        <v>#REF!</v>
      </c>
      <c r="BP1702" s="27" t="e">
        <f>IF(#REF!="","",CONCATENATE($L1702,","))</f>
        <v>#REF!</v>
      </c>
      <c r="BQ1702" s="27" t="e">
        <f>IF(#REF!="","",CONCATENATE($L1702,","))</f>
        <v>#REF!</v>
      </c>
      <c r="BR1702" s="27" t="e">
        <f>IF(#REF!="","",CONCATENATE($L1702,","))</f>
        <v>#REF!</v>
      </c>
      <c r="BS1702" s="27" t="e">
        <f>IF(#REF!="","",CONCATENATE($L1702,","))</f>
        <v>#REF!</v>
      </c>
      <c r="BT1702" s="27" t="e">
        <f>IF(#REF!="","",CONCATENATE($L1702,","))</f>
        <v>#REF!</v>
      </c>
      <c r="BU1702" s="40"/>
      <c r="BV1702" s="40"/>
      <c r="BW1702"/>
      <c r="BX1702"/>
      <c r="BY1702"/>
      <c r="BZ1702"/>
      <c r="CA1702"/>
      <c r="CB1702" s="40"/>
      <c r="CC1702" s="40"/>
    </row>
    <row r="1703" spans="2:81">
      <c r="B1703" s="75"/>
      <c r="C1703" s="39"/>
      <c r="D1703" s="38"/>
      <c r="E1703" s="39"/>
      <c r="F1703" s="39"/>
      <c r="G1703" s="39"/>
      <c r="H1703" s="39"/>
      <c r="I1703" s="39"/>
      <c r="J1703" s="39"/>
      <c r="K1703" s="39"/>
      <c r="L1703" s="38"/>
      <c r="M1703" s="38"/>
      <c r="N1703" s="38"/>
      <c r="O1703" s="38"/>
      <c r="P1703" s="38"/>
      <c r="Q1703" s="38"/>
      <c r="R1703" s="38"/>
      <c r="S1703" s="38"/>
      <c r="T1703" s="38"/>
      <c r="U1703" s="38"/>
      <c r="V1703" s="38"/>
      <c r="W1703" s="38"/>
      <c r="X1703" s="38"/>
      <c r="Y1703" s="38"/>
      <c r="Z1703" s="75"/>
      <c r="AA1703" s="101"/>
      <c r="AB1703" s="101"/>
      <c r="AC1703" s="101"/>
      <c r="AD1703" s="101"/>
      <c r="AE1703" s="38"/>
      <c r="AF1703" s="38"/>
      <c r="AG1703" s="38"/>
      <c r="AH1703" s="38"/>
      <c r="AI1703" s="101"/>
      <c r="AJ1703" s="101"/>
      <c r="AK1703" s="101"/>
      <c r="AL1703" s="75"/>
      <c r="AM1703" s="39"/>
      <c r="AN1703" s="27"/>
      <c r="AO1703" s="27"/>
      <c r="AP1703" s="27"/>
      <c r="AQ1703" s="27" t="str">
        <f t="shared" si="609"/>
        <v/>
      </c>
      <c r="AR1703" s="27" t="str">
        <f t="shared" si="610"/>
        <v/>
      </c>
      <c r="AS1703" s="27" t="str">
        <f t="shared" si="611"/>
        <v/>
      </c>
      <c r="AT1703" s="27" t="e">
        <f>IF(#REF!&lt;&gt;"",IF(ABS(#REF!)&lt;10,"S"&amp;RIGHT(#REF!,1)&amp;",","S"&amp;#REF!&amp;","),"")</f>
        <v>#REF!</v>
      </c>
      <c r="AU1703" s="27" t="e">
        <f>IF(#REF!&lt;&gt;"",IF(ABS(#REF!)&lt;10,"S"&amp;RIGHT(#REF!,1)&amp;",","S"&amp;#REF!&amp;","),"")</f>
        <v>#REF!</v>
      </c>
      <c r="AV1703" s="27" t="e">
        <f>IF(#REF!&lt;&gt;"",IF(ABS(#REF!)&lt;10,"S"&amp;RIGHT(#REF!,1)&amp;",","S"&amp;#REF!&amp;","),"")</f>
        <v>#REF!</v>
      </c>
      <c r="AW1703" s="27" t="e">
        <f>IF(#REF!&lt;&gt;"",IF(ABS(#REF!)&lt;10,"S"&amp;RIGHT(#REF!,1)&amp;",","S"&amp;#REF!&amp;","),"")</f>
        <v>#REF!</v>
      </c>
      <c r="AX1703" s="27" t="e">
        <f>IF(#REF!&lt;&gt;"",IF(ABS(#REF!)&lt;10,"S"&amp;RIGHT(#REF!,1)&amp;",","S"&amp;#REF!&amp;","),"")</f>
        <v>#REF!</v>
      </c>
      <c r="AY1703" s="27" t="e">
        <f>IF(#REF!&lt;&gt;"",IF(ABS(#REF!)&lt;10,"S"&amp;RIGHT(#REF!,1)&amp;",","S"&amp;#REF!&amp;","),"")</f>
        <v>#REF!</v>
      </c>
      <c r="AZ1703" s="27" t="e">
        <f>IF(#REF!&lt;&gt;"",IF(ABS(#REF!)&lt;10,"S"&amp;RIGHT(#REF!,1)&amp;",","S"&amp;#REF!&amp;","),"")</f>
        <v>#REF!</v>
      </c>
      <c r="BA1703" s="27" t="e">
        <f>IF(#REF!&lt;&gt;"",IF(ABS(#REF!)&lt;10,"S"&amp;RIGHT(#REF!,1)&amp;",","S"&amp;#REF!&amp;","),"")</f>
        <v>#REF!</v>
      </c>
      <c r="BB1703" s="27" t="e">
        <f>IF(#REF!&lt;&gt;"",IF(ABS(#REF!)&lt;10,"S"&amp;RIGHT(#REF!,1)&amp;",","S"&amp;#REF!&amp;","),"")</f>
        <v>#REF!</v>
      </c>
      <c r="BC1703" s="27"/>
      <c r="BD1703" s="27"/>
      <c r="BE1703" s="27"/>
      <c r="BF1703" s="27"/>
      <c r="BG1703" s="27"/>
      <c r="BH1703" s="27"/>
      <c r="BI1703" s="27" t="str">
        <f t="shared" si="606"/>
        <v/>
      </c>
      <c r="BJ1703" s="27" t="str">
        <f t="shared" si="607"/>
        <v/>
      </c>
      <c r="BK1703" s="27" t="str">
        <f t="shared" si="608"/>
        <v/>
      </c>
      <c r="BL1703" s="27" t="e">
        <f>IF(#REF!="","",CONCATENATE($L1703,","))</f>
        <v>#REF!</v>
      </c>
      <c r="BM1703" s="27" t="e">
        <f>IF(#REF!="","",CONCATENATE($L1703,","))</f>
        <v>#REF!</v>
      </c>
      <c r="BN1703" s="27" t="e">
        <f>IF(#REF!="","",CONCATENATE($L1703,","))</f>
        <v>#REF!</v>
      </c>
      <c r="BO1703" s="27" t="e">
        <f>IF(#REF!="","",CONCATENATE($L1703,","))</f>
        <v>#REF!</v>
      </c>
      <c r="BP1703" s="27" t="e">
        <f>IF(#REF!="","",CONCATENATE($L1703,","))</f>
        <v>#REF!</v>
      </c>
      <c r="BQ1703" s="27" t="e">
        <f>IF(#REF!="","",CONCATENATE($L1703,","))</f>
        <v>#REF!</v>
      </c>
      <c r="BR1703" s="27" t="e">
        <f>IF(#REF!="","",CONCATENATE($L1703,","))</f>
        <v>#REF!</v>
      </c>
      <c r="BS1703" s="27" t="e">
        <f>IF(#REF!="","",CONCATENATE($L1703,","))</f>
        <v>#REF!</v>
      </c>
      <c r="BT1703" s="27" t="e">
        <f>IF(#REF!="","",CONCATENATE($L1703,","))</f>
        <v>#REF!</v>
      </c>
      <c r="BU1703" s="40"/>
      <c r="BV1703" s="40"/>
      <c r="BW1703"/>
      <c r="BX1703"/>
      <c r="BY1703"/>
      <c r="BZ1703"/>
      <c r="CA1703"/>
      <c r="CB1703" s="40"/>
      <c r="CC1703" s="40"/>
    </row>
    <row r="1704" spans="2:81">
      <c r="B1704" s="75"/>
      <c r="C1704" s="39"/>
      <c r="D1704" s="38"/>
      <c r="E1704" s="39"/>
      <c r="F1704" s="39"/>
      <c r="G1704" s="39"/>
      <c r="H1704" s="39"/>
      <c r="I1704" s="39"/>
      <c r="J1704" s="39"/>
      <c r="K1704" s="39"/>
      <c r="L1704" s="38"/>
      <c r="M1704" s="38"/>
      <c r="N1704" s="38"/>
      <c r="O1704" s="38"/>
      <c r="P1704" s="38"/>
      <c r="Q1704" s="38"/>
      <c r="R1704" s="38"/>
      <c r="S1704" s="38"/>
      <c r="T1704" s="38"/>
      <c r="U1704" s="38"/>
      <c r="V1704" s="38"/>
      <c r="W1704" s="38"/>
      <c r="X1704" s="38"/>
      <c r="Y1704" s="38"/>
      <c r="Z1704" s="75"/>
      <c r="AA1704" s="101"/>
      <c r="AB1704" s="101"/>
      <c r="AC1704" s="101"/>
      <c r="AD1704" s="101"/>
      <c r="AE1704" s="38"/>
      <c r="AF1704" s="38"/>
      <c r="AG1704" s="38"/>
      <c r="AH1704" s="38"/>
      <c r="AI1704" s="101"/>
      <c r="AJ1704" s="101"/>
      <c r="AK1704" s="101"/>
      <c r="AL1704" s="75"/>
      <c r="AM1704" s="39"/>
      <c r="AN1704" s="27"/>
      <c r="AO1704" s="27"/>
      <c r="AP1704" s="27"/>
      <c r="AQ1704" s="27" t="str">
        <f t="shared" si="609"/>
        <v/>
      </c>
      <c r="AR1704" s="27" t="str">
        <f t="shared" si="610"/>
        <v/>
      </c>
      <c r="AS1704" s="27" t="str">
        <f t="shared" si="611"/>
        <v/>
      </c>
      <c r="AT1704" s="27" t="e">
        <f>IF(#REF!&lt;&gt;"",IF(ABS(#REF!)&lt;10,"S"&amp;RIGHT(#REF!,1)&amp;",","S"&amp;#REF!&amp;","),"")</f>
        <v>#REF!</v>
      </c>
      <c r="AU1704" s="27" t="e">
        <f>IF(#REF!&lt;&gt;"",IF(ABS(#REF!)&lt;10,"S"&amp;RIGHT(#REF!,1)&amp;",","S"&amp;#REF!&amp;","),"")</f>
        <v>#REF!</v>
      </c>
      <c r="AV1704" s="27" t="e">
        <f>IF(#REF!&lt;&gt;"",IF(ABS(#REF!)&lt;10,"S"&amp;RIGHT(#REF!,1)&amp;",","S"&amp;#REF!&amp;","),"")</f>
        <v>#REF!</v>
      </c>
      <c r="AW1704" s="27" t="e">
        <f>IF(#REF!&lt;&gt;"",IF(ABS(#REF!)&lt;10,"S"&amp;RIGHT(#REF!,1)&amp;",","S"&amp;#REF!&amp;","),"")</f>
        <v>#REF!</v>
      </c>
      <c r="AX1704" s="27" t="e">
        <f>IF(#REF!&lt;&gt;"",IF(ABS(#REF!)&lt;10,"S"&amp;RIGHT(#REF!,1)&amp;",","S"&amp;#REF!&amp;","),"")</f>
        <v>#REF!</v>
      </c>
      <c r="AY1704" s="27" t="e">
        <f>IF(#REF!&lt;&gt;"",IF(ABS(#REF!)&lt;10,"S"&amp;RIGHT(#REF!,1)&amp;",","S"&amp;#REF!&amp;","),"")</f>
        <v>#REF!</v>
      </c>
      <c r="AZ1704" s="27" t="e">
        <f>IF(#REF!&lt;&gt;"",IF(ABS(#REF!)&lt;10,"S"&amp;RIGHT(#REF!,1)&amp;",","S"&amp;#REF!&amp;","),"")</f>
        <v>#REF!</v>
      </c>
      <c r="BA1704" s="27" t="e">
        <f>IF(#REF!&lt;&gt;"",IF(ABS(#REF!)&lt;10,"S"&amp;RIGHT(#REF!,1)&amp;",","S"&amp;#REF!&amp;","),"")</f>
        <v>#REF!</v>
      </c>
      <c r="BB1704" s="27" t="e">
        <f>IF(#REF!&lt;&gt;"",IF(ABS(#REF!)&lt;10,"S"&amp;RIGHT(#REF!,1)&amp;",","S"&amp;#REF!&amp;","),"")</f>
        <v>#REF!</v>
      </c>
      <c r="BC1704" s="27"/>
      <c r="BD1704" s="27"/>
      <c r="BE1704" s="27"/>
      <c r="BF1704" s="27"/>
      <c r="BG1704" s="27"/>
      <c r="BH1704" s="27"/>
      <c r="BI1704" s="27" t="str">
        <f t="shared" si="606"/>
        <v/>
      </c>
      <c r="BJ1704" s="27" t="str">
        <f t="shared" si="607"/>
        <v/>
      </c>
      <c r="BK1704" s="27" t="str">
        <f t="shared" si="608"/>
        <v/>
      </c>
      <c r="BL1704" s="27" t="e">
        <f>IF(#REF!="","",CONCATENATE($L1704,","))</f>
        <v>#REF!</v>
      </c>
      <c r="BM1704" s="27" t="e">
        <f>IF(#REF!="","",CONCATENATE($L1704,","))</f>
        <v>#REF!</v>
      </c>
      <c r="BN1704" s="27" t="e">
        <f>IF(#REF!="","",CONCATENATE($L1704,","))</f>
        <v>#REF!</v>
      </c>
      <c r="BO1704" s="27" t="e">
        <f>IF(#REF!="","",CONCATENATE($L1704,","))</f>
        <v>#REF!</v>
      </c>
      <c r="BP1704" s="27" t="e">
        <f>IF(#REF!="","",CONCATENATE($L1704,","))</f>
        <v>#REF!</v>
      </c>
      <c r="BQ1704" s="27" t="e">
        <f>IF(#REF!="","",CONCATENATE($L1704,","))</f>
        <v>#REF!</v>
      </c>
      <c r="BR1704" s="27" t="e">
        <f>IF(#REF!="","",CONCATENATE($L1704,","))</f>
        <v>#REF!</v>
      </c>
      <c r="BS1704" s="27" t="e">
        <f>IF(#REF!="","",CONCATENATE($L1704,","))</f>
        <v>#REF!</v>
      </c>
      <c r="BT1704" s="27" t="e">
        <f>IF(#REF!="","",CONCATENATE($L1704,","))</f>
        <v>#REF!</v>
      </c>
      <c r="BU1704" s="40"/>
      <c r="BV1704" s="40"/>
      <c r="BW1704" s="70"/>
      <c r="BX1704" s="70"/>
      <c r="BY1704" s="70"/>
      <c r="BZ1704" s="70"/>
      <c r="CA1704" s="70"/>
      <c r="CB1704" s="70"/>
      <c r="CC1704" s="70"/>
    </row>
    <row r="1705" spans="2:81">
      <c r="B1705" s="75"/>
      <c r="C1705" s="39"/>
      <c r="D1705" s="38"/>
      <c r="E1705" s="39"/>
      <c r="F1705" s="39"/>
      <c r="G1705" s="39"/>
      <c r="H1705" s="39"/>
      <c r="I1705" s="39"/>
      <c r="J1705" s="39"/>
      <c r="K1705" s="39"/>
      <c r="L1705" s="38"/>
      <c r="M1705" s="38"/>
      <c r="N1705" s="38"/>
      <c r="O1705" s="38"/>
      <c r="P1705" s="38"/>
      <c r="Q1705" s="38"/>
      <c r="R1705" s="38"/>
      <c r="S1705" s="38"/>
      <c r="T1705" s="38"/>
      <c r="U1705" s="38"/>
      <c r="V1705" s="38"/>
      <c r="W1705" s="38"/>
      <c r="X1705" s="38"/>
      <c r="Y1705" s="38"/>
      <c r="Z1705" s="75"/>
      <c r="AA1705" s="101"/>
      <c r="AB1705" s="101"/>
      <c r="AC1705" s="101"/>
      <c r="AD1705" s="101"/>
      <c r="AE1705" s="38"/>
      <c r="AF1705" s="38"/>
      <c r="AG1705" s="38"/>
      <c r="AH1705" s="38"/>
      <c r="AI1705" s="101"/>
      <c r="AJ1705" s="101"/>
      <c r="AK1705" s="101"/>
      <c r="AL1705" s="75"/>
      <c r="AM1705" s="39"/>
      <c r="AN1705" s="27"/>
      <c r="AO1705" s="27"/>
      <c r="AP1705" s="27"/>
      <c r="AQ1705" s="27" t="str">
        <f t="shared" si="609"/>
        <v/>
      </c>
      <c r="AR1705" s="27" t="str">
        <f t="shared" si="610"/>
        <v/>
      </c>
      <c r="AS1705" s="27" t="str">
        <f t="shared" si="611"/>
        <v/>
      </c>
      <c r="AT1705" s="27" t="e">
        <f>IF(#REF!&lt;&gt;"",IF(ABS(#REF!)&lt;10,"S"&amp;RIGHT(#REF!,1)&amp;",","S"&amp;#REF!&amp;","),"")</f>
        <v>#REF!</v>
      </c>
      <c r="AU1705" s="27" t="e">
        <f>IF(#REF!&lt;&gt;"",IF(ABS(#REF!)&lt;10,"S"&amp;RIGHT(#REF!,1)&amp;",","S"&amp;#REF!&amp;","),"")</f>
        <v>#REF!</v>
      </c>
      <c r="AV1705" s="27" t="e">
        <f>IF(#REF!&lt;&gt;"",IF(ABS(#REF!)&lt;10,"S"&amp;RIGHT(#REF!,1)&amp;",","S"&amp;#REF!&amp;","),"")</f>
        <v>#REF!</v>
      </c>
      <c r="AW1705" s="27" t="e">
        <f>IF(#REF!&lt;&gt;"",IF(ABS(#REF!)&lt;10,"S"&amp;RIGHT(#REF!,1)&amp;",","S"&amp;#REF!&amp;","),"")</f>
        <v>#REF!</v>
      </c>
      <c r="AX1705" s="27" t="e">
        <f>IF(#REF!&lt;&gt;"",IF(ABS(#REF!)&lt;10,"S"&amp;RIGHT(#REF!,1)&amp;",","S"&amp;#REF!&amp;","),"")</f>
        <v>#REF!</v>
      </c>
      <c r="AY1705" s="27" t="e">
        <f>IF(#REF!&lt;&gt;"",IF(ABS(#REF!)&lt;10,"S"&amp;RIGHT(#REF!,1)&amp;",","S"&amp;#REF!&amp;","),"")</f>
        <v>#REF!</v>
      </c>
      <c r="AZ1705" s="27" t="e">
        <f>IF(#REF!&lt;&gt;"",IF(ABS(#REF!)&lt;10,"S"&amp;RIGHT(#REF!,1)&amp;",","S"&amp;#REF!&amp;","),"")</f>
        <v>#REF!</v>
      </c>
      <c r="BA1705" s="27" t="e">
        <f>IF(#REF!&lt;&gt;"",IF(ABS(#REF!)&lt;10,"S"&amp;RIGHT(#REF!,1)&amp;",","S"&amp;#REF!&amp;","),"")</f>
        <v>#REF!</v>
      </c>
      <c r="BB1705" s="27" t="e">
        <f>IF(#REF!&lt;&gt;"",IF(ABS(#REF!)&lt;10,"S"&amp;RIGHT(#REF!,1)&amp;",","S"&amp;#REF!&amp;","),"")</f>
        <v>#REF!</v>
      </c>
      <c r="BC1705" s="27"/>
      <c r="BD1705" s="27"/>
      <c r="BE1705" s="27"/>
      <c r="BF1705" s="27"/>
      <c r="BG1705" s="27"/>
      <c r="BH1705" s="27"/>
      <c r="BI1705" s="27" t="str">
        <f t="shared" si="606"/>
        <v/>
      </c>
      <c r="BJ1705" s="27" t="str">
        <f t="shared" si="607"/>
        <v/>
      </c>
      <c r="BK1705" s="27" t="str">
        <f t="shared" si="608"/>
        <v/>
      </c>
      <c r="BL1705" s="27" t="e">
        <f>IF(#REF!="","",CONCATENATE($L1705,","))</f>
        <v>#REF!</v>
      </c>
      <c r="BM1705" s="27" t="e">
        <f>IF(#REF!="","",CONCATENATE($L1705,","))</f>
        <v>#REF!</v>
      </c>
      <c r="BN1705" s="27" t="e">
        <f>IF(#REF!="","",CONCATENATE($L1705,","))</f>
        <v>#REF!</v>
      </c>
      <c r="BO1705" s="27" t="e">
        <f>IF(#REF!="","",CONCATENATE($L1705,","))</f>
        <v>#REF!</v>
      </c>
      <c r="BP1705" s="27" t="e">
        <f>IF(#REF!="","",CONCATENATE($L1705,","))</f>
        <v>#REF!</v>
      </c>
      <c r="BQ1705" s="27" t="e">
        <f>IF(#REF!="","",CONCATENATE($L1705,","))</f>
        <v>#REF!</v>
      </c>
      <c r="BR1705" s="27" t="e">
        <f>IF(#REF!="","",CONCATENATE($L1705,","))</f>
        <v>#REF!</v>
      </c>
      <c r="BS1705" s="27" t="e">
        <f>IF(#REF!="","",CONCATENATE($L1705,","))</f>
        <v>#REF!</v>
      </c>
      <c r="BT1705" s="27" t="e">
        <f>IF(#REF!="","",CONCATENATE($L1705,","))</f>
        <v>#REF!</v>
      </c>
      <c r="BU1705" s="40"/>
      <c r="BV1705" s="40"/>
      <c r="BW1705" s="70"/>
      <c r="BX1705" s="70"/>
      <c r="BY1705" s="70"/>
      <c r="BZ1705" s="70"/>
      <c r="CA1705" s="70"/>
      <c r="CB1705" s="70"/>
      <c r="CC1705" s="70"/>
    </row>
    <row r="1706" spans="2:81">
      <c r="B1706" s="75"/>
      <c r="C1706" s="39"/>
      <c r="D1706" s="38"/>
      <c r="E1706" s="39"/>
      <c r="F1706" s="39"/>
      <c r="G1706" s="39"/>
      <c r="H1706" s="39"/>
      <c r="I1706" s="39"/>
      <c r="J1706" s="39"/>
      <c r="K1706" s="39"/>
      <c r="L1706" s="38"/>
      <c r="M1706" s="38"/>
      <c r="N1706" s="38"/>
      <c r="O1706" s="38"/>
      <c r="P1706" s="38"/>
      <c r="Q1706" s="38"/>
      <c r="R1706" s="38"/>
      <c r="S1706" s="38"/>
      <c r="T1706" s="38"/>
      <c r="U1706" s="38"/>
      <c r="V1706" s="38"/>
      <c r="W1706" s="38"/>
      <c r="X1706" s="38"/>
      <c r="Y1706" s="38"/>
      <c r="Z1706" s="75"/>
      <c r="AA1706" s="101"/>
      <c r="AB1706" s="101"/>
      <c r="AC1706" s="101"/>
      <c r="AD1706" s="101"/>
      <c r="AE1706" s="38"/>
      <c r="AF1706" s="38"/>
      <c r="AG1706" s="38"/>
      <c r="AH1706" s="38"/>
      <c r="AI1706" s="101"/>
      <c r="AJ1706" s="101"/>
      <c r="AK1706" s="101"/>
      <c r="AL1706" s="75"/>
      <c r="AM1706" s="39"/>
      <c r="AN1706" s="27"/>
      <c r="AO1706" s="27"/>
      <c r="AP1706" s="27"/>
      <c r="AQ1706" s="27" t="str">
        <f t="shared" si="609"/>
        <v/>
      </c>
      <c r="AR1706" s="27" t="str">
        <f t="shared" si="610"/>
        <v/>
      </c>
      <c r="AS1706" s="27" t="str">
        <f t="shared" si="611"/>
        <v/>
      </c>
      <c r="AT1706" s="27" t="e">
        <f>IF(#REF!&lt;&gt;"",IF(ABS(#REF!)&lt;10,"S"&amp;RIGHT(#REF!,1)&amp;",","S"&amp;#REF!&amp;","),"")</f>
        <v>#REF!</v>
      </c>
      <c r="AU1706" s="27" t="e">
        <f>IF(#REF!&lt;&gt;"",IF(ABS(#REF!)&lt;10,"S"&amp;RIGHT(#REF!,1)&amp;",","S"&amp;#REF!&amp;","),"")</f>
        <v>#REF!</v>
      </c>
      <c r="AV1706" s="27" t="e">
        <f>IF(#REF!&lt;&gt;"",IF(ABS(#REF!)&lt;10,"S"&amp;RIGHT(#REF!,1)&amp;",","S"&amp;#REF!&amp;","),"")</f>
        <v>#REF!</v>
      </c>
      <c r="AW1706" s="27" t="e">
        <f>IF(#REF!&lt;&gt;"",IF(ABS(#REF!)&lt;10,"S"&amp;RIGHT(#REF!,1)&amp;",","S"&amp;#REF!&amp;","),"")</f>
        <v>#REF!</v>
      </c>
      <c r="AX1706" s="27" t="e">
        <f>IF(#REF!&lt;&gt;"",IF(ABS(#REF!)&lt;10,"S"&amp;RIGHT(#REF!,1)&amp;",","S"&amp;#REF!&amp;","),"")</f>
        <v>#REF!</v>
      </c>
      <c r="AY1706" s="27" t="e">
        <f>IF(#REF!&lt;&gt;"",IF(ABS(#REF!)&lt;10,"S"&amp;RIGHT(#REF!,1)&amp;",","S"&amp;#REF!&amp;","),"")</f>
        <v>#REF!</v>
      </c>
      <c r="AZ1706" s="27" t="e">
        <f>IF(#REF!&lt;&gt;"",IF(ABS(#REF!)&lt;10,"S"&amp;RIGHT(#REF!,1)&amp;",","S"&amp;#REF!&amp;","),"")</f>
        <v>#REF!</v>
      </c>
      <c r="BA1706" s="27" t="e">
        <f>IF(#REF!&lt;&gt;"",IF(ABS(#REF!)&lt;10,"S"&amp;RIGHT(#REF!,1)&amp;",","S"&amp;#REF!&amp;","),"")</f>
        <v>#REF!</v>
      </c>
      <c r="BB1706" s="27" t="e">
        <f>IF(#REF!&lt;&gt;"",IF(ABS(#REF!)&lt;10,"S"&amp;RIGHT(#REF!,1)&amp;",","S"&amp;#REF!&amp;","),"")</f>
        <v>#REF!</v>
      </c>
      <c r="BC1706" s="27"/>
      <c r="BD1706" s="27"/>
      <c r="BE1706" s="27"/>
      <c r="BF1706" s="27"/>
      <c r="BG1706" s="27"/>
      <c r="BH1706" s="27"/>
      <c r="BI1706" s="27" t="str">
        <f t="shared" si="606"/>
        <v/>
      </c>
      <c r="BJ1706" s="27" t="str">
        <f t="shared" si="607"/>
        <v/>
      </c>
      <c r="BK1706" s="27" t="str">
        <f t="shared" si="608"/>
        <v/>
      </c>
      <c r="BL1706" s="27" t="e">
        <f>IF(#REF!="","",CONCATENATE($L1706,","))</f>
        <v>#REF!</v>
      </c>
      <c r="BM1706" s="27" t="e">
        <f>IF(#REF!="","",CONCATENATE($L1706,","))</f>
        <v>#REF!</v>
      </c>
      <c r="BN1706" s="27" t="e">
        <f>IF(#REF!="","",CONCATENATE($L1706,","))</f>
        <v>#REF!</v>
      </c>
      <c r="BO1706" s="27" t="e">
        <f>IF(#REF!="","",CONCATENATE($L1706,","))</f>
        <v>#REF!</v>
      </c>
      <c r="BP1706" s="27" t="e">
        <f>IF(#REF!="","",CONCATENATE($L1706,","))</f>
        <v>#REF!</v>
      </c>
      <c r="BQ1706" s="27" t="e">
        <f>IF(#REF!="","",CONCATENATE($L1706,","))</f>
        <v>#REF!</v>
      </c>
      <c r="BR1706" s="27" t="e">
        <f>IF(#REF!="","",CONCATENATE($L1706,","))</f>
        <v>#REF!</v>
      </c>
      <c r="BS1706" s="27" t="e">
        <f>IF(#REF!="","",CONCATENATE($L1706,","))</f>
        <v>#REF!</v>
      </c>
      <c r="BT1706" s="27" t="e">
        <f>IF(#REF!="","",CONCATENATE($L1706,","))</f>
        <v>#REF!</v>
      </c>
      <c r="BU1706" s="40"/>
      <c r="BV1706" s="40"/>
      <c r="BW1706" s="70"/>
      <c r="BX1706" s="70"/>
      <c r="BY1706" s="70"/>
      <c r="BZ1706" s="70"/>
      <c r="CA1706" s="70"/>
      <c r="CB1706" s="70"/>
      <c r="CC1706" s="70"/>
    </row>
    <row r="1707" spans="2:81">
      <c r="B1707" s="75"/>
      <c r="C1707" s="39"/>
      <c r="D1707" s="38"/>
      <c r="E1707" s="39"/>
      <c r="F1707" s="39"/>
      <c r="G1707" s="39"/>
      <c r="H1707" s="39"/>
      <c r="I1707" s="39"/>
      <c r="J1707" s="39"/>
      <c r="K1707" s="39"/>
      <c r="L1707" s="38"/>
      <c r="M1707" s="38"/>
      <c r="N1707" s="38"/>
      <c r="O1707" s="38"/>
      <c r="P1707" s="38"/>
      <c r="Q1707" s="38"/>
      <c r="R1707" s="38"/>
      <c r="S1707" s="38"/>
      <c r="T1707" s="38"/>
      <c r="U1707" s="38"/>
      <c r="V1707" s="38"/>
      <c r="W1707" s="38"/>
      <c r="X1707" s="38"/>
      <c r="Y1707" s="38"/>
      <c r="Z1707" s="75"/>
      <c r="AA1707" s="101"/>
      <c r="AB1707" s="101"/>
      <c r="AC1707" s="101"/>
      <c r="AD1707" s="101"/>
      <c r="AE1707" s="38"/>
      <c r="AF1707" s="38"/>
      <c r="AG1707" s="38"/>
      <c r="AH1707" s="38"/>
      <c r="AI1707" s="101"/>
      <c r="AJ1707" s="101"/>
      <c r="AK1707" s="101"/>
      <c r="AL1707" s="75"/>
      <c r="AM1707" s="39"/>
      <c r="AN1707" s="27"/>
      <c r="AO1707" s="27"/>
      <c r="AP1707" s="27"/>
      <c r="AQ1707" s="27" t="str">
        <f t="shared" si="609"/>
        <v/>
      </c>
      <c r="AR1707" s="27" t="str">
        <f t="shared" si="610"/>
        <v/>
      </c>
      <c r="AS1707" s="27" t="str">
        <f t="shared" si="611"/>
        <v/>
      </c>
      <c r="AT1707" s="27" t="e">
        <f>IF(#REF!&lt;&gt;"",IF(ABS(#REF!)&lt;10,"S"&amp;RIGHT(#REF!,1)&amp;",","S"&amp;#REF!&amp;","),"")</f>
        <v>#REF!</v>
      </c>
      <c r="AU1707" s="27" t="e">
        <f>IF(#REF!&lt;&gt;"",IF(ABS(#REF!)&lt;10,"S"&amp;RIGHT(#REF!,1)&amp;",","S"&amp;#REF!&amp;","),"")</f>
        <v>#REF!</v>
      </c>
      <c r="AV1707" s="27" t="e">
        <f>IF(#REF!&lt;&gt;"",IF(ABS(#REF!)&lt;10,"S"&amp;RIGHT(#REF!,1)&amp;",","S"&amp;#REF!&amp;","),"")</f>
        <v>#REF!</v>
      </c>
      <c r="AW1707" s="27" t="e">
        <f>IF(#REF!&lt;&gt;"",IF(ABS(#REF!)&lt;10,"S"&amp;RIGHT(#REF!,1)&amp;",","S"&amp;#REF!&amp;","),"")</f>
        <v>#REF!</v>
      </c>
      <c r="AX1707" s="27" t="e">
        <f>IF(#REF!&lt;&gt;"",IF(ABS(#REF!)&lt;10,"S"&amp;RIGHT(#REF!,1)&amp;",","S"&amp;#REF!&amp;","),"")</f>
        <v>#REF!</v>
      </c>
      <c r="AY1707" s="27" t="e">
        <f>IF(#REF!&lt;&gt;"",IF(ABS(#REF!)&lt;10,"S"&amp;RIGHT(#REF!,1)&amp;",","S"&amp;#REF!&amp;","),"")</f>
        <v>#REF!</v>
      </c>
      <c r="AZ1707" s="27" t="e">
        <f>IF(#REF!&lt;&gt;"",IF(ABS(#REF!)&lt;10,"S"&amp;RIGHT(#REF!,1)&amp;",","S"&amp;#REF!&amp;","),"")</f>
        <v>#REF!</v>
      </c>
      <c r="BA1707" s="27" t="e">
        <f>IF(#REF!&lt;&gt;"",IF(ABS(#REF!)&lt;10,"S"&amp;RIGHT(#REF!,1)&amp;",","S"&amp;#REF!&amp;","),"")</f>
        <v>#REF!</v>
      </c>
      <c r="BB1707" s="27" t="e">
        <f>IF(#REF!&lt;&gt;"",IF(ABS(#REF!)&lt;10,"S"&amp;RIGHT(#REF!,1)&amp;",","S"&amp;#REF!&amp;","),"")</f>
        <v>#REF!</v>
      </c>
      <c r="BC1707" s="27"/>
      <c r="BD1707" s="27"/>
      <c r="BE1707" s="27"/>
      <c r="BF1707" s="27"/>
      <c r="BG1707" s="27"/>
      <c r="BH1707" s="27"/>
      <c r="BI1707" s="27" t="str">
        <f t="shared" si="606"/>
        <v/>
      </c>
      <c r="BJ1707" s="27" t="str">
        <f t="shared" si="607"/>
        <v/>
      </c>
      <c r="BK1707" s="27" t="str">
        <f t="shared" si="608"/>
        <v/>
      </c>
      <c r="BL1707" s="27" t="e">
        <f>IF(#REF!="","",CONCATENATE($L1707,","))</f>
        <v>#REF!</v>
      </c>
      <c r="BM1707" s="27" t="e">
        <f>IF(#REF!="","",CONCATENATE($L1707,","))</f>
        <v>#REF!</v>
      </c>
      <c r="BN1707" s="27" t="e">
        <f>IF(#REF!="","",CONCATENATE($L1707,","))</f>
        <v>#REF!</v>
      </c>
      <c r="BO1707" s="27" t="e">
        <f>IF(#REF!="","",CONCATENATE($L1707,","))</f>
        <v>#REF!</v>
      </c>
      <c r="BP1707" s="27" t="e">
        <f>IF(#REF!="","",CONCATENATE($L1707,","))</f>
        <v>#REF!</v>
      </c>
      <c r="BQ1707" s="27" t="e">
        <f>IF(#REF!="","",CONCATENATE($L1707,","))</f>
        <v>#REF!</v>
      </c>
      <c r="BR1707" s="27" t="e">
        <f>IF(#REF!="","",CONCATENATE($L1707,","))</f>
        <v>#REF!</v>
      </c>
      <c r="BS1707" s="27" t="e">
        <f>IF(#REF!="","",CONCATENATE($L1707,","))</f>
        <v>#REF!</v>
      </c>
      <c r="BT1707" s="27" t="e">
        <f>IF(#REF!="","",CONCATENATE($L1707,","))</f>
        <v>#REF!</v>
      </c>
      <c r="BU1707" s="40"/>
      <c r="BV1707" s="40"/>
      <c r="BW1707" s="70"/>
      <c r="BX1707" s="70"/>
      <c r="BY1707" s="70"/>
      <c r="BZ1707" s="70"/>
      <c r="CA1707" s="70"/>
      <c r="CB1707" s="70"/>
      <c r="CC1707" s="70"/>
    </row>
    <row r="1708" spans="2:81">
      <c r="B1708" s="75"/>
      <c r="C1708" s="39"/>
      <c r="D1708" s="38"/>
      <c r="E1708" s="39"/>
      <c r="F1708" s="39"/>
      <c r="G1708" s="39"/>
      <c r="H1708" s="39"/>
      <c r="I1708" s="39"/>
      <c r="J1708" s="39"/>
      <c r="K1708" s="39"/>
      <c r="L1708" s="38"/>
      <c r="M1708" s="38"/>
      <c r="N1708" s="38"/>
      <c r="O1708" s="38"/>
      <c r="P1708" s="38"/>
      <c r="Q1708" s="38"/>
      <c r="R1708" s="38"/>
      <c r="S1708" s="38"/>
      <c r="T1708" s="38"/>
      <c r="U1708" s="38"/>
      <c r="V1708" s="38"/>
      <c r="W1708" s="38"/>
      <c r="X1708" s="38"/>
      <c r="Y1708" s="38"/>
      <c r="Z1708" s="75"/>
      <c r="AA1708" s="101"/>
      <c r="AB1708" s="101"/>
      <c r="AC1708" s="101"/>
      <c r="AD1708" s="101"/>
      <c r="AE1708" s="38"/>
      <c r="AF1708" s="38"/>
      <c r="AG1708" s="38"/>
      <c r="AH1708" s="38"/>
      <c r="AI1708" s="101"/>
      <c r="AJ1708" s="101"/>
      <c r="AK1708" s="101"/>
      <c r="AL1708" s="75"/>
      <c r="AM1708" s="39"/>
      <c r="AN1708" s="27"/>
      <c r="AO1708" s="27"/>
      <c r="AP1708" s="27"/>
      <c r="AQ1708" s="27" t="str">
        <f t="shared" si="609"/>
        <v/>
      </c>
      <c r="AR1708" s="27" t="str">
        <f t="shared" si="610"/>
        <v/>
      </c>
      <c r="AS1708" s="27" t="str">
        <f t="shared" si="611"/>
        <v/>
      </c>
      <c r="AT1708" s="27" t="e">
        <f>IF(#REF!&lt;&gt;"",IF(ABS(#REF!)&lt;10,"S"&amp;RIGHT(#REF!,1)&amp;",","S"&amp;#REF!&amp;","),"")</f>
        <v>#REF!</v>
      </c>
      <c r="AU1708" s="27" t="e">
        <f>IF(#REF!&lt;&gt;"",IF(ABS(#REF!)&lt;10,"S"&amp;RIGHT(#REF!,1)&amp;",","S"&amp;#REF!&amp;","),"")</f>
        <v>#REF!</v>
      </c>
      <c r="AV1708" s="27" t="e">
        <f>IF(#REF!&lt;&gt;"",IF(ABS(#REF!)&lt;10,"S"&amp;RIGHT(#REF!,1)&amp;",","S"&amp;#REF!&amp;","),"")</f>
        <v>#REF!</v>
      </c>
      <c r="AW1708" s="27" t="e">
        <f>IF(#REF!&lt;&gt;"",IF(ABS(#REF!)&lt;10,"S"&amp;RIGHT(#REF!,1)&amp;",","S"&amp;#REF!&amp;","),"")</f>
        <v>#REF!</v>
      </c>
      <c r="AX1708" s="27" t="e">
        <f>IF(#REF!&lt;&gt;"",IF(ABS(#REF!)&lt;10,"S"&amp;RIGHT(#REF!,1)&amp;",","S"&amp;#REF!&amp;","),"")</f>
        <v>#REF!</v>
      </c>
      <c r="AY1708" s="27" t="e">
        <f>IF(#REF!&lt;&gt;"",IF(ABS(#REF!)&lt;10,"S"&amp;RIGHT(#REF!,1)&amp;",","S"&amp;#REF!&amp;","),"")</f>
        <v>#REF!</v>
      </c>
      <c r="AZ1708" s="27" t="e">
        <f>IF(#REF!&lt;&gt;"",IF(ABS(#REF!)&lt;10,"S"&amp;RIGHT(#REF!,1)&amp;",","S"&amp;#REF!&amp;","),"")</f>
        <v>#REF!</v>
      </c>
      <c r="BA1708" s="27" t="e">
        <f>IF(#REF!&lt;&gt;"",IF(ABS(#REF!)&lt;10,"S"&amp;RIGHT(#REF!,1)&amp;",","S"&amp;#REF!&amp;","),"")</f>
        <v>#REF!</v>
      </c>
      <c r="BB1708" s="27" t="e">
        <f>IF(#REF!&lt;&gt;"",IF(ABS(#REF!)&lt;10,"S"&amp;RIGHT(#REF!,1)&amp;",","S"&amp;#REF!&amp;","),"")</f>
        <v>#REF!</v>
      </c>
      <c r="BC1708" s="27"/>
      <c r="BD1708" s="27"/>
      <c r="BE1708" s="27"/>
      <c r="BF1708" s="27"/>
      <c r="BG1708" s="27"/>
      <c r="BH1708" s="27"/>
      <c r="BI1708" s="27" t="str">
        <f t="shared" si="606"/>
        <v/>
      </c>
      <c r="BJ1708" s="27" t="str">
        <f t="shared" si="607"/>
        <v/>
      </c>
      <c r="BK1708" s="27" t="str">
        <f t="shared" si="608"/>
        <v/>
      </c>
      <c r="BL1708" s="27" t="e">
        <f>IF(#REF!="","",CONCATENATE($L1708,","))</f>
        <v>#REF!</v>
      </c>
      <c r="BM1708" s="27" t="e">
        <f>IF(#REF!="","",CONCATENATE($L1708,","))</f>
        <v>#REF!</v>
      </c>
      <c r="BN1708" s="27" t="e">
        <f>IF(#REF!="","",CONCATENATE($L1708,","))</f>
        <v>#REF!</v>
      </c>
      <c r="BO1708" s="27" t="e">
        <f>IF(#REF!="","",CONCATENATE($L1708,","))</f>
        <v>#REF!</v>
      </c>
      <c r="BP1708" s="27" t="e">
        <f>IF(#REF!="","",CONCATENATE($L1708,","))</f>
        <v>#REF!</v>
      </c>
      <c r="BQ1708" s="27" t="e">
        <f>IF(#REF!="","",CONCATENATE($L1708,","))</f>
        <v>#REF!</v>
      </c>
      <c r="BR1708" s="27" t="e">
        <f>IF(#REF!="","",CONCATENATE($L1708,","))</f>
        <v>#REF!</v>
      </c>
      <c r="BS1708" s="27" t="e">
        <f>IF(#REF!="","",CONCATENATE($L1708,","))</f>
        <v>#REF!</v>
      </c>
      <c r="BT1708" s="27" t="e">
        <f>IF(#REF!="","",CONCATENATE($L1708,","))</f>
        <v>#REF!</v>
      </c>
      <c r="BU1708" s="40"/>
      <c r="BV1708" s="40"/>
      <c r="BW1708" s="70"/>
      <c r="BX1708" s="70"/>
      <c r="BY1708" s="70"/>
      <c r="BZ1708" s="70"/>
      <c r="CA1708" s="70"/>
      <c r="CB1708" s="70"/>
      <c r="CC1708" s="70"/>
    </row>
    <row r="1709" spans="2:81">
      <c r="B1709" s="75"/>
      <c r="C1709" s="39"/>
      <c r="D1709" s="38"/>
      <c r="E1709" s="39"/>
      <c r="F1709" s="39"/>
      <c r="G1709" s="39"/>
      <c r="H1709" s="39"/>
      <c r="I1709" s="39"/>
      <c r="J1709" s="39"/>
      <c r="K1709" s="39"/>
      <c r="L1709" s="38"/>
      <c r="M1709" s="38"/>
      <c r="N1709" s="38"/>
      <c r="O1709" s="38"/>
      <c r="P1709" s="38"/>
      <c r="Q1709" s="38"/>
      <c r="R1709" s="38"/>
      <c r="S1709" s="38"/>
      <c r="T1709" s="38"/>
      <c r="U1709" s="38"/>
      <c r="V1709" s="38"/>
      <c r="W1709" s="38"/>
      <c r="X1709" s="38"/>
      <c r="Y1709" s="38"/>
      <c r="Z1709" s="75"/>
      <c r="AA1709" s="101"/>
      <c r="AB1709" s="101"/>
      <c r="AC1709" s="101"/>
      <c r="AD1709" s="101"/>
      <c r="AE1709" s="38"/>
      <c r="AF1709" s="38"/>
      <c r="AG1709" s="38"/>
      <c r="AH1709" s="38"/>
      <c r="AI1709" s="101"/>
      <c r="AJ1709" s="101"/>
      <c r="AK1709" s="101"/>
      <c r="AL1709" s="75"/>
      <c r="AM1709" s="39"/>
      <c r="AN1709" s="27"/>
      <c r="AO1709" s="27"/>
      <c r="AP1709" s="27"/>
      <c r="AQ1709" s="27" t="str">
        <f t="shared" si="609"/>
        <v/>
      </c>
      <c r="AR1709" s="27" t="str">
        <f t="shared" si="610"/>
        <v/>
      </c>
      <c r="AS1709" s="27" t="str">
        <f t="shared" si="611"/>
        <v/>
      </c>
      <c r="AT1709" s="27" t="e">
        <f>IF(#REF!&lt;&gt;"",IF(ABS(#REF!)&lt;10,"S"&amp;RIGHT(#REF!,1)&amp;",","S"&amp;#REF!&amp;","),"")</f>
        <v>#REF!</v>
      </c>
      <c r="AU1709" s="27" t="e">
        <f>IF(#REF!&lt;&gt;"",IF(ABS(#REF!)&lt;10,"S"&amp;RIGHT(#REF!,1)&amp;",","S"&amp;#REF!&amp;","),"")</f>
        <v>#REF!</v>
      </c>
      <c r="AV1709" s="27" t="e">
        <f>IF(#REF!&lt;&gt;"",IF(ABS(#REF!)&lt;10,"S"&amp;RIGHT(#REF!,1)&amp;",","S"&amp;#REF!&amp;","),"")</f>
        <v>#REF!</v>
      </c>
      <c r="AW1709" s="27" t="e">
        <f>IF(#REF!&lt;&gt;"",IF(ABS(#REF!)&lt;10,"S"&amp;RIGHT(#REF!,1)&amp;",","S"&amp;#REF!&amp;","),"")</f>
        <v>#REF!</v>
      </c>
      <c r="AX1709" s="27" t="e">
        <f>IF(#REF!&lt;&gt;"",IF(ABS(#REF!)&lt;10,"S"&amp;RIGHT(#REF!,1)&amp;",","S"&amp;#REF!&amp;","),"")</f>
        <v>#REF!</v>
      </c>
      <c r="AY1709" s="27" t="e">
        <f>IF(#REF!&lt;&gt;"",IF(ABS(#REF!)&lt;10,"S"&amp;RIGHT(#REF!,1)&amp;",","S"&amp;#REF!&amp;","),"")</f>
        <v>#REF!</v>
      </c>
      <c r="AZ1709" s="27" t="e">
        <f>IF(#REF!&lt;&gt;"",IF(ABS(#REF!)&lt;10,"S"&amp;RIGHT(#REF!,1)&amp;",","S"&amp;#REF!&amp;","),"")</f>
        <v>#REF!</v>
      </c>
      <c r="BA1709" s="27" t="e">
        <f>IF(#REF!&lt;&gt;"",IF(ABS(#REF!)&lt;10,"S"&amp;RIGHT(#REF!,1)&amp;",","S"&amp;#REF!&amp;","),"")</f>
        <v>#REF!</v>
      </c>
      <c r="BB1709" s="27" t="e">
        <f>IF(#REF!&lt;&gt;"",IF(ABS(#REF!)&lt;10,"S"&amp;RIGHT(#REF!,1)&amp;",","S"&amp;#REF!&amp;","),"")</f>
        <v>#REF!</v>
      </c>
      <c r="BC1709" s="27"/>
      <c r="BD1709" s="27"/>
      <c r="BE1709" s="27"/>
      <c r="BF1709" s="27"/>
      <c r="BG1709" s="27"/>
      <c r="BH1709" s="27"/>
      <c r="BI1709" s="27" t="str">
        <f t="shared" si="606"/>
        <v/>
      </c>
      <c r="BJ1709" s="27" t="str">
        <f t="shared" si="607"/>
        <v/>
      </c>
      <c r="BK1709" s="27" t="str">
        <f t="shared" si="608"/>
        <v/>
      </c>
      <c r="BL1709" s="27" t="e">
        <f>IF(#REF!="","",CONCATENATE($L1709,","))</f>
        <v>#REF!</v>
      </c>
      <c r="BM1709" s="27" t="e">
        <f>IF(#REF!="","",CONCATENATE($L1709,","))</f>
        <v>#REF!</v>
      </c>
      <c r="BN1709" s="27" t="e">
        <f>IF(#REF!="","",CONCATENATE($L1709,","))</f>
        <v>#REF!</v>
      </c>
      <c r="BO1709" s="27" t="e">
        <f>IF(#REF!="","",CONCATENATE($L1709,","))</f>
        <v>#REF!</v>
      </c>
      <c r="BP1709" s="27" t="e">
        <f>IF(#REF!="","",CONCATENATE($L1709,","))</f>
        <v>#REF!</v>
      </c>
      <c r="BQ1709" s="27" t="e">
        <f>IF(#REF!="","",CONCATENATE($L1709,","))</f>
        <v>#REF!</v>
      </c>
      <c r="BR1709" s="27" t="e">
        <f>IF(#REF!="","",CONCATENATE($L1709,","))</f>
        <v>#REF!</v>
      </c>
      <c r="BS1709" s="27" t="e">
        <f>IF(#REF!="","",CONCATENATE($L1709,","))</f>
        <v>#REF!</v>
      </c>
      <c r="BT1709" s="27" t="e">
        <f>IF(#REF!="","",CONCATENATE($L1709,","))</f>
        <v>#REF!</v>
      </c>
      <c r="BU1709" s="40"/>
      <c r="BV1709" s="40"/>
      <c r="BW1709" s="70"/>
      <c r="BX1709" s="70"/>
      <c r="BY1709" s="70"/>
      <c r="BZ1709" s="70"/>
      <c r="CA1709" s="70"/>
      <c r="CB1709" s="70"/>
      <c r="CC1709" s="70"/>
    </row>
    <row r="1710" spans="2:81">
      <c r="B1710" s="75"/>
      <c r="C1710" s="39"/>
      <c r="D1710" s="38"/>
      <c r="E1710" s="39"/>
      <c r="F1710" s="39"/>
      <c r="G1710" s="39"/>
      <c r="H1710" s="39"/>
      <c r="I1710" s="39"/>
      <c r="J1710" s="39"/>
      <c r="K1710" s="39"/>
      <c r="L1710" s="38"/>
      <c r="M1710" s="38"/>
      <c r="N1710" s="38"/>
      <c r="O1710" s="38"/>
      <c r="P1710" s="38"/>
      <c r="Q1710" s="38"/>
      <c r="R1710" s="38"/>
      <c r="S1710" s="38"/>
      <c r="T1710" s="38"/>
      <c r="U1710" s="38"/>
      <c r="V1710" s="38"/>
      <c r="W1710" s="38"/>
      <c r="X1710" s="38"/>
      <c r="Y1710" s="38"/>
      <c r="Z1710" s="75"/>
      <c r="AA1710" s="101"/>
      <c r="AB1710" s="101"/>
      <c r="AC1710" s="101"/>
      <c r="AD1710" s="101"/>
      <c r="AE1710" s="38"/>
      <c r="AF1710" s="38"/>
      <c r="AG1710" s="38"/>
      <c r="AH1710" s="38"/>
      <c r="AI1710" s="101"/>
      <c r="AJ1710" s="101"/>
      <c r="AK1710" s="101"/>
      <c r="AL1710" s="75"/>
      <c r="AM1710" s="39"/>
      <c r="AN1710" s="27"/>
      <c r="AO1710" s="27"/>
      <c r="AP1710" s="27"/>
      <c r="AQ1710" s="27" t="str">
        <f t="shared" si="609"/>
        <v/>
      </c>
      <c r="AR1710" s="27" t="str">
        <f t="shared" si="610"/>
        <v/>
      </c>
      <c r="AS1710" s="27" t="str">
        <f t="shared" si="611"/>
        <v/>
      </c>
      <c r="AT1710" s="27" t="e">
        <f>IF(#REF!&lt;&gt;"",IF(ABS(#REF!)&lt;10,"S"&amp;RIGHT(#REF!,1)&amp;",","S"&amp;#REF!&amp;","),"")</f>
        <v>#REF!</v>
      </c>
      <c r="AU1710" s="27" t="e">
        <f>IF(#REF!&lt;&gt;"",IF(ABS(#REF!)&lt;10,"S"&amp;RIGHT(#REF!,1)&amp;",","S"&amp;#REF!&amp;","),"")</f>
        <v>#REF!</v>
      </c>
      <c r="AV1710" s="27" t="e">
        <f>IF(#REF!&lt;&gt;"",IF(ABS(#REF!)&lt;10,"S"&amp;RIGHT(#REF!,1)&amp;",","S"&amp;#REF!&amp;","),"")</f>
        <v>#REF!</v>
      </c>
      <c r="AW1710" s="27" t="e">
        <f>IF(#REF!&lt;&gt;"",IF(ABS(#REF!)&lt;10,"S"&amp;RIGHT(#REF!,1)&amp;",","S"&amp;#REF!&amp;","),"")</f>
        <v>#REF!</v>
      </c>
      <c r="AX1710" s="27" t="e">
        <f>IF(#REF!&lt;&gt;"",IF(ABS(#REF!)&lt;10,"S"&amp;RIGHT(#REF!,1)&amp;",","S"&amp;#REF!&amp;","),"")</f>
        <v>#REF!</v>
      </c>
      <c r="AY1710" s="27" t="e">
        <f>IF(#REF!&lt;&gt;"",IF(ABS(#REF!)&lt;10,"S"&amp;RIGHT(#REF!,1)&amp;",","S"&amp;#REF!&amp;","),"")</f>
        <v>#REF!</v>
      </c>
      <c r="AZ1710" s="27" t="e">
        <f>IF(#REF!&lt;&gt;"",IF(ABS(#REF!)&lt;10,"S"&amp;RIGHT(#REF!,1)&amp;",","S"&amp;#REF!&amp;","),"")</f>
        <v>#REF!</v>
      </c>
      <c r="BA1710" s="27" t="e">
        <f>IF(#REF!&lt;&gt;"",IF(ABS(#REF!)&lt;10,"S"&amp;RIGHT(#REF!,1)&amp;",","S"&amp;#REF!&amp;","),"")</f>
        <v>#REF!</v>
      </c>
      <c r="BB1710" s="27" t="e">
        <f>IF(#REF!&lt;&gt;"",IF(ABS(#REF!)&lt;10,"S"&amp;RIGHT(#REF!,1)&amp;",","S"&amp;#REF!&amp;","),"")</f>
        <v>#REF!</v>
      </c>
      <c r="BC1710" s="27"/>
      <c r="BD1710" s="27"/>
      <c r="BE1710" s="27"/>
      <c r="BF1710" s="27"/>
      <c r="BG1710" s="27"/>
      <c r="BH1710" s="27"/>
      <c r="BI1710" s="27" t="str">
        <f t="shared" si="606"/>
        <v/>
      </c>
      <c r="BJ1710" s="27" t="str">
        <f t="shared" si="607"/>
        <v/>
      </c>
      <c r="BK1710" s="27" t="str">
        <f t="shared" si="608"/>
        <v/>
      </c>
      <c r="BL1710" s="27" t="e">
        <f>IF(#REF!="","",CONCATENATE($L1710,","))</f>
        <v>#REF!</v>
      </c>
      <c r="BM1710" s="27" t="e">
        <f>IF(#REF!="","",CONCATENATE($L1710,","))</f>
        <v>#REF!</v>
      </c>
      <c r="BN1710" s="27" t="e">
        <f>IF(#REF!="","",CONCATENATE($L1710,","))</f>
        <v>#REF!</v>
      </c>
      <c r="BO1710" s="27" t="e">
        <f>IF(#REF!="","",CONCATENATE($L1710,","))</f>
        <v>#REF!</v>
      </c>
      <c r="BP1710" s="27" t="e">
        <f>IF(#REF!="","",CONCATENATE($L1710,","))</f>
        <v>#REF!</v>
      </c>
      <c r="BQ1710" s="27" t="e">
        <f>IF(#REF!="","",CONCATENATE($L1710,","))</f>
        <v>#REF!</v>
      </c>
      <c r="BR1710" s="27" t="e">
        <f>IF(#REF!="","",CONCATENATE($L1710,","))</f>
        <v>#REF!</v>
      </c>
      <c r="BS1710" s="27" t="e">
        <f>IF(#REF!="","",CONCATENATE($L1710,","))</f>
        <v>#REF!</v>
      </c>
      <c r="BT1710" s="27" t="e">
        <f>IF(#REF!="","",CONCATENATE($L1710,","))</f>
        <v>#REF!</v>
      </c>
      <c r="BU1710" s="71"/>
      <c r="BV1710" s="29"/>
      <c r="BW1710" s="71"/>
      <c r="BX1710" s="71"/>
      <c r="BY1710" s="29"/>
      <c r="BZ1710" s="71"/>
      <c r="CA1710" s="71"/>
      <c r="CB1710" s="38"/>
      <c r="CC1710" s="52"/>
    </row>
    <row r="1711" spans="2:81">
      <c r="B1711" s="75"/>
      <c r="C1711" s="39"/>
      <c r="D1711" s="38"/>
      <c r="E1711" s="39"/>
      <c r="F1711" s="39"/>
      <c r="G1711" s="39"/>
      <c r="H1711" s="39"/>
      <c r="I1711" s="39"/>
      <c r="J1711" s="39"/>
      <c r="K1711" s="39"/>
      <c r="L1711" s="38"/>
      <c r="M1711" s="38"/>
      <c r="N1711" s="38"/>
      <c r="O1711" s="38"/>
      <c r="P1711" s="38"/>
      <c r="Q1711" s="38"/>
      <c r="R1711" s="38"/>
      <c r="S1711" s="38"/>
      <c r="T1711" s="38"/>
      <c r="U1711" s="38"/>
      <c r="V1711" s="38"/>
      <c r="W1711" s="38"/>
      <c r="X1711" s="38"/>
      <c r="Y1711" s="38"/>
      <c r="Z1711" s="75"/>
      <c r="AA1711" s="101"/>
      <c r="AB1711" s="101"/>
      <c r="AC1711" s="101"/>
      <c r="AD1711" s="101"/>
      <c r="AE1711" s="38"/>
      <c r="AF1711" s="38"/>
      <c r="AG1711" s="38"/>
      <c r="AH1711" s="38"/>
      <c r="AI1711" s="101"/>
      <c r="AJ1711" s="101"/>
      <c r="AK1711" s="101"/>
      <c r="AL1711" s="75"/>
      <c r="AM1711" s="39"/>
      <c r="AN1711" s="27"/>
      <c r="AO1711" s="27"/>
      <c r="AP1711" s="27"/>
      <c r="AQ1711" s="27" t="str">
        <f t="shared" si="609"/>
        <v/>
      </c>
      <c r="AR1711" s="27" t="str">
        <f t="shared" si="610"/>
        <v/>
      </c>
      <c r="AS1711" s="27" t="str">
        <f t="shared" si="611"/>
        <v/>
      </c>
      <c r="AT1711" s="27" t="e">
        <f>IF(#REF!&lt;&gt;"",IF(ABS(#REF!)&lt;10,"S"&amp;RIGHT(#REF!,1)&amp;",","S"&amp;#REF!&amp;","),"")</f>
        <v>#REF!</v>
      </c>
      <c r="AU1711" s="27" t="e">
        <f>IF(#REF!&lt;&gt;"",IF(ABS(#REF!)&lt;10,"S"&amp;RIGHT(#REF!,1)&amp;",","S"&amp;#REF!&amp;","),"")</f>
        <v>#REF!</v>
      </c>
      <c r="AV1711" s="27" t="e">
        <f>IF(#REF!&lt;&gt;"",IF(ABS(#REF!)&lt;10,"S"&amp;RIGHT(#REF!,1)&amp;",","S"&amp;#REF!&amp;","),"")</f>
        <v>#REF!</v>
      </c>
      <c r="AW1711" s="27" t="e">
        <f>IF(#REF!&lt;&gt;"",IF(ABS(#REF!)&lt;10,"S"&amp;RIGHT(#REF!,1)&amp;",","S"&amp;#REF!&amp;","),"")</f>
        <v>#REF!</v>
      </c>
      <c r="AX1711" s="27" t="e">
        <f>IF(#REF!&lt;&gt;"",IF(ABS(#REF!)&lt;10,"S"&amp;RIGHT(#REF!,1)&amp;",","S"&amp;#REF!&amp;","),"")</f>
        <v>#REF!</v>
      </c>
      <c r="AY1711" s="27" t="e">
        <f>IF(#REF!&lt;&gt;"",IF(ABS(#REF!)&lt;10,"S"&amp;RIGHT(#REF!,1)&amp;",","S"&amp;#REF!&amp;","),"")</f>
        <v>#REF!</v>
      </c>
      <c r="AZ1711" s="27" t="e">
        <f>IF(#REF!&lt;&gt;"",IF(ABS(#REF!)&lt;10,"S"&amp;RIGHT(#REF!,1)&amp;",","S"&amp;#REF!&amp;","),"")</f>
        <v>#REF!</v>
      </c>
      <c r="BA1711" s="27" t="e">
        <f>IF(#REF!&lt;&gt;"",IF(ABS(#REF!)&lt;10,"S"&amp;RIGHT(#REF!,1)&amp;",","S"&amp;#REF!&amp;","),"")</f>
        <v>#REF!</v>
      </c>
      <c r="BB1711" s="27" t="e">
        <f>IF(#REF!&lt;&gt;"",IF(ABS(#REF!)&lt;10,"S"&amp;RIGHT(#REF!,1)&amp;",","S"&amp;#REF!&amp;","),"")</f>
        <v>#REF!</v>
      </c>
      <c r="BC1711" s="27"/>
      <c r="BD1711" s="27"/>
      <c r="BE1711" s="27"/>
      <c r="BF1711" s="27"/>
      <c r="BG1711" s="27"/>
      <c r="BH1711" s="27"/>
      <c r="BI1711" s="27" t="str">
        <f t="shared" si="606"/>
        <v/>
      </c>
      <c r="BJ1711" s="27" t="str">
        <f t="shared" si="607"/>
        <v/>
      </c>
      <c r="BK1711" s="27" t="str">
        <f t="shared" si="608"/>
        <v/>
      </c>
      <c r="BL1711" s="27" t="e">
        <f>IF(#REF!="","",CONCATENATE($L1711,","))</f>
        <v>#REF!</v>
      </c>
      <c r="BM1711" s="27" t="e">
        <f>IF(#REF!="","",CONCATENATE($L1711,","))</f>
        <v>#REF!</v>
      </c>
      <c r="BN1711" s="27" t="e">
        <f>IF(#REF!="","",CONCATENATE($L1711,","))</f>
        <v>#REF!</v>
      </c>
      <c r="BO1711" s="27" t="e">
        <f>IF(#REF!="","",CONCATENATE($L1711,","))</f>
        <v>#REF!</v>
      </c>
      <c r="BP1711" s="27" t="e">
        <f>IF(#REF!="","",CONCATENATE($L1711,","))</f>
        <v>#REF!</v>
      </c>
      <c r="BQ1711" s="27" t="e">
        <f>IF(#REF!="","",CONCATENATE($L1711,","))</f>
        <v>#REF!</v>
      </c>
      <c r="BR1711" s="27" t="e">
        <f>IF(#REF!="","",CONCATENATE($L1711,","))</f>
        <v>#REF!</v>
      </c>
      <c r="BS1711" s="27" t="e">
        <f>IF(#REF!="","",CONCATENATE($L1711,","))</f>
        <v>#REF!</v>
      </c>
      <c r="BT1711" s="27" t="e">
        <f>IF(#REF!="","",CONCATENATE($L1711,","))</f>
        <v>#REF!</v>
      </c>
      <c r="BU1711" s="71"/>
      <c r="BV1711" s="29"/>
      <c r="BW1711" s="71"/>
      <c r="BX1711" s="71"/>
      <c r="BY1711" s="29"/>
      <c r="BZ1711" s="71"/>
      <c r="CA1711" s="71"/>
      <c r="CB1711" s="38"/>
      <c r="CC1711" s="52"/>
    </row>
    <row r="1712" spans="2:81">
      <c r="B1712" s="75"/>
      <c r="C1712" s="39"/>
      <c r="D1712" s="38"/>
      <c r="E1712" s="39"/>
      <c r="F1712" s="39"/>
      <c r="G1712" s="39"/>
      <c r="H1712" s="39"/>
      <c r="I1712" s="39"/>
      <c r="J1712" s="39"/>
      <c r="K1712" s="39"/>
      <c r="L1712" s="38"/>
      <c r="M1712" s="38"/>
      <c r="N1712" s="38"/>
      <c r="O1712" s="38"/>
      <c r="P1712" s="38"/>
      <c r="Q1712" s="38"/>
      <c r="R1712" s="38"/>
      <c r="S1712" s="38"/>
      <c r="T1712" s="38"/>
      <c r="U1712" s="38"/>
      <c r="V1712" s="38"/>
      <c r="W1712" s="38"/>
      <c r="X1712" s="38"/>
      <c r="Y1712" s="38"/>
      <c r="Z1712" s="75"/>
      <c r="AA1712" s="101"/>
      <c r="AB1712" s="101"/>
      <c r="AC1712" s="101"/>
      <c r="AD1712" s="101"/>
      <c r="AE1712" s="38"/>
      <c r="AF1712" s="38"/>
      <c r="AG1712" s="38"/>
      <c r="AH1712" s="38"/>
      <c r="AI1712" s="101"/>
      <c r="AJ1712" s="101"/>
      <c r="AK1712" s="101"/>
      <c r="AL1712" s="75"/>
      <c r="AM1712" s="39"/>
      <c r="AN1712" s="27"/>
      <c r="AO1712" s="27"/>
      <c r="AP1712" s="27"/>
      <c r="AQ1712" s="27" t="str">
        <f t="shared" si="609"/>
        <v/>
      </c>
      <c r="AR1712" s="27" t="str">
        <f t="shared" si="610"/>
        <v/>
      </c>
      <c r="AS1712" s="27" t="str">
        <f t="shared" si="611"/>
        <v/>
      </c>
      <c r="AT1712" s="27" t="e">
        <f>IF(#REF!&lt;&gt;"",IF(ABS(#REF!)&lt;10,"S"&amp;RIGHT(#REF!,1)&amp;",","S"&amp;#REF!&amp;","),"")</f>
        <v>#REF!</v>
      </c>
      <c r="AU1712" s="27" t="e">
        <f>IF(#REF!&lt;&gt;"",IF(ABS(#REF!)&lt;10,"S"&amp;RIGHT(#REF!,1)&amp;",","S"&amp;#REF!&amp;","),"")</f>
        <v>#REF!</v>
      </c>
      <c r="AV1712" s="27" t="e">
        <f>IF(#REF!&lt;&gt;"",IF(ABS(#REF!)&lt;10,"S"&amp;RIGHT(#REF!,1)&amp;",","S"&amp;#REF!&amp;","),"")</f>
        <v>#REF!</v>
      </c>
      <c r="AW1712" s="27" t="e">
        <f>IF(#REF!&lt;&gt;"",IF(ABS(#REF!)&lt;10,"S"&amp;RIGHT(#REF!,1)&amp;",","S"&amp;#REF!&amp;","),"")</f>
        <v>#REF!</v>
      </c>
      <c r="AX1712" s="27" t="e">
        <f>IF(#REF!&lt;&gt;"",IF(ABS(#REF!)&lt;10,"S"&amp;RIGHT(#REF!,1)&amp;",","S"&amp;#REF!&amp;","),"")</f>
        <v>#REF!</v>
      </c>
      <c r="AY1712" s="27" t="e">
        <f>IF(#REF!&lt;&gt;"",IF(ABS(#REF!)&lt;10,"S"&amp;RIGHT(#REF!,1)&amp;",","S"&amp;#REF!&amp;","),"")</f>
        <v>#REF!</v>
      </c>
      <c r="AZ1712" s="27" t="e">
        <f>IF(#REF!&lt;&gt;"",IF(ABS(#REF!)&lt;10,"S"&amp;RIGHT(#REF!,1)&amp;",","S"&amp;#REF!&amp;","),"")</f>
        <v>#REF!</v>
      </c>
      <c r="BA1712" s="27" t="e">
        <f>IF(#REF!&lt;&gt;"",IF(ABS(#REF!)&lt;10,"S"&amp;RIGHT(#REF!,1)&amp;",","S"&amp;#REF!&amp;","),"")</f>
        <v>#REF!</v>
      </c>
      <c r="BB1712" s="27" t="e">
        <f>IF(#REF!&lt;&gt;"",IF(ABS(#REF!)&lt;10,"S"&amp;RIGHT(#REF!,1)&amp;",","S"&amp;#REF!&amp;","),"")</f>
        <v>#REF!</v>
      </c>
      <c r="BC1712" s="27"/>
      <c r="BD1712" s="27"/>
      <c r="BE1712" s="27"/>
      <c r="BF1712" s="27"/>
      <c r="BG1712" s="27"/>
      <c r="BH1712" s="27"/>
      <c r="BI1712" s="27" t="str">
        <f t="shared" si="606"/>
        <v/>
      </c>
      <c r="BJ1712" s="27" t="str">
        <f t="shared" si="607"/>
        <v/>
      </c>
      <c r="BK1712" s="27" t="str">
        <f t="shared" si="608"/>
        <v/>
      </c>
      <c r="BL1712" s="27" t="e">
        <f>IF(#REF!="","",CONCATENATE($L1712,","))</f>
        <v>#REF!</v>
      </c>
      <c r="BM1712" s="27" t="e">
        <f>IF(#REF!="","",CONCATENATE($L1712,","))</f>
        <v>#REF!</v>
      </c>
      <c r="BN1712" s="27" t="e">
        <f>IF(#REF!="","",CONCATENATE($L1712,","))</f>
        <v>#REF!</v>
      </c>
      <c r="BO1712" s="27" t="e">
        <f>IF(#REF!="","",CONCATENATE($L1712,","))</f>
        <v>#REF!</v>
      </c>
      <c r="BP1712" s="27" t="e">
        <f>IF(#REF!="","",CONCATENATE($L1712,","))</f>
        <v>#REF!</v>
      </c>
      <c r="BQ1712" s="27" t="e">
        <f>IF(#REF!="","",CONCATENATE($L1712,","))</f>
        <v>#REF!</v>
      </c>
      <c r="BR1712" s="27" t="e">
        <f>IF(#REF!="","",CONCATENATE($L1712,","))</f>
        <v>#REF!</v>
      </c>
      <c r="BS1712" s="27" t="e">
        <f>IF(#REF!="","",CONCATENATE($L1712,","))</f>
        <v>#REF!</v>
      </c>
      <c r="BT1712" s="27" t="e">
        <f>IF(#REF!="","",CONCATENATE($L1712,","))</f>
        <v>#REF!</v>
      </c>
      <c r="BU1712" s="71"/>
      <c r="BV1712" s="29"/>
      <c r="BW1712" s="71"/>
      <c r="BX1712" s="71"/>
      <c r="BY1712" s="29"/>
      <c r="BZ1712" s="71"/>
      <c r="CA1712" s="71"/>
      <c r="CB1712" s="38"/>
      <c r="CC1712" s="52"/>
    </row>
    <row r="1713" spans="2:81">
      <c r="B1713" s="75"/>
      <c r="C1713" s="39"/>
      <c r="D1713" s="38"/>
      <c r="E1713" s="39"/>
      <c r="F1713" s="39"/>
      <c r="G1713" s="39"/>
      <c r="H1713" s="39"/>
      <c r="I1713" s="39"/>
      <c r="J1713" s="39"/>
      <c r="K1713" s="39"/>
      <c r="L1713" s="38"/>
      <c r="M1713" s="38"/>
      <c r="N1713" s="38"/>
      <c r="O1713" s="38"/>
      <c r="P1713" s="38"/>
      <c r="Q1713" s="38"/>
      <c r="R1713" s="38"/>
      <c r="S1713" s="38"/>
      <c r="T1713" s="38"/>
      <c r="U1713" s="38"/>
      <c r="V1713" s="38"/>
      <c r="W1713" s="38"/>
      <c r="X1713" s="38"/>
      <c r="Y1713" s="38"/>
      <c r="Z1713" s="75"/>
      <c r="AA1713" s="101"/>
      <c r="AB1713" s="101"/>
      <c r="AC1713" s="101"/>
      <c r="AD1713" s="101"/>
      <c r="AE1713" s="38"/>
      <c r="AF1713" s="38"/>
      <c r="AG1713" s="38"/>
      <c r="AH1713" s="38"/>
      <c r="AI1713" s="101"/>
      <c r="AJ1713" s="101"/>
      <c r="AK1713" s="101"/>
      <c r="AL1713" s="75"/>
      <c r="AM1713" s="39"/>
      <c r="AN1713" s="27"/>
      <c r="AO1713" s="27"/>
      <c r="AP1713" s="27"/>
      <c r="AQ1713" s="27" t="str">
        <f t="shared" si="609"/>
        <v/>
      </c>
      <c r="AR1713" s="27" t="str">
        <f t="shared" si="610"/>
        <v/>
      </c>
      <c r="AS1713" s="27" t="str">
        <f t="shared" si="611"/>
        <v/>
      </c>
      <c r="AT1713" s="27" t="e">
        <f>IF(#REF!&lt;&gt;"",IF(ABS(#REF!)&lt;10,"S"&amp;RIGHT(#REF!,1)&amp;",","S"&amp;#REF!&amp;","),"")</f>
        <v>#REF!</v>
      </c>
      <c r="AU1713" s="27" t="e">
        <f>IF(#REF!&lt;&gt;"",IF(ABS(#REF!)&lt;10,"S"&amp;RIGHT(#REF!,1)&amp;",","S"&amp;#REF!&amp;","),"")</f>
        <v>#REF!</v>
      </c>
      <c r="AV1713" s="27" t="e">
        <f>IF(#REF!&lt;&gt;"",IF(ABS(#REF!)&lt;10,"S"&amp;RIGHT(#REF!,1)&amp;",","S"&amp;#REF!&amp;","),"")</f>
        <v>#REF!</v>
      </c>
      <c r="AW1713" s="27" t="e">
        <f>IF(#REF!&lt;&gt;"",IF(ABS(#REF!)&lt;10,"S"&amp;RIGHT(#REF!,1)&amp;",","S"&amp;#REF!&amp;","),"")</f>
        <v>#REF!</v>
      </c>
      <c r="AX1713" s="27" t="e">
        <f>IF(#REF!&lt;&gt;"",IF(ABS(#REF!)&lt;10,"S"&amp;RIGHT(#REF!,1)&amp;",","S"&amp;#REF!&amp;","),"")</f>
        <v>#REF!</v>
      </c>
      <c r="AY1713" s="27" t="e">
        <f>IF(#REF!&lt;&gt;"",IF(ABS(#REF!)&lt;10,"S"&amp;RIGHT(#REF!,1)&amp;",","S"&amp;#REF!&amp;","),"")</f>
        <v>#REF!</v>
      </c>
      <c r="AZ1713" s="27" t="e">
        <f>IF(#REF!&lt;&gt;"",IF(ABS(#REF!)&lt;10,"S"&amp;RIGHT(#REF!,1)&amp;",","S"&amp;#REF!&amp;","),"")</f>
        <v>#REF!</v>
      </c>
      <c r="BA1713" s="27" t="e">
        <f>IF(#REF!&lt;&gt;"",IF(ABS(#REF!)&lt;10,"S"&amp;RIGHT(#REF!,1)&amp;",","S"&amp;#REF!&amp;","),"")</f>
        <v>#REF!</v>
      </c>
      <c r="BB1713" s="27" t="e">
        <f>IF(#REF!&lt;&gt;"",IF(ABS(#REF!)&lt;10,"S"&amp;RIGHT(#REF!,1)&amp;",","S"&amp;#REF!&amp;","),"")</f>
        <v>#REF!</v>
      </c>
      <c r="BC1713" s="27"/>
      <c r="BD1713" s="27"/>
      <c r="BE1713" s="27"/>
      <c r="BF1713" s="27"/>
      <c r="BG1713" s="27"/>
      <c r="BH1713" s="27"/>
      <c r="BI1713" s="27" t="str">
        <f t="shared" si="606"/>
        <v/>
      </c>
      <c r="BJ1713" s="27" t="str">
        <f t="shared" si="607"/>
        <v/>
      </c>
      <c r="BK1713" s="27" t="str">
        <f t="shared" si="608"/>
        <v/>
      </c>
      <c r="BL1713" s="27" t="e">
        <f>IF(#REF!="","",CONCATENATE($L1713,","))</f>
        <v>#REF!</v>
      </c>
      <c r="BM1713" s="27" t="e">
        <f>IF(#REF!="","",CONCATENATE($L1713,","))</f>
        <v>#REF!</v>
      </c>
      <c r="BN1713" s="27" t="e">
        <f>IF(#REF!="","",CONCATENATE($L1713,","))</f>
        <v>#REF!</v>
      </c>
      <c r="BO1713" s="27" t="e">
        <f>IF(#REF!="","",CONCATENATE($L1713,","))</f>
        <v>#REF!</v>
      </c>
      <c r="BP1713" s="27" t="e">
        <f>IF(#REF!="","",CONCATENATE($L1713,","))</f>
        <v>#REF!</v>
      </c>
      <c r="BQ1713" s="27" t="e">
        <f>IF(#REF!="","",CONCATENATE($L1713,","))</f>
        <v>#REF!</v>
      </c>
      <c r="BR1713" s="27" t="e">
        <f>IF(#REF!="","",CONCATENATE($L1713,","))</f>
        <v>#REF!</v>
      </c>
      <c r="BS1713" s="27" t="e">
        <f>IF(#REF!="","",CONCATENATE($L1713,","))</f>
        <v>#REF!</v>
      </c>
      <c r="BT1713" s="27" t="e">
        <f>IF(#REF!="","",CONCATENATE($L1713,","))</f>
        <v>#REF!</v>
      </c>
      <c r="BU1713" s="71"/>
      <c r="BV1713" s="71"/>
      <c r="BW1713" s="71"/>
      <c r="BX1713" s="71"/>
      <c r="BY1713" s="71"/>
      <c r="BZ1713" s="71"/>
      <c r="CA1713" s="71"/>
      <c r="CB1713" s="38"/>
      <c r="CC1713" s="52"/>
    </row>
    <row r="1714" spans="2:81">
      <c r="B1714" s="75"/>
      <c r="C1714" s="39"/>
      <c r="D1714" s="38"/>
      <c r="E1714" s="39"/>
      <c r="F1714" s="39"/>
      <c r="G1714" s="39"/>
      <c r="H1714" s="39"/>
      <c r="I1714" s="39"/>
      <c r="J1714" s="39"/>
      <c r="K1714" s="39"/>
      <c r="L1714" s="38"/>
      <c r="M1714" s="38"/>
      <c r="N1714" s="38"/>
      <c r="O1714" s="38"/>
      <c r="P1714" s="38"/>
      <c r="Q1714" s="38"/>
      <c r="R1714" s="38"/>
      <c r="S1714" s="38"/>
      <c r="T1714" s="38"/>
      <c r="U1714" s="38"/>
      <c r="V1714" s="38"/>
      <c r="W1714" s="38"/>
      <c r="X1714" s="38"/>
      <c r="Y1714" s="38"/>
      <c r="Z1714" s="75"/>
      <c r="AA1714" s="101"/>
      <c r="AB1714" s="101"/>
      <c r="AC1714" s="101"/>
      <c r="AD1714" s="101"/>
      <c r="AE1714" s="38"/>
      <c r="AF1714" s="38"/>
      <c r="AG1714" s="38"/>
      <c r="AH1714" s="38"/>
      <c r="AI1714" s="101"/>
      <c r="AJ1714" s="101"/>
      <c r="AK1714" s="101"/>
      <c r="AL1714" s="75"/>
      <c r="AM1714" s="39"/>
      <c r="AN1714" s="27"/>
      <c r="AO1714" s="27"/>
      <c r="AP1714" s="27"/>
      <c r="AQ1714" s="27" t="str">
        <f t="shared" si="609"/>
        <v/>
      </c>
      <c r="AR1714" s="27" t="str">
        <f t="shared" si="610"/>
        <v/>
      </c>
      <c r="AS1714" s="27" t="str">
        <f t="shared" si="611"/>
        <v/>
      </c>
      <c r="AT1714" s="27" t="e">
        <f>IF(#REF!&lt;&gt;"",IF(ABS(#REF!)&lt;10,"S"&amp;RIGHT(#REF!,1)&amp;",","S"&amp;#REF!&amp;","),"")</f>
        <v>#REF!</v>
      </c>
      <c r="AU1714" s="27" t="e">
        <f>IF(#REF!&lt;&gt;"",IF(ABS(#REF!)&lt;10,"S"&amp;RIGHT(#REF!,1)&amp;",","S"&amp;#REF!&amp;","),"")</f>
        <v>#REF!</v>
      </c>
      <c r="AV1714" s="27" t="e">
        <f>IF(#REF!&lt;&gt;"",IF(ABS(#REF!)&lt;10,"S"&amp;RIGHT(#REF!,1)&amp;",","S"&amp;#REF!&amp;","),"")</f>
        <v>#REF!</v>
      </c>
      <c r="AW1714" s="27" t="e">
        <f>IF(#REF!&lt;&gt;"",IF(ABS(#REF!)&lt;10,"S"&amp;RIGHT(#REF!,1)&amp;",","S"&amp;#REF!&amp;","),"")</f>
        <v>#REF!</v>
      </c>
      <c r="AX1714" s="27" t="e">
        <f>IF(#REF!&lt;&gt;"",IF(ABS(#REF!)&lt;10,"S"&amp;RIGHT(#REF!,1)&amp;",","S"&amp;#REF!&amp;","),"")</f>
        <v>#REF!</v>
      </c>
      <c r="AY1714" s="27" t="e">
        <f>IF(#REF!&lt;&gt;"",IF(ABS(#REF!)&lt;10,"S"&amp;RIGHT(#REF!,1)&amp;",","S"&amp;#REF!&amp;","),"")</f>
        <v>#REF!</v>
      </c>
      <c r="AZ1714" s="27" t="e">
        <f>IF(#REF!&lt;&gt;"",IF(ABS(#REF!)&lt;10,"S"&amp;RIGHT(#REF!,1)&amp;",","S"&amp;#REF!&amp;","),"")</f>
        <v>#REF!</v>
      </c>
      <c r="BA1714" s="27" t="e">
        <f>IF(#REF!&lt;&gt;"",IF(ABS(#REF!)&lt;10,"S"&amp;RIGHT(#REF!,1)&amp;",","S"&amp;#REF!&amp;","),"")</f>
        <v>#REF!</v>
      </c>
      <c r="BB1714" s="27" t="e">
        <f>IF(#REF!&lt;&gt;"",IF(ABS(#REF!)&lt;10,"S"&amp;RIGHT(#REF!,1)&amp;",","S"&amp;#REF!&amp;","),"")</f>
        <v>#REF!</v>
      </c>
      <c r="BC1714" s="27"/>
      <c r="BD1714" s="27"/>
      <c r="BE1714" s="27"/>
      <c r="BF1714" s="27"/>
      <c r="BG1714" s="27"/>
      <c r="BH1714" s="27"/>
      <c r="BI1714" s="27" t="str">
        <f t="shared" si="606"/>
        <v/>
      </c>
      <c r="BJ1714" s="27" t="str">
        <f t="shared" si="607"/>
        <v/>
      </c>
      <c r="BK1714" s="27" t="str">
        <f t="shared" si="608"/>
        <v/>
      </c>
      <c r="BL1714" s="27" t="e">
        <f>IF(#REF!="","",CONCATENATE($L1714,","))</f>
        <v>#REF!</v>
      </c>
      <c r="BM1714" s="27" t="e">
        <f>IF(#REF!="","",CONCATENATE($L1714,","))</f>
        <v>#REF!</v>
      </c>
      <c r="BN1714" s="27" t="e">
        <f>IF(#REF!="","",CONCATENATE($L1714,","))</f>
        <v>#REF!</v>
      </c>
      <c r="BO1714" s="27" t="e">
        <f>IF(#REF!="","",CONCATENATE($L1714,","))</f>
        <v>#REF!</v>
      </c>
      <c r="BP1714" s="27" t="e">
        <f>IF(#REF!="","",CONCATENATE($L1714,","))</f>
        <v>#REF!</v>
      </c>
      <c r="BQ1714" s="27" t="e">
        <f>IF(#REF!="","",CONCATENATE($L1714,","))</f>
        <v>#REF!</v>
      </c>
      <c r="BR1714" s="27" t="e">
        <f>IF(#REF!="","",CONCATENATE($L1714,","))</f>
        <v>#REF!</v>
      </c>
      <c r="BS1714" s="27" t="e">
        <f>IF(#REF!="","",CONCATENATE($L1714,","))</f>
        <v>#REF!</v>
      </c>
      <c r="BT1714" s="27" t="e">
        <f>IF(#REF!="","",CONCATENATE($L1714,","))</f>
        <v>#REF!</v>
      </c>
      <c r="BU1714" s="71"/>
      <c r="BV1714" s="71"/>
      <c r="BW1714" s="71"/>
      <c r="BX1714" s="71"/>
      <c r="BY1714" s="71"/>
      <c r="BZ1714" s="71"/>
      <c r="CA1714" s="71"/>
      <c r="CB1714" s="38"/>
      <c r="CC1714" s="52"/>
    </row>
    <row r="1715" spans="2:81">
      <c r="B1715" s="75"/>
      <c r="C1715" s="39"/>
      <c r="D1715" s="38"/>
      <c r="E1715" s="39"/>
      <c r="F1715" s="39"/>
      <c r="G1715" s="39"/>
      <c r="H1715" s="39"/>
      <c r="I1715" s="39"/>
      <c r="J1715" s="39"/>
      <c r="K1715" s="39"/>
      <c r="L1715" s="38"/>
      <c r="M1715" s="38"/>
      <c r="N1715" s="38"/>
      <c r="O1715" s="38"/>
      <c r="P1715" s="38"/>
      <c r="Q1715" s="38"/>
      <c r="R1715" s="38"/>
      <c r="S1715" s="38"/>
      <c r="T1715" s="38"/>
      <c r="U1715" s="38"/>
      <c r="V1715" s="38"/>
      <c r="W1715" s="38"/>
      <c r="X1715" s="38"/>
      <c r="Y1715" s="38"/>
      <c r="Z1715" s="75"/>
      <c r="AA1715" s="101"/>
      <c r="AB1715" s="101"/>
      <c r="AC1715" s="101"/>
      <c r="AD1715" s="101"/>
      <c r="AE1715" s="38"/>
      <c r="AF1715" s="38"/>
      <c r="AG1715" s="38"/>
      <c r="AH1715" s="38"/>
      <c r="AI1715" s="101"/>
      <c r="AJ1715" s="101"/>
      <c r="AK1715" s="101"/>
      <c r="AL1715" s="75"/>
      <c r="AM1715" s="39"/>
      <c r="AN1715" s="27"/>
      <c r="AO1715" s="27"/>
      <c r="AP1715" s="27"/>
      <c r="AQ1715" s="27" t="str">
        <f t="shared" si="609"/>
        <v/>
      </c>
      <c r="AR1715" s="27" t="str">
        <f t="shared" si="610"/>
        <v/>
      </c>
      <c r="AS1715" s="27" t="str">
        <f t="shared" si="611"/>
        <v/>
      </c>
      <c r="AT1715" s="27" t="e">
        <f>IF(#REF!&lt;&gt;"",IF(ABS(#REF!)&lt;10,"S"&amp;RIGHT(#REF!,1)&amp;",","S"&amp;#REF!&amp;","),"")</f>
        <v>#REF!</v>
      </c>
      <c r="AU1715" s="27" t="e">
        <f>IF(#REF!&lt;&gt;"",IF(ABS(#REF!)&lt;10,"S"&amp;RIGHT(#REF!,1)&amp;",","S"&amp;#REF!&amp;","),"")</f>
        <v>#REF!</v>
      </c>
      <c r="AV1715" s="27" t="e">
        <f>IF(#REF!&lt;&gt;"",IF(ABS(#REF!)&lt;10,"S"&amp;RIGHT(#REF!,1)&amp;",","S"&amp;#REF!&amp;","),"")</f>
        <v>#REF!</v>
      </c>
      <c r="AW1715" s="27" t="e">
        <f>IF(#REF!&lt;&gt;"",IF(ABS(#REF!)&lt;10,"S"&amp;RIGHT(#REF!,1)&amp;",","S"&amp;#REF!&amp;","),"")</f>
        <v>#REF!</v>
      </c>
      <c r="AX1715" s="27" t="e">
        <f>IF(#REF!&lt;&gt;"",IF(ABS(#REF!)&lt;10,"S"&amp;RIGHT(#REF!,1)&amp;",","S"&amp;#REF!&amp;","),"")</f>
        <v>#REF!</v>
      </c>
      <c r="AY1715" s="27" t="e">
        <f>IF(#REF!&lt;&gt;"",IF(ABS(#REF!)&lt;10,"S"&amp;RIGHT(#REF!,1)&amp;",","S"&amp;#REF!&amp;","),"")</f>
        <v>#REF!</v>
      </c>
      <c r="AZ1715" s="27" t="e">
        <f>IF(#REF!&lt;&gt;"",IF(ABS(#REF!)&lt;10,"S"&amp;RIGHT(#REF!,1)&amp;",","S"&amp;#REF!&amp;","),"")</f>
        <v>#REF!</v>
      </c>
      <c r="BA1715" s="27" t="e">
        <f>IF(#REF!&lt;&gt;"",IF(ABS(#REF!)&lt;10,"S"&amp;RIGHT(#REF!,1)&amp;",","S"&amp;#REF!&amp;","),"")</f>
        <v>#REF!</v>
      </c>
      <c r="BB1715" s="27" t="e">
        <f>IF(#REF!&lt;&gt;"",IF(ABS(#REF!)&lt;10,"S"&amp;RIGHT(#REF!,1)&amp;",","S"&amp;#REF!&amp;","),"")</f>
        <v>#REF!</v>
      </c>
      <c r="BC1715" s="27"/>
      <c r="BD1715" s="27"/>
      <c r="BE1715" s="27"/>
      <c r="BF1715" s="27"/>
      <c r="BG1715" s="27"/>
      <c r="BH1715" s="27"/>
      <c r="BI1715" s="27" t="str">
        <f t="shared" si="606"/>
        <v/>
      </c>
      <c r="BJ1715" s="27" t="str">
        <f t="shared" si="607"/>
        <v/>
      </c>
      <c r="BK1715" s="27" t="str">
        <f t="shared" si="608"/>
        <v/>
      </c>
      <c r="BL1715" s="27" t="e">
        <f>IF(#REF!="","",CONCATENATE($L1715,","))</f>
        <v>#REF!</v>
      </c>
      <c r="BM1715" s="27" t="e">
        <f>IF(#REF!="","",CONCATENATE($L1715,","))</f>
        <v>#REF!</v>
      </c>
      <c r="BN1715" s="27" t="e">
        <f>IF(#REF!="","",CONCATENATE($L1715,","))</f>
        <v>#REF!</v>
      </c>
      <c r="BO1715" s="27" t="e">
        <f>IF(#REF!="","",CONCATENATE($L1715,","))</f>
        <v>#REF!</v>
      </c>
      <c r="BP1715" s="27" t="e">
        <f>IF(#REF!="","",CONCATENATE($L1715,","))</f>
        <v>#REF!</v>
      </c>
      <c r="BQ1715" s="27" t="e">
        <f>IF(#REF!="","",CONCATENATE($L1715,","))</f>
        <v>#REF!</v>
      </c>
      <c r="BR1715" s="27" t="e">
        <f>IF(#REF!="","",CONCATENATE($L1715,","))</f>
        <v>#REF!</v>
      </c>
      <c r="BS1715" s="27" t="e">
        <f>IF(#REF!="","",CONCATENATE($L1715,","))</f>
        <v>#REF!</v>
      </c>
      <c r="BT1715" s="27" t="e">
        <f>IF(#REF!="","",CONCATENATE($L1715,","))</f>
        <v>#REF!</v>
      </c>
      <c r="BU1715" s="71"/>
      <c r="BV1715" s="71"/>
      <c r="BW1715" s="71"/>
      <c r="BX1715" s="71"/>
      <c r="BY1715" s="71"/>
      <c r="BZ1715" s="71"/>
      <c r="CA1715" s="71"/>
      <c r="CB1715" s="38"/>
      <c r="CC1715" s="52"/>
    </row>
    <row r="1716" spans="2:81">
      <c r="B1716" s="75"/>
      <c r="C1716" s="39"/>
      <c r="D1716" s="38"/>
      <c r="E1716" s="39"/>
      <c r="F1716" s="39"/>
      <c r="G1716" s="39"/>
      <c r="H1716" s="39"/>
      <c r="I1716" s="39"/>
      <c r="J1716" s="39"/>
      <c r="K1716" s="39"/>
      <c r="L1716" s="38"/>
      <c r="M1716" s="38"/>
      <c r="N1716" s="38"/>
      <c r="O1716" s="38"/>
      <c r="P1716" s="38"/>
      <c r="Q1716" s="38"/>
      <c r="R1716" s="38"/>
      <c r="S1716" s="38"/>
      <c r="T1716" s="38"/>
      <c r="U1716" s="38"/>
      <c r="V1716" s="38"/>
      <c r="W1716" s="38"/>
      <c r="X1716" s="38"/>
      <c r="Y1716" s="38"/>
      <c r="Z1716" s="75"/>
      <c r="AA1716" s="101"/>
      <c r="AB1716" s="101"/>
      <c r="AC1716" s="101"/>
      <c r="AD1716" s="101"/>
      <c r="AE1716" s="38"/>
      <c r="AF1716" s="38"/>
      <c r="AG1716" s="38"/>
      <c r="AH1716" s="38"/>
      <c r="AI1716" s="101"/>
      <c r="AJ1716" s="101"/>
      <c r="AK1716" s="101"/>
      <c r="AL1716" s="75"/>
      <c r="AM1716" s="39"/>
      <c r="AN1716" s="27"/>
      <c r="AO1716" s="27"/>
      <c r="AP1716" s="27"/>
      <c r="AQ1716" s="27" t="str">
        <f t="shared" si="609"/>
        <v/>
      </c>
      <c r="AR1716" s="27" t="str">
        <f t="shared" si="610"/>
        <v/>
      </c>
      <c r="AS1716" s="27" t="str">
        <f t="shared" si="611"/>
        <v/>
      </c>
      <c r="AT1716" s="27" t="e">
        <f>IF(#REF!&lt;&gt;"",IF(ABS(#REF!)&lt;10,"S"&amp;RIGHT(#REF!,1)&amp;",","S"&amp;#REF!&amp;","),"")</f>
        <v>#REF!</v>
      </c>
      <c r="AU1716" s="27" t="e">
        <f>IF(#REF!&lt;&gt;"",IF(ABS(#REF!)&lt;10,"S"&amp;RIGHT(#REF!,1)&amp;",","S"&amp;#REF!&amp;","),"")</f>
        <v>#REF!</v>
      </c>
      <c r="AV1716" s="27" t="e">
        <f>IF(#REF!&lt;&gt;"",IF(ABS(#REF!)&lt;10,"S"&amp;RIGHT(#REF!,1)&amp;",","S"&amp;#REF!&amp;","),"")</f>
        <v>#REF!</v>
      </c>
      <c r="AW1716" s="27" t="e">
        <f>IF(#REF!&lt;&gt;"",IF(ABS(#REF!)&lt;10,"S"&amp;RIGHT(#REF!,1)&amp;",","S"&amp;#REF!&amp;","),"")</f>
        <v>#REF!</v>
      </c>
      <c r="AX1716" s="27" t="e">
        <f>IF(#REF!&lt;&gt;"",IF(ABS(#REF!)&lt;10,"S"&amp;RIGHT(#REF!,1)&amp;",","S"&amp;#REF!&amp;","),"")</f>
        <v>#REF!</v>
      </c>
      <c r="AY1716" s="27" t="e">
        <f>IF(#REF!&lt;&gt;"",IF(ABS(#REF!)&lt;10,"S"&amp;RIGHT(#REF!,1)&amp;",","S"&amp;#REF!&amp;","),"")</f>
        <v>#REF!</v>
      </c>
      <c r="AZ1716" s="27" t="e">
        <f>IF(#REF!&lt;&gt;"",IF(ABS(#REF!)&lt;10,"S"&amp;RIGHT(#REF!,1)&amp;",","S"&amp;#REF!&amp;","),"")</f>
        <v>#REF!</v>
      </c>
      <c r="BA1716" s="27" t="e">
        <f>IF(#REF!&lt;&gt;"",IF(ABS(#REF!)&lt;10,"S"&amp;RIGHT(#REF!,1)&amp;",","S"&amp;#REF!&amp;","),"")</f>
        <v>#REF!</v>
      </c>
      <c r="BB1716" s="27" t="e">
        <f>IF(#REF!&lt;&gt;"",IF(ABS(#REF!)&lt;10,"S"&amp;RIGHT(#REF!,1)&amp;",","S"&amp;#REF!&amp;","),"")</f>
        <v>#REF!</v>
      </c>
      <c r="BC1716" s="27"/>
      <c r="BD1716" s="27"/>
      <c r="BE1716" s="27"/>
      <c r="BF1716" s="27"/>
      <c r="BG1716" s="27"/>
      <c r="BH1716" s="27"/>
      <c r="BI1716" s="27" t="str">
        <f t="shared" si="606"/>
        <v/>
      </c>
      <c r="BJ1716" s="27" t="str">
        <f t="shared" si="607"/>
        <v/>
      </c>
      <c r="BK1716" s="27" t="str">
        <f t="shared" si="608"/>
        <v/>
      </c>
      <c r="BL1716" s="27" t="e">
        <f>IF(#REF!="","",CONCATENATE($L1716,","))</f>
        <v>#REF!</v>
      </c>
      <c r="BM1716" s="27" t="e">
        <f>IF(#REF!="","",CONCATENATE($L1716,","))</f>
        <v>#REF!</v>
      </c>
      <c r="BN1716" s="27" t="e">
        <f>IF(#REF!="","",CONCATENATE($L1716,","))</f>
        <v>#REF!</v>
      </c>
      <c r="BO1716" s="27" t="e">
        <f>IF(#REF!="","",CONCATENATE($L1716,","))</f>
        <v>#REF!</v>
      </c>
      <c r="BP1716" s="27" t="e">
        <f>IF(#REF!="","",CONCATENATE($L1716,","))</f>
        <v>#REF!</v>
      </c>
      <c r="BQ1716" s="27" t="e">
        <f>IF(#REF!="","",CONCATENATE($L1716,","))</f>
        <v>#REF!</v>
      </c>
      <c r="BR1716" s="27" t="e">
        <f>IF(#REF!="","",CONCATENATE($L1716,","))</f>
        <v>#REF!</v>
      </c>
      <c r="BS1716" s="27" t="e">
        <f>IF(#REF!="","",CONCATENATE($L1716,","))</f>
        <v>#REF!</v>
      </c>
      <c r="BT1716" s="27" t="e">
        <f>IF(#REF!="","",CONCATENATE($L1716,","))</f>
        <v>#REF!</v>
      </c>
      <c r="BU1716" s="71"/>
      <c r="BV1716" s="71"/>
      <c r="BW1716" s="71"/>
      <c r="BX1716" s="71"/>
      <c r="BY1716" s="71"/>
      <c r="BZ1716" s="71"/>
      <c r="CA1716" s="71"/>
      <c r="CB1716" s="38"/>
      <c r="CC1716" s="52"/>
    </row>
    <row r="1717" spans="2:81">
      <c r="B1717" s="75"/>
      <c r="C1717" s="39"/>
      <c r="D1717" s="38"/>
      <c r="E1717" s="39"/>
      <c r="F1717" s="39"/>
      <c r="G1717" s="39"/>
      <c r="H1717" s="39"/>
      <c r="I1717" s="39"/>
      <c r="J1717" s="39"/>
      <c r="K1717" s="39"/>
      <c r="L1717" s="38"/>
      <c r="M1717" s="38"/>
      <c r="N1717" s="38"/>
      <c r="O1717" s="38"/>
      <c r="P1717" s="38"/>
      <c r="Q1717" s="38"/>
      <c r="R1717" s="38"/>
      <c r="S1717" s="38"/>
      <c r="T1717" s="38"/>
      <c r="U1717" s="38"/>
      <c r="V1717" s="38"/>
      <c r="W1717" s="38"/>
      <c r="X1717" s="38"/>
      <c r="Y1717" s="38"/>
      <c r="Z1717" s="75"/>
      <c r="AA1717" s="101"/>
      <c r="AB1717" s="101"/>
      <c r="AC1717" s="101"/>
      <c r="AD1717" s="101"/>
      <c r="AE1717" s="38"/>
      <c r="AF1717" s="38"/>
      <c r="AG1717" s="38"/>
      <c r="AH1717" s="38"/>
      <c r="AI1717" s="101"/>
      <c r="AJ1717" s="101"/>
      <c r="AK1717" s="101"/>
      <c r="AL1717" s="75"/>
      <c r="AM1717" s="39"/>
      <c r="AN1717" s="27"/>
      <c r="AO1717" s="27"/>
      <c r="AP1717" s="27"/>
      <c r="AQ1717" s="27" t="str">
        <f t="shared" si="609"/>
        <v/>
      </c>
      <c r="AR1717" s="27" t="str">
        <f t="shared" si="610"/>
        <v/>
      </c>
      <c r="AS1717" s="27" t="str">
        <f t="shared" si="611"/>
        <v/>
      </c>
      <c r="AT1717" s="27" t="e">
        <f>IF(#REF!&lt;&gt;"",IF(ABS(#REF!)&lt;10,"S"&amp;RIGHT(#REF!,1)&amp;",","S"&amp;#REF!&amp;","),"")</f>
        <v>#REF!</v>
      </c>
      <c r="AU1717" s="27" t="e">
        <f>IF(#REF!&lt;&gt;"",IF(ABS(#REF!)&lt;10,"S"&amp;RIGHT(#REF!,1)&amp;",","S"&amp;#REF!&amp;","),"")</f>
        <v>#REF!</v>
      </c>
      <c r="AV1717" s="27" t="e">
        <f>IF(#REF!&lt;&gt;"",IF(ABS(#REF!)&lt;10,"S"&amp;RIGHT(#REF!,1)&amp;",","S"&amp;#REF!&amp;","),"")</f>
        <v>#REF!</v>
      </c>
      <c r="AW1717" s="27" t="e">
        <f>IF(#REF!&lt;&gt;"",IF(ABS(#REF!)&lt;10,"S"&amp;RIGHT(#REF!,1)&amp;",","S"&amp;#REF!&amp;","),"")</f>
        <v>#REF!</v>
      </c>
      <c r="AX1717" s="27" t="e">
        <f>IF(#REF!&lt;&gt;"",IF(ABS(#REF!)&lt;10,"S"&amp;RIGHT(#REF!,1)&amp;",","S"&amp;#REF!&amp;","),"")</f>
        <v>#REF!</v>
      </c>
      <c r="AY1717" s="27" t="e">
        <f>IF(#REF!&lt;&gt;"",IF(ABS(#REF!)&lt;10,"S"&amp;RIGHT(#REF!,1)&amp;",","S"&amp;#REF!&amp;","),"")</f>
        <v>#REF!</v>
      </c>
      <c r="AZ1717" s="27" t="e">
        <f>IF(#REF!&lt;&gt;"",IF(ABS(#REF!)&lt;10,"S"&amp;RIGHT(#REF!,1)&amp;",","S"&amp;#REF!&amp;","),"")</f>
        <v>#REF!</v>
      </c>
      <c r="BA1717" s="27" t="e">
        <f>IF(#REF!&lt;&gt;"",IF(ABS(#REF!)&lt;10,"S"&amp;RIGHT(#REF!,1)&amp;",","S"&amp;#REF!&amp;","),"")</f>
        <v>#REF!</v>
      </c>
      <c r="BB1717" s="27" t="e">
        <f>IF(#REF!&lt;&gt;"",IF(ABS(#REF!)&lt;10,"S"&amp;RIGHT(#REF!,1)&amp;",","S"&amp;#REF!&amp;","),"")</f>
        <v>#REF!</v>
      </c>
      <c r="BC1717" s="27"/>
      <c r="BD1717" s="27"/>
      <c r="BE1717" s="27"/>
      <c r="BF1717" s="27"/>
      <c r="BG1717" s="27"/>
      <c r="BH1717" s="27"/>
      <c r="BI1717" s="27" t="str">
        <f t="shared" si="606"/>
        <v/>
      </c>
      <c r="BJ1717" s="27" t="str">
        <f t="shared" si="607"/>
        <v/>
      </c>
      <c r="BK1717" s="27" t="str">
        <f t="shared" si="608"/>
        <v/>
      </c>
      <c r="BL1717" s="27" t="e">
        <f>IF(#REF!="","",CONCATENATE($L1717,","))</f>
        <v>#REF!</v>
      </c>
      <c r="BM1717" s="27" t="e">
        <f>IF(#REF!="","",CONCATENATE($L1717,","))</f>
        <v>#REF!</v>
      </c>
      <c r="BN1717" s="27" t="e">
        <f>IF(#REF!="","",CONCATENATE($L1717,","))</f>
        <v>#REF!</v>
      </c>
      <c r="BO1717" s="27" t="e">
        <f>IF(#REF!="","",CONCATENATE($L1717,","))</f>
        <v>#REF!</v>
      </c>
      <c r="BP1717" s="27" t="e">
        <f>IF(#REF!="","",CONCATENATE($L1717,","))</f>
        <v>#REF!</v>
      </c>
      <c r="BQ1717" s="27" t="e">
        <f>IF(#REF!="","",CONCATENATE($L1717,","))</f>
        <v>#REF!</v>
      </c>
      <c r="BR1717" s="27" t="e">
        <f>IF(#REF!="","",CONCATENATE($L1717,","))</f>
        <v>#REF!</v>
      </c>
      <c r="BS1717" s="27" t="e">
        <f>IF(#REF!="","",CONCATENATE($L1717,","))</f>
        <v>#REF!</v>
      </c>
      <c r="BT1717" s="27" t="e">
        <f>IF(#REF!="","",CONCATENATE($L1717,","))</f>
        <v>#REF!</v>
      </c>
      <c r="BU1717" s="71"/>
      <c r="BV1717" s="71"/>
      <c r="BW1717" s="71"/>
      <c r="BX1717" s="71"/>
      <c r="BY1717" s="71"/>
      <c r="BZ1717" s="71"/>
      <c r="CA1717" s="71"/>
      <c r="CB1717" s="38"/>
      <c r="CC1717" s="52"/>
    </row>
    <row r="1718" spans="2:81">
      <c r="B1718" s="75"/>
      <c r="C1718" s="39"/>
      <c r="D1718" s="38"/>
      <c r="E1718" s="39"/>
      <c r="F1718" s="39"/>
      <c r="G1718" s="39"/>
      <c r="H1718" s="39"/>
      <c r="I1718" s="39"/>
      <c r="J1718" s="39"/>
      <c r="K1718" s="39"/>
      <c r="L1718" s="38"/>
      <c r="M1718" s="38"/>
      <c r="N1718" s="38"/>
      <c r="O1718" s="38"/>
      <c r="P1718" s="38"/>
      <c r="Q1718" s="38"/>
      <c r="R1718" s="38"/>
      <c r="S1718" s="38"/>
      <c r="T1718" s="38"/>
      <c r="U1718" s="38"/>
      <c r="V1718" s="38"/>
      <c r="W1718" s="38"/>
      <c r="X1718" s="38"/>
      <c r="Y1718" s="38"/>
      <c r="Z1718" s="75"/>
      <c r="AA1718" s="101"/>
      <c r="AB1718" s="101"/>
      <c r="AC1718" s="101"/>
      <c r="AD1718" s="101"/>
      <c r="AE1718" s="38"/>
      <c r="AF1718" s="38"/>
      <c r="AG1718" s="38"/>
      <c r="AH1718" s="38"/>
      <c r="AI1718" s="101"/>
      <c r="AJ1718" s="101"/>
      <c r="AK1718" s="101"/>
      <c r="AL1718" s="75"/>
      <c r="AM1718" s="39"/>
      <c r="AN1718" s="27"/>
      <c r="AO1718" s="27"/>
      <c r="AP1718" s="27"/>
      <c r="AQ1718" s="27" t="str">
        <f t="shared" si="609"/>
        <v/>
      </c>
      <c r="AR1718" s="27" t="str">
        <f t="shared" si="610"/>
        <v/>
      </c>
      <c r="AS1718" s="27" t="str">
        <f t="shared" si="611"/>
        <v/>
      </c>
      <c r="AT1718" s="27" t="e">
        <f>IF(#REF!&lt;&gt;"",IF(ABS(#REF!)&lt;10,"S"&amp;RIGHT(#REF!,1)&amp;",","S"&amp;#REF!&amp;","),"")</f>
        <v>#REF!</v>
      </c>
      <c r="AU1718" s="27" t="e">
        <f>IF(#REF!&lt;&gt;"",IF(ABS(#REF!)&lt;10,"S"&amp;RIGHT(#REF!,1)&amp;",","S"&amp;#REF!&amp;","),"")</f>
        <v>#REF!</v>
      </c>
      <c r="AV1718" s="27" t="e">
        <f>IF(#REF!&lt;&gt;"",IF(ABS(#REF!)&lt;10,"S"&amp;RIGHT(#REF!,1)&amp;",","S"&amp;#REF!&amp;","),"")</f>
        <v>#REF!</v>
      </c>
      <c r="AW1718" s="27" t="e">
        <f>IF(#REF!&lt;&gt;"",IF(ABS(#REF!)&lt;10,"S"&amp;RIGHT(#REF!,1)&amp;",","S"&amp;#REF!&amp;","),"")</f>
        <v>#REF!</v>
      </c>
      <c r="AX1718" s="27" t="e">
        <f>IF(#REF!&lt;&gt;"",IF(ABS(#REF!)&lt;10,"S"&amp;RIGHT(#REF!,1)&amp;",","S"&amp;#REF!&amp;","),"")</f>
        <v>#REF!</v>
      </c>
      <c r="AY1718" s="27" t="e">
        <f>IF(#REF!&lt;&gt;"",IF(ABS(#REF!)&lt;10,"S"&amp;RIGHT(#REF!,1)&amp;",","S"&amp;#REF!&amp;","),"")</f>
        <v>#REF!</v>
      </c>
      <c r="AZ1718" s="27" t="e">
        <f>IF(#REF!&lt;&gt;"",IF(ABS(#REF!)&lt;10,"S"&amp;RIGHT(#REF!,1)&amp;",","S"&amp;#REF!&amp;","),"")</f>
        <v>#REF!</v>
      </c>
      <c r="BA1718" s="27" t="e">
        <f>IF(#REF!&lt;&gt;"",IF(ABS(#REF!)&lt;10,"S"&amp;RIGHT(#REF!,1)&amp;",","S"&amp;#REF!&amp;","),"")</f>
        <v>#REF!</v>
      </c>
      <c r="BB1718" s="27" t="e">
        <f>IF(#REF!&lt;&gt;"",IF(ABS(#REF!)&lt;10,"S"&amp;RIGHT(#REF!,1)&amp;",","S"&amp;#REF!&amp;","),"")</f>
        <v>#REF!</v>
      </c>
      <c r="BC1718" s="27"/>
      <c r="BD1718" s="27"/>
      <c r="BE1718" s="27"/>
      <c r="BF1718" s="27"/>
      <c r="BG1718" s="27"/>
      <c r="BH1718" s="27"/>
      <c r="BI1718" s="27" t="str">
        <f t="shared" si="606"/>
        <v/>
      </c>
      <c r="BJ1718" s="27" t="str">
        <f t="shared" si="607"/>
        <v/>
      </c>
      <c r="BK1718" s="27" t="str">
        <f t="shared" si="608"/>
        <v/>
      </c>
      <c r="BL1718" s="27" t="e">
        <f>IF(#REF!="","",CONCATENATE($L1718,","))</f>
        <v>#REF!</v>
      </c>
      <c r="BM1718" s="27" t="e">
        <f>IF(#REF!="","",CONCATENATE($L1718,","))</f>
        <v>#REF!</v>
      </c>
      <c r="BN1718" s="27" t="e">
        <f>IF(#REF!="","",CONCATENATE($L1718,","))</f>
        <v>#REF!</v>
      </c>
      <c r="BO1718" s="27" t="e">
        <f>IF(#REF!="","",CONCATENATE($L1718,","))</f>
        <v>#REF!</v>
      </c>
      <c r="BP1718" s="27" t="e">
        <f>IF(#REF!="","",CONCATENATE($L1718,","))</f>
        <v>#REF!</v>
      </c>
      <c r="BQ1718" s="27" t="e">
        <f>IF(#REF!="","",CONCATENATE($L1718,","))</f>
        <v>#REF!</v>
      </c>
      <c r="BR1718" s="27" t="e">
        <f>IF(#REF!="","",CONCATENATE($L1718,","))</f>
        <v>#REF!</v>
      </c>
      <c r="BS1718" s="27" t="e">
        <f>IF(#REF!="","",CONCATENATE($L1718,","))</f>
        <v>#REF!</v>
      </c>
      <c r="BT1718" s="27" t="e">
        <f>IF(#REF!="","",CONCATENATE($L1718,","))</f>
        <v>#REF!</v>
      </c>
      <c r="BU1718" s="71"/>
      <c r="BV1718" s="71"/>
      <c r="BW1718" s="71"/>
      <c r="BX1718" s="71"/>
      <c r="BY1718" s="71"/>
      <c r="BZ1718" s="71"/>
      <c r="CA1718" s="71"/>
      <c r="CB1718" s="38"/>
      <c r="CC1718" s="52"/>
    </row>
    <row r="1719" spans="2:81">
      <c r="B1719" s="75"/>
      <c r="C1719" s="39"/>
      <c r="D1719" s="38"/>
      <c r="E1719" s="39"/>
      <c r="F1719" s="39"/>
      <c r="G1719" s="39"/>
      <c r="H1719" s="39"/>
      <c r="I1719" s="39"/>
      <c r="J1719" s="39"/>
      <c r="K1719" s="39"/>
      <c r="L1719" s="38"/>
      <c r="M1719" s="38"/>
      <c r="N1719" s="38"/>
      <c r="O1719" s="38"/>
      <c r="P1719" s="38"/>
      <c r="Q1719" s="38"/>
      <c r="R1719" s="38"/>
      <c r="S1719" s="38"/>
      <c r="T1719" s="38"/>
      <c r="U1719" s="38"/>
      <c r="V1719" s="38"/>
      <c r="W1719" s="38"/>
      <c r="X1719" s="38"/>
      <c r="Y1719" s="38"/>
      <c r="Z1719" s="75"/>
      <c r="AA1719" s="101"/>
      <c r="AB1719" s="101"/>
      <c r="AC1719" s="101"/>
      <c r="AD1719" s="101"/>
      <c r="AE1719" s="38"/>
      <c r="AF1719" s="38"/>
      <c r="AG1719" s="38"/>
      <c r="AH1719" s="38"/>
      <c r="AI1719" s="101"/>
      <c r="AJ1719" s="101"/>
      <c r="AK1719" s="101"/>
      <c r="AL1719" s="75"/>
      <c r="AM1719" s="39"/>
      <c r="AN1719" s="27"/>
      <c r="AO1719" s="27"/>
      <c r="AP1719" s="27"/>
      <c r="AQ1719" s="27" t="str">
        <f t="shared" si="609"/>
        <v/>
      </c>
      <c r="AR1719" s="27" t="str">
        <f t="shared" si="610"/>
        <v/>
      </c>
      <c r="AS1719" s="27" t="str">
        <f t="shared" si="611"/>
        <v/>
      </c>
      <c r="AT1719" s="27" t="e">
        <f>IF(#REF!&lt;&gt;"",IF(ABS(#REF!)&lt;10,"S"&amp;RIGHT(#REF!,1)&amp;",","S"&amp;#REF!&amp;","),"")</f>
        <v>#REF!</v>
      </c>
      <c r="AU1719" s="27" t="e">
        <f>IF(#REF!&lt;&gt;"",IF(ABS(#REF!)&lt;10,"S"&amp;RIGHT(#REF!,1)&amp;",","S"&amp;#REF!&amp;","),"")</f>
        <v>#REF!</v>
      </c>
      <c r="AV1719" s="27" t="e">
        <f>IF(#REF!&lt;&gt;"",IF(ABS(#REF!)&lt;10,"S"&amp;RIGHT(#REF!,1)&amp;",","S"&amp;#REF!&amp;","),"")</f>
        <v>#REF!</v>
      </c>
      <c r="AW1719" s="27" t="e">
        <f>IF(#REF!&lt;&gt;"",IF(ABS(#REF!)&lt;10,"S"&amp;RIGHT(#REF!,1)&amp;",","S"&amp;#REF!&amp;","),"")</f>
        <v>#REF!</v>
      </c>
      <c r="AX1719" s="27" t="e">
        <f>IF(#REF!&lt;&gt;"",IF(ABS(#REF!)&lt;10,"S"&amp;RIGHT(#REF!,1)&amp;",","S"&amp;#REF!&amp;","),"")</f>
        <v>#REF!</v>
      </c>
      <c r="AY1719" s="27" t="e">
        <f>IF(#REF!&lt;&gt;"",IF(ABS(#REF!)&lt;10,"S"&amp;RIGHT(#REF!,1)&amp;",","S"&amp;#REF!&amp;","),"")</f>
        <v>#REF!</v>
      </c>
      <c r="AZ1719" s="27" t="e">
        <f>IF(#REF!&lt;&gt;"",IF(ABS(#REF!)&lt;10,"S"&amp;RIGHT(#REF!,1)&amp;",","S"&amp;#REF!&amp;","),"")</f>
        <v>#REF!</v>
      </c>
      <c r="BA1719" s="27" t="e">
        <f>IF(#REF!&lt;&gt;"",IF(ABS(#REF!)&lt;10,"S"&amp;RIGHT(#REF!,1)&amp;",","S"&amp;#REF!&amp;","),"")</f>
        <v>#REF!</v>
      </c>
      <c r="BB1719" s="27" t="e">
        <f>IF(#REF!&lt;&gt;"",IF(ABS(#REF!)&lt;10,"S"&amp;RIGHT(#REF!,1)&amp;",","S"&amp;#REF!&amp;","),"")</f>
        <v>#REF!</v>
      </c>
      <c r="BC1719" s="27"/>
      <c r="BD1719" s="27"/>
      <c r="BE1719" s="27"/>
      <c r="BF1719" s="27"/>
      <c r="BG1719" s="27"/>
      <c r="BH1719" s="27"/>
      <c r="BI1719" s="27" t="str">
        <f t="shared" si="606"/>
        <v/>
      </c>
      <c r="BJ1719" s="27" t="str">
        <f t="shared" si="607"/>
        <v/>
      </c>
      <c r="BK1719" s="27" t="str">
        <f t="shared" si="608"/>
        <v/>
      </c>
      <c r="BL1719" s="27" t="e">
        <f>IF(#REF!="","",CONCATENATE($L1719,","))</f>
        <v>#REF!</v>
      </c>
      <c r="BM1719" s="27" t="e">
        <f>IF(#REF!="","",CONCATENATE($L1719,","))</f>
        <v>#REF!</v>
      </c>
      <c r="BN1719" s="27" t="e">
        <f>IF(#REF!="","",CONCATENATE($L1719,","))</f>
        <v>#REF!</v>
      </c>
      <c r="BO1719" s="27" t="e">
        <f>IF(#REF!="","",CONCATENATE($L1719,","))</f>
        <v>#REF!</v>
      </c>
      <c r="BP1719" s="27" t="e">
        <f>IF(#REF!="","",CONCATENATE($L1719,","))</f>
        <v>#REF!</v>
      </c>
      <c r="BQ1719" s="27" t="e">
        <f>IF(#REF!="","",CONCATENATE($L1719,","))</f>
        <v>#REF!</v>
      </c>
      <c r="BR1719" s="27" t="e">
        <f>IF(#REF!="","",CONCATENATE($L1719,","))</f>
        <v>#REF!</v>
      </c>
      <c r="BS1719" s="27" t="e">
        <f>IF(#REF!="","",CONCATENATE($L1719,","))</f>
        <v>#REF!</v>
      </c>
      <c r="BT1719" s="27" t="e">
        <f>IF(#REF!="","",CONCATENATE($L1719,","))</f>
        <v>#REF!</v>
      </c>
      <c r="BU1719" s="71"/>
      <c r="BV1719" s="71"/>
      <c r="BW1719" s="71"/>
      <c r="BX1719" s="71"/>
      <c r="BY1719" s="71"/>
      <c r="BZ1719" s="71"/>
      <c r="CA1719" s="71"/>
      <c r="CB1719" s="38"/>
      <c r="CC1719" s="52"/>
    </row>
    <row r="1720" spans="2:81">
      <c r="B1720" s="75"/>
      <c r="C1720" s="39"/>
      <c r="D1720" s="38"/>
      <c r="E1720" s="39"/>
      <c r="F1720" s="39"/>
      <c r="G1720" s="39"/>
      <c r="H1720" s="39"/>
      <c r="I1720" s="39"/>
      <c r="J1720" s="39"/>
      <c r="K1720" s="39"/>
      <c r="L1720" s="38"/>
      <c r="M1720" s="38"/>
      <c r="N1720" s="38"/>
      <c r="O1720" s="38"/>
      <c r="P1720" s="38"/>
      <c r="Q1720" s="38"/>
      <c r="R1720" s="38"/>
      <c r="S1720" s="38"/>
      <c r="T1720" s="38"/>
      <c r="U1720" s="38"/>
      <c r="V1720" s="38"/>
      <c r="W1720" s="38"/>
      <c r="X1720" s="38"/>
      <c r="Y1720" s="38"/>
      <c r="Z1720" s="75"/>
      <c r="AA1720" s="101"/>
      <c r="AB1720" s="101"/>
      <c r="AC1720" s="101"/>
      <c r="AD1720" s="101"/>
      <c r="AE1720" s="38"/>
      <c r="AF1720" s="38"/>
      <c r="AG1720" s="38"/>
      <c r="AH1720" s="38"/>
      <c r="AI1720" s="101"/>
      <c r="AJ1720" s="101"/>
      <c r="AK1720" s="101"/>
      <c r="AL1720" s="75"/>
      <c r="AM1720" s="39"/>
      <c r="AN1720" s="27"/>
      <c r="AO1720" s="27"/>
      <c r="AP1720" s="27"/>
      <c r="AQ1720" s="27" t="str">
        <f t="shared" si="609"/>
        <v/>
      </c>
      <c r="AR1720" s="27" t="str">
        <f t="shared" si="610"/>
        <v/>
      </c>
      <c r="AS1720" s="27" t="str">
        <f t="shared" si="611"/>
        <v/>
      </c>
      <c r="AT1720" s="27" t="e">
        <f>IF(#REF!&lt;&gt;"",IF(ABS(#REF!)&lt;10,"S"&amp;RIGHT(#REF!,1)&amp;",","S"&amp;#REF!&amp;","),"")</f>
        <v>#REF!</v>
      </c>
      <c r="AU1720" s="27" t="e">
        <f>IF(#REF!&lt;&gt;"",IF(ABS(#REF!)&lt;10,"S"&amp;RIGHT(#REF!,1)&amp;",","S"&amp;#REF!&amp;","),"")</f>
        <v>#REF!</v>
      </c>
      <c r="AV1720" s="27" t="e">
        <f>IF(#REF!&lt;&gt;"",IF(ABS(#REF!)&lt;10,"S"&amp;RIGHT(#REF!,1)&amp;",","S"&amp;#REF!&amp;","),"")</f>
        <v>#REF!</v>
      </c>
      <c r="AW1720" s="27" t="e">
        <f>IF(#REF!&lt;&gt;"",IF(ABS(#REF!)&lt;10,"S"&amp;RIGHT(#REF!,1)&amp;",","S"&amp;#REF!&amp;","),"")</f>
        <v>#REF!</v>
      </c>
      <c r="AX1720" s="27" t="e">
        <f>IF(#REF!&lt;&gt;"",IF(ABS(#REF!)&lt;10,"S"&amp;RIGHT(#REF!,1)&amp;",","S"&amp;#REF!&amp;","),"")</f>
        <v>#REF!</v>
      </c>
      <c r="AY1720" s="27" t="e">
        <f>IF(#REF!&lt;&gt;"",IF(ABS(#REF!)&lt;10,"S"&amp;RIGHT(#REF!,1)&amp;",","S"&amp;#REF!&amp;","),"")</f>
        <v>#REF!</v>
      </c>
      <c r="AZ1720" s="27" t="e">
        <f>IF(#REF!&lt;&gt;"",IF(ABS(#REF!)&lt;10,"S"&amp;RIGHT(#REF!,1)&amp;",","S"&amp;#REF!&amp;","),"")</f>
        <v>#REF!</v>
      </c>
      <c r="BA1720" s="27" t="e">
        <f>IF(#REF!&lt;&gt;"",IF(ABS(#REF!)&lt;10,"S"&amp;RIGHT(#REF!,1)&amp;",","S"&amp;#REF!&amp;","),"")</f>
        <v>#REF!</v>
      </c>
      <c r="BB1720" s="27" t="e">
        <f>IF(#REF!&lt;&gt;"",IF(ABS(#REF!)&lt;10,"S"&amp;RIGHT(#REF!,1)&amp;",","S"&amp;#REF!&amp;","),"")</f>
        <v>#REF!</v>
      </c>
      <c r="BC1720" s="27"/>
      <c r="BD1720" s="27"/>
      <c r="BE1720" s="27"/>
      <c r="BF1720" s="27"/>
      <c r="BG1720" s="27"/>
      <c r="BH1720" s="27"/>
      <c r="BI1720" s="27" t="str">
        <f t="shared" si="606"/>
        <v/>
      </c>
      <c r="BJ1720" s="27" t="str">
        <f t="shared" si="607"/>
        <v/>
      </c>
      <c r="BK1720" s="27" t="str">
        <f t="shared" si="608"/>
        <v/>
      </c>
      <c r="BL1720" s="27" t="e">
        <f>IF(#REF!="","",CONCATENATE($L1720,","))</f>
        <v>#REF!</v>
      </c>
      <c r="BM1720" s="27" t="e">
        <f>IF(#REF!="","",CONCATENATE($L1720,","))</f>
        <v>#REF!</v>
      </c>
      <c r="BN1720" s="27" t="e">
        <f>IF(#REF!="","",CONCATENATE($L1720,","))</f>
        <v>#REF!</v>
      </c>
      <c r="BO1720" s="27" t="e">
        <f>IF(#REF!="","",CONCATENATE($L1720,","))</f>
        <v>#REF!</v>
      </c>
      <c r="BP1720" s="27" t="e">
        <f>IF(#REF!="","",CONCATENATE($L1720,","))</f>
        <v>#REF!</v>
      </c>
      <c r="BQ1720" s="27" t="e">
        <f>IF(#REF!="","",CONCATENATE($L1720,","))</f>
        <v>#REF!</v>
      </c>
      <c r="BR1720" s="27" t="e">
        <f>IF(#REF!="","",CONCATENATE($L1720,","))</f>
        <v>#REF!</v>
      </c>
      <c r="BS1720" s="27" t="e">
        <f>IF(#REF!="","",CONCATENATE($L1720,","))</f>
        <v>#REF!</v>
      </c>
      <c r="BT1720" s="27" t="e">
        <f>IF(#REF!="","",CONCATENATE($L1720,","))</f>
        <v>#REF!</v>
      </c>
      <c r="BU1720" s="53"/>
      <c r="BV1720" s="53"/>
      <c r="BW1720" s="53"/>
      <c r="BX1720" s="53"/>
      <c r="BY1720" s="53"/>
      <c r="BZ1720" s="53"/>
      <c r="CA1720" s="53"/>
      <c r="CB1720" s="38"/>
      <c r="CC1720" s="52"/>
    </row>
    <row r="1721" spans="2:81">
      <c r="B1721" s="75"/>
      <c r="C1721" s="39"/>
      <c r="D1721" s="38"/>
      <c r="E1721" s="39"/>
      <c r="F1721" s="39"/>
      <c r="G1721" s="39"/>
      <c r="H1721" s="39"/>
      <c r="I1721" s="39"/>
      <c r="J1721" s="39"/>
      <c r="K1721" s="39"/>
      <c r="L1721" s="38"/>
      <c r="M1721" s="38"/>
      <c r="N1721" s="38"/>
      <c r="O1721" s="38"/>
      <c r="P1721" s="38"/>
      <c r="Q1721" s="38"/>
      <c r="R1721" s="38"/>
      <c r="S1721" s="38"/>
      <c r="T1721" s="38"/>
      <c r="U1721" s="38"/>
      <c r="V1721" s="38"/>
      <c r="W1721" s="38"/>
      <c r="X1721" s="38"/>
      <c r="Y1721" s="38"/>
      <c r="Z1721" s="75"/>
      <c r="AA1721" s="101"/>
      <c r="AB1721" s="101"/>
      <c r="AC1721" s="101"/>
      <c r="AD1721" s="101"/>
      <c r="AE1721" s="38"/>
      <c r="AF1721" s="38"/>
      <c r="AG1721" s="38"/>
      <c r="AH1721" s="38"/>
      <c r="AI1721" s="101"/>
      <c r="AJ1721" s="101"/>
      <c r="AK1721" s="101"/>
      <c r="AL1721" s="75"/>
      <c r="AM1721" s="39"/>
      <c r="AN1721" s="27"/>
      <c r="AO1721" s="27"/>
      <c r="AP1721" s="27"/>
      <c r="AQ1721" s="27" t="str">
        <f t="shared" si="609"/>
        <v/>
      </c>
      <c r="AR1721" s="27" t="str">
        <f t="shared" si="610"/>
        <v/>
      </c>
      <c r="AS1721" s="27" t="str">
        <f t="shared" si="611"/>
        <v/>
      </c>
      <c r="AT1721" s="27" t="e">
        <f>IF(#REF!&lt;&gt;"",IF(ABS(#REF!)&lt;10,"S"&amp;RIGHT(#REF!,1)&amp;",","S"&amp;#REF!&amp;","),"")</f>
        <v>#REF!</v>
      </c>
      <c r="AU1721" s="27" t="e">
        <f>IF(#REF!&lt;&gt;"",IF(ABS(#REF!)&lt;10,"S"&amp;RIGHT(#REF!,1)&amp;",","S"&amp;#REF!&amp;","),"")</f>
        <v>#REF!</v>
      </c>
      <c r="AV1721" s="27" t="e">
        <f>IF(#REF!&lt;&gt;"",IF(ABS(#REF!)&lt;10,"S"&amp;RIGHT(#REF!,1)&amp;",","S"&amp;#REF!&amp;","),"")</f>
        <v>#REF!</v>
      </c>
      <c r="AW1721" s="27" t="e">
        <f>IF(#REF!&lt;&gt;"",IF(ABS(#REF!)&lt;10,"S"&amp;RIGHT(#REF!,1)&amp;",","S"&amp;#REF!&amp;","),"")</f>
        <v>#REF!</v>
      </c>
      <c r="AX1721" s="27" t="e">
        <f>IF(#REF!&lt;&gt;"",IF(ABS(#REF!)&lt;10,"S"&amp;RIGHT(#REF!,1)&amp;",","S"&amp;#REF!&amp;","),"")</f>
        <v>#REF!</v>
      </c>
      <c r="AY1721" s="27" t="e">
        <f>IF(#REF!&lt;&gt;"",IF(ABS(#REF!)&lt;10,"S"&amp;RIGHT(#REF!,1)&amp;",","S"&amp;#REF!&amp;","),"")</f>
        <v>#REF!</v>
      </c>
      <c r="AZ1721" s="27" t="e">
        <f>IF(#REF!&lt;&gt;"",IF(ABS(#REF!)&lt;10,"S"&amp;RIGHT(#REF!,1)&amp;",","S"&amp;#REF!&amp;","),"")</f>
        <v>#REF!</v>
      </c>
      <c r="BA1721" s="27" t="e">
        <f>IF(#REF!&lt;&gt;"",IF(ABS(#REF!)&lt;10,"S"&amp;RIGHT(#REF!,1)&amp;",","S"&amp;#REF!&amp;","),"")</f>
        <v>#REF!</v>
      </c>
      <c r="BB1721" s="27" t="e">
        <f>IF(#REF!&lt;&gt;"",IF(ABS(#REF!)&lt;10,"S"&amp;RIGHT(#REF!,1)&amp;",","S"&amp;#REF!&amp;","),"")</f>
        <v>#REF!</v>
      </c>
      <c r="BC1721" s="27"/>
      <c r="BD1721" s="27"/>
      <c r="BE1721" s="27"/>
      <c r="BF1721" s="27"/>
      <c r="BG1721" s="27"/>
      <c r="BH1721" s="27"/>
      <c r="BI1721" s="27" t="str">
        <f t="shared" si="606"/>
        <v/>
      </c>
      <c r="BJ1721" s="27" t="str">
        <f t="shared" si="607"/>
        <v/>
      </c>
      <c r="BK1721" s="27" t="str">
        <f t="shared" si="608"/>
        <v/>
      </c>
      <c r="BL1721" s="27" t="e">
        <f>IF(#REF!="","",CONCATENATE($L1721,","))</f>
        <v>#REF!</v>
      </c>
      <c r="BM1721" s="27" t="e">
        <f>IF(#REF!="","",CONCATENATE($L1721,","))</f>
        <v>#REF!</v>
      </c>
      <c r="BN1721" s="27" t="e">
        <f>IF(#REF!="","",CONCATENATE($L1721,","))</f>
        <v>#REF!</v>
      </c>
      <c r="BO1721" s="27" t="e">
        <f>IF(#REF!="","",CONCATENATE($L1721,","))</f>
        <v>#REF!</v>
      </c>
      <c r="BP1721" s="27" t="e">
        <f>IF(#REF!="","",CONCATENATE($L1721,","))</f>
        <v>#REF!</v>
      </c>
      <c r="BQ1721" s="27" t="e">
        <f>IF(#REF!="","",CONCATENATE($L1721,","))</f>
        <v>#REF!</v>
      </c>
      <c r="BR1721" s="27" t="e">
        <f>IF(#REF!="","",CONCATENATE($L1721,","))</f>
        <v>#REF!</v>
      </c>
      <c r="BS1721" s="27" t="e">
        <f>IF(#REF!="","",CONCATENATE($L1721,","))</f>
        <v>#REF!</v>
      </c>
      <c r="BT1721" s="27" t="e">
        <f>IF(#REF!="","",CONCATENATE($L1721,","))</f>
        <v>#REF!</v>
      </c>
      <c r="BU1721" s="40"/>
      <c r="BV1721"/>
      <c r="BW1721"/>
      <c r="BX1721"/>
      <c r="BY1721"/>
      <c r="BZ1721"/>
      <c r="CA1721"/>
      <c r="CB1721" s="38"/>
      <c r="CC1721" s="52"/>
    </row>
    <row r="1722" spans="2:81">
      <c r="B1722" s="75"/>
      <c r="C1722" s="39"/>
      <c r="D1722" s="38"/>
      <c r="E1722" s="39"/>
      <c r="F1722" s="39"/>
      <c r="G1722" s="39"/>
      <c r="H1722" s="39"/>
      <c r="I1722" s="39"/>
      <c r="J1722" s="39"/>
      <c r="K1722" s="39"/>
      <c r="L1722" s="38"/>
      <c r="M1722" s="38"/>
      <c r="N1722" s="38"/>
      <c r="O1722" s="38"/>
      <c r="P1722" s="38"/>
      <c r="Q1722" s="38"/>
      <c r="R1722" s="38"/>
      <c r="S1722" s="38"/>
      <c r="T1722" s="38"/>
      <c r="U1722" s="38"/>
      <c r="V1722" s="38"/>
      <c r="W1722" s="38"/>
      <c r="X1722" s="38"/>
      <c r="Y1722" s="38"/>
      <c r="Z1722" s="75"/>
      <c r="AA1722" s="101"/>
      <c r="AB1722" s="101"/>
      <c r="AC1722" s="101"/>
      <c r="AD1722" s="101"/>
      <c r="AE1722" s="38"/>
      <c r="AF1722" s="38"/>
      <c r="AG1722" s="38"/>
      <c r="AH1722" s="38"/>
      <c r="AI1722" s="101"/>
      <c r="AJ1722" s="101"/>
      <c r="AK1722" s="101"/>
      <c r="AL1722" s="75"/>
      <c r="AM1722" s="39"/>
      <c r="AN1722" s="27"/>
      <c r="AO1722" s="27"/>
      <c r="AP1722" s="27"/>
      <c r="AQ1722" s="27" t="str">
        <f t="shared" si="609"/>
        <v/>
      </c>
      <c r="AR1722" s="27" t="str">
        <f t="shared" si="610"/>
        <v/>
      </c>
      <c r="AS1722" s="27" t="str">
        <f t="shared" si="611"/>
        <v/>
      </c>
      <c r="AT1722" s="27" t="e">
        <f>IF(#REF!&lt;&gt;"",IF(ABS(#REF!)&lt;10,"S"&amp;RIGHT(#REF!,1)&amp;",","S"&amp;#REF!&amp;","),"")</f>
        <v>#REF!</v>
      </c>
      <c r="AU1722" s="27" t="e">
        <f>IF(#REF!&lt;&gt;"",IF(ABS(#REF!)&lt;10,"S"&amp;RIGHT(#REF!,1)&amp;",","S"&amp;#REF!&amp;","),"")</f>
        <v>#REF!</v>
      </c>
      <c r="AV1722" s="27" t="e">
        <f>IF(#REF!&lt;&gt;"",IF(ABS(#REF!)&lt;10,"S"&amp;RIGHT(#REF!,1)&amp;",","S"&amp;#REF!&amp;","),"")</f>
        <v>#REF!</v>
      </c>
      <c r="AW1722" s="27" t="e">
        <f>IF(#REF!&lt;&gt;"",IF(ABS(#REF!)&lt;10,"S"&amp;RIGHT(#REF!,1)&amp;",","S"&amp;#REF!&amp;","),"")</f>
        <v>#REF!</v>
      </c>
      <c r="AX1722" s="27" t="e">
        <f>IF(#REF!&lt;&gt;"",IF(ABS(#REF!)&lt;10,"S"&amp;RIGHT(#REF!,1)&amp;",","S"&amp;#REF!&amp;","),"")</f>
        <v>#REF!</v>
      </c>
      <c r="AY1722" s="27" t="e">
        <f>IF(#REF!&lt;&gt;"",IF(ABS(#REF!)&lt;10,"S"&amp;RIGHT(#REF!,1)&amp;",","S"&amp;#REF!&amp;","),"")</f>
        <v>#REF!</v>
      </c>
      <c r="AZ1722" s="27" t="e">
        <f>IF(#REF!&lt;&gt;"",IF(ABS(#REF!)&lt;10,"S"&amp;RIGHT(#REF!,1)&amp;",","S"&amp;#REF!&amp;","),"")</f>
        <v>#REF!</v>
      </c>
      <c r="BA1722" s="27" t="e">
        <f>IF(#REF!&lt;&gt;"",IF(ABS(#REF!)&lt;10,"S"&amp;RIGHT(#REF!,1)&amp;",","S"&amp;#REF!&amp;","),"")</f>
        <v>#REF!</v>
      </c>
      <c r="BB1722" s="27" t="e">
        <f>IF(#REF!&lt;&gt;"",IF(ABS(#REF!)&lt;10,"S"&amp;RIGHT(#REF!,1)&amp;",","S"&amp;#REF!&amp;","),"")</f>
        <v>#REF!</v>
      </c>
      <c r="BC1722" s="27"/>
      <c r="BD1722" s="27"/>
      <c r="BE1722" s="27"/>
      <c r="BF1722" s="27"/>
      <c r="BG1722" s="27"/>
      <c r="BH1722" s="27"/>
      <c r="BI1722" s="27" t="str">
        <f t="shared" si="606"/>
        <v/>
      </c>
      <c r="BJ1722" s="27" t="str">
        <f t="shared" si="607"/>
        <v/>
      </c>
      <c r="BK1722" s="27" t="str">
        <f t="shared" si="608"/>
        <v/>
      </c>
      <c r="BL1722" s="27" t="e">
        <f>IF(#REF!="","",CONCATENATE($L1722,","))</f>
        <v>#REF!</v>
      </c>
      <c r="BM1722" s="27" t="e">
        <f>IF(#REF!="","",CONCATENATE($L1722,","))</f>
        <v>#REF!</v>
      </c>
      <c r="BN1722" s="27" t="e">
        <f>IF(#REF!="","",CONCATENATE($L1722,","))</f>
        <v>#REF!</v>
      </c>
      <c r="BO1722" s="27" t="e">
        <f>IF(#REF!="","",CONCATENATE($L1722,","))</f>
        <v>#REF!</v>
      </c>
      <c r="BP1722" s="27" t="e">
        <f>IF(#REF!="","",CONCATENATE($L1722,","))</f>
        <v>#REF!</v>
      </c>
      <c r="BQ1722" s="27" t="e">
        <f>IF(#REF!="","",CONCATENATE($L1722,","))</f>
        <v>#REF!</v>
      </c>
      <c r="BR1722" s="27" t="e">
        <f>IF(#REF!="","",CONCATENATE($L1722,","))</f>
        <v>#REF!</v>
      </c>
      <c r="BS1722" s="27" t="e">
        <f>IF(#REF!="","",CONCATENATE($L1722,","))</f>
        <v>#REF!</v>
      </c>
      <c r="BT1722" s="27" t="e">
        <f>IF(#REF!="","",CONCATENATE($L1722,","))</f>
        <v>#REF!</v>
      </c>
      <c r="BU1722" s="40"/>
      <c r="BV1722"/>
      <c r="BW1722"/>
      <c r="BX1722"/>
      <c r="BY1722"/>
      <c r="BZ1722"/>
      <c r="CA1722"/>
      <c r="CB1722" s="38"/>
      <c r="CC1722" s="39"/>
    </row>
    <row r="1723" spans="2:81">
      <c r="B1723" s="75"/>
      <c r="C1723" s="39"/>
      <c r="D1723" s="38"/>
      <c r="E1723" s="39"/>
      <c r="F1723" s="39"/>
      <c r="G1723" s="39"/>
      <c r="H1723" s="39"/>
      <c r="I1723" s="39"/>
      <c r="J1723" s="39"/>
      <c r="K1723" s="39"/>
      <c r="L1723" s="38"/>
      <c r="M1723" s="38"/>
      <c r="N1723" s="38"/>
      <c r="O1723" s="38"/>
      <c r="P1723" s="38"/>
      <c r="Q1723" s="38"/>
      <c r="R1723" s="38"/>
      <c r="S1723" s="38"/>
      <c r="T1723" s="38"/>
      <c r="U1723" s="38"/>
      <c r="V1723" s="38"/>
      <c r="W1723" s="38"/>
      <c r="X1723" s="38"/>
      <c r="Y1723" s="38"/>
      <c r="Z1723" s="75"/>
      <c r="AA1723" s="101"/>
      <c r="AB1723" s="101"/>
      <c r="AC1723" s="101"/>
      <c r="AD1723" s="101"/>
      <c r="AE1723" s="38"/>
      <c r="AF1723" s="38"/>
      <c r="AG1723" s="38"/>
      <c r="AH1723" s="38"/>
      <c r="AI1723" s="101"/>
      <c r="AJ1723" s="101"/>
      <c r="AK1723" s="101"/>
      <c r="AL1723" s="75"/>
      <c r="AM1723" s="39"/>
      <c r="AN1723" s="27"/>
      <c r="AO1723" s="27"/>
      <c r="AP1723" s="27"/>
      <c r="AQ1723" s="27" t="str">
        <f t="shared" si="609"/>
        <v/>
      </c>
      <c r="AR1723" s="27" t="str">
        <f t="shared" si="610"/>
        <v/>
      </c>
      <c r="AS1723" s="27" t="str">
        <f t="shared" si="611"/>
        <v/>
      </c>
      <c r="AT1723" s="27" t="e">
        <f>IF(#REF!&lt;&gt;"",IF(ABS(#REF!)&lt;10,"S"&amp;RIGHT(#REF!,1)&amp;",","S"&amp;#REF!&amp;","),"")</f>
        <v>#REF!</v>
      </c>
      <c r="AU1723" s="27" t="e">
        <f>IF(#REF!&lt;&gt;"",IF(ABS(#REF!)&lt;10,"S"&amp;RIGHT(#REF!,1)&amp;",","S"&amp;#REF!&amp;","),"")</f>
        <v>#REF!</v>
      </c>
      <c r="AV1723" s="27" t="e">
        <f>IF(#REF!&lt;&gt;"",IF(ABS(#REF!)&lt;10,"S"&amp;RIGHT(#REF!,1)&amp;",","S"&amp;#REF!&amp;","),"")</f>
        <v>#REF!</v>
      </c>
      <c r="AW1723" s="27" t="e">
        <f>IF(#REF!&lt;&gt;"",IF(ABS(#REF!)&lt;10,"S"&amp;RIGHT(#REF!,1)&amp;",","S"&amp;#REF!&amp;","),"")</f>
        <v>#REF!</v>
      </c>
      <c r="AX1723" s="27" t="e">
        <f>IF(#REF!&lt;&gt;"",IF(ABS(#REF!)&lt;10,"S"&amp;RIGHT(#REF!,1)&amp;",","S"&amp;#REF!&amp;","),"")</f>
        <v>#REF!</v>
      </c>
      <c r="AY1723" s="27" t="e">
        <f>IF(#REF!&lt;&gt;"",IF(ABS(#REF!)&lt;10,"S"&amp;RIGHT(#REF!,1)&amp;",","S"&amp;#REF!&amp;","),"")</f>
        <v>#REF!</v>
      </c>
      <c r="AZ1723" s="27" t="e">
        <f>IF(#REF!&lt;&gt;"",IF(ABS(#REF!)&lt;10,"S"&amp;RIGHT(#REF!,1)&amp;",","S"&amp;#REF!&amp;","),"")</f>
        <v>#REF!</v>
      </c>
      <c r="BA1723" s="27" t="e">
        <f>IF(#REF!&lt;&gt;"",IF(ABS(#REF!)&lt;10,"S"&amp;RIGHT(#REF!,1)&amp;",","S"&amp;#REF!&amp;","),"")</f>
        <v>#REF!</v>
      </c>
      <c r="BB1723" s="27" t="e">
        <f>IF(#REF!&lt;&gt;"",IF(ABS(#REF!)&lt;10,"S"&amp;RIGHT(#REF!,1)&amp;",","S"&amp;#REF!&amp;","),"")</f>
        <v>#REF!</v>
      </c>
      <c r="BC1723" s="27"/>
      <c r="BD1723" s="27"/>
      <c r="BE1723" s="27"/>
      <c r="BF1723" s="27"/>
      <c r="BG1723" s="27"/>
      <c r="BH1723" s="27"/>
      <c r="BI1723" s="27" t="str">
        <f t="shared" si="606"/>
        <v/>
      </c>
      <c r="BJ1723" s="27" t="str">
        <f t="shared" si="607"/>
        <v/>
      </c>
      <c r="BK1723" s="27" t="str">
        <f t="shared" si="608"/>
        <v/>
      </c>
      <c r="BL1723" s="27" t="e">
        <f>IF(#REF!="","",CONCATENATE($L1723,","))</f>
        <v>#REF!</v>
      </c>
      <c r="BM1723" s="27" t="e">
        <f>IF(#REF!="","",CONCATENATE($L1723,","))</f>
        <v>#REF!</v>
      </c>
      <c r="BN1723" s="27" t="e">
        <f>IF(#REF!="","",CONCATENATE($L1723,","))</f>
        <v>#REF!</v>
      </c>
      <c r="BO1723" s="27" t="e">
        <f>IF(#REF!="","",CONCATENATE($L1723,","))</f>
        <v>#REF!</v>
      </c>
      <c r="BP1723" s="27" t="e">
        <f>IF(#REF!="","",CONCATENATE($L1723,","))</f>
        <v>#REF!</v>
      </c>
      <c r="BQ1723" s="27" t="e">
        <f>IF(#REF!="","",CONCATENATE($L1723,","))</f>
        <v>#REF!</v>
      </c>
      <c r="BR1723" s="27" t="e">
        <f>IF(#REF!="","",CONCATENATE($L1723,","))</f>
        <v>#REF!</v>
      </c>
      <c r="BS1723" s="27" t="e">
        <f>IF(#REF!="","",CONCATENATE($L1723,","))</f>
        <v>#REF!</v>
      </c>
      <c r="BT1723" s="27" t="e">
        <f>IF(#REF!="","",CONCATENATE($L1723,","))</f>
        <v>#REF!</v>
      </c>
      <c r="BU1723" s="40"/>
      <c r="BV1723"/>
      <c r="BW1723"/>
      <c r="BX1723"/>
      <c r="BY1723"/>
      <c r="BZ1723"/>
      <c r="CA1723"/>
      <c r="CB1723" s="38"/>
      <c r="CC1723" s="39"/>
    </row>
    <row r="1724" spans="2:81">
      <c r="B1724" s="75"/>
      <c r="C1724" s="39"/>
      <c r="D1724" s="38"/>
      <c r="E1724" s="39"/>
      <c r="F1724" s="39"/>
      <c r="G1724" s="39"/>
      <c r="H1724" s="39"/>
      <c r="I1724" s="39"/>
      <c r="J1724" s="39"/>
      <c r="K1724" s="39"/>
      <c r="L1724" s="38"/>
      <c r="M1724" s="38"/>
      <c r="N1724" s="38"/>
      <c r="O1724" s="38"/>
      <c r="P1724" s="38"/>
      <c r="Q1724" s="38"/>
      <c r="R1724" s="38"/>
      <c r="S1724" s="38"/>
      <c r="T1724" s="38"/>
      <c r="U1724" s="38"/>
      <c r="V1724" s="38"/>
      <c r="W1724" s="38"/>
      <c r="X1724" s="38"/>
      <c r="Y1724" s="38"/>
      <c r="Z1724" s="75"/>
      <c r="AA1724" s="101"/>
      <c r="AB1724" s="101"/>
      <c r="AC1724" s="101"/>
      <c r="AD1724" s="101"/>
      <c r="AE1724" s="38"/>
      <c r="AF1724" s="38"/>
      <c r="AG1724" s="38"/>
      <c r="AH1724" s="38"/>
      <c r="AI1724" s="101"/>
      <c r="AJ1724" s="101"/>
      <c r="AK1724" s="101"/>
      <c r="AL1724" s="75"/>
      <c r="AM1724" s="39"/>
      <c r="AN1724" s="27"/>
      <c r="AO1724" s="27"/>
      <c r="AP1724" s="27"/>
      <c r="AQ1724" s="27" t="str">
        <f t="shared" si="609"/>
        <v/>
      </c>
      <c r="AR1724" s="27" t="str">
        <f t="shared" si="610"/>
        <v/>
      </c>
      <c r="AS1724" s="27" t="str">
        <f t="shared" si="611"/>
        <v/>
      </c>
      <c r="AT1724" s="27" t="e">
        <f>IF(#REF!&lt;&gt;"",IF(ABS(#REF!)&lt;10,"S"&amp;RIGHT(#REF!,1)&amp;",","S"&amp;#REF!&amp;","),"")</f>
        <v>#REF!</v>
      </c>
      <c r="AU1724" s="27" t="e">
        <f>IF(#REF!&lt;&gt;"",IF(ABS(#REF!)&lt;10,"S"&amp;RIGHT(#REF!,1)&amp;",","S"&amp;#REF!&amp;","),"")</f>
        <v>#REF!</v>
      </c>
      <c r="AV1724" s="27" t="e">
        <f>IF(#REF!&lt;&gt;"",IF(ABS(#REF!)&lt;10,"S"&amp;RIGHT(#REF!,1)&amp;",","S"&amp;#REF!&amp;","),"")</f>
        <v>#REF!</v>
      </c>
      <c r="AW1724" s="27" t="e">
        <f>IF(#REF!&lt;&gt;"",IF(ABS(#REF!)&lt;10,"S"&amp;RIGHT(#REF!,1)&amp;",","S"&amp;#REF!&amp;","),"")</f>
        <v>#REF!</v>
      </c>
      <c r="AX1724" s="27" t="e">
        <f>IF(#REF!&lt;&gt;"",IF(ABS(#REF!)&lt;10,"S"&amp;RIGHT(#REF!,1)&amp;",","S"&amp;#REF!&amp;","),"")</f>
        <v>#REF!</v>
      </c>
      <c r="AY1724" s="27" t="e">
        <f>IF(#REF!&lt;&gt;"",IF(ABS(#REF!)&lt;10,"S"&amp;RIGHT(#REF!,1)&amp;",","S"&amp;#REF!&amp;","),"")</f>
        <v>#REF!</v>
      </c>
      <c r="AZ1724" s="27" t="e">
        <f>IF(#REF!&lt;&gt;"",IF(ABS(#REF!)&lt;10,"S"&amp;RIGHT(#REF!,1)&amp;",","S"&amp;#REF!&amp;","),"")</f>
        <v>#REF!</v>
      </c>
      <c r="BA1724" s="27" t="e">
        <f>IF(#REF!&lt;&gt;"",IF(ABS(#REF!)&lt;10,"S"&amp;RIGHT(#REF!,1)&amp;",","S"&amp;#REF!&amp;","),"")</f>
        <v>#REF!</v>
      </c>
      <c r="BB1724" s="27" t="e">
        <f>IF(#REF!&lt;&gt;"",IF(ABS(#REF!)&lt;10,"S"&amp;RIGHT(#REF!,1)&amp;",","S"&amp;#REF!&amp;","),"")</f>
        <v>#REF!</v>
      </c>
      <c r="BC1724" s="27"/>
      <c r="BD1724" s="27"/>
      <c r="BE1724" s="27"/>
      <c r="BF1724" s="27"/>
      <c r="BG1724" s="27"/>
      <c r="BH1724" s="27"/>
      <c r="BI1724" s="27" t="str">
        <f t="shared" si="606"/>
        <v/>
      </c>
      <c r="BJ1724" s="27" t="str">
        <f t="shared" si="607"/>
        <v/>
      </c>
      <c r="BK1724" s="27" t="str">
        <f t="shared" si="608"/>
        <v/>
      </c>
      <c r="BL1724" s="27" t="e">
        <f>IF(#REF!="","",CONCATENATE($L1724,","))</f>
        <v>#REF!</v>
      </c>
      <c r="BM1724" s="27" t="e">
        <f>IF(#REF!="","",CONCATENATE($L1724,","))</f>
        <v>#REF!</v>
      </c>
      <c r="BN1724" s="27" t="e">
        <f>IF(#REF!="","",CONCATENATE($L1724,","))</f>
        <v>#REF!</v>
      </c>
      <c r="BO1724" s="27" t="e">
        <f>IF(#REF!="","",CONCATENATE($L1724,","))</f>
        <v>#REF!</v>
      </c>
      <c r="BP1724" s="27" t="e">
        <f>IF(#REF!="","",CONCATENATE($L1724,","))</f>
        <v>#REF!</v>
      </c>
      <c r="BQ1724" s="27" t="e">
        <f>IF(#REF!="","",CONCATENATE($L1724,","))</f>
        <v>#REF!</v>
      </c>
      <c r="BR1724" s="27" t="e">
        <f>IF(#REF!="","",CONCATENATE($L1724,","))</f>
        <v>#REF!</v>
      </c>
      <c r="BS1724" s="27" t="e">
        <f>IF(#REF!="","",CONCATENATE($L1724,","))</f>
        <v>#REF!</v>
      </c>
      <c r="BT1724" s="27" t="e">
        <f>IF(#REF!="","",CONCATENATE($L1724,","))</f>
        <v>#REF!</v>
      </c>
      <c r="BU1724" s="40"/>
      <c r="BV1724"/>
      <c r="BW1724"/>
      <c r="BX1724"/>
      <c r="BY1724"/>
      <c r="BZ1724"/>
      <c r="CA1724"/>
      <c r="CB1724" s="38"/>
      <c r="CC1724" s="39"/>
    </row>
    <row r="1725" spans="2:81">
      <c r="B1725" s="75"/>
      <c r="C1725" s="39"/>
      <c r="D1725" s="38"/>
      <c r="E1725" s="39"/>
      <c r="F1725" s="39"/>
      <c r="G1725" s="39"/>
      <c r="H1725" s="39"/>
      <c r="I1725" s="39"/>
      <c r="J1725" s="39"/>
      <c r="K1725" s="39"/>
      <c r="L1725" s="38"/>
      <c r="M1725" s="38"/>
      <c r="N1725" s="38"/>
      <c r="O1725" s="38"/>
      <c r="P1725" s="38"/>
      <c r="Q1725" s="38"/>
      <c r="R1725" s="38"/>
      <c r="S1725" s="38"/>
      <c r="T1725" s="38"/>
      <c r="U1725" s="38"/>
      <c r="V1725" s="38"/>
      <c r="W1725" s="38"/>
      <c r="X1725" s="38"/>
      <c r="Y1725" s="38"/>
      <c r="Z1725" s="75"/>
      <c r="AA1725" s="101"/>
      <c r="AB1725" s="101"/>
      <c r="AC1725" s="101"/>
      <c r="AD1725" s="101"/>
      <c r="AE1725" s="38"/>
      <c r="AF1725" s="38"/>
      <c r="AG1725" s="38"/>
      <c r="AH1725" s="38"/>
      <c r="AI1725" s="101"/>
      <c r="AJ1725" s="101"/>
      <c r="AK1725" s="101"/>
      <c r="AL1725" s="75"/>
      <c r="AM1725" s="39"/>
      <c r="AN1725" s="27"/>
      <c r="AO1725" s="27"/>
      <c r="AP1725" s="27"/>
      <c r="AQ1725" s="27" t="str">
        <f t="shared" si="609"/>
        <v/>
      </c>
      <c r="AR1725" s="27" t="str">
        <f t="shared" si="610"/>
        <v/>
      </c>
      <c r="AS1725" s="27" t="str">
        <f t="shared" si="611"/>
        <v/>
      </c>
      <c r="AT1725" s="27" t="e">
        <f>IF(#REF!&lt;&gt;"",IF(ABS(#REF!)&lt;10,"S"&amp;RIGHT(#REF!,1)&amp;",","S"&amp;#REF!&amp;","),"")</f>
        <v>#REF!</v>
      </c>
      <c r="AU1725" s="27" t="e">
        <f>IF(#REF!&lt;&gt;"",IF(ABS(#REF!)&lt;10,"S"&amp;RIGHT(#REF!,1)&amp;",","S"&amp;#REF!&amp;","),"")</f>
        <v>#REF!</v>
      </c>
      <c r="AV1725" s="27" t="e">
        <f>IF(#REF!&lt;&gt;"",IF(ABS(#REF!)&lt;10,"S"&amp;RIGHT(#REF!,1)&amp;",","S"&amp;#REF!&amp;","),"")</f>
        <v>#REF!</v>
      </c>
      <c r="AW1725" s="27" t="e">
        <f>IF(#REF!&lt;&gt;"",IF(ABS(#REF!)&lt;10,"S"&amp;RIGHT(#REF!,1)&amp;",","S"&amp;#REF!&amp;","),"")</f>
        <v>#REF!</v>
      </c>
      <c r="AX1725" s="27" t="e">
        <f>IF(#REF!&lt;&gt;"",IF(ABS(#REF!)&lt;10,"S"&amp;RIGHT(#REF!,1)&amp;",","S"&amp;#REF!&amp;","),"")</f>
        <v>#REF!</v>
      </c>
      <c r="AY1725" s="27" t="e">
        <f>IF(#REF!&lt;&gt;"",IF(ABS(#REF!)&lt;10,"S"&amp;RIGHT(#REF!,1)&amp;",","S"&amp;#REF!&amp;","),"")</f>
        <v>#REF!</v>
      </c>
      <c r="AZ1725" s="27" t="e">
        <f>IF(#REF!&lt;&gt;"",IF(ABS(#REF!)&lt;10,"S"&amp;RIGHT(#REF!,1)&amp;",","S"&amp;#REF!&amp;","),"")</f>
        <v>#REF!</v>
      </c>
      <c r="BA1725" s="27" t="e">
        <f>IF(#REF!&lt;&gt;"",IF(ABS(#REF!)&lt;10,"S"&amp;RIGHT(#REF!,1)&amp;",","S"&amp;#REF!&amp;","),"")</f>
        <v>#REF!</v>
      </c>
      <c r="BB1725" s="27" t="e">
        <f>IF(#REF!&lt;&gt;"",IF(ABS(#REF!)&lt;10,"S"&amp;RIGHT(#REF!,1)&amp;",","S"&amp;#REF!&amp;","),"")</f>
        <v>#REF!</v>
      </c>
      <c r="BC1725" s="27"/>
      <c r="BD1725" s="27"/>
      <c r="BE1725" s="27"/>
      <c r="BF1725" s="27"/>
      <c r="BG1725" s="27"/>
      <c r="BH1725" s="27"/>
      <c r="BI1725" s="27" t="str">
        <f t="shared" si="606"/>
        <v/>
      </c>
      <c r="BJ1725" s="27" t="str">
        <f t="shared" si="607"/>
        <v/>
      </c>
      <c r="BK1725" s="27" t="str">
        <f t="shared" si="608"/>
        <v/>
      </c>
      <c r="BL1725" s="27" t="e">
        <f>IF(#REF!="","",CONCATENATE($L1725,","))</f>
        <v>#REF!</v>
      </c>
      <c r="BM1725" s="27" t="e">
        <f>IF(#REF!="","",CONCATENATE($L1725,","))</f>
        <v>#REF!</v>
      </c>
      <c r="BN1725" s="27" t="e">
        <f>IF(#REF!="","",CONCATENATE($L1725,","))</f>
        <v>#REF!</v>
      </c>
      <c r="BO1725" s="27" t="e">
        <f>IF(#REF!="","",CONCATENATE($L1725,","))</f>
        <v>#REF!</v>
      </c>
      <c r="BP1725" s="27" t="e">
        <f>IF(#REF!="","",CONCATENATE($L1725,","))</f>
        <v>#REF!</v>
      </c>
      <c r="BQ1725" s="27" t="e">
        <f>IF(#REF!="","",CONCATENATE($L1725,","))</f>
        <v>#REF!</v>
      </c>
      <c r="BR1725" s="27" t="e">
        <f>IF(#REF!="","",CONCATENATE($L1725,","))</f>
        <v>#REF!</v>
      </c>
      <c r="BS1725" s="27" t="e">
        <f>IF(#REF!="","",CONCATENATE($L1725,","))</f>
        <v>#REF!</v>
      </c>
      <c r="BT1725" s="27" t="e">
        <f>IF(#REF!="","",CONCATENATE($L1725,","))</f>
        <v>#REF!</v>
      </c>
      <c r="BU1725" s="40"/>
      <c r="BV1725" s="5"/>
      <c r="BW1725"/>
      <c r="BX1725"/>
      <c r="BY1725"/>
      <c r="BZ1725"/>
      <c r="CA1725"/>
      <c r="CB1725" s="38"/>
      <c r="CC1725" s="39"/>
    </row>
    <row r="1726" spans="2:81">
      <c r="B1726" s="75"/>
      <c r="C1726" s="39"/>
      <c r="D1726" s="38"/>
      <c r="E1726" s="39"/>
      <c r="F1726" s="39"/>
      <c r="G1726" s="39"/>
      <c r="H1726" s="39"/>
      <c r="I1726" s="39"/>
      <c r="J1726" s="39"/>
      <c r="K1726" s="39"/>
      <c r="L1726" s="38"/>
      <c r="M1726" s="38"/>
      <c r="N1726" s="38"/>
      <c r="O1726" s="38"/>
      <c r="P1726" s="38"/>
      <c r="Q1726" s="38"/>
      <c r="R1726" s="38"/>
      <c r="S1726" s="38"/>
      <c r="T1726" s="38"/>
      <c r="U1726" s="38"/>
      <c r="V1726" s="38"/>
      <c r="W1726" s="38"/>
      <c r="X1726" s="38"/>
      <c r="Y1726" s="38"/>
      <c r="Z1726" s="75"/>
      <c r="AA1726" s="101"/>
      <c r="AB1726" s="101"/>
      <c r="AC1726" s="101"/>
      <c r="AD1726" s="101"/>
      <c r="AE1726" s="38"/>
      <c r="AF1726" s="38"/>
      <c r="AG1726" s="38"/>
      <c r="AH1726" s="38"/>
      <c r="AI1726" s="101"/>
      <c r="AJ1726" s="101"/>
      <c r="AK1726" s="101"/>
      <c r="AL1726" s="75"/>
      <c r="AM1726" s="39"/>
      <c r="AN1726" s="27"/>
      <c r="AO1726" s="27"/>
      <c r="AP1726" s="27"/>
      <c r="AQ1726" s="27" t="str">
        <f t="shared" si="609"/>
        <v/>
      </c>
      <c r="AR1726" s="27" t="str">
        <f t="shared" si="610"/>
        <v/>
      </c>
      <c r="AS1726" s="27" t="str">
        <f t="shared" si="611"/>
        <v/>
      </c>
      <c r="AT1726" s="27" t="e">
        <f>IF(#REF!&lt;&gt;"",IF(ABS(#REF!)&lt;10,"S"&amp;RIGHT(#REF!,1)&amp;",","S"&amp;#REF!&amp;","),"")</f>
        <v>#REF!</v>
      </c>
      <c r="AU1726" s="27" t="e">
        <f>IF(#REF!&lt;&gt;"",IF(ABS(#REF!)&lt;10,"S"&amp;RIGHT(#REF!,1)&amp;",","S"&amp;#REF!&amp;","),"")</f>
        <v>#REF!</v>
      </c>
      <c r="AV1726" s="27" t="e">
        <f>IF(#REF!&lt;&gt;"",IF(ABS(#REF!)&lt;10,"S"&amp;RIGHT(#REF!,1)&amp;",","S"&amp;#REF!&amp;","),"")</f>
        <v>#REF!</v>
      </c>
      <c r="AW1726" s="27" t="e">
        <f>IF(#REF!&lt;&gt;"",IF(ABS(#REF!)&lt;10,"S"&amp;RIGHT(#REF!,1)&amp;",","S"&amp;#REF!&amp;","),"")</f>
        <v>#REF!</v>
      </c>
      <c r="AX1726" s="27" t="e">
        <f>IF(#REF!&lt;&gt;"",IF(ABS(#REF!)&lt;10,"S"&amp;RIGHT(#REF!,1)&amp;",","S"&amp;#REF!&amp;","),"")</f>
        <v>#REF!</v>
      </c>
      <c r="AY1726" s="27" t="e">
        <f>IF(#REF!&lt;&gt;"",IF(ABS(#REF!)&lt;10,"S"&amp;RIGHT(#REF!,1)&amp;",","S"&amp;#REF!&amp;","),"")</f>
        <v>#REF!</v>
      </c>
      <c r="AZ1726" s="27" t="e">
        <f>IF(#REF!&lt;&gt;"",IF(ABS(#REF!)&lt;10,"S"&amp;RIGHT(#REF!,1)&amp;",","S"&amp;#REF!&amp;","),"")</f>
        <v>#REF!</v>
      </c>
      <c r="BA1726" s="27" t="e">
        <f>IF(#REF!&lt;&gt;"",IF(ABS(#REF!)&lt;10,"S"&amp;RIGHT(#REF!,1)&amp;",","S"&amp;#REF!&amp;","),"")</f>
        <v>#REF!</v>
      </c>
      <c r="BB1726" s="27" t="e">
        <f>IF(#REF!&lt;&gt;"",IF(ABS(#REF!)&lt;10,"S"&amp;RIGHT(#REF!,1)&amp;",","S"&amp;#REF!&amp;","),"")</f>
        <v>#REF!</v>
      </c>
      <c r="BC1726" s="27"/>
      <c r="BD1726" s="27"/>
      <c r="BE1726" s="27"/>
      <c r="BF1726" s="27"/>
      <c r="BG1726" s="27"/>
      <c r="BH1726" s="27"/>
      <c r="BI1726" s="27" t="str">
        <f t="shared" si="606"/>
        <v/>
      </c>
      <c r="BJ1726" s="27" t="str">
        <f t="shared" si="607"/>
        <v/>
      </c>
      <c r="BK1726" s="27" t="str">
        <f t="shared" si="608"/>
        <v/>
      </c>
      <c r="BL1726" s="27" t="e">
        <f>IF(#REF!="","",CONCATENATE($L1726,","))</f>
        <v>#REF!</v>
      </c>
      <c r="BM1726" s="27" t="e">
        <f>IF(#REF!="","",CONCATENATE($L1726,","))</f>
        <v>#REF!</v>
      </c>
      <c r="BN1726" s="27" t="e">
        <f>IF(#REF!="","",CONCATENATE($L1726,","))</f>
        <v>#REF!</v>
      </c>
      <c r="BO1726" s="27" t="e">
        <f>IF(#REF!="","",CONCATENATE($L1726,","))</f>
        <v>#REF!</v>
      </c>
      <c r="BP1726" s="27" t="e">
        <f>IF(#REF!="","",CONCATENATE($L1726,","))</f>
        <v>#REF!</v>
      </c>
      <c r="BQ1726" s="27" t="e">
        <f>IF(#REF!="","",CONCATENATE($L1726,","))</f>
        <v>#REF!</v>
      </c>
      <c r="BR1726" s="27" t="e">
        <f>IF(#REF!="","",CONCATENATE($L1726,","))</f>
        <v>#REF!</v>
      </c>
      <c r="BS1726" s="27" t="e">
        <f>IF(#REF!="","",CONCATENATE($L1726,","))</f>
        <v>#REF!</v>
      </c>
      <c r="BT1726" s="27" t="e">
        <f>IF(#REF!="","",CONCATENATE($L1726,","))</f>
        <v>#REF!</v>
      </c>
      <c r="BU1726" s="40"/>
      <c r="BV1726" s="5"/>
      <c r="BW1726"/>
      <c r="BX1726"/>
      <c r="BY1726"/>
      <c r="BZ1726"/>
      <c r="CA1726"/>
      <c r="CB1726" s="38"/>
      <c r="CC1726" s="39"/>
    </row>
    <row r="1727" spans="2:81">
      <c r="B1727" s="75"/>
      <c r="C1727" s="39"/>
      <c r="D1727" s="38"/>
      <c r="E1727" s="39"/>
      <c r="F1727" s="39"/>
      <c r="G1727" s="39"/>
      <c r="H1727" s="39"/>
      <c r="I1727" s="39"/>
      <c r="J1727" s="39"/>
      <c r="K1727" s="39"/>
      <c r="L1727" s="38"/>
      <c r="M1727" s="38"/>
      <c r="N1727" s="38"/>
      <c r="O1727" s="38"/>
      <c r="P1727" s="38"/>
      <c r="Q1727" s="38"/>
      <c r="R1727" s="38"/>
      <c r="S1727" s="38"/>
      <c r="T1727" s="38"/>
      <c r="U1727" s="38"/>
      <c r="V1727" s="38"/>
      <c r="W1727" s="38"/>
      <c r="X1727" s="38"/>
      <c r="Y1727" s="38"/>
      <c r="Z1727" s="75"/>
      <c r="AA1727" s="101"/>
      <c r="AB1727" s="101"/>
      <c r="AC1727" s="101"/>
      <c r="AD1727" s="101"/>
      <c r="AE1727" s="38"/>
      <c r="AF1727" s="38"/>
      <c r="AG1727" s="38"/>
      <c r="AH1727" s="38"/>
      <c r="AI1727" s="101"/>
      <c r="AJ1727" s="101"/>
      <c r="AK1727" s="101"/>
      <c r="AL1727" s="75"/>
      <c r="AM1727" s="39"/>
      <c r="AN1727" s="27"/>
      <c r="AO1727" s="27"/>
      <c r="AP1727" s="27"/>
      <c r="AQ1727" s="27" t="str">
        <f t="shared" si="609"/>
        <v/>
      </c>
      <c r="AR1727" s="27" t="str">
        <f t="shared" si="610"/>
        <v/>
      </c>
      <c r="AS1727" s="27" t="str">
        <f t="shared" si="611"/>
        <v/>
      </c>
      <c r="AT1727" s="27" t="e">
        <f>IF(#REF!&lt;&gt;"",IF(ABS(#REF!)&lt;10,"S"&amp;RIGHT(#REF!,1)&amp;",","S"&amp;#REF!&amp;","),"")</f>
        <v>#REF!</v>
      </c>
      <c r="AU1727" s="27" t="e">
        <f>IF(#REF!&lt;&gt;"",IF(ABS(#REF!)&lt;10,"S"&amp;RIGHT(#REF!,1)&amp;",","S"&amp;#REF!&amp;","),"")</f>
        <v>#REF!</v>
      </c>
      <c r="AV1727" s="27" t="e">
        <f>IF(#REF!&lt;&gt;"",IF(ABS(#REF!)&lt;10,"S"&amp;RIGHT(#REF!,1)&amp;",","S"&amp;#REF!&amp;","),"")</f>
        <v>#REF!</v>
      </c>
      <c r="AW1727" s="27" t="e">
        <f>IF(#REF!&lt;&gt;"",IF(ABS(#REF!)&lt;10,"S"&amp;RIGHT(#REF!,1)&amp;",","S"&amp;#REF!&amp;","),"")</f>
        <v>#REF!</v>
      </c>
      <c r="AX1727" s="27" t="e">
        <f>IF(#REF!&lt;&gt;"",IF(ABS(#REF!)&lt;10,"S"&amp;RIGHT(#REF!,1)&amp;",","S"&amp;#REF!&amp;","),"")</f>
        <v>#REF!</v>
      </c>
      <c r="AY1727" s="27" t="e">
        <f>IF(#REF!&lt;&gt;"",IF(ABS(#REF!)&lt;10,"S"&amp;RIGHT(#REF!,1)&amp;",","S"&amp;#REF!&amp;","),"")</f>
        <v>#REF!</v>
      </c>
      <c r="AZ1727" s="27" t="e">
        <f>IF(#REF!&lt;&gt;"",IF(ABS(#REF!)&lt;10,"S"&amp;RIGHT(#REF!,1)&amp;",","S"&amp;#REF!&amp;","),"")</f>
        <v>#REF!</v>
      </c>
      <c r="BA1727" s="27" t="e">
        <f>IF(#REF!&lt;&gt;"",IF(ABS(#REF!)&lt;10,"S"&amp;RIGHT(#REF!,1)&amp;",","S"&amp;#REF!&amp;","),"")</f>
        <v>#REF!</v>
      </c>
      <c r="BB1727" s="27" t="e">
        <f>IF(#REF!&lt;&gt;"",IF(ABS(#REF!)&lt;10,"S"&amp;RIGHT(#REF!,1)&amp;",","S"&amp;#REF!&amp;","),"")</f>
        <v>#REF!</v>
      </c>
      <c r="BC1727" s="27"/>
      <c r="BD1727" s="27"/>
      <c r="BE1727" s="27"/>
      <c r="BF1727" s="27"/>
      <c r="BG1727" s="27"/>
      <c r="BH1727" s="27"/>
      <c r="BI1727" s="27" t="str">
        <f t="shared" si="606"/>
        <v/>
      </c>
      <c r="BJ1727" s="27" t="str">
        <f t="shared" si="607"/>
        <v/>
      </c>
      <c r="BK1727" s="27" t="str">
        <f t="shared" si="608"/>
        <v/>
      </c>
      <c r="BL1727" s="27" t="e">
        <f>IF(#REF!="","",CONCATENATE($L1727,","))</f>
        <v>#REF!</v>
      </c>
      <c r="BM1727" s="27" t="e">
        <f>IF(#REF!="","",CONCATENATE($L1727,","))</f>
        <v>#REF!</v>
      </c>
      <c r="BN1727" s="27" t="e">
        <f>IF(#REF!="","",CONCATENATE($L1727,","))</f>
        <v>#REF!</v>
      </c>
      <c r="BO1727" s="27" t="e">
        <f>IF(#REF!="","",CONCATENATE($L1727,","))</f>
        <v>#REF!</v>
      </c>
      <c r="BP1727" s="27" t="e">
        <f>IF(#REF!="","",CONCATENATE($L1727,","))</f>
        <v>#REF!</v>
      </c>
      <c r="BQ1727" s="27" t="e">
        <f>IF(#REF!="","",CONCATENATE($L1727,","))</f>
        <v>#REF!</v>
      </c>
      <c r="BR1727" s="27" t="e">
        <f>IF(#REF!="","",CONCATENATE($L1727,","))</f>
        <v>#REF!</v>
      </c>
      <c r="BS1727" s="27" t="e">
        <f>IF(#REF!="","",CONCATENATE($L1727,","))</f>
        <v>#REF!</v>
      </c>
      <c r="BT1727" s="27" t="e">
        <f>IF(#REF!="","",CONCATENATE($L1727,","))</f>
        <v>#REF!</v>
      </c>
      <c r="BU1727" s="40"/>
      <c r="BV1727" s="5"/>
      <c r="BW1727"/>
      <c r="BX1727"/>
      <c r="BY1727"/>
      <c r="BZ1727"/>
      <c r="CA1727"/>
      <c r="CB1727" s="70"/>
      <c r="CC1727" s="51"/>
    </row>
    <row r="1728" spans="2:81">
      <c r="B1728" s="75"/>
      <c r="C1728" s="39"/>
      <c r="D1728" s="38"/>
      <c r="E1728" s="39"/>
      <c r="F1728" s="39"/>
      <c r="G1728" s="39"/>
      <c r="H1728" s="39"/>
      <c r="I1728" s="39"/>
      <c r="J1728" s="39"/>
      <c r="K1728" s="39"/>
      <c r="L1728" s="38"/>
      <c r="M1728" s="38"/>
      <c r="N1728" s="38"/>
      <c r="O1728" s="38"/>
      <c r="P1728" s="38"/>
      <c r="Q1728" s="38"/>
      <c r="R1728" s="38"/>
      <c r="S1728" s="38"/>
      <c r="T1728" s="38"/>
      <c r="U1728" s="38"/>
      <c r="V1728" s="38"/>
      <c r="W1728" s="38"/>
      <c r="X1728" s="38"/>
      <c r="Y1728" s="38"/>
      <c r="Z1728" s="75"/>
      <c r="AA1728" s="101"/>
      <c r="AB1728" s="101"/>
      <c r="AC1728" s="101"/>
      <c r="AD1728" s="101"/>
      <c r="AE1728" s="38"/>
      <c r="AF1728" s="38"/>
      <c r="AG1728" s="38"/>
      <c r="AH1728" s="38"/>
      <c r="AI1728" s="101"/>
      <c r="AJ1728" s="101"/>
      <c r="AK1728" s="101"/>
      <c r="AL1728" s="75"/>
      <c r="AM1728" s="39"/>
      <c r="AN1728" s="27"/>
      <c r="AO1728" s="27"/>
      <c r="AP1728" s="27"/>
      <c r="AQ1728" s="27" t="str">
        <f t="shared" si="609"/>
        <v/>
      </c>
      <c r="AR1728" s="27" t="str">
        <f t="shared" si="610"/>
        <v/>
      </c>
      <c r="AS1728" s="27" t="str">
        <f t="shared" si="611"/>
        <v/>
      </c>
      <c r="AT1728" s="27" t="e">
        <f>IF(#REF!&lt;&gt;"",IF(ABS(#REF!)&lt;10,"S"&amp;RIGHT(#REF!,1)&amp;",","S"&amp;#REF!&amp;","),"")</f>
        <v>#REF!</v>
      </c>
      <c r="AU1728" s="27" t="e">
        <f>IF(#REF!&lt;&gt;"",IF(ABS(#REF!)&lt;10,"S"&amp;RIGHT(#REF!,1)&amp;",","S"&amp;#REF!&amp;","),"")</f>
        <v>#REF!</v>
      </c>
      <c r="AV1728" s="27" t="e">
        <f>IF(#REF!&lt;&gt;"",IF(ABS(#REF!)&lt;10,"S"&amp;RIGHT(#REF!,1)&amp;",","S"&amp;#REF!&amp;","),"")</f>
        <v>#REF!</v>
      </c>
      <c r="AW1728" s="27" t="e">
        <f>IF(#REF!&lt;&gt;"",IF(ABS(#REF!)&lt;10,"S"&amp;RIGHT(#REF!,1)&amp;",","S"&amp;#REF!&amp;","),"")</f>
        <v>#REF!</v>
      </c>
      <c r="AX1728" s="27" t="e">
        <f>IF(#REF!&lt;&gt;"",IF(ABS(#REF!)&lt;10,"S"&amp;RIGHT(#REF!,1)&amp;",","S"&amp;#REF!&amp;","),"")</f>
        <v>#REF!</v>
      </c>
      <c r="AY1728" s="27" t="e">
        <f>IF(#REF!&lt;&gt;"",IF(ABS(#REF!)&lt;10,"S"&amp;RIGHT(#REF!,1)&amp;",","S"&amp;#REF!&amp;","),"")</f>
        <v>#REF!</v>
      </c>
      <c r="AZ1728" s="27" t="e">
        <f>IF(#REF!&lt;&gt;"",IF(ABS(#REF!)&lt;10,"S"&amp;RIGHT(#REF!,1)&amp;",","S"&amp;#REF!&amp;","),"")</f>
        <v>#REF!</v>
      </c>
      <c r="BA1728" s="27" t="e">
        <f>IF(#REF!&lt;&gt;"",IF(ABS(#REF!)&lt;10,"S"&amp;RIGHT(#REF!,1)&amp;",","S"&amp;#REF!&amp;","),"")</f>
        <v>#REF!</v>
      </c>
      <c r="BB1728" s="27" t="e">
        <f>IF(#REF!&lt;&gt;"",IF(ABS(#REF!)&lt;10,"S"&amp;RIGHT(#REF!,1)&amp;",","S"&amp;#REF!&amp;","),"")</f>
        <v>#REF!</v>
      </c>
      <c r="BC1728" s="27"/>
      <c r="BD1728" s="27"/>
      <c r="BE1728" s="27"/>
      <c r="BF1728" s="27"/>
      <c r="BG1728" s="27"/>
      <c r="BH1728" s="27"/>
      <c r="BI1728" s="27" t="str">
        <f t="shared" si="606"/>
        <v/>
      </c>
      <c r="BJ1728" s="27" t="str">
        <f t="shared" si="607"/>
        <v/>
      </c>
      <c r="BK1728" s="27" t="str">
        <f t="shared" si="608"/>
        <v/>
      </c>
      <c r="BL1728" s="27" t="e">
        <f>IF(#REF!="","",CONCATENATE($L1728,","))</f>
        <v>#REF!</v>
      </c>
      <c r="BM1728" s="27" t="e">
        <f>IF(#REF!="","",CONCATENATE($L1728,","))</f>
        <v>#REF!</v>
      </c>
      <c r="BN1728" s="27" t="e">
        <f>IF(#REF!="","",CONCATENATE($L1728,","))</f>
        <v>#REF!</v>
      </c>
      <c r="BO1728" s="27" t="e">
        <f>IF(#REF!="","",CONCATENATE($L1728,","))</f>
        <v>#REF!</v>
      </c>
      <c r="BP1728" s="27" t="e">
        <f>IF(#REF!="","",CONCATENATE($L1728,","))</f>
        <v>#REF!</v>
      </c>
      <c r="BQ1728" s="27" t="e">
        <f>IF(#REF!="","",CONCATENATE($L1728,","))</f>
        <v>#REF!</v>
      </c>
      <c r="BR1728" s="27" t="e">
        <f>IF(#REF!="","",CONCATENATE($L1728,","))</f>
        <v>#REF!</v>
      </c>
      <c r="BS1728" s="27" t="e">
        <f>IF(#REF!="","",CONCATENATE($L1728,","))</f>
        <v>#REF!</v>
      </c>
      <c r="BT1728" s="27" t="e">
        <f>IF(#REF!="","",CONCATENATE($L1728,","))</f>
        <v>#REF!</v>
      </c>
      <c r="BU1728" s="40"/>
      <c r="BV1728" s="5"/>
      <c r="BW1728"/>
      <c r="BX1728"/>
      <c r="BY1728"/>
      <c r="BZ1728"/>
      <c r="CA1728"/>
      <c r="CB1728" s="70"/>
      <c r="CC1728" s="7"/>
    </row>
    <row r="1729" spans="2:81">
      <c r="B1729" s="75"/>
      <c r="C1729" s="39"/>
      <c r="D1729" s="38"/>
      <c r="E1729" s="39"/>
      <c r="F1729" s="39"/>
      <c r="G1729" s="39"/>
      <c r="H1729" s="39"/>
      <c r="I1729" s="39"/>
      <c r="J1729" s="39"/>
      <c r="K1729" s="39"/>
      <c r="L1729" s="38"/>
      <c r="M1729" s="38"/>
      <c r="N1729" s="38"/>
      <c r="O1729" s="38"/>
      <c r="P1729" s="38"/>
      <c r="Q1729" s="38"/>
      <c r="R1729" s="38"/>
      <c r="S1729" s="38"/>
      <c r="T1729" s="38"/>
      <c r="U1729" s="38"/>
      <c r="V1729" s="38"/>
      <c r="W1729" s="38"/>
      <c r="X1729" s="38"/>
      <c r="Y1729" s="38"/>
      <c r="Z1729" s="75"/>
      <c r="AA1729" s="101"/>
      <c r="AB1729" s="101"/>
      <c r="AC1729" s="101"/>
      <c r="AD1729" s="101"/>
      <c r="AE1729" s="38"/>
      <c r="AF1729" s="38"/>
      <c r="AG1729" s="38"/>
      <c r="AH1729" s="38"/>
      <c r="AI1729" s="101"/>
      <c r="AJ1729" s="101"/>
      <c r="AK1729" s="101"/>
      <c r="AL1729" s="75"/>
      <c r="AM1729" s="39"/>
      <c r="AN1729" s="27"/>
      <c r="AO1729" s="27"/>
      <c r="AP1729" s="27"/>
      <c r="AQ1729" s="27" t="str">
        <f t="shared" si="609"/>
        <v/>
      </c>
      <c r="AR1729" s="27" t="str">
        <f t="shared" si="610"/>
        <v/>
      </c>
      <c r="AS1729" s="27" t="str">
        <f t="shared" si="611"/>
        <v/>
      </c>
      <c r="AT1729" s="27" t="e">
        <f>IF(#REF!&lt;&gt;"",IF(ABS(#REF!)&lt;10,"S"&amp;RIGHT(#REF!,1)&amp;",","S"&amp;#REF!&amp;","),"")</f>
        <v>#REF!</v>
      </c>
      <c r="AU1729" s="27" t="e">
        <f>IF(#REF!&lt;&gt;"",IF(ABS(#REF!)&lt;10,"S"&amp;RIGHT(#REF!,1)&amp;",","S"&amp;#REF!&amp;","),"")</f>
        <v>#REF!</v>
      </c>
      <c r="AV1729" s="27" t="e">
        <f>IF(#REF!&lt;&gt;"",IF(ABS(#REF!)&lt;10,"S"&amp;RIGHT(#REF!,1)&amp;",","S"&amp;#REF!&amp;","),"")</f>
        <v>#REF!</v>
      </c>
      <c r="AW1729" s="27" t="e">
        <f>IF(#REF!&lt;&gt;"",IF(ABS(#REF!)&lt;10,"S"&amp;RIGHT(#REF!,1)&amp;",","S"&amp;#REF!&amp;","),"")</f>
        <v>#REF!</v>
      </c>
      <c r="AX1729" s="27" t="e">
        <f>IF(#REF!&lt;&gt;"",IF(ABS(#REF!)&lt;10,"S"&amp;RIGHT(#REF!,1)&amp;",","S"&amp;#REF!&amp;","),"")</f>
        <v>#REF!</v>
      </c>
      <c r="AY1729" s="27" t="e">
        <f>IF(#REF!&lt;&gt;"",IF(ABS(#REF!)&lt;10,"S"&amp;RIGHT(#REF!,1)&amp;",","S"&amp;#REF!&amp;","),"")</f>
        <v>#REF!</v>
      </c>
      <c r="AZ1729" s="27" t="e">
        <f>IF(#REF!&lt;&gt;"",IF(ABS(#REF!)&lt;10,"S"&amp;RIGHT(#REF!,1)&amp;",","S"&amp;#REF!&amp;","),"")</f>
        <v>#REF!</v>
      </c>
      <c r="BA1729" s="27" t="e">
        <f>IF(#REF!&lt;&gt;"",IF(ABS(#REF!)&lt;10,"S"&amp;RIGHT(#REF!,1)&amp;",","S"&amp;#REF!&amp;","),"")</f>
        <v>#REF!</v>
      </c>
      <c r="BB1729" s="27" t="e">
        <f>IF(#REF!&lt;&gt;"",IF(ABS(#REF!)&lt;10,"S"&amp;RIGHT(#REF!,1)&amp;",","S"&amp;#REF!&amp;","),"")</f>
        <v>#REF!</v>
      </c>
      <c r="BC1729" s="27"/>
      <c r="BD1729" s="27"/>
      <c r="BE1729" s="27"/>
      <c r="BF1729" s="27"/>
      <c r="BG1729" s="27"/>
      <c r="BH1729" s="27"/>
      <c r="BI1729" s="27" t="str">
        <f t="shared" si="606"/>
        <v/>
      </c>
      <c r="BJ1729" s="27" t="str">
        <f t="shared" si="607"/>
        <v/>
      </c>
      <c r="BK1729" s="27" t="str">
        <f t="shared" si="608"/>
        <v/>
      </c>
      <c r="BL1729" s="27" t="e">
        <f>IF(#REF!="","",CONCATENATE($L1729,","))</f>
        <v>#REF!</v>
      </c>
      <c r="BM1729" s="27" t="e">
        <f>IF(#REF!="","",CONCATENATE($L1729,","))</f>
        <v>#REF!</v>
      </c>
      <c r="BN1729" s="27" t="e">
        <f>IF(#REF!="","",CONCATENATE($L1729,","))</f>
        <v>#REF!</v>
      </c>
      <c r="BO1729" s="27" t="e">
        <f>IF(#REF!="","",CONCATENATE($L1729,","))</f>
        <v>#REF!</v>
      </c>
      <c r="BP1729" s="27" t="e">
        <f>IF(#REF!="","",CONCATENATE($L1729,","))</f>
        <v>#REF!</v>
      </c>
      <c r="BQ1729" s="27" t="e">
        <f>IF(#REF!="","",CONCATENATE($L1729,","))</f>
        <v>#REF!</v>
      </c>
      <c r="BR1729" s="27" t="e">
        <f>IF(#REF!="","",CONCATENATE($L1729,","))</f>
        <v>#REF!</v>
      </c>
      <c r="BS1729" s="27" t="e">
        <f>IF(#REF!="","",CONCATENATE($L1729,","))</f>
        <v>#REF!</v>
      </c>
      <c r="BT1729" s="27" t="e">
        <f>IF(#REF!="","",CONCATENATE($L1729,","))</f>
        <v>#REF!</v>
      </c>
      <c r="BU1729" s="40"/>
      <c r="BV1729" s="5"/>
      <c r="BW1729"/>
      <c r="BX1729"/>
      <c r="BY1729"/>
      <c r="BZ1729"/>
      <c r="CA1729"/>
      <c r="CB1729" s="70"/>
      <c r="CC1729" s="7"/>
    </row>
    <row r="1730" spans="2:81">
      <c r="B1730" s="75"/>
      <c r="C1730" s="39"/>
      <c r="D1730" s="38"/>
      <c r="E1730" s="39"/>
      <c r="F1730" s="39"/>
      <c r="G1730" s="39"/>
      <c r="H1730" s="39"/>
      <c r="I1730" s="39"/>
      <c r="J1730" s="39"/>
      <c r="K1730" s="39"/>
      <c r="L1730" s="38"/>
      <c r="M1730" s="38"/>
      <c r="N1730" s="38"/>
      <c r="O1730" s="38"/>
      <c r="P1730" s="38"/>
      <c r="Q1730" s="38"/>
      <c r="R1730" s="38"/>
      <c r="S1730" s="38"/>
      <c r="T1730" s="38"/>
      <c r="U1730" s="38"/>
      <c r="V1730" s="38"/>
      <c r="W1730" s="38"/>
      <c r="X1730" s="38"/>
      <c r="Y1730" s="38"/>
      <c r="Z1730" s="75"/>
      <c r="AA1730" s="101"/>
      <c r="AB1730" s="101"/>
      <c r="AC1730" s="101"/>
      <c r="AD1730" s="101"/>
      <c r="AE1730" s="38"/>
      <c r="AF1730" s="38"/>
      <c r="AG1730" s="38"/>
      <c r="AH1730" s="38"/>
      <c r="AI1730" s="101"/>
      <c r="AJ1730" s="101"/>
      <c r="AK1730" s="101"/>
      <c r="AL1730" s="75"/>
      <c r="AM1730" s="39"/>
      <c r="AN1730" s="27"/>
      <c r="AO1730" s="27"/>
      <c r="AP1730" s="27"/>
      <c r="AQ1730" s="27" t="str">
        <f t="shared" si="609"/>
        <v/>
      </c>
      <c r="AR1730" s="27" t="str">
        <f t="shared" si="610"/>
        <v/>
      </c>
      <c r="AS1730" s="27" t="str">
        <f t="shared" si="611"/>
        <v/>
      </c>
      <c r="AT1730" s="27" t="e">
        <f>IF(#REF!&lt;&gt;"",IF(ABS(#REF!)&lt;10,"S"&amp;RIGHT(#REF!,1)&amp;",","S"&amp;#REF!&amp;","),"")</f>
        <v>#REF!</v>
      </c>
      <c r="AU1730" s="27" t="e">
        <f>IF(#REF!&lt;&gt;"",IF(ABS(#REF!)&lt;10,"S"&amp;RIGHT(#REF!,1)&amp;",","S"&amp;#REF!&amp;","),"")</f>
        <v>#REF!</v>
      </c>
      <c r="AV1730" s="27" t="e">
        <f>IF(#REF!&lt;&gt;"",IF(ABS(#REF!)&lt;10,"S"&amp;RIGHT(#REF!,1)&amp;",","S"&amp;#REF!&amp;","),"")</f>
        <v>#REF!</v>
      </c>
      <c r="AW1730" s="27" t="e">
        <f>IF(#REF!&lt;&gt;"",IF(ABS(#REF!)&lt;10,"S"&amp;RIGHT(#REF!,1)&amp;",","S"&amp;#REF!&amp;","),"")</f>
        <v>#REF!</v>
      </c>
      <c r="AX1730" s="27" t="e">
        <f>IF(#REF!&lt;&gt;"",IF(ABS(#REF!)&lt;10,"S"&amp;RIGHT(#REF!,1)&amp;",","S"&amp;#REF!&amp;","),"")</f>
        <v>#REF!</v>
      </c>
      <c r="AY1730" s="27" t="e">
        <f>IF(#REF!&lt;&gt;"",IF(ABS(#REF!)&lt;10,"S"&amp;RIGHT(#REF!,1)&amp;",","S"&amp;#REF!&amp;","),"")</f>
        <v>#REF!</v>
      </c>
      <c r="AZ1730" s="27" t="e">
        <f>IF(#REF!&lt;&gt;"",IF(ABS(#REF!)&lt;10,"S"&amp;RIGHT(#REF!,1)&amp;",","S"&amp;#REF!&amp;","),"")</f>
        <v>#REF!</v>
      </c>
      <c r="BA1730" s="27" t="e">
        <f>IF(#REF!&lt;&gt;"",IF(ABS(#REF!)&lt;10,"S"&amp;RIGHT(#REF!,1)&amp;",","S"&amp;#REF!&amp;","),"")</f>
        <v>#REF!</v>
      </c>
      <c r="BB1730" s="27" t="e">
        <f>IF(#REF!&lt;&gt;"",IF(ABS(#REF!)&lt;10,"S"&amp;RIGHT(#REF!,1)&amp;",","S"&amp;#REF!&amp;","),"")</f>
        <v>#REF!</v>
      </c>
      <c r="BC1730" s="27"/>
      <c r="BD1730" s="27"/>
      <c r="BE1730" s="27"/>
      <c r="BF1730" s="27"/>
      <c r="BG1730" s="27"/>
      <c r="BH1730" s="27"/>
      <c r="BI1730" s="27" t="str">
        <f t="shared" si="606"/>
        <v/>
      </c>
      <c r="BJ1730" s="27" t="str">
        <f t="shared" si="607"/>
        <v/>
      </c>
      <c r="BK1730" s="27" t="str">
        <f t="shared" si="608"/>
        <v/>
      </c>
      <c r="BL1730" s="27" t="e">
        <f>IF(#REF!="","",CONCATENATE($L1730,","))</f>
        <v>#REF!</v>
      </c>
      <c r="BM1730" s="27" t="e">
        <f>IF(#REF!="","",CONCATENATE($L1730,","))</f>
        <v>#REF!</v>
      </c>
      <c r="BN1730" s="27" t="e">
        <f>IF(#REF!="","",CONCATENATE($L1730,","))</f>
        <v>#REF!</v>
      </c>
      <c r="BO1730" s="27" t="e">
        <f>IF(#REF!="","",CONCATENATE($L1730,","))</f>
        <v>#REF!</v>
      </c>
      <c r="BP1730" s="27" t="e">
        <f>IF(#REF!="","",CONCATENATE($L1730,","))</f>
        <v>#REF!</v>
      </c>
      <c r="BQ1730" s="27" t="e">
        <f>IF(#REF!="","",CONCATENATE($L1730,","))</f>
        <v>#REF!</v>
      </c>
      <c r="BR1730" s="27" t="e">
        <f>IF(#REF!="","",CONCATENATE($L1730,","))</f>
        <v>#REF!</v>
      </c>
      <c r="BS1730" s="27" t="e">
        <f>IF(#REF!="","",CONCATENATE($L1730,","))</f>
        <v>#REF!</v>
      </c>
      <c r="BT1730" s="27" t="e">
        <f>IF(#REF!="","",CONCATENATE($L1730,","))</f>
        <v>#REF!</v>
      </c>
      <c r="BU1730" s="40"/>
      <c r="BV1730" s="5"/>
      <c r="BW1730"/>
      <c r="BX1730"/>
      <c r="BY1730"/>
      <c r="BZ1730"/>
      <c r="CA1730"/>
      <c r="CB1730" s="70"/>
      <c r="CC1730" s="7"/>
    </row>
    <row r="1731" spans="2:81">
      <c r="B1731" s="75"/>
      <c r="C1731" s="39"/>
      <c r="D1731" s="38"/>
      <c r="E1731" s="39"/>
      <c r="F1731" s="39"/>
      <c r="G1731" s="39"/>
      <c r="H1731" s="39"/>
      <c r="I1731" s="39"/>
      <c r="J1731" s="39"/>
      <c r="K1731" s="39"/>
      <c r="L1731" s="38"/>
      <c r="M1731" s="38"/>
      <c r="N1731" s="38"/>
      <c r="O1731" s="38"/>
      <c r="P1731" s="38"/>
      <c r="Q1731" s="38"/>
      <c r="R1731" s="38"/>
      <c r="S1731" s="38"/>
      <c r="T1731" s="38"/>
      <c r="U1731" s="38"/>
      <c r="V1731" s="38"/>
      <c r="W1731" s="38"/>
      <c r="X1731" s="38"/>
      <c r="Y1731" s="38"/>
      <c r="Z1731" s="75"/>
      <c r="AA1731" s="101"/>
      <c r="AB1731" s="101"/>
      <c r="AC1731" s="101"/>
      <c r="AD1731" s="101"/>
      <c r="AE1731" s="38"/>
      <c r="AF1731" s="38"/>
      <c r="AG1731" s="38"/>
      <c r="AH1731" s="38"/>
      <c r="AI1731" s="101"/>
      <c r="AJ1731" s="101"/>
      <c r="AK1731" s="101"/>
      <c r="AL1731" s="75"/>
      <c r="AM1731" s="39"/>
      <c r="AN1731" s="27"/>
      <c r="AO1731" s="27"/>
      <c r="AP1731" s="27"/>
      <c r="AQ1731" s="27" t="str">
        <f t="shared" si="609"/>
        <v/>
      </c>
      <c r="AR1731" s="27" t="str">
        <f t="shared" si="610"/>
        <v/>
      </c>
      <c r="AS1731" s="27" t="str">
        <f t="shared" si="611"/>
        <v/>
      </c>
      <c r="AT1731" s="27" t="e">
        <f>IF(#REF!&lt;&gt;"",IF(ABS(#REF!)&lt;10,"S"&amp;RIGHT(#REF!,1)&amp;",","S"&amp;#REF!&amp;","),"")</f>
        <v>#REF!</v>
      </c>
      <c r="AU1731" s="27" t="e">
        <f>IF(#REF!&lt;&gt;"",IF(ABS(#REF!)&lt;10,"S"&amp;RIGHT(#REF!,1)&amp;",","S"&amp;#REF!&amp;","),"")</f>
        <v>#REF!</v>
      </c>
      <c r="AV1731" s="27" t="e">
        <f>IF(#REF!&lt;&gt;"",IF(ABS(#REF!)&lt;10,"S"&amp;RIGHT(#REF!,1)&amp;",","S"&amp;#REF!&amp;","),"")</f>
        <v>#REF!</v>
      </c>
      <c r="AW1731" s="27" t="e">
        <f>IF(#REF!&lt;&gt;"",IF(ABS(#REF!)&lt;10,"S"&amp;RIGHT(#REF!,1)&amp;",","S"&amp;#REF!&amp;","),"")</f>
        <v>#REF!</v>
      </c>
      <c r="AX1731" s="27" t="e">
        <f>IF(#REF!&lt;&gt;"",IF(ABS(#REF!)&lt;10,"S"&amp;RIGHT(#REF!,1)&amp;",","S"&amp;#REF!&amp;","),"")</f>
        <v>#REF!</v>
      </c>
      <c r="AY1731" s="27" t="e">
        <f>IF(#REF!&lt;&gt;"",IF(ABS(#REF!)&lt;10,"S"&amp;RIGHT(#REF!,1)&amp;",","S"&amp;#REF!&amp;","),"")</f>
        <v>#REF!</v>
      </c>
      <c r="AZ1731" s="27" t="e">
        <f>IF(#REF!&lt;&gt;"",IF(ABS(#REF!)&lt;10,"S"&amp;RIGHT(#REF!,1)&amp;",","S"&amp;#REF!&amp;","),"")</f>
        <v>#REF!</v>
      </c>
      <c r="BA1731" s="27" t="e">
        <f>IF(#REF!&lt;&gt;"",IF(ABS(#REF!)&lt;10,"S"&amp;RIGHT(#REF!,1)&amp;",","S"&amp;#REF!&amp;","),"")</f>
        <v>#REF!</v>
      </c>
      <c r="BB1731" s="27" t="e">
        <f>IF(#REF!&lt;&gt;"",IF(ABS(#REF!)&lt;10,"S"&amp;RIGHT(#REF!,1)&amp;",","S"&amp;#REF!&amp;","),"")</f>
        <v>#REF!</v>
      </c>
      <c r="BC1731" s="27"/>
      <c r="BD1731" s="27"/>
      <c r="BE1731" s="27"/>
      <c r="BF1731" s="27"/>
      <c r="BG1731" s="27"/>
      <c r="BH1731" s="27"/>
      <c r="BI1731" s="27" t="str">
        <f t="shared" si="606"/>
        <v/>
      </c>
      <c r="BJ1731" s="27" t="str">
        <f t="shared" si="607"/>
        <v/>
      </c>
      <c r="BK1731" s="27" t="str">
        <f t="shared" si="608"/>
        <v/>
      </c>
      <c r="BL1731" s="27" t="e">
        <f>IF(#REF!="","",CONCATENATE($L1731,","))</f>
        <v>#REF!</v>
      </c>
      <c r="BM1731" s="27" t="e">
        <f>IF(#REF!="","",CONCATENATE($L1731,","))</f>
        <v>#REF!</v>
      </c>
      <c r="BN1731" s="27" t="e">
        <f>IF(#REF!="","",CONCATENATE($L1731,","))</f>
        <v>#REF!</v>
      </c>
      <c r="BO1731" s="27" t="e">
        <f>IF(#REF!="","",CONCATENATE($L1731,","))</f>
        <v>#REF!</v>
      </c>
      <c r="BP1731" s="27" t="e">
        <f>IF(#REF!="","",CONCATENATE($L1731,","))</f>
        <v>#REF!</v>
      </c>
      <c r="BQ1731" s="27" t="e">
        <f>IF(#REF!="","",CONCATENATE($L1731,","))</f>
        <v>#REF!</v>
      </c>
      <c r="BR1731" s="27" t="e">
        <f>IF(#REF!="","",CONCATENATE($L1731,","))</f>
        <v>#REF!</v>
      </c>
      <c r="BS1731" s="27" t="e">
        <f>IF(#REF!="","",CONCATENATE($L1731,","))</f>
        <v>#REF!</v>
      </c>
      <c r="BT1731" s="27" t="e">
        <f>IF(#REF!="","",CONCATENATE($L1731,","))</f>
        <v>#REF!</v>
      </c>
      <c r="BU1731" s="40"/>
      <c r="BV1731" s="5"/>
      <c r="BW1731"/>
      <c r="BX1731"/>
      <c r="BY1731"/>
      <c r="BZ1731"/>
      <c r="CA1731"/>
      <c r="CB1731" s="40"/>
      <c r="CC1731" s="7"/>
    </row>
    <row r="1732" spans="2:81">
      <c r="B1732" s="75"/>
      <c r="C1732" s="39"/>
      <c r="D1732" s="38"/>
      <c r="E1732" s="39"/>
      <c r="F1732" s="39"/>
      <c r="G1732" s="39"/>
      <c r="H1732" s="39"/>
      <c r="I1732" s="39"/>
      <c r="J1732" s="39"/>
      <c r="K1732" s="39"/>
      <c r="L1732" s="38"/>
      <c r="M1732" s="38"/>
      <c r="N1732" s="38"/>
      <c r="O1732" s="38"/>
      <c r="P1732" s="38"/>
      <c r="Q1732" s="38"/>
      <c r="R1732" s="38"/>
      <c r="S1732" s="38"/>
      <c r="T1732" s="38"/>
      <c r="U1732" s="38"/>
      <c r="V1732" s="38"/>
      <c r="W1732" s="38"/>
      <c r="X1732" s="38"/>
      <c r="Y1732" s="38"/>
      <c r="Z1732" s="75"/>
      <c r="AA1732" s="101"/>
      <c r="AB1732" s="101"/>
      <c r="AC1732" s="101"/>
      <c r="AD1732" s="101"/>
      <c r="AE1732" s="38"/>
      <c r="AF1732" s="38"/>
      <c r="AG1732" s="38"/>
      <c r="AH1732" s="38"/>
      <c r="AI1732" s="101"/>
      <c r="AJ1732" s="101"/>
      <c r="AK1732" s="101"/>
      <c r="AL1732" s="75"/>
      <c r="AM1732" s="39"/>
      <c r="AN1732" s="27"/>
      <c r="AO1732" s="27"/>
      <c r="AP1732" s="27"/>
      <c r="AQ1732" s="27" t="str">
        <f t="shared" si="609"/>
        <v/>
      </c>
      <c r="AR1732" s="27" t="str">
        <f t="shared" si="610"/>
        <v/>
      </c>
      <c r="AS1732" s="27" t="str">
        <f t="shared" si="611"/>
        <v/>
      </c>
      <c r="AT1732" s="27" t="e">
        <f>IF(#REF!&lt;&gt;"",IF(ABS(#REF!)&lt;10,"S"&amp;RIGHT(#REF!,1)&amp;",","S"&amp;#REF!&amp;","),"")</f>
        <v>#REF!</v>
      </c>
      <c r="AU1732" s="27" t="e">
        <f>IF(#REF!&lt;&gt;"",IF(ABS(#REF!)&lt;10,"S"&amp;RIGHT(#REF!,1)&amp;",","S"&amp;#REF!&amp;","),"")</f>
        <v>#REF!</v>
      </c>
      <c r="AV1732" s="27" t="e">
        <f>IF(#REF!&lt;&gt;"",IF(ABS(#REF!)&lt;10,"S"&amp;RIGHT(#REF!,1)&amp;",","S"&amp;#REF!&amp;","),"")</f>
        <v>#REF!</v>
      </c>
      <c r="AW1732" s="27" t="e">
        <f>IF(#REF!&lt;&gt;"",IF(ABS(#REF!)&lt;10,"S"&amp;RIGHT(#REF!,1)&amp;",","S"&amp;#REF!&amp;","),"")</f>
        <v>#REF!</v>
      </c>
      <c r="AX1732" s="27" t="e">
        <f>IF(#REF!&lt;&gt;"",IF(ABS(#REF!)&lt;10,"S"&amp;RIGHT(#REF!,1)&amp;",","S"&amp;#REF!&amp;","),"")</f>
        <v>#REF!</v>
      </c>
      <c r="AY1732" s="27" t="e">
        <f>IF(#REF!&lt;&gt;"",IF(ABS(#REF!)&lt;10,"S"&amp;RIGHT(#REF!,1)&amp;",","S"&amp;#REF!&amp;","),"")</f>
        <v>#REF!</v>
      </c>
      <c r="AZ1732" s="27" t="e">
        <f>IF(#REF!&lt;&gt;"",IF(ABS(#REF!)&lt;10,"S"&amp;RIGHT(#REF!,1)&amp;",","S"&amp;#REF!&amp;","),"")</f>
        <v>#REF!</v>
      </c>
      <c r="BA1732" s="27" t="e">
        <f>IF(#REF!&lt;&gt;"",IF(ABS(#REF!)&lt;10,"S"&amp;RIGHT(#REF!,1)&amp;",","S"&amp;#REF!&amp;","),"")</f>
        <v>#REF!</v>
      </c>
      <c r="BB1732" s="27" t="e">
        <f>IF(#REF!&lt;&gt;"",IF(ABS(#REF!)&lt;10,"S"&amp;RIGHT(#REF!,1)&amp;",","S"&amp;#REF!&amp;","),"")</f>
        <v>#REF!</v>
      </c>
      <c r="BC1732" s="27"/>
      <c r="BD1732" s="27"/>
      <c r="BE1732" s="27"/>
      <c r="BF1732" s="27"/>
      <c r="BG1732" s="27"/>
      <c r="BH1732" s="27"/>
      <c r="BI1732" s="27" t="str">
        <f t="shared" si="606"/>
        <v/>
      </c>
      <c r="BJ1732" s="27" t="str">
        <f t="shared" si="607"/>
        <v/>
      </c>
      <c r="BK1732" s="27" t="str">
        <f t="shared" si="608"/>
        <v/>
      </c>
      <c r="BL1732" s="27" t="e">
        <f>IF(#REF!="","",CONCATENATE($L1732,","))</f>
        <v>#REF!</v>
      </c>
      <c r="BM1732" s="27" t="e">
        <f>IF(#REF!="","",CONCATENATE($L1732,","))</f>
        <v>#REF!</v>
      </c>
      <c r="BN1732" s="27" t="e">
        <f>IF(#REF!="","",CONCATENATE($L1732,","))</f>
        <v>#REF!</v>
      </c>
      <c r="BO1732" s="27" t="e">
        <f>IF(#REF!="","",CONCATENATE($L1732,","))</f>
        <v>#REF!</v>
      </c>
      <c r="BP1732" s="27" t="e">
        <f>IF(#REF!="","",CONCATENATE($L1732,","))</f>
        <v>#REF!</v>
      </c>
      <c r="BQ1732" s="27" t="e">
        <f>IF(#REF!="","",CONCATENATE($L1732,","))</f>
        <v>#REF!</v>
      </c>
      <c r="BR1732" s="27" t="e">
        <f>IF(#REF!="","",CONCATENATE($L1732,","))</f>
        <v>#REF!</v>
      </c>
      <c r="BS1732" s="27" t="e">
        <f>IF(#REF!="","",CONCATENATE($L1732,","))</f>
        <v>#REF!</v>
      </c>
      <c r="BT1732" s="27" t="e">
        <f>IF(#REF!="","",CONCATENATE($L1732,","))</f>
        <v>#REF!</v>
      </c>
      <c r="BU1732" s="40"/>
      <c r="BV1732" s="5"/>
      <c r="BW1732"/>
      <c r="BX1732"/>
      <c r="BY1732"/>
      <c r="BZ1732"/>
      <c r="CA1732"/>
      <c r="CB1732" s="40"/>
      <c r="CC1732" s="7"/>
    </row>
    <row r="1733" spans="2:81">
      <c r="B1733" s="75"/>
      <c r="C1733" s="39"/>
      <c r="D1733" s="38"/>
      <c r="E1733" s="39"/>
      <c r="F1733" s="39"/>
      <c r="G1733" s="39"/>
      <c r="H1733" s="39"/>
      <c r="I1733" s="39"/>
      <c r="J1733" s="39"/>
      <c r="K1733" s="39"/>
      <c r="L1733" s="38"/>
      <c r="M1733" s="38"/>
      <c r="N1733" s="38"/>
      <c r="O1733" s="38"/>
      <c r="P1733" s="38"/>
      <c r="Q1733" s="38"/>
      <c r="R1733" s="38"/>
      <c r="S1733" s="38"/>
      <c r="T1733" s="38"/>
      <c r="U1733" s="38"/>
      <c r="V1733" s="38"/>
      <c r="W1733" s="38"/>
      <c r="X1733" s="38"/>
      <c r="Y1733" s="38"/>
      <c r="Z1733" s="75"/>
      <c r="AA1733" s="101"/>
      <c r="AB1733" s="101"/>
      <c r="AC1733" s="101"/>
      <c r="AD1733" s="101"/>
      <c r="AE1733" s="38"/>
      <c r="AF1733" s="38"/>
      <c r="AG1733" s="38"/>
      <c r="AH1733" s="38"/>
      <c r="AI1733" s="101"/>
      <c r="AJ1733" s="101"/>
      <c r="AK1733" s="101"/>
      <c r="AL1733" s="75"/>
      <c r="AM1733" s="39"/>
      <c r="AN1733" s="27"/>
      <c r="AO1733" s="27"/>
      <c r="AP1733" s="27"/>
      <c r="AQ1733" s="27" t="str">
        <f t="shared" si="609"/>
        <v/>
      </c>
      <c r="AR1733" s="27" t="str">
        <f t="shared" si="610"/>
        <v/>
      </c>
      <c r="AS1733" s="27" t="str">
        <f t="shared" si="611"/>
        <v/>
      </c>
      <c r="AT1733" s="27" t="e">
        <f>IF(#REF!&lt;&gt;"",IF(ABS(#REF!)&lt;10,"S"&amp;RIGHT(#REF!,1)&amp;",","S"&amp;#REF!&amp;","),"")</f>
        <v>#REF!</v>
      </c>
      <c r="AU1733" s="27" t="e">
        <f>IF(#REF!&lt;&gt;"",IF(ABS(#REF!)&lt;10,"S"&amp;RIGHT(#REF!,1)&amp;",","S"&amp;#REF!&amp;","),"")</f>
        <v>#REF!</v>
      </c>
      <c r="AV1733" s="27" t="e">
        <f>IF(#REF!&lt;&gt;"",IF(ABS(#REF!)&lt;10,"S"&amp;RIGHT(#REF!,1)&amp;",","S"&amp;#REF!&amp;","),"")</f>
        <v>#REF!</v>
      </c>
      <c r="AW1733" s="27" t="e">
        <f>IF(#REF!&lt;&gt;"",IF(ABS(#REF!)&lt;10,"S"&amp;RIGHT(#REF!,1)&amp;",","S"&amp;#REF!&amp;","),"")</f>
        <v>#REF!</v>
      </c>
      <c r="AX1733" s="27" t="e">
        <f>IF(#REF!&lt;&gt;"",IF(ABS(#REF!)&lt;10,"S"&amp;RIGHT(#REF!,1)&amp;",","S"&amp;#REF!&amp;","),"")</f>
        <v>#REF!</v>
      </c>
      <c r="AY1733" s="27" t="e">
        <f>IF(#REF!&lt;&gt;"",IF(ABS(#REF!)&lt;10,"S"&amp;RIGHT(#REF!,1)&amp;",","S"&amp;#REF!&amp;","),"")</f>
        <v>#REF!</v>
      </c>
      <c r="AZ1733" s="27" t="e">
        <f>IF(#REF!&lt;&gt;"",IF(ABS(#REF!)&lt;10,"S"&amp;RIGHT(#REF!,1)&amp;",","S"&amp;#REF!&amp;","),"")</f>
        <v>#REF!</v>
      </c>
      <c r="BA1733" s="27" t="e">
        <f>IF(#REF!&lt;&gt;"",IF(ABS(#REF!)&lt;10,"S"&amp;RIGHT(#REF!,1)&amp;",","S"&amp;#REF!&amp;","),"")</f>
        <v>#REF!</v>
      </c>
      <c r="BB1733" s="27" t="e">
        <f>IF(#REF!&lt;&gt;"",IF(ABS(#REF!)&lt;10,"S"&amp;RIGHT(#REF!,1)&amp;",","S"&amp;#REF!&amp;","),"")</f>
        <v>#REF!</v>
      </c>
      <c r="BC1733" s="27"/>
      <c r="BD1733" s="27"/>
      <c r="BE1733" s="27"/>
      <c r="BF1733" s="27"/>
      <c r="BG1733" s="27"/>
      <c r="BH1733" s="27"/>
      <c r="BI1733" s="27" t="str">
        <f t="shared" si="606"/>
        <v/>
      </c>
      <c r="BJ1733" s="27" t="str">
        <f t="shared" si="607"/>
        <v/>
      </c>
      <c r="BK1733" s="27" t="str">
        <f t="shared" si="608"/>
        <v/>
      </c>
      <c r="BL1733" s="27" t="e">
        <f>IF(#REF!="","",CONCATENATE($L1733,","))</f>
        <v>#REF!</v>
      </c>
      <c r="BM1733" s="27" t="e">
        <f>IF(#REF!="","",CONCATENATE($L1733,","))</f>
        <v>#REF!</v>
      </c>
      <c r="BN1733" s="27" t="e">
        <f>IF(#REF!="","",CONCATENATE($L1733,","))</f>
        <v>#REF!</v>
      </c>
      <c r="BO1733" s="27" t="e">
        <f>IF(#REF!="","",CONCATENATE($L1733,","))</f>
        <v>#REF!</v>
      </c>
      <c r="BP1733" s="27" t="e">
        <f>IF(#REF!="","",CONCATENATE($L1733,","))</f>
        <v>#REF!</v>
      </c>
      <c r="BQ1733" s="27" t="e">
        <f>IF(#REF!="","",CONCATENATE($L1733,","))</f>
        <v>#REF!</v>
      </c>
      <c r="BR1733" s="27" t="e">
        <f>IF(#REF!="","",CONCATENATE($L1733,","))</f>
        <v>#REF!</v>
      </c>
      <c r="BS1733" s="27" t="e">
        <f>IF(#REF!="","",CONCATENATE($L1733,","))</f>
        <v>#REF!</v>
      </c>
      <c r="BT1733" s="27" t="e">
        <f>IF(#REF!="","",CONCATENATE($L1733,","))</f>
        <v>#REF!</v>
      </c>
      <c r="BU1733" s="40"/>
      <c r="BV1733" s="5"/>
      <c r="BW1733"/>
      <c r="BX1733"/>
      <c r="BY1733"/>
      <c r="BZ1733"/>
      <c r="CA1733"/>
      <c r="CB1733" s="40"/>
      <c r="CC1733" s="7"/>
    </row>
    <row r="1734" spans="2:81">
      <c r="B1734" s="75"/>
      <c r="C1734" s="39"/>
      <c r="D1734" s="38"/>
      <c r="E1734" s="39"/>
      <c r="F1734" s="39"/>
      <c r="G1734" s="39"/>
      <c r="H1734" s="39"/>
      <c r="I1734" s="39"/>
      <c r="J1734" s="39"/>
      <c r="K1734" s="39"/>
      <c r="L1734" s="38"/>
      <c r="M1734" s="38"/>
      <c r="N1734" s="38"/>
      <c r="O1734" s="38"/>
      <c r="P1734" s="38"/>
      <c r="Q1734" s="38"/>
      <c r="R1734" s="38"/>
      <c r="S1734" s="38"/>
      <c r="T1734" s="38"/>
      <c r="U1734" s="38"/>
      <c r="V1734" s="38"/>
      <c r="W1734" s="38"/>
      <c r="X1734" s="38"/>
      <c r="Y1734" s="38"/>
      <c r="Z1734" s="75"/>
      <c r="AA1734" s="101"/>
      <c r="AB1734" s="101"/>
      <c r="AC1734" s="101"/>
      <c r="AD1734" s="101"/>
      <c r="AE1734" s="38"/>
      <c r="AF1734" s="38"/>
      <c r="AG1734" s="38"/>
      <c r="AH1734" s="38"/>
      <c r="AI1734" s="101"/>
      <c r="AJ1734" s="101"/>
      <c r="AK1734" s="101"/>
      <c r="AL1734" s="75"/>
      <c r="AM1734" s="39"/>
      <c r="AN1734" s="27"/>
      <c r="AO1734" s="27"/>
      <c r="AP1734" s="27"/>
      <c r="AQ1734" s="27" t="str">
        <f t="shared" si="609"/>
        <v/>
      </c>
      <c r="AR1734" s="27" t="str">
        <f t="shared" si="610"/>
        <v/>
      </c>
      <c r="AS1734" s="27" t="str">
        <f t="shared" si="611"/>
        <v/>
      </c>
      <c r="AT1734" s="27" t="e">
        <f>IF(#REF!&lt;&gt;"",IF(ABS(#REF!)&lt;10,"S"&amp;RIGHT(#REF!,1)&amp;",","S"&amp;#REF!&amp;","),"")</f>
        <v>#REF!</v>
      </c>
      <c r="AU1734" s="27" t="e">
        <f>IF(#REF!&lt;&gt;"",IF(ABS(#REF!)&lt;10,"S"&amp;RIGHT(#REF!,1)&amp;",","S"&amp;#REF!&amp;","),"")</f>
        <v>#REF!</v>
      </c>
      <c r="AV1734" s="27" t="e">
        <f>IF(#REF!&lt;&gt;"",IF(ABS(#REF!)&lt;10,"S"&amp;RIGHT(#REF!,1)&amp;",","S"&amp;#REF!&amp;","),"")</f>
        <v>#REF!</v>
      </c>
      <c r="AW1734" s="27" t="e">
        <f>IF(#REF!&lt;&gt;"",IF(ABS(#REF!)&lt;10,"S"&amp;RIGHT(#REF!,1)&amp;",","S"&amp;#REF!&amp;","),"")</f>
        <v>#REF!</v>
      </c>
      <c r="AX1734" s="27" t="e">
        <f>IF(#REF!&lt;&gt;"",IF(ABS(#REF!)&lt;10,"S"&amp;RIGHT(#REF!,1)&amp;",","S"&amp;#REF!&amp;","),"")</f>
        <v>#REF!</v>
      </c>
      <c r="AY1734" s="27" t="e">
        <f>IF(#REF!&lt;&gt;"",IF(ABS(#REF!)&lt;10,"S"&amp;RIGHT(#REF!,1)&amp;",","S"&amp;#REF!&amp;","),"")</f>
        <v>#REF!</v>
      </c>
      <c r="AZ1734" s="27" t="e">
        <f>IF(#REF!&lt;&gt;"",IF(ABS(#REF!)&lt;10,"S"&amp;RIGHT(#REF!,1)&amp;",","S"&amp;#REF!&amp;","),"")</f>
        <v>#REF!</v>
      </c>
      <c r="BA1734" s="27" t="e">
        <f>IF(#REF!&lt;&gt;"",IF(ABS(#REF!)&lt;10,"S"&amp;RIGHT(#REF!,1)&amp;",","S"&amp;#REF!&amp;","),"")</f>
        <v>#REF!</v>
      </c>
      <c r="BB1734" s="27" t="e">
        <f>IF(#REF!&lt;&gt;"",IF(ABS(#REF!)&lt;10,"S"&amp;RIGHT(#REF!,1)&amp;",","S"&amp;#REF!&amp;","),"")</f>
        <v>#REF!</v>
      </c>
      <c r="BC1734" s="27"/>
      <c r="BD1734" s="27"/>
      <c r="BE1734" s="27"/>
      <c r="BF1734" s="27"/>
      <c r="BG1734" s="27"/>
      <c r="BH1734" s="27"/>
      <c r="BI1734" s="27" t="str">
        <f t="shared" si="606"/>
        <v/>
      </c>
      <c r="BJ1734" s="27" t="str">
        <f t="shared" si="607"/>
        <v/>
      </c>
      <c r="BK1734" s="27" t="str">
        <f t="shared" si="608"/>
        <v/>
      </c>
      <c r="BL1734" s="27" t="e">
        <f>IF(#REF!="","",CONCATENATE($L1734,","))</f>
        <v>#REF!</v>
      </c>
      <c r="BM1734" s="27" t="e">
        <f>IF(#REF!="","",CONCATENATE($L1734,","))</f>
        <v>#REF!</v>
      </c>
      <c r="BN1734" s="27" t="e">
        <f>IF(#REF!="","",CONCATENATE($L1734,","))</f>
        <v>#REF!</v>
      </c>
      <c r="BO1734" s="27" t="e">
        <f>IF(#REF!="","",CONCATENATE($L1734,","))</f>
        <v>#REF!</v>
      </c>
      <c r="BP1734" s="27" t="e">
        <f>IF(#REF!="","",CONCATENATE($L1734,","))</f>
        <v>#REF!</v>
      </c>
      <c r="BQ1734" s="27" t="e">
        <f>IF(#REF!="","",CONCATENATE($L1734,","))</f>
        <v>#REF!</v>
      </c>
      <c r="BR1734" s="27" t="e">
        <f>IF(#REF!="","",CONCATENATE($L1734,","))</f>
        <v>#REF!</v>
      </c>
      <c r="BS1734" s="27" t="e">
        <f>IF(#REF!="","",CONCATENATE($L1734,","))</f>
        <v>#REF!</v>
      </c>
      <c r="BT1734" s="27" t="e">
        <f>IF(#REF!="","",CONCATENATE($L1734,","))</f>
        <v>#REF!</v>
      </c>
      <c r="BU1734" s="40"/>
      <c r="BV1734" s="5"/>
      <c r="BW1734"/>
      <c r="BX1734"/>
      <c r="BY1734"/>
      <c r="BZ1734"/>
      <c r="CA1734"/>
      <c r="CB1734" s="40"/>
      <c r="CC1734" s="7"/>
    </row>
    <row r="1735" spans="2:81">
      <c r="B1735" s="75"/>
      <c r="C1735" s="39"/>
      <c r="D1735" s="38"/>
      <c r="E1735" s="39"/>
      <c r="F1735" s="39"/>
      <c r="G1735" s="39"/>
      <c r="H1735" s="39"/>
      <c r="I1735" s="39"/>
      <c r="J1735" s="39"/>
      <c r="K1735" s="39"/>
      <c r="L1735" s="38"/>
      <c r="M1735" s="38"/>
      <c r="N1735" s="38"/>
      <c r="O1735" s="38"/>
      <c r="P1735" s="38"/>
      <c r="Q1735" s="38"/>
      <c r="R1735" s="38"/>
      <c r="S1735" s="38"/>
      <c r="T1735" s="38"/>
      <c r="U1735" s="38"/>
      <c r="V1735" s="38"/>
      <c r="W1735" s="38"/>
      <c r="X1735" s="38"/>
      <c r="Y1735" s="38"/>
      <c r="Z1735" s="75"/>
      <c r="AA1735" s="101"/>
      <c r="AB1735" s="101"/>
      <c r="AC1735" s="101"/>
      <c r="AD1735" s="101"/>
      <c r="AE1735" s="38"/>
      <c r="AF1735" s="38"/>
      <c r="AG1735" s="38"/>
      <c r="AH1735" s="38"/>
      <c r="AI1735" s="101"/>
      <c r="AJ1735" s="101"/>
      <c r="AK1735" s="101"/>
      <c r="AL1735" s="75"/>
      <c r="AM1735" s="39"/>
      <c r="AN1735" s="27"/>
      <c r="AO1735" s="27"/>
      <c r="AP1735" s="27"/>
      <c r="AQ1735" s="27" t="str">
        <f t="shared" si="609"/>
        <v/>
      </c>
      <c r="AR1735" s="27" t="str">
        <f t="shared" si="610"/>
        <v/>
      </c>
      <c r="AS1735" s="27" t="str">
        <f t="shared" si="611"/>
        <v/>
      </c>
      <c r="AT1735" s="27" t="e">
        <f>IF(#REF!&lt;&gt;"",IF(ABS(#REF!)&lt;10,"S"&amp;RIGHT(#REF!,1)&amp;",","S"&amp;#REF!&amp;","),"")</f>
        <v>#REF!</v>
      </c>
      <c r="AU1735" s="27" t="e">
        <f>IF(#REF!&lt;&gt;"",IF(ABS(#REF!)&lt;10,"S"&amp;RIGHT(#REF!,1)&amp;",","S"&amp;#REF!&amp;","),"")</f>
        <v>#REF!</v>
      </c>
      <c r="AV1735" s="27" t="e">
        <f>IF(#REF!&lt;&gt;"",IF(ABS(#REF!)&lt;10,"S"&amp;RIGHT(#REF!,1)&amp;",","S"&amp;#REF!&amp;","),"")</f>
        <v>#REF!</v>
      </c>
      <c r="AW1735" s="27" t="e">
        <f>IF(#REF!&lt;&gt;"",IF(ABS(#REF!)&lt;10,"S"&amp;RIGHT(#REF!,1)&amp;",","S"&amp;#REF!&amp;","),"")</f>
        <v>#REF!</v>
      </c>
      <c r="AX1735" s="27" t="e">
        <f>IF(#REF!&lt;&gt;"",IF(ABS(#REF!)&lt;10,"S"&amp;RIGHT(#REF!,1)&amp;",","S"&amp;#REF!&amp;","),"")</f>
        <v>#REF!</v>
      </c>
      <c r="AY1735" s="27" t="e">
        <f>IF(#REF!&lt;&gt;"",IF(ABS(#REF!)&lt;10,"S"&amp;RIGHT(#REF!,1)&amp;",","S"&amp;#REF!&amp;","),"")</f>
        <v>#REF!</v>
      </c>
      <c r="AZ1735" s="27" t="e">
        <f>IF(#REF!&lt;&gt;"",IF(ABS(#REF!)&lt;10,"S"&amp;RIGHT(#REF!,1)&amp;",","S"&amp;#REF!&amp;","),"")</f>
        <v>#REF!</v>
      </c>
      <c r="BA1735" s="27" t="e">
        <f>IF(#REF!&lt;&gt;"",IF(ABS(#REF!)&lt;10,"S"&amp;RIGHT(#REF!,1)&amp;",","S"&amp;#REF!&amp;","),"")</f>
        <v>#REF!</v>
      </c>
      <c r="BB1735" s="27" t="e">
        <f>IF(#REF!&lt;&gt;"",IF(ABS(#REF!)&lt;10,"S"&amp;RIGHT(#REF!,1)&amp;",","S"&amp;#REF!&amp;","),"")</f>
        <v>#REF!</v>
      </c>
      <c r="BC1735" s="27"/>
      <c r="BD1735" s="27"/>
      <c r="BE1735" s="27"/>
      <c r="BF1735" s="27"/>
      <c r="BG1735" s="27"/>
      <c r="BH1735" s="27"/>
      <c r="BI1735" s="27" t="str">
        <f t="shared" si="606"/>
        <v/>
      </c>
      <c r="BJ1735" s="27" t="str">
        <f t="shared" si="607"/>
        <v/>
      </c>
      <c r="BK1735" s="27" t="str">
        <f t="shared" si="608"/>
        <v/>
      </c>
      <c r="BL1735" s="27" t="e">
        <f>IF(#REF!="","",CONCATENATE($L1735,","))</f>
        <v>#REF!</v>
      </c>
      <c r="BM1735" s="27" t="e">
        <f>IF(#REF!="","",CONCATENATE($L1735,","))</f>
        <v>#REF!</v>
      </c>
      <c r="BN1735" s="27" t="e">
        <f>IF(#REF!="","",CONCATENATE($L1735,","))</f>
        <v>#REF!</v>
      </c>
      <c r="BO1735" s="27" t="e">
        <f>IF(#REF!="","",CONCATENATE($L1735,","))</f>
        <v>#REF!</v>
      </c>
      <c r="BP1735" s="27" t="e">
        <f>IF(#REF!="","",CONCATENATE($L1735,","))</f>
        <v>#REF!</v>
      </c>
      <c r="BQ1735" s="27" t="e">
        <f>IF(#REF!="","",CONCATENATE($L1735,","))</f>
        <v>#REF!</v>
      </c>
      <c r="BR1735" s="27" t="e">
        <f>IF(#REF!="","",CONCATENATE($L1735,","))</f>
        <v>#REF!</v>
      </c>
      <c r="BS1735" s="27" t="e">
        <f>IF(#REF!="","",CONCATENATE($L1735,","))</f>
        <v>#REF!</v>
      </c>
      <c r="BT1735" s="27" t="e">
        <f>IF(#REF!="","",CONCATENATE($L1735,","))</f>
        <v>#REF!</v>
      </c>
      <c r="BU1735" s="40"/>
      <c r="BV1735" s="5"/>
      <c r="BW1735"/>
      <c r="BX1735"/>
      <c r="BY1735"/>
      <c r="BZ1735"/>
      <c r="CA1735"/>
      <c r="CB1735" s="40"/>
      <c r="CC1735" s="7"/>
    </row>
    <row r="1736" spans="2:81">
      <c r="B1736" s="75"/>
      <c r="C1736" s="39"/>
      <c r="D1736" s="38"/>
      <c r="E1736" s="39"/>
      <c r="F1736" s="39"/>
      <c r="G1736" s="39"/>
      <c r="H1736" s="39"/>
      <c r="I1736" s="39"/>
      <c r="J1736" s="39"/>
      <c r="K1736" s="39"/>
      <c r="L1736" s="38"/>
      <c r="M1736" s="38"/>
      <c r="N1736" s="38"/>
      <c r="O1736" s="38"/>
      <c r="P1736" s="38"/>
      <c r="Q1736" s="38"/>
      <c r="R1736" s="38"/>
      <c r="S1736" s="38"/>
      <c r="T1736" s="38"/>
      <c r="U1736" s="38"/>
      <c r="V1736" s="38"/>
      <c r="W1736" s="38"/>
      <c r="X1736" s="38"/>
      <c r="Y1736" s="38"/>
      <c r="Z1736" s="75"/>
      <c r="AA1736" s="101"/>
      <c r="AB1736" s="101"/>
      <c r="AC1736" s="101"/>
      <c r="AD1736" s="101"/>
      <c r="AE1736" s="38"/>
      <c r="AF1736" s="38"/>
      <c r="AG1736" s="38"/>
      <c r="AH1736" s="38"/>
      <c r="AI1736" s="101"/>
      <c r="AJ1736" s="101"/>
      <c r="AK1736" s="101"/>
      <c r="AL1736" s="75"/>
      <c r="AM1736" s="39"/>
      <c r="AN1736" s="27"/>
      <c r="AO1736" s="27"/>
      <c r="AP1736" s="27"/>
      <c r="AQ1736" s="27" t="str">
        <f t="shared" si="609"/>
        <v/>
      </c>
      <c r="AR1736" s="27" t="str">
        <f t="shared" si="610"/>
        <v/>
      </c>
      <c r="AS1736" s="27" t="str">
        <f t="shared" si="611"/>
        <v/>
      </c>
      <c r="AT1736" s="27" t="e">
        <f>IF(#REF!&lt;&gt;"",IF(ABS(#REF!)&lt;10,"S"&amp;RIGHT(#REF!,1)&amp;",","S"&amp;#REF!&amp;","),"")</f>
        <v>#REF!</v>
      </c>
      <c r="AU1736" s="27" t="e">
        <f>IF(#REF!&lt;&gt;"",IF(ABS(#REF!)&lt;10,"S"&amp;RIGHT(#REF!,1)&amp;",","S"&amp;#REF!&amp;","),"")</f>
        <v>#REF!</v>
      </c>
      <c r="AV1736" s="27" t="e">
        <f>IF(#REF!&lt;&gt;"",IF(ABS(#REF!)&lt;10,"S"&amp;RIGHT(#REF!,1)&amp;",","S"&amp;#REF!&amp;","),"")</f>
        <v>#REF!</v>
      </c>
      <c r="AW1736" s="27" t="e">
        <f>IF(#REF!&lt;&gt;"",IF(ABS(#REF!)&lt;10,"S"&amp;RIGHT(#REF!,1)&amp;",","S"&amp;#REF!&amp;","),"")</f>
        <v>#REF!</v>
      </c>
      <c r="AX1736" s="27" t="e">
        <f>IF(#REF!&lt;&gt;"",IF(ABS(#REF!)&lt;10,"S"&amp;RIGHT(#REF!,1)&amp;",","S"&amp;#REF!&amp;","),"")</f>
        <v>#REF!</v>
      </c>
      <c r="AY1736" s="27" t="e">
        <f>IF(#REF!&lt;&gt;"",IF(ABS(#REF!)&lt;10,"S"&amp;RIGHT(#REF!,1)&amp;",","S"&amp;#REF!&amp;","),"")</f>
        <v>#REF!</v>
      </c>
      <c r="AZ1736" s="27" t="e">
        <f>IF(#REF!&lt;&gt;"",IF(ABS(#REF!)&lt;10,"S"&amp;RIGHT(#REF!,1)&amp;",","S"&amp;#REF!&amp;","),"")</f>
        <v>#REF!</v>
      </c>
      <c r="BA1736" s="27" t="e">
        <f>IF(#REF!&lt;&gt;"",IF(ABS(#REF!)&lt;10,"S"&amp;RIGHT(#REF!,1)&amp;",","S"&amp;#REF!&amp;","),"")</f>
        <v>#REF!</v>
      </c>
      <c r="BB1736" s="27" t="e">
        <f>IF(#REF!&lt;&gt;"",IF(ABS(#REF!)&lt;10,"S"&amp;RIGHT(#REF!,1)&amp;",","S"&amp;#REF!&amp;","),"")</f>
        <v>#REF!</v>
      </c>
      <c r="BC1736" s="27"/>
      <c r="BD1736" s="27"/>
      <c r="BE1736" s="27"/>
      <c r="BF1736" s="27"/>
      <c r="BG1736" s="27"/>
      <c r="BH1736" s="27"/>
      <c r="BI1736" s="27" t="str">
        <f t="shared" si="606"/>
        <v/>
      </c>
      <c r="BJ1736" s="27" t="str">
        <f t="shared" si="607"/>
        <v/>
      </c>
      <c r="BK1736" s="27" t="str">
        <f t="shared" si="608"/>
        <v/>
      </c>
      <c r="BL1736" s="27" t="e">
        <f>IF(#REF!="","",CONCATENATE($L1736,","))</f>
        <v>#REF!</v>
      </c>
      <c r="BM1736" s="27" t="e">
        <f>IF(#REF!="","",CONCATENATE($L1736,","))</f>
        <v>#REF!</v>
      </c>
      <c r="BN1736" s="27" t="e">
        <f>IF(#REF!="","",CONCATENATE($L1736,","))</f>
        <v>#REF!</v>
      </c>
      <c r="BO1736" s="27" t="e">
        <f>IF(#REF!="","",CONCATENATE($L1736,","))</f>
        <v>#REF!</v>
      </c>
      <c r="BP1736" s="27" t="e">
        <f>IF(#REF!="","",CONCATENATE($L1736,","))</f>
        <v>#REF!</v>
      </c>
      <c r="BQ1736" s="27" t="e">
        <f>IF(#REF!="","",CONCATENATE($L1736,","))</f>
        <v>#REF!</v>
      </c>
      <c r="BR1736" s="27" t="e">
        <f>IF(#REF!="","",CONCATENATE($L1736,","))</f>
        <v>#REF!</v>
      </c>
      <c r="BS1736" s="27" t="e">
        <f>IF(#REF!="","",CONCATENATE($L1736,","))</f>
        <v>#REF!</v>
      </c>
      <c r="BT1736" s="27" t="e">
        <f>IF(#REF!="","",CONCATENATE($L1736,","))</f>
        <v>#REF!</v>
      </c>
      <c r="BU1736" s="40"/>
      <c r="BV1736" s="5"/>
      <c r="BW1736"/>
      <c r="BX1736"/>
      <c r="BY1736"/>
      <c r="BZ1736"/>
      <c r="CA1736"/>
      <c r="CB1736" s="40"/>
      <c r="CC1736" s="7"/>
    </row>
    <row r="1737" spans="2:81">
      <c r="B1737" s="75"/>
      <c r="C1737" s="39"/>
      <c r="D1737" s="38"/>
      <c r="E1737" s="39"/>
      <c r="F1737" s="39"/>
      <c r="G1737" s="39"/>
      <c r="H1737" s="39"/>
      <c r="I1737" s="39"/>
      <c r="J1737" s="39"/>
      <c r="K1737" s="39"/>
      <c r="L1737" s="38"/>
      <c r="M1737" s="38"/>
      <c r="N1737" s="38"/>
      <c r="O1737" s="38"/>
      <c r="P1737" s="38"/>
      <c r="Q1737" s="38"/>
      <c r="R1737" s="38"/>
      <c r="S1737" s="38"/>
      <c r="T1737" s="38"/>
      <c r="U1737" s="38"/>
      <c r="V1737" s="38"/>
      <c r="W1737" s="38"/>
      <c r="X1737" s="38"/>
      <c r="Y1737" s="38"/>
      <c r="Z1737" s="75"/>
      <c r="AA1737" s="101"/>
      <c r="AB1737" s="101"/>
      <c r="AC1737" s="101"/>
      <c r="AD1737" s="101"/>
      <c r="AE1737" s="38"/>
      <c r="AF1737" s="38"/>
      <c r="AG1737" s="38"/>
      <c r="AH1737" s="38"/>
      <c r="AI1737" s="101"/>
      <c r="AJ1737" s="101"/>
      <c r="AK1737" s="101"/>
      <c r="AL1737" s="75"/>
      <c r="AM1737" s="39"/>
      <c r="AN1737" s="27"/>
      <c r="AO1737" s="27"/>
      <c r="AP1737" s="27"/>
      <c r="AQ1737" s="27" t="str">
        <f t="shared" si="609"/>
        <v/>
      </c>
      <c r="AR1737" s="27" t="str">
        <f t="shared" si="610"/>
        <v/>
      </c>
      <c r="AS1737" s="27" t="str">
        <f t="shared" si="611"/>
        <v/>
      </c>
      <c r="AT1737" s="27" t="e">
        <f>IF(#REF!&lt;&gt;"",IF(ABS(#REF!)&lt;10,"S"&amp;RIGHT(#REF!,1)&amp;",","S"&amp;#REF!&amp;","),"")</f>
        <v>#REF!</v>
      </c>
      <c r="AU1737" s="27" t="e">
        <f>IF(#REF!&lt;&gt;"",IF(ABS(#REF!)&lt;10,"S"&amp;RIGHT(#REF!,1)&amp;",","S"&amp;#REF!&amp;","),"")</f>
        <v>#REF!</v>
      </c>
      <c r="AV1737" s="27" t="e">
        <f>IF(#REF!&lt;&gt;"",IF(ABS(#REF!)&lt;10,"S"&amp;RIGHT(#REF!,1)&amp;",","S"&amp;#REF!&amp;","),"")</f>
        <v>#REF!</v>
      </c>
      <c r="AW1737" s="27" t="e">
        <f>IF(#REF!&lt;&gt;"",IF(ABS(#REF!)&lt;10,"S"&amp;RIGHT(#REF!,1)&amp;",","S"&amp;#REF!&amp;","),"")</f>
        <v>#REF!</v>
      </c>
      <c r="AX1737" s="27" t="e">
        <f>IF(#REF!&lt;&gt;"",IF(ABS(#REF!)&lt;10,"S"&amp;RIGHT(#REF!,1)&amp;",","S"&amp;#REF!&amp;","),"")</f>
        <v>#REF!</v>
      </c>
      <c r="AY1737" s="27" t="e">
        <f>IF(#REF!&lt;&gt;"",IF(ABS(#REF!)&lt;10,"S"&amp;RIGHT(#REF!,1)&amp;",","S"&amp;#REF!&amp;","),"")</f>
        <v>#REF!</v>
      </c>
      <c r="AZ1737" s="27" t="e">
        <f>IF(#REF!&lt;&gt;"",IF(ABS(#REF!)&lt;10,"S"&amp;RIGHT(#REF!,1)&amp;",","S"&amp;#REF!&amp;","),"")</f>
        <v>#REF!</v>
      </c>
      <c r="BA1737" s="27" t="e">
        <f>IF(#REF!&lt;&gt;"",IF(ABS(#REF!)&lt;10,"S"&amp;RIGHT(#REF!,1)&amp;",","S"&amp;#REF!&amp;","),"")</f>
        <v>#REF!</v>
      </c>
      <c r="BB1737" s="27" t="e">
        <f>IF(#REF!&lt;&gt;"",IF(ABS(#REF!)&lt;10,"S"&amp;RIGHT(#REF!,1)&amp;",","S"&amp;#REF!&amp;","),"")</f>
        <v>#REF!</v>
      </c>
      <c r="BC1737" s="27"/>
      <c r="BD1737" s="27"/>
      <c r="BE1737" s="27"/>
      <c r="BF1737" s="27"/>
      <c r="BG1737" s="27"/>
      <c r="BH1737" s="27"/>
      <c r="BI1737" s="27" t="str">
        <f t="shared" si="606"/>
        <v/>
      </c>
      <c r="BJ1737" s="27" t="str">
        <f t="shared" si="607"/>
        <v/>
      </c>
      <c r="BK1737" s="27" t="str">
        <f t="shared" si="608"/>
        <v/>
      </c>
      <c r="BL1737" s="27" t="e">
        <f>IF(#REF!="","",CONCATENATE($L1737,","))</f>
        <v>#REF!</v>
      </c>
      <c r="BM1737" s="27" t="e">
        <f>IF(#REF!="","",CONCATENATE($L1737,","))</f>
        <v>#REF!</v>
      </c>
      <c r="BN1737" s="27" t="e">
        <f>IF(#REF!="","",CONCATENATE($L1737,","))</f>
        <v>#REF!</v>
      </c>
      <c r="BO1737" s="27" t="e">
        <f>IF(#REF!="","",CONCATENATE($L1737,","))</f>
        <v>#REF!</v>
      </c>
      <c r="BP1737" s="27" t="e">
        <f>IF(#REF!="","",CONCATENATE($L1737,","))</f>
        <v>#REF!</v>
      </c>
      <c r="BQ1737" s="27" t="e">
        <f>IF(#REF!="","",CONCATENATE($L1737,","))</f>
        <v>#REF!</v>
      </c>
      <c r="BR1737" s="27" t="e">
        <f>IF(#REF!="","",CONCATENATE($L1737,","))</f>
        <v>#REF!</v>
      </c>
      <c r="BS1737" s="27" t="e">
        <f>IF(#REF!="","",CONCATENATE($L1737,","))</f>
        <v>#REF!</v>
      </c>
      <c r="BT1737" s="27" t="e">
        <f>IF(#REF!="","",CONCATENATE($L1737,","))</f>
        <v>#REF!</v>
      </c>
      <c r="BU1737" s="40"/>
      <c r="BV1737"/>
      <c r="BW1737"/>
      <c r="BX1737"/>
      <c r="BY1737"/>
      <c r="BZ1737"/>
      <c r="CA1737"/>
      <c r="CB1737" s="40"/>
      <c r="CC1737" s="7"/>
    </row>
    <row r="1738" spans="2:81">
      <c r="B1738" s="75"/>
      <c r="C1738" s="39"/>
      <c r="D1738" s="38"/>
      <c r="E1738" s="39"/>
      <c r="F1738" s="39"/>
      <c r="G1738" s="39"/>
      <c r="H1738" s="39"/>
      <c r="I1738" s="39"/>
      <c r="J1738" s="39"/>
      <c r="K1738" s="39"/>
      <c r="L1738" s="38"/>
      <c r="M1738" s="38"/>
      <c r="N1738" s="38"/>
      <c r="O1738" s="38"/>
      <c r="P1738" s="38"/>
      <c r="Q1738" s="38"/>
      <c r="R1738" s="38"/>
      <c r="S1738" s="38"/>
      <c r="T1738" s="38"/>
      <c r="U1738" s="38"/>
      <c r="V1738" s="38"/>
      <c r="W1738" s="38"/>
      <c r="X1738" s="38"/>
      <c r="Y1738" s="38"/>
      <c r="Z1738" s="75"/>
      <c r="AA1738" s="101"/>
      <c r="AB1738" s="101"/>
      <c r="AC1738" s="101"/>
      <c r="AD1738" s="101"/>
      <c r="AE1738" s="38"/>
      <c r="AF1738" s="38"/>
      <c r="AG1738" s="38"/>
      <c r="AH1738" s="38"/>
      <c r="AI1738" s="101"/>
      <c r="AJ1738" s="101"/>
      <c r="AK1738" s="101"/>
      <c r="AL1738" s="75"/>
      <c r="AM1738" s="39"/>
      <c r="AN1738" s="27"/>
      <c r="AO1738" s="27"/>
      <c r="AP1738" s="27"/>
      <c r="AQ1738" s="27" t="str">
        <f t="shared" si="609"/>
        <v/>
      </c>
      <c r="AR1738" s="27" t="str">
        <f t="shared" si="610"/>
        <v/>
      </c>
      <c r="AS1738" s="27" t="str">
        <f t="shared" si="611"/>
        <v/>
      </c>
      <c r="AT1738" s="27" t="e">
        <f>IF(#REF!&lt;&gt;"",IF(ABS(#REF!)&lt;10,"S"&amp;RIGHT(#REF!,1)&amp;",","S"&amp;#REF!&amp;","),"")</f>
        <v>#REF!</v>
      </c>
      <c r="AU1738" s="27" t="e">
        <f>IF(#REF!&lt;&gt;"",IF(ABS(#REF!)&lt;10,"S"&amp;RIGHT(#REF!,1)&amp;",","S"&amp;#REF!&amp;","),"")</f>
        <v>#REF!</v>
      </c>
      <c r="AV1738" s="27" t="e">
        <f>IF(#REF!&lt;&gt;"",IF(ABS(#REF!)&lt;10,"S"&amp;RIGHT(#REF!,1)&amp;",","S"&amp;#REF!&amp;","),"")</f>
        <v>#REF!</v>
      </c>
      <c r="AW1738" s="27" t="e">
        <f>IF(#REF!&lt;&gt;"",IF(ABS(#REF!)&lt;10,"S"&amp;RIGHT(#REF!,1)&amp;",","S"&amp;#REF!&amp;","),"")</f>
        <v>#REF!</v>
      </c>
      <c r="AX1738" s="27" t="e">
        <f>IF(#REF!&lt;&gt;"",IF(ABS(#REF!)&lt;10,"S"&amp;RIGHT(#REF!,1)&amp;",","S"&amp;#REF!&amp;","),"")</f>
        <v>#REF!</v>
      </c>
      <c r="AY1738" s="27" t="e">
        <f>IF(#REF!&lt;&gt;"",IF(ABS(#REF!)&lt;10,"S"&amp;RIGHT(#REF!,1)&amp;",","S"&amp;#REF!&amp;","),"")</f>
        <v>#REF!</v>
      </c>
      <c r="AZ1738" s="27" t="e">
        <f>IF(#REF!&lt;&gt;"",IF(ABS(#REF!)&lt;10,"S"&amp;RIGHT(#REF!,1)&amp;",","S"&amp;#REF!&amp;","),"")</f>
        <v>#REF!</v>
      </c>
      <c r="BA1738" s="27" t="e">
        <f>IF(#REF!&lt;&gt;"",IF(ABS(#REF!)&lt;10,"S"&amp;RIGHT(#REF!,1)&amp;",","S"&amp;#REF!&amp;","),"")</f>
        <v>#REF!</v>
      </c>
      <c r="BB1738" s="27" t="e">
        <f>IF(#REF!&lt;&gt;"",IF(ABS(#REF!)&lt;10,"S"&amp;RIGHT(#REF!,1)&amp;",","S"&amp;#REF!&amp;","),"")</f>
        <v>#REF!</v>
      </c>
      <c r="BC1738" s="27"/>
      <c r="BD1738" s="27"/>
      <c r="BE1738" s="27"/>
      <c r="BF1738" s="27"/>
      <c r="BG1738" s="27"/>
      <c r="BH1738" s="27"/>
      <c r="BI1738" s="27" t="str">
        <f t="shared" si="606"/>
        <v/>
      </c>
      <c r="BJ1738" s="27" t="str">
        <f t="shared" si="607"/>
        <v/>
      </c>
      <c r="BK1738" s="27" t="str">
        <f t="shared" si="608"/>
        <v/>
      </c>
      <c r="BL1738" s="27" t="e">
        <f>IF(#REF!="","",CONCATENATE($L1738,","))</f>
        <v>#REF!</v>
      </c>
      <c r="BM1738" s="27" t="e">
        <f>IF(#REF!="","",CONCATENATE($L1738,","))</f>
        <v>#REF!</v>
      </c>
      <c r="BN1738" s="27" t="e">
        <f>IF(#REF!="","",CONCATENATE($L1738,","))</f>
        <v>#REF!</v>
      </c>
      <c r="BO1738" s="27" t="e">
        <f>IF(#REF!="","",CONCATENATE($L1738,","))</f>
        <v>#REF!</v>
      </c>
      <c r="BP1738" s="27" t="e">
        <f>IF(#REF!="","",CONCATENATE($L1738,","))</f>
        <v>#REF!</v>
      </c>
      <c r="BQ1738" s="27" t="e">
        <f>IF(#REF!="","",CONCATENATE($L1738,","))</f>
        <v>#REF!</v>
      </c>
      <c r="BR1738" s="27" t="e">
        <f>IF(#REF!="","",CONCATENATE($L1738,","))</f>
        <v>#REF!</v>
      </c>
      <c r="BS1738" s="27" t="e">
        <f>IF(#REF!="","",CONCATENATE($L1738,","))</f>
        <v>#REF!</v>
      </c>
      <c r="BT1738" s="27" t="e">
        <f>IF(#REF!="","",CONCATENATE($L1738,","))</f>
        <v>#REF!</v>
      </c>
      <c r="BU1738" s="40"/>
      <c r="BV1738"/>
      <c r="BW1738"/>
      <c r="BX1738"/>
      <c r="BY1738"/>
      <c r="BZ1738"/>
      <c r="CA1738"/>
      <c r="CB1738" s="40"/>
      <c r="CC1738" s="7"/>
    </row>
    <row r="1739" spans="2:81">
      <c r="B1739" s="75"/>
      <c r="C1739" s="39"/>
      <c r="D1739" s="38"/>
      <c r="E1739" s="39"/>
      <c r="F1739" s="39"/>
      <c r="G1739" s="39"/>
      <c r="H1739" s="39"/>
      <c r="I1739" s="39"/>
      <c r="J1739" s="39"/>
      <c r="K1739" s="39"/>
      <c r="L1739" s="38"/>
      <c r="M1739" s="38"/>
      <c r="N1739" s="38"/>
      <c r="O1739" s="38"/>
      <c r="P1739" s="38"/>
      <c r="Q1739" s="38"/>
      <c r="R1739" s="38"/>
      <c r="S1739" s="38"/>
      <c r="T1739" s="38"/>
      <c r="U1739" s="38"/>
      <c r="V1739" s="38"/>
      <c r="W1739" s="38"/>
      <c r="X1739" s="38"/>
      <c r="Y1739" s="38"/>
      <c r="Z1739" s="75"/>
      <c r="AA1739" s="101"/>
      <c r="AB1739" s="101"/>
      <c r="AC1739" s="101"/>
      <c r="AD1739" s="101"/>
      <c r="AE1739" s="38"/>
      <c r="AF1739" s="38"/>
      <c r="AG1739" s="38"/>
      <c r="AH1739" s="38"/>
      <c r="AI1739" s="101"/>
      <c r="AJ1739" s="101"/>
      <c r="AK1739" s="101"/>
      <c r="AL1739" s="75"/>
      <c r="AM1739" s="39"/>
      <c r="AN1739" s="27"/>
      <c r="AO1739" s="27"/>
      <c r="AP1739" s="27"/>
      <c r="AQ1739" s="27" t="str">
        <f t="shared" si="609"/>
        <v/>
      </c>
      <c r="AR1739" s="27" t="str">
        <f t="shared" si="610"/>
        <v/>
      </c>
      <c r="AS1739" s="27" t="str">
        <f t="shared" si="611"/>
        <v/>
      </c>
      <c r="AT1739" s="27" t="e">
        <f>IF(#REF!&lt;&gt;"",IF(ABS(#REF!)&lt;10,"S"&amp;RIGHT(#REF!,1)&amp;",","S"&amp;#REF!&amp;","),"")</f>
        <v>#REF!</v>
      </c>
      <c r="AU1739" s="27" t="e">
        <f>IF(#REF!&lt;&gt;"",IF(ABS(#REF!)&lt;10,"S"&amp;RIGHT(#REF!,1)&amp;",","S"&amp;#REF!&amp;","),"")</f>
        <v>#REF!</v>
      </c>
      <c r="AV1739" s="27" t="e">
        <f>IF(#REF!&lt;&gt;"",IF(ABS(#REF!)&lt;10,"S"&amp;RIGHT(#REF!,1)&amp;",","S"&amp;#REF!&amp;","),"")</f>
        <v>#REF!</v>
      </c>
      <c r="AW1739" s="27" t="e">
        <f>IF(#REF!&lt;&gt;"",IF(ABS(#REF!)&lt;10,"S"&amp;RIGHT(#REF!,1)&amp;",","S"&amp;#REF!&amp;","),"")</f>
        <v>#REF!</v>
      </c>
      <c r="AX1739" s="27" t="e">
        <f>IF(#REF!&lt;&gt;"",IF(ABS(#REF!)&lt;10,"S"&amp;RIGHT(#REF!,1)&amp;",","S"&amp;#REF!&amp;","),"")</f>
        <v>#REF!</v>
      </c>
      <c r="AY1739" s="27" t="e">
        <f>IF(#REF!&lt;&gt;"",IF(ABS(#REF!)&lt;10,"S"&amp;RIGHT(#REF!,1)&amp;",","S"&amp;#REF!&amp;","),"")</f>
        <v>#REF!</v>
      </c>
      <c r="AZ1739" s="27" t="e">
        <f>IF(#REF!&lt;&gt;"",IF(ABS(#REF!)&lt;10,"S"&amp;RIGHT(#REF!,1)&amp;",","S"&amp;#REF!&amp;","),"")</f>
        <v>#REF!</v>
      </c>
      <c r="BA1739" s="27" t="e">
        <f>IF(#REF!&lt;&gt;"",IF(ABS(#REF!)&lt;10,"S"&amp;RIGHT(#REF!,1)&amp;",","S"&amp;#REF!&amp;","),"")</f>
        <v>#REF!</v>
      </c>
      <c r="BB1739" s="27" t="e">
        <f>IF(#REF!&lt;&gt;"",IF(ABS(#REF!)&lt;10,"S"&amp;RIGHT(#REF!,1)&amp;",","S"&amp;#REF!&amp;","),"")</f>
        <v>#REF!</v>
      </c>
      <c r="BC1739" s="27"/>
      <c r="BD1739" s="27"/>
      <c r="BE1739" s="27"/>
      <c r="BF1739" s="27"/>
      <c r="BG1739" s="27"/>
      <c r="BH1739" s="27"/>
      <c r="BI1739" s="27" t="str">
        <f t="shared" si="606"/>
        <v/>
      </c>
      <c r="BJ1739" s="27" t="str">
        <f t="shared" si="607"/>
        <v/>
      </c>
      <c r="BK1739" s="27" t="str">
        <f t="shared" si="608"/>
        <v/>
      </c>
      <c r="BL1739" s="27" t="e">
        <f>IF(#REF!="","",CONCATENATE($L1739,","))</f>
        <v>#REF!</v>
      </c>
      <c r="BM1739" s="27" t="e">
        <f>IF(#REF!="","",CONCATENATE($L1739,","))</f>
        <v>#REF!</v>
      </c>
      <c r="BN1739" s="27" t="e">
        <f>IF(#REF!="","",CONCATENATE($L1739,","))</f>
        <v>#REF!</v>
      </c>
      <c r="BO1739" s="27" t="e">
        <f>IF(#REF!="","",CONCATENATE($L1739,","))</f>
        <v>#REF!</v>
      </c>
      <c r="BP1739" s="27" t="e">
        <f>IF(#REF!="","",CONCATENATE($L1739,","))</f>
        <v>#REF!</v>
      </c>
      <c r="BQ1739" s="27" t="e">
        <f>IF(#REF!="","",CONCATENATE($L1739,","))</f>
        <v>#REF!</v>
      </c>
      <c r="BR1739" s="27" t="e">
        <f>IF(#REF!="","",CONCATENATE($L1739,","))</f>
        <v>#REF!</v>
      </c>
      <c r="BS1739" s="27" t="e">
        <f>IF(#REF!="","",CONCATENATE($L1739,","))</f>
        <v>#REF!</v>
      </c>
      <c r="BT1739" s="27" t="e">
        <f>IF(#REF!="","",CONCATENATE($L1739,","))</f>
        <v>#REF!</v>
      </c>
      <c r="BU1739" s="40"/>
      <c r="BV1739"/>
      <c r="BW1739"/>
      <c r="BX1739"/>
      <c r="BY1739"/>
      <c r="BZ1739"/>
      <c r="CA1739"/>
      <c r="CB1739" s="40"/>
      <c r="CC1739" s="7"/>
    </row>
    <row r="1740" spans="2:81">
      <c r="B1740" s="75"/>
      <c r="C1740" s="39"/>
      <c r="D1740" s="38"/>
      <c r="E1740" s="39"/>
      <c r="F1740" s="39"/>
      <c r="G1740" s="39"/>
      <c r="H1740" s="39"/>
      <c r="I1740" s="39"/>
      <c r="J1740" s="39"/>
      <c r="K1740" s="39"/>
      <c r="L1740" s="38"/>
      <c r="M1740" s="38"/>
      <c r="N1740" s="38"/>
      <c r="O1740" s="38"/>
      <c r="P1740" s="38"/>
      <c r="Q1740" s="38"/>
      <c r="R1740" s="38"/>
      <c r="S1740" s="38"/>
      <c r="T1740" s="38"/>
      <c r="U1740" s="38"/>
      <c r="V1740" s="38"/>
      <c r="W1740" s="38"/>
      <c r="X1740" s="38"/>
      <c r="Y1740" s="38"/>
      <c r="Z1740" s="75"/>
      <c r="AA1740" s="101"/>
      <c r="AB1740" s="101"/>
      <c r="AC1740" s="101"/>
      <c r="AD1740" s="101"/>
      <c r="AE1740" s="38"/>
      <c r="AF1740" s="38"/>
      <c r="AG1740" s="38"/>
      <c r="AH1740" s="38"/>
      <c r="AI1740" s="101"/>
      <c r="AJ1740" s="101"/>
      <c r="AK1740" s="101"/>
      <c r="AL1740" s="75"/>
      <c r="AM1740" s="39"/>
      <c r="AN1740" s="27"/>
      <c r="AO1740" s="27"/>
      <c r="AP1740" s="27"/>
      <c r="AQ1740" s="27" t="str">
        <f t="shared" si="609"/>
        <v/>
      </c>
      <c r="AR1740" s="27" t="str">
        <f t="shared" si="610"/>
        <v/>
      </c>
      <c r="AS1740" s="27" t="str">
        <f t="shared" si="611"/>
        <v/>
      </c>
      <c r="AT1740" s="27" t="e">
        <f>IF(#REF!&lt;&gt;"",IF(ABS(#REF!)&lt;10,"S"&amp;RIGHT(#REF!,1)&amp;",","S"&amp;#REF!&amp;","),"")</f>
        <v>#REF!</v>
      </c>
      <c r="AU1740" s="27" t="e">
        <f>IF(#REF!&lt;&gt;"",IF(ABS(#REF!)&lt;10,"S"&amp;RIGHT(#REF!,1)&amp;",","S"&amp;#REF!&amp;","),"")</f>
        <v>#REF!</v>
      </c>
      <c r="AV1740" s="27" t="e">
        <f>IF(#REF!&lt;&gt;"",IF(ABS(#REF!)&lt;10,"S"&amp;RIGHT(#REF!,1)&amp;",","S"&amp;#REF!&amp;","),"")</f>
        <v>#REF!</v>
      </c>
      <c r="AW1740" s="27" t="e">
        <f>IF(#REF!&lt;&gt;"",IF(ABS(#REF!)&lt;10,"S"&amp;RIGHT(#REF!,1)&amp;",","S"&amp;#REF!&amp;","),"")</f>
        <v>#REF!</v>
      </c>
      <c r="AX1740" s="27" t="e">
        <f>IF(#REF!&lt;&gt;"",IF(ABS(#REF!)&lt;10,"S"&amp;RIGHT(#REF!,1)&amp;",","S"&amp;#REF!&amp;","),"")</f>
        <v>#REF!</v>
      </c>
      <c r="AY1740" s="27" t="e">
        <f>IF(#REF!&lt;&gt;"",IF(ABS(#REF!)&lt;10,"S"&amp;RIGHT(#REF!,1)&amp;",","S"&amp;#REF!&amp;","),"")</f>
        <v>#REF!</v>
      </c>
      <c r="AZ1740" s="27" t="e">
        <f>IF(#REF!&lt;&gt;"",IF(ABS(#REF!)&lt;10,"S"&amp;RIGHT(#REF!,1)&amp;",","S"&amp;#REF!&amp;","),"")</f>
        <v>#REF!</v>
      </c>
      <c r="BA1740" s="27" t="e">
        <f>IF(#REF!&lt;&gt;"",IF(ABS(#REF!)&lt;10,"S"&amp;RIGHT(#REF!,1)&amp;",","S"&amp;#REF!&amp;","),"")</f>
        <v>#REF!</v>
      </c>
      <c r="BB1740" s="27" t="e">
        <f>IF(#REF!&lt;&gt;"",IF(ABS(#REF!)&lt;10,"S"&amp;RIGHT(#REF!,1)&amp;",","S"&amp;#REF!&amp;","),"")</f>
        <v>#REF!</v>
      </c>
      <c r="BC1740" s="27"/>
      <c r="BD1740" s="27"/>
      <c r="BE1740" s="27"/>
      <c r="BF1740" s="27"/>
      <c r="BG1740" s="27"/>
      <c r="BH1740" s="27"/>
      <c r="BI1740" s="27" t="str">
        <f t="shared" si="606"/>
        <v/>
      </c>
      <c r="BJ1740" s="27" t="str">
        <f t="shared" si="607"/>
        <v/>
      </c>
      <c r="BK1740" s="27" t="str">
        <f t="shared" si="608"/>
        <v/>
      </c>
      <c r="BL1740" s="27" t="e">
        <f>IF(#REF!="","",CONCATENATE($L1740,","))</f>
        <v>#REF!</v>
      </c>
      <c r="BM1740" s="27" t="e">
        <f>IF(#REF!="","",CONCATENATE($L1740,","))</f>
        <v>#REF!</v>
      </c>
      <c r="BN1740" s="27" t="e">
        <f>IF(#REF!="","",CONCATENATE($L1740,","))</f>
        <v>#REF!</v>
      </c>
      <c r="BO1740" s="27" t="e">
        <f>IF(#REF!="","",CONCATENATE($L1740,","))</f>
        <v>#REF!</v>
      </c>
      <c r="BP1740" s="27" t="e">
        <f>IF(#REF!="","",CONCATENATE($L1740,","))</f>
        <v>#REF!</v>
      </c>
      <c r="BQ1740" s="27" t="e">
        <f>IF(#REF!="","",CONCATENATE($L1740,","))</f>
        <v>#REF!</v>
      </c>
      <c r="BR1740" s="27" t="e">
        <f>IF(#REF!="","",CONCATENATE($L1740,","))</f>
        <v>#REF!</v>
      </c>
      <c r="BS1740" s="27" t="e">
        <f>IF(#REF!="","",CONCATENATE($L1740,","))</f>
        <v>#REF!</v>
      </c>
      <c r="BT1740" s="27" t="e">
        <f>IF(#REF!="","",CONCATENATE($L1740,","))</f>
        <v>#REF!</v>
      </c>
      <c r="BU1740" s="40"/>
      <c r="BV1740"/>
      <c r="BW1740"/>
      <c r="BX1740"/>
      <c r="BY1740"/>
      <c r="BZ1740"/>
      <c r="CA1740"/>
      <c r="CB1740" s="40"/>
      <c r="CC1740" s="7"/>
    </row>
    <row r="1741" spans="2:81">
      <c r="B1741" s="75"/>
      <c r="C1741" s="39"/>
      <c r="D1741" s="38"/>
      <c r="E1741" s="39"/>
      <c r="F1741" s="39"/>
      <c r="G1741" s="39"/>
      <c r="H1741" s="39"/>
      <c r="I1741" s="39"/>
      <c r="J1741" s="39"/>
      <c r="K1741" s="39"/>
      <c r="L1741" s="38"/>
      <c r="M1741" s="38"/>
      <c r="N1741" s="38"/>
      <c r="O1741" s="38"/>
      <c r="P1741" s="38"/>
      <c r="Q1741" s="38"/>
      <c r="R1741" s="38"/>
      <c r="S1741" s="38"/>
      <c r="T1741" s="38"/>
      <c r="U1741" s="38"/>
      <c r="V1741" s="38"/>
      <c r="W1741" s="38"/>
      <c r="X1741" s="38"/>
      <c r="Y1741" s="38"/>
      <c r="Z1741" s="75"/>
      <c r="AA1741" s="101"/>
      <c r="AB1741" s="101"/>
      <c r="AC1741" s="101"/>
      <c r="AD1741" s="101"/>
      <c r="AE1741" s="38"/>
      <c r="AF1741" s="38"/>
      <c r="AG1741" s="38"/>
      <c r="AH1741" s="38"/>
      <c r="AI1741" s="101"/>
      <c r="AJ1741" s="101"/>
      <c r="AK1741" s="101"/>
      <c r="AL1741" s="75"/>
      <c r="AM1741" s="39"/>
      <c r="AN1741" s="27"/>
      <c r="AO1741" s="27"/>
      <c r="AP1741" s="27"/>
      <c r="AQ1741" s="27" t="str">
        <f t="shared" si="609"/>
        <v/>
      </c>
      <c r="AR1741" s="27" t="str">
        <f t="shared" si="610"/>
        <v/>
      </c>
      <c r="AS1741" s="27" t="str">
        <f t="shared" si="611"/>
        <v/>
      </c>
      <c r="AT1741" s="27" t="e">
        <f>IF(#REF!&lt;&gt;"",IF(ABS(#REF!)&lt;10,"S"&amp;RIGHT(#REF!,1)&amp;",","S"&amp;#REF!&amp;","),"")</f>
        <v>#REF!</v>
      </c>
      <c r="AU1741" s="27" t="e">
        <f>IF(#REF!&lt;&gt;"",IF(ABS(#REF!)&lt;10,"S"&amp;RIGHT(#REF!,1)&amp;",","S"&amp;#REF!&amp;","),"")</f>
        <v>#REF!</v>
      </c>
      <c r="AV1741" s="27" t="e">
        <f>IF(#REF!&lt;&gt;"",IF(ABS(#REF!)&lt;10,"S"&amp;RIGHT(#REF!,1)&amp;",","S"&amp;#REF!&amp;","),"")</f>
        <v>#REF!</v>
      </c>
      <c r="AW1741" s="27" t="e">
        <f>IF(#REF!&lt;&gt;"",IF(ABS(#REF!)&lt;10,"S"&amp;RIGHT(#REF!,1)&amp;",","S"&amp;#REF!&amp;","),"")</f>
        <v>#REF!</v>
      </c>
      <c r="AX1741" s="27" t="e">
        <f>IF(#REF!&lt;&gt;"",IF(ABS(#REF!)&lt;10,"S"&amp;RIGHT(#REF!,1)&amp;",","S"&amp;#REF!&amp;","),"")</f>
        <v>#REF!</v>
      </c>
      <c r="AY1741" s="27" t="e">
        <f>IF(#REF!&lt;&gt;"",IF(ABS(#REF!)&lt;10,"S"&amp;RIGHT(#REF!,1)&amp;",","S"&amp;#REF!&amp;","),"")</f>
        <v>#REF!</v>
      </c>
      <c r="AZ1741" s="27" t="e">
        <f>IF(#REF!&lt;&gt;"",IF(ABS(#REF!)&lt;10,"S"&amp;RIGHT(#REF!,1)&amp;",","S"&amp;#REF!&amp;","),"")</f>
        <v>#REF!</v>
      </c>
      <c r="BA1741" s="27" t="e">
        <f>IF(#REF!&lt;&gt;"",IF(ABS(#REF!)&lt;10,"S"&amp;RIGHT(#REF!,1)&amp;",","S"&amp;#REF!&amp;","),"")</f>
        <v>#REF!</v>
      </c>
      <c r="BB1741" s="27" t="e">
        <f>IF(#REF!&lt;&gt;"",IF(ABS(#REF!)&lt;10,"S"&amp;RIGHT(#REF!,1)&amp;",","S"&amp;#REF!&amp;","),"")</f>
        <v>#REF!</v>
      </c>
      <c r="BC1741" s="27"/>
      <c r="BD1741" s="27"/>
      <c r="BE1741" s="27"/>
      <c r="BF1741" s="27"/>
      <c r="BG1741" s="27"/>
      <c r="BH1741" s="27"/>
      <c r="BI1741" s="27" t="str">
        <f t="shared" si="606"/>
        <v/>
      </c>
      <c r="BJ1741" s="27" t="str">
        <f t="shared" si="607"/>
        <v/>
      </c>
      <c r="BK1741" s="27" t="str">
        <f t="shared" si="608"/>
        <v/>
      </c>
      <c r="BL1741" s="27" t="e">
        <f>IF(#REF!="","",CONCATENATE($L1741,","))</f>
        <v>#REF!</v>
      </c>
      <c r="BM1741" s="27" t="e">
        <f>IF(#REF!="","",CONCATENATE($L1741,","))</f>
        <v>#REF!</v>
      </c>
      <c r="BN1741" s="27" t="e">
        <f>IF(#REF!="","",CONCATENATE($L1741,","))</f>
        <v>#REF!</v>
      </c>
      <c r="BO1741" s="27" t="e">
        <f>IF(#REF!="","",CONCATENATE($L1741,","))</f>
        <v>#REF!</v>
      </c>
      <c r="BP1741" s="27" t="e">
        <f>IF(#REF!="","",CONCATENATE($L1741,","))</f>
        <v>#REF!</v>
      </c>
      <c r="BQ1741" s="27" t="e">
        <f>IF(#REF!="","",CONCATENATE($L1741,","))</f>
        <v>#REF!</v>
      </c>
      <c r="BR1741" s="27" t="e">
        <f>IF(#REF!="","",CONCATENATE($L1741,","))</f>
        <v>#REF!</v>
      </c>
      <c r="BS1741" s="27" t="e">
        <f>IF(#REF!="","",CONCATENATE($L1741,","))</f>
        <v>#REF!</v>
      </c>
      <c r="BT1741" s="27" t="e">
        <f>IF(#REF!="","",CONCATENATE($L1741,","))</f>
        <v>#REF!</v>
      </c>
      <c r="BU1741" s="40"/>
      <c r="BV1741"/>
      <c r="BW1741"/>
      <c r="BX1741"/>
      <c r="BY1741"/>
      <c r="BZ1741"/>
      <c r="CA1741"/>
      <c r="CB1741" s="40"/>
      <c r="CC1741" s="7"/>
    </row>
    <row r="1742" spans="2:81">
      <c r="B1742" s="75"/>
      <c r="C1742" s="39"/>
      <c r="D1742" s="38"/>
      <c r="E1742" s="39"/>
      <c r="F1742" s="39"/>
      <c r="G1742" s="39"/>
      <c r="H1742" s="39"/>
      <c r="I1742" s="39"/>
      <c r="J1742" s="39"/>
      <c r="K1742" s="39"/>
      <c r="L1742" s="38"/>
      <c r="M1742" s="38"/>
      <c r="N1742" s="38"/>
      <c r="O1742" s="38"/>
      <c r="P1742" s="38"/>
      <c r="Q1742" s="38"/>
      <c r="R1742" s="38"/>
      <c r="S1742" s="38"/>
      <c r="T1742" s="38"/>
      <c r="U1742" s="38"/>
      <c r="V1742" s="38"/>
      <c r="W1742" s="38"/>
      <c r="X1742" s="38"/>
      <c r="Y1742" s="38"/>
      <c r="Z1742" s="75"/>
      <c r="AA1742" s="101"/>
      <c r="AB1742" s="101"/>
      <c r="AC1742" s="101"/>
      <c r="AD1742" s="101"/>
      <c r="AE1742" s="38"/>
      <c r="AF1742" s="38"/>
      <c r="AG1742" s="38"/>
      <c r="AH1742" s="38"/>
      <c r="AI1742" s="101"/>
      <c r="AJ1742" s="101"/>
      <c r="AK1742" s="101"/>
      <c r="AL1742" s="75"/>
      <c r="AM1742" s="39"/>
      <c r="AN1742" s="27"/>
      <c r="AO1742" s="27"/>
      <c r="AP1742" s="27"/>
      <c r="AQ1742" s="27" t="str">
        <f t="shared" si="609"/>
        <v/>
      </c>
      <c r="AR1742" s="27" t="str">
        <f t="shared" si="610"/>
        <v/>
      </c>
      <c r="AS1742" s="27" t="str">
        <f t="shared" si="611"/>
        <v/>
      </c>
      <c r="AT1742" s="27" t="e">
        <f>IF(#REF!&lt;&gt;"",IF(ABS(#REF!)&lt;10,"S"&amp;RIGHT(#REF!,1)&amp;",","S"&amp;#REF!&amp;","),"")</f>
        <v>#REF!</v>
      </c>
      <c r="AU1742" s="27" t="e">
        <f>IF(#REF!&lt;&gt;"",IF(ABS(#REF!)&lt;10,"S"&amp;RIGHT(#REF!,1)&amp;",","S"&amp;#REF!&amp;","),"")</f>
        <v>#REF!</v>
      </c>
      <c r="AV1742" s="27" t="e">
        <f>IF(#REF!&lt;&gt;"",IF(ABS(#REF!)&lt;10,"S"&amp;RIGHT(#REF!,1)&amp;",","S"&amp;#REF!&amp;","),"")</f>
        <v>#REF!</v>
      </c>
      <c r="AW1742" s="27" t="e">
        <f>IF(#REF!&lt;&gt;"",IF(ABS(#REF!)&lt;10,"S"&amp;RIGHT(#REF!,1)&amp;",","S"&amp;#REF!&amp;","),"")</f>
        <v>#REF!</v>
      </c>
      <c r="AX1742" s="27" t="e">
        <f>IF(#REF!&lt;&gt;"",IF(ABS(#REF!)&lt;10,"S"&amp;RIGHT(#REF!,1)&amp;",","S"&amp;#REF!&amp;","),"")</f>
        <v>#REF!</v>
      </c>
      <c r="AY1742" s="27" t="e">
        <f>IF(#REF!&lt;&gt;"",IF(ABS(#REF!)&lt;10,"S"&amp;RIGHT(#REF!,1)&amp;",","S"&amp;#REF!&amp;","),"")</f>
        <v>#REF!</v>
      </c>
      <c r="AZ1742" s="27" t="e">
        <f>IF(#REF!&lt;&gt;"",IF(ABS(#REF!)&lt;10,"S"&amp;RIGHT(#REF!,1)&amp;",","S"&amp;#REF!&amp;","),"")</f>
        <v>#REF!</v>
      </c>
      <c r="BA1742" s="27" t="e">
        <f>IF(#REF!&lt;&gt;"",IF(ABS(#REF!)&lt;10,"S"&amp;RIGHT(#REF!,1)&amp;",","S"&amp;#REF!&amp;","),"")</f>
        <v>#REF!</v>
      </c>
      <c r="BB1742" s="27" t="e">
        <f>IF(#REF!&lt;&gt;"",IF(ABS(#REF!)&lt;10,"S"&amp;RIGHT(#REF!,1)&amp;",","S"&amp;#REF!&amp;","),"")</f>
        <v>#REF!</v>
      </c>
      <c r="BC1742" s="27"/>
      <c r="BD1742" s="27"/>
      <c r="BE1742" s="27"/>
      <c r="BF1742" s="27"/>
      <c r="BG1742" s="27"/>
      <c r="BH1742" s="27"/>
      <c r="BI1742" s="27" t="str">
        <f t="shared" si="606"/>
        <v/>
      </c>
      <c r="BJ1742" s="27" t="str">
        <f t="shared" si="607"/>
        <v/>
      </c>
      <c r="BK1742" s="27" t="str">
        <f t="shared" si="608"/>
        <v/>
      </c>
      <c r="BL1742" s="27" t="e">
        <f>IF(#REF!="","",CONCATENATE($L1742,","))</f>
        <v>#REF!</v>
      </c>
      <c r="BM1742" s="27" t="e">
        <f>IF(#REF!="","",CONCATENATE($L1742,","))</f>
        <v>#REF!</v>
      </c>
      <c r="BN1742" s="27" t="e">
        <f>IF(#REF!="","",CONCATENATE($L1742,","))</f>
        <v>#REF!</v>
      </c>
      <c r="BO1742" s="27" t="e">
        <f>IF(#REF!="","",CONCATENATE($L1742,","))</f>
        <v>#REF!</v>
      </c>
      <c r="BP1742" s="27" t="e">
        <f>IF(#REF!="","",CONCATENATE($L1742,","))</f>
        <v>#REF!</v>
      </c>
      <c r="BQ1742" s="27" t="e">
        <f>IF(#REF!="","",CONCATENATE($L1742,","))</f>
        <v>#REF!</v>
      </c>
      <c r="BR1742" s="27" t="e">
        <f>IF(#REF!="","",CONCATENATE($L1742,","))</f>
        <v>#REF!</v>
      </c>
      <c r="BS1742" s="27" t="e">
        <f>IF(#REF!="","",CONCATENATE($L1742,","))</f>
        <v>#REF!</v>
      </c>
      <c r="BT1742" s="27" t="e">
        <f>IF(#REF!="","",CONCATENATE($L1742,","))</f>
        <v>#REF!</v>
      </c>
      <c r="BU1742" s="40"/>
      <c r="BV1742"/>
      <c r="BW1742"/>
      <c r="BX1742"/>
      <c r="BY1742"/>
      <c r="BZ1742"/>
      <c r="CA1742"/>
      <c r="CB1742" s="40"/>
      <c r="CC1742" s="7"/>
    </row>
    <row r="1743" spans="2:81">
      <c r="B1743" s="75"/>
      <c r="C1743" s="39"/>
      <c r="D1743" s="38"/>
      <c r="E1743" s="39"/>
      <c r="F1743" s="39"/>
      <c r="G1743" s="39"/>
      <c r="H1743" s="39"/>
      <c r="I1743" s="39"/>
      <c r="J1743" s="39"/>
      <c r="K1743" s="39"/>
      <c r="L1743" s="38"/>
      <c r="M1743" s="38"/>
      <c r="N1743" s="38"/>
      <c r="O1743" s="38"/>
      <c r="P1743" s="38"/>
      <c r="Q1743" s="38"/>
      <c r="R1743" s="38"/>
      <c r="S1743" s="38"/>
      <c r="T1743" s="38"/>
      <c r="U1743" s="38"/>
      <c r="V1743" s="38"/>
      <c r="W1743" s="38"/>
      <c r="X1743" s="38"/>
      <c r="Y1743" s="38"/>
      <c r="Z1743" s="75"/>
      <c r="AA1743" s="101"/>
      <c r="AB1743" s="101"/>
      <c r="AC1743" s="101"/>
      <c r="AD1743" s="101"/>
      <c r="AE1743" s="38"/>
      <c r="AF1743" s="38"/>
      <c r="AG1743" s="38"/>
      <c r="AH1743" s="38"/>
      <c r="AI1743" s="101"/>
      <c r="AJ1743" s="101"/>
      <c r="AK1743" s="101"/>
      <c r="AL1743" s="75"/>
      <c r="AM1743" s="39"/>
      <c r="AN1743" s="27"/>
      <c r="AO1743" s="27"/>
      <c r="AP1743" s="27"/>
      <c r="AQ1743" s="27" t="str">
        <f t="shared" si="609"/>
        <v/>
      </c>
      <c r="AR1743" s="27" t="str">
        <f t="shared" si="610"/>
        <v/>
      </c>
      <c r="AS1743" s="27" t="str">
        <f t="shared" si="611"/>
        <v/>
      </c>
      <c r="AT1743" s="27" t="e">
        <f>IF(#REF!&lt;&gt;"",IF(ABS(#REF!)&lt;10,"S"&amp;RIGHT(#REF!,1)&amp;",","S"&amp;#REF!&amp;","),"")</f>
        <v>#REF!</v>
      </c>
      <c r="AU1743" s="27" t="e">
        <f>IF(#REF!&lt;&gt;"",IF(ABS(#REF!)&lt;10,"S"&amp;RIGHT(#REF!,1)&amp;",","S"&amp;#REF!&amp;","),"")</f>
        <v>#REF!</v>
      </c>
      <c r="AV1743" s="27" t="e">
        <f>IF(#REF!&lt;&gt;"",IF(ABS(#REF!)&lt;10,"S"&amp;RIGHT(#REF!,1)&amp;",","S"&amp;#REF!&amp;","),"")</f>
        <v>#REF!</v>
      </c>
      <c r="AW1743" s="27" t="e">
        <f>IF(#REF!&lt;&gt;"",IF(ABS(#REF!)&lt;10,"S"&amp;RIGHT(#REF!,1)&amp;",","S"&amp;#REF!&amp;","),"")</f>
        <v>#REF!</v>
      </c>
      <c r="AX1743" s="27" t="e">
        <f>IF(#REF!&lt;&gt;"",IF(ABS(#REF!)&lt;10,"S"&amp;RIGHT(#REF!,1)&amp;",","S"&amp;#REF!&amp;","),"")</f>
        <v>#REF!</v>
      </c>
      <c r="AY1743" s="27" t="e">
        <f>IF(#REF!&lt;&gt;"",IF(ABS(#REF!)&lt;10,"S"&amp;RIGHT(#REF!,1)&amp;",","S"&amp;#REF!&amp;","),"")</f>
        <v>#REF!</v>
      </c>
      <c r="AZ1743" s="27" t="e">
        <f>IF(#REF!&lt;&gt;"",IF(ABS(#REF!)&lt;10,"S"&amp;RIGHT(#REF!,1)&amp;",","S"&amp;#REF!&amp;","),"")</f>
        <v>#REF!</v>
      </c>
      <c r="BA1743" s="27" t="e">
        <f>IF(#REF!&lt;&gt;"",IF(ABS(#REF!)&lt;10,"S"&amp;RIGHT(#REF!,1)&amp;",","S"&amp;#REF!&amp;","),"")</f>
        <v>#REF!</v>
      </c>
      <c r="BB1743" s="27" t="e">
        <f>IF(#REF!&lt;&gt;"",IF(ABS(#REF!)&lt;10,"S"&amp;RIGHT(#REF!,1)&amp;",","S"&amp;#REF!&amp;","),"")</f>
        <v>#REF!</v>
      </c>
      <c r="BC1743" s="27"/>
      <c r="BD1743" s="27"/>
      <c r="BE1743" s="27"/>
      <c r="BF1743" s="27"/>
      <c r="BG1743" s="27"/>
      <c r="BH1743" s="27"/>
      <c r="BI1743" s="27" t="str">
        <f t="shared" si="606"/>
        <v/>
      </c>
      <c r="BJ1743" s="27" t="str">
        <f t="shared" si="607"/>
        <v/>
      </c>
      <c r="BK1743" s="27" t="str">
        <f t="shared" si="608"/>
        <v/>
      </c>
      <c r="BL1743" s="27" t="e">
        <f>IF(#REF!="","",CONCATENATE($L1743,","))</f>
        <v>#REF!</v>
      </c>
      <c r="BM1743" s="27" t="e">
        <f>IF(#REF!="","",CONCATENATE($L1743,","))</f>
        <v>#REF!</v>
      </c>
      <c r="BN1743" s="27" t="e">
        <f>IF(#REF!="","",CONCATENATE($L1743,","))</f>
        <v>#REF!</v>
      </c>
      <c r="BO1743" s="27" t="e">
        <f>IF(#REF!="","",CONCATENATE($L1743,","))</f>
        <v>#REF!</v>
      </c>
      <c r="BP1743" s="27" t="e">
        <f>IF(#REF!="","",CONCATENATE($L1743,","))</f>
        <v>#REF!</v>
      </c>
      <c r="BQ1743" s="27" t="e">
        <f>IF(#REF!="","",CONCATENATE($L1743,","))</f>
        <v>#REF!</v>
      </c>
      <c r="BR1743" s="27" t="e">
        <f>IF(#REF!="","",CONCATENATE($L1743,","))</f>
        <v>#REF!</v>
      </c>
      <c r="BS1743" s="27" t="e">
        <f>IF(#REF!="","",CONCATENATE($L1743,","))</f>
        <v>#REF!</v>
      </c>
      <c r="BT1743" s="27" t="e">
        <f>IF(#REF!="","",CONCATENATE($L1743,","))</f>
        <v>#REF!</v>
      </c>
      <c r="BU1743" s="40"/>
      <c r="BV1743"/>
      <c r="BW1743"/>
      <c r="BX1743"/>
      <c r="BY1743"/>
      <c r="BZ1743"/>
      <c r="CA1743"/>
      <c r="CB1743" s="40"/>
      <c r="CC1743" s="7"/>
    </row>
    <row r="1744" spans="2:81">
      <c r="B1744" s="75"/>
      <c r="C1744" s="39"/>
      <c r="D1744" s="38"/>
      <c r="E1744" s="39"/>
      <c r="F1744" s="39"/>
      <c r="G1744" s="39"/>
      <c r="H1744" s="39"/>
      <c r="I1744" s="39"/>
      <c r="J1744" s="39"/>
      <c r="K1744" s="39"/>
      <c r="L1744" s="38"/>
      <c r="M1744" s="38"/>
      <c r="N1744" s="38"/>
      <c r="O1744" s="38"/>
      <c r="P1744" s="38"/>
      <c r="Q1744" s="38"/>
      <c r="R1744" s="38"/>
      <c r="S1744" s="38"/>
      <c r="T1744" s="38"/>
      <c r="U1744" s="38"/>
      <c r="V1744" s="38"/>
      <c r="W1744" s="38"/>
      <c r="X1744" s="38"/>
      <c r="Y1744" s="38"/>
      <c r="Z1744" s="75"/>
      <c r="AA1744" s="101"/>
      <c r="AB1744" s="101"/>
      <c r="AC1744" s="101"/>
      <c r="AD1744" s="101"/>
      <c r="AE1744" s="38"/>
      <c r="AF1744" s="38"/>
      <c r="AG1744" s="38"/>
      <c r="AH1744" s="38"/>
      <c r="AI1744" s="101"/>
      <c r="AJ1744" s="101"/>
      <c r="AK1744" s="101"/>
      <c r="AL1744" s="75"/>
      <c r="AM1744" s="39"/>
      <c r="AN1744" s="27"/>
      <c r="AO1744" s="27"/>
      <c r="AP1744" s="27"/>
      <c r="AQ1744" s="27" t="str">
        <f t="shared" si="609"/>
        <v/>
      </c>
      <c r="AR1744" s="27" t="str">
        <f t="shared" si="610"/>
        <v/>
      </c>
      <c r="AS1744" s="27" t="str">
        <f t="shared" si="611"/>
        <v/>
      </c>
      <c r="AT1744" s="27" t="e">
        <f>IF(#REF!&lt;&gt;"",IF(ABS(#REF!)&lt;10,"S"&amp;RIGHT(#REF!,1)&amp;",","S"&amp;#REF!&amp;","),"")</f>
        <v>#REF!</v>
      </c>
      <c r="AU1744" s="27" t="e">
        <f>IF(#REF!&lt;&gt;"",IF(ABS(#REF!)&lt;10,"S"&amp;RIGHT(#REF!,1)&amp;",","S"&amp;#REF!&amp;","),"")</f>
        <v>#REF!</v>
      </c>
      <c r="AV1744" s="27" t="e">
        <f>IF(#REF!&lt;&gt;"",IF(ABS(#REF!)&lt;10,"S"&amp;RIGHT(#REF!,1)&amp;",","S"&amp;#REF!&amp;","),"")</f>
        <v>#REF!</v>
      </c>
      <c r="AW1744" s="27" t="e">
        <f>IF(#REF!&lt;&gt;"",IF(ABS(#REF!)&lt;10,"S"&amp;RIGHT(#REF!,1)&amp;",","S"&amp;#REF!&amp;","),"")</f>
        <v>#REF!</v>
      </c>
      <c r="AX1744" s="27" t="e">
        <f>IF(#REF!&lt;&gt;"",IF(ABS(#REF!)&lt;10,"S"&amp;RIGHT(#REF!,1)&amp;",","S"&amp;#REF!&amp;","),"")</f>
        <v>#REF!</v>
      </c>
      <c r="AY1744" s="27" t="e">
        <f>IF(#REF!&lt;&gt;"",IF(ABS(#REF!)&lt;10,"S"&amp;RIGHT(#REF!,1)&amp;",","S"&amp;#REF!&amp;","),"")</f>
        <v>#REF!</v>
      </c>
      <c r="AZ1744" s="27" t="e">
        <f>IF(#REF!&lt;&gt;"",IF(ABS(#REF!)&lt;10,"S"&amp;RIGHT(#REF!,1)&amp;",","S"&amp;#REF!&amp;","),"")</f>
        <v>#REF!</v>
      </c>
      <c r="BA1744" s="27" t="e">
        <f>IF(#REF!&lt;&gt;"",IF(ABS(#REF!)&lt;10,"S"&amp;RIGHT(#REF!,1)&amp;",","S"&amp;#REF!&amp;","),"")</f>
        <v>#REF!</v>
      </c>
      <c r="BB1744" s="27" t="e">
        <f>IF(#REF!&lt;&gt;"",IF(ABS(#REF!)&lt;10,"S"&amp;RIGHT(#REF!,1)&amp;",","S"&amp;#REF!&amp;","),"")</f>
        <v>#REF!</v>
      </c>
      <c r="BC1744" s="27"/>
      <c r="BD1744" s="27"/>
      <c r="BE1744" s="27"/>
      <c r="BF1744" s="27"/>
      <c r="BG1744" s="27"/>
      <c r="BH1744" s="27"/>
      <c r="BI1744" s="27" t="str">
        <f t="shared" si="606"/>
        <v/>
      </c>
      <c r="BJ1744" s="27" t="str">
        <f t="shared" si="607"/>
        <v/>
      </c>
      <c r="BK1744" s="27" t="str">
        <f t="shared" si="608"/>
        <v/>
      </c>
      <c r="BL1744" s="27" t="e">
        <f>IF(#REF!="","",CONCATENATE($L1744,","))</f>
        <v>#REF!</v>
      </c>
      <c r="BM1744" s="27" t="e">
        <f>IF(#REF!="","",CONCATENATE($L1744,","))</f>
        <v>#REF!</v>
      </c>
      <c r="BN1744" s="27" t="e">
        <f>IF(#REF!="","",CONCATENATE($L1744,","))</f>
        <v>#REF!</v>
      </c>
      <c r="BO1744" s="27" t="e">
        <f>IF(#REF!="","",CONCATENATE($L1744,","))</f>
        <v>#REF!</v>
      </c>
      <c r="BP1744" s="27" t="e">
        <f>IF(#REF!="","",CONCATENATE($L1744,","))</f>
        <v>#REF!</v>
      </c>
      <c r="BQ1744" s="27" t="e">
        <f>IF(#REF!="","",CONCATENATE($L1744,","))</f>
        <v>#REF!</v>
      </c>
      <c r="BR1744" s="27" t="e">
        <f>IF(#REF!="","",CONCATENATE($L1744,","))</f>
        <v>#REF!</v>
      </c>
      <c r="BS1744" s="27" t="e">
        <f>IF(#REF!="","",CONCATENATE($L1744,","))</f>
        <v>#REF!</v>
      </c>
      <c r="BT1744" s="27" t="e">
        <f>IF(#REF!="","",CONCATENATE($L1744,","))</f>
        <v>#REF!</v>
      </c>
      <c r="BU1744" s="40"/>
      <c r="BV1744" s="40"/>
      <c r="BW1744"/>
      <c r="BX1744"/>
      <c r="BY1744"/>
      <c r="BZ1744"/>
      <c r="CA1744"/>
      <c r="CB1744" s="40"/>
      <c r="CC1744" s="7"/>
    </row>
    <row r="1745" spans="2:81">
      <c r="B1745" s="75"/>
      <c r="C1745" s="39"/>
      <c r="D1745" s="38"/>
      <c r="E1745" s="39"/>
      <c r="F1745" s="39"/>
      <c r="G1745" s="39"/>
      <c r="H1745" s="39"/>
      <c r="I1745" s="39"/>
      <c r="J1745" s="39"/>
      <c r="K1745" s="39"/>
      <c r="L1745" s="38"/>
      <c r="M1745" s="38"/>
      <c r="N1745" s="38"/>
      <c r="O1745" s="38"/>
      <c r="P1745" s="38"/>
      <c r="Q1745" s="38"/>
      <c r="R1745" s="38"/>
      <c r="S1745" s="38"/>
      <c r="T1745" s="38"/>
      <c r="U1745" s="38"/>
      <c r="V1745" s="38"/>
      <c r="W1745" s="38"/>
      <c r="X1745" s="38"/>
      <c r="Y1745" s="38"/>
      <c r="Z1745" s="75"/>
      <c r="AA1745" s="101"/>
      <c r="AB1745" s="101"/>
      <c r="AC1745" s="101"/>
      <c r="AD1745" s="101"/>
      <c r="AE1745" s="38"/>
      <c r="AF1745" s="38"/>
      <c r="AG1745" s="38"/>
      <c r="AH1745" s="38"/>
      <c r="AI1745" s="101"/>
      <c r="AJ1745" s="101"/>
      <c r="AK1745" s="101"/>
      <c r="AL1745" s="75"/>
      <c r="AM1745" s="39"/>
      <c r="AN1745" s="27"/>
      <c r="AO1745" s="27"/>
      <c r="AP1745" s="27"/>
      <c r="AQ1745" s="27" t="str">
        <f t="shared" si="609"/>
        <v/>
      </c>
      <c r="AR1745" s="27" t="str">
        <f t="shared" si="610"/>
        <v/>
      </c>
      <c r="AS1745" s="27" t="str">
        <f t="shared" si="611"/>
        <v/>
      </c>
      <c r="AT1745" s="27" t="e">
        <f>IF(#REF!&lt;&gt;"",IF(ABS(#REF!)&lt;10,"S"&amp;RIGHT(#REF!,1)&amp;",","S"&amp;#REF!&amp;","),"")</f>
        <v>#REF!</v>
      </c>
      <c r="AU1745" s="27" t="e">
        <f>IF(#REF!&lt;&gt;"",IF(ABS(#REF!)&lt;10,"S"&amp;RIGHT(#REF!,1)&amp;",","S"&amp;#REF!&amp;","),"")</f>
        <v>#REF!</v>
      </c>
      <c r="AV1745" s="27" t="e">
        <f>IF(#REF!&lt;&gt;"",IF(ABS(#REF!)&lt;10,"S"&amp;RIGHT(#REF!,1)&amp;",","S"&amp;#REF!&amp;","),"")</f>
        <v>#REF!</v>
      </c>
      <c r="AW1745" s="27" t="e">
        <f>IF(#REF!&lt;&gt;"",IF(ABS(#REF!)&lt;10,"S"&amp;RIGHT(#REF!,1)&amp;",","S"&amp;#REF!&amp;","),"")</f>
        <v>#REF!</v>
      </c>
      <c r="AX1745" s="27" t="e">
        <f>IF(#REF!&lt;&gt;"",IF(ABS(#REF!)&lt;10,"S"&amp;RIGHT(#REF!,1)&amp;",","S"&amp;#REF!&amp;","),"")</f>
        <v>#REF!</v>
      </c>
      <c r="AY1745" s="27" t="e">
        <f>IF(#REF!&lt;&gt;"",IF(ABS(#REF!)&lt;10,"S"&amp;RIGHT(#REF!,1)&amp;",","S"&amp;#REF!&amp;","),"")</f>
        <v>#REF!</v>
      </c>
      <c r="AZ1745" s="27" t="e">
        <f>IF(#REF!&lt;&gt;"",IF(ABS(#REF!)&lt;10,"S"&amp;RIGHT(#REF!,1)&amp;",","S"&amp;#REF!&amp;","),"")</f>
        <v>#REF!</v>
      </c>
      <c r="BA1745" s="27" t="e">
        <f>IF(#REF!&lt;&gt;"",IF(ABS(#REF!)&lt;10,"S"&amp;RIGHT(#REF!,1)&amp;",","S"&amp;#REF!&amp;","),"")</f>
        <v>#REF!</v>
      </c>
      <c r="BB1745" s="27" t="e">
        <f>IF(#REF!&lt;&gt;"",IF(ABS(#REF!)&lt;10,"S"&amp;RIGHT(#REF!,1)&amp;",","S"&amp;#REF!&amp;","),"")</f>
        <v>#REF!</v>
      </c>
      <c r="BC1745" s="27"/>
      <c r="BD1745" s="27"/>
      <c r="BE1745" s="27"/>
      <c r="BF1745" s="27"/>
      <c r="BG1745" s="27"/>
      <c r="BH1745" s="27"/>
      <c r="BI1745" s="27" t="str">
        <f t="shared" si="606"/>
        <v/>
      </c>
      <c r="BJ1745" s="27" t="str">
        <f t="shared" si="607"/>
        <v/>
      </c>
      <c r="BK1745" s="27" t="str">
        <f t="shared" si="608"/>
        <v/>
      </c>
      <c r="BL1745" s="27" t="e">
        <f>IF(#REF!="","",CONCATENATE($L1745,","))</f>
        <v>#REF!</v>
      </c>
      <c r="BM1745" s="27" t="e">
        <f>IF(#REF!="","",CONCATENATE($L1745,","))</f>
        <v>#REF!</v>
      </c>
      <c r="BN1745" s="27" t="e">
        <f>IF(#REF!="","",CONCATENATE($L1745,","))</f>
        <v>#REF!</v>
      </c>
      <c r="BO1745" s="27" t="e">
        <f>IF(#REF!="","",CONCATENATE($L1745,","))</f>
        <v>#REF!</v>
      </c>
      <c r="BP1745" s="27" t="e">
        <f>IF(#REF!="","",CONCATENATE($L1745,","))</f>
        <v>#REF!</v>
      </c>
      <c r="BQ1745" s="27" t="e">
        <f>IF(#REF!="","",CONCATENATE($L1745,","))</f>
        <v>#REF!</v>
      </c>
      <c r="BR1745" s="27" t="e">
        <f>IF(#REF!="","",CONCATENATE($L1745,","))</f>
        <v>#REF!</v>
      </c>
      <c r="BS1745" s="27" t="e">
        <f>IF(#REF!="","",CONCATENATE($L1745,","))</f>
        <v>#REF!</v>
      </c>
      <c r="BT1745" s="27" t="e">
        <f>IF(#REF!="","",CONCATENATE($L1745,","))</f>
        <v>#REF!</v>
      </c>
      <c r="BU1745" s="40"/>
      <c r="BV1745" s="40"/>
      <c r="BW1745"/>
      <c r="BX1745"/>
      <c r="BY1745"/>
      <c r="BZ1745"/>
      <c r="CA1745"/>
      <c r="CB1745" s="40"/>
      <c r="CC1745" s="7"/>
    </row>
    <row r="1746" spans="2:81">
      <c r="B1746" s="75"/>
      <c r="C1746" s="39"/>
      <c r="D1746" s="38"/>
      <c r="E1746" s="39"/>
      <c r="F1746" s="39"/>
      <c r="G1746" s="39"/>
      <c r="H1746" s="39"/>
      <c r="I1746" s="39"/>
      <c r="J1746" s="39"/>
      <c r="K1746" s="39"/>
      <c r="L1746" s="38"/>
      <c r="M1746" s="38"/>
      <c r="N1746" s="38"/>
      <c r="O1746" s="38"/>
      <c r="P1746" s="38"/>
      <c r="Q1746" s="38"/>
      <c r="R1746" s="38"/>
      <c r="S1746" s="38"/>
      <c r="T1746" s="38"/>
      <c r="U1746" s="38"/>
      <c r="V1746" s="38"/>
      <c r="W1746" s="38"/>
      <c r="X1746" s="38"/>
      <c r="Y1746" s="38"/>
      <c r="Z1746" s="75"/>
      <c r="AA1746" s="101"/>
      <c r="AB1746" s="101"/>
      <c r="AC1746" s="101"/>
      <c r="AD1746" s="101"/>
      <c r="AE1746" s="38"/>
      <c r="AF1746" s="38"/>
      <c r="AG1746" s="38"/>
      <c r="AH1746" s="38"/>
      <c r="AI1746" s="101"/>
      <c r="AJ1746" s="101"/>
      <c r="AK1746" s="101"/>
      <c r="AL1746" s="75"/>
      <c r="AM1746" s="39"/>
      <c r="AN1746" s="27"/>
      <c r="AO1746" s="27"/>
      <c r="AP1746" s="27"/>
      <c r="AQ1746" s="27" t="str">
        <f t="shared" si="609"/>
        <v/>
      </c>
      <c r="AR1746" s="27" t="str">
        <f t="shared" si="610"/>
        <v/>
      </c>
      <c r="AS1746" s="27" t="str">
        <f t="shared" si="611"/>
        <v/>
      </c>
      <c r="AT1746" s="27" t="e">
        <f>IF(#REF!&lt;&gt;"",IF(ABS(#REF!)&lt;10,"S"&amp;RIGHT(#REF!,1)&amp;",","S"&amp;#REF!&amp;","),"")</f>
        <v>#REF!</v>
      </c>
      <c r="AU1746" s="27" t="e">
        <f>IF(#REF!&lt;&gt;"",IF(ABS(#REF!)&lt;10,"S"&amp;RIGHT(#REF!,1)&amp;",","S"&amp;#REF!&amp;","),"")</f>
        <v>#REF!</v>
      </c>
      <c r="AV1746" s="27" t="e">
        <f>IF(#REF!&lt;&gt;"",IF(ABS(#REF!)&lt;10,"S"&amp;RIGHT(#REF!,1)&amp;",","S"&amp;#REF!&amp;","),"")</f>
        <v>#REF!</v>
      </c>
      <c r="AW1746" s="27" t="e">
        <f>IF(#REF!&lt;&gt;"",IF(ABS(#REF!)&lt;10,"S"&amp;RIGHT(#REF!,1)&amp;",","S"&amp;#REF!&amp;","),"")</f>
        <v>#REF!</v>
      </c>
      <c r="AX1746" s="27" t="e">
        <f>IF(#REF!&lt;&gt;"",IF(ABS(#REF!)&lt;10,"S"&amp;RIGHT(#REF!,1)&amp;",","S"&amp;#REF!&amp;","),"")</f>
        <v>#REF!</v>
      </c>
      <c r="AY1746" s="27" t="e">
        <f>IF(#REF!&lt;&gt;"",IF(ABS(#REF!)&lt;10,"S"&amp;RIGHT(#REF!,1)&amp;",","S"&amp;#REF!&amp;","),"")</f>
        <v>#REF!</v>
      </c>
      <c r="AZ1746" s="27" t="e">
        <f>IF(#REF!&lt;&gt;"",IF(ABS(#REF!)&lt;10,"S"&amp;RIGHT(#REF!,1)&amp;",","S"&amp;#REF!&amp;","),"")</f>
        <v>#REF!</v>
      </c>
      <c r="BA1746" s="27" t="e">
        <f>IF(#REF!&lt;&gt;"",IF(ABS(#REF!)&lt;10,"S"&amp;RIGHT(#REF!,1)&amp;",","S"&amp;#REF!&amp;","),"")</f>
        <v>#REF!</v>
      </c>
      <c r="BB1746" s="27" t="e">
        <f>IF(#REF!&lt;&gt;"",IF(ABS(#REF!)&lt;10,"S"&amp;RIGHT(#REF!,1)&amp;",","S"&amp;#REF!&amp;","),"")</f>
        <v>#REF!</v>
      </c>
      <c r="BC1746" s="27"/>
      <c r="BD1746" s="27"/>
      <c r="BE1746" s="27"/>
      <c r="BF1746" s="27"/>
      <c r="BG1746" s="27"/>
      <c r="BH1746" s="27"/>
      <c r="BI1746" s="27" t="str">
        <f t="shared" si="606"/>
        <v/>
      </c>
      <c r="BJ1746" s="27" t="str">
        <f t="shared" si="607"/>
        <v/>
      </c>
      <c r="BK1746" s="27" t="str">
        <f t="shared" si="608"/>
        <v/>
      </c>
      <c r="BL1746" s="27" t="e">
        <f>IF(#REF!="","",CONCATENATE($L1746,","))</f>
        <v>#REF!</v>
      </c>
      <c r="BM1746" s="27" t="e">
        <f>IF(#REF!="","",CONCATENATE($L1746,","))</f>
        <v>#REF!</v>
      </c>
      <c r="BN1746" s="27" t="e">
        <f>IF(#REF!="","",CONCATENATE($L1746,","))</f>
        <v>#REF!</v>
      </c>
      <c r="BO1746" s="27" t="e">
        <f>IF(#REF!="","",CONCATENATE($L1746,","))</f>
        <v>#REF!</v>
      </c>
      <c r="BP1746" s="27" t="e">
        <f>IF(#REF!="","",CONCATENATE($L1746,","))</f>
        <v>#REF!</v>
      </c>
      <c r="BQ1746" s="27" t="e">
        <f>IF(#REF!="","",CONCATENATE($L1746,","))</f>
        <v>#REF!</v>
      </c>
      <c r="BR1746" s="27" t="e">
        <f>IF(#REF!="","",CONCATENATE($L1746,","))</f>
        <v>#REF!</v>
      </c>
      <c r="BS1746" s="27" t="e">
        <f>IF(#REF!="","",CONCATENATE($L1746,","))</f>
        <v>#REF!</v>
      </c>
      <c r="BT1746" s="27" t="e">
        <f>IF(#REF!="","",CONCATENATE($L1746,","))</f>
        <v>#REF!</v>
      </c>
      <c r="BU1746" s="40"/>
      <c r="BV1746" s="40"/>
      <c r="BW1746"/>
      <c r="BX1746"/>
      <c r="BY1746"/>
      <c r="BZ1746"/>
      <c r="CA1746"/>
      <c r="CB1746" s="40"/>
      <c r="CC1746" s="7"/>
    </row>
    <row r="1747" spans="2:81">
      <c r="B1747" s="75"/>
      <c r="C1747" s="39"/>
      <c r="D1747" s="38"/>
      <c r="E1747" s="39"/>
      <c r="F1747" s="39"/>
      <c r="G1747" s="39"/>
      <c r="H1747" s="39"/>
      <c r="I1747" s="39"/>
      <c r="J1747" s="39"/>
      <c r="K1747" s="39"/>
      <c r="L1747" s="38"/>
      <c r="M1747" s="38"/>
      <c r="N1747" s="38"/>
      <c r="O1747" s="38"/>
      <c r="P1747" s="38"/>
      <c r="Q1747" s="38"/>
      <c r="R1747" s="38"/>
      <c r="S1747" s="38"/>
      <c r="T1747" s="38"/>
      <c r="U1747" s="38"/>
      <c r="V1747" s="38"/>
      <c r="W1747" s="38"/>
      <c r="X1747" s="38"/>
      <c r="Y1747" s="38"/>
      <c r="Z1747" s="75"/>
      <c r="AA1747" s="101"/>
      <c r="AB1747" s="101"/>
      <c r="AC1747" s="101"/>
      <c r="AD1747" s="101"/>
      <c r="AE1747" s="38"/>
      <c r="AF1747" s="38"/>
      <c r="AG1747" s="38"/>
      <c r="AH1747" s="38"/>
      <c r="AI1747" s="101"/>
      <c r="AJ1747" s="101"/>
      <c r="AK1747" s="101"/>
      <c r="AL1747" s="75"/>
      <c r="AM1747" s="39"/>
      <c r="AN1747" s="27"/>
      <c r="AO1747" s="27"/>
      <c r="AP1747" s="27"/>
      <c r="AQ1747" s="27" t="str">
        <f t="shared" si="609"/>
        <v/>
      </c>
      <c r="AR1747" s="27" t="str">
        <f t="shared" si="610"/>
        <v/>
      </c>
      <c r="AS1747" s="27" t="str">
        <f t="shared" si="611"/>
        <v/>
      </c>
      <c r="AT1747" s="27" t="e">
        <f>IF(#REF!&lt;&gt;"",IF(ABS(#REF!)&lt;10,"S"&amp;RIGHT(#REF!,1)&amp;",","S"&amp;#REF!&amp;","),"")</f>
        <v>#REF!</v>
      </c>
      <c r="AU1747" s="27" t="e">
        <f>IF(#REF!&lt;&gt;"",IF(ABS(#REF!)&lt;10,"S"&amp;RIGHT(#REF!,1)&amp;",","S"&amp;#REF!&amp;","),"")</f>
        <v>#REF!</v>
      </c>
      <c r="AV1747" s="27" t="e">
        <f>IF(#REF!&lt;&gt;"",IF(ABS(#REF!)&lt;10,"S"&amp;RIGHT(#REF!,1)&amp;",","S"&amp;#REF!&amp;","),"")</f>
        <v>#REF!</v>
      </c>
      <c r="AW1747" s="27" t="e">
        <f>IF(#REF!&lt;&gt;"",IF(ABS(#REF!)&lt;10,"S"&amp;RIGHT(#REF!,1)&amp;",","S"&amp;#REF!&amp;","),"")</f>
        <v>#REF!</v>
      </c>
      <c r="AX1747" s="27" t="e">
        <f>IF(#REF!&lt;&gt;"",IF(ABS(#REF!)&lt;10,"S"&amp;RIGHT(#REF!,1)&amp;",","S"&amp;#REF!&amp;","),"")</f>
        <v>#REF!</v>
      </c>
      <c r="AY1747" s="27" t="e">
        <f>IF(#REF!&lt;&gt;"",IF(ABS(#REF!)&lt;10,"S"&amp;RIGHT(#REF!,1)&amp;",","S"&amp;#REF!&amp;","),"")</f>
        <v>#REF!</v>
      </c>
      <c r="AZ1747" s="27" t="e">
        <f>IF(#REF!&lt;&gt;"",IF(ABS(#REF!)&lt;10,"S"&amp;RIGHT(#REF!,1)&amp;",","S"&amp;#REF!&amp;","),"")</f>
        <v>#REF!</v>
      </c>
      <c r="BA1747" s="27" t="e">
        <f>IF(#REF!&lt;&gt;"",IF(ABS(#REF!)&lt;10,"S"&amp;RIGHT(#REF!,1)&amp;",","S"&amp;#REF!&amp;","),"")</f>
        <v>#REF!</v>
      </c>
      <c r="BB1747" s="27" t="e">
        <f>IF(#REF!&lt;&gt;"",IF(ABS(#REF!)&lt;10,"S"&amp;RIGHT(#REF!,1)&amp;",","S"&amp;#REF!&amp;","),"")</f>
        <v>#REF!</v>
      </c>
      <c r="BC1747" s="27"/>
      <c r="BD1747" s="27"/>
      <c r="BE1747" s="27"/>
      <c r="BF1747" s="27"/>
      <c r="BG1747" s="27"/>
      <c r="BH1747" s="27"/>
      <c r="BI1747" s="27" t="str">
        <f t="shared" si="606"/>
        <v/>
      </c>
      <c r="BJ1747" s="27" t="str">
        <f t="shared" si="607"/>
        <v/>
      </c>
      <c r="BK1747" s="27" t="str">
        <f t="shared" si="608"/>
        <v/>
      </c>
      <c r="BL1747" s="27" t="e">
        <f>IF(#REF!="","",CONCATENATE($L1747,","))</f>
        <v>#REF!</v>
      </c>
      <c r="BM1747" s="27" t="e">
        <f>IF(#REF!="","",CONCATENATE($L1747,","))</f>
        <v>#REF!</v>
      </c>
      <c r="BN1747" s="27" t="e">
        <f>IF(#REF!="","",CONCATENATE($L1747,","))</f>
        <v>#REF!</v>
      </c>
      <c r="BO1747" s="27" t="e">
        <f>IF(#REF!="","",CONCATENATE($L1747,","))</f>
        <v>#REF!</v>
      </c>
      <c r="BP1747" s="27" t="e">
        <f>IF(#REF!="","",CONCATENATE($L1747,","))</f>
        <v>#REF!</v>
      </c>
      <c r="BQ1747" s="27" t="e">
        <f>IF(#REF!="","",CONCATENATE($L1747,","))</f>
        <v>#REF!</v>
      </c>
      <c r="BR1747" s="27" t="e">
        <f>IF(#REF!="","",CONCATENATE($L1747,","))</f>
        <v>#REF!</v>
      </c>
      <c r="BS1747" s="27" t="e">
        <f>IF(#REF!="","",CONCATENATE($L1747,","))</f>
        <v>#REF!</v>
      </c>
      <c r="BT1747" s="27" t="e">
        <f>IF(#REF!="","",CONCATENATE($L1747,","))</f>
        <v>#REF!</v>
      </c>
      <c r="BU1747" s="40"/>
      <c r="BV1747" s="40"/>
      <c r="BW1747"/>
      <c r="BX1747"/>
      <c r="BY1747"/>
      <c r="BZ1747"/>
      <c r="CA1747"/>
      <c r="CB1747" s="40"/>
      <c r="CC1747" s="7"/>
    </row>
    <row r="1748" spans="2:81">
      <c r="B1748" s="75"/>
      <c r="C1748" s="39"/>
      <c r="D1748" s="38"/>
      <c r="E1748" s="39"/>
      <c r="F1748" s="39"/>
      <c r="G1748" s="39"/>
      <c r="H1748" s="39"/>
      <c r="I1748" s="39"/>
      <c r="J1748" s="39"/>
      <c r="K1748" s="39"/>
      <c r="L1748" s="38"/>
      <c r="M1748" s="38"/>
      <c r="N1748" s="38"/>
      <c r="O1748" s="38"/>
      <c r="P1748" s="38"/>
      <c r="Q1748" s="38"/>
      <c r="R1748" s="38"/>
      <c r="S1748" s="38"/>
      <c r="T1748" s="38"/>
      <c r="U1748" s="38"/>
      <c r="V1748" s="38"/>
      <c r="W1748" s="38"/>
      <c r="X1748" s="38"/>
      <c r="Y1748" s="38"/>
      <c r="Z1748" s="75"/>
      <c r="AA1748" s="101"/>
      <c r="AB1748" s="101"/>
      <c r="AC1748" s="101"/>
      <c r="AD1748" s="101"/>
      <c r="AE1748" s="38"/>
      <c r="AF1748" s="38"/>
      <c r="AG1748" s="38"/>
      <c r="AH1748" s="38"/>
      <c r="AI1748" s="101"/>
      <c r="AJ1748" s="101"/>
      <c r="AK1748" s="101"/>
      <c r="AL1748" s="75"/>
      <c r="AM1748" s="39"/>
      <c r="AN1748" s="27"/>
      <c r="AO1748" s="27"/>
      <c r="AP1748" s="27"/>
      <c r="AQ1748" s="27" t="str">
        <f t="shared" si="609"/>
        <v/>
      </c>
      <c r="AR1748" s="27" t="str">
        <f t="shared" si="610"/>
        <v/>
      </c>
      <c r="AS1748" s="27" t="str">
        <f t="shared" si="611"/>
        <v/>
      </c>
      <c r="AT1748" s="27" t="e">
        <f>IF(#REF!&lt;&gt;"",IF(ABS(#REF!)&lt;10,"S"&amp;RIGHT(#REF!,1)&amp;",","S"&amp;#REF!&amp;","),"")</f>
        <v>#REF!</v>
      </c>
      <c r="AU1748" s="27" t="e">
        <f>IF(#REF!&lt;&gt;"",IF(ABS(#REF!)&lt;10,"S"&amp;RIGHT(#REF!,1)&amp;",","S"&amp;#REF!&amp;","),"")</f>
        <v>#REF!</v>
      </c>
      <c r="AV1748" s="27" t="e">
        <f>IF(#REF!&lt;&gt;"",IF(ABS(#REF!)&lt;10,"S"&amp;RIGHT(#REF!,1)&amp;",","S"&amp;#REF!&amp;","),"")</f>
        <v>#REF!</v>
      </c>
      <c r="AW1748" s="27" t="e">
        <f>IF(#REF!&lt;&gt;"",IF(ABS(#REF!)&lt;10,"S"&amp;RIGHT(#REF!,1)&amp;",","S"&amp;#REF!&amp;","),"")</f>
        <v>#REF!</v>
      </c>
      <c r="AX1748" s="27" t="e">
        <f>IF(#REF!&lt;&gt;"",IF(ABS(#REF!)&lt;10,"S"&amp;RIGHT(#REF!,1)&amp;",","S"&amp;#REF!&amp;","),"")</f>
        <v>#REF!</v>
      </c>
      <c r="AY1748" s="27" t="e">
        <f>IF(#REF!&lt;&gt;"",IF(ABS(#REF!)&lt;10,"S"&amp;RIGHT(#REF!,1)&amp;",","S"&amp;#REF!&amp;","),"")</f>
        <v>#REF!</v>
      </c>
      <c r="AZ1748" s="27" t="e">
        <f>IF(#REF!&lt;&gt;"",IF(ABS(#REF!)&lt;10,"S"&amp;RIGHT(#REF!,1)&amp;",","S"&amp;#REF!&amp;","),"")</f>
        <v>#REF!</v>
      </c>
      <c r="BA1748" s="27" t="e">
        <f>IF(#REF!&lt;&gt;"",IF(ABS(#REF!)&lt;10,"S"&amp;RIGHT(#REF!,1)&amp;",","S"&amp;#REF!&amp;","),"")</f>
        <v>#REF!</v>
      </c>
      <c r="BB1748" s="27" t="e">
        <f>IF(#REF!&lt;&gt;"",IF(ABS(#REF!)&lt;10,"S"&amp;RIGHT(#REF!,1)&amp;",","S"&amp;#REF!&amp;","),"")</f>
        <v>#REF!</v>
      </c>
      <c r="BC1748" s="27"/>
      <c r="BD1748" s="27"/>
      <c r="BE1748" s="27"/>
      <c r="BF1748" s="27"/>
      <c r="BG1748" s="27"/>
      <c r="BH1748" s="27"/>
      <c r="BI1748" s="27" t="str">
        <f t="shared" si="606"/>
        <v/>
      </c>
      <c r="BJ1748" s="27" t="str">
        <f t="shared" si="607"/>
        <v/>
      </c>
      <c r="BK1748" s="27" t="str">
        <f t="shared" si="608"/>
        <v/>
      </c>
      <c r="BL1748" s="27" t="e">
        <f>IF(#REF!="","",CONCATENATE($L1748,","))</f>
        <v>#REF!</v>
      </c>
      <c r="BM1748" s="27" t="e">
        <f>IF(#REF!="","",CONCATENATE($L1748,","))</f>
        <v>#REF!</v>
      </c>
      <c r="BN1748" s="27" t="e">
        <f>IF(#REF!="","",CONCATENATE($L1748,","))</f>
        <v>#REF!</v>
      </c>
      <c r="BO1748" s="27" t="e">
        <f>IF(#REF!="","",CONCATENATE($L1748,","))</f>
        <v>#REF!</v>
      </c>
      <c r="BP1748" s="27" t="e">
        <f>IF(#REF!="","",CONCATENATE($L1748,","))</f>
        <v>#REF!</v>
      </c>
      <c r="BQ1748" s="27" t="e">
        <f>IF(#REF!="","",CONCATENATE($L1748,","))</f>
        <v>#REF!</v>
      </c>
      <c r="BR1748" s="27" t="e">
        <f>IF(#REF!="","",CONCATENATE($L1748,","))</f>
        <v>#REF!</v>
      </c>
      <c r="BS1748" s="27" t="e">
        <f>IF(#REF!="","",CONCATENATE($L1748,","))</f>
        <v>#REF!</v>
      </c>
      <c r="BT1748" s="27" t="e">
        <f>IF(#REF!="","",CONCATENATE($L1748,","))</f>
        <v>#REF!</v>
      </c>
      <c r="BU1748" s="40"/>
      <c r="BV1748" s="40"/>
      <c r="BW1748"/>
      <c r="BX1748"/>
      <c r="BY1748"/>
      <c r="BZ1748"/>
      <c r="CA1748"/>
      <c r="CB1748" s="40"/>
      <c r="CC1748" s="7"/>
    </row>
    <row r="1749" spans="2:81">
      <c r="B1749" s="75"/>
      <c r="C1749" s="39"/>
      <c r="D1749" s="38"/>
      <c r="E1749" s="39"/>
      <c r="F1749" s="39"/>
      <c r="G1749" s="39"/>
      <c r="H1749" s="39"/>
      <c r="I1749" s="39"/>
      <c r="J1749" s="39"/>
      <c r="K1749" s="39"/>
      <c r="L1749" s="38"/>
      <c r="M1749" s="38"/>
      <c r="N1749" s="38"/>
      <c r="O1749" s="38"/>
      <c r="P1749" s="38"/>
      <c r="Q1749" s="38"/>
      <c r="R1749" s="38"/>
      <c r="S1749" s="38"/>
      <c r="T1749" s="38"/>
      <c r="U1749" s="38"/>
      <c r="V1749" s="38"/>
      <c r="W1749" s="38"/>
      <c r="X1749" s="38"/>
      <c r="Y1749" s="38"/>
      <c r="Z1749" s="75"/>
      <c r="AA1749" s="101"/>
      <c r="AB1749" s="101"/>
      <c r="AC1749" s="101"/>
      <c r="AD1749" s="101"/>
      <c r="AE1749" s="38"/>
      <c r="AF1749" s="38"/>
      <c r="AG1749" s="38"/>
      <c r="AH1749" s="38"/>
      <c r="AI1749" s="101"/>
      <c r="AJ1749" s="101"/>
      <c r="AK1749" s="101"/>
      <c r="AL1749" s="75"/>
      <c r="AM1749" s="39"/>
      <c r="AN1749" s="27"/>
      <c r="AO1749" s="27"/>
      <c r="AP1749" s="27"/>
      <c r="AQ1749" s="27" t="str">
        <f t="shared" si="609"/>
        <v/>
      </c>
      <c r="AR1749" s="27" t="str">
        <f t="shared" si="610"/>
        <v/>
      </c>
      <c r="AS1749" s="27" t="str">
        <f t="shared" si="611"/>
        <v/>
      </c>
      <c r="AT1749" s="27" t="e">
        <f>IF(#REF!&lt;&gt;"",IF(ABS(#REF!)&lt;10,"S"&amp;RIGHT(#REF!,1)&amp;",","S"&amp;#REF!&amp;","),"")</f>
        <v>#REF!</v>
      </c>
      <c r="AU1749" s="27" t="e">
        <f>IF(#REF!&lt;&gt;"",IF(ABS(#REF!)&lt;10,"S"&amp;RIGHT(#REF!,1)&amp;",","S"&amp;#REF!&amp;","),"")</f>
        <v>#REF!</v>
      </c>
      <c r="AV1749" s="27" t="e">
        <f>IF(#REF!&lt;&gt;"",IF(ABS(#REF!)&lt;10,"S"&amp;RIGHT(#REF!,1)&amp;",","S"&amp;#REF!&amp;","),"")</f>
        <v>#REF!</v>
      </c>
      <c r="AW1749" s="27" t="e">
        <f>IF(#REF!&lt;&gt;"",IF(ABS(#REF!)&lt;10,"S"&amp;RIGHT(#REF!,1)&amp;",","S"&amp;#REF!&amp;","),"")</f>
        <v>#REF!</v>
      </c>
      <c r="AX1749" s="27" t="e">
        <f>IF(#REF!&lt;&gt;"",IF(ABS(#REF!)&lt;10,"S"&amp;RIGHT(#REF!,1)&amp;",","S"&amp;#REF!&amp;","),"")</f>
        <v>#REF!</v>
      </c>
      <c r="AY1749" s="27" t="e">
        <f>IF(#REF!&lt;&gt;"",IF(ABS(#REF!)&lt;10,"S"&amp;RIGHT(#REF!,1)&amp;",","S"&amp;#REF!&amp;","),"")</f>
        <v>#REF!</v>
      </c>
      <c r="AZ1749" s="27" t="e">
        <f>IF(#REF!&lt;&gt;"",IF(ABS(#REF!)&lt;10,"S"&amp;RIGHT(#REF!,1)&amp;",","S"&amp;#REF!&amp;","),"")</f>
        <v>#REF!</v>
      </c>
      <c r="BA1749" s="27" t="e">
        <f>IF(#REF!&lt;&gt;"",IF(ABS(#REF!)&lt;10,"S"&amp;RIGHT(#REF!,1)&amp;",","S"&amp;#REF!&amp;","),"")</f>
        <v>#REF!</v>
      </c>
      <c r="BB1749" s="27" t="e">
        <f>IF(#REF!&lt;&gt;"",IF(ABS(#REF!)&lt;10,"S"&amp;RIGHT(#REF!,1)&amp;",","S"&amp;#REF!&amp;","),"")</f>
        <v>#REF!</v>
      </c>
      <c r="BC1749" s="27"/>
      <c r="BD1749" s="27"/>
      <c r="BE1749" s="27"/>
      <c r="BF1749" s="27"/>
      <c r="BG1749" s="27"/>
      <c r="BH1749" s="27"/>
      <c r="BI1749" s="27" t="str">
        <f t="shared" si="606"/>
        <v/>
      </c>
      <c r="BJ1749" s="27" t="str">
        <f t="shared" si="607"/>
        <v/>
      </c>
      <c r="BK1749" s="27" t="str">
        <f t="shared" si="608"/>
        <v/>
      </c>
      <c r="BL1749" s="27" t="e">
        <f>IF(#REF!="","",CONCATENATE($L1749,","))</f>
        <v>#REF!</v>
      </c>
      <c r="BM1749" s="27" t="e">
        <f>IF(#REF!="","",CONCATENATE($L1749,","))</f>
        <v>#REF!</v>
      </c>
      <c r="BN1749" s="27" t="e">
        <f>IF(#REF!="","",CONCATENATE($L1749,","))</f>
        <v>#REF!</v>
      </c>
      <c r="BO1749" s="27" t="e">
        <f>IF(#REF!="","",CONCATENATE($L1749,","))</f>
        <v>#REF!</v>
      </c>
      <c r="BP1749" s="27" t="e">
        <f>IF(#REF!="","",CONCATENATE($L1749,","))</f>
        <v>#REF!</v>
      </c>
      <c r="BQ1749" s="27" t="e">
        <f>IF(#REF!="","",CONCATENATE($L1749,","))</f>
        <v>#REF!</v>
      </c>
      <c r="BR1749" s="27" t="e">
        <f>IF(#REF!="","",CONCATENATE($L1749,","))</f>
        <v>#REF!</v>
      </c>
      <c r="BS1749" s="27" t="e">
        <f>IF(#REF!="","",CONCATENATE($L1749,","))</f>
        <v>#REF!</v>
      </c>
      <c r="BT1749" s="27" t="e">
        <f>IF(#REF!="","",CONCATENATE($L1749,","))</f>
        <v>#REF!</v>
      </c>
      <c r="BU1749" s="40"/>
      <c r="BV1749" s="40"/>
      <c r="BW1749"/>
      <c r="BX1749"/>
      <c r="BY1749"/>
      <c r="BZ1749"/>
      <c r="CA1749"/>
      <c r="CB1749" s="40"/>
      <c r="CC1749" s="7"/>
    </row>
    <row r="1750" spans="2:81">
      <c r="B1750" s="75"/>
      <c r="C1750" s="39"/>
      <c r="D1750" s="38"/>
      <c r="E1750" s="39"/>
      <c r="F1750" s="39"/>
      <c r="G1750" s="39"/>
      <c r="H1750" s="39"/>
      <c r="I1750" s="39"/>
      <c r="J1750" s="39"/>
      <c r="K1750" s="39"/>
      <c r="L1750" s="38"/>
      <c r="M1750" s="38"/>
      <c r="N1750" s="38"/>
      <c r="O1750" s="38"/>
      <c r="P1750" s="38"/>
      <c r="Q1750" s="38"/>
      <c r="R1750" s="38"/>
      <c r="S1750" s="38"/>
      <c r="T1750" s="38"/>
      <c r="U1750" s="38"/>
      <c r="V1750" s="38"/>
      <c r="W1750" s="38"/>
      <c r="X1750" s="38"/>
      <c r="Y1750" s="38"/>
      <c r="Z1750" s="75"/>
      <c r="AA1750" s="101"/>
      <c r="AB1750" s="101"/>
      <c r="AC1750" s="101"/>
      <c r="AD1750" s="101"/>
      <c r="AE1750" s="38"/>
      <c r="AF1750" s="38"/>
      <c r="AG1750" s="38"/>
      <c r="AH1750" s="38"/>
      <c r="AI1750" s="101"/>
      <c r="AJ1750" s="101"/>
      <c r="AK1750" s="101"/>
      <c r="AL1750" s="75"/>
      <c r="AM1750" s="39"/>
      <c r="AN1750" s="27"/>
      <c r="AO1750" s="27"/>
      <c r="AP1750" s="27"/>
      <c r="AQ1750" s="27" t="str">
        <f t="shared" si="609"/>
        <v/>
      </c>
      <c r="AR1750" s="27" t="str">
        <f t="shared" si="610"/>
        <v/>
      </c>
      <c r="AS1750" s="27" t="str">
        <f t="shared" si="611"/>
        <v/>
      </c>
      <c r="AT1750" s="27" t="e">
        <f>IF(#REF!&lt;&gt;"",IF(ABS(#REF!)&lt;10,"S"&amp;RIGHT(#REF!,1)&amp;",","S"&amp;#REF!&amp;","),"")</f>
        <v>#REF!</v>
      </c>
      <c r="AU1750" s="27" t="e">
        <f>IF(#REF!&lt;&gt;"",IF(ABS(#REF!)&lt;10,"S"&amp;RIGHT(#REF!,1)&amp;",","S"&amp;#REF!&amp;","),"")</f>
        <v>#REF!</v>
      </c>
      <c r="AV1750" s="27" t="e">
        <f>IF(#REF!&lt;&gt;"",IF(ABS(#REF!)&lt;10,"S"&amp;RIGHT(#REF!,1)&amp;",","S"&amp;#REF!&amp;","),"")</f>
        <v>#REF!</v>
      </c>
      <c r="AW1750" s="27" t="e">
        <f>IF(#REF!&lt;&gt;"",IF(ABS(#REF!)&lt;10,"S"&amp;RIGHT(#REF!,1)&amp;",","S"&amp;#REF!&amp;","),"")</f>
        <v>#REF!</v>
      </c>
      <c r="AX1750" s="27" t="e">
        <f>IF(#REF!&lt;&gt;"",IF(ABS(#REF!)&lt;10,"S"&amp;RIGHT(#REF!,1)&amp;",","S"&amp;#REF!&amp;","),"")</f>
        <v>#REF!</v>
      </c>
      <c r="AY1750" s="27" t="e">
        <f>IF(#REF!&lt;&gt;"",IF(ABS(#REF!)&lt;10,"S"&amp;RIGHT(#REF!,1)&amp;",","S"&amp;#REF!&amp;","),"")</f>
        <v>#REF!</v>
      </c>
      <c r="AZ1750" s="27" t="e">
        <f>IF(#REF!&lt;&gt;"",IF(ABS(#REF!)&lt;10,"S"&amp;RIGHT(#REF!,1)&amp;",","S"&amp;#REF!&amp;","),"")</f>
        <v>#REF!</v>
      </c>
      <c r="BA1750" s="27" t="e">
        <f>IF(#REF!&lt;&gt;"",IF(ABS(#REF!)&lt;10,"S"&amp;RIGHT(#REF!,1)&amp;",","S"&amp;#REF!&amp;","),"")</f>
        <v>#REF!</v>
      </c>
      <c r="BB1750" s="27" t="e">
        <f>IF(#REF!&lt;&gt;"",IF(ABS(#REF!)&lt;10,"S"&amp;RIGHT(#REF!,1)&amp;",","S"&amp;#REF!&amp;","),"")</f>
        <v>#REF!</v>
      </c>
      <c r="BC1750" s="27"/>
      <c r="BD1750" s="27"/>
      <c r="BE1750" s="27"/>
      <c r="BF1750" s="27"/>
      <c r="BG1750" s="27"/>
      <c r="BH1750" s="27"/>
      <c r="BI1750" s="27" t="str">
        <f t="shared" si="606"/>
        <v/>
      </c>
      <c r="BJ1750" s="27" t="str">
        <f t="shared" si="607"/>
        <v/>
      </c>
      <c r="BK1750" s="27" t="str">
        <f t="shared" si="608"/>
        <v/>
      </c>
      <c r="BL1750" s="27" t="e">
        <f>IF(#REF!="","",CONCATENATE($L1750,","))</f>
        <v>#REF!</v>
      </c>
      <c r="BM1750" s="27" t="e">
        <f>IF(#REF!="","",CONCATENATE($L1750,","))</f>
        <v>#REF!</v>
      </c>
      <c r="BN1750" s="27" t="e">
        <f>IF(#REF!="","",CONCATENATE($L1750,","))</f>
        <v>#REF!</v>
      </c>
      <c r="BO1750" s="27" t="e">
        <f>IF(#REF!="","",CONCATENATE($L1750,","))</f>
        <v>#REF!</v>
      </c>
      <c r="BP1750" s="27" t="e">
        <f>IF(#REF!="","",CONCATENATE($L1750,","))</f>
        <v>#REF!</v>
      </c>
      <c r="BQ1750" s="27" t="e">
        <f>IF(#REF!="","",CONCATENATE($L1750,","))</f>
        <v>#REF!</v>
      </c>
      <c r="BR1750" s="27" t="e">
        <f>IF(#REF!="","",CONCATENATE($L1750,","))</f>
        <v>#REF!</v>
      </c>
      <c r="BS1750" s="27" t="e">
        <f>IF(#REF!="","",CONCATENATE($L1750,","))</f>
        <v>#REF!</v>
      </c>
      <c r="BT1750" s="27" t="e">
        <f>IF(#REF!="","",CONCATENATE($L1750,","))</f>
        <v>#REF!</v>
      </c>
      <c r="BU1750" s="40"/>
      <c r="BV1750" s="40"/>
      <c r="BW1750"/>
      <c r="BX1750"/>
      <c r="BY1750"/>
      <c r="BZ1750"/>
      <c r="CA1750"/>
      <c r="CB1750" s="40"/>
      <c r="CC1750" s="7"/>
    </row>
    <row r="1751" spans="2:81">
      <c r="B1751" s="75"/>
      <c r="C1751" s="39"/>
      <c r="D1751" s="38"/>
      <c r="E1751" s="39"/>
      <c r="F1751" s="39"/>
      <c r="G1751" s="39"/>
      <c r="H1751" s="39"/>
      <c r="I1751" s="39"/>
      <c r="J1751" s="39"/>
      <c r="K1751" s="39"/>
      <c r="L1751" s="38"/>
      <c r="M1751" s="38"/>
      <c r="N1751" s="38"/>
      <c r="O1751" s="38"/>
      <c r="P1751" s="38"/>
      <c r="Q1751" s="38"/>
      <c r="R1751" s="38"/>
      <c r="S1751" s="38"/>
      <c r="T1751" s="38"/>
      <c r="U1751" s="38"/>
      <c r="V1751" s="38"/>
      <c r="W1751" s="38"/>
      <c r="X1751" s="38"/>
      <c r="Y1751" s="38"/>
      <c r="Z1751" s="75"/>
      <c r="AA1751" s="101"/>
      <c r="AB1751" s="101"/>
      <c r="AC1751" s="101"/>
      <c r="AD1751" s="101"/>
      <c r="AE1751" s="38"/>
      <c r="AF1751" s="38"/>
      <c r="AG1751" s="38"/>
      <c r="AH1751" s="38"/>
      <c r="AI1751" s="101"/>
      <c r="AJ1751" s="101"/>
      <c r="AK1751" s="101"/>
      <c r="AL1751" s="75"/>
      <c r="AM1751" s="39"/>
      <c r="AN1751" s="27"/>
      <c r="AO1751" s="27"/>
      <c r="AP1751" s="27"/>
      <c r="AQ1751" s="27" t="str">
        <f t="shared" si="609"/>
        <v/>
      </c>
      <c r="AR1751" s="27" t="str">
        <f t="shared" si="610"/>
        <v/>
      </c>
      <c r="AS1751" s="27" t="str">
        <f t="shared" si="611"/>
        <v/>
      </c>
      <c r="AT1751" s="27" t="e">
        <f>IF(#REF!&lt;&gt;"",IF(ABS(#REF!)&lt;10,"S"&amp;RIGHT(#REF!,1)&amp;",","S"&amp;#REF!&amp;","),"")</f>
        <v>#REF!</v>
      </c>
      <c r="AU1751" s="27" t="e">
        <f>IF(#REF!&lt;&gt;"",IF(ABS(#REF!)&lt;10,"S"&amp;RIGHT(#REF!,1)&amp;",","S"&amp;#REF!&amp;","),"")</f>
        <v>#REF!</v>
      </c>
      <c r="AV1751" s="27" t="e">
        <f>IF(#REF!&lt;&gt;"",IF(ABS(#REF!)&lt;10,"S"&amp;RIGHT(#REF!,1)&amp;",","S"&amp;#REF!&amp;","),"")</f>
        <v>#REF!</v>
      </c>
      <c r="AW1751" s="27" t="e">
        <f>IF(#REF!&lt;&gt;"",IF(ABS(#REF!)&lt;10,"S"&amp;RIGHT(#REF!,1)&amp;",","S"&amp;#REF!&amp;","),"")</f>
        <v>#REF!</v>
      </c>
      <c r="AX1751" s="27" t="e">
        <f>IF(#REF!&lt;&gt;"",IF(ABS(#REF!)&lt;10,"S"&amp;RIGHT(#REF!,1)&amp;",","S"&amp;#REF!&amp;","),"")</f>
        <v>#REF!</v>
      </c>
      <c r="AY1751" s="27" t="e">
        <f>IF(#REF!&lt;&gt;"",IF(ABS(#REF!)&lt;10,"S"&amp;RIGHT(#REF!,1)&amp;",","S"&amp;#REF!&amp;","),"")</f>
        <v>#REF!</v>
      </c>
      <c r="AZ1751" s="27" t="e">
        <f>IF(#REF!&lt;&gt;"",IF(ABS(#REF!)&lt;10,"S"&amp;RIGHT(#REF!,1)&amp;",","S"&amp;#REF!&amp;","),"")</f>
        <v>#REF!</v>
      </c>
      <c r="BA1751" s="27" t="e">
        <f>IF(#REF!&lt;&gt;"",IF(ABS(#REF!)&lt;10,"S"&amp;RIGHT(#REF!,1)&amp;",","S"&amp;#REF!&amp;","),"")</f>
        <v>#REF!</v>
      </c>
      <c r="BB1751" s="27" t="e">
        <f>IF(#REF!&lt;&gt;"",IF(ABS(#REF!)&lt;10,"S"&amp;RIGHT(#REF!,1)&amp;",","S"&amp;#REF!&amp;","),"")</f>
        <v>#REF!</v>
      </c>
      <c r="BC1751" s="27"/>
      <c r="BD1751" s="27"/>
      <c r="BE1751" s="27"/>
      <c r="BF1751" s="27"/>
      <c r="BG1751" s="27"/>
      <c r="BH1751" s="27"/>
      <c r="BI1751" s="27" t="str">
        <f t="shared" si="606"/>
        <v/>
      </c>
      <c r="BJ1751" s="27" t="str">
        <f t="shared" si="607"/>
        <v/>
      </c>
      <c r="BK1751" s="27" t="str">
        <f t="shared" si="608"/>
        <v/>
      </c>
      <c r="BL1751" s="27" t="e">
        <f>IF(#REF!="","",CONCATENATE($L1751,","))</f>
        <v>#REF!</v>
      </c>
      <c r="BM1751" s="27" t="e">
        <f>IF(#REF!="","",CONCATENATE($L1751,","))</f>
        <v>#REF!</v>
      </c>
      <c r="BN1751" s="27" t="e">
        <f>IF(#REF!="","",CONCATENATE($L1751,","))</f>
        <v>#REF!</v>
      </c>
      <c r="BO1751" s="27" t="e">
        <f>IF(#REF!="","",CONCATENATE($L1751,","))</f>
        <v>#REF!</v>
      </c>
      <c r="BP1751" s="27" t="e">
        <f>IF(#REF!="","",CONCATENATE($L1751,","))</f>
        <v>#REF!</v>
      </c>
      <c r="BQ1751" s="27" t="e">
        <f>IF(#REF!="","",CONCATENATE($L1751,","))</f>
        <v>#REF!</v>
      </c>
      <c r="BR1751" s="27" t="e">
        <f>IF(#REF!="","",CONCATENATE($L1751,","))</f>
        <v>#REF!</v>
      </c>
      <c r="BS1751" s="27" t="e">
        <f>IF(#REF!="","",CONCATENATE($L1751,","))</f>
        <v>#REF!</v>
      </c>
      <c r="BT1751" s="27" t="e">
        <f>IF(#REF!="","",CONCATENATE($L1751,","))</f>
        <v>#REF!</v>
      </c>
      <c r="BU1751" s="40"/>
      <c r="BV1751" s="40"/>
      <c r="BW1751"/>
      <c r="BX1751"/>
      <c r="BY1751"/>
      <c r="BZ1751"/>
      <c r="CA1751"/>
      <c r="CB1751" s="40"/>
      <c r="CC1751" s="7"/>
    </row>
    <row r="1752" spans="2:81">
      <c r="B1752" s="75"/>
      <c r="C1752" s="39"/>
      <c r="D1752" s="38"/>
      <c r="E1752" s="39"/>
      <c r="F1752" s="39"/>
      <c r="G1752" s="39"/>
      <c r="H1752" s="39"/>
      <c r="I1752" s="39"/>
      <c r="J1752" s="39"/>
      <c r="K1752" s="39"/>
      <c r="L1752" s="38"/>
      <c r="M1752" s="38"/>
      <c r="N1752" s="38"/>
      <c r="O1752" s="38"/>
      <c r="P1752" s="38"/>
      <c r="Q1752" s="38"/>
      <c r="R1752" s="38"/>
      <c r="S1752" s="38"/>
      <c r="T1752" s="38"/>
      <c r="U1752" s="38"/>
      <c r="V1752" s="38"/>
      <c r="W1752" s="38"/>
      <c r="X1752" s="38"/>
      <c r="Y1752" s="38"/>
      <c r="Z1752" s="75"/>
      <c r="AA1752" s="101"/>
      <c r="AB1752" s="101"/>
      <c r="AC1752" s="101"/>
      <c r="AD1752" s="101"/>
      <c r="AE1752" s="38"/>
      <c r="AF1752" s="38"/>
      <c r="AG1752" s="38"/>
      <c r="AH1752" s="38"/>
      <c r="AI1752" s="101"/>
      <c r="AJ1752" s="101"/>
      <c r="AK1752" s="101"/>
      <c r="AL1752" s="75"/>
      <c r="AM1752" s="39"/>
      <c r="AN1752" s="27"/>
      <c r="AO1752" s="27"/>
      <c r="AP1752" s="27"/>
      <c r="AQ1752" s="27" t="str">
        <f t="shared" si="609"/>
        <v/>
      </c>
      <c r="AR1752" s="27" t="str">
        <f t="shared" si="610"/>
        <v/>
      </c>
      <c r="AS1752" s="27" t="str">
        <f t="shared" si="611"/>
        <v/>
      </c>
      <c r="AT1752" s="27" t="e">
        <f>IF(#REF!&lt;&gt;"",IF(ABS(#REF!)&lt;10,"S"&amp;RIGHT(#REF!,1)&amp;",","S"&amp;#REF!&amp;","),"")</f>
        <v>#REF!</v>
      </c>
      <c r="AU1752" s="27" t="e">
        <f>IF(#REF!&lt;&gt;"",IF(ABS(#REF!)&lt;10,"S"&amp;RIGHT(#REF!,1)&amp;",","S"&amp;#REF!&amp;","),"")</f>
        <v>#REF!</v>
      </c>
      <c r="AV1752" s="27" t="e">
        <f>IF(#REF!&lt;&gt;"",IF(ABS(#REF!)&lt;10,"S"&amp;RIGHT(#REF!,1)&amp;",","S"&amp;#REF!&amp;","),"")</f>
        <v>#REF!</v>
      </c>
      <c r="AW1752" s="27" t="e">
        <f>IF(#REF!&lt;&gt;"",IF(ABS(#REF!)&lt;10,"S"&amp;RIGHT(#REF!,1)&amp;",","S"&amp;#REF!&amp;","),"")</f>
        <v>#REF!</v>
      </c>
      <c r="AX1752" s="27" t="e">
        <f>IF(#REF!&lt;&gt;"",IF(ABS(#REF!)&lt;10,"S"&amp;RIGHT(#REF!,1)&amp;",","S"&amp;#REF!&amp;","),"")</f>
        <v>#REF!</v>
      </c>
      <c r="AY1752" s="27" t="e">
        <f>IF(#REF!&lt;&gt;"",IF(ABS(#REF!)&lt;10,"S"&amp;RIGHT(#REF!,1)&amp;",","S"&amp;#REF!&amp;","),"")</f>
        <v>#REF!</v>
      </c>
      <c r="AZ1752" s="27" t="e">
        <f>IF(#REF!&lt;&gt;"",IF(ABS(#REF!)&lt;10,"S"&amp;RIGHT(#REF!,1)&amp;",","S"&amp;#REF!&amp;","),"")</f>
        <v>#REF!</v>
      </c>
      <c r="BA1752" s="27" t="e">
        <f>IF(#REF!&lt;&gt;"",IF(ABS(#REF!)&lt;10,"S"&amp;RIGHT(#REF!,1)&amp;",","S"&amp;#REF!&amp;","),"")</f>
        <v>#REF!</v>
      </c>
      <c r="BB1752" s="27" t="e">
        <f>IF(#REF!&lt;&gt;"",IF(ABS(#REF!)&lt;10,"S"&amp;RIGHT(#REF!,1)&amp;",","S"&amp;#REF!&amp;","),"")</f>
        <v>#REF!</v>
      </c>
      <c r="BC1752" s="27"/>
      <c r="BD1752" s="27"/>
      <c r="BE1752" s="27"/>
      <c r="BF1752" s="27"/>
      <c r="BG1752" s="27"/>
      <c r="BH1752" s="27"/>
      <c r="BI1752" s="27" t="str">
        <f t="shared" ref="BI1752:BI1815" si="612">IF(M1752="","",CONCATENATE($L1752,","))</f>
        <v/>
      </c>
      <c r="BJ1752" s="27" t="str">
        <f t="shared" ref="BJ1752:BJ1815" si="613">IF(P1752="","",CONCATENATE($L1752,","))</f>
        <v/>
      </c>
      <c r="BK1752" s="27" t="str">
        <f t="shared" ref="BK1752:BK1815" si="614">IF(R1752="","",CONCATENATE($L1752,","))</f>
        <v/>
      </c>
      <c r="BL1752" s="27" t="e">
        <f>IF(#REF!="","",CONCATENATE($L1752,","))</f>
        <v>#REF!</v>
      </c>
      <c r="BM1752" s="27" t="e">
        <f>IF(#REF!="","",CONCATENATE($L1752,","))</f>
        <v>#REF!</v>
      </c>
      <c r="BN1752" s="27" t="e">
        <f>IF(#REF!="","",CONCATENATE($L1752,","))</f>
        <v>#REF!</v>
      </c>
      <c r="BO1752" s="27" t="e">
        <f>IF(#REF!="","",CONCATENATE($L1752,","))</f>
        <v>#REF!</v>
      </c>
      <c r="BP1752" s="27" t="e">
        <f>IF(#REF!="","",CONCATENATE($L1752,","))</f>
        <v>#REF!</v>
      </c>
      <c r="BQ1752" s="27" t="e">
        <f>IF(#REF!="","",CONCATENATE($L1752,","))</f>
        <v>#REF!</v>
      </c>
      <c r="BR1752" s="27" t="e">
        <f>IF(#REF!="","",CONCATENATE($L1752,","))</f>
        <v>#REF!</v>
      </c>
      <c r="BS1752" s="27" t="e">
        <f>IF(#REF!="","",CONCATENATE($L1752,","))</f>
        <v>#REF!</v>
      </c>
      <c r="BT1752" s="27" t="e">
        <f>IF(#REF!="","",CONCATENATE($L1752,","))</f>
        <v>#REF!</v>
      </c>
      <c r="BU1752" s="40"/>
      <c r="BV1752" s="40"/>
      <c r="BW1752"/>
      <c r="BX1752"/>
      <c r="BY1752"/>
      <c r="BZ1752"/>
      <c r="CA1752"/>
      <c r="CB1752" s="40"/>
      <c r="CC1752" s="7"/>
    </row>
    <row r="1753" spans="2:81">
      <c r="B1753" s="75"/>
      <c r="C1753" s="39"/>
      <c r="D1753" s="38"/>
      <c r="E1753" s="39"/>
      <c r="F1753" s="39"/>
      <c r="G1753" s="39"/>
      <c r="H1753" s="39"/>
      <c r="I1753" s="39"/>
      <c r="J1753" s="39"/>
      <c r="K1753" s="39"/>
      <c r="L1753" s="38"/>
      <c r="M1753" s="38"/>
      <c r="N1753" s="38"/>
      <c r="O1753" s="38"/>
      <c r="P1753" s="38"/>
      <c r="Q1753" s="38"/>
      <c r="R1753" s="38"/>
      <c r="S1753" s="38"/>
      <c r="T1753" s="38"/>
      <c r="U1753" s="38"/>
      <c r="V1753" s="38"/>
      <c r="W1753" s="38"/>
      <c r="X1753" s="38"/>
      <c r="Y1753" s="38"/>
      <c r="Z1753" s="75"/>
      <c r="AA1753" s="101"/>
      <c r="AB1753" s="101"/>
      <c r="AC1753" s="101"/>
      <c r="AD1753" s="101"/>
      <c r="AE1753" s="38"/>
      <c r="AF1753" s="38"/>
      <c r="AG1753" s="38"/>
      <c r="AH1753" s="38"/>
      <c r="AI1753" s="101"/>
      <c r="AJ1753" s="101"/>
      <c r="AK1753" s="101"/>
      <c r="AL1753" s="75"/>
      <c r="AM1753" s="39"/>
      <c r="AN1753" s="27"/>
      <c r="AO1753" s="27"/>
      <c r="AP1753" s="27"/>
      <c r="AQ1753" s="27" t="str">
        <f t="shared" ref="AQ1753:AQ1816" si="615">IF(M1753&lt;&gt;"",IF(ABS(M1753)&lt;10,"S"&amp;RIGHT(M1753,1)&amp;",","S"&amp;M1753&amp;","),"")</f>
        <v/>
      </c>
      <c r="AR1753" s="27" t="str">
        <f t="shared" ref="AR1753:AR1816" si="616">IF(P1753&lt;&gt;"",IF(ABS(P1753)&lt;10,"S"&amp;RIGHT(P1753,1)&amp;",","S"&amp;P1753&amp;","),"")</f>
        <v/>
      </c>
      <c r="AS1753" s="27" t="str">
        <f t="shared" ref="AS1753:AS1816" si="617">IF(R1753&lt;&gt;"",IF(ABS(R1753)&lt;10,"S"&amp;RIGHT(R1753,1)&amp;",","S"&amp;R1753&amp;","),"")</f>
        <v/>
      </c>
      <c r="AT1753" s="27" t="e">
        <f>IF(#REF!&lt;&gt;"",IF(ABS(#REF!)&lt;10,"S"&amp;RIGHT(#REF!,1)&amp;",","S"&amp;#REF!&amp;","),"")</f>
        <v>#REF!</v>
      </c>
      <c r="AU1753" s="27" t="e">
        <f>IF(#REF!&lt;&gt;"",IF(ABS(#REF!)&lt;10,"S"&amp;RIGHT(#REF!,1)&amp;",","S"&amp;#REF!&amp;","),"")</f>
        <v>#REF!</v>
      </c>
      <c r="AV1753" s="27" t="e">
        <f>IF(#REF!&lt;&gt;"",IF(ABS(#REF!)&lt;10,"S"&amp;RIGHT(#REF!,1)&amp;",","S"&amp;#REF!&amp;","),"")</f>
        <v>#REF!</v>
      </c>
      <c r="AW1753" s="27" t="e">
        <f>IF(#REF!&lt;&gt;"",IF(ABS(#REF!)&lt;10,"S"&amp;RIGHT(#REF!,1)&amp;",","S"&amp;#REF!&amp;","),"")</f>
        <v>#REF!</v>
      </c>
      <c r="AX1753" s="27" t="e">
        <f>IF(#REF!&lt;&gt;"",IF(ABS(#REF!)&lt;10,"S"&amp;RIGHT(#REF!,1)&amp;",","S"&amp;#REF!&amp;","),"")</f>
        <v>#REF!</v>
      </c>
      <c r="AY1753" s="27" t="e">
        <f>IF(#REF!&lt;&gt;"",IF(ABS(#REF!)&lt;10,"S"&amp;RIGHT(#REF!,1)&amp;",","S"&amp;#REF!&amp;","),"")</f>
        <v>#REF!</v>
      </c>
      <c r="AZ1753" s="27" t="e">
        <f>IF(#REF!&lt;&gt;"",IF(ABS(#REF!)&lt;10,"S"&amp;RIGHT(#REF!,1)&amp;",","S"&amp;#REF!&amp;","),"")</f>
        <v>#REF!</v>
      </c>
      <c r="BA1753" s="27" t="e">
        <f>IF(#REF!&lt;&gt;"",IF(ABS(#REF!)&lt;10,"S"&amp;RIGHT(#REF!,1)&amp;",","S"&amp;#REF!&amp;","),"")</f>
        <v>#REF!</v>
      </c>
      <c r="BB1753" s="27" t="e">
        <f>IF(#REF!&lt;&gt;"",IF(ABS(#REF!)&lt;10,"S"&amp;RIGHT(#REF!,1)&amp;",","S"&amp;#REF!&amp;","),"")</f>
        <v>#REF!</v>
      </c>
      <c r="BC1753" s="27"/>
      <c r="BD1753" s="27"/>
      <c r="BE1753" s="27"/>
      <c r="BF1753" s="27"/>
      <c r="BG1753" s="27"/>
      <c r="BH1753" s="27"/>
      <c r="BI1753" s="27" t="str">
        <f t="shared" si="612"/>
        <v/>
      </c>
      <c r="BJ1753" s="27" t="str">
        <f t="shared" si="613"/>
        <v/>
      </c>
      <c r="BK1753" s="27" t="str">
        <f t="shared" si="614"/>
        <v/>
      </c>
      <c r="BL1753" s="27" t="e">
        <f>IF(#REF!="","",CONCATENATE($L1753,","))</f>
        <v>#REF!</v>
      </c>
      <c r="BM1753" s="27" t="e">
        <f>IF(#REF!="","",CONCATENATE($L1753,","))</f>
        <v>#REF!</v>
      </c>
      <c r="BN1753" s="27" t="e">
        <f>IF(#REF!="","",CONCATENATE($L1753,","))</f>
        <v>#REF!</v>
      </c>
      <c r="BO1753" s="27" t="e">
        <f>IF(#REF!="","",CONCATENATE($L1753,","))</f>
        <v>#REF!</v>
      </c>
      <c r="BP1753" s="27" t="e">
        <f>IF(#REF!="","",CONCATENATE($L1753,","))</f>
        <v>#REF!</v>
      </c>
      <c r="BQ1753" s="27" t="e">
        <f>IF(#REF!="","",CONCATENATE($L1753,","))</f>
        <v>#REF!</v>
      </c>
      <c r="BR1753" s="27" t="e">
        <f>IF(#REF!="","",CONCATENATE($L1753,","))</f>
        <v>#REF!</v>
      </c>
      <c r="BS1753" s="27" t="e">
        <f>IF(#REF!="","",CONCATENATE($L1753,","))</f>
        <v>#REF!</v>
      </c>
      <c r="BT1753" s="27" t="e">
        <f>IF(#REF!="","",CONCATENATE($L1753,","))</f>
        <v>#REF!</v>
      </c>
      <c r="BU1753" s="40"/>
      <c r="BV1753" s="40"/>
      <c r="BW1753"/>
      <c r="BX1753"/>
      <c r="BY1753"/>
      <c r="BZ1753"/>
      <c r="CA1753"/>
      <c r="CB1753" s="40"/>
      <c r="CC1753" s="7"/>
    </row>
    <row r="1754" spans="2:81">
      <c r="B1754" s="75"/>
      <c r="C1754" s="39"/>
      <c r="D1754" s="38"/>
      <c r="E1754" s="39"/>
      <c r="F1754" s="39"/>
      <c r="G1754" s="39"/>
      <c r="H1754" s="39"/>
      <c r="I1754" s="39"/>
      <c r="J1754" s="39"/>
      <c r="K1754" s="39"/>
      <c r="L1754" s="38"/>
      <c r="M1754" s="38"/>
      <c r="N1754" s="38"/>
      <c r="O1754" s="38"/>
      <c r="P1754" s="38"/>
      <c r="Q1754" s="38"/>
      <c r="R1754" s="38"/>
      <c r="S1754" s="38"/>
      <c r="T1754" s="38"/>
      <c r="U1754" s="38"/>
      <c r="V1754" s="38"/>
      <c r="W1754" s="38"/>
      <c r="X1754" s="38"/>
      <c r="Y1754" s="38"/>
      <c r="Z1754" s="75"/>
      <c r="AA1754" s="101"/>
      <c r="AB1754" s="101"/>
      <c r="AC1754" s="101"/>
      <c r="AD1754" s="101"/>
      <c r="AE1754" s="38"/>
      <c r="AF1754" s="38"/>
      <c r="AG1754" s="38"/>
      <c r="AH1754" s="38"/>
      <c r="AI1754" s="101"/>
      <c r="AJ1754" s="101"/>
      <c r="AK1754" s="101"/>
      <c r="AL1754" s="75"/>
      <c r="AM1754" s="39"/>
      <c r="AN1754" s="27"/>
      <c r="AO1754" s="27"/>
      <c r="AP1754" s="27"/>
      <c r="AQ1754" s="27" t="str">
        <f t="shared" si="615"/>
        <v/>
      </c>
      <c r="AR1754" s="27" t="str">
        <f t="shared" si="616"/>
        <v/>
      </c>
      <c r="AS1754" s="27" t="str">
        <f t="shared" si="617"/>
        <v/>
      </c>
      <c r="AT1754" s="27" t="e">
        <f>IF(#REF!&lt;&gt;"",IF(ABS(#REF!)&lt;10,"S"&amp;RIGHT(#REF!,1)&amp;",","S"&amp;#REF!&amp;","),"")</f>
        <v>#REF!</v>
      </c>
      <c r="AU1754" s="27" t="e">
        <f>IF(#REF!&lt;&gt;"",IF(ABS(#REF!)&lt;10,"S"&amp;RIGHT(#REF!,1)&amp;",","S"&amp;#REF!&amp;","),"")</f>
        <v>#REF!</v>
      </c>
      <c r="AV1754" s="27" t="e">
        <f>IF(#REF!&lt;&gt;"",IF(ABS(#REF!)&lt;10,"S"&amp;RIGHT(#REF!,1)&amp;",","S"&amp;#REF!&amp;","),"")</f>
        <v>#REF!</v>
      </c>
      <c r="AW1754" s="27" t="e">
        <f>IF(#REF!&lt;&gt;"",IF(ABS(#REF!)&lt;10,"S"&amp;RIGHT(#REF!,1)&amp;",","S"&amp;#REF!&amp;","),"")</f>
        <v>#REF!</v>
      </c>
      <c r="AX1754" s="27" t="e">
        <f>IF(#REF!&lt;&gt;"",IF(ABS(#REF!)&lt;10,"S"&amp;RIGHT(#REF!,1)&amp;",","S"&amp;#REF!&amp;","),"")</f>
        <v>#REF!</v>
      </c>
      <c r="AY1754" s="27" t="e">
        <f>IF(#REF!&lt;&gt;"",IF(ABS(#REF!)&lt;10,"S"&amp;RIGHT(#REF!,1)&amp;",","S"&amp;#REF!&amp;","),"")</f>
        <v>#REF!</v>
      </c>
      <c r="AZ1754" s="27" t="e">
        <f>IF(#REF!&lt;&gt;"",IF(ABS(#REF!)&lt;10,"S"&amp;RIGHT(#REF!,1)&amp;",","S"&amp;#REF!&amp;","),"")</f>
        <v>#REF!</v>
      </c>
      <c r="BA1754" s="27" t="e">
        <f>IF(#REF!&lt;&gt;"",IF(ABS(#REF!)&lt;10,"S"&amp;RIGHT(#REF!,1)&amp;",","S"&amp;#REF!&amp;","),"")</f>
        <v>#REF!</v>
      </c>
      <c r="BB1754" s="27" t="e">
        <f>IF(#REF!&lt;&gt;"",IF(ABS(#REF!)&lt;10,"S"&amp;RIGHT(#REF!,1)&amp;",","S"&amp;#REF!&amp;","),"")</f>
        <v>#REF!</v>
      </c>
      <c r="BC1754" s="27"/>
      <c r="BD1754" s="27"/>
      <c r="BE1754" s="27"/>
      <c r="BF1754" s="27"/>
      <c r="BG1754" s="27"/>
      <c r="BH1754" s="27"/>
      <c r="BI1754" s="27" t="str">
        <f t="shared" si="612"/>
        <v/>
      </c>
      <c r="BJ1754" s="27" t="str">
        <f t="shared" si="613"/>
        <v/>
      </c>
      <c r="BK1754" s="27" t="str">
        <f t="shared" si="614"/>
        <v/>
      </c>
      <c r="BL1754" s="27" t="e">
        <f>IF(#REF!="","",CONCATENATE($L1754,","))</f>
        <v>#REF!</v>
      </c>
      <c r="BM1754" s="27" t="e">
        <f>IF(#REF!="","",CONCATENATE($L1754,","))</f>
        <v>#REF!</v>
      </c>
      <c r="BN1754" s="27" t="e">
        <f>IF(#REF!="","",CONCATENATE($L1754,","))</f>
        <v>#REF!</v>
      </c>
      <c r="BO1754" s="27" t="e">
        <f>IF(#REF!="","",CONCATENATE($L1754,","))</f>
        <v>#REF!</v>
      </c>
      <c r="BP1754" s="27" t="e">
        <f>IF(#REF!="","",CONCATENATE($L1754,","))</f>
        <v>#REF!</v>
      </c>
      <c r="BQ1754" s="27" t="e">
        <f>IF(#REF!="","",CONCATENATE($L1754,","))</f>
        <v>#REF!</v>
      </c>
      <c r="BR1754" s="27" t="e">
        <f>IF(#REF!="","",CONCATENATE($L1754,","))</f>
        <v>#REF!</v>
      </c>
      <c r="BS1754" s="27" t="e">
        <f>IF(#REF!="","",CONCATENATE($L1754,","))</f>
        <v>#REF!</v>
      </c>
      <c r="BT1754" s="27" t="e">
        <f>IF(#REF!="","",CONCATENATE($L1754,","))</f>
        <v>#REF!</v>
      </c>
      <c r="BU1754" s="40"/>
      <c r="BV1754" s="40"/>
      <c r="BW1754"/>
      <c r="BX1754"/>
      <c r="BY1754"/>
      <c r="BZ1754"/>
      <c r="CA1754"/>
      <c r="CB1754" s="40"/>
      <c r="CC1754" s="7"/>
    </row>
    <row r="1755" spans="2:81">
      <c r="B1755" s="75"/>
      <c r="C1755" s="39"/>
      <c r="D1755" s="38"/>
      <c r="E1755" s="39"/>
      <c r="F1755" s="39"/>
      <c r="G1755" s="39"/>
      <c r="H1755" s="39"/>
      <c r="I1755" s="39"/>
      <c r="J1755" s="39"/>
      <c r="K1755" s="39"/>
      <c r="L1755" s="38"/>
      <c r="M1755" s="38"/>
      <c r="N1755" s="38"/>
      <c r="O1755" s="38"/>
      <c r="P1755" s="38"/>
      <c r="Q1755" s="38"/>
      <c r="R1755" s="38"/>
      <c r="S1755" s="38"/>
      <c r="T1755" s="38"/>
      <c r="U1755" s="38"/>
      <c r="V1755" s="38"/>
      <c r="W1755" s="38"/>
      <c r="X1755" s="38"/>
      <c r="Y1755" s="38"/>
      <c r="Z1755" s="75"/>
      <c r="AA1755" s="101"/>
      <c r="AB1755" s="101"/>
      <c r="AC1755" s="101"/>
      <c r="AD1755" s="101"/>
      <c r="AE1755" s="38"/>
      <c r="AF1755" s="38"/>
      <c r="AG1755" s="38"/>
      <c r="AH1755" s="38"/>
      <c r="AI1755" s="101"/>
      <c r="AJ1755" s="101"/>
      <c r="AK1755" s="101"/>
      <c r="AL1755" s="75"/>
      <c r="AM1755" s="39"/>
      <c r="AN1755" s="27"/>
      <c r="AO1755" s="27"/>
      <c r="AP1755" s="27"/>
      <c r="AQ1755" s="27" t="str">
        <f t="shared" si="615"/>
        <v/>
      </c>
      <c r="AR1755" s="27" t="str">
        <f t="shared" si="616"/>
        <v/>
      </c>
      <c r="AS1755" s="27" t="str">
        <f t="shared" si="617"/>
        <v/>
      </c>
      <c r="AT1755" s="27" t="e">
        <f>IF(#REF!&lt;&gt;"",IF(ABS(#REF!)&lt;10,"S"&amp;RIGHT(#REF!,1)&amp;",","S"&amp;#REF!&amp;","),"")</f>
        <v>#REF!</v>
      </c>
      <c r="AU1755" s="27" t="e">
        <f>IF(#REF!&lt;&gt;"",IF(ABS(#REF!)&lt;10,"S"&amp;RIGHT(#REF!,1)&amp;",","S"&amp;#REF!&amp;","),"")</f>
        <v>#REF!</v>
      </c>
      <c r="AV1755" s="27" t="e">
        <f>IF(#REF!&lt;&gt;"",IF(ABS(#REF!)&lt;10,"S"&amp;RIGHT(#REF!,1)&amp;",","S"&amp;#REF!&amp;","),"")</f>
        <v>#REF!</v>
      </c>
      <c r="AW1755" s="27" t="e">
        <f>IF(#REF!&lt;&gt;"",IF(ABS(#REF!)&lt;10,"S"&amp;RIGHT(#REF!,1)&amp;",","S"&amp;#REF!&amp;","),"")</f>
        <v>#REF!</v>
      </c>
      <c r="AX1755" s="27" t="e">
        <f>IF(#REF!&lt;&gt;"",IF(ABS(#REF!)&lt;10,"S"&amp;RIGHT(#REF!,1)&amp;",","S"&amp;#REF!&amp;","),"")</f>
        <v>#REF!</v>
      </c>
      <c r="AY1755" s="27" t="e">
        <f>IF(#REF!&lt;&gt;"",IF(ABS(#REF!)&lt;10,"S"&amp;RIGHT(#REF!,1)&amp;",","S"&amp;#REF!&amp;","),"")</f>
        <v>#REF!</v>
      </c>
      <c r="AZ1755" s="27" t="e">
        <f>IF(#REF!&lt;&gt;"",IF(ABS(#REF!)&lt;10,"S"&amp;RIGHT(#REF!,1)&amp;",","S"&amp;#REF!&amp;","),"")</f>
        <v>#REF!</v>
      </c>
      <c r="BA1755" s="27" t="e">
        <f>IF(#REF!&lt;&gt;"",IF(ABS(#REF!)&lt;10,"S"&amp;RIGHT(#REF!,1)&amp;",","S"&amp;#REF!&amp;","),"")</f>
        <v>#REF!</v>
      </c>
      <c r="BB1755" s="27" t="e">
        <f>IF(#REF!&lt;&gt;"",IF(ABS(#REF!)&lt;10,"S"&amp;RIGHT(#REF!,1)&amp;",","S"&amp;#REF!&amp;","),"")</f>
        <v>#REF!</v>
      </c>
      <c r="BC1755" s="27"/>
      <c r="BD1755" s="27"/>
      <c r="BE1755" s="27"/>
      <c r="BF1755" s="27"/>
      <c r="BG1755" s="27"/>
      <c r="BH1755" s="27"/>
      <c r="BI1755" s="27" t="str">
        <f t="shared" si="612"/>
        <v/>
      </c>
      <c r="BJ1755" s="27" t="str">
        <f t="shared" si="613"/>
        <v/>
      </c>
      <c r="BK1755" s="27" t="str">
        <f t="shared" si="614"/>
        <v/>
      </c>
      <c r="BL1755" s="27" t="e">
        <f>IF(#REF!="","",CONCATENATE($L1755,","))</f>
        <v>#REF!</v>
      </c>
      <c r="BM1755" s="27" t="e">
        <f>IF(#REF!="","",CONCATENATE($L1755,","))</f>
        <v>#REF!</v>
      </c>
      <c r="BN1755" s="27" t="e">
        <f>IF(#REF!="","",CONCATENATE($L1755,","))</f>
        <v>#REF!</v>
      </c>
      <c r="BO1755" s="27" t="e">
        <f>IF(#REF!="","",CONCATENATE($L1755,","))</f>
        <v>#REF!</v>
      </c>
      <c r="BP1755" s="27" t="e">
        <f>IF(#REF!="","",CONCATENATE($L1755,","))</f>
        <v>#REF!</v>
      </c>
      <c r="BQ1755" s="27" t="e">
        <f>IF(#REF!="","",CONCATENATE($L1755,","))</f>
        <v>#REF!</v>
      </c>
      <c r="BR1755" s="27" t="e">
        <f>IF(#REF!="","",CONCATENATE($L1755,","))</f>
        <v>#REF!</v>
      </c>
      <c r="BS1755" s="27" t="e">
        <f>IF(#REF!="","",CONCATENATE($L1755,","))</f>
        <v>#REF!</v>
      </c>
      <c r="BT1755" s="27" t="e">
        <f>IF(#REF!="","",CONCATENATE($L1755,","))</f>
        <v>#REF!</v>
      </c>
      <c r="BU1755" s="40"/>
      <c r="BV1755" s="40"/>
      <c r="BW1755"/>
      <c r="BX1755"/>
      <c r="BY1755"/>
      <c r="BZ1755"/>
      <c r="CA1755"/>
      <c r="CB1755" s="40"/>
      <c r="CC1755" s="7"/>
    </row>
    <row r="1756" spans="2:81">
      <c r="B1756" s="75"/>
      <c r="C1756" s="39"/>
      <c r="D1756" s="38"/>
      <c r="E1756" s="39"/>
      <c r="F1756" s="39"/>
      <c r="G1756" s="39"/>
      <c r="H1756" s="39"/>
      <c r="I1756" s="39"/>
      <c r="J1756" s="39"/>
      <c r="K1756" s="39"/>
      <c r="L1756" s="38"/>
      <c r="M1756" s="38"/>
      <c r="N1756" s="38"/>
      <c r="O1756" s="38"/>
      <c r="P1756" s="38"/>
      <c r="Q1756" s="38"/>
      <c r="R1756" s="38"/>
      <c r="S1756" s="38"/>
      <c r="T1756" s="38"/>
      <c r="U1756" s="38"/>
      <c r="V1756" s="38"/>
      <c r="W1756" s="38"/>
      <c r="X1756" s="38"/>
      <c r="Y1756" s="38"/>
      <c r="Z1756" s="75"/>
      <c r="AA1756" s="101"/>
      <c r="AB1756" s="101"/>
      <c r="AC1756" s="101"/>
      <c r="AD1756" s="101"/>
      <c r="AE1756" s="38"/>
      <c r="AF1756" s="38"/>
      <c r="AG1756" s="38"/>
      <c r="AH1756" s="38"/>
      <c r="AI1756" s="101"/>
      <c r="AJ1756" s="101"/>
      <c r="AK1756" s="101"/>
      <c r="AL1756" s="75"/>
      <c r="AM1756" s="39"/>
      <c r="AN1756" s="27"/>
      <c r="AO1756" s="27"/>
      <c r="AP1756" s="27"/>
      <c r="AQ1756" s="27" t="str">
        <f t="shared" si="615"/>
        <v/>
      </c>
      <c r="AR1756" s="27" t="str">
        <f t="shared" si="616"/>
        <v/>
      </c>
      <c r="AS1756" s="27" t="str">
        <f t="shared" si="617"/>
        <v/>
      </c>
      <c r="AT1756" s="27" t="e">
        <f>IF(#REF!&lt;&gt;"",IF(ABS(#REF!)&lt;10,"S"&amp;RIGHT(#REF!,1)&amp;",","S"&amp;#REF!&amp;","),"")</f>
        <v>#REF!</v>
      </c>
      <c r="AU1756" s="27" t="e">
        <f>IF(#REF!&lt;&gt;"",IF(ABS(#REF!)&lt;10,"S"&amp;RIGHT(#REF!,1)&amp;",","S"&amp;#REF!&amp;","),"")</f>
        <v>#REF!</v>
      </c>
      <c r="AV1756" s="27" t="e">
        <f>IF(#REF!&lt;&gt;"",IF(ABS(#REF!)&lt;10,"S"&amp;RIGHT(#REF!,1)&amp;",","S"&amp;#REF!&amp;","),"")</f>
        <v>#REF!</v>
      </c>
      <c r="AW1756" s="27" t="e">
        <f>IF(#REF!&lt;&gt;"",IF(ABS(#REF!)&lt;10,"S"&amp;RIGHT(#REF!,1)&amp;",","S"&amp;#REF!&amp;","),"")</f>
        <v>#REF!</v>
      </c>
      <c r="AX1756" s="27" t="e">
        <f>IF(#REF!&lt;&gt;"",IF(ABS(#REF!)&lt;10,"S"&amp;RIGHT(#REF!,1)&amp;",","S"&amp;#REF!&amp;","),"")</f>
        <v>#REF!</v>
      </c>
      <c r="AY1756" s="27" t="e">
        <f>IF(#REF!&lt;&gt;"",IF(ABS(#REF!)&lt;10,"S"&amp;RIGHT(#REF!,1)&amp;",","S"&amp;#REF!&amp;","),"")</f>
        <v>#REF!</v>
      </c>
      <c r="AZ1756" s="27" t="e">
        <f>IF(#REF!&lt;&gt;"",IF(ABS(#REF!)&lt;10,"S"&amp;RIGHT(#REF!,1)&amp;",","S"&amp;#REF!&amp;","),"")</f>
        <v>#REF!</v>
      </c>
      <c r="BA1756" s="27" t="e">
        <f>IF(#REF!&lt;&gt;"",IF(ABS(#REF!)&lt;10,"S"&amp;RIGHT(#REF!,1)&amp;",","S"&amp;#REF!&amp;","),"")</f>
        <v>#REF!</v>
      </c>
      <c r="BB1756" s="27" t="e">
        <f>IF(#REF!&lt;&gt;"",IF(ABS(#REF!)&lt;10,"S"&amp;RIGHT(#REF!,1)&amp;",","S"&amp;#REF!&amp;","),"")</f>
        <v>#REF!</v>
      </c>
      <c r="BC1756" s="27"/>
      <c r="BD1756" s="27"/>
      <c r="BE1756" s="27"/>
      <c r="BF1756" s="27"/>
      <c r="BG1756" s="27"/>
      <c r="BH1756" s="27"/>
      <c r="BI1756" s="27" t="str">
        <f t="shared" si="612"/>
        <v/>
      </c>
      <c r="BJ1756" s="27" t="str">
        <f t="shared" si="613"/>
        <v/>
      </c>
      <c r="BK1756" s="27" t="str">
        <f t="shared" si="614"/>
        <v/>
      </c>
      <c r="BL1756" s="27" t="e">
        <f>IF(#REF!="","",CONCATENATE($L1756,","))</f>
        <v>#REF!</v>
      </c>
      <c r="BM1756" s="27" t="e">
        <f>IF(#REF!="","",CONCATENATE($L1756,","))</f>
        <v>#REF!</v>
      </c>
      <c r="BN1756" s="27" t="e">
        <f>IF(#REF!="","",CONCATENATE($L1756,","))</f>
        <v>#REF!</v>
      </c>
      <c r="BO1756" s="27" t="e">
        <f>IF(#REF!="","",CONCATENATE($L1756,","))</f>
        <v>#REF!</v>
      </c>
      <c r="BP1756" s="27" t="e">
        <f>IF(#REF!="","",CONCATENATE($L1756,","))</f>
        <v>#REF!</v>
      </c>
      <c r="BQ1756" s="27" t="e">
        <f>IF(#REF!="","",CONCATENATE($L1756,","))</f>
        <v>#REF!</v>
      </c>
      <c r="BR1756" s="27" t="e">
        <f>IF(#REF!="","",CONCATENATE($L1756,","))</f>
        <v>#REF!</v>
      </c>
      <c r="BS1756" s="27" t="e">
        <f>IF(#REF!="","",CONCATENATE($L1756,","))</f>
        <v>#REF!</v>
      </c>
      <c r="BT1756" s="27" t="e">
        <f>IF(#REF!="","",CONCATENATE($L1756,","))</f>
        <v>#REF!</v>
      </c>
      <c r="BU1756" s="40"/>
      <c r="BV1756" s="40"/>
      <c r="BW1756"/>
      <c r="BX1756"/>
      <c r="BY1756"/>
      <c r="BZ1756"/>
      <c r="CA1756"/>
      <c r="CB1756" s="40"/>
      <c r="CC1756" s="7"/>
    </row>
    <row r="1757" spans="2:81">
      <c r="B1757" s="75"/>
      <c r="C1757" s="39"/>
      <c r="D1757" s="38"/>
      <c r="E1757" s="39"/>
      <c r="F1757" s="39"/>
      <c r="G1757" s="39"/>
      <c r="H1757" s="39"/>
      <c r="I1757" s="39"/>
      <c r="J1757" s="39"/>
      <c r="K1757" s="39"/>
      <c r="L1757" s="38"/>
      <c r="M1757" s="38"/>
      <c r="N1757" s="38"/>
      <c r="O1757" s="38"/>
      <c r="P1757" s="38"/>
      <c r="Q1757" s="38"/>
      <c r="R1757" s="38"/>
      <c r="S1757" s="38"/>
      <c r="T1757" s="38"/>
      <c r="U1757" s="38"/>
      <c r="V1757" s="38"/>
      <c r="W1757" s="38"/>
      <c r="X1757" s="38"/>
      <c r="Y1757" s="38"/>
      <c r="Z1757" s="75"/>
      <c r="AA1757" s="101"/>
      <c r="AB1757" s="101"/>
      <c r="AC1757" s="101"/>
      <c r="AD1757" s="101"/>
      <c r="AE1757" s="38"/>
      <c r="AF1757" s="38"/>
      <c r="AG1757" s="38"/>
      <c r="AH1757" s="38"/>
      <c r="AI1757" s="101"/>
      <c r="AJ1757" s="101"/>
      <c r="AK1757" s="101"/>
      <c r="AL1757" s="75"/>
      <c r="AM1757" s="39"/>
      <c r="AN1757" s="27"/>
      <c r="AO1757" s="27"/>
      <c r="AP1757" s="27"/>
      <c r="AQ1757" s="27" t="str">
        <f t="shared" si="615"/>
        <v/>
      </c>
      <c r="AR1757" s="27" t="str">
        <f t="shared" si="616"/>
        <v/>
      </c>
      <c r="AS1757" s="27" t="str">
        <f t="shared" si="617"/>
        <v/>
      </c>
      <c r="AT1757" s="27" t="e">
        <f>IF(#REF!&lt;&gt;"",IF(ABS(#REF!)&lt;10,"S"&amp;RIGHT(#REF!,1)&amp;",","S"&amp;#REF!&amp;","),"")</f>
        <v>#REF!</v>
      </c>
      <c r="AU1757" s="27" t="e">
        <f>IF(#REF!&lt;&gt;"",IF(ABS(#REF!)&lt;10,"S"&amp;RIGHT(#REF!,1)&amp;",","S"&amp;#REF!&amp;","),"")</f>
        <v>#REF!</v>
      </c>
      <c r="AV1757" s="27" t="e">
        <f>IF(#REF!&lt;&gt;"",IF(ABS(#REF!)&lt;10,"S"&amp;RIGHT(#REF!,1)&amp;",","S"&amp;#REF!&amp;","),"")</f>
        <v>#REF!</v>
      </c>
      <c r="AW1757" s="27" t="e">
        <f>IF(#REF!&lt;&gt;"",IF(ABS(#REF!)&lt;10,"S"&amp;RIGHT(#REF!,1)&amp;",","S"&amp;#REF!&amp;","),"")</f>
        <v>#REF!</v>
      </c>
      <c r="AX1757" s="27" t="e">
        <f>IF(#REF!&lt;&gt;"",IF(ABS(#REF!)&lt;10,"S"&amp;RIGHT(#REF!,1)&amp;",","S"&amp;#REF!&amp;","),"")</f>
        <v>#REF!</v>
      </c>
      <c r="AY1757" s="27" t="e">
        <f>IF(#REF!&lt;&gt;"",IF(ABS(#REF!)&lt;10,"S"&amp;RIGHT(#REF!,1)&amp;",","S"&amp;#REF!&amp;","),"")</f>
        <v>#REF!</v>
      </c>
      <c r="AZ1757" s="27" t="e">
        <f>IF(#REF!&lt;&gt;"",IF(ABS(#REF!)&lt;10,"S"&amp;RIGHT(#REF!,1)&amp;",","S"&amp;#REF!&amp;","),"")</f>
        <v>#REF!</v>
      </c>
      <c r="BA1757" s="27" t="e">
        <f>IF(#REF!&lt;&gt;"",IF(ABS(#REF!)&lt;10,"S"&amp;RIGHT(#REF!,1)&amp;",","S"&amp;#REF!&amp;","),"")</f>
        <v>#REF!</v>
      </c>
      <c r="BB1757" s="27" t="e">
        <f>IF(#REF!&lt;&gt;"",IF(ABS(#REF!)&lt;10,"S"&amp;RIGHT(#REF!,1)&amp;",","S"&amp;#REF!&amp;","),"")</f>
        <v>#REF!</v>
      </c>
      <c r="BC1757" s="27"/>
      <c r="BD1757" s="27"/>
      <c r="BE1757" s="27"/>
      <c r="BF1757" s="27"/>
      <c r="BG1757" s="27"/>
      <c r="BH1757" s="27"/>
      <c r="BI1757" s="27" t="str">
        <f t="shared" si="612"/>
        <v/>
      </c>
      <c r="BJ1757" s="27" t="str">
        <f t="shared" si="613"/>
        <v/>
      </c>
      <c r="BK1757" s="27" t="str">
        <f t="shared" si="614"/>
        <v/>
      </c>
      <c r="BL1757" s="27" t="e">
        <f>IF(#REF!="","",CONCATENATE($L1757,","))</f>
        <v>#REF!</v>
      </c>
      <c r="BM1757" s="27" t="e">
        <f>IF(#REF!="","",CONCATENATE($L1757,","))</f>
        <v>#REF!</v>
      </c>
      <c r="BN1757" s="27" t="e">
        <f>IF(#REF!="","",CONCATENATE($L1757,","))</f>
        <v>#REF!</v>
      </c>
      <c r="BO1757" s="27" t="e">
        <f>IF(#REF!="","",CONCATENATE($L1757,","))</f>
        <v>#REF!</v>
      </c>
      <c r="BP1757" s="27" t="e">
        <f>IF(#REF!="","",CONCATENATE($L1757,","))</f>
        <v>#REF!</v>
      </c>
      <c r="BQ1757" s="27" t="e">
        <f>IF(#REF!="","",CONCATENATE($L1757,","))</f>
        <v>#REF!</v>
      </c>
      <c r="BR1757" s="27" t="e">
        <f>IF(#REF!="","",CONCATENATE($L1757,","))</f>
        <v>#REF!</v>
      </c>
      <c r="BS1757" s="27" t="e">
        <f>IF(#REF!="","",CONCATENATE($L1757,","))</f>
        <v>#REF!</v>
      </c>
      <c r="BT1757" s="27" t="e">
        <f>IF(#REF!="","",CONCATENATE($L1757,","))</f>
        <v>#REF!</v>
      </c>
      <c r="BU1757" s="40"/>
      <c r="BV1757" s="40"/>
      <c r="BW1757"/>
      <c r="BX1757"/>
      <c r="BY1757"/>
      <c r="BZ1757"/>
      <c r="CA1757"/>
      <c r="CB1757" s="40"/>
      <c r="CC1757" s="7"/>
    </row>
    <row r="1758" spans="2:81">
      <c r="B1758" s="75"/>
      <c r="C1758" s="39"/>
      <c r="D1758" s="38"/>
      <c r="E1758" s="39"/>
      <c r="F1758" s="39"/>
      <c r="G1758" s="39"/>
      <c r="H1758" s="39"/>
      <c r="I1758" s="39"/>
      <c r="J1758" s="39"/>
      <c r="K1758" s="39"/>
      <c r="L1758" s="38"/>
      <c r="M1758" s="38"/>
      <c r="N1758" s="38"/>
      <c r="O1758" s="38"/>
      <c r="P1758" s="38"/>
      <c r="Q1758" s="38"/>
      <c r="R1758" s="38"/>
      <c r="S1758" s="38"/>
      <c r="T1758" s="38"/>
      <c r="U1758" s="38"/>
      <c r="V1758" s="38"/>
      <c r="W1758" s="38"/>
      <c r="X1758" s="38"/>
      <c r="Y1758" s="38"/>
      <c r="Z1758" s="75"/>
      <c r="AA1758" s="101"/>
      <c r="AB1758" s="101"/>
      <c r="AC1758" s="101"/>
      <c r="AD1758" s="101"/>
      <c r="AE1758" s="38"/>
      <c r="AF1758" s="38"/>
      <c r="AG1758" s="38"/>
      <c r="AH1758" s="38"/>
      <c r="AI1758" s="101"/>
      <c r="AJ1758" s="101"/>
      <c r="AK1758" s="101"/>
      <c r="AL1758" s="75"/>
      <c r="AM1758" s="39"/>
      <c r="AN1758" s="27"/>
      <c r="AO1758" s="27"/>
      <c r="AP1758" s="27"/>
      <c r="AQ1758" s="27" t="str">
        <f t="shared" si="615"/>
        <v/>
      </c>
      <c r="AR1758" s="27" t="str">
        <f t="shared" si="616"/>
        <v/>
      </c>
      <c r="AS1758" s="27" t="str">
        <f t="shared" si="617"/>
        <v/>
      </c>
      <c r="AT1758" s="27" t="e">
        <f>IF(#REF!&lt;&gt;"",IF(ABS(#REF!)&lt;10,"S"&amp;RIGHT(#REF!,1)&amp;",","S"&amp;#REF!&amp;","),"")</f>
        <v>#REF!</v>
      </c>
      <c r="AU1758" s="27" t="e">
        <f>IF(#REF!&lt;&gt;"",IF(ABS(#REF!)&lt;10,"S"&amp;RIGHT(#REF!,1)&amp;",","S"&amp;#REF!&amp;","),"")</f>
        <v>#REF!</v>
      </c>
      <c r="AV1758" s="27" t="e">
        <f>IF(#REF!&lt;&gt;"",IF(ABS(#REF!)&lt;10,"S"&amp;RIGHT(#REF!,1)&amp;",","S"&amp;#REF!&amp;","),"")</f>
        <v>#REF!</v>
      </c>
      <c r="AW1758" s="27" t="e">
        <f>IF(#REF!&lt;&gt;"",IF(ABS(#REF!)&lt;10,"S"&amp;RIGHT(#REF!,1)&amp;",","S"&amp;#REF!&amp;","),"")</f>
        <v>#REF!</v>
      </c>
      <c r="AX1758" s="27" t="e">
        <f>IF(#REF!&lt;&gt;"",IF(ABS(#REF!)&lt;10,"S"&amp;RIGHT(#REF!,1)&amp;",","S"&amp;#REF!&amp;","),"")</f>
        <v>#REF!</v>
      </c>
      <c r="AY1758" s="27" t="e">
        <f>IF(#REF!&lt;&gt;"",IF(ABS(#REF!)&lt;10,"S"&amp;RIGHT(#REF!,1)&amp;",","S"&amp;#REF!&amp;","),"")</f>
        <v>#REF!</v>
      </c>
      <c r="AZ1758" s="27" t="e">
        <f>IF(#REF!&lt;&gt;"",IF(ABS(#REF!)&lt;10,"S"&amp;RIGHT(#REF!,1)&amp;",","S"&amp;#REF!&amp;","),"")</f>
        <v>#REF!</v>
      </c>
      <c r="BA1758" s="27" t="e">
        <f>IF(#REF!&lt;&gt;"",IF(ABS(#REF!)&lt;10,"S"&amp;RIGHT(#REF!,1)&amp;",","S"&amp;#REF!&amp;","),"")</f>
        <v>#REF!</v>
      </c>
      <c r="BB1758" s="27" t="e">
        <f>IF(#REF!&lt;&gt;"",IF(ABS(#REF!)&lt;10,"S"&amp;RIGHT(#REF!,1)&amp;",","S"&amp;#REF!&amp;","),"")</f>
        <v>#REF!</v>
      </c>
      <c r="BC1758" s="27"/>
      <c r="BD1758" s="27"/>
      <c r="BE1758" s="27"/>
      <c r="BF1758" s="27"/>
      <c r="BG1758" s="27"/>
      <c r="BH1758" s="27"/>
      <c r="BI1758" s="27" t="str">
        <f t="shared" si="612"/>
        <v/>
      </c>
      <c r="BJ1758" s="27" t="str">
        <f t="shared" si="613"/>
        <v/>
      </c>
      <c r="BK1758" s="27" t="str">
        <f t="shared" si="614"/>
        <v/>
      </c>
      <c r="BL1758" s="27" t="e">
        <f>IF(#REF!="","",CONCATENATE($L1758,","))</f>
        <v>#REF!</v>
      </c>
      <c r="BM1758" s="27" t="e">
        <f>IF(#REF!="","",CONCATENATE($L1758,","))</f>
        <v>#REF!</v>
      </c>
      <c r="BN1758" s="27" t="e">
        <f>IF(#REF!="","",CONCATENATE($L1758,","))</f>
        <v>#REF!</v>
      </c>
      <c r="BO1758" s="27" t="e">
        <f>IF(#REF!="","",CONCATENATE($L1758,","))</f>
        <v>#REF!</v>
      </c>
      <c r="BP1758" s="27" t="e">
        <f>IF(#REF!="","",CONCATENATE($L1758,","))</f>
        <v>#REF!</v>
      </c>
      <c r="BQ1758" s="27" t="e">
        <f>IF(#REF!="","",CONCATENATE($L1758,","))</f>
        <v>#REF!</v>
      </c>
      <c r="BR1758" s="27" t="e">
        <f>IF(#REF!="","",CONCATENATE($L1758,","))</f>
        <v>#REF!</v>
      </c>
      <c r="BS1758" s="27" t="e">
        <f>IF(#REF!="","",CONCATENATE($L1758,","))</f>
        <v>#REF!</v>
      </c>
      <c r="BT1758" s="27" t="e">
        <f>IF(#REF!="","",CONCATENATE($L1758,","))</f>
        <v>#REF!</v>
      </c>
      <c r="BU1758" s="40"/>
      <c r="BV1758" s="40"/>
      <c r="BW1758"/>
      <c r="BX1758"/>
      <c r="BY1758"/>
      <c r="BZ1758"/>
      <c r="CA1758"/>
      <c r="CB1758" s="40"/>
      <c r="CC1758" s="7"/>
    </row>
    <row r="1759" spans="2:81">
      <c r="B1759" s="75"/>
      <c r="C1759" s="39"/>
      <c r="D1759" s="38"/>
      <c r="E1759" s="39"/>
      <c r="F1759" s="39"/>
      <c r="G1759" s="39"/>
      <c r="H1759" s="39"/>
      <c r="I1759" s="39"/>
      <c r="J1759" s="39"/>
      <c r="K1759" s="39"/>
      <c r="L1759" s="38"/>
      <c r="M1759" s="38"/>
      <c r="N1759" s="38"/>
      <c r="O1759" s="38"/>
      <c r="P1759" s="38"/>
      <c r="Q1759" s="38"/>
      <c r="R1759" s="38"/>
      <c r="S1759" s="38"/>
      <c r="T1759" s="38"/>
      <c r="U1759" s="38"/>
      <c r="V1759" s="38"/>
      <c r="W1759" s="38"/>
      <c r="X1759" s="38"/>
      <c r="Y1759" s="38"/>
      <c r="Z1759" s="75"/>
      <c r="AA1759" s="101"/>
      <c r="AB1759" s="101"/>
      <c r="AC1759" s="101"/>
      <c r="AD1759" s="101"/>
      <c r="AE1759" s="38"/>
      <c r="AF1759" s="38"/>
      <c r="AG1759" s="38"/>
      <c r="AH1759" s="38"/>
      <c r="AI1759" s="101"/>
      <c r="AJ1759" s="101"/>
      <c r="AK1759" s="101"/>
      <c r="AL1759" s="75"/>
      <c r="AM1759" s="39"/>
      <c r="AN1759" s="27"/>
      <c r="AO1759" s="27"/>
      <c r="AP1759" s="27"/>
      <c r="AQ1759" s="27" t="str">
        <f t="shared" si="615"/>
        <v/>
      </c>
      <c r="AR1759" s="27" t="str">
        <f t="shared" si="616"/>
        <v/>
      </c>
      <c r="AS1759" s="27" t="str">
        <f t="shared" si="617"/>
        <v/>
      </c>
      <c r="AT1759" s="27" t="e">
        <f>IF(#REF!&lt;&gt;"",IF(ABS(#REF!)&lt;10,"S"&amp;RIGHT(#REF!,1)&amp;",","S"&amp;#REF!&amp;","),"")</f>
        <v>#REF!</v>
      </c>
      <c r="AU1759" s="27" t="e">
        <f>IF(#REF!&lt;&gt;"",IF(ABS(#REF!)&lt;10,"S"&amp;RIGHT(#REF!,1)&amp;",","S"&amp;#REF!&amp;","),"")</f>
        <v>#REF!</v>
      </c>
      <c r="AV1759" s="27" t="e">
        <f>IF(#REF!&lt;&gt;"",IF(ABS(#REF!)&lt;10,"S"&amp;RIGHT(#REF!,1)&amp;",","S"&amp;#REF!&amp;","),"")</f>
        <v>#REF!</v>
      </c>
      <c r="AW1759" s="27" t="e">
        <f>IF(#REF!&lt;&gt;"",IF(ABS(#REF!)&lt;10,"S"&amp;RIGHT(#REF!,1)&amp;",","S"&amp;#REF!&amp;","),"")</f>
        <v>#REF!</v>
      </c>
      <c r="AX1759" s="27" t="e">
        <f>IF(#REF!&lt;&gt;"",IF(ABS(#REF!)&lt;10,"S"&amp;RIGHT(#REF!,1)&amp;",","S"&amp;#REF!&amp;","),"")</f>
        <v>#REF!</v>
      </c>
      <c r="AY1759" s="27" t="e">
        <f>IF(#REF!&lt;&gt;"",IF(ABS(#REF!)&lt;10,"S"&amp;RIGHT(#REF!,1)&amp;",","S"&amp;#REF!&amp;","),"")</f>
        <v>#REF!</v>
      </c>
      <c r="AZ1759" s="27" t="e">
        <f>IF(#REF!&lt;&gt;"",IF(ABS(#REF!)&lt;10,"S"&amp;RIGHT(#REF!,1)&amp;",","S"&amp;#REF!&amp;","),"")</f>
        <v>#REF!</v>
      </c>
      <c r="BA1759" s="27" t="e">
        <f>IF(#REF!&lt;&gt;"",IF(ABS(#REF!)&lt;10,"S"&amp;RIGHT(#REF!,1)&amp;",","S"&amp;#REF!&amp;","),"")</f>
        <v>#REF!</v>
      </c>
      <c r="BB1759" s="27" t="e">
        <f>IF(#REF!&lt;&gt;"",IF(ABS(#REF!)&lt;10,"S"&amp;RIGHT(#REF!,1)&amp;",","S"&amp;#REF!&amp;","),"")</f>
        <v>#REF!</v>
      </c>
      <c r="BC1759" s="27"/>
      <c r="BD1759" s="27"/>
      <c r="BE1759" s="27"/>
      <c r="BF1759" s="27"/>
      <c r="BG1759" s="27"/>
      <c r="BH1759" s="27"/>
      <c r="BI1759" s="27" t="str">
        <f t="shared" si="612"/>
        <v/>
      </c>
      <c r="BJ1759" s="27" t="str">
        <f t="shared" si="613"/>
        <v/>
      </c>
      <c r="BK1759" s="27" t="str">
        <f t="shared" si="614"/>
        <v/>
      </c>
      <c r="BL1759" s="27" t="e">
        <f>IF(#REF!="","",CONCATENATE($L1759,","))</f>
        <v>#REF!</v>
      </c>
      <c r="BM1759" s="27" t="e">
        <f>IF(#REF!="","",CONCATENATE($L1759,","))</f>
        <v>#REF!</v>
      </c>
      <c r="BN1759" s="27" t="e">
        <f>IF(#REF!="","",CONCATENATE($L1759,","))</f>
        <v>#REF!</v>
      </c>
      <c r="BO1759" s="27" t="e">
        <f>IF(#REF!="","",CONCATENATE($L1759,","))</f>
        <v>#REF!</v>
      </c>
      <c r="BP1759" s="27" t="e">
        <f>IF(#REF!="","",CONCATENATE($L1759,","))</f>
        <v>#REF!</v>
      </c>
      <c r="BQ1759" s="27" t="e">
        <f>IF(#REF!="","",CONCATENATE($L1759,","))</f>
        <v>#REF!</v>
      </c>
      <c r="BR1759" s="27" t="e">
        <f>IF(#REF!="","",CONCATENATE($L1759,","))</f>
        <v>#REF!</v>
      </c>
      <c r="BS1759" s="27" t="e">
        <f>IF(#REF!="","",CONCATENATE($L1759,","))</f>
        <v>#REF!</v>
      </c>
      <c r="BT1759" s="27" t="e">
        <f>IF(#REF!="","",CONCATENATE($L1759,","))</f>
        <v>#REF!</v>
      </c>
      <c r="BU1759" s="40"/>
      <c r="BV1759" s="40"/>
      <c r="BW1759"/>
      <c r="BX1759"/>
      <c r="BY1759"/>
      <c r="BZ1759"/>
      <c r="CA1759"/>
      <c r="CB1759" s="40"/>
      <c r="CC1759" s="7"/>
    </row>
    <row r="1760" spans="2:81">
      <c r="B1760" s="75"/>
      <c r="C1760" s="39"/>
      <c r="D1760" s="38"/>
      <c r="E1760" s="39"/>
      <c r="F1760" s="39"/>
      <c r="G1760" s="39"/>
      <c r="H1760" s="39"/>
      <c r="I1760" s="39"/>
      <c r="J1760" s="39"/>
      <c r="K1760" s="39"/>
      <c r="L1760" s="38"/>
      <c r="M1760" s="38"/>
      <c r="N1760" s="38"/>
      <c r="O1760" s="38"/>
      <c r="P1760" s="38"/>
      <c r="Q1760" s="38"/>
      <c r="R1760" s="38"/>
      <c r="S1760" s="38"/>
      <c r="T1760" s="38"/>
      <c r="U1760" s="38"/>
      <c r="V1760" s="38"/>
      <c r="W1760" s="38"/>
      <c r="X1760" s="38"/>
      <c r="Y1760" s="38"/>
      <c r="Z1760" s="75"/>
      <c r="AA1760" s="101"/>
      <c r="AB1760" s="101"/>
      <c r="AC1760" s="101"/>
      <c r="AD1760" s="101"/>
      <c r="AE1760" s="38"/>
      <c r="AF1760" s="38"/>
      <c r="AG1760" s="38"/>
      <c r="AH1760" s="38"/>
      <c r="AI1760" s="101"/>
      <c r="AJ1760" s="101"/>
      <c r="AK1760" s="101"/>
      <c r="AL1760" s="75"/>
      <c r="AM1760" s="39"/>
      <c r="AN1760" s="27"/>
      <c r="AO1760" s="27"/>
      <c r="AP1760" s="27"/>
      <c r="AQ1760" s="27" t="str">
        <f t="shared" si="615"/>
        <v/>
      </c>
      <c r="AR1760" s="27" t="str">
        <f t="shared" si="616"/>
        <v/>
      </c>
      <c r="AS1760" s="27" t="str">
        <f t="shared" si="617"/>
        <v/>
      </c>
      <c r="AT1760" s="27" t="e">
        <f>IF(#REF!&lt;&gt;"",IF(ABS(#REF!)&lt;10,"S"&amp;RIGHT(#REF!,1)&amp;",","S"&amp;#REF!&amp;","),"")</f>
        <v>#REF!</v>
      </c>
      <c r="AU1760" s="27" t="e">
        <f>IF(#REF!&lt;&gt;"",IF(ABS(#REF!)&lt;10,"S"&amp;RIGHT(#REF!,1)&amp;",","S"&amp;#REF!&amp;","),"")</f>
        <v>#REF!</v>
      </c>
      <c r="AV1760" s="27" t="e">
        <f>IF(#REF!&lt;&gt;"",IF(ABS(#REF!)&lt;10,"S"&amp;RIGHT(#REF!,1)&amp;",","S"&amp;#REF!&amp;","),"")</f>
        <v>#REF!</v>
      </c>
      <c r="AW1760" s="27" t="e">
        <f>IF(#REF!&lt;&gt;"",IF(ABS(#REF!)&lt;10,"S"&amp;RIGHT(#REF!,1)&amp;",","S"&amp;#REF!&amp;","),"")</f>
        <v>#REF!</v>
      </c>
      <c r="AX1760" s="27" t="e">
        <f>IF(#REF!&lt;&gt;"",IF(ABS(#REF!)&lt;10,"S"&amp;RIGHT(#REF!,1)&amp;",","S"&amp;#REF!&amp;","),"")</f>
        <v>#REF!</v>
      </c>
      <c r="AY1760" s="27" t="e">
        <f>IF(#REF!&lt;&gt;"",IF(ABS(#REF!)&lt;10,"S"&amp;RIGHT(#REF!,1)&amp;",","S"&amp;#REF!&amp;","),"")</f>
        <v>#REF!</v>
      </c>
      <c r="AZ1760" s="27" t="e">
        <f>IF(#REF!&lt;&gt;"",IF(ABS(#REF!)&lt;10,"S"&amp;RIGHT(#REF!,1)&amp;",","S"&amp;#REF!&amp;","),"")</f>
        <v>#REF!</v>
      </c>
      <c r="BA1760" s="27" t="e">
        <f>IF(#REF!&lt;&gt;"",IF(ABS(#REF!)&lt;10,"S"&amp;RIGHT(#REF!,1)&amp;",","S"&amp;#REF!&amp;","),"")</f>
        <v>#REF!</v>
      </c>
      <c r="BB1760" s="27" t="e">
        <f>IF(#REF!&lt;&gt;"",IF(ABS(#REF!)&lt;10,"S"&amp;RIGHT(#REF!,1)&amp;",","S"&amp;#REF!&amp;","),"")</f>
        <v>#REF!</v>
      </c>
      <c r="BC1760" s="27"/>
      <c r="BD1760" s="27"/>
      <c r="BE1760" s="27"/>
      <c r="BF1760" s="27"/>
      <c r="BG1760" s="27"/>
      <c r="BH1760" s="27"/>
      <c r="BI1760" s="27" t="str">
        <f t="shared" si="612"/>
        <v/>
      </c>
      <c r="BJ1760" s="27" t="str">
        <f t="shared" si="613"/>
        <v/>
      </c>
      <c r="BK1760" s="27" t="str">
        <f t="shared" si="614"/>
        <v/>
      </c>
      <c r="BL1760" s="27" t="e">
        <f>IF(#REF!="","",CONCATENATE($L1760,","))</f>
        <v>#REF!</v>
      </c>
      <c r="BM1760" s="27" t="e">
        <f>IF(#REF!="","",CONCATENATE($L1760,","))</f>
        <v>#REF!</v>
      </c>
      <c r="BN1760" s="27" t="e">
        <f>IF(#REF!="","",CONCATENATE($L1760,","))</f>
        <v>#REF!</v>
      </c>
      <c r="BO1760" s="27" t="e">
        <f>IF(#REF!="","",CONCATENATE($L1760,","))</f>
        <v>#REF!</v>
      </c>
      <c r="BP1760" s="27" t="e">
        <f>IF(#REF!="","",CONCATENATE($L1760,","))</f>
        <v>#REF!</v>
      </c>
      <c r="BQ1760" s="27" t="e">
        <f>IF(#REF!="","",CONCATENATE($L1760,","))</f>
        <v>#REF!</v>
      </c>
      <c r="BR1760" s="27" t="e">
        <f>IF(#REF!="","",CONCATENATE($L1760,","))</f>
        <v>#REF!</v>
      </c>
      <c r="BS1760" s="27" t="e">
        <f>IF(#REF!="","",CONCATENATE($L1760,","))</f>
        <v>#REF!</v>
      </c>
      <c r="BT1760" s="27" t="e">
        <f>IF(#REF!="","",CONCATENATE($L1760,","))</f>
        <v>#REF!</v>
      </c>
      <c r="BU1760" s="40"/>
      <c r="BV1760" s="40"/>
      <c r="BW1760"/>
      <c r="BX1760"/>
      <c r="BY1760"/>
      <c r="BZ1760"/>
      <c r="CA1760"/>
      <c r="CB1760" s="40"/>
      <c r="CC1760" s="7"/>
    </row>
    <row r="1761" spans="2:81">
      <c r="B1761" s="75"/>
      <c r="C1761" s="39"/>
      <c r="D1761" s="38"/>
      <c r="E1761" s="39"/>
      <c r="F1761" s="39"/>
      <c r="G1761" s="39"/>
      <c r="H1761" s="39"/>
      <c r="I1761" s="39"/>
      <c r="J1761" s="39"/>
      <c r="K1761" s="39"/>
      <c r="L1761" s="38"/>
      <c r="M1761" s="38"/>
      <c r="N1761" s="38"/>
      <c r="O1761" s="38"/>
      <c r="P1761" s="38"/>
      <c r="Q1761" s="38"/>
      <c r="R1761" s="38"/>
      <c r="S1761" s="38"/>
      <c r="T1761" s="38"/>
      <c r="U1761" s="38"/>
      <c r="V1761" s="38"/>
      <c r="W1761" s="38"/>
      <c r="X1761" s="38"/>
      <c r="Y1761" s="38"/>
      <c r="Z1761" s="75"/>
      <c r="AA1761" s="101"/>
      <c r="AB1761" s="101"/>
      <c r="AC1761" s="101"/>
      <c r="AD1761" s="101"/>
      <c r="AE1761" s="38"/>
      <c r="AF1761" s="38"/>
      <c r="AG1761" s="38"/>
      <c r="AH1761" s="38"/>
      <c r="AI1761" s="101"/>
      <c r="AJ1761" s="101"/>
      <c r="AK1761" s="101"/>
      <c r="AL1761" s="75"/>
      <c r="AM1761" s="39"/>
      <c r="AN1761" s="27"/>
      <c r="AO1761" s="27"/>
      <c r="AP1761" s="27"/>
      <c r="AQ1761" s="27" t="str">
        <f t="shared" si="615"/>
        <v/>
      </c>
      <c r="AR1761" s="27" t="str">
        <f t="shared" si="616"/>
        <v/>
      </c>
      <c r="AS1761" s="27" t="str">
        <f t="shared" si="617"/>
        <v/>
      </c>
      <c r="AT1761" s="27" t="e">
        <f>IF(#REF!&lt;&gt;"",IF(ABS(#REF!)&lt;10,"S"&amp;RIGHT(#REF!,1)&amp;",","S"&amp;#REF!&amp;","),"")</f>
        <v>#REF!</v>
      </c>
      <c r="AU1761" s="27" t="e">
        <f>IF(#REF!&lt;&gt;"",IF(ABS(#REF!)&lt;10,"S"&amp;RIGHT(#REF!,1)&amp;",","S"&amp;#REF!&amp;","),"")</f>
        <v>#REF!</v>
      </c>
      <c r="AV1761" s="27" t="e">
        <f>IF(#REF!&lt;&gt;"",IF(ABS(#REF!)&lt;10,"S"&amp;RIGHT(#REF!,1)&amp;",","S"&amp;#REF!&amp;","),"")</f>
        <v>#REF!</v>
      </c>
      <c r="AW1761" s="27" t="e">
        <f>IF(#REF!&lt;&gt;"",IF(ABS(#REF!)&lt;10,"S"&amp;RIGHT(#REF!,1)&amp;",","S"&amp;#REF!&amp;","),"")</f>
        <v>#REF!</v>
      </c>
      <c r="AX1761" s="27" t="e">
        <f>IF(#REF!&lt;&gt;"",IF(ABS(#REF!)&lt;10,"S"&amp;RIGHT(#REF!,1)&amp;",","S"&amp;#REF!&amp;","),"")</f>
        <v>#REF!</v>
      </c>
      <c r="AY1761" s="27" t="e">
        <f>IF(#REF!&lt;&gt;"",IF(ABS(#REF!)&lt;10,"S"&amp;RIGHT(#REF!,1)&amp;",","S"&amp;#REF!&amp;","),"")</f>
        <v>#REF!</v>
      </c>
      <c r="AZ1761" s="27" t="e">
        <f>IF(#REF!&lt;&gt;"",IF(ABS(#REF!)&lt;10,"S"&amp;RIGHT(#REF!,1)&amp;",","S"&amp;#REF!&amp;","),"")</f>
        <v>#REF!</v>
      </c>
      <c r="BA1761" s="27" t="e">
        <f>IF(#REF!&lt;&gt;"",IF(ABS(#REF!)&lt;10,"S"&amp;RIGHT(#REF!,1)&amp;",","S"&amp;#REF!&amp;","),"")</f>
        <v>#REF!</v>
      </c>
      <c r="BB1761" s="27" t="e">
        <f>IF(#REF!&lt;&gt;"",IF(ABS(#REF!)&lt;10,"S"&amp;RIGHT(#REF!,1)&amp;",","S"&amp;#REF!&amp;","),"")</f>
        <v>#REF!</v>
      </c>
      <c r="BC1761" s="27"/>
      <c r="BD1761" s="27"/>
      <c r="BE1761" s="27"/>
      <c r="BF1761" s="27"/>
      <c r="BG1761" s="27"/>
      <c r="BH1761" s="27"/>
      <c r="BI1761" s="27" t="str">
        <f t="shared" si="612"/>
        <v/>
      </c>
      <c r="BJ1761" s="27" t="str">
        <f t="shared" si="613"/>
        <v/>
      </c>
      <c r="BK1761" s="27" t="str">
        <f t="shared" si="614"/>
        <v/>
      </c>
      <c r="BL1761" s="27" t="e">
        <f>IF(#REF!="","",CONCATENATE($L1761,","))</f>
        <v>#REF!</v>
      </c>
      <c r="BM1761" s="27" t="e">
        <f>IF(#REF!="","",CONCATENATE($L1761,","))</f>
        <v>#REF!</v>
      </c>
      <c r="BN1761" s="27" t="e">
        <f>IF(#REF!="","",CONCATENATE($L1761,","))</f>
        <v>#REF!</v>
      </c>
      <c r="BO1761" s="27" t="e">
        <f>IF(#REF!="","",CONCATENATE($L1761,","))</f>
        <v>#REF!</v>
      </c>
      <c r="BP1761" s="27" t="e">
        <f>IF(#REF!="","",CONCATENATE($L1761,","))</f>
        <v>#REF!</v>
      </c>
      <c r="BQ1761" s="27" t="e">
        <f>IF(#REF!="","",CONCATENATE($L1761,","))</f>
        <v>#REF!</v>
      </c>
      <c r="BR1761" s="27" t="e">
        <f>IF(#REF!="","",CONCATENATE($L1761,","))</f>
        <v>#REF!</v>
      </c>
      <c r="BS1761" s="27" t="e">
        <f>IF(#REF!="","",CONCATENATE($L1761,","))</f>
        <v>#REF!</v>
      </c>
      <c r="BT1761" s="27" t="e">
        <f>IF(#REF!="","",CONCATENATE($L1761,","))</f>
        <v>#REF!</v>
      </c>
      <c r="BU1761" s="40"/>
      <c r="BV1761" s="40"/>
      <c r="BW1761"/>
      <c r="BX1761"/>
      <c r="BY1761"/>
      <c r="BZ1761"/>
      <c r="CA1761"/>
      <c r="CB1761" s="40"/>
      <c r="CC1761" s="7"/>
    </row>
    <row r="1762" spans="2:81">
      <c r="B1762" s="75"/>
      <c r="C1762" s="39"/>
      <c r="D1762" s="38"/>
      <c r="E1762" s="39"/>
      <c r="F1762" s="39"/>
      <c r="G1762" s="39"/>
      <c r="H1762" s="39"/>
      <c r="I1762" s="39"/>
      <c r="J1762" s="39"/>
      <c r="K1762" s="39"/>
      <c r="L1762" s="38"/>
      <c r="M1762" s="38"/>
      <c r="N1762" s="38"/>
      <c r="O1762" s="38"/>
      <c r="P1762" s="38"/>
      <c r="Q1762" s="38"/>
      <c r="R1762" s="38"/>
      <c r="S1762" s="38"/>
      <c r="T1762" s="38"/>
      <c r="U1762" s="38"/>
      <c r="V1762" s="38"/>
      <c r="W1762" s="38"/>
      <c r="X1762" s="38"/>
      <c r="Y1762" s="38"/>
      <c r="Z1762" s="75"/>
      <c r="AA1762" s="101"/>
      <c r="AB1762" s="101"/>
      <c r="AC1762" s="101"/>
      <c r="AD1762" s="101"/>
      <c r="AE1762" s="38"/>
      <c r="AF1762" s="38"/>
      <c r="AG1762" s="38"/>
      <c r="AH1762" s="38"/>
      <c r="AI1762" s="101"/>
      <c r="AJ1762" s="101"/>
      <c r="AK1762" s="101"/>
      <c r="AL1762" s="75"/>
      <c r="AM1762" s="39"/>
      <c r="AN1762" s="27"/>
      <c r="AO1762" s="27"/>
      <c r="AP1762" s="27"/>
      <c r="AQ1762" s="27" t="str">
        <f t="shared" si="615"/>
        <v/>
      </c>
      <c r="AR1762" s="27" t="str">
        <f t="shared" si="616"/>
        <v/>
      </c>
      <c r="AS1762" s="27" t="str">
        <f t="shared" si="617"/>
        <v/>
      </c>
      <c r="AT1762" s="27" t="e">
        <f>IF(#REF!&lt;&gt;"",IF(ABS(#REF!)&lt;10,"S"&amp;RIGHT(#REF!,1)&amp;",","S"&amp;#REF!&amp;","),"")</f>
        <v>#REF!</v>
      </c>
      <c r="AU1762" s="27" t="e">
        <f>IF(#REF!&lt;&gt;"",IF(ABS(#REF!)&lt;10,"S"&amp;RIGHT(#REF!,1)&amp;",","S"&amp;#REF!&amp;","),"")</f>
        <v>#REF!</v>
      </c>
      <c r="AV1762" s="27" t="e">
        <f>IF(#REF!&lt;&gt;"",IF(ABS(#REF!)&lt;10,"S"&amp;RIGHT(#REF!,1)&amp;",","S"&amp;#REF!&amp;","),"")</f>
        <v>#REF!</v>
      </c>
      <c r="AW1762" s="27" t="e">
        <f>IF(#REF!&lt;&gt;"",IF(ABS(#REF!)&lt;10,"S"&amp;RIGHT(#REF!,1)&amp;",","S"&amp;#REF!&amp;","),"")</f>
        <v>#REF!</v>
      </c>
      <c r="AX1762" s="27" t="e">
        <f>IF(#REF!&lt;&gt;"",IF(ABS(#REF!)&lt;10,"S"&amp;RIGHT(#REF!,1)&amp;",","S"&amp;#REF!&amp;","),"")</f>
        <v>#REF!</v>
      </c>
      <c r="AY1762" s="27" t="e">
        <f>IF(#REF!&lt;&gt;"",IF(ABS(#REF!)&lt;10,"S"&amp;RIGHT(#REF!,1)&amp;",","S"&amp;#REF!&amp;","),"")</f>
        <v>#REF!</v>
      </c>
      <c r="AZ1762" s="27" t="e">
        <f>IF(#REF!&lt;&gt;"",IF(ABS(#REF!)&lt;10,"S"&amp;RIGHT(#REF!,1)&amp;",","S"&amp;#REF!&amp;","),"")</f>
        <v>#REF!</v>
      </c>
      <c r="BA1762" s="27" t="e">
        <f>IF(#REF!&lt;&gt;"",IF(ABS(#REF!)&lt;10,"S"&amp;RIGHT(#REF!,1)&amp;",","S"&amp;#REF!&amp;","),"")</f>
        <v>#REF!</v>
      </c>
      <c r="BB1762" s="27" t="e">
        <f>IF(#REF!&lt;&gt;"",IF(ABS(#REF!)&lt;10,"S"&amp;RIGHT(#REF!,1)&amp;",","S"&amp;#REF!&amp;","),"")</f>
        <v>#REF!</v>
      </c>
      <c r="BC1762" s="27"/>
      <c r="BD1762" s="27"/>
      <c r="BE1762" s="27"/>
      <c r="BF1762" s="27"/>
      <c r="BG1762" s="27"/>
      <c r="BH1762" s="27"/>
      <c r="BI1762" s="27" t="str">
        <f t="shared" si="612"/>
        <v/>
      </c>
      <c r="BJ1762" s="27" t="str">
        <f t="shared" si="613"/>
        <v/>
      </c>
      <c r="BK1762" s="27" t="str">
        <f t="shared" si="614"/>
        <v/>
      </c>
      <c r="BL1762" s="27" t="e">
        <f>IF(#REF!="","",CONCATENATE($L1762,","))</f>
        <v>#REF!</v>
      </c>
      <c r="BM1762" s="27" t="e">
        <f>IF(#REF!="","",CONCATENATE($L1762,","))</f>
        <v>#REF!</v>
      </c>
      <c r="BN1762" s="27" t="e">
        <f>IF(#REF!="","",CONCATENATE($L1762,","))</f>
        <v>#REF!</v>
      </c>
      <c r="BO1762" s="27" t="e">
        <f>IF(#REF!="","",CONCATENATE($L1762,","))</f>
        <v>#REF!</v>
      </c>
      <c r="BP1762" s="27" t="e">
        <f>IF(#REF!="","",CONCATENATE($L1762,","))</f>
        <v>#REF!</v>
      </c>
      <c r="BQ1762" s="27" t="e">
        <f>IF(#REF!="","",CONCATENATE($L1762,","))</f>
        <v>#REF!</v>
      </c>
      <c r="BR1762" s="27" t="e">
        <f>IF(#REF!="","",CONCATENATE($L1762,","))</f>
        <v>#REF!</v>
      </c>
      <c r="BS1762" s="27" t="e">
        <f>IF(#REF!="","",CONCATENATE($L1762,","))</f>
        <v>#REF!</v>
      </c>
      <c r="BT1762" s="27" t="e">
        <f>IF(#REF!="","",CONCATENATE($L1762,","))</f>
        <v>#REF!</v>
      </c>
      <c r="BU1762" s="40"/>
      <c r="BV1762" s="40"/>
      <c r="BW1762"/>
      <c r="BX1762"/>
      <c r="BY1762"/>
      <c r="BZ1762"/>
      <c r="CA1762"/>
      <c r="CB1762" s="40"/>
      <c r="CC1762" s="7"/>
    </row>
    <row r="1763" spans="2:81">
      <c r="B1763" s="75"/>
      <c r="C1763" s="39"/>
      <c r="D1763" s="38"/>
      <c r="E1763" s="39"/>
      <c r="F1763" s="39"/>
      <c r="G1763" s="39"/>
      <c r="H1763" s="39"/>
      <c r="I1763" s="39"/>
      <c r="J1763" s="39"/>
      <c r="K1763" s="39"/>
      <c r="L1763" s="38"/>
      <c r="M1763" s="38"/>
      <c r="N1763" s="38"/>
      <c r="O1763" s="38"/>
      <c r="P1763" s="38"/>
      <c r="Q1763" s="38"/>
      <c r="R1763" s="38"/>
      <c r="S1763" s="38"/>
      <c r="T1763" s="38"/>
      <c r="U1763" s="38"/>
      <c r="V1763" s="38"/>
      <c r="W1763" s="38"/>
      <c r="X1763" s="38"/>
      <c r="Y1763" s="38"/>
      <c r="Z1763" s="75"/>
      <c r="AA1763" s="101"/>
      <c r="AB1763" s="101"/>
      <c r="AC1763" s="101"/>
      <c r="AD1763" s="101"/>
      <c r="AE1763" s="38"/>
      <c r="AF1763" s="38"/>
      <c r="AG1763" s="38"/>
      <c r="AH1763" s="38"/>
      <c r="AI1763" s="101"/>
      <c r="AJ1763" s="101"/>
      <c r="AK1763" s="101"/>
      <c r="AL1763" s="75"/>
      <c r="AM1763" s="39"/>
      <c r="AN1763" s="27"/>
      <c r="AO1763" s="27"/>
      <c r="AP1763" s="27"/>
      <c r="AQ1763" s="27" t="str">
        <f t="shared" si="615"/>
        <v/>
      </c>
      <c r="AR1763" s="27" t="str">
        <f t="shared" si="616"/>
        <v/>
      </c>
      <c r="AS1763" s="27" t="str">
        <f t="shared" si="617"/>
        <v/>
      </c>
      <c r="AT1763" s="27" t="e">
        <f>IF(#REF!&lt;&gt;"",IF(ABS(#REF!)&lt;10,"S"&amp;RIGHT(#REF!,1)&amp;",","S"&amp;#REF!&amp;","),"")</f>
        <v>#REF!</v>
      </c>
      <c r="AU1763" s="27" t="e">
        <f>IF(#REF!&lt;&gt;"",IF(ABS(#REF!)&lt;10,"S"&amp;RIGHT(#REF!,1)&amp;",","S"&amp;#REF!&amp;","),"")</f>
        <v>#REF!</v>
      </c>
      <c r="AV1763" s="27" t="e">
        <f>IF(#REF!&lt;&gt;"",IF(ABS(#REF!)&lt;10,"S"&amp;RIGHT(#REF!,1)&amp;",","S"&amp;#REF!&amp;","),"")</f>
        <v>#REF!</v>
      </c>
      <c r="AW1763" s="27" t="e">
        <f>IF(#REF!&lt;&gt;"",IF(ABS(#REF!)&lt;10,"S"&amp;RIGHT(#REF!,1)&amp;",","S"&amp;#REF!&amp;","),"")</f>
        <v>#REF!</v>
      </c>
      <c r="AX1763" s="27" t="e">
        <f>IF(#REF!&lt;&gt;"",IF(ABS(#REF!)&lt;10,"S"&amp;RIGHT(#REF!,1)&amp;",","S"&amp;#REF!&amp;","),"")</f>
        <v>#REF!</v>
      </c>
      <c r="AY1763" s="27" t="e">
        <f>IF(#REF!&lt;&gt;"",IF(ABS(#REF!)&lt;10,"S"&amp;RIGHT(#REF!,1)&amp;",","S"&amp;#REF!&amp;","),"")</f>
        <v>#REF!</v>
      </c>
      <c r="AZ1763" s="27" t="e">
        <f>IF(#REF!&lt;&gt;"",IF(ABS(#REF!)&lt;10,"S"&amp;RIGHT(#REF!,1)&amp;",","S"&amp;#REF!&amp;","),"")</f>
        <v>#REF!</v>
      </c>
      <c r="BA1763" s="27" t="e">
        <f>IF(#REF!&lt;&gt;"",IF(ABS(#REF!)&lt;10,"S"&amp;RIGHT(#REF!,1)&amp;",","S"&amp;#REF!&amp;","),"")</f>
        <v>#REF!</v>
      </c>
      <c r="BB1763" s="27" t="e">
        <f>IF(#REF!&lt;&gt;"",IF(ABS(#REF!)&lt;10,"S"&amp;RIGHT(#REF!,1)&amp;",","S"&amp;#REF!&amp;","),"")</f>
        <v>#REF!</v>
      </c>
      <c r="BC1763" s="27"/>
      <c r="BD1763" s="27"/>
      <c r="BE1763" s="27"/>
      <c r="BF1763" s="27"/>
      <c r="BG1763" s="27"/>
      <c r="BH1763" s="27"/>
      <c r="BI1763" s="27" t="str">
        <f t="shared" si="612"/>
        <v/>
      </c>
      <c r="BJ1763" s="27" t="str">
        <f t="shared" si="613"/>
        <v/>
      </c>
      <c r="BK1763" s="27" t="str">
        <f t="shared" si="614"/>
        <v/>
      </c>
      <c r="BL1763" s="27" t="e">
        <f>IF(#REF!="","",CONCATENATE($L1763,","))</f>
        <v>#REF!</v>
      </c>
      <c r="BM1763" s="27" t="e">
        <f>IF(#REF!="","",CONCATENATE($L1763,","))</f>
        <v>#REF!</v>
      </c>
      <c r="BN1763" s="27" t="e">
        <f>IF(#REF!="","",CONCATENATE($L1763,","))</f>
        <v>#REF!</v>
      </c>
      <c r="BO1763" s="27" t="e">
        <f>IF(#REF!="","",CONCATENATE($L1763,","))</f>
        <v>#REF!</v>
      </c>
      <c r="BP1763" s="27" t="e">
        <f>IF(#REF!="","",CONCATENATE($L1763,","))</f>
        <v>#REF!</v>
      </c>
      <c r="BQ1763" s="27" t="e">
        <f>IF(#REF!="","",CONCATENATE($L1763,","))</f>
        <v>#REF!</v>
      </c>
      <c r="BR1763" s="27" t="e">
        <f>IF(#REF!="","",CONCATENATE($L1763,","))</f>
        <v>#REF!</v>
      </c>
      <c r="BS1763" s="27" t="e">
        <f>IF(#REF!="","",CONCATENATE($L1763,","))</f>
        <v>#REF!</v>
      </c>
      <c r="BT1763" s="27" t="e">
        <f>IF(#REF!="","",CONCATENATE($L1763,","))</f>
        <v>#REF!</v>
      </c>
      <c r="BU1763" s="40"/>
      <c r="BV1763" s="40"/>
      <c r="BW1763"/>
      <c r="BX1763"/>
      <c r="BY1763"/>
      <c r="BZ1763"/>
      <c r="CA1763"/>
      <c r="CB1763" s="40"/>
      <c r="CC1763" s="7"/>
    </row>
    <row r="1764" spans="2:81">
      <c r="B1764" s="75"/>
      <c r="C1764" s="39"/>
      <c r="D1764" s="38"/>
      <c r="E1764" s="39"/>
      <c r="F1764" s="39"/>
      <c r="G1764" s="39"/>
      <c r="H1764" s="39"/>
      <c r="I1764" s="39"/>
      <c r="J1764" s="39"/>
      <c r="K1764" s="39"/>
      <c r="L1764" s="38"/>
      <c r="M1764" s="38"/>
      <c r="N1764" s="38"/>
      <c r="O1764" s="38"/>
      <c r="P1764" s="38"/>
      <c r="Q1764" s="38"/>
      <c r="R1764" s="38"/>
      <c r="S1764" s="38"/>
      <c r="T1764" s="38"/>
      <c r="U1764" s="38"/>
      <c r="V1764" s="38"/>
      <c r="W1764" s="38"/>
      <c r="X1764" s="38"/>
      <c r="Y1764" s="38"/>
      <c r="Z1764" s="75"/>
      <c r="AA1764" s="101"/>
      <c r="AB1764" s="101"/>
      <c r="AC1764" s="101"/>
      <c r="AD1764" s="101"/>
      <c r="AE1764" s="38"/>
      <c r="AF1764" s="38"/>
      <c r="AG1764" s="38"/>
      <c r="AH1764" s="38"/>
      <c r="AI1764" s="101"/>
      <c r="AJ1764" s="101"/>
      <c r="AK1764" s="101"/>
      <c r="AL1764" s="75"/>
      <c r="AM1764" s="39"/>
      <c r="AN1764" s="27"/>
      <c r="AO1764" s="27"/>
      <c r="AP1764" s="27"/>
      <c r="AQ1764" s="27" t="str">
        <f t="shared" si="615"/>
        <v/>
      </c>
      <c r="AR1764" s="27" t="str">
        <f t="shared" si="616"/>
        <v/>
      </c>
      <c r="AS1764" s="27" t="str">
        <f t="shared" si="617"/>
        <v/>
      </c>
      <c r="AT1764" s="27" t="e">
        <f>IF(#REF!&lt;&gt;"",IF(ABS(#REF!)&lt;10,"S"&amp;RIGHT(#REF!,1)&amp;",","S"&amp;#REF!&amp;","),"")</f>
        <v>#REF!</v>
      </c>
      <c r="AU1764" s="27" t="e">
        <f>IF(#REF!&lt;&gt;"",IF(ABS(#REF!)&lt;10,"S"&amp;RIGHT(#REF!,1)&amp;",","S"&amp;#REF!&amp;","),"")</f>
        <v>#REF!</v>
      </c>
      <c r="AV1764" s="27" t="e">
        <f>IF(#REF!&lt;&gt;"",IF(ABS(#REF!)&lt;10,"S"&amp;RIGHT(#REF!,1)&amp;",","S"&amp;#REF!&amp;","),"")</f>
        <v>#REF!</v>
      </c>
      <c r="AW1764" s="27" t="e">
        <f>IF(#REF!&lt;&gt;"",IF(ABS(#REF!)&lt;10,"S"&amp;RIGHT(#REF!,1)&amp;",","S"&amp;#REF!&amp;","),"")</f>
        <v>#REF!</v>
      </c>
      <c r="AX1764" s="27" t="e">
        <f>IF(#REF!&lt;&gt;"",IF(ABS(#REF!)&lt;10,"S"&amp;RIGHT(#REF!,1)&amp;",","S"&amp;#REF!&amp;","),"")</f>
        <v>#REF!</v>
      </c>
      <c r="AY1764" s="27" t="e">
        <f>IF(#REF!&lt;&gt;"",IF(ABS(#REF!)&lt;10,"S"&amp;RIGHT(#REF!,1)&amp;",","S"&amp;#REF!&amp;","),"")</f>
        <v>#REF!</v>
      </c>
      <c r="AZ1764" s="27" t="e">
        <f>IF(#REF!&lt;&gt;"",IF(ABS(#REF!)&lt;10,"S"&amp;RIGHT(#REF!,1)&amp;",","S"&amp;#REF!&amp;","),"")</f>
        <v>#REF!</v>
      </c>
      <c r="BA1764" s="27" t="e">
        <f>IF(#REF!&lt;&gt;"",IF(ABS(#REF!)&lt;10,"S"&amp;RIGHT(#REF!,1)&amp;",","S"&amp;#REF!&amp;","),"")</f>
        <v>#REF!</v>
      </c>
      <c r="BB1764" s="27" t="e">
        <f>IF(#REF!&lt;&gt;"",IF(ABS(#REF!)&lt;10,"S"&amp;RIGHT(#REF!,1)&amp;",","S"&amp;#REF!&amp;","),"")</f>
        <v>#REF!</v>
      </c>
      <c r="BC1764" s="27"/>
      <c r="BD1764" s="27"/>
      <c r="BE1764" s="27"/>
      <c r="BF1764" s="27"/>
      <c r="BG1764" s="27"/>
      <c r="BH1764" s="27"/>
      <c r="BI1764" s="27" t="str">
        <f t="shared" si="612"/>
        <v/>
      </c>
      <c r="BJ1764" s="27" t="str">
        <f t="shared" si="613"/>
        <v/>
      </c>
      <c r="BK1764" s="27" t="str">
        <f t="shared" si="614"/>
        <v/>
      </c>
      <c r="BL1764" s="27" t="e">
        <f>IF(#REF!="","",CONCATENATE($L1764,","))</f>
        <v>#REF!</v>
      </c>
      <c r="BM1764" s="27" t="e">
        <f>IF(#REF!="","",CONCATENATE($L1764,","))</f>
        <v>#REF!</v>
      </c>
      <c r="BN1764" s="27" t="e">
        <f>IF(#REF!="","",CONCATENATE($L1764,","))</f>
        <v>#REF!</v>
      </c>
      <c r="BO1764" s="27" t="e">
        <f>IF(#REF!="","",CONCATENATE($L1764,","))</f>
        <v>#REF!</v>
      </c>
      <c r="BP1764" s="27" t="e">
        <f>IF(#REF!="","",CONCATENATE($L1764,","))</f>
        <v>#REF!</v>
      </c>
      <c r="BQ1764" s="27" t="e">
        <f>IF(#REF!="","",CONCATENATE($L1764,","))</f>
        <v>#REF!</v>
      </c>
      <c r="BR1764" s="27" t="e">
        <f>IF(#REF!="","",CONCATENATE($L1764,","))</f>
        <v>#REF!</v>
      </c>
      <c r="BS1764" s="27" t="e">
        <f>IF(#REF!="","",CONCATENATE($L1764,","))</f>
        <v>#REF!</v>
      </c>
      <c r="BT1764" s="27" t="e">
        <f>IF(#REF!="","",CONCATENATE($L1764,","))</f>
        <v>#REF!</v>
      </c>
      <c r="BU1764" s="40"/>
      <c r="BV1764" s="40"/>
      <c r="BW1764"/>
      <c r="BX1764"/>
      <c r="BY1764"/>
      <c r="BZ1764"/>
      <c r="CA1764"/>
      <c r="CB1764" s="40"/>
      <c r="CC1764" s="7"/>
    </row>
    <row r="1765" spans="2:81">
      <c r="B1765" s="75"/>
      <c r="C1765" s="39"/>
      <c r="D1765" s="38"/>
      <c r="E1765" s="39"/>
      <c r="F1765" s="39"/>
      <c r="G1765" s="39"/>
      <c r="H1765" s="39"/>
      <c r="I1765" s="39"/>
      <c r="J1765" s="39"/>
      <c r="K1765" s="39"/>
      <c r="L1765" s="38"/>
      <c r="M1765" s="38"/>
      <c r="N1765" s="38"/>
      <c r="O1765" s="38"/>
      <c r="P1765" s="38"/>
      <c r="Q1765" s="38"/>
      <c r="R1765" s="38"/>
      <c r="S1765" s="38"/>
      <c r="T1765" s="38"/>
      <c r="U1765" s="38"/>
      <c r="V1765" s="38"/>
      <c r="W1765" s="38"/>
      <c r="X1765" s="38"/>
      <c r="Y1765" s="38"/>
      <c r="Z1765" s="75"/>
      <c r="AA1765" s="101"/>
      <c r="AB1765" s="101"/>
      <c r="AC1765" s="101"/>
      <c r="AD1765" s="101"/>
      <c r="AE1765" s="38"/>
      <c r="AF1765" s="38"/>
      <c r="AG1765" s="38"/>
      <c r="AH1765" s="38"/>
      <c r="AI1765" s="101"/>
      <c r="AJ1765" s="101"/>
      <c r="AK1765" s="101"/>
      <c r="AL1765" s="75"/>
      <c r="AM1765" s="39"/>
      <c r="AN1765" s="27"/>
      <c r="AO1765" s="27"/>
      <c r="AP1765" s="27"/>
      <c r="AQ1765" s="27" t="str">
        <f t="shared" si="615"/>
        <v/>
      </c>
      <c r="AR1765" s="27" t="str">
        <f t="shared" si="616"/>
        <v/>
      </c>
      <c r="AS1765" s="27" t="str">
        <f t="shared" si="617"/>
        <v/>
      </c>
      <c r="AT1765" s="27" t="e">
        <f>IF(#REF!&lt;&gt;"",IF(ABS(#REF!)&lt;10,"S"&amp;RIGHT(#REF!,1)&amp;",","S"&amp;#REF!&amp;","),"")</f>
        <v>#REF!</v>
      </c>
      <c r="AU1765" s="27" t="e">
        <f>IF(#REF!&lt;&gt;"",IF(ABS(#REF!)&lt;10,"S"&amp;RIGHT(#REF!,1)&amp;",","S"&amp;#REF!&amp;","),"")</f>
        <v>#REF!</v>
      </c>
      <c r="AV1765" s="27" t="e">
        <f>IF(#REF!&lt;&gt;"",IF(ABS(#REF!)&lt;10,"S"&amp;RIGHT(#REF!,1)&amp;",","S"&amp;#REF!&amp;","),"")</f>
        <v>#REF!</v>
      </c>
      <c r="AW1765" s="27" t="e">
        <f>IF(#REF!&lt;&gt;"",IF(ABS(#REF!)&lt;10,"S"&amp;RIGHT(#REF!,1)&amp;",","S"&amp;#REF!&amp;","),"")</f>
        <v>#REF!</v>
      </c>
      <c r="AX1765" s="27" t="e">
        <f>IF(#REF!&lt;&gt;"",IF(ABS(#REF!)&lt;10,"S"&amp;RIGHT(#REF!,1)&amp;",","S"&amp;#REF!&amp;","),"")</f>
        <v>#REF!</v>
      </c>
      <c r="AY1765" s="27" t="e">
        <f>IF(#REF!&lt;&gt;"",IF(ABS(#REF!)&lt;10,"S"&amp;RIGHT(#REF!,1)&amp;",","S"&amp;#REF!&amp;","),"")</f>
        <v>#REF!</v>
      </c>
      <c r="AZ1765" s="27" t="e">
        <f>IF(#REF!&lt;&gt;"",IF(ABS(#REF!)&lt;10,"S"&amp;RIGHT(#REF!,1)&amp;",","S"&amp;#REF!&amp;","),"")</f>
        <v>#REF!</v>
      </c>
      <c r="BA1765" s="27" t="e">
        <f>IF(#REF!&lt;&gt;"",IF(ABS(#REF!)&lt;10,"S"&amp;RIGHT(#REF!,1)&amp;",","S"&amp;#REF!&amp;","),"")</f>
        <v>#REF!</v>
      </c>
      <c r="BB1765" s="27" t="e">
        <f>IF(#REF!&lt;&gt;"",IF(ABS(#REF!)&lt;10,"S"&amp;RIGHT(#REF!,1)&amp;",","S"&amp;#REF!&amp;","),"")</f>
        <v>#REF!</v>
      </c>
      <c r="BC1765" s="27"/>
      <c r="BD1765" s="27"/>
      <c r="BE1765" s="27"/>
      <c r="BF1765" s="27"/>
      <c r="BG1765" s="27"/>
      <c r="BH1765" s="27"/>
      <c r="BI1765" s="27" t="str">
        <f t="shared" si="612"/>
        <v/>
      </c>
      <c r="BJ1765" s="27" t="str">
        <f t="shared" si="613"/>
        <v/>
      </c>
      <c r="BK1765" s="27" t="str">
        <f t="shared" si="614"/>
        <v/>
      </c>
      <c r="BL1765" s="27" t="e">
        <f>IF(#REF!="","",CONCATENATE($L1765,","))</f>
        <v>#REF!</v>
      </c>
      <c r="BM1765" s="27" t="e">
        <f>IF(#REF!="","",CONCATENATE($L1765,","))</f>
        <v>#REF!</v>
      </c>
      <c r="BN1765" s="27" t="e">
        <f>IF(#REF!="","",CONCATENATE($L1765,","))</f>
        <v>#REF!</v>
      </c>
      <c r="BO1765" s="27" t="e">
        <f>IF(#REF!="","",CONCATENATE($L1765,","))</f>
        <v>#REF!</v>
      </c>
      <c r="BP1765" s="27" t="e">
        <f>IF(#REF!="","",CONCATENATE($L1765,","))</f>
        <v>#REF!</v>
      </c>
      <c r="BQ1765" s="27" t="e">
        <f>IF(#REF!="","",CONCATENATE($L1765,","))</f>
        <v>#REF!</v>
      </c>
      <c r="BR1765" s="27" t="e">
        <f>IF(#REF!="","",CONCATENATE($L1765,","))</f>
        <v>#REF!</v>
      </c>
      <c r="BS1765" s="27" t="e">
        <f>IF(#REF!="","",CONCATENATE($L1765,","))</f>
        <v>#REF!</v>
      </c>
      <c r="BT1765" s="27" t="e">
        <f>IF(#REF!="","",CONCATENATE($L1765,","))</f>
        <v>#REF!</v>
      </c>
      <c r="BU1765" s="40"/>
      <c r="BV1765" s="40"/>
      <c r="BW1765"/>
      <c r="BX1765"/>
      <c r="BY1765"/>
      <c r="BZ1765"/>
      <c r="CA1765"/>
      <c r="CB1765" s="40"/>
      <c r="CC1765" s="7"/>
    </row>
    <row r="1766" spans="2:81">
      <c r="B1766" s="75"/>
      <c r="C1766" s="39"/>
      <c r="D1766" s="38"/>
      <c r="E1766" s="39"/>
      <c r="F1766" s="39"/>
      <c r="G1766" s="39"/>
      <c r="H1766" s="39"/>
      <c r="I1766" s="39"/>
      <c r="J1766" s="39"/>
      <c r="K1766" s="39"/>
      <c r="L1766" s="38"/>
      <c r="M1766" s="38"/>
      <c r="N1766" s="38"/>
      <c r="O1766" s="38"/>
      <c r="P1766" s="38"/>
      <c r="Q1766" s="38"/>
      <c r="R1766" s="38"/>
      <c r="S1766" s="38"/>
      <c r="T1766" s="38"/>
      <c r="U1766" s="38"/>
      <c r="V1766" s="38"/>
      <c r="W1766" s="38"/>
      <c r="X1766" s="38"/>
      <c r="Y1766" s="38"/>
      <c r="Z1766" s="75"/>
      <c r="AA1766" s="101"/>
      <c r="AB1766" s="101"/>
      <c r="AC1766" s="101"/>
      <c r="AD1766" s="101"/>
      <c r="AE1766" s="38"/>
      <c r="AF1766" s="38"/>
      <c r="AG1766" s="38"/>
      <c r="AH1766" s="38"/>
      <c r="AI1766" s="101"/>
      <c r="AJ1766" s="101"/>
      <c r="AK1766" s="101"/>
      <c r="AL1766" s="75"/>
      <c r="AM1766" s="39"/>
      <c r="AN1766" s="27"/>
      <c r="AO1766" s="27"/>
      <c r="AP1766" s="27"/>
      <c r="AQ1766" s="27" t="str">
        <f t="shared" si="615"/>
        <v/>
      </c>
      <c r="AR1766" s="27" t="str">
        <f t="shared" si="616"/>
        <v/>
      </c>
      <c r="AS1766" s="27" t="str">
        <f t="shared" si="617"/>
        <v/>
      </c>
      <c r="AT1766" s="27" t="e">
        <f>IF(#REF!&lt;&gt;"",IF(ABS(#REF!)&lt;10,"S"&amp;RIGHT(#REF!,1)&amp;",","S"&amp;#REF!&amp;","),"")</f>
        <v>#REF!</v>
      </c>
      <c r="AU1766" s="27" t="e">
        <f>IF(#REF!&lt;&gt;"",IF(ABS(#REF!)&lt;10,"S"&amp;RIGHT(#REF!,1)&amp;",","S"&amp;#REF!&amp;","),"")</f>
        <v>#REF!</v>
      </c>
      <c r="AV1766" s="27" t="e">
        <f>IF(#REF!&lt;&gt;"",IF(ABS(#REF!)&lt;10,"S"&amp;RIGHT(#REF!,1)&amp;",","S"&amp;#REF!&amp;","),"")</f>
        <v>#REF!</v>
      </c>
      <c r="AW1766" s="27" t="e">
        <f>IF(#REF!&lt;&gt;"",IF(ABS(#REF!)&lt;10,"S"&amp;RIGHT(#REF!,1)&amp;",","S"&amp;#REF!&amp;","),"")</f>
        <v>#REF!</v>
      </c>
      <c r="AX1766" s="27" t="e">
        <f>IF(#REF!&lt;&gt;"",IF(ABS(#REF!)&lt;10,"S"&amp;RIGHT(#REF!,1)&amp;",","S"&amp;#REF!&amp;","),"")</f>
        <v>#REF!</v>
      </c>
      <c r="AY1766" s="27" t="e">
        <f>IF(#REF!&lt;&gt;"",IF(ABS(#REF!)&lt;10,"S"&amp;RIGHT(#REF!,1)&amp;",","S"&amp;#REF!&amp;","),"")</f>
        <v>#REF!</v>
      </c>
      <c r="AZ1766" s="27" t="e">
        <f>IF(#REF!&lt;&gt;"",IF(ABS(#REF!)&lt;10,"S"&amp;RIGHT(#REF!,1)&amp;",","S"&amp;#REF!&amp;","),"")</f>
        <v>#REF!</v>
      </c>
      <c r="BA1766" s="27" t="e">
        <f>IF(#REF!&lt;&gt;"",IF(ABS(#REF!)&lt;10,"S"&amp;RIGHT(#REF!,1)&amp;",","S"&amp;#REF!&amp;","),"")</f>
        <v>#REF!</v>
      </c>
      <c r="BB1766" s="27" t="e">
        <f>IF(#REF!&lt;&gt;"",IF(ABS(#REF!)&lt;10,"S"&amp;RIGHT(#REF!,1)&amp;",","S"&amp;#REF!&amp;","),"")</f>
        <v>#REF!</v>
      </c>
      <c r="BC1766" s="27"/>
      <c r="BD1766" s="27"/>
      <c r="BE1766" s="27"/>
      <c r="BF1766" s="27"/>
      <c r="BG1766" s="27"/>
      <c r="BH1766" s="27"/>
      <c r="BI1766" s="27" t="str">
        <f t="shared" si="612"/>
        <v/>
      </c>
      <c r="BJ1766" s="27" t="str">
        <f t="shared" si="613"/>
        <v/>
      </c>
      <c r="BK1766" s="27" t="str">
        <f t="shared" si="614"/>
        <v/>
      </c>
      <c r="BL1766" s="27" t="e">
        <f>IF(#REF!="","",CONCATENATE($L1766,","))</f>
        <v>#REF!</v>
      </c>
      <c r="BM1766" s="27" t="e">
        <f>IF(#REF!="","",CONCATENATE($L1766,","))</f>
        <v>#REF!</v>
      </c>
      <c r="BN1766" s="27" t="e">
        <f>IF(#REF!="","",CONCATENATE($L1766,","))</f>
        <v>#REF!</v>
      </c>
      <c r="BO1766" s="27" t="e">
        <f>IF(#REF!="","",CONCATENATE($L1766,","))</f>
        <v>#REF!</v>
      </c>
      <c r="BP1766" s="27" t="e">
        <f>IF(#REF!="","",CONCATENATE($L1766,","))</f>
        <v>#REF!</v>
      </c>
      <c r="BQ1766" s="27" t="e">
        <f>IF(#REF!="","",CONCATENATE($L1766,","))</f>
        <v>#REF!</v>
      </c>
      <c r="BR1766" s="27" t="e">
        <f>IF(#REF!="","",CONCATENATE($L1766,","))</f>
        <v>#REF!</v>
      </c>
      <c r="BS1766" s="27" t="e">
        <f>IF(#REF!="","",CONCATENATE($L1766,","))</f>
        <v>#REF!</v>
      </c>
      <c r="BT1766" s="27" t="e">
        <f>IF(#REF!="","",CONCATENATE($L1766,","))</f>
        <v>#REF!</v>
      </c>
      <c r="BU1766" s="40"/>
      <c r="BV1766" s="40"/>
      <c r="BW1766"/>
      <c r="BX1766"/>
      <c r="BY1766"/>
      <c r="BZ1766"/>
      <c r="CA1766"/>
      <c r="CB1766" s="40"/>
      <c r="CC1766" s="7"/>
    </row>
    <row r="1767" spans="2:81">
      <c r="B1767" s="75"/>
      <c r="C1767" s="39"/>
      <c r="D1767" s="38"/>
      <c r="E1767" s="39"/>
      <c r="F1767" s="39"/>
      <c r="G1767" s="39"/>
      <c r="H1767" s="39"/>
      <c r="I1767" s="39"/>
      <c r="J1767" s="39"/>
      <c r="K1767" s="39"/>
      <c r="L1767" s="38"/>
      <c r="M1767" s="38"/>
      <c r="N1767" s="38"/>
      <c r="O1767" s="38"/>
      <c r="P1767" s="38"/>
      <c r="Q1767" s="38"/>
      <c r="R1767" s="38"/>
      <c r="S1767" s="38"/>
      <c r="T1767" s="38"/>
      <c r="U1767" s="38"/>
      <c r="V1767" s="38"/>
      <c r="W1767" s="38"/>
      <c r="X1767" s="38"/>
      <c r="Y1767" s="38"/>
      <c r="Z1767" s="75"/>
      <c r="AA1767" s="101"/>
      <c r="AB1767" s="101"/>
      <c r="AC1767" s="101"/>
      <c r="AD1767" s="101"/>
      <c r="AE1767" s="38"/>
      <c r="AF1767" s="38"/>
      <c r="AG1767" s="38"/>
      <c r="AH1767" s="38"/>
      <c r="AI1767" s="101"/>
      <c r="AJ1767" s="101"/>
      <c r="AK1767" s="101"/>
      <c r="AL1767" s="75"/>
      <c r="AM1767" s="39"/>
      <c r="AN1767" s="27"/>
      <c r="AO1767" s="27"/>
      <c r="AP1767" s="27"/>
      <c r="AQ1767" s="27" t="str">
        <f t="shared" si="615"/>
        <v/>
      </c>
      <c r="AR1767" s="27" t="str">
        <f t="shared" si="616"/>
        <v/>
      </c>
      <c r="AS1767" s="27" t="str">
        <f t="shared" si="617"/>
        <v/>
      </c>
      <c r="AT1767" s="27" t="e">
        <f>IF(#REF!&lt;&gt;"",IF(ABS(#REF!)&lt;10,"S"&amp;RIGHT(#REF!,1)&amp;",","S"&amp;#REF!&amp;","),"")</f>
        <v>#REF!</v>
      </c>
      <c r="AU1767" s="27" t="e">
        <f>IF(#REF!&lt;&gt;"",IF(ABS(#REF!)&lt;10,"S"&amp;RIGHT(#REF!,1)&amp;",","S"&amp;#REF!&amp;","),"")</f>
        <v>#REF!</v>
      </c>
      <c r="AV1767" s="27" t="e">
        <f>IF(#REF!&lt;&gt;"",IF(ABS(#REF!)&lt;10,"S"&amp;RIGHT(#REF!,1)&amp;",","S"&amp;#REF!&amp;","),"")</f>
        <v>#REF!</v>
      </c>
      <c r="AW1767" s="27" t="e">
        <f>IF(#REF!&lt;&gt;"",IF(ABS(#REF!)&lt;10,"S"&amp;RIGHT(#REF!,1)&amp;",","S"&amp;#REF!&amp;","),"")</f>
        <v>#REF!</v>
      </c>
      <c r="AX1767" s="27" t="e">
        <f>IF(#REF!&lt;&gt;"",IF(ABS(#REF!)&lt;10,"S"&amp;RIGHT(#REF!,1)&amp;",","S"&amp;#REF!&amp;","),"")</f>
        <v>#REF!</v>
      </c>
      <c r="AY1767" s="27" t="e">
        <f>IF(#REF!&lt;&gt;"",IF(ABS(#REF!)&lt;10,"S"&amp;RIGHT(#REF!,1)&amp;",","S"&amp;#REF!&amp;","),"")</f>
        <v>#REF!</v>
      </c>
      <c r="AZ1767" s="27" t="e">
        <f>IF(#REF!&lt;&gt;"",IF(ABS(#REF!)&lt;10,"S"&amp;RIGHT(#REF!,1)&amp;",","S"&amp;#REF!&amp;","),"")</f>
        <v>#REF!</v>
      </c>
      <c r="BA1767" s="27" t="e">
        <f>IF(#REF!&lt;&gt;"",IF(ABS(#REF!)&lt;10,"S"&amp;RIGHT(#REF!,1)&amp;",","S"&amp;#REF!&amp;","),"")</f>
        <v>#REF!</v>
      </c>
      <c r="BB1767" s="27" t="e">
        <f>IF(#REF!&lt;&gt;"",IF(ABS(#REF!)&lt;10,"S"&amp;RIGHT(#REF!,1)&amp;",","S"&amp;#REF!&amp;","),"")</f>
        <v>#REF!</v>
      </c>
      <c r="BC1767" s="27"/>
      <c r="BD1767" s="27"/>
      <c r="BE1767" s="27"/>
      <c r="BF1767" s="27"/>
      <c r="BG1767" s="27"/>
      <c r="BH1767" s="27"/>
      <c r="BI1767" s="27" t="str">
        <f t="shared" si="612"/>
        <v/>
      </c>
      <c r="BJ1767" s="27" t="str">
        <f t="shared" si="613"/>
        <v/>
      </c>
      <c r="BK1767" s="27" t="str">
        <f t="shared" si="614"/>
        <v/>
      </c>
      <c r="BL1767" s="27" t="e">
        <f>IF(#REF!="","",CONCATENATE($L1767,","))</f>
        <v>#REF!</v>
      </c>
      <c r="BM1767" s="27" t="e">
        <f>IF(#REF!="","",CONCATENATE($L1767,","))</f>
        <v>#REF!</v>
      </c>
      <c r="BN1767" s="27" t="e">
        <f>IF(#REF!="","",CONCATENATE($L1767,","))</f>
        <v>#REF!</v>
      </c>
      <c r="BO1767" s="27" t="e">
        <f>IF(#REF!="","",CONCATENATE($L1767,","))</f>
        <v>#REF!</v>
      </c>
      <c r="BP1767" s="27" t="e">
        <f>IF(#REF!="","",CONCATENATE($L1767,","))</f>
        <v>#REF!</v>
      </c>
      <c r="BQ1767" s="27" t="e">
        <f>IF(#REF!="","",CONCATENATE($L1767,","))</f>
        <v>#REF!</v>
      </c>
      <c r="BR1767" s="27" t="e">
        <f>IF(#REF!="","",CONCATENATE($L1767,","))</f>
        <v>#REF!</v>
      </c>
      <c r="BS1767" s="27" t="e">
        <f>IF(#REF!="","",CONCATENATE($L1767,","))</f>
        <v>#REF!</v>
      </c>
      <c r="BT1767" s="27" t="e">
        <f>IF(#REF!="","",CONCATENATE($L1767,","))</f>
        <v>#REF!</v>
      </c>
      <c r="BU1767" s="40"/>
      <c r="BV1767" s="40"/>
      <c r="BW1767"/>
      <c r="BX1767"/>
      <c r="BY1767"/>
      <c r="BZ1767"/>
      <c r="CA1767"/>
      <c r="CB1767" s="40"/>
      <c r="CC1767" s="7"/>
    </row>
    <row r="1768" spans="2:81">
      <c r="B1768" s="75"/>
      <c r="C1768" s="39"/>
      <c r="D1768" s="38"/>
      <c r="E1768" s="39"/>
      <c r="F1768" s="39"/>
      <c r="G1768" s="39"/>
      <c r="H1768" s="39"/>
      <c r="I1768" s="39"/>
      <c r="J1768" s="39"/>
      <c r="K1768" s="39"/>
      <c r="L1768" s="38"/>
      <c r="M1768" s="38"/>
      <c r="N1768" s="38"/>
      <c r="O1768" s="38"/>
      <c r="P1768" s="38"/>
      <c r="Q1768" s="38"/>
      <c r="R1768" s="38"/>
      <c r="S1768" s="38"/>
      <c r="T1768" s="38"/>
      <c r="U1768" s="38"/>
      <c r="V1768" s="38"/>
      <c r="W1768" s="38"/>
      <c r="X1768" s="38"/>
      <c r="Y1768" s="38"/>
      <c r="Z1768" s="75"/>
      <c r="AA1768" s="101"/>
      <c r="AB1768" s="101"/>
      <c r="AC1768" s="101"/>
      <c r="AD1768" s="101"/>
      <c r="AE1768" s="38"/>
      <c r="AF1768" s="38"/>
      <c r="AG1768" s="38"/>
      <c r="AH1768" s="38"/>
      <c r="AI1768" s="101"/>
      <c r="AJ1768" s="101"/>
      <c r="AK1768" s="101"/>
      <c r="AL1768" s="75"/>
      <c r="AM1768" s="39"/>
      <c r="AN1768" s="27"/>
      <c r="AO1768" s="27"/>
      <c r="AP1768" s="27"/>
      <c r="AQ1768" s="27" t="str">
        <f t="shared" si="615"/>
        <v/>
      </c>
      <c r="AR1768" s="27" t="str">
        <f t="shared" si="616"/>
        <v/>
      </c>
      <c r="AS1768" s="27" t="str">
        <f t="shared" si="617"/>
        <v/>
      </c>
      <c r="AT1768" s="27" t="e">
        <f>IF(#REF!&lt;&gt;"",IF(ABS(#REF!)&lt;10,"S"&amp;RIGHT(#REF!,1)&amp;",","S"&amp;#REF!&amp;","),"")</f>
        <v>#REF!</v>
      </c>
      <c r="AU1768" s="27" t="e">
        <f>IF(#REF!&lt;&gt;"",IF(ABS(#REF!)&lt;10,"S"&amp;RIGHT(#REF!,1)&amp;",","S"&amp;#REF!&amp;","),"")</f>
        <v>#REF!</v>
      </c>
      <c r="AV1768" s="27" t="e">
        <f>IF(#REF!&lt;&gt;"",IF(ABS(#REF!)&lt;10,"S"&amp;RIGHT(#REF!,1)&amp;",","S"&amp;#REF!&amp;","),"")</f>
        <v>#REF!</v>
      </c>
      <c r="AW1768" s="27" t="e">
        <f>IF(#REF!&lt;&gt;"",IF(ABS(#REF!)&lt;10,"S"&amp;RIGHT(#REF!,1)&amp;",","S"&amp;#REF!&amp;","),"")</f>
        <v>#REF!</v>
      </c>
      <c r="AX1768" s="27" t="e">
        <f>IF(#REF!&lt;&gt;"",IF(ABS(#REF!)&lt;10,"S"&amp;RIGHT(#REF!,1)&amp;",","S"&amp;#REF!&amp;","),"")</f>
        <v>#REF!</v>
      </c>
      <c r="AY1768" s="27" t="e">
        <f>IF(#REF!&lt;&gt;"",IF(ABS(#REF!)&lt;10,"S"&amp;RIGHT(#REF!,1)&amp;",","S"&amp;#REF!&amp;","),"")</f>
        <v>#REF!</v>
      </c>
      <c r="AZ1768" s="27" t="e">
        <f>IF(#REF!&lt;&gt;"",IF(ABS(#REF!)&lt;10,"S"&amp;RIGHT(#REF!,1)&amp;",","S"&amp;#REF!&amp;","),"")</f>
        <v>#REF!</v>
      </c>
      <c r="BA1768" s="27" t="e">
        <f>IF(#REF!&lt;&gt;"",IF(ABS(#REF!)&lt;10,"S"&amp;RIGHT(#REF!,1)&amp;",","S"&amp;#REF!&amp;","),"")</f>
        <v>#REF!</v>
      </c>
      <c r="BB1768" s="27" t="e">
        <f>IF(#REF!&lt;&gt;"",IF(ABS(#REF!)&lt;10,"S"&amp;RIGHT(#REF!,1)&amp;",","S"&amp;#REF!&amp;","),"")</f>
        <v>#REF!</v>
      </c>
      <c r="BC1768" s="27"/>
      <c r="BD1768" s="27"/>
      <c r="BE1768" s="27"/>
      <c r="BF1768" s="27"/>
      <c r="BG1768" s="27"/>
      <c r="BH1768" s="27"/>
      <c r="BI1768" s="27" t="str">
        <f t="shared" si="612"/>
        <v/>
      </c>
      <c r="BJ1768" s="27" t="str">
        <f t="shared" si="613"/>
        <v/>
      </c>
      <c r="BK1768" s="27" t="str">
        <f t="shared" si="614"/>
        <v/>
      </c>
      <c r="BL1768" s="27" t="e">
        <f>IF(#REF!="","",CONCATENATE($L1768,","))</f>
        <v>#REF!</v>
      </c>
      <c r="BM1768" s="27" t="e">
        <f>IF(#REF!="","",CONCATENATE($L1768,","))</f>
        <v>#REF!</v>
      </c>
      <c r="BN1768" s="27" t="e">
        <f>IF(#REF!="","",CONCATENATE($L1768,","))</f>
        <v>#REF!</v>
      </c>
      <c r="BO1768" s="27" t="e">
        <f>IF(#REF!="","",CONCATENATE($L1768,","))</f>
        <v>#REF!</v>
      </c>
      <c r="BP1768" s="27" t="e">
        <f>IF(#REF!="","",CONCATENATE($L1768,","))</f>
        <v>#REF!</v>
      </c>
      <c r="BQ1768" s="27" t="e">
        <f>IF(#REF!="","",CONCATENATE($L1768,","))</f>
        <v>#REF!</v>
      </c>
      <c r="BR1768" s="27" t="e">
        <f>IF(#REF!="","",CONCATENATE($L1768,","))</f>
        <v>#REF!</v>
      </c>
      <c r="BS1768" s="27" t="e">
        <f>IF(#REF!="","",CONCATENATE($L1768,","))</f>
        <v>#REF!</v>
      </c>
      <c r="BT1768" s="27" t="e">
        <f>IF(#REF!="","",CONCATENATE($L1768,","))</f>
        <v>#REF!</v>
      </c>
      <c r="BU1768" s="40"/>
      <c r="BV1768" s="40"/>
      <c r="BW1768"/>
      <c r="BX1768"/>
      <c r="BY1768"/>
      <c r="BZ1768"/>
      <c r="CA1768"/>
      <c r="CB1768" s="40"/>
      <c r="CC1768" s="7"/>
    </row>
    <row r="1769" spans="2:81">
      <c r="B1769" s="75"/>
      <c r="C1769" s="39"/>
      <c r="D1769" s="38"/>
      <c r="E1769" s="39"/>
      <c r="F1769" s="39"/>
      <c r="G1769" s="39"/>
      <c r="H1769" s="39"/>
      <c r="I1769" s="39"/>
      <c r="J1769" s="39"/>
      <c r="K1769" s="39"/>
      <c r="L1769" s="38"/>
      <c r="M1769" s="38"/>
      <c r="N1769" s="38"/>
      <c r="O1769" s="38"/>
      <c r="P1769" s="38"/>
      <c r="Q1769" s="38"/>
      <c r="R1769" s="38"/>
      <c r="S1769" s="38"/>
      <c r="T1769" s="38"/>
      <c r="U1769" s="38"/>
      <c r="V1769" s="38"/>
      <c r="W1769" s="38"/>
      <c r="X1769" s="38"/>
      <c r="Y1769" s="38"/>
      <c r="Z1769" s="75"/>
      <c r="AA1769" s="101"/>
      <c r="AB1769" s="101"/>
      <c r="AC1769" s="101"/>
      <c r="AD1769" s="101"/>
      <c r="AE1769" s="38"/>
      <c r="AF1769" s="38"/>
      <c r="AG1769" s="38"/>
      <c r="AH1769" s="38"/>
      <c r="AI1769" s="101"/>
      <c r="AJ1769" s="101"/>
      <c r="AK1769" s="101"/>
      <c r="AL1769" s="75"/>
      <c r="AM1769" s="39"/>
      <c r="AN1769" s="27"/>
      <c r="AO1769" s="27"/>
      <c r="AP1769" s="27"/>
      <c r="AQ1769" s="27" t="str">
        <f t="shared" si="615"/>
        <v/>
      </c>
      <c r="AR1769" s="27" t="str">
        <f t="shared" si="616"/>
        <v/>
      </c>
      <c r="AS1769" s="27" t="str">
        <f t="shared" si="617"/>
        <v/>
      </c>
      <c r="AT1769" s="27" t="e">
        <f>IF(#REF!&lt;&gt;"",IF(ABS(#REF!)&lt;10,"S"&amp;RIGHT(#REF!,1)&amp;",","S"&amp;#REF!&amp;","),"")</f>
        <v>#REF!</v>
      </c>
      <c r="AU1769" s="27" t="e">
        <f>IF(#REF!&lt;&gt;"",IF(ABS(#REF!)&lt;10,"S"&amp;RIGHT(#REF!,1)&amp;",","S"&amp;#REF!&amp;","),"")</f>
        <v>#REF!</v>
      </c>
      <c r="AV1769" s="27" t="e">
        <f>IF(#REF!&lt;&gt;"",IF(ABS(#REF!)&lt;10,"S"&amp;RIGHT(#REF!,1)&amp;",","S"&amp;#REF!&amp;","),"")</f>
        <v>#REF!</v>
      </c>
      <c r="AW1769" s="27" t="e">
        <f>IF(#REF!&lt;&gt;"",IF(ABS(#REF!)&lt;10,"S"&amp;RIGHT(#REF!,1)&amp;",","S"&amp;#REF!&amp;","),"")</f>
        <v>#REF!</v>
      </c>
      <c r="AX1769" s="27" t="e">
        <f>IF(#REF!&lt;&gt;"",IF(ABS(#REF!)&lt;10,"S"&amp;RIGHT(#REF!,1)&amp;",","S"&amp;#REF!&amp;","),"")</f>
        <v>#REF!</v>
      </c>
      <c r="AY1769" s="27" t="e">
        <f>IF(#REF!&lt;&gt;"",IF(ABS(#REF!)&lt;10,"S"&amp;RIGHT(#REF!,1)&amp;",","S"&amp;#REF!&amp;","),"")</f>
        <v>#REF!</v>
      </c>
      <c r="AZ1769" s="27" t="e">
        <f>IF(#REF!&lt;&gt;"",IF(ABS(#REF!)&lt;10,"S"&amp;RIGHT(#REF!,1)&amp;",","S"&amp;#REF!&amp;","),"")</f>
        <v>#REF!</v>
      </c>
      <c r="BA1769" s="27" t="e">
        <f>IF(#REF!&lt;&gt;"",IF(ABS(#REF!)&lt;10,"S"&amp;RIGHT(#REF!,1)&amp;",","S"&amp;#REF!&amp;","),"")</f>
        <v>#REF!</v>
      </c>
      <c r="BB1769" s="27" t="e">
        <f>IF(#REF!&lt;&gt;"",IF(ABS(#REF!)&lt;10,"S"&amp;RIGHT(#REF!,1)&amp;",","S"&amp;#REF!&amp;","),"")</f>
        <v>#REF!</v>
      </c>
      <c r="BC1769" s="27"/>
      <c r="BD1769" s="27"/>
      <c r="BE1769" s="27"/>
      <c r="BF1769" s="27"/>
      <c r="BG1769" s="27"/>
      <c r="BH1769" s="27"/>
      <c r="BI1769" s="27" t="str">
        <f t="shared" si="612"/>
        <v/>
      </c>
      <c r="BJ1769" s="27" t="str">
        <f t="shared" si="613"/>
        <v/>
      </c>
      <c r="BK1769" s="27" t="str">
        <f t="shared" si="614"/>
        <v/>
      </c>
      <c r="BL1769" s="27" t="e">
        <f>IF(#REF!="","",CONCATENATE($L1769,","))</f>
        <v>#REF!</v>
      </c>
      <c r="BM1769" s="27" t="e">
        <f>IF(#REF!="","",CONCATENATE($L1769,","))</f>
        <v>#REF!</v>
      </c>
      <c r="BN1769" s="27" t="e">
        <f>IF(#REF!="","",CONCATENATE($L1769,","))</f>
        <v>#REF!</v>
      </c>
      <c r="BO1769" s="27" t="e">
        <f>IF(#REF!="","",CONCATENATE($L1769,","))</f>
        <v>#REF!</v>
      </c>
      <c r="BP1769" s="27" t="e">
        <f>IF(#REF!="","",CONCATENATE($L1769,","))</f>
        <v>#REF!</v>
      </c>
      <c r="BQ1769" s="27" t="e">
        <f>IF(#REF!="","",CONCATENATE($L1769,","))</f>
        <v>#REF!</v>
      </c>
      <c r="BR1769" s="27" t="e">
        <f>IF(#REF!="","",CONCATENATE($L1769,","))</f>
        <v>#REF!</v>
      </c>
      <c r="BS1769" s="27" t="e">
        <f>IF(#REF!="","",CONCATENATE($L1769,","))</f>
        <v>#REF!</v>
      </c>
      <c r="BT1769" s="27" t="e">
        <f>IF(#REF!="","",CONCATENATE($L1769,","))</f>
        <v>#REF!</v>
      </c>
      <c r="BU1769" s="40"/>
      <c r="BV1769" s="40"/>
      <c r="BW1769"/>
      <c r="BX1769"/>
      <c r="BY1769"/>
      <c r="BZ1769"/>
      <c r="CA1769"/>
      <c r="CB1769" s="40"/>
      <c r="CC1769" s="7"/>
    </row>
    <row r="1770" spans="2:81">
      <c r="B1770" s="75"/>
      <c r="C1770" s="39"/>
      <c r="D1770" s="38"/>
      <c r="E1770" s="39"/>
      <c r="F1770" s="39"/>
      <c r="G1770" s="39"/>
      <c r="H1770" s="39"/>
      <c r="I1770" s="39"/>
      <c r="J1770" s="39"/>
      <c r="K1770" s="39"/>
      <c r="L1770" s="38"/>
      <c r="M1770" s="38"/>
      <c r="N1770" s="38"/>
      <c r="O1770" s="38"/>
      <c r="P1770" s="38"/>
      <c r="Q1770" s="38"/>
      <c r="R1770" s="38"/>
      <c r="S1770" s="38"/>
      <c r="T1770" s="38"/>
      <c r="U1770" s="38"/>
      <c r="V1770" s="38"/>
      <c r="W1770" s="38"/>
      <c r="X1770" s="38"/>
      <c r="Y1770" s="38"/>
      <c r="Z1770" s="75"/>
      <c r="AA1770" s="101"/>
      <c r="AB1770" s="101"/>
      <c r="AC1770" s="101"/>
      <c r="AD1770" s="101"/>
      <c r="AE1770" s="38"/>
      <c r="AF1770" s="38"/>
      <c r="AG1770" s="38"/>
      <c r="AH1770" s="38"/>
      <c r="AI1770" s="101"/>
      <c r="AJ1770" s="101"/>
      <c r="AK1770" s="101"/>
      <c r="AL1770" s="75"/>
      <c r="AM1770" s="39"/>
      <c r="AN1770" s="27"/>
      <c r="AO1770" s="27"/>
      <c r="AP1770" s="27"/>
      <c r="AQ1770" s="27" t="str">
        <f t="shared" si="615"/>
        <v/>
      </c>
      <c r="AR1770" s="27" t="str">
        <f t="shared" si="616"/>
        <v/>
      </c>
      <c r="AS1770" s="27" t="str">
        <f t="shared" si="617"/>
        <v/>
      </c>
      <c r="AT1770" s="27" t="e">
        <f>IF(#REF!&lt;&gt;"",IF(ABS(#REF!)&lt;10,"S"&amp;RIGHT(#REF!,1)&amp;",","S"&amp;#REF!&amp;","),"")</f>
        <v>#REF!</v>
      </c>
      <c r="AU1770" s="27" t="e">
        <f>IF(#REF!&lt;&gt;"",IF(ABS(#REF!)&lt;10,"S"&amp;RIGHT(#REF!,1)&amp;",","S"&amp;#REF!&amp;","),"")</f>
        <v>#REF!</v>
      </c>
      <c r="AV1770" s="27" t="e">
        <f>IF(#REF!&lt;&gt;"",IF(ABS(#REF!)&lt;10,"S"&amp;RIGHT(#REF!,1)&amp;",","S"&amp;#REF!&amp;","),"")</f>
        <v>#REF!</v>
      </c>
      <c r="AW1770" s="27" t="e">
        <f>IF(#REF!&lt;&gt;"",IF(ABS(#REF!)&lt;10,"S"&amp;RIGHT(#REF!,1)&amp;",","S"&amp;#REF!&amp;","),"")</f>
        <v>#REF!</v>
      </c>
      <c r="AX1770" s="27" t="e">
        <f>IF(#REF!&lt;&gt;"",IF(ABS(#REF!)&lt;10,"S"&amp;RIGHT(#REF!,1)&amp;",","S"&amp;#REF!&amp;","),"")</f>
        <v>#REF!</v>
      </c>
      <c r="AY1770" s="27" t="e">
        <f>IF(#REF!&lt;&gt;"",IF(ABS(#REF!)&lt;10,"S"&amp;RIGHT(#REF!,1)&amp;",","S"&amp;#REF!&amp;","),"")</f>
        <v>#REF!</v>
      </c>
      <c r="AZ1770" s="27" t="e">
        <f>IF(#REF!&lt;&gt;"",IF(ABS(#REF!)&lt;10,"S"&amp;RIGHT(#REF!,1)&amp;",","S"&amp;#REF!&amp;","),"")</f>
        <v>#REF!</v>
      </c>
      <c r="BA1770" s="27" t="e">
        <f>IF(#REF!&lt;&gt;"",IF(ABS(#REF!)&lt;10,"S"&amp;RIGHT(#REF!,1)&amp;",","S"&amp;#REF!&amp;","),"")</f>
        <v>#REF!</v>
      </c>
      <c r="BB1770" s="27" t="e">
        <f>IF(#REF!&lt;&gt;"",IF(ABS(#REF!)&lt;10,"S"&amp;RIGHT(#REF!,1)&amp;",","S"&amp;#REF!&amp;","),"")</f>
        <v>#REF!</v>
      </c>
      <c r="BC1770" s="27"/>
      <c r="BD1770" s="27"/>
      <c r="BE1770" s="27"/>
      <c r="BF1770" s="27"/>
      <c r="BG1770" s="27"/>
      <c r="BH1770" s="27"/>
      <c r="BI1770" s="27" t="str">
        <f t="shared" si="612"/>
        <v/>
      </c>
      <c r="BJ1770" s="27" t="str">
        <f t="shared" si="613"/>
        <v/>
      </c>
      <c r="BK1770" s="27" t="str">
        <f t="shared" si="614"/>
        <v/>
      </c>
      <c r="BL1770" s="27" t="e">
        <f>IF(#REF!="","",CONCATENATE($L1770,","))</f>
        <v>#REF!</v>
      </c>
      <c r="BM1770" s="27" t="e">
        <f>IF(#REF!="","",CONCATENATE($L1770,","))</f>
        <v>#REF!</v>
      </c>
      <c r="BN1770" s="27" t="e">
        <f>IF(#REF!="","",CONCATENATE($L1770,","))</f>
        <v>#REF!</v>
      </c>
      <c r="BO1770" s="27" t="e">
        <f>IF(#REF!="","",CONCATENATE($L1770,","))</f>
        <v>#REF!</v>
      </c>
      <c r="BP1770" s="27" t="e">
        <f>IF(#REF!="","",CONCATENATE($L1770,","))</f>
        <v>#REF!</v>
      </c>
      <c r="BQ1770" s="27" t="e">
        <f>IF(#REF!="","",CONCATENATE($L1770,","))</f>
        <v>#REF!</v>
      </c>
      <c r="BR1770" s="27" t="e">
        <f>IF(#REF!="","",CONCATENATE($L1770,","))</f>
        <v>#REF!</v>
      </c>
      <c r="BS1770" s="27" t="e">
        <f>IF(#REF!="","",CONCATENATE($L1770,","))</f>
        <v>#REF!</v>
      </c>
      <c r="BT1770" s="27" t="e">
        <f>IF(#REF!="","",CONCATENATE($L1770,","))</f>
        <v>#REF!</v>
      </c>
      <c r="BU1770" s="40"/>
      <c r="BV1770" s="40"/>
      <c r="BW1770"/>
      <c r="BX1770"/>
      <c r="BY1770"/>
      <c r="BZ1770"/>
      <c r="CA1770"/>
      <c r="CB1770" s="40"/>
      <c r="CC1770" s="7"/>
    </row>
    <row r="1771" spans="2:81">
      <c r="B1771" s="75"/>
      <c r="C1771" s="39"/>
      <c r="D1771" s="38"/>
      <c r="E1771" s="39"/>
      <c r="F1771" s="39"/>
      <c r="G1771" s="39"/>
      <c r="H1771" s="39"/>
      <c r="I1771" s="39"/>
      <c r="J1771" s="39"/>
      <c r="K1771" s="39"/>
      <c r="L1771" s="38"/>
      <c r="M1771" s="38"/>
      <c r="N1771" s="38"/>
      <c r="O1771" s="38"/>
      <c r="P1771" s="38"/>
      <c r="Q1771" s="38"/>
      <c r="R1771" s="38"/>
      <c r="S1771" s="38"/>
      <c r="T1771" s="38"/>
      <c r="U1771" s="38"/>
      <c r="V1771" s="38"/>
      <c r="W1771" s="38"/>
      <c r="X1771" s="38"/>
      <c r="Y1771" s="38"/>
      <c r="Z1771" s="75"/>
      <c r="AA1771" s="101"/>
      <c r="AB1771" s="101"/>
      <c r="AC1771" s="101"/>
      <c r="AD1771" s="101"/>
      <c r="AE1771" s="38"/>
      <c r="AF1771" s="38"/>
      <c r="AG1771" s="38"/>
      <c r="AH1771" s="38"/>
      <c r="AI1771" s="101"/>
      <c r="AJ1771" s="101"/>
      <c r="AK1771" s="101"/>
      <c r="AL1771" s="75"/>
      <c r="AM1771" s="39"/>
      <c r="AN1771" s="27"/>
      <c r="AO1771" s="27"/>
      <c r="AP1771" s="27"/>
      <c r="AQ1771" s="27" t="str">
        <f t="shared" si="615"/>
        <v/>
      </c>
      <c r="AR1771" s="27" t="str">
        <f t="shared" si="616"/>
        <v/>
      </c>
      <c r="AS1771" s="27" t="str">
        <f t="shared" si="617"/>
        <v/>
      </c>
      <c r="AT1771" s="27" t="e">
        <f>IF(#REF!&lt;&gt;"",IF(ABS(#REF!)&lt;10,"S"&amp;RIGHT(#REF!,1)&amp;",","S"&amp;#REF!&amp;","),"")</f>
        <v>#REF!</v>
      </c>
      <c r="AU1771" s="27" t="e">
        <f>IF(#REF!&lt;&gt;"",IF(ABS(#REF!)&lt;10,"S"&amp;RIGHT(#REF!,1)&amp;",","S"&amp;#REF!&amp;","),"")</f>
        <v>#REF!</v>
      </c>
      <c r="AV1771" s="27" t="e">
        <f>IF(#REF!&lt;&gt;"",IF(ABS(#REF!)&lt;10,"S"&amp;RIGHT(#REF!,1)&amp;",","S"&amp;#REF!&amp;","),"")</f>
        <v>#REF!</v>
      </c>
      <c r="AW1771" s="27" t="e">
        <f>IF(#REF!&lt;&gt;"",IF(ABS(#REF!)&lt;10,"S"&amp;RIGHT(#REF!,1)&amp;",","S"&amp;#REF!&amp;","),"")</f>
        <v>#REF!</v>
      </c>
      <c r="AX1771" s="27" t="e">
        <f>IF(#REF!&lt;&gt;"",IF(ABS(#REF!)&lt;10,"S"&amp;RIGHT(#REF!,1)&amp;",","S"&amp;#REF!&amp;","),"")</f>
        <v>#REF!</v>
      </c>
      <c r="AY1771" s="27" t="e">
        <f>IF(#REF!&lt;&gt;"",IF(ABS(#REF!)&lt;10,"S"&amp;RIGHT(#REF!,1)&amp;",","S"&amp;#REF!&amp;","),"")</f>
        <v>#REF!</v>
      </c>
      <c r="AZ1771" s="27" t="e">
        <f>IF(#REF!&lt;&gt;"",IF(ABS(#REF!)&lt;10,"S"&amp;RIGHT(#REF!,1)&amp;",","S"&amp;#REF!&amp;","),"")</f>
        <v>#REF!</v>
      </c>
      <c r="BA1771" s="27" t="e">
        <f>IF(#REF!&lt;&gt;"",IF(ABS(#REF!)&lt;10,"S"&amp;RIGHT(#REF!,1)&amp;",","S"&amp;#REF!&amp;","),"")</f>
        <v>#REF!</v>
      </c>
      <c r="BB1771" s="27" t="e">
        <f>IF(#REF!&lt;&gt;"",IF(ABS(#REF!)&lt;10,"S"&amp;RIGHT(#REF!,1)&amp;",","S"&amp;#REF!&amp;","),"")</f>
        <v>#REF!</v>
      </c>
      <c r="BC1771" s="27"/>
      <c r="BD1771" s="27"/>
      <c r="BE1771" s="27"/>
      <c r="BF1771" s="27"/>
      <c r="BG1771" s="27"/>
      <c r="BH1771" s="27"/>
      <c r="BI1771" s="27" t="str">
        <f t="shared" si="612"/>
        <v/>
      </c>
      <c r="BJ1771" s="27" t="str">
        <f t="shared" si="613"/>
        <v/>
      </c>
      <c r="BK1771" s="27" t="str">
        <f t="shared" si="614"/>
        <v/>
      </c>
      <c r="BL1771" s="27" t="e">
        <f>IF(#REF!="","",CONCATENATE($L1771,","))</f>
        <v>#REF!</v>
      </c>
      <c r="BM1771" s="27" t="e">
        <f>IF(#REF!="","",CONCATENATE($L1771,","))</f>
        <v>#REF!</v>
      </c>
      <c r="BN1771" s="27" t="e">
        <f>IF(#REF!="","",CONCATENATE($L1771,","))</f>
        <v>#REF!</v>
      </c>
      <c r="BO1771" s="27" t="e">
        <f>IF(#REF!="","",CONCATENATE($L1771,","))</f>
        <v>#REF!</v>
      </c>
      <c r="BP1771" s="27" t="e">
        <f>IF(#REF!="","",CONCATENATE($L1771,","))</f>
        <v>#REF!</v>
      </c>
      <c r="BQ1771" s="27" t="e">
        <f>IF(#REF!="","",CONCATENATE($L1771,","))</f>
        <v>#REF!</v>
      </c>
      <c r="BR1771" s="27" t="e">
        <f>IF(#REF!="","",CONCATENATE($L1771,","))</f>
        <v>#REF!</v>
      </c>
      <c r="BS1771" s="27" t="e">
        <f>IF(#REF!="","",CONCATENATE($L1771,","))</f>
        <v>#REF!</v>
      </c>
      <c r="BT1771" s="27" t="e">
        <f>IF(#REF!="","",CONCATENATE($L1771,","))</f>
        <v>#REF!</v>
      </c>
      <c r="BU1771" s="40"/>
      <c r="BV1771" s="40"/>
      <c r="BW1771"/>
      <c r="BX1771"/>
      <c r="BY1771"/>
      <c r="BZ1771"/>
      <c r="CA1771"/>
      <c r="CB1771" s="40"/>
      <c r="CC1771" s="7"/>
    </row>
    <row r="1772" spans="2:81">
      <c r="B1772" s="75"/>
      <c r="C1772" s="39"/>
      <c r="D1772" s="38"/>
      <c r="E1772" s="39"/>
      <c r="F1772" s="39"/>
      <c r="G1772" s="39"/>
      <c r="H1772" s="39"/>
      <c r="I1772" s="39"/>
      <c r="J1772" s="39"/>
      <c r="K1772" s="39"/>
      <c r="L1772" s="38"/>
      <c r="M1772" s="38"/>
      <c r="N1772" s="38"/>
      <c r="O1772" s="38"/>
      <c r="P1772" s="38"/>
      <c r="Q1772" s="38"/>
      <c r="R1772" s="38"/>
      <c r="S1772" s="38"/>
      <c r="T1772" s="38"/>
      <c r="U1772" s="38"/>
      <c r="V1772" s="38"/>
      <c r="W1772" s="38"/>
      <c r="X1772" s="38"/>
      <c r="Y1772" s="38"/>
      <c r="Z1772" s="75"/>
      <c r="AA1772" s="101"/>
      <c r="AB1772" s="101"/>
      <c r="AC1772" s="101"/>
      <c r="AD1772" s="101"/>
      <c r="AE1772" s="38"/>
      <c r="AF1772" s="38"/>
      <c r="AG1772" s="38"/>
      <c r="AH1772" s="38"/>
      <c r="AI1772" s="101"/>
      <c r="AJ1772" s="101"/>
      <c r="AK1772" s="101"/>
      <c r="AL1772" s="75"/>
      <c r="AM1772" s="39"/>
      <c r="AN1772" s="27"/>
      <c r="AO1772" s="27"/>
      <c r="AP1772" s="27"/>
      <c r="AQ1772" s="27" t="str">
        <f t="shared" si="615"/>
        <v/>
      </c>
      <c r="AR1772" s="27" t="str">
        <f t="shared" si="616"/>
        <v/>
      </c>
      <c r="AS1772" s="27" t="str">
        <f t="shared" si="617"/>
        <v/>
      </c>
      <c r="AT1772" s="27" t="e">
        <f>IF(#REF!&lt;&gt;"",IF(ABS(#REF!)&lt;10,"S"&amp;RIGHT(#REF!,1)&amp;",","S"&amp;#REF!&amp;","),"")</f>
        <v>#REF!</v>
      </c>
      <c r="AU1772" s="27" t="e">
        <f>IF(#REF!&lt;&gt;"",IF(ABS(#REF!)&lt;10,"S"&amp;RIGHT(#REF!,1)&amp;",","S"&amp;#REF!&amp;","),"")</f>
        <v>#REF!</v>
      </c>
      <c r="AV1772" s="27" t="e">
        <f>IF(#REF!&lt;&gt;"",IF(ABS(#REF!)&lt;10,"S"&amp;RIGHT(#REF!,1)&amp;",","S"&amp;#REF!&amp;","),"")</f>
        <v>#REF!</v>
      </c>
      <c r="AW1772" s="27" t="e">
        <f>IF(#REF!&lt;&gt;"",IF(ABS(#REF!)&lt;10,"S"&amp;RIGHT(#REF!,1)&amp;",","S"&amp;#REF!&amp;","),"")</f>
        <v>#REF!</v>
      </c>
      <c r="AX1772" s="27" t="e">
        <f>IF(#REF!&lt;&gt;"",IF(ABS(#REF!)&lt;10,"S"&amp;RIGHT(#REF!,1)&amp;",","S"&amp;#REF!&amp;","),"")</f>
        <v>#REF!</v>
      </c>
      <c r="AY1772" s="27" t="e">
        <f>IF(#REF!&lt;&gt;"",IF(ABS(#REF!)&lt;10,"S"&amp;RIGHT(#REF!,1)&amp;",","S"&amp;#REF!&amp;","),"")</f>
        <v>#REF!</v>
      </c>
      <c r="AZ1772" s="27" t="e">
        <f>IF(#REF!&lt;&gt;"",IF(ABS(#REF!)&lt;10,"S"&amp;RIGHT(#REF!,1)&amp;",","S"&amp;#REF!&amp;","),"")</f>
        <v>#REF!</v>
      </c>
      <c r="BA1772" s="27" t="e">
        <f>IF(#REF!&lt;&gt;"",IF(ABS(#REF!)&lt;10,"S"&amp;RIGHT(#REF!,1)&amp;",","S"&amp;#REF!&amp;","),"")</f>
        <v>#REF!</v>
      </c>
      <c r="BB1772" s="27" t="e">
        <f>IF(#REF!&lt;&gt;"",IF(ABS(#REF!)&lt;10,"S"&amp;RIGHT(#REF!,1)&amp;",","S"&amp;#REF!&amp;","),"")</f>
        <v>#REF!</v>
      </c>
      <c r="BC1772" s="27"/>
      <c r="BD1772" s="27"/>
      <c r="BE1772" s="27"/>
      <c r="BF1772" s="27"/>
      <c r="BG1772" s="27"/>
      <c r="BH1772" s="27"/>
      <c r="BI1772" s="27" t="str">
        <f t="shared" si="612"/>
        <v/>
      </c>
      <c r="BJ1772" s="27" t="str">
        <f t="shared" si="613"/>
        <v/>
      </c>
      <c r="BK1772" s="27" t="str">
        <f t="shared" si="614"/>
        <v/>
      </c>
      <c r="BL1772" s="27" t="e">
        <f>IF(#REF!="","",CONCATENATE($L1772,","))</f>
        <v>#REF!</v>
      </c>
      <c r="BM1772" s="27" t="e">
        <f>IF(#REF!="","",CONCATENATE($L1772,","))</f>
        <v>#REF!</v>
      </c>
      <c r="BN1772" s="27" t="e">
        <f>IF(#REF!="","",CONCATENATE($L1772,","))</f>
        <v>#REF!</v>
      </c>
      <c r="BO1772" s="27" t="e">
        <f>IF(#REF!="","",CONCATENATE($L1772,","))</f>
        <v>#REF!</v>
      </c>
      <c r="BP1772" s="27" t="e">
        <f>IF(#REF!="","",CONCATENATE($L1772,","))</f>
        <v>#REF!</v>
      </c>
      <c r="BQ1772" s="27" t="e">
        <f>IF(#REF!="","",CONCATENATE($L1772,","))</f>
        <v>#REF!</v>
      </c>
      <c r="BR1772" s="27" t="e">
        <f>IF(#REF!="","",CONCATENATE($L1772,","))</f>
        <v>#REF!</v>
      </c>
      <c r="BS1772" s="27" t="e">
        <f>IF(#REF!="","",CONCATENATE($L1772,","))</f>
        <v>#REF!</v>
      </c>
      <c r="BT1772" s="27" t="e">
        <f>IF(#REF!="","",CONCATENATE($L1772,","))</f>
        <v>#REF!</v>
      </c>
      <c r="BU1772" s="40"/>
      <c r="BV1772" s="40"/>
      <c r="BW1772"/>
      <c r="BX1772"/>
      <c r="BY1772"/>
      <c r="BZ1772"/>
      <c r="CA1772"/>
      <c r="CB1772" s="40"/>
      <c r="CC1772" s="7"/>
    </row>
    <row r="1773" spans="2:81">
      <c r="B1773" s="75"/>
      <c r="C1773" s="39"/>
      <c r="D1773" s="38"/>
      <c r="E1773" s="39"/>
      <c r="F1773" s="39"/>
      <c r="G1773" s="39"/>
      <c r="H1773" s="39"/>
      <c r="I1773" s="39"/>
      <c r="J1773" s="39"/>
      <c r="K1773" s="39"/>
      <c r="L1773" s="38"/>
      <c r="M1773" s="38"/>
      <c r="N1773" s="38"/>
      <c r="O1773" s="38"/>
      <c r="P1773" s="38"/>
      <c r="Q1773" s="38"/>
      <c r="R1773" s="38"/>
      <c r="S1773" s="38"/>
      <c r="T1773" s="38"/>
      <c r="U1773" s="38"/>
      <c r="V1773" s="38"/>
      <c r="W1773" s="38"/>
      <c r="X1773" s="38"/>
      <c r="Y1773" s="38"/>
      <c r="Z1773" s="75"/>
      <c r="AA1773" s="101"/>
      <c r="AB1773" s="101"/>
      <c r="AC1773" s="101"/>
      <c r="AD1773" s="101"/>
      <c r="AE1773" s="38"/>
      <c r="AF1773" s="38"/>
      <c r="AG1773" s="38"/>
      <c r="AH1773" s="38"/>
      <c r="AI1773" s="101"/>
      <c r="AJ1773" s="101"/>
      <c r="AK1773" s="101"/>
      <c r="AL1773" s="75"/>
      <c r="AM1773" s="39"/>
      <c r="AN1773" s="27"/>
      <c r="AO1773" s="27"/>
      <c r="AP1773" s="27"/>
      <c r="AQ1773" s="27" t="str">
        <f t="shared" si="615"/>
        <v/>
      </c>
      <c r="AR1773" s="27" t="str">
        <f t="shared" si="616"/>
        <v/>
      </c>
      <c r="AS1773" s="27" t="str">
        <f t="shared" si="617"/>
        <v/>
      </c>
      <c r="AT1773" s="27" t="e">
        <f>IF(#REF!&lt;&gt;"",IF(ABS(#REF!)&lt;10,"S"&amp;RIGHT(#REF!,1)&amp;",","S"&amp;#REF!&amp;","),"")</f>
        <v>#REF!</v>
      </c>
      <c r="AU1773" s="27" t="e">
        <f>IF(#REF!&lt;&gt;"",IF(ABS(#REF!)&lt;10,"S"&amp;RIGHT(#REF!,1)&amp;",","S"&amp;#REF!&amp;","),"")</f>
        <v>#REF!</v>
      </c>
      <c r="AV1773" s="27" t="e">
        <f>IF(#REF!&lt;&gt;"",IF(ABS(#REF!)&lt;10,"S"&amp;RIGHT(#REF!,1)&amp;",","S"&amp;#REF!&amp;","),"")</f>
        <v>#REF!</v>
      </c>
      <c r="AW1773" s="27" t="e">
        <f>IF(#REF!&lt;&gt;"",IF(ABS(#REF!)&lt;10,"S"&amp;RIGHT(#REF!,1)&amp;",","S"&amp;#REF!&amp;","),"")</f>
        <v>#REF!</v>
      </c>
      <c r="AX1773" s="27" t="e">
        <f>IF(#REF!&lt;&gt;"",IF(ABS(#REF!)&lt;10,"S"&amp;RIGHT(#REF!,1)&amp;",","S"&amp;#REF!&amp;","),"")</f>
        <v>#REF!</v>
      </c>
      <c r="AY1773" s="27" t="e">
        <f>IF(#REF!&lt;&gt;"",IF(ABS(#REF!)&lt;10,"S"&amp;RIGHT(#REF!,1)&amp;",","S"&amp;#REF!&amp;","),"")</f>
        <v>#REF!</v>
      </c>
      <c r="AZ1773" s="27" t="e">
        <f>IF(#REF!&lt;&gt;"",IF(ABS(#REF!)&lt;10,"S"&amp;RIGHT(#REF!,1)&amp;",","S"&amp;#REF!&amp;","),"")</f>
        <v>#REF!</v>
      </c>
      <c r="BA1773" s="27" t="e">
        <f>IF(#REF!&lt;&gt;"",IF(ABS(#REF!)&lt;10,"S"&amp;RIGHT(#REF!,1)&amp;",","S"&amp;#REF!&amp;","),"")</f>
        <v>#REF!</v>
      </c>
      <c r="BB1773" s="27" t="e">
        <f>IF(#REF!&lt;&gt;"",IF(ABS(#REF!)&lt;10,"S"&amp;RIGHT(#REF!,1)&amp;",","S"&amp;#REF!&amp;","),"")</f>
        <v>#REF!</v>
      </c>
      <c r="BC1773" s="27"/>
      <c r="BD1773" s="27"/>
      <c r="BE1773" s="27"/>
      <c r="BF1773" s="27"/>
      <c r="BG1773" s="27"/>
      <c r="BH1773" s="27"/>
      <c r="BI1773" s="27" t="str">
        <f t="shared" si="612"/>
        <v/>
      </c>
      <c r="BJ1773" s="27" t="str">
        <f t="shared" si="613"/>
        <v/>
      </c>
      <c r="BK1773" s="27" t="str">
        <f t="shared" si="614"/>
        <v/>
      </c>
      <c r="BL1773" s="27" t="e">
        <f>IF(#REF!="","",CONCATENATE($L1773,","))</f>
        <v>#REF!</v>
      </c>
      <c r="BM1773" s="27" t="e">
        <f>IF(#REF!="","",CONCATENATE($L1773,","))</f>
        <v>#REF!</v>
      </c>
      <c r="BN1773" s="27" t="e">
        <f>IF(#REF!="","",CONCATENATE($L1773,","))</f>
        <v>#REF!</v>
      </c>
      <c r="BO1773" s="27" t="e">
        <f>IF(#REF!="","",CONCATENATE($L1773,","))</f>
        <v>#REF!</v>
      </c>
      <c r="BP1773" s="27" t="e">
        <f>IF(#REF!="","",CONCATENATE($L1773,","))</f>
        <v>#REF!</v>
      </c>
      <c r="BQ1773" s="27" t="e">
        <f>IF(#REF!="","",CONCATENATE($L1773,","))</f>
        <v>#REF!</v>
      </c>
      <c r="BR1773" s="27" t="e">
        <f>IF(#REF!="","",CONCATENATE($L1773,","))</f>
        <v>#REF!</v>
      </c>
      <c r="BS1773" s="27" t="e">
        <f>IF(#REF!="","",CONCATENATE($L1773,","))</f>
        <v>#REF!</v>
      </c>
      <c r="BT1773" s="27" t="e">
        <f>IF(#REF!="","",CONCATENATE($L1773,","))</f>
        <v>#REF!</v>
      </c>
      <c r="BU1773" s="40"/>
      <c r="BV1773" s="40"/>
      <c r="BW1773"/>
      <c r="BX1773"/>
      <c r="BY1773"/>
      <c r="BZ1773"/>
      <c r="CA1773"/>
      <c r="CB1773" s="40"/>
      <c r="CC1773" s="7"/>
    </row>
    <row r="1774" spans="2:81">
      <c r="B1774" s="75"/>
      <c r="C1774" s="39"/>
      <c r="D1774" s="38"/>
      <c r="E1774" s="39"/>
      <c r="F1774" s="39"/>
      <c r="G1774" s="39"/>
      <c r="H1774" s="39"/>
      <c r="I1774" s="39"/>
      <c r="J1774" s="39"/>
      <c r="K1774" s="39"/>
      <c r="L1774" s="38"/>
      <c r="M1774" s="38"/>
      <c r="N1774" s="38"/>
      <c r="O1774" s="38"/>
      <c r="P1774" s="38"/>
      <c r="Q1774" s="38"/>
      <c r="R1774" s="38"/>
      <c r="S1774" s="38"/>
      <c r="T1774" s="38"/>
      <c r="U1774" s="38"/>
      <c r="V1774" s="38"/>
      <c r="W1774" s="38"/>
      <c r="X1774" s="38"/>
      <c r="Y1774" s="38"/>
      <c r="Z1774" s="75"/>
      <c r="AA1774" s="101"/>
      <c r="AB1774" s="101"/>
      <c r="AC1774" s="101"/>
      <c r="AD1774" s="101"/>
      <c r="AE1774" s="38"/>
      <c r="AF1774" s="38"/>
      <c r="AG1774" s="38"/>
      <c r="AH1774" s="38"/>
      <c r="AI1774" s="101"/>
      <c r="AJ1774" s="101"/>
      <c r="AK1774" s="101"/>
      <c r="AL1774" s="75"/>
      <c r="AM1774" s="39"/>
      <c r="AN1774" s="27"/>
      <c r="AO1774" s="27"/>
      <c r="AP1774" s="27"/>
      <c r="AQ1774" s="27" t="str">
        <f t="shared" si="615"/>
        <v/>
      </c>
      <c r="AR1774" s="27" t="str">
        <f t="shared" si="616"/>
        <v/>
      </c>
      <c r="AS1774" s="27" t="str">
        <f t="shared" si="617"/>
        <v/>
      </c>
      <c r="AT1774" s="27" t="e">
        <f>IF(#REF!&lt;&gt;"",IF(ABS(#REF!)&lt;10,"S"&amp;RIGHT(#REF!,1)&amp;",","S"&amp;#REF!&amp;","),"")</f>
        <v>#REF!</v>
      </c>
      <c r="AU1774" s="27" t="e">
        <f>IF(#REF!&lt;&gt;"",IF(ABS(#REF!)&lt;10,"S"&amp;RIGHT(#REF!,1)&amp;",","S"&amp;#REF!&amp;","),"")</f>
        <v>#REF!</v>
      </c>
      <c r="AV1774" s="27" t="e">
        <f>IF(#REF!&lt;&gt;"",IF(ABS(#REF!)&lt;10,"S"&amp;RIGHT(#REF!,1)&amp;",","S"&amp;#REF!&amp;","),"")</f>
        <v>#REF!</v>
      </c>
      <c r="AW1774" s="27" t="e">
        <f>IF(#REF!&lt;&gt;"",IF(ABS(#REF!)&lt;10,"S"&amp;RIGHT(#REF!,1)&amp;",","S"&amp;#REF!&amp;","),"")</f>
        <v>#REF!</v>
      </c>
      <c r="AX1774" s="27" t="e">
        <f>IF(#REF!&lt;&gt;"",IF(ABS(#REF!)&lt;10,"S"&amp;RIGHT(#REF!,1)&amp;",","S"&amp;#REF!&amp;","),"")</f>
        <v>#REF!</v>
      </c>
      <c r="AY1774" s="27" t="e">
        <f>IF(#REF!&lt;&gt;"",IF(ABS(#REF!)&lt;10,"S"&amp;RIGHT(#REF!,1)&amp;",","S"&amp;#REF!&amp;","),"")</f>
        <v>#REF!</v>
      </c>
      <c r="AZ1774" s="27" t="e">
        <f>IF(#REF!&lt;&gt;"",IF(ABS(#REF!)&lt;10,"S"&amp;RIGHT(#REF!,1)&amp;",","S"&amp;#REF!&amp;","),"")</f>
        <v>#REF!</v>
      </c>
      <c r="BA1774" s="27" t="e">
        <f>IF(#REF!&lt;&gt;"",IF(ABS(#REF!)&lt;10,"S"&amp;RIGHT(#REF!,1)&amp;",","S"&amp;#REF!&amp;","),"")</f>
        <v>#REF!</v>
      </c>
      <c r="BB1774" s="27" t="e">
        <f>IF(#REF!&lt;&gt;"",IF(ABS(#REF!)&lt;10,"S"&amp;RIGHT(#REF!,1)&amp;",","S"&amp;#REF!&amp;","),"")</f>
        <v>#REF!</v>
      </c>
      <c r="BC1774" s="27"/>
      <c r="BD1774" s="27"/>
      <c r="BE1774" s="27"/>
      <c r="BF1774" s="27"/>
      <c r="BG1774" s="27"/>
      <c r="BH1774" s="27"/>
      <c r="BI1774" s="27" t="str">
        <f t="shared" si="612"/>
        <v/>
      </c>
      <c r="BJ1774" s="27" t="str">
        <f t="shared" si="613"/>
        <v/>
      </c>
      <c r="BK1774" s="27" t="str">
        <f t="shared" si="614"/>
        <v/>
      </c>
      <c r="BL1774" s="27" t="e">
        <f>IF(#REF!="","",CONCATENATE($L1774,","))</f>
        <v>#REF!</v>
      </c>
      <c r="BM1774" s="27" t="e">
        <f>IF(#REF!="","",CONCATENATE($L1774,","))</f>
        <v>#REF!</v>
      </c>
      <c r="BN1774" s="27" t="e">
        <f>IF(#REF!="","",CONCATENATE($L1774,","))</f>
        <v>#REF!</v>
      </c>
      <c r="BO1774" s="27" t="e">
        <f>IF(#REF!="","",CONCATENATE($L1774,","))</f>
        <v>#REF!</v>
      </c>
      <c r="BP1774" s="27" t="e">
        <f>IF(#REF!="","",CONCATENATE($L1774,","))</f>
        <v>#REF!</v>
      </c>
      <c r="BQ1774" s="27" t="e">
        <f>IF(#REF!="","",CONCATENATE($L1774,","))</f>
        <v>#REF!</v>
      </c>
      <c r="BR1774" s="27" t="e">
        <f>IF(#REF!="","",CONCATENATE($L1774,","))</f>
        <v>#REF!</v>
      </c>
      <c r="BS1774" s="27" t="e">
        <f>IF(#REF!="","",CONCATENATE($L1774,","))</f>
        <v>#REF!</v>
      </c>
      <c r="BT1774" s="27" t="e">
        <f>IF(#REF!="","",CONCATENATE($L1774,","))</f>
        <v>#REF!</v>
      </c>
      <c r="BU1774" s="40"/>
      <c r="BV1774" s="40"/>
      <c r="BW1774"/>
      <c r="BX1774"/>
      <c r="BY1774"/>
      <c r="BZ1774"/>
      <c r="CA1774"/>
      <c r="CB1774" s="40"/>
      <c r="CC1774" s="7"/>
    </row>
    <row r="1775" spans="2:81">
      <c r="B1775" s="75"/>
      <c r="C1775" s="39"/>
      <c r="D1775" s="38"/>
      <c r="E1775" s="39"/>
      <c r="F1775" s="39"/>
      <c r="G1775" s="39"/>
      <c r="H1775" s="39"/>
      <c r="I1775" s="39"/>
      <c r="J1775" s="39"/>
      <c r="K1775" s="39"/>
      <c r="L1775" s="38"/>
      <c r="M1775" s="38"/>
      <c r="N1775" s="38"/>
      <c r="O1775" s="38"/>
      <c r="P1775" s="38"/>
      <c r="Q1775" s="38"/>
      <c r="R1775" s="38"/>
      <c r="S1775" s="38"/>
      <c r="T1775" s="38"/>
      <c r="U1775" s="38"/>
      <c r="V1775" s="38"/>
      <c r="W1775" s="38"/>
      <c r="X1775" s="38"/>
      <c r="Y1775" s="38"/>
      <c r="Z1775" s="75"/>
      <c r="AA1775" s="101"/>
      <c r="AB1775" s="101"/>
      <c r="AC1775" s="101"/>
      <c r="AD1775" s="101"/>
      <c r="AE1775" s="38"/>
      <c r="AF1775" s="38"/>
      <c r="AG1775" s="38"/>
      <c r="AH1775" s="38"/>
      <c r="AI1775" s="101"/>
      <c r="AJ1775" s="101"/>
      <c r="AK1775" s="101"/>
      <c r="AL1775" s="75"/>
      <c r="AM1775" s="39"/>
      <c r="AN1775" s="27"/>
      <c r="AO1775" s="27"/>
      <c r="AP1775" s="27"/>
      <c r="AQ1775" s="27" t="str">
        <f t="shared" si="615"/>
        <v/>
      </c>
      <c r="AR1775" s="27" t="str">
        <f t="shared" si="616"/>
        <v/>
      </c>
      <c r="AS1775" s="27" t="str">
        <f t="shared" si="617"/>
        <v/>
      </c>
      <c r="AT1775" s="27" t="e">
        <f>IF(#REF!&lt;&gt;"",IF(ABS(#REF!)&lt;10,"S"&amp;RIGHT(#REF!,1)&amp;",","S"&amp;#REF!&amp;","),"")</f>
        <v>#REF!</v>
      </c>
      <c r="AU1775" s="27" t="e">
        <f>IF(#REF!&lt;&gt;"",IF(ABS(#REF!)&lt;10,"S"&amp;RIGHT(#REF!,1)&amp;",","S"&amp;#REF!&amp;","),"")</f>
        <v>#REF!</v>
      </c>
      <c r="AV1775" s="27" t="e">
        <f>IF(#REF!&lt;&gt;"",IF(ABS(#REF!)&lt;10,"S"&amp;RIGHT(#REF!,1)&amp;",","S"&amp;#REF!&amp;","),"")</f>
        <v>#REF!</v>
      </c>
      <c r="AW1775" s="27" t="e">
        <f>IF(#REF!&lt;&gt;"",IF(ABS(#REF!)&lt;10,"S"&amp;RIGHT(#REF!,1)&amp;",","S"&amp;#REF!&amp;","),"")</f>
        <v>#REF!</v>
      </c>
      <c r="AX1775" s="27" t="e">
        <f>IF(#REF!&lt;&gt;"",IF(ABS(#REF!)&lt;10,"S"&amp;RIGHT(#REF!,1)&amp;",","S"&amp;#REF!&amp;","),"")</f>
        <v>#REF!</v>
      </c>
      <c r="AY1775" s="27" t="e">
        <f>IF(#REF!&lt;&gt;"",IF(ABS(#REF!)&lt;10,"S"&amp;RIGHT(#REF!,1)&amp;",","S"&amp;#REF!&amp;","),"")</f>
        <v>#REF!</v>
      </c>
      <c r="AZ1775" s="27" t="e">
        <f>IF(#REF!&lt;&gt;"",IF(ABS(#REF!)&lt;10,"S"&amp;RIGHT(#REF!,1)&amp;",","S"&amp;#REF!&amp;","),"")</f>
        <v>#REF!</v>
      </c>
      <c r="BA1775" s="27" t="e">
        <f>IF(#REF!&lt;&gt;"",IF(ABS(#REF!)&lt;10,"S"&amp;RIGHT(#REF!,1)&amp;",","S"&amp;#REF!&amp;","),"")</f>
        <v>#REF!</v>
      </c>
      <c r="BB1775" s="27" t="e">
        <f>IF(#REF!&lt;&gt;"",IF(ABS(#REF!)&lt;10,"S"&amp;RIGHT(#REF!,1)&amp;",","S"&amp;#REF!&amp;","),"")</f>
        <v>#REF!</v>
      </c>
      <c r="BC1775" s="27"/>
      <c r="BD1775" s="27"/>
      <c r="BE1775" s="27"/>
      <c r="BF1775" s="27"/>
      <c r="BG1775" s="27"/>
      <c r="BH1775" s="27"/>
      <c r="BI1775" s="27" t="str">
        <f t="shared" si="612"/>
        <v/>
      </c>
      <c r="BJ1775" s="27" t="str">
        <f t="shared" si="613"/>
        <v/>
      </c>
      <c r="BK1775" s="27" t="str">
        <f t="shared" si="614"/>
        <v/>
      </c>
      <c r="BL1775" s="27" t="e">
        <f>IF(#REF!="","",CONCATENATE($L1775,","))</f>
        <v>#REF!</v>
      </c>
      <c r="BM1775" s="27" t="e">
        <f>IF(#REF!="","",CONCATENATE($L1775,","))</f>
        <v>#REF!</v>
      </c>
      <c r="BN1775" s="27" t="e">
        <f>IF(#REF!="","",CONCATENATE($L1775,","))</f>
        <v>#REF!</v>
      </c>
      <c r="BO1775" s="27" t="e">
        <f>IF(#REF!="","",CONCATENATE($L1775,","))</f>
        <v>#REF!</v>
      </c>
      <c r="BP1775" s="27" t="e">
        <f>IF(#REF!="","",CONCATENATE($L1775,","))</f>
        <v>#REF!</v>
      </c>
      <c r="BQ1775" s="27" t="e">
        <f>IF(#REF!="","",CONCATENATE($L1775,","))</f>
        <v>#REF!</v>
      </c>
      <c r="BR1775" s="27" t="e">
        <f>IF(#REF!="","",CONCATENATE($L1775,","))</f>
        <v>#REF!</v>
      </c>
      <c r="BS1775" s="27" t="e">
        <f>IF(#REF!="","",CONCATENATE($L1775,","))</f>
        <v>#REF!</v>
      </c>
      <c r="BT1775" s="27" t="e">
        <f>IF(#REF!="","",CONCATENATE($L1775,","))</f>
        <v>#REF!</v>
      </c>
      <c r="BU1775" s="40"/>
      <c r="BV1775" s="40"/>
      <c r="BW1775"/>
      <c r="BX1775"/>
      <c r="BY1775"/>
      <c r="BZ1775"/>
      <c r="CA1775"/>
      <c r="CB1775" s="40"/>
      <c r="CC1775" s="7"/>
    </row>
    <row r="1776" spans="2:81">
      <c r="B1776" s="75"/>
      <c r="C1776" s="39"/>
      <c r="D1776" s="38"/>
      <c r="E1776" s="39"/>
      <c r="F1776" s="39"/>
      <c r="G1776" s="39"/>
      <c r="H1776" s="39"/>
      <c r="I1776" s="39"/>
      <c r="J1776" s="39"/>
      <c r="K1776" s="39"/>
      <c r="L1776" s="38"/>
      <c r="M1776" s="38"/>
      <c r="N1776" s="38"/>
      <c r="O1776" s="38"/>
      <c r="P1776" s="38"/>
      <c r="Q1776" s="38"/>
      <c r="R1776" s="38"/>
      <c r="S1776" s="38"/>
      <c r="T1776" s="38"/>
      <c r="U1776" s="38"/>
      <c r="V1776" s="38"/>
      <c r="W1776" s="38"/>
      <c r="X1776" s="38"/>
      <c r="Y1776" s="38"/>
      <c r="Z1776" s="75"/>
      <c r="AA1776" s="101"/>
      <c r="AB1776" s="101"/>
      <c r="AC1776" s="101"/>
      <c r="AD1776" s="101"/>
      <c r="AE1776" s="38"/>
      <c r="AF1776" s="38"/>
      <c r="AG1776" s="38"/>
      <c r="AH1776" s="38"/>
      <c r="AI1776" s="101"/>
      <c r="AJ1776" s="101"/>
      <c r="AK1776" s="101"/>
      <c r="AL1776" s="75"/>
      <c r="AM1776" s="39"/>
      <c r="AN1776" s="27"/>
      <c r="AO1776" s="27"/>
      <c r="AP1776" s="27"/>
      <c r="AQ1776" s="27" t="str">
        <f t="shared" si="615"/>
        <v/>
      </c>
      <c r="AR1776" s="27" t="str">
        <f t="shared" si="616"/>
        <v/>
      </c>
      <c r="AS1776" s="27" t="str">
        <f t="shared" si="617"/>
        <v/>
      </c>
      <c r="AT1776" s="27" t="e">
        <f>IF(#REF!&lt;&gt;"",IF(ABS(#REF!)&lt;10,"S"&amp;RIGHT(#REF!,1)&amp;",","S"&amp;#REF!&amp;","),"")</f>
        <v>#REF!</v>
      </c>
      <c r="AU1776" s="27" t="e">
        <f>IF(#REF!&lt;&gt;"",IF(ABS(#REF!)&lt;10,"S"&amp;RIGHT(#REF!,1)&amp;",","S"&amp;#REF!&amp;","),"")</f>
        <v>#REF!</v>
      </c>
      <c r="AV1776" s="27" t="e">
        <f>IF(#REF!&lt;&gt;"",IF(ABS(#REF!)&lt;10,"S"&amp;RIGHT(#REF!,1)&amp;",","S"&amp;#REF!&amp;","),"")</f>
        <v>#REF!</v>
      </c>
      <c r="AW1776" s="27" t="e">
        <f>IF(#REF!&lt;&gt;"",IF(ABS(#REF!)&lt;10,"S"&amp;RIGHT(#REF!,1)&amp;",","S"&amp;#REF!&amp;","),"")</f>
        <v>#REF!</v>
      </c>
      <c r="AX1776" s="27" t="e">
        <f>IF(#REF!&lt;&gt;"",IF(ABS(#REF!)&lt;10,"S"&amp;RIGHT(#REF!,1)&amp;",","S"&amp;#REF!&amp;","),"")</f>
        <v>#REF!</v>
      </c>
      <c r="AY1776" s="27" t="e">
        <f>IF(#REF!&lt;&gt;"",IF(ABS(#REF!)&lt;10,"S"&amp;RIGHT(#REF!,1)&amp;",","S"&amp;#REF!&amp;","),"")</f>
        <v>#REF!</v>
      </c>
      <c r="AZ1776" s="27" t="e">
        <f>IF(#REF!&lt;&gt;"",IF(ABS(#REF!)&lt;10,"S"&amp;RIGHT(#REF!,1)&amp;",","S"&amp;#REF!&amp;","),"")</f>
        <v>#REF!</v>
      </c>
      <c r="BA1776" s="27" t="e">
        <f>IF(#REF!&lt;&gt;"",IF(ABS(#REF!)&lt;10,"S"&amp;RIGHT(#REF!,1)&amp;",","S"&amp;#REF!&amp;","),"")</f>
        <v>#REF!</v>
      </c>
      <c r="BB1776" s="27" t="e">
        <f>IF(#REF!&lt;&gt;"",IF(ABS(#REF!)&lt;10,"S"&amp;RIGHT(#REF!,1)&amp;",","S"&amp;#REF!&amp;","),"")</f>
        <v>#REF!</v>
      </c>
      <c r="BC1776" s="27"/>
      <c r="BD1776" s="27"/>
      <c r="BE1776" s="27"/>
      <c r="BF1776" s="27"/>
      <c r="BG1776" s="27"/>
      <c r="BH1776" s="27"/>
      <c r="BI1776" s="27" t="str">
        <f t="shared" si="612"/>
        <v/>
      </c>
      <c r="BJ1776" s="27" t="str">
        <f t="shared" si="613"/>
        <v/>
      </c>
      <c r="BK1776" s="27" t="str">
        <f t="shared" si="614"/>
        <v/>
      </c>
      <c r="BL1776" s="27" t="e">
        <f>IF(#REF!="","",CONCATENATE($L1776,","))</f>
        <v>#REF!</v>
      </c>
      <c r="BM1776" s="27" t="e">
        <f>IF(#REF!="","",CONCATENATE($L1776,","))</f>
        <v>#REF!</v>
      </c>
      <c r="BN1776" s="27" t="e">
        <f>IF(#REF!="","",CONCATENATE($L1776,","))</f>
        <v>#REF!</v>
      </c>
      <c r="BO1776" s="27" t="e">
        <f>IF(#REF!="","",CONCATENATE($L1776,","))</f>
        <v>#REF!</v>
      </c>
      <c r="BP1776" s="27" t="e">
        <f>IF(#REF!="","",CONCATENATE($L1776,","))</f>
        <v>#REF!</v>
      </c>
      <c r="BQ1776" s="27" t="e">
        <f>IF(#REF!="","",CONCATENATE($L1776,","))</f>
        <v>#REF!</v>
      </c>
      <c r="BR1776" s="27" t="e">
        <f>IF(#REF!="","",CONCATENATE($L1776,","))</f>
        <v>#REF!</v>
      </c>
      <c r="BS1776" s="27" t="e">
        <f>IF(#REF!="","",CONCATENATE($L1776,","))</f>
        <v>#REF!</v>
      </c>
      <c r="BT1776" s="27" t="e">
        <f>IF(#REF!="","",CONCATENATE($L1776,","))</f>
        <v>#REF!</v>
      </c>
      <c r="BU1776" s="40"/>
      <c r="BV1776" s="40"/>
      <c r="BW1776"/>
      <c r="BX1776"/>
      <c r="BY1776"/>
      <c r="BZ1776"/>
      <c r="CA1776"/>
      <c r="CB1776" s="40"/>
      <c r="CC1776" s="7"/>
    </row>
    <row r="1777" spans="2:81">
      <c r="B1777" s="75"/>
      <c r="C1777" s="39"/>
      <c r="D1777" s="38"/>
      <c r="E1777" s="39"/>
      <c r="F1777" s="39"/>
      <c r="G1777" s="39"/>
      <c r="H1777" s="39"/>
      <c r="I1777" s="39"/>
      <c r="J1777" s="39"/>
      <c r="K1777" s="39"/>
      <c r="L1777" s="38"/>
      <c r="M1777" s="38"/>
      <c r="N1777" s="38"/>
      <c r="O1777" s="38"/>
      <c r="P1777" s="38"/>
      <c r="Q1777" s="38"/>
      <c r="R1777" s="38"/>
      <c r="S1777" s="38"/>
      <c r="T1777" s="38"/>
      <c r="U1777" s="38"/>
      <c r="V1777" s="38"/>
      <c r="W1777" s="38"/>
      <c r="X1777" s="38"/>
      <c r="Y1777" s="38"/>
      <c r="Z1777" s="75"/>
      <c r="AA1777" s="101"/>
      <c r="AB1777" s="101"/>
      <c r="AC1777" s="101"/>
      <c r="AD1777" s="101"/>
      <c r="AE1777" s="38"/>
      <c r="AF1777" s="38"/>
      <c r="AG1777" s="38"/>
      <c r="AH1777" s="38"/>
      <c r="AI1777" s="101"/>
      <c r="AJ1777" s="101"/>
      <c r="AK1777" s="101"/>
      <c r="AL1777" s="75"/>
      <c r="AM1777" s="39"/>
      <c r="AN1777" s="27"/>
      <c r="AO1777" s="27"/>
      <c r="AP1777" s="27"/>
      <c r="AQ1777" s="27" t="str">
        <f t="shared" si="615"/>
        <v/>
      </c>
      <c r="AR1777" s="27" t="str">
        <f t="shared" si="616"/>
        <v/>
      </c>
      <c r="AS1777" s="27" t="str">
        <f t="shared" si="617"/>
        <v/>
      </c>
      <c r="AT1777" s="27" t="e">
        <f>IF(#REF!&lt;&gt;"",IF(ABS(#REF!)&lt;10,"S"&amp;RIGHT(#REF!,1)&amp;",","S"&amp;#REF!&amp;","),"")</f>
        <v>#REF!</v>
      </c>
      <c r="AU1777" s="27" t="e">
        <f>IF(#REF!&lt;&gt;"",IF(ABS(#REF!)&lt;10,"S"&amp;RIGHT(#REF!,1)&amp;",","S"&amp;#REF!&amp;","),"")</f>
        <v>#REF!</v>
      </c>
      <c r="AV1777" s="27" t="e">
        <f>IF(#REF!&lt;&gt;"",IF(ABS(#REF!)&lt;10,"S"&amp;RIGHT(#REF!,1)&amp;",","S"&amp;#REF!&amp;","),"")</f>
        <v>#REF!</v>
      </c>
      <c r="AW1777" s="27" t="e">
        <f>IF(#REF!&lt;&gt;"",IF(ABS(#REF!)&lt;10,"S"&amp;RIGHT(#REF!,1)&amp;",","S"&amp;#REF!&amp;","),"")</f>
        <v>#REF!</v>
      </c>
      <c r="AX1777" s="27" t="e">
        <f>IF(#REF!&lt;&gt;"",IF(ABS(#REF!)&lt;10,"S"&amp;RIGHT(#REF!,1)&amp;",","S"&amp;#REF!&amp;","),"")</f>
        <v>#REF!</v>
      </c>
      <c r="AY1777" s="27" t="e">
        <f>IF(#REF!&lt;&gt;"",IF(ABS(#REF!)&lt;10,"S"&amp;RIGHT(#REF!,1)&amp;",","S"&amp;#REF!&amp;","),"")</f>
        <v>#REF!</v>
      </c>
      <c r="AZ1777" s="27" t="e">
        <f>IF(#REF!&lt;&gt;"",IF(ABS(#REF!)&lt;10,"S"&amp;RIGHT(#REF!,1)&amp;",","S"&amp;#REF!&amp;","),"")</f>
        <v>#REF!</v>
      </c>
      <c r="BA1777" s="27" t="e">
        <f>IF(#REF!&lt;&gt;"",IF(ABS(#REF!)&lt;10,"S"&amp;RIGHT(#REF!,1)&amp;",","S"&amp;#REF!&amp;","),"")</f>
        <v>#REF!</v>
      </c>
      <c r="BB1777" s="27" t="e">
        <f>IF(#REF!&lt;&gt;"",IF(ABS(#REF!)&lt;10,"S"&amp;RIGHT(#REF!,1)&amp;",","S"&amp;#REF!&amp;","),"")</f>
        <v>#REF!</v>
      </c>
      <c r="BC1777" s="27"/>
      <c r="BD1777" s="27"/>
      <c r="BE1777" s="27"/>
      <c r="BF1777" s="27"/>
      <c r="BG1777" s="27"/>
      <c r="BH1777" s="27"/>
      <c r="BI1777" s="27" t="str">
        <f t="shared" si="612"/>
        <v/>
      </c>
      <c r="BJ1777" s="27" t="str">
        <f t="shared" si="613"/>
        <v/>
      </c>
      <c r="BK1777" s="27" t="str">
        <f t="shared" si="614"/>
        <v/>
      </c>
      <c r="BL1777" s="27" t="e">
        <f>IF(#REF!="","",CONCATENATE($L1777,","))</f>
        <v>#REF!</v>
      </c>
      <c r="BM1777" s="27" t="e">
        <f>IF(#REF!="","",CONCATENATE($L1777,","))</f>
        <v>#REF!</v>
      </c>
      <c r="BN1777" s="27" t="e">
        <f>IF(#REF!="","",CONCATENATE($L1777,","))</f>
        <v>#REF!</v>
      </c>
      <c r="BO1777" s="27" t="e">
        <f>IF(#REF!="","",CONCATENATE($L1777,","))</f>
        <v>#REF!</v>
      </c>
      <c r="BP1777" s="27" t="e">
        <f>IF(#REF!="","",CONCATENATE($L1777,","))</f>
        <v>#REF!</v>
      </c>
      <c r="BQ1777" s="27" t="e">
        <f>IF(#REF!="","",CONCATENATE($L1777,","))</f>
        <v>#REF!</v>
      </c>
      <c r="BR1777" s="27" t="e">
        <f>IF(#REF!="","",CONCATENATE($L1777,","))</f>
        <v>#REF!</v>
      </c>
      <c r="BS1777" s="27" t="e">
        <f>IF(#REF!="","",CONCATENATE($L1777,","))</f>
        <v>#REF!</v>
      </c>
      <c r="BT1777" s="27" t="e">
        <f>IF(#REF!="","",CONCATENATE($L1777,","))</f>
        <v>#REF!</v>
      </c>
      <c r="BU1777" s="40"/>
      <c r="BV1777" s="40"/>
      <c r="BW1777"/>
      <c r="BX1777"/>
      <c r="BY1777"/>
      <c r="BZ1777"/>
      <c r="CA1777"/>
      <c r="CB1777" s="40"/>
      <c r="CC1777" s="7"/>
    </row>
    <row r="1778" spans="2:81">
      <c r="B1778" s="75"/>
      <c r="C1778" s="39"/>
      <c r="D1778" s="38"/>
      <c r="E1778" s="39"/>
      <c r="F1778" s="39"/>
      <c r="G1778" s="39"/>
      <c r="H1778" s="39"/>
      <c r="I1778" s="39"/>
      <c r="J1778" s="39"/>
      <c r="K1778" s="39"/>
      <c r="L1778" s="38"/>
      <c r="M1778" s="38"/>
      <c r="N1778" s="38"/>
      <c r="O1778" s="38"/>
      <c r="P1778" s="38"/>
      <c r="Q1778" s="38"/>
      <c r="R1778" s="38"/>
      <c r="S1778" s="38"/>
      <c r="T1778" s="38"/>
      <c r="U1778" s="38"/>
      <c r="V1778" s="38"/>
      <c r="W1778" s="38"/>
      <c r="X1778" s="38"/>
      <c r="Y1778" s="38"/>
      <c r="Z1778" s="75"/>
      <c r="AA1778" s="101"/>
      <c r="AB1778" s="101"/>
      <c r="AC1778" s="101"/>
      <c r="AD1778" s="101"/>
      <c r="AE1778" s="38"/>
      <c r="AF1778" s="38"/>
      <c r="AG1778" s="38"/>
      <c r="AH1778" s="38"/>
      <c r="AI1778" s="101"/>
      <c r="AJ1778" s="101"/>
      <c r="AK1778" s="101"/>
      <c r="AL1778" s="75"/>
      <c r="AM1778" s="39"/>
      <c r="AN1778" s="27"/>
      <c r="AO1778" s="27"/>
      <c r="AP1778" s="27"/>
      <c r="AQ1778" s="27" t="str">
        <f t="shared" si="615"/>
        <v/>
      </c>
      <c r="AR1778" s="27" t="str">
        <f t="shared" si="616"/>
        <v/>
      </c>
      <c r="AS1778" s="27" t="str">
        <f t="shared" si="617"/>
        <v/>
      </c>
      <c r="AT1778" s="27" t="e">
        <f>IF(#REF!&lt;&gt;"",IF(ABS(#REF!)&lt;10,"S"&amp;RIGHT(#REF!,1)&amp;",","S"&amp;#REF!&amp;","),"")</f>
        <v>#REF!</v>
      </c>
      <c r="AU1778" s="27" t="e">
        <f>IF(#REF!&lt;&gt;"",IF(ABS(#REF!)&lt;10,"S"&amp;RIGHT(#REF!,1)&amp;",","S"&amp;#REF!&amp;","),"")</f>
        <v>#REF!</v>
      </c>
      <c r="AV1778" s="27" t="e">
        <f>IF(#REF!&lt;&gt;"",IF(ABS(#REF!)&lt;10,"S"&amp;RIGHT(#REF!,1)&amp;",","S"&amp;#REF!&amp;","),"")</f>
        <v>#REF!</v>
      </c>
      <c r="AW1778" s="27" t="e">
        <f>IF(#REF!&lt;&gt;"",IF(ABS(#REF!)&lt;10,"S"&amp;RIGHT(#REF!,1)&amp;",","S"&amp;#REF!&amp;","),"")</f>
        <v>#REF!</v>
      </c>
      <c r="AX1778" s="27" t="e">
        <f>IF(#REF!&lt;&gt;"",IF(ABS(#REF!)&lt;10,"S"&amp;RIGHT(#REF!,1)&amp;",","S"&amp;#REF!&amp;","),"")</f>
        <v>#REF!</v>
      </c>
      <c r="AY1778" s="27" t="e">
        <f>IF(#REF!&lt;&gt;"",IF(ABS(#REF!)&lt;10,"S"&amp;RIGHT(#REF!,1)&amp;",","S"&amp;#REF!&amp;","),"")</f>
        <v>#REF!</v>
      </c>
      <c r="AZ1778" s="27" t="e">
        <f>IF(#REF!&lt;&gt;"",IF(ABS(#REF!)&lt;10,"S"&amp;RIGHT(#REF!,1)&amp;",","S"&amp;#REF!&amp;","),"")</f>
        <v>#REF!</v>
      </c>
      <c r="BA1778" s="27" t="e">
        <f>IF(#REF!&lt;&gt;"",IF(ABS(#REF!)&lt;10,"S"&amp;RIGHT(#REF!,1)&amp;",","S"&amp;#REF!&amp;","),"")</f>
        <v>#REF!</v>
      </c>
      <c r="BB1778" s="27" t="e">
        <f>IF(#REF!&lt;&gt;"",IF(ABS(#REF!)&lt;10,"S"&amp;RIGHT(#REF!,1)&amp;",","S"&amp;#REF!&amp;","),"")</f>
        <v>#REF!</v>
      </c>
      <c r="BC1778" s="27"/>
      <c r="BD1778" s="27"/>
      <c r="BE1778" s="27"/>
      <c r="BF1778" s="27"/>
      <c r="BG1778" s="27"/>
      <c r="BH1778" s="27"/>
      <c r="BI1778" s="27" t="str">
        <f t="shared" si="612"/>
        <v/>
      </c>
      <c r="BJ1778" s="27" t="str">
        <f t="shared" si="613"/>
        <v/>
      </c>
      <c r="BK1778" s="27" t="str">
        <f t="shared" si="614"/>
        <v/>
      </c>
      <c r="BL1778" s="27" t="e">
        <f>IF(#REF!="","",CONCATENATE($L1778,","))</f>
        <v>#REF!</v>
      </c>
      <c r="BM1778" s="27" t="e">
        <f>IF(#REF!="","",CONCATENATE($L1778,","))</f>
        <v>#REF!</v>
      </c>
      <c r="BN1778" s="27" t="e">
        <f>IF(#REF!="","",CONCATENATE($L1778,","))</f>
        <v>#REF!</v>
      </c>
      <c r="BO1778" s="27" t="e">
        <f>IF(#REF!="","",CONCATENATE($L1778,","))</f>
        <v>#REF!</v>
      </c>
      <c r="BP1778" s="27" t="e">
        <f>IF(#REF!="","",CONCATENATE($L1778,","))</f>
        <v>#REF!</v>
      </c>
      <c r="BQ1778" s="27" t="e">
        <f>IF(#REF!="","",CONCATENATE($L1778,","))</f>
        <v>#REF!</v>
      </c>
      <c r="BR1778" s="27" t="e">
        <f>IF(#REF!="","",CONCATENATE($L1778,","))</f>
        <v>#REF!</v>
      </c>
      <c r="BS1778" s="27" t="e">
        <f>IF(#REF!="","",CONCATENATE($L1778,","))</f>
        <v>#REF!</v>
      </c>
      <c r="BT1778" s="27" t="e">
        <f>IF(#REF!="","",CONCATENATE($L1778,","))</f>
        <v>#REF!</v>
      </c>
      <c r="BU1778" s="40"/>
      <c r="BV1778" s="40"/>
      <c r="BW1778"/>
      <c r="BX1778"/>
      <c r="BY1778"/>
      <c r="BZ1778"/>
      <c r="CA1778"/>
      <c r="CB1778" s="40"/>
      <c r="CC1778" s="7"/>
    </row>
    <row r="1779" spans="2:81">
      <c r="B1779" s="75"/>
      <c r="C1779" s="39"/>
      <c r="D1779" s="38"/>
      <c r="E1779" s="39"/>
      <c r="F1779" s="39"/>
      <c r="G1779" s="39"/>
      <c r="H1779" s="39"/>
      <c r="I1779" s="39"/>
      <c r="J1779" s="39"/>
      <c r="K1779" s="39"/>
      <c r="L1779" s="38"/>
      <c r="M1779" s="38"/>
      <c r="N1779" s="38"/>
      <c r="O1779" s="38"/>
      <c r="P1779" s="38"/>
      <c r="Q1779" s="38"/>
      <c r="R1779" s="38"/>
      <c r="S1779" s="38"/>
      <c r="T1779" s="38"/>
      <c r="U1779" s="38"/>
      <c r="V1779" s="38"/>
      <c r="W1779" s="38"/>
      <c r="X1779" s="38"/>
      <c r="Y1779" s="38"/>
      <c r="Z1779" s="75"/>
      <c r="AA1779" s="101"/>
      <c r="AB1779" s="101"/>
      <c r="AC1779" s="101"/>
      <c r="AD1779" s="101"/>
      <c r="AE1779" s="38"/>
      <c r="AF1779" s="38"/>
      <c r="AG1779" s="38"/>
      <c r="AH1779" s="38"/>
      <c r="AI1779" s="101"/>
      <c r="AJ1779" s="101"/>
      <c r="AK1779" s="101"/>
      <c r="AL1779" s="75"/>
      <c r="AM1779" s="39"/>
      <c r="AN1779" s="27"/>
      <c r="AO1779" s="27"/>
      <c r="AP1779" s="27"/>
      <c r="AQ1779" s="27" t="str">
        <f t="shared" si="615"/>
        <v/>
      </c>
      <c r="AR1779" s="27" t="str">
        <f t="shared" si="616"/>
        <v/>
      </c>
      <c r="AS1779" s="27" t="str">
        <f t="shared" si="617"/>
        <v/>
      </c>
      <c r="AT1779" s="27" t="e">
        <f>IF(#REF!&lt;&gt;"",IF(ABS(#REF!)&lt;10,"S"&amp;RIGHT(#REF!,1)&amp;",","S"&amp;#REF!&amp;","),"")</f>
        <v>#REF!</v>
      </c>
      <c r="AU1779" s="27" t="e">
        <f>IF(#REF!&lt;&gt;"",IF(ABS(#REF!)&lt;10,"S"&amp;RIGHT(#REF!,1)&amp;",","S"&amp;#REF!&amp;","),"")</f>
        <v>#REF!</v>
      </c>
      <c r="AV1779" s="27" t="e">
        <f>IF(#REF!&lt;&gt;"",IF(ABS(#REF!)&lt;10,"S"&amp;RIGHT(#REF!,1)&amp;",","S"&amp;#REF!&amp;","),"")</f>
        <v>#REF!</v>
      </c>
      <c r="AW1779" s="27" t="e">
        <f>IF(#REF!&lt;&gt;"",IF(ABS(#REF!)&lt;10,"S"&amp;RIGHT(#REF!,1)&amp;",","S"&amp;#REF!&amp;","),"")</f>
        <v>#REF!</v>
      </c>
      <c r="AX1779" s="27" t="e">
        <f>IF(#REF!&lt;&gt;"",IF(ABS(#REF!)&lt;10,"S"&amp;RIGHT(#REF!,1)&amp;",","S"&amp;#REF!&amp;","),"")</f>
        <v>#REF!</v>
      </c>
      <c r="AY1779" s="27" t="e">
        <f>IF(#REF!&lt;&gt;"",IF(ABS(#REF!)&lt;10,"S"&amp;RIGHT(#REF!,1)&amp;",","S"&amp;#REF!&amp;","),"")</f>
        <v>#REF!</v>
      </c>
      <c r="AZ1779" s="27" t="e">
        <f>IF(#REF!&lt;&gt;"",IF(ABS(#REF!)&lt;10,"S"&amp;RIGHT(#REF!,1)&amp;",","S"&amp;#REF!&amp;","),"")</f>
        <v>#REF!</v>
      </c>
      <c r="BA1779" s="27" t="e">
        <f>IF(#REF!&lt;&gt;"",IF(ABS(#REF!)&lt;10,"S"&amp;RIGHT(#REF!,1)&amp;",","S"&amp;#REF!&amp;","),"")</f>
        <v>#REF!</v>
      </c>
      <c r="BB1779" s="27" t="e">
        <f>IF(#REF!&lt;&gt;"",IF(ABS(#REF!)&lt;10,"S"&amp;RIGHT(#REF!,1)&amp;",","S"&amp;#REF!&amp;","),"")</f>
        <v>#REF!</v>
      </c>
      <c r="BC1779" s="27"/>
      <c r="BD1779" s="27"/>
      <c r="BE1779" s="27"/>
      <c r="BF1779" s="27"/>
      <c r="BG1779" s="27"/>
      <c r="BH1779" s="27"/>
      <c r="BI1779" s="27" t="str">
        <f t="shared" si="612"/>
        <v/>
      </c>
      <c r="BJ1779" s="27" t="str">
        <f t="shared" si="613"/>
        <v/>
      </c>
      <c r="BK1779" s="27" t="str">
        <f t="shared" si="614"/>
        <v/>
      </c>
      <c r="BL1779" s="27" t="e">
        <f>IF(#REF!="","",CONCATENATE($L1779,","))</f>
        <v>#REF!</v>
      </c>
      <c r="BM1779" s="27" t="e">
        <f>IF(#REF!="","",CONCATENATE($L1779,","))</f>
        <v>#REF!</v>
      </c>
      <c r="BN1779" s="27" t="e">
        <f>IF(#REF!="","",CONCATENATE($L1779,","))</f>
        <v>#REF!</v>
      </c>
      <c r="BO1779" s="27" t="e">
        <f>IF(#REF!="","",CONCATENATE($L1779,","))</f>
        <v>#REF!</v>
      </c>
      <c r="BP1779" s="27" t="e">
        <f>IF(#REF!="","",CONCATENATE($L1779,","))</f>
        <v>#REF!</v>
      </c>
      <c r="BQ1779" s="27" t="e">
        <f>IF(#REF!="","",CONCATENATE($L1779,","))</f>
        <v>#REF!</v>
      </c>
      <c r="BR1779" s="27" t="e">
        <f>IF(#REF!="","",CONCATENATE($L1779,","))</f>
        <v>#REF!</v>
      </c>
      <c r="BS1779" s="27" t="e">
        <f>IF(#REF!="","",CONCATENATE($L1779,","))</f>
        <v>#REF!</v>
      </c>
      <c r="BT1779" s="27" t="e">
        <f>IF(#REF!="","",CONCATENATE($L1779,","))</f>
        <v>#REF!</v>
      </c>
      <c r="BU1779" s="40"/>
      <c r="BV1779" s="40"/>
      <c r="BW1779"/>
      <c r="BX1779"/>
      <c r="BY1779"/>
      <c r="BZ1779"/>
      <c r="CA1779"/>
      <c r="CB1779" s="40"/>
      <c r="CC1779" s="7"/>
    </row>
    <row r="1780" spans="2:81">
      <c r="B1780" s="75"/>
      <c r="C1780" s="39"/>
      <c r="D1780" s="38"/>
      <c r="E1780" s="39"/>
      <c r="F1780" s="39"/>
      <c r="G1780" s="39"/>
      <c r="H1780" s="39"/>
      <c r="I1780" s="39"/>
      <c r="J1780" s="39"/>
      <c r="K1780" s="39"/>
      <c r="L1780" s="38"/>
      <c r="M1780" s="38"/>
      <c r="N1780" s="38"/>
      <c r="O1780" s="38"/>
      <c r="P1780" s="38"/>
      <c r="Q1780" s="38"/>
      <c r="R1780" s="38"/>
      <c r="S1780" s="38"/>
      <c r="T1780" s="38"/>
      <c r="U1780" s="38"/>
      <c r="V1780" s="38"/>
      <c r="W1780" s="38"/>
      <c r="X1780" s="38"/>
      <c r="Y1780" s="38"/>
      <c r="Z1780" s="75"/>
      <c r="AA1780" s="101"/>
      <c r="AB1780" s="101"/>
      <c r="AC1780" s="101"/>
      <c r="AD1780" s="101"/>
      <c r="AE1780" s="38"/>
      <c r="AF1780" s="38"/>
      <c r="AG1780" s="38"/>
      <c r="AH1780" s="38"/>
      <c r="AI1780" s="101"/>
      <c r="AJ1780" s="101"/>
      <c r="AK1780" s="101"/>
      <c r="AL1780" s="75"/>
      <c r="AM1780" s="39"/>
      <c r="AN1780" s="27"/>
      <c r="AO1780" s="27"/>
      <c r="AP1780" s="27"/>
      <c r="AQ1780" s="27" t="str">
        <f t="shared" si="615"/>
        <v/>
      </c>
      <c r="AR1780" s="27" t="str">
        <f t="shared" si="616"/>
        <v/>
      </c>
      <c r="AS1780" s="27" t="str">
        <f t="shared" si="617"/>
        <v/>
      </c>
      <c r="AT1780" s="27" t="e">
        <f>IF(#REF!&lt;&gt;"",IF(ABS(#REF!)&lt;10,"S"&amp;RIGHT(#REF!,1)&amp;",","S"&amp;#REF!&amp;","),"")</f>
        <v>#REF!</v>
      </c>
      <c r="AU1780" s="27" t="e">
        <f>IF(#REF!&lt;&gt;"",IF(ABS(#REF!)&lt;10,"S"&amp;RIGHT(#REF!,1)&amp;",","S"&amp;#REF!&amp;","),"")</f>
        <v>#REF!</v>
      </c>
      <c r="AV1780" s="27" t="e">
        <f>IF(#REF!&lt;&gt;"",IF(ABS(#REF!)&lt;10,"S"&amp;RIGHT(#REF!,1)&amp;",","S"&amp;#REF!&amp;","),"")</f>
        <v>#REF!</v>
      </c>
      <c r="AW1780" s="27" t="e">
        <f>IF(#REF!&lt;&gt;"",IF(ABS(#REF!)&lt;10,"S"&amp;RIGHT(#REF!,1)&amp;",","S"&amp;#REF!&amp;","),"")</f>
        <v>#REF!</v>
      </c>
      <c r="AX1780" s="27" t="e">
        <f>IF(#REF!&lt;&gt;"",IF(ABS(#REF!)&lt;10,"S"&amp;RIGHT(#REF!,1)&amp;",","S"&amp;#REF!&amp;","),"")</f>
        <v>#REF!</v>
      </c>
      <c r="AY1780" s="27" t="e">
        <f>IF(#REF!&lt;&gt;"",IF(ABS(#REF!)&lt;10,"S"&amp;RIGHT(#REF!,1)&amp;",","S"&amp;#REF!&amp;","),"")</f>
        <v>#REF!</v>
      </c>
      <c r="AZ1780" s="27" t="e">
        <f>IF(#REF!&lt;&gt;"",IF(ABS(#REF!)&lt;10,"S"&amp;RIGHT(#REF!,1)&amp;",","S"&amp;#REF!&amp;","),"")</f>
        <v>#REF!</v>
      </c>
      <c r="BA1780" s="27" t="e">
        <f>IF(#REF!&lt;&gt;"",IF(ABS(#REF!)&lt;10,"S"&amp;RIGHT(#REF!,1)&amp;",","S"&amp;#REF!&amp;","),"")</f>
        <v>#REF!</v>
      </c>
      <c r="BB1780" s="27" t="e">
        <f>IF(#REF!&lt;&gt;"",IF(ABS(#REF!)&lt;10,"S"&amp;RIGHT(#REF!,1)&amp;",","S"&amp;#REF!&amp;","),"")</f>
        <v>#REF!</v>
      </c>
      <c r="BC1780" s="27"/>
      <c r="BD1780" s="27"/>
      <c r="BE1780" s="27"/>
      <c r="BF1780" s="27"/>
      <c r="BG1780" s="27"/>
      <c r="BH1780" s="27"/>
      <c r="BI1780" s="27" t="str">
        <f t="shared" si="612"/>
        <v/>
      </c>
      <c r="BJ1780" s="27" t="str">
        <f t="shared" si="613"/>
        <v/>
      </c>
      <c r="BK1780" s="27" t="str">
        <f t="shared" si="614"/>
        <v/>
      </c>
      <c r="BL1780" s="27" t="e">
        <f>IF(#REF!="","",CONCATENATE($L1780,","))</f>
        <v>#REF!</v>
      </c>
      <c r="BM1780" s="27" t="e">
        <f>IF(#REF!="","",CONCATENATE($L1780,","))</f>
        <v>#REF!</v>
      </c>
      <c r="BN1780" s="27" t="e">
        <f>IF(#REF!="","",CONCATENATE($L1780,","))</f>
        <v>#REF!</v>
      </c>
      <c r="BO1780" s="27" t="e">
        <f>IF(#REF!="","",CONCATENATE($L1780,","))</f>
        <v>#REF!</v>
      </c>
      <c r="BP1780" s="27" t="e">
        <f>IF(#REF!="","",CONCATENATE($L1780,","))</f>
        <v>#REF!</v>
      </c>
      <c r="BQ1780" s="27" t="e">
        <f>IF(#REF!="","",CONCATENATE($L1780,","))</f>
        <v>#REF!</v>
      </c>
      <c r="BR1780" s="27" t="e">
        <f>IF(#REF!="","",CONCATENATE($L1780,","))</f>
        <v>#REF!</v>
      </c>
      <c r="BS1780" s="27" t="e">
        <f>IF(#REF!="","",CONCATENATE($L1780,","))</f>
        <v>#REF!</v>
      </c>
      <c r="BT1780" s="27" t="e">
        <f>IF(#REF!="","",CONCATENATE($L1780,","))</f>
        <v>#REF!</v>
      </c>
      <c r="BU1780" s="40"/>
      <c r="BV1780" s="40"/>
      <c r="BW1780"/>
      <c r="BX1780"/>
      <c r="BY1780"/>
      <c r="BZ1780"/>
      <c r="CA1780"/>
      <c r="CB1780" s="40"/>
      <c r="CC1780" s="7"/>
    </row>
    <row r="1781" spans="2:81">
      <c r="B1781" s="75"/>
      <c r="C1781" s="39"/>
      <c r="D1781" s="38"/>
      <c r="E1781" s="39"/>
      <c r="F1781" s="39"/>
      <c r="G1781" s="39"/>
      <c r="H1781" s="39"/>
      <c r="I1781" s="39"/>
      <c r="J1781" s="39"/>
      <c r="K1781" s="39"/>
      <c r="L1781" s="38"/>
      <c r="M1781" s="38"/>
      <c r="N1781" s="38"/>
      <c r="O1781" s="38"/>
      <c r="P1781" s="38"/>
      <c r="Q1781" s="38"/>
      <c r="R1781" s="38"/>
      <c r="S1781" s="38"/>
      <c r="T1781" s="38"/>
      <c r="U1781" s="38"/>
      <c r="V1781" s="38"/>
      <c r="W1781" s="38"/>
      <c r="X1781" s="38"/>
      <c r="Y1781" s="38"/>
      <c r="Z1781" s="75"/>
      <c r="AA1781" s="101"/>
      <c r="AB1781" s="101"/>
      <c r="AC1781" s="101"/>
      <c r="AD1781" s="101"/>
      <c r="AE1781" s="38"/>
      <c r="AF1781" s="38"/>
      <c r="AG1781" s="38"/>
      <c r="AH1781" s="38"/>
      <c r="AI1781" s="101"/>
      <c r="AJ1781" s="101"/>
      <c r="AK1781" s="101"/>
      <c r="AL1781" s="75"/>
      <c r="AM1781" s="39"/>
      <c r="AN1781" s="27"/>
      <c r="AO1781" s="27"/>
      <c r="AP1781" s="27"/>
      <c r="AQ1781" s="27" t="str">
        <f t="shared" si="615"/>
        <v/>
      </c>
      <c r="AR1781" s="27" t="str">
        <f t="shared" si="616"/>
        <v/>
      </c>
      <c r="AS1781" s="27" t="str">
        <f t="shared" si="617"/>
        <v/>
      </c>
      <c r="AT1781" s="27" t="e">
        <f>IF(#REF!&lt;&gt;"",IF(ABS(#REF!)&lt;10,"S"&amp;RIGHT(#REF!,1)&amp;",","S"&amp;#REF!&amp;","),"")</f>
        <v>#REF!</v>
      </c>
      <c r="AU1781" s="27" t="e">
        <f>IF(#REF!&lt;&gt;"",IF(ABS(#REF!)&lt;10,"S"&amp;RIGHT(#REF!,1)&amp;",","S"&amp;#REF!&amp;","),"")</f>
        <v>#REF!</v>
      </c>
      <c r="AV1781" s="27" t="e">
        <f>IF(#REF!&lt;&gt;"",IF(ABS(#REF!)&lt;10,"S"&amp;RIGHT(#REF!,1)&amp;",","S"&amp;#REF!&amp;","),"")</f>
        <v>#REF!</v>
      </c>
      <c r="AW1781" s="27" t="e">
        <f>IF(#REF!&lt;&gt;"",IF(ABS(#REF!)&lt;10,"S"&amp;RIGHT(#REF!,1)&amp;",","S"&amp;#REF!&amp;","),"")</f>
        <v>#REF!</v>
      </c>
      <c r="AX1781" s="27" t="e">
        <f>IF(#REF!&lt;&gt;"",IF(ABS(#REF!)&lt;10,"S"&amp;RIGHT(#REF!,1)&amp;",","S"&amp;#REF!&amp;","),"")</f>
        <v>#REF!</v>
      </c>
      <c r="AY1781" s="27" t="e">
        <f>IF(#REF!&lt;&gt;"",IF(ABS(#REF!)&lt;10,"S"&amp;RIGHT(#REF!,1)&amp;",","S"&amp;#REF!&amp;","),"")</f>
        <v>#REF!</v>
      </c>
      <c r="AZ1781" s="27" t="e">
        <f>IF(#REF!&lt;&gt;"",IF(ABS(#REF!)&lt;10,"S"&amp;RIGHT(#REF!,1)&amp;",","S"&amp;#REF!&amp;","),"")</f>
        <v>#REF!</v>
      </c>
      <c r="BA1781" s="27" t="e">
        <f>IF(#REF!&lt;&gt;"",IF(ABS(#REF!)&lt;10,"S"&amp;RIGHT(#REF!,1)&amp;",","S"&amp;#REF!&amp;","),"")</f>
        <v>#REF!</v>
      </c>
      <c r="BB1781" s="27" t="e">
        <f>IF(#REF!&lt;&gt;"",IF(ABS(#REF!)&lt;10,"S"&amp;RIGHT(#REF!,1)&amp;",","S"&amp;#REF!&amp;","),"")</f>
        <v>#REF!</v>
      </c>
      <c r="BC1781" s="27"/>
      <c r="BD1781" s="27"/>
      <c r="BE1781" s="27"/>
      <c r="BF1781" s="27"/>
      <c r="BG1781" s="27"/>
      <c r="BH1781" s="27"/>
      <c r="BI1781" s="27" t="str">
        <f t="shared" si="612"/>
        <v/>
      </c>
      <c r="BJ1781" s="27" t="str">
        <f t="shared" si="613"/>
        <v/>
      </c>
      <c r="BK1781" s="27" t="str">
        <f t="shared" si="614"/>
        <v/>
      </c>
      <c r="BL1781" s="27" t="e">
        <f>IF(#REF!="","",CONCATENATE($L1781,","))</f>
        <v>#REF!</v>
      </c>
      <c r="BM1781" s="27" t="e">
        <f>IF(#REF!="","",CONCATENATE($L1781,","))</f>
        <v>#REF!</v>
      </c>
      <c r="BN1781" s="27" t="e">
        <f>IF(#REF!="","",CONCATENATE($L1781,","))</f>
        <v>#REF!</v>
      </c>
      <c r="BO1781" s="27" t="e">
        <f>IF(#REF!="","",CONCATENATE($L1781,","))</f>
        <v>#REF!</v>
      </c>
      <c r="BP1781" s="27" t="e">
        <f>IF(#REF!="","",CONCATENATE($L1781,","))</f>
        <v>#REF!</v>
      </c>
      <c r="BQ1781" s="27" t="e">
        <f>IF(#REF!="","",CONCATENATE($L1781,","))</f>
        <v>#REF!</v>
      </c>
      <c r="BR1781" s="27" t="e">
        <f>IF(#REF!="","",CONCATENATE($L1781,","))</f>
        <v>#REF!</v>
      </c>
      <c r="BS1781" s="27" t="e">
        <f>IF(#REF!="","",CONCATENATE($L1781,","))</f>
        <v>#REF!</v>
      </c>
      <c r="BT1781" s="27" t="e">
        <f>IF(#REF!="","",CONCATENATE($L1781,","))</f>
        <v>#REF!</v>
      </c>
      <c r="BU1781" s="40"/>
      <c r="BV1781" s="40"/>
      <c r="BW1781"/>
      <c r="BX1781"/>
      <c r="BY1781"/>
      <c r="BZ1781"/>
      <c r="CA1781"/>
      <c r="CB1781" s="40"/>
      <c r="CC1781" s="7"/>
    </row>
    <row r="1782" spans="2:81">
      <c r="B1782" s="75"/>
      <c r="C1782" s="39"/>
      <c r="D1782" s="38"/>
      <c r="E1782" s="39"/>
      <c r="F1782" s="39"/>
      <c r="G1782" s="39"/>
      <c r="H1782" s="39"/>
      <c r="I1782" s="39"/>
      <c r="J1782" s="39"/>
      <c r="K1782" s="39"/>
      <c r="L1782" s="38"/>
      <c r="M1782" s="38"/>
      <c r="N1782" s="38"/>
      <c r="O1782" s="38"/>
      <c r="P1782" s="38"/>
      <c r="Q1782" s="38"/>
      <c r="R1782" s="38"/>
      <c r="S1782" s="38"/>
      <c r="T1782" s="38"/>
      <c r="U1782" s="38"/>
      <c r="V1782" s="38"/>
      <c r="W1782" s="38"/>
      <c r="X1782" s="38"/>
      <c r="Y1782" s="38"/>
      <c r="Z1782" s="75"/>
      <c r="AA1782" s="101"/>
      <c r="AB1782" s="101"/>
      <c r="AC1782" s="101"/>
      <c r="AD1782" s="101"/>
      <c r="AE1782" s="38"/>
      <c r="AF1782" s="38"/>
      <c r="AG1782" s="38"/>
      <c r="AH1782" s="38"/>
      <c r="AI1782" s="101"/>
      <c r="AJ1782" s="101"/>
      <c r="AK1782" s="101"/>
      <c r="AL1782" s="75"/>
      <c r="AM1782" s="39"/>
      <c r="AN1782" s="27"/>
      <c r="AO1782" s="27"/>
      <c r="AP1782" s="27"/>
      <c r="AQ1782" s="27" t="str">
        <f t="shared" si="615"/>
        <v/>
      </c>
      <c r="AR1782" s="27" t="str">
        <f t="shared" si="616"/>
        <v/>
      </c>
      <c r="AS1782" s="27" t="str">
        <f t="shared" si="617"/>
        <v/>
      </c>
      <c r="AT1782" s="27" t="e">
        <f>IF(#REF!&lt;&gt;"",IF(ABS(#REF!)&lt;10,"S"&amp;RIGHT(#REF!,1)&amp;",","S"&amp;#REF!&amp;","),"")</f>
        <v>#REF!</v>
      </c>
      <c r="AU1782" s="27" t="e">
        <f>IF(#REF!&lt;&gt;"",IF(ABS(#REF!)&lt;10,"S"&amp;RIGHT(#REF!,1)&amp;",","S"&amp;#REF!&amp;","),"")</f>
        <v>#REF!</v>
      </c>
      <c r="AV1782" s="27" t="e">
        <f>IF(#REF!&lt;&gt;"",IF(ABS(#REF!)&lt;10,"S"&amp;RIGHT(#REF!,1)&amp;",","S"&amp;#REF!&amp;","),"")</f>
        <v>#REF!</v>
      </c>
      <c r="AW1782" s="27" t="e">
        <f>IF(#REF!&lt;&gt;"",IF(ABS(#REF!)&lt;10,"S"&amp;RIGHT(#REF!,1)&amp;",","S"&amp;#REF!&amp;","),"")</f>
        <v>#REF!</v>
      </c>
      <c r="AX1782" s="27" t="e">
        <f>IF(#REF!&lt;&gt;"",IF(ABS(#REF!)&lt;10,"S"&amp;RIGHT(#REF!,1)&amp;",","S"&amp;#REF!&amp;","),"")</f>
        <v>#REF!</v>
      </c>
      <c r="AY1782" s="27" t="e">
        <f>IF(#REF!&lt;&gt;"",IF(ABS(#REF!)&lt;10,"S"&amp;RIGHT(#REF!,1)&amp;",","S"&amp;#REF!&amp;","),"")</f>
        <v>#REF!</v>
      </c>
      <c r="AZ1782" s="27" t="e">
        <f>IF(#REF!&lt;&gt;"",IF(ABS(#REF!)&lt;10,"S"&amp;RIGHT(#REF!,1)&amp;",","S"&amp;#REF!&amp;","),"")</f>
        <v>#REF!</v>
      </c>
      <c r="BA1782" s="27" t="e">
        <f>IF(#REF!&lt;&gt;"",IF(ABS(#REF!)&lt;10,"S"&amp;RIGHT(#REF!,1)&amp;",","S"&amp;#REF!&amp;","),"")</f>
        <v>#REF!</v>
      </c>
      <c r="BB1782" s="27" t="e">
        <f>IF(#REF!&lt;&gt;"",IF(ABS(#REF!)&lt;10,"S"&amp;RIGHT(#REF!,1)&amp;",","S"&amp;#REF!&amp;","),"")</f>
        <v>#REF!</v>
      </c>
      <c r="BC1782" s="27"/>
      <c r="BD1782" s="27"/>
      <c r="BE1782" s="27"/>
      <c r="BF1782" s="27"/>
      <c r="BG1782" s="27"/>
      <c r="BH1782" s="27"/>
      <c r="BI1782" s="27" t="str">
        <f t="shared" si="612"/>
        <v/>
      </c>
      <c r="BJ1782" s="27" t="str">
        <f t="shared" si="613"/>
        <v/>
      </c>
      <c r="BK1782" s="27" t="str">
        <f t="shared" si="614"/>
        <v/>
      </c>
      <c r="BL1782" s="27" t="e">
        <f>IF(#REF!="","",CONCATENATE($L1782,","))</f>
        <v>#REF!</v>
      </c>
      <c r="BM1782" s="27" t="e">
        <f>IF(#REF!="","",CONCATENATE($L1782,","))</f>
        <v>#REF!</v>
      </c>
      <c r="BN1782" s="27" t="e">
        <f>IF(#REF!="","",CONCATENATE($L1782,","))</f>
        <v>#REF!</v>
      </c>
      <c r="BO1782" s="27" t="e">
        <f>IF(#REF!="","",CONCATENATE($L1782,","))</f>
        <v>#REF!</v>
      </c>
      <c r="BP1782" s="27" t="e">
        <f>IF(#REF!="","",CONCATENATE($L1782,","))</f>
        <v>#REF!</v>
      </c>
      <c r="BQ1782" s="27" t="e">
        <f>IF(#REF!="","",CONCATENATE($L1782,","))</f>
        <v>#REF!</v>
      </c>
      <c r="BR1782" s="27" t="e">
        <f>IF(#REF!="","",CONCATENATE($L1782,","))</f>
        <v>#REF!</v>
      </c>
      <c r="BS1782" s="27" t="e">
        <f>IF(#REF!="","",CONCATENATE($L1782,","))</f>
        <v>#REF!</v>
      </c>
      <c r="BT1782" s="27" t="e">
        <f>IF(#REF!="","",CONCATENATE($L1782,","))</f>
        <v>#REF!</v>
      </c>
      <c r="BU1782" s="40"/>
      <c r="BV1782" s="40"/>
      <c r="BW1782"/>
      <c r="BX1782"/>
      <c r="BY1782"/>
      <c r="BZ1782"/>
      <c r="CA1782"/>
      <c r="CB1782" s="40"/>
      <c r="CC1782" s="7"/>
    </row>
    <row r="1783" spans="2:81">
      <c r="B1783" s="75"/>
      <c r="C1783" s="39"/>
      <c r="D1783" s="38"/>
      <c r="E1783" s="39"/>
      <c r="F1783" s="39"/>
      <c r="G1783" s="39"/>
      <c r="H1783" s="39"/>
      <c r="I1783" s="39"/>
      <c r="J1783" s="39"/>
      <c r="K1783" s="39"/>
      <c r="L1783" s="38"/>
      <c r="M1783" s="38"/>
      <c r="N1783" s="38"/>
      <c r="O1783" s="38"/>
      <c r="P1783" s="38"/>
      <c r="Q1783" s="38"/>
      <c r="R1783" s="38"/>
      <c r="S1783" s="38"/>
      <c r="T1783" s="38"/>
      <c r="U1783" s="38"/>
      <c r="V1783" s="38"/>
      <c r="W1783" s="38"/>
      <c r="X1783" s="38"/>
      <c r="Y1783" s="38"/>
      <c r="Z1783" s="75"/>
      <c r="AA1783" s="101"/>
      <c r="AB1783" s="101"/>
      <c r="AC1783" s="101"/>
      <c r="AD1783" s="101"/>
      <c r="AE1783" s="38"/>
      <c r="AF1783" s="38"/>
      <c r="AG1783" s="38"/>
      <c r="AH1783" s="38"/>
      <c r="AI1783" s="101"/>
      <c r="AJ1783" s="101"/>
      <c r="AK1783" s="101"/>
      <c r="AL1783" s="75"/>
      <c r="AM1783" s="39"/>
      <c r="AN1783" s="27"/>
      <c r="AO1783" s="27"/>
      <c r="AP1783" s="27"/>
      <c r="AQ1783" s="27" t="str">
        <f t="shared" si="615"/>
        <v/>
      </c>
      <c r="AR1783" s="27" t="str">
        <f t="shared" si="616"/>
        <v/>
      </c>
      <c r="AS1783" s="27" t="str">
        <f t="shared" si="617"/>
        <v/>
      </c>
      <c r="AT1783" s="27" t="e">
        <f>IF(#REF!&lt;&gt;"",IF(ABS(#REF!)&lt;10,"S"&amp;RIGHT(#REF!,1)&amp;",","S"&amp;#REF!&amp;","),"")</f>
        <v>#REF!</v>
      </c>
      <c r="AU1783" s="27" t="e">
        <f>IF(#REF!&lt;&gt;"",IF(ABS(#REF!)&lt;10,"S"&amp;RIGHT(#REF!,1)&amp;",","S"&amp;#REF!&amp;","),"")</f>
        <v>#REF!</v>
      </c>
      <c r="AV1783" s="27" t="e">
        <f>IF(#REF!&lt;&gt;"",IF(ABS(#REF!)&lt;10,"S"&amp;RIGHT(#REF!,1)&amp;",","S"&amp;#REF!&amp;","),"")</f>
        <v>#REF!</v>
      </c>
      <c r="AW1783" s="27" t="e">
        <f>IF(#REF!&lt;&gt;"",IF(ABS(#REF!)&lt;10,"S"&amp;RIGHT(#REF!,1)&amp;",","S"&amp;#REF!&amp;","),"")</f>
        <v>#REF!</v>
      </c>
      <c r="AX1783" s="27" t="e">
        <f>IF(#REF!&lt;&gt;"",IF(ABS(#REF!)&lt;10,"S"&amp;RIGHT(#REF!,1)&amp;",","S"&amp;#REF!&amp;","),"")</f>
        <v>#REF!</v>
      </c>
      <c r="AY1783" s="27" t="e">
        <f>IF(#REF!&lt;&gt;"",IF(ABS(#REF!)&lt;10,"S"&amp;RIGHT(#REF!,1)&amp;",","S"&amp;#REF!&amp;","),"")</f>
        <v>#REF!</v>
      </c>
      <c r="AZ1783" s="27" t="e">
        <f>IF(#REF!&lt;&gt;"",IF(ABS(#REF!)&lt;10,"S"&amp;RIGHT(#REF!,1)&amp;",","S"&amp;#REF!&amp;","),"")</f>
        <v>#REF!</v>
      </c>
      <c r="BA1783" s="27" t="e">
        <f>IF(#REF!&lt;&gt;"",IF(ABS(#REF!)&lt;10,"S"&amp;RIGHT(#REF!,1)&amp;",","S"&amp;#REF!&amp;","),"")</f>
        <v>#REF!</v>
      </c>
      <c r="BB1783" s="27" t="e">
        <f>IF(#REF!&lt;&gt;"",IF(ABS(#REF!)&lt;10,"S"&amp;RIGHT(#REF!,1)&amp;",","S"&amp;#REF!&amp;","),"")</f>
        <v>#REF!</v>
      </c>
      <c r="BC1783" s="27"/>
      <c r="BD1783" s="27"/>
      <c r="BE1783" s="27"/>
      <c r="BF1783" s="27"/>
      <c r="BG1783" s="27"/>
      <c r="BH1783" s="27"/>
      <c r="BI1783" s="27" t="str">
        <f t="shared" si="612"/>
        <v/>
      </c>
      <c r="BJ1783" s="27" t="str">
        <f t="shared" si="613"/>
        <v/>
      </c>
      <c r="BK1783" s="27" t="str">
        <f t="shared" si="614"/>
        <v/>
      </c>
      <c r="BL1783" s="27" t="e">
        <f>IF(#REF!="","",CONCATENATE($L1783,","))</f>
        <v>#REF!</v>
      </c>
      <c r="BM1783" s="27" t="e">
        <f>IF(#REF!="","",CONCATENATE($L1783,","))</f>
        <v>#REF!</v>
      </c>
      <c r="BN1783" s="27" t="e">
        <f>IF(#REF!="","",CONCATENATE($L1783,","))</f>
        <v>#REF!</v>
      </c>
      <c r="BO1783" s="27" t="e">
        <f>IF(#REF!="","",CONCATENATE($L1783,","))</f>
        <v>#REF!</v>
      </c>
      <c r="BP1783" s="27" t="e">
        <f>IF(#REF!="","",CONCATENATE($L1783,","))</f>
        <v>#REF!</v>
      </c>
      <c r="BQ1783" s="27" t="e">
        <f>IF(#REF!="","",CONCATENATE($L1783,","))</f>
        <v>#REF!</v>
      </c>
      <c r="BR1783" s="27" t="e">
        <f>IF(#REF!="","",CONCATENATE($L1783,","))</f>
        <v>#REF!</v>
      </c>
      <c r="BS1783" s="27" t="e">
        <f>IF(#REF!="","",CONCATENATE($L1783,","))</f>
        <v>#REF!</v>
      </c>
      <c r="BT1783" s="27" t="e">
        <f>IF(#REF!="","",CONCATENATE($L1783,","))</f>
        <v>#REF!</v>
      </c>
      <c r="BU1783" s="40"/>
      <c r="BV1783" s="40"/>
      <c r="BW1783"/>
      <c r="BX1783"/>
      <c r="BY1783"/>
      <c r="BZ1783"/>
      <c r="CA1783"/>
      <c r="CB1783" s="40"/>
      <c r="CC1783" s="7"/>
    </row>
    <row r="1784" spans="2:81">
      <c r="B1784" s="75"/>
      <c r="C1784" s="39"/>
      <c r="D1784" s="38"/>
      <c r="E1784" s="39"/>
      <c r="F1784" s="39"/>
      <c r="G1784" s="39"/>
      <c r="H1784" s="39"/>
      <c r="I1784" s="39"/>
      <c r="J1784" s="39"/>
      <c r="K1784" s="39"/>
      <c r="L1784" s="38"/>
      <c r="M1784" s="38"/>
      <c r="N1784" s="38"/>
      <c r="O1784" s="38"/>
      <c r="P1784" s="38"/>
      <c r="Q1784" s="38"/>
      <c r="R1784" s="38"/>
      <c r="S1784" s="38"/>
      <c r="T1784" s="38"/>
      <c r="U1784" s="38"/>
      <c r="V1784" s="38"/>
      <c r="W1784" s="38"/>
      <c r="X1784" s="38"/>
      <c r="Y1784" s="38"/>
      <c r="Z1784" s="75"/>
      <c r="AA1784" s="101"/>
      <c r="AB1784" s="101"/>
      <c r="AC1784" s="101"/>
      <c r="AD1784" s="101"/>
      <c r="AE1784" s="38"/>
      <c r="AF1784" s="38"/>
      <c r="AG1784" s="38"/>
      <c r="AH1784" s="38"/>
      <c r="AI1784" s="101"/>
      <c r="AJ1784" s="101"/>
      <c r="AK1784" s="101"/>
      <c r="AL1784" s="75"/>
      <c r="AM1784" s="39"/>
      <c r="AN1784" s="27"/>
      <c r="AO1784" s="27"/>
      <c r="AP1784" s="27"/>
      <c r="AQ1784" s="27" t="str">
        <f t="shared" si="615"/>
        <v/>
      </c>
      <c r="AR1784" s="27" t="str">
        <f t="shared" si="616"/>
        <v/>
      </c>
      <c r="AS1784" s="27" t="str">
        <f t="shared" si="617"/>
        <v/>
      </c>
      <c r="AT1784" s="27" t="e">
        <f>IF(#REF!&lt;&gt;"",IF(ABS(#REF!)&lt;10,"S"&amp;RIGHT(#REF!,1)&amp;",","S"&amp;#REF!&amp;","),"")</f>
        <v>#REF!</v>
      </c>
      <c r="AU1784" s="27" t="e">
        <f>IF(#REF!&lt;&gt;"",IF(ABS(#REF!)&lt;10,"S"&amp;RIGHT(#REF!,1)&amp;",","S"&amp;#REF!&amp;","),"")</f>
        <v>#REF!</v>
      </c>
      <c r="AV1784" s="27" t="e">
        <f>IF(#REF!&lt;&gt;"",IF(ABS(#REF!)&lt;10,"S"&amp;RIGHT(#REF!,1)&amp;",","S"&amp;#REF!&amp;","),"")</f>
        <v>#REF!</v>
      </c>
      <c r="AW1784" s="27" t="e">
        <f>IF(#REF!&lt;&gt;"",IF(ABS(#REF!)&lt;10,"S"&amp;RIGHT(#REF!,1)&amp;",","S"&amp;#REF!&amp;","),"")</f>
        <v>#REF!</v>
      </c>
      <c r="AX1784" s="27" t="e">
        <f>IF(#REF!&lt;&gt;"",IF(ABS(#REF!)&lt;10,"S"&amp;RIGHT(#REF!,1)&amp;",","S"&amp;#REF!&amp;","),"")</f>
        <v>#REF!</v>
      </c>
      <c r="AY1784" s="27" t="e">
        <f>IF(#REF!&lt;&gt;"",IF(ABS(#REF!)&lt;10,"S"&amp;RIGHT(#REF!,1)&amp;",","S"&amp;#REF!&amp;","),"")</f>
        <v>#REF!</v>
      </c>
      <c r="AZ1784" s="27" t="e">
        <f>IF(#REF!&lt;&gt;"",IF(ABS(#REF!)&lt;10,"S"&amp;RIGHT(#REF!,1)&amp;",","S"&amp;#REF!&amp;","),"")</f>
        <v>#REF!</v>
      </c>
      <c r="BA1784" s="27" t="e">
        <f>IF(#REF!&lt;&gt;"",IF(ABS(#REF!)&lt;10,"S"&amp;RIGHT(#REF!,1)&amp;",","S"&amp;#REF!&amp;","),"")</f>
        <v>#REF!</v>
      </c>
      <c r="BB1784" s="27" t="e">
        <f>IF(#REF!&lt;&gt;"",IF(ABS(#REF!)&lt;10,"S"&amp;RIGHT(#REF!,1)&amp;",","S"&amp;#REF!&amp;","),"")</f>
        <v>#REF!</v>
      </c>
      <c r="BC1784" s="27"/>
      <c r="BD1784" s="27"/>
      <c r="BE1784" s="27"/>
      <c r="BF1784" s="27"/>
      <c r="BG1784" s="27"/>
      <c r="BH1784" s="27"/>
      <c r="BI1784" s="27" t="str">
        <f t="shared" si="612"/>
        <v/>
      </c>
      <c r="BJ1784" s="27" t="str">
        <f t="shared" si="613"/>
        <v/>
      </c>
      <c r="BK1784" s="27" t="str">
        <f t="shared" si="614"/>
        <v/>
      </c>
      <c r="BL1784" s="27" t="e">
        <f>IF(#REF!="","",CONCATENATE($L1784,","))</f>
        <v>#REF!</v>
      </c>
      <c r="BM1784" s="27" t="e">
        <f>IF(#REF!="","",CONCATENATE($L1784,","))</f>
        <v>#REF!</v>
      </c>
      <c r="BN1784" s="27" t="e">
        <f>IF(#REF!="","",CONCATENATE($L1784,","))</f>
        <v>#REF!</v>
      </c>
      <c r="BO1784" s="27" t="e">
        <f>IF(#REF!="","",CONCATENATE($L1784,","))</f>
        <v>#REF!</v>
      </c>
      <c r="BP1784" s="27" t="e">
        <f>IF(#REF!="","",CONCATENATE($L1784,","))</f>
        <v>#REF!</v>
      </c>
      <c r="BQ1784" s="27" t="e">
        <f>IF(#REF!="","",CONCATENATE($L1784,","))</f>
        <v>#REF!</v>
      </c>
      <c r="BR1784" s="27" t="e">
        <f>IF(#REF!="","",CONCATENATE($L1784,","))</f>
        <v>#REF!</v>
      </c>
      <c r="BS1784" s="27" t="e">
        <f>IF(#REF!="","",CONCATENATE($L1784,","))</f>
        <v>#REF!</v>
      </c>
      <c r="BT1784" s="27" t="e">
        <f>IF(#REF!="","",CONCATENATE($L1784,","))</f>
        <v>#REF!</v>
      </c>
      <c r="BU1784" s="40"/>
      <c r="BV1784" s="40"/>
      <c r="BW1784"/>
      <c r="BX1784"/>
      <c r="BY1784"/>
      <c r="BZ1784"/>
      <c r="CA1784"/>
      <c r="CB1784" s="40"/>
      <c r="CC1784" s="7"/>
    </row>
    <row r="1785" spans="2:81">
      <c r="B1785" s="75"/>
      <c r="C1785" s="39"/>
      <c r="D1785" s="38"/>
      <c r="E1785" s="39"/>
      <c r="F1785" s="39"/>
      <c r="G1785" s="39"/>
      <c r="H1785" s="39"/>
      <c r="I1785" s="39"/>
      <c r="J1785" s="39"/>
      <c r="K1785" s="39"/>
      <c r="L1785" s="38"/>
      <c r="M1785" s="38"/>
      <c r="N1785" s="38"/>
      <c r="O1785" s="38"/>
      <c r="P1785" s="38"/>
      <c r="Q1785" s="38"/>
      <c r="R1785" s="38"/>
      <c r="S1785" s="38"/>
      <c r="T1785" s="38"/>
      <c r="U1785" s="38"/>
      <c r="V1785" s="38"/>
      <c r="W1785" s="38"/>
      <c r="X1785" s="38"/>
      <c r="Y1785" s="38"/>
      <c r="Z1785" s="75"/>
      <c r="AA1785" s="101"/>
      <c r="AB1785" s="101"/>
      <c r="AC1785" s="101"/>
      <c r="AD1785" s="101"/>
      <c r="AE1785" s="38"/>
      <c r="AF1785" s="38"/>
      <c r="AG1785" s="38"/>
      <c r="AH1785" s="38"/>
      <c r="AI1785" s="101"/>
      <c r="AJ1785" s="101"/>
      <c r="AK1785" s="101"/>
      <c r="AL1785" s="75"/>
      <c r="AM1785" s="39"/>
      <c r="AN1785" s="27"/>
      <c r="AO1785" s="27"/>
      <c r="AP1785" s="27"/>
      <c r="AQ1785" s="27" t="str">
        <f t="shared" si="615"/>
        <v/>
      </c>
      <c r="AR1785" s="27" t="str">
        <f t="shared" si="616"/>
        <v/>
      </c>
      <c r="AS1785" s="27" t="str">
        <f t="shared" si="617"/>
        <v/>
      </c>
      <c r="AT1785" s="27" t="e">
        <f>IF(#REF!&lt;&gt;"",IF(ABS(#REF!)&lt;10,"S"&amp;RIGHT(#REF!,1)&amp;",","S"&amp;#REF!&amp;","),"")</f>
        <v>#REF!</v>
      </c>
      <c r="AU1785" s="27" t="e">
        <f>IF(#REF!&lt;&gt;"",IF(ABS(#REF!)&lt;10,"S"&amp;RIGHT(#REF!,1)&amp;",","S"&amp;#REF!&amp;","),"")</f>
        <v>#REF!</v>
      </c>
      <c r="AV1785" s="27" t="e">
        <f>IF(#REF!&lt;&gt;"",IF(ABS(#REF!)&lt;10,"S"&amp;RIGHT(#REF!,1)&amp;",","S"&amp;#REF!&amp;","),"")</f>
        <v>#REF!</v>
      </c>
      <c r="AW1785" s="27" t="e">
        <f>IF(#REF!&lt;&gt;"",IF(ABS(#REF!)&lt;10,"S"&amp;RIGHT(#REF!,1)&amp;",","S"&amp;#REF!&amp;","),"")</f>
        <v>#REF!</v>
      </c>
      <c r="AX1785" s="27" t="e">
        <f>IF(#REF!&lt;&gt;"",IF(ABS(#REF!)&lt;10,"S"&amp;RIGHT(#REF!,1)&amp;",","S"&amp;#REF!&amp;","),"")</f>
        <v>#REF!</v>
      </c>
      <c r="AY1785" s="27" t="e">
        <f>IF(#REF!&lt;&gt;"",IF(ABS(#REF!)&lt;10,"S"&amp;RIGHT(#REF!,1)&amp;",","S"&amp;#REF!&amp;","),"")</f>
        <v>#REF!</v>
      </c>
      <c r="AZ1785" s="27" t="e">
        <f>IF(#REF!&lt;&gt;"",IF(ABS(#REF!)&lt;10,"S"&amp;RIGHT(#REF!,1)&amp;",","S"&amp;#REF!&amp;","),"")</f>
        <v>#REF!</v>
      </c>
      <c r="BA1785" s="27" t="e">
        <f>IF(#REF!&lt;&gt;"",IF(ABS(#REF!)&lt;10,"S"&amp;RIGHT(#REF!,1)&amp;",","S"&amp;#REF!&amp;","),"")</f>
        <v>#REF!</v>
      </c>
      <c r="BB1785" s="27" t="e">
        <f>IF(#REF!&lt;&gt;"",IF(ABS(#REF!)&lt;10,"S"&amp;RIGHT(#REF!,1)&amp;",","S"&amp;#REF!&amp;","),"")</f>
        <v>#REF!</v>
      </c>
      <c r="BC1785" s="27"/>
      <c r="BD1785" s="27"/>
      <c r="BE1785" s="27"/>
      <c r="BF1785" s="27"/>
      <c r="BG1785" s="27"/>
      <c r="BH1785" s="27"/>
      <c r="BI1785" s="27" t="str">
        <f t="shared" si="612"/>
        <v/>
      </c>
      <c r="BJ1785" s="27" t="str">
        <f t="shared" si="613"/>
        <v/>
      </c>
      <c r="BK1785" s="27" t="str">
        <f t="shared" si="614"/>
        <v/>
      </c>
      <c r="BL1785" s="27" t="e">
        <f>IF(#REF!="","",CONCATENATE($L1785,","))</f>
        <v>#REF!</v>
      </c>
      <c r="BM1785" s="27" t="e">
        <f>IF(#REF!="","",CONCATENATE($L1785,","))</f>
        <v>#REF!</v>
      </c>
      <c r="BN1785" s="27" t="e">
        <f>IF(#REF!="","",CONCATENATE($L1785,","))</f>
        <v>#REF!</v>
      </c>
      <c r="BO1785" s="27" t="e">
        <f>IF(#REF!="","",CONCATENATE($L1785,","))</f>
        <v>#REF!</v>
      </c>
      <c r="BP1785" s="27" t="e">
        <f>IF(#REF!="","",CONCATENATE($L1785,","))</f>
        <v>#REF!</v>
      </c>
      <c r="BQ1785" s="27" t="e">
        <f>IF(#REF!="","",CONCATENATE($L1785,","))</f>
        <v>#REF!</v>
      </c>
      <c r="BR1785" s="27" t="e">
        <f>IF(#REF!="","",CONCATENATE($L1785,","))</f>
        <v>#REF!</v>
      </c>
      <c r="BS1785" s="27" t="e">
        <f>IF(#REF!="","",CONCATENATE($L1785,","))</f>
        <v>#REF!</v>
      </c>
      <c r="BT1785" s="27" t="e">
        <f>IF(#REF!="","",CONCATENATE($L1785,","))</f>
        <v>#REF!</v>
      </c>
      <c r="BU1785" s="40"/>
      <c r="BV1785" s="40"/>
      <c r="BW1785"/>
      <c r="BX1785"/>
      <c r="BY1785"/>
      <c r="BZ1785"/>
      <c r="CA1785"/>
      <c r="CB1785" s="40"/>
      <c r="CC1785" s="7"/>
    </row>
    <row r="1786" spans="2:81">
      <c r="B1786" s="75"/>
      <c r="C1786" s="39"/>
      <c r="D1786" s="38"/>
      <c r="E1786" s="39"/>
      <c r="F1786" s="39"/>
      <c r="G1786" s="39"/>
      <c r="H1786" s="39"/>
      <c r="I1786" s="39"/>
      <c r="J1786" s="39"/>
      <c r="K1786" s="39"/>
      <c r="L1786" s="38"/>
      <c r="M1786" s="38"/>
      <c r="N1786" s="38"/>
      <c r="O1786" s="38"/>
      <c r="P1786" s="38"/>
      <c r="Q1786" s="38"/>
      <c r="R1786" s="38"/>
      <c r="S1786" s="38"/>
      <c r="T1786" s="38"/>
      <c r="U1786" s="38"/>
      <c r="V1786" s="38"/>
      <c r="W1786" s="38"/>
      <c r="X1786" s="38"/>
      <c r="Y1786" s="38"/>
      <c r="Z1786" s="75"/>
      <c r="AA1786" s="101"/>
      <c r="AB1786" s="101"/>
      <c r="AC1786" s="101"/>
      <c r="AD1786" s="101"/>
      <c r="AE1786" s="38"/>
      <c r="AF1786" s="38"/>
      <c r="AG1786" s="38"/>
      <c r="AH1786" s="38"/>
      <c r="AI1786" s="101"/>
      <c r="AJ1786" s="101"/>
      <c r="AK1786" s="101"/>
      <c r="AL1786" s="75"/>
      <c r="AM1786" s="39"/>
      <c r="AN1786" s="27"/>
      <c r="AO1786" s="27"/>
      <c r="AP1786" s="27"/>
      <c r="AQ1786" s="27" t="str">
        <f t="shared" si="615"/>
        <v/>
      </c>
      <c r="AR1786" s="27" t="str">
        <f t="shared" si="616"/>
        <v/>
      </c>
      <c r="AS1786" s="27" t="str">
        <f t="shared" si="617"/>
        <v/>
      </c>
      <c r="AT1786" s="27" t="e">
        <f>IF(#REF!&lt;&gt;"",IF(ABS(#REF!)&lt;10,"S"&amp;RIGHT(#REF!,1)&amp;",","S"&amp;#REF!&amp;","),"")</f>
        <v>#REF!</v>
      </c>
      <c r="AU1786" s="27" t="e">
        <f>IF(#REF!&lt;&gt;"",IF(ABS(#REF!)&lt;10,"S"&amp;RIGHT(#REF!,1)&amp;",","S"&amp;#REF!&amp;","),"")</f>
        <v>#REF!</v>
      </c>
      <c r="AV1786" s="27" t="e">
        <f>IF(#REF!&lt;&gt;"",IF(ABS(#REF!)&lt;10,"S"&amp;RIGHT(#REF!,1)&amp;",","S"&amp;#REF!&amp;","),"")</f>
        <v>#REF!</v>
      </c>
      <c r="AW1786" s="27" t="e">
        <f>IF(#REF!&lt;&gt;"",IF(ABS(#REF!)&lt;10,"S"&amp;RIGHT(#REF!,1)&amp;",","S"&amp;#REF!&amp;","),"")</f>
        <v>#REF!</v>
      </c>
      <c r="AX1786" s="27" t="e">
        <f>IF(#REF!&lt;&gt;"",IF(ABS(#REF!)&lt;10,"S"&amp;RIGHT(#REF!,1)&amp;",","S"&amp;#REF!&amp;","),"")</f>
        <v>#REF!</v>
      </c>
      <c r="AY1786" s="27" t="e">
        <f>IF(#REF!&lt;&gt;"",IF(ABS(#REF!)&lt;10,"S"&amp;RIGHT(#REF!,1)&amp;",","S"&amp;#REF!&amp;","),"")</f>
        <v>#REF!</v>
      </c>
      <c r="AZ1786" s="27" t="e">
        <f>IF(#REF!&lt;&gt;"",IF(ABS(#REF!)&lt;10,"S"&amp;RIGHT(#REF!,1)&amp;",","S"&amp;#REF!&amp;","),"")</f>
        <v>#REF!</v>
      </c>
      <c r="BA1786" s="27" t="e">
        <f>IF(#REF!&lt;&gt;"",IF(ABS(#REF!)&lt;10,"S"&amp;RIGHT(#REF!,1)&amp;",","S"&amp;#REF!&amp;","),"")</f>
        <v>#REF!</v>
      </c>
      <c r="BB1786" s="27" t="e">
        <f>IF(#REF!&lt;&gt;"",IF(ABS(#REF!)&lt;10,"S"&amp;RIGHT(#REF!,1)&amp;",","S"&amp;#REF!&amp;","),"")</f>
        <v>#REF!</v>
      </c>
      <c r="BC1786" s="27"/>
      <c r="BD1786" s="27"/>
      <c r="BE1786" s="27"/>
      <c r="BF1786" s="27"/>
      <c r="BG1786" s="27"/>
      <c r="BH1786" s="27"/>
      <c r="BI1786" s="27" t="str">
        <f t="shared" si="612"/>
        <v/>
      </c>
      <c r="BJ1786" s="27" t="str">
        <f t="shared" si="613"/>
        <v/>
      </c>
      <c r="BK1786" s="27" t="str">
        <f t="shared" si="614"/>
        <v/>
      </c>
      <c r="BL1786" s="27" t="e">
        <f>IF(#REF!="","",CONCATENATE($L1786,","))</f>
        <v>#REF!</v>
      </c>
      <c r="BM1786" s="27" t="e">
        <f>IF(#REF!="","",CONCATENATE($L1786,","))</f>
        <v>#REF!</v>
      </c>
      <c r="BN1786" s="27" t="e">
        <f>IF(#REF!="","",CONCATENATE($L1786,","))</f>
        <v>#REF!</v>
      </c>
      <c r="BO1786" s="27" t="e">
        <f>IF(#REF!="","",CONCATENATE($L1786,","))</f>
        <v>#REF!</v>
      </c>
      <c r="BP1786" s="27" t="e">
        <f>IF(#REF!="","",CONCATENATE($L1786,","))</f>
        <v>#REF!</v>
      </c>
      <c r="BQ1786" s="27" t="e">
        <f>IF(#REF!="","",CONCATENATE($L1786,","))</f>
        <v>#REF!</v>
      </c>
      <c r="BR1786" s="27" t="e">
        <f>IF(#REF!="","",CONCATENATE($L1786,","))</f>
        <v>#REF!</v>
      </c>
      <c r="BS1786" s="27" t="e">
        <f>IF(#REF!="","",CONCATENATE($L1786,","))</f>
        <v>#REF!</v>
      </c>
      <c r="BT1786" s="27" t="e">
        <f>IF(#REF!="","",CONCATENATE($L1786,","))</f>
        <v>#REF!</v>
      </c>
      <c r="BU1786" s="40"/>
      <c r="BV1786" s="40"/>
      <c r="BW1786"/>
      <c r="BX1786"/>
      <c r="BY1786"/>
      <c r="BZ1786"/>
      <c r="CA1786"/>
      <c r="CB1786" s="40"/>
      <c r="CC1786" s="7"/>
    </row>
    <row r="1787" spans="2:81">
      <c r="B1787" s="75"/>
      <c r="C1787" s="39"/>
      <c r="D1787" s="38"/>
      <c r="E1787" s="39"/>
      <c r="F1787" s="39"/>
      <c r="G1787" s="39"/>
      <c r="H1787" s="39"/>
      <c r="I1787" s="39"/>
      <c r="J1787" s="39"/>
      <c r="K1787" s="39"/>
      <c r="L1787" s="38"/>
      <c r="M1787" s="38"/>
      <c r="N1787" s="38"/>
      <c r="O1787" s="38"/>
      <c r="P1787" s="38"/>
      <c r="Q1787" s="38"/>
      <c r="R1787" s="38"/>
      <c r="S1787" s="38"/>
      <c r="T1787" s="38"/>
      <c r="U1787" s="38"/>
      <c r="V1787" s="38"/>
      <c r="W1787" s="38"/>
      <c r="X1787" s="38"/>
      <c r="Y1787" s="38"/>
      <c r="Z1787" s="75"/>
      <c r="AA1787" s="101"/>
      <c r="AB1787" s="101"/>
      <c r="AC1787" s="101"/>
      <c r="AD1787" s="101"/>
      <c r="AE1787" s="38"/>
      <c r="AF1787" s="38"/>
      <c r="AG1787" s="38"/>
      <c r="AH1787" s="38"/>
      <c r="AI1787" s="101"/>
      <c r="AJ1787" s="101"/>
      <c r="AK1787" s="101"/>
      <c r="AL1787" s="75"/>
      <c r="AM1787" s="39"/>
      <c r="AN1787" s="27"/>
      <c r="AO1787" s="27"/>
      <c r="AP1787" s="27"/>
      <c r="AQ1787" s="27" t="str">
        <f t="shared" si="615"/>
        <v/>
      </c>
      <c r="AR1787" s="27" t="str">
        <f t="shared" si="616"/>
        <v/>
      </c>
      <c r="AS1787" s="27" t="str">
        <f t="shared" si="617"/>
        <v/>
      </c>
      <c r="AT1787" s="27" t="e">
        <f>IF(#REF!&lt;&gt;"",IF(ABS(#REF!)&lt;10,"S"&amp;RIGHT(#REF!,1)&amp;",","S"&amp;#REF!&amp;","),"")</f>
        <v>#REF!</v>
      </c>
      <c r="AU1787" s="27" t="e">
        <f>IF(#REF!&lt;&gt;"",IF(ABS(#REF!)&lt;10,"S"&amp;RIGHT(#REF!,1)&amp;",","S"&amp;#REF!&amp;","),"")</f>
        <v>#REF!</v>
      </c>
      <c r="AV1787" s="27" t="e">
        <f>IF(#REF!&lt;&gt;"",IF(ABS(#REF!)&lt;10,"S"&amp;RIGHT(#REF!,1)&amp;",","S"&amp;#REF!&amp;","),"")</f>
        <v>#REF!</v>
      </c>
      <c r="AW1787" s="27" t="e">
        <f>IF(#REF!&lt;&gt;"",IF(ABS(#REF!)&lt;10,"S"&amp;RIGHT(#REF!,1)&amp;",","S"&amp;#REF!&amp;","),"")</f>
        <v>#REF!</v>
      </c>
      <c r="AX1787" s="27" t="e">
        <f>IF(#REF!&lt;&gt;"",IF(ABS(#REF!)&lt;10,"S"&amp;RIGHT(#REF!,1)&amp;",","S"&amp;#REF!&amp;","),"")</f>
        <v>#REF!</v>
      </c>
      <c r="AY1787" s="27" t="e">
        <f>IF(#REF!&lt;&gt;"",IF(ABS(#REF!)&lt;10,"S"&amp;RIGHT(#REF!,1)&amp;",","S"&amp;#REF!&amp;","),"")</f>
        <v>#REF!</v>
      </c>
      <c r="AZ1787" s="27" t="e">
        <f>IF(#REF!&lt;&gt;"",IF(ABS(#REF!)&lt;10,"S"&amp;RIGHT(#REF!,1)&amp;",","S"&amp;#REF!&amp;","),"")</f>
        <v>#REF!</v>
      </c>
      <c r="BA1787" s="27" t="e">
        <f>IF(#REF!&lt;&gt;"",IF(ABS(#REF!)&lt;10,"S"&amp;RIGHT(#REF!,1)&amp;",","S"&amp;#REF!&amp;","),"")</f>
        <v>#REF!</v>
      </c>
      <c r="BB1787" s="27" t="e">
        <f>IF(#REF!&lt;&gt;"",IF(ABS(#REF!)&lt;10,"S"&amp;RIGHT(#REF!,1)&amp;",","S"&amp;#REF!&amp;","),"")</f>
        <v>#REF!</v>
      </c>
      <c r="BC1787" s="27"/>
      <c r="BD1787" s="27"/>
      <c r="BE1787" s="27"/>
      <c r="BF1787" s="27"/>
      <c r="BG1787" s="27"/>
      <c r="BH1787" s="27"/>
      <c r="BI1787" s="27" t="str">
        <f t="shared" si="612"/>
        <v/>
      </c>
      <c r="BJ1787" s="27" t="str">
        <f t="shared" si="613"/>
        <v/>
      </c>
      <c r="BK1787" s="27" t="str">
        <f t="shared" si="614"/>
        <v/>
      </c>
      <c r="BL1787" s="27" t="e">
        <f>IF(#REF!="","",CONCATENATE($L1787,","))</f>
        <v>#REF!</v>
      </c>
      <c r="BM1787" s="27" t="e">
        <f>IF(#REF!="","",CONCATENATE($L1787,","))</f>
        <v>#REF!</v>
      </c>
      <c r="BN1787" s="27" t="e">
        <f>IF(#REF!="","",CONCATENATE($L1787,","))</f>
        <v>#REF!</v>
      </c>
      <c r="BO1787" s="27" t="e">
        <f>IF(#REF!="","",CONCATENATE($L1787,","))</f>
        <v>#REF!</v>
      </c>
      <c r="BP1787" s="27" t="e">
        <f>IF(#REF!="","",CONCATENATE($L1787,","))</f>
        <v>#REF!</v>
      </c>
      <c r="BQ1787" s="27" t="e">
        <f>IF(#REF!="","",CONCATENATE($L1787,","))</f>
        <v>#REF!</v>
      </c>
      <c r="BR1787" s="27" t="e">
        <f>IF(#REF!="","",CONCATENATE($L1787,","))</f>
        <v>#REF!</v>
      </c>
      <c r="BS1787" s="27" t="e">
        <f>IF(#REF!="","",CONCATENATE($L1787,","))</f>
        <v>#REF!</v>
      </c>
      <c r="BT1787" s="27" t="e">
        <f>IF(#REF!="","",CONCATENATE($L1787,","))</f>
        <v>#REF!</v>
      </c>
      <c r="BU1787" s="40"/>
      <c r="BV1787" s="40"/>
      <c r="BW1787"/>
      <c r="BX1787"/>
      <c r="BY1787"/>
      <c r="BZ1787"/>
      <c r="CA1787"/>
      <c r="CB1787" s="40"/>
      <c r="CC1787" s="7"/>
    </row>
    <row r="1788" spans="2:81">
      <c r="B1788" s="75"/>
      <c r="C1788" s="39"/>
      <c r="D1788" s="38"/>
      <c r="E1788" s="39"/>
      <c r="F1788" s="39"/>
      <c r="G1788" s="39"/>
      <c r="H1788" s="39"/>
      <c r="I1788" s="39"/>
      <c r="J1788" s="39"/>
      <c r="K1788" s="39"/>
      <c r="L1788" s="38"/>
      <c r="M1788" s="38"/>
      <c r="N1788" s="38"/>
      <c r="O1788" s="38"/>
      <c r="P1788" s="38"/>
      <c r="Q1788" s="38"/>
      <c r="R1788" s="38"/>
      <c r="S1788" s="38"/>
      <c r="T1788" s="38"/>
      <c r="U1788" s="38"/>
      <c r="V1788" s="38"/>
      <c r="W1788" s="38"/>
      <c r="X1788" s="38"/>
      <c r="Y1788" s="38"/>
      <c r="Z1788" s="75"/>
      <c r="AA1788" s="101"/>
      <c r="AB1788" s="101"/>
      <c r="AC1788" s="101"/>
      <c r="AD1788" s="101"/>
      <c r="AE1788" s="38"/>
      <c r="AF1788" s="38"/>
      <c r="AG1788" s="38"/>
      <c r="AH1788" s="38"/>
      <c r="AI1788" s="101"/>
      <c r="AJ1788" s="101"/>
      <c r="AK1788" s="101"/>
      <c r="AL1788" s="75"/>
      <c r="AM1788" s="39"/>
      <c r="AN1788" s="27"/>
      <c r="AO1788" s="27"/>
      <c r="AP1788" s="27"/>
      <c r="AQ1788" s="27" t="str">
        <f t="shared" si="615"/>
        <v/>
      </c>
      <c r="AR1788" s="27" t="str">
        <f t="shared" si="616"/>
        <v/>
      </c>
      <c r="AS1788" s="27" t="str">
        <f t="shared" si="617"/>
        <v/>
      </c>
      <c r="AT1788" s="27" t="e">
        <f>IF(#REF!&lt;&gt;"",IF(ABS(#REF!)&lt;10,"S"&amp;RIGHT(#REF!,1)&amp;",","S"&amp;#REF!&amp;","),"")</f>
        <v>#REF!</v>
      </c>
      <c r="AU1788" s="27" t="e">
        <f>IF(#REF!&lt;&gt;"",IF(ABS(#REF!)&lt;10,"S"&amp;RIGHT(#REF!,1)&amp;",","S"&amp;#REF!&amp;","),"")</f>
        <v>#REF!</v>
      </c>
      <c r="AV1788" s="27" t="e">
        <f>IF(#REF!&lt;&gt;"",IF(ABS(#REF!)&lt;10,"S"&amp;RIGHT(#REF!,1)&amp;",","S"&amp;#REF!&amp;","),"")</f>
        <v>#REF!</v>
      </c>
      <c r="AW1788" s="27" t="e">
        <f>IF(#REF!&lt;&gt;"",IF(ABS(#REF!)&lt;10,"S"&amp;RIGHT(#REF!,1)&amp;",","S"&amp;#REF!&amp;","),"")</f>
        <v>#REF!</v>
      </c>
      <c r="AX1788" s="27" t="e">
        <f>IF(#REF!&lt;&gt;"",IF(ABS(#REF!)&lt;10,"S"&amp;RIGHT(#REF!,1)&amp;",","S"&amp;#REF!&amp;","),"")</f>
        <v>#REF!</v>
      </c>
      <c r="AY1788" s="27" t="e">
        <f>IF(#REF!&lt;&gt;"",IF(ABS(#REF!)&lt;10,"S"&amp;RIGHT(#REF!,1)&amp;",","S"&amp;#REF!&amp;","),"")</f>
        <v>#REF!</v>
      </c>
      <c r="AZ1788" s="27" t="e">
        <f>IF(#REF!&lt;&gt;"",IF(ABS(#REF!)&lt;10,"S"&amp;RIGHT(#REF!,1)&amp;",","S"&amp;#REF!&amp;","),"")</f>
        <v>#REF!</v>
      </c>
      <c r="BA1788" s="27" t="e">
        <f>IF(#REF!&lt;&gt;"",IF(ABS(#REF!)&lt;10,"S"&amp;RIGHT(#REF!,1)&amp;",","S"&amp;#REF!&amp;","),"")</f>
        <v>#REF!</v>
      </c>
      <c r="BB1788" s="27" t="e">
        <f>IF(#REF!&lt;&gt;"",IF(ABS(#REF!)&lt;10,"S"&amp;RIGHT(#REF!,1)&amp;",","S"&amp;#REF!&amp;","),"")</f>
        <v>#REF!</v>
      </c>
      <c r="BC1788" s="27"/>
      <c r="BD1788" s="27"/>
      <c r="BE1788" s="27"/>
      <c r="BF1788" s="27"/>
      <c r="BG1788" s="27"/>
      <c r="BH1788" s="27"/>
      <c r="BI1788" s="27" t="str">
        <f t="shared" si="612"/>
        <v/>
      </c>
      <c r="BJ1788" s="27" t="str">
        <f t="shared" si="613"/>
        <v/>
      </c>
      <c r="BK1788" s="27" t="str">
        <f t="shared" si="614"/>
        <v/>
      </c>
      <c r="BL1788" s="27" t="e">
        <f>IF(#REF!="","",CONCATENATE($L1788,","))</f>
        <v>#REF!</v>
      </c>
      <c r="BM1788" s="27" t="e">
        <f>IF(#REF!="","",CONCATENATE($L1788,","))</f>
        <v>#REF!</v>
      </c>
      <c r="BN1788" s="27" t="e">
        <f>IF(#REF!="","",CONCATENATE($L1788,","))</f>
        <v>#REF!</v>
      </c>
      <c r="BO1788" s="27" t="e">
        <f>IF(#REF!="","",CONCATENATE($L1788,","))</f>
        <v>#REF!</v>
      </c>
      <c r="BP1788" s="27" t="e">
        <f>IF(#REF!="","",CONCATENATE($L1788,","))</f>
        <v>#REF!</v>
      </c>
      <c r="BQ1788" s="27" t="e">
        <f>IF(#REF!="","",CONCATENATE($L1788,","))</f>
        <v>#REF!</v>
      </c>
      <c r="BR1788" s="27" t="e">
        <f>IF(#REF!="","",CONCATENATE($L1788,","))</f>
        <v>#REF!</v>
      </c>
      <c r="BS1788" s="27" t="e">
        <f>IF(#REF!="","",CONCATENATE($L1788,","))</f>
        <v>#REF!</v>
      </c>
      <c r="BT1788" s="27" t="e">
        <f>IF(#REF!="","",CONCATENATE($L1788,","))</f>
        <v>#REF!</v>
      </c>
      <c r="BU1788" s="40"/>
      <c r="BV1788" s="40"/>
      <c r="BW1788"/>
      <c r="BX1788"/>
      <c r="BY1788"/>
      <c r="BZ1788"/>
      <c r="CA1788"/>
      <c r="CB1788" s="40"/>
      <c r="CC1788" s="7"/>
    </row>
    <row r="1789" spans="2:81">
      <c r="B1789" s="75"/>
      <c r="C1789" s="39"/>
      <c r="D1789" s="38"/>
      <c r="E1789" s="39"/>
      <c r="F1789" s="39"/>
      <c r="G1789" s="39"/>
      <c r="H1789" s="39"/>
      <c r="I1789" s="39"/>
      <c r="J1789" s="39"/>
      <c r="K1789" s="39"/>
      <c r="L1789" s="38"/>
      <c r="M1789" s="38"/>
      <c r="N1789" s="38"/>
      <c r="O1789" s="38"/>
      <c r="P1789" s="38"/>
      <c r="Q1789" s="38"/>
      <c r="R1789" s="38"/>
      <c r="S1789" s="38"/>
      <c r="T1789" s="38"/>
      <c r="U1789" s="38"/>
      <c r="V1789" s="38"/>
      <c r="W1789" s="38"/>
      <c r="X1789" s="38"/>
      <c r="Y1789" s="38"/>
      <c r="Z1789" s="75"/>
      <c r="AA1789" s="101"/>
      <c r="AB1789" s="101"/>
      <c r="AC1789" s="101"/>
      <c r="AD1789" s="101"/>
      <c r="AE1789" s="38"/>
      <c r="AF1789" s="38"/>
      <c r="AG1789" s="38"/>
      <c r="AH1789" s="38"/>
      <c r="AI1789" s="101"/>
      <c r="AJ1789" s="101"/>
      <c r="AK1789" s="101"/>
      <c r="AL1789" s="75"/>
      <c r="AM1789" s="39"/>
      <c r="AN1789" s="27"/>
      <c r="AO1789" s="27"/>
      <c r="AP1789" s="27"/>
      <c r="AQ1789" s="27" t="str">
        <f t="shared" si="615"/>
        <v/>
      </c>
      <c r="AR1789" s="27" t="str">
        <f t="shared" si="616"/>
        <v/>
      </c>
      <c r="AS1789" s="27" t="str">
        <f t="shared" si="617"/>
        <v/>
      </c>
      <c r="AT1789" s="27" t="e">
        <f>IF(#REF!&lt;&gt;"",IF(ABS(#REF!)&lt;10,"S"&amp;RIGHT(#REF!,1)&amp;",","S"&amp;#REF!&amp;","),"")</f>
        <v>#REF!</v>
      </c>
      <c r="AU1789" s="27" t="e">
        <f>IF(#REF!&lt;&gt;"",IF(ABS(#REF!)&lt;10,"S"&amp;RIGHT(#REF!,1)&amp;",","S"&amp;#REF!&amp;","),"")</f>
        <v>#REF!</v>
      </c>
      <c r="AV1789" s="27" t="e">
        <f>IF(#REF!&lt;&gt;"",IF(ABS(#REF!)&lt;10,"S"&amp;RIGHT(#REF!,1)&amp;",","S"&amp;#REF!&amp;","),"")</f>
        <v>#REF!</v>
      </c>
      <c r="AW1789" s="27" t="e">
        <f>IF(#REF!&lt;&gt;"",IF(ABS(#REF!)&lt;10,"S"&amp;RIGHT(#REF!,1)&amp;",","S"&amp;#REF!&amp;","),"")</f>
        <v>#REF!</v>
      </c>
      <c r="AX1789" s="27" t="e">
        <f>IF(#REF!&lt;&gt;"",IF(ABS(#REF!)&lt;10,"S"&amp;RIGHT(#REF!,1)&amp;",","S"&amp;#REF!&amp;","),"")</f>
        <v>#REF!</v>
      </c>
      <c r="AY1789" s="27" t="e">
        <f>IF(#REF!&lt;&gt;"",IF(ABS(#REF!)&lt;10,"S"&amp;RIGHT(#REF!,1)&amp;",","S"&amp;#REF!&amp;","),"")</f>
        <v>#REF!</v>
      </c>
      <c r="AZ1789" s="27" t="e">
        <f>IF(#REF!&lt;&gt;"",IF(ABS(#REF!)&lt;10,"S"&amp;RIGHT(#REF!,1)&amp;",","S"&amp;#REF!&amp;","),"")</f>
        <v>#REF!</v>
      </c>
      <c r="BA1789" s="27" t="e">
        <f>IF(#REF!&lt;&gt;"",IF(ABS(#REF!)&lt;10,"S"&amp;RIGHT(#REF!,1)&amp;",","S"&amp;#REF!&amp;","),"")</f>
        <v>#REF!</v>
      </c>
      <c r="BB1789" s="27" t="e">
        <f>IF(#REF!&lt;&gt;"",IF(ABS(#REF!)&lt;10,"S"&amp;RIGHT(#REF!,1)&amp;",","S"&amp;#REF!&amp;","),"")</f>
        <v>#REF!</v>
      </c>
      <c r="BC1789" s="27"/>
      <c r="BD1789" s="27"/>
      <c r="BE1789" s="27"/>
      <c r="BF1789" s="27"/>
      <c r="BG1789" s="27"/>
      <c r="BH1789" s="27"/>
      <c r="BI1789" s="27" t="str">
        <f t="shared" si="612"/>
        <v/>
      </c>
      <c r="BJ1789" s="27" t="str">
        <f t="shared" si="613"/>
        <v/>
      </c>
      <c r="BK1789" s="27" t="str">
        <f t="shared" si="614"/>
        <v/>
      </c>
      <c r="BL1789" s="27" t="e">
        <f>IF(#REF!="","",CONCATENATE($L1789,","))</f>
        <v>#REF!</v>
      </c>
      <c r="BM1789" s="27" t="e">
        <f>IF(#REF!="","",CONCATENATE($L1789,","))</f>
        <v>#REF!</v>
      </c>
      <c r="BN1789" s="27" t="e">
        <f>IF(#REF!="","",CONCATENATE($L1789,","))</f>
        <v>#REF!</v>
      </c>
      <c r="BO1789" s="27" t="e">
        <f>IF(#REF!="","",CONCATENATE($L1789,","))</f>
        <v>#REF!</v>
      </c>
      <c r="BP1789" s="27" t="e">
        <f>IF(#REF!="","",CONCATENATE($L1789,","))</f>
        <v>#REF!</v>
      </c>
      <c r="BQ1789" s="27" t="e">
        <f>IF(#REF!="","",CONCATENATE($L1789,","))</f>
        <v>#REF!</v>
      </c>
      <c r="BR1789" s="27" t="e">
        <f>IF(#REF!="","",CONCATENATE($L1789,","))</f>
        <v>#REF!</v>
      </c>
      <c r="BS1789" s="27" t="e">
        <f>IF(#REF!="","",CONCATENATE($L1789,","))</f>
        <v>#REF!</v>
      </c>
      <c r="BT1789" s="27" t="e">
        <f>IF(#REF!="","",CONCATENATE($L1789,","))</f>
        <v>#REF!</v>
      </c>
      <c r="BU1789" s="40"/>
      <c r="BV1789" s="40"/>
      <c r="BW1789"/>
      <c r="BX1789"/>
      <c r="BY1789"/>
      <c r="BZ1789"/>
      <c r="CA1789"/>
      <c r="CB1789" s="40"/>
      <c r="CC1789" s="7"/>
    </row>
    <row r="1790" spans="2:81">
      <c r="B1790" s="75"/>
      <c r="C1790" s="39"/>
      <c r="D1790" s="38"/>
      <c r="E1790" s="39"/>
      <c r="F1790" s="39"/>
      <c r="G1790" s="39"/>
      <c r="H1790" s="39"/>
      <c r="I1790" s="39"/>
      <c r="J1790" s="39"/>
      <c r="K1790" s="39"/>
      <c r="L1790" s="38"/>
      <c r="M1790" s="38"/>
      <c r="N1790" s="38"/>
      <c r="O1790" s="38"/>
      <c r="P1790" s="38"/>
      <c r="Q1790" s="38"/>
      <c r="R1790" s="38"/>
      <c r="S1790" s="38"/>
      <c r="T1790" s="38"/>
      <c r="U1790" s="38"/>
      <c r="V1790" s="38"/>
      <c r="W1790" s="38"/>
      <c r="X1790" s="38"/>
      <c r="Y1790" s="38"/>
      <c r="Z1790" s="75"/>
      <c r="AA1790" s="101"/>
      <c r="AB1790" s="101"/>
      <c r="AC1790" s="101"/>
      <c r="AD1790" s="101"/>
      <c r="AE1790" s="38"/>
      <c r="AF1790" s="38"/>
      <c r="AG1790" s="38"/>
      <c r="AH1790" s="38"/>
      <c r="AI1790" s="101"/>
      <c r="AJ1790" s="101"/>
      <c r="AK1790" s="101"/>
      <c r="AL1790" s="75"/>
      <c r="AM1790" s="39"/>
      <c r="AN1790" s="27"/>
      <c r="AO1790" s="27"/>
      <c r="AP1790" s="27"/>
      <c r="AQ1790" s="27" t="str">
        <f t="shared" si="615"/>
        <v/>
      </c>
      <c r="AR1790" s="27" t="str">
        <f t="shared" si="616"/>
        <v/>
      </c>
      <c r="AS1790" s="27" t="str">
        <f t="shared" si="617"/>
        <v/>
      </c>
      <c r="AT1790" s="27" t="e">
        <f>IF(#REF!&lt;&gt;"",IF(ABS(#REF!)&lt;10,"S"&amp;RIGHT(#REF!,1)&amp;",","S"&amp;#REF!&amp;","),"")</f>
        <v>#REF!</v>
      </c>
      <c r="AU1790" s="27" t="e">
        <f>IF(#REF!&lt;&gt;"",IF(ABS(#REF!)&lt;10,"S"&amp;RIGHT(#REF!,1)&amp;",","S"&amp;#REF!&amp;","),"")</f>
        <v>#REF!</v>
      </c>
      <c r="AV1790" s="27" t="e">
        <f>IF(#REF!&lt;&gt;"",IF(ABS(#REF!)&lt;10,"S"&amp;RIGHT(#REF!,1)&amp;",","S"&amp;#REF!&amp;","),"")</f>
        <v>#REF!</v>
      </c>
      <c r="AW1790" s="27" t="e">
        <f>IF(#REF!&lt;&gt;"",IF(ABS(#REF!)&lt;10,"S"&amp;RIGHT(#REF!,1)&amp;",","S"&amp;#REF!&amp;","),"")</f>
        <v>#REF!</v>
      </c>
      <c r="AX1790" s="27" t="e">
        <f>IF(#REF!&lt;&gt;"",IF(ABS(#REF!)&lt;10,"S"&amp;RIGHT(#REF!,1)&amp;",","S"&amp;#REF!&amp;","),"")</f>
        <v>#REF!</v>
      </c>
      <c r="AY1790" s="27" t="e">
        <f>IF(#REF!&lt;&gt;"",IF(ABS(#REF!)&lt;10,"S"&amp;RIGHT(#REF!,1)&amp;",","S"&amp;#REF!&amp;","),"")</f>
        <v>#REF!</v>
      </c>
      <c r="AZ1790" s="27" t="e">
        <f>IF(#REF!&lt;&gt;"",IF(ABS(#REF!)&lt;10,"S"&amp;RIGHT(#REF!,1)&amp;",","S"&amp;#REF!&amp;","),"")</f>
        <v>#REF!</v>
      </c>
      <c r="BA1790" s="27" t="e">
        <f>IF(#REF!&lt;&gt;"",IF(ABS(#REF!)&lt;10,"S"&amp;RIGHT(#REF!,1)&amp;",","S"&amp;#REF!&amp;","),"")</f>
        <v>#REF!</v>
      </c>
      <c r="BB1790" s="27" t="e">
        <f>IF(#REF!&lt;&gt;"",IF(ABS(#REF!)&lt;10,"S"&amp;RIGHT(#REF!,1)&amp;",","S"&amp;#REF!&amp;","),"")</f>
        <v>#REF!</v>
      </c>
      <c r="BC1790" s="27"/>
      <c r="BD1790" s="27"/>
      <c r="BE1790" s="27"/>
      <c r="BF1790" s="27"/>
      <c r="BG1790" s="27"/>
      <c r="BH1790" s="27"/>
      <c r="BI1790" s="27" t="str">
        <f t="shared" si="612"/>
        <v/>
      </c>
      <c r="BJ1790" s="27" t="str">
        <f t="shared" si="613"/>
        <v/>
      </c>
      <c r="BK1790" s="27" t="str">
        <f t="shared" si="614"/>
        <v/>
      </c>
      <c r="BL1790" s="27" t="e">
        <f>IF(#REF!="","",CONCATENATE($L1790,","))</f>
        <v>#REF!</v>
      </c>
      <c r="BM1790" s="27" t="e">
        <f>IF(#REF!="","",CONCATENATE($L1790,","))</f>
        <v>#REF!</v>
      </c>
      <c r="BN1790" s="27" t="e">
        <f>IF(#REF!="","",CONCATENATE($L1790,","))</f>
        <v>#REF!</v>
      </c>
      <c r="BO1790" s="27" t="e">
        <f>IF(#REF!="","",CONCATENATE($L1790,","))</f>
        <v>#REF!</v>
      </c>
      <c r="BP1790" s="27" t="e">
        <f>IF(#REF!="","",CONCATENATE($L1790,","))</f>
        <v>#REF!</v>
      </c>
      <c r="BQ1790" s="27" t="e">
        <f>IF(#REF!="","",CONCATENATE($L1790,","))</f>
        <v>#REF!</v>
      </c>
      <c r="BR1790" s="27" t="e">
        <f>IF(#REF!="","",CONCATENATE($L1790,","))</f>
        <v>#REF!</v>
      </c>
      <c r="BS1790" s="27" t="e">
        <f>IF(#REF!="","",CONCATENATE($L1790,","))</f>
        <v>#REF!</v>
      </c>
      <c r="BT1790" s="27" t="e">
        <f>IF(#REF!="","",CONCATENATE($L1790,","))</f>
        <v>#REF!</v>
      </c>
      <c r="BU1790" s="40"/>
      <c r="BV1790" s="40"/>
      <c r="BW1790"/>
      <c r="BX1790"/>
      <c r="BY1790"/>
      <c r="BZ1790"/>
      <c r="CA1790"/>
      <c r="CB1790" s="40"/>
      <c r="CC1790" s="7"/>
    </row>
    <row r="1791" spans="2:81">
      <c r="B1791" s="75"/>
      <c r="C1791" s="39"/>
      <c r="D1791" s="38"/>
      <c r="E1791" s="39"/>
      <c r="F1791" s="39"/>
      <c r="G1791" s="39"/>
      <c r="H1791" s="39"/>
      <c r="I1791" s="39"/>
      <c r="J1791" s="39"/>
      <c r="K1791" s="39"/>
      <c r="L1791" s="38"/>
      <c r="M1791" s="38"/>
      <c r="N1791" s="38"/>
      <c r="O1791" s="38"/>
      <c r="P1791" s="38"/>
      <c r="Q1791" s="38"/>
      <c r="R1791" s="38"/>
      <c r="S1791" s="38"/>
      <c r="T1791" s="38"/>
      <c r="U1791" s="38"/>
      <c r="V1791" s="38"/>
      <c r="W1791" s="38"/>
      <c r="X1791" s="38"/>
      <c r="Y1791" s="38"/>
      <c r="Z1791" s="75"/>
      <c r="AA1791" s="101"/>
      <c r="AB1791" s="101"/>
      <c r="AC1791" s="101"/>
      <c r="AD1791" s="101"/>
      <c r="AE1791" s="38"/>
      <c r="AF1791" s="38"/>
      <c r="AG1791" s="38"/>
      <c r="AH1791" s="38"/>
      <c r="AI1791" s="101"/>
      <c r="AJ1791" s="101"/>
      <c r="AK1791" s="101"/>
      <c r="AL1791" s="75"/>
      <c r="AM1791" s="39"/>
      <c r="AN1791" s="27"/>
      <c r="AO1791" s="27"/>
      <c r="AP1791" s="27"/>
      <c r="AQ1791" s="27" t="str">
        <f t="shared" si="615"/>
        <v/>
      </c>
      <c r="AR1791" s="27" t="str">
        <f t="shared" si="616"/>
        <v/>
      </c>
      <c r="AS1791" s="27" t="str">
        <f t="shared" si="617"/>
        <v/>
      </c>
      <c r="AT1791" s="27" t="e">
        <f>IF(#REF!&lt;&gt;"",IF(ABS(#REF!)&lt;10,"S"&amp;RIGHT(#REF!,1)&amp;",","S"&amp;#REF!&amp;","),"")</f>
        <v>#REF!</v>
      </c>
      <c r="AU1791" s="27" t="e">
        <f>IF(#REF!&lt;&gt;"",IF(ABS(#REF!)&lt;10,"S"&amp;RIGHT(#REF!,1)&amp;",","S"&amp;#REF!&amp;","),"")</f>
        <v>#REF!</v>
      </c>
      <c r="AV1791" s="27" t="e">
        <f>IF(#REF!&lt;&gt;"",IF(ABS(#REF!)&lt;10,"S"&amp;RIGHT(#REF!,1)&amp;",","S"&amp;#REF!&amp;","),"")</f>
        <v>#REF!</v>
      </c>
      <c r="AW1791" s="27" t="e">
        <f>IF(#REF!&lt;&gt;"",IF(ABS(#REF!)&lt;10,"S"&amp;RIGHT(#REF!,1)&amp;",","S"&amp;#REF!&amp;","),"")</f>
        <v>#REF!</v>
      </c>
      <c r="AX1791" s="27" t="e">
        <f>IF(#REF!&lt;&gt;"",IF(ABS(#REF!)&lt;10,"S"&amp;RIGHT(#REF!,1)&amp;",","S"&amp;#REF!&amp;","),"")</f>
        <v>#REF!</v>
      </c>
      <c r="AY1791" s="27" t="e">
        <f>IF(#REF!&lt;&gt;"",IF(ABS(#REF!)&lt;10,"S"&amp;RIGHT(#REF!,1)&amp;",","S"&amp;#REF!&amp;","),"")</f>
        <v>#REF!</v>
      </c>
      <c r="AZ1791" s="27" t="e">
        <f>IF(#REF!&lt;&gt;"",IF(ABS(#REF!)&lt;10,"S"&amp;RIGHT(#REF!,1)&amp;",","S"&amp;#REF!&amp;","),"")</f>
        <v>#REF!</v>
      </c>
      <c r="BA1791" s="27" t="e">
        <f>IF(#REF!&lt;&gt;"",IF(ABS(#REF!)&lt;10,"S"&amp;RIGHT(#REF!,1)&amp;",","S"&amp;#REF!&amp;","),"")</f>
        <v>#REF!</v>
      </c>
      <c r="BB1791" s="27" t="e">
        <f>IF(#REF!&lt;&gt;"",IF(ABS(#REF!)&lt;10,"S"&amp;RIGHT(#REF!,1)&amp;",","S"&amp;#REF!&amp;","),"")</f>
        <v>#REF!</v>
      </c>
      <c r="BC1791" s="27"/>
      <c r="BD1791" s="27"/>
      <c r="BE1791" s="27"/>
      <c r="BF1791" s="27"/>
      <c r="BG1791" s="27"/>
      <c r="BH1791" s="27"/>
      <c r="BI1791" s="27" t="str">
        <f t="shared" si="612"/>
        <v/>
      </c>
      <c r="BJ1791" s="27" t="str">
        <f t="shared" si="613"/>
        <v/>
      </c>
      <c r="BK1791" s="27" t="str">
        <f t="shared" si="614"/>
        <v/>
      </c>
      <c r="BL1791" s="27" t="e">
        <f>IF(#REF!="","",CONCATENATE($L1791,","))</f>
        <v>#REF!</v>
      </c>
      <c r="BM1791" s="27" t="e">
        <f>IF(#REF!="","",CONCATENATE($L1791,","))</f>
        <v>#REF!</v>
      </c>
      <c r="BN1791" s="27" t="e">
        <f>IF(#REF!="","",CONCATENATE($L1791,","))</f>
        <v>#REF!</v>
      </c>
      <c r="BO1791" s="27" t="e">
        <f>IF(#REF!="","",CONCATENATE($L1791,","))</f>
        <v>#REF!</v>
      </c>
      <c r="BP1791" s="27" t="e">
        <f>IF(#REF!="","",CONCATENATE($L1791,","))</f>
        <v>#REF!</v>
      </c>
      <c r="BQ1791" s="27" t="e">
        <f>IF(#REF!="","",CONCATENATE($L1791,","))</f>
        <v>#REF!</v>
      </c>
      <c r="BR1791" s="27" t="e">
        <f>IF(#REF!="","",CONCATENATE($L1791,","))</f>
        <v>#REF!</v>
      </c>
      <c r="BS1791" s="27" t="e">
        <f>IF(#REF!="","",CONCATENATE($L1791,","))</f>
        <v>#REF!</v>
      </c>
      <c r="BT1791" s="27" t="e">
        <f>IF(#REF!="","",CONCATENATE($L1791,","))</f>
        <v>#REF!</v>
      </c>
      <c r="BU1791" s="40"/>
      <c r="BV1791" s="40"/>
      <c r="BW1791"/>
      <c r="BX1791"/>
      <c r="BY1791"/>
      <c r="BZ1791"/>
      <c r="CA1791"/>
      <c r="CB1791" s="40"/>
      <c r="CC1791" s="7"/>
    </row>
    <row r="1792" spans="2:81">
      <c r="B1792" s="75"/>
      <c r="C1792" s="39"/>
      <c r="D1792" s="38"/>
      <c r="E1792" s="39"/>
      <c r="F1792" s="39"/>
      <c r="G1792" s="39"/>
      <c r="H1792" s="39"/>
      <c r="I1792" s="39"/>
      <c r="J1792" s="39"/>
      <c r="K1792" s="39"/>
      <c r="L1792" s="38"/>
      <c r="M1792" s="38"/>
      <c r="N1792" s="38"/>
      <c r="O1792" s="38"/>
      <c r="P1792" s="38"/>
      <c r="Q1792" s="38"/>
      <c r="R1792" s="38"/>
      <c r="S1792" s="38"/>
      <c r="T1792" s="38"/>
      <c r="U1792" s="38"/>
      <c r="V1792" s="38"/>
      <c r="W1792" s="38"/>
      <c r="X1792" s="38"/>
      <c r="Y1792" s="38"/>
      <c r="Z1792" s="75"/>
      <c r="AA1792" s="101"/>
      <c r="AB1792" s="101"/>
      <c r="AC1792" s="101"/>
      <c r="AD1792" s="101"/>
      <c r="AE1792" s="38"/>
      <c r="AF1792" s="38"/>
      <c r="AG1792" s="38"/>
      <c r="AH1792" s="38"/>
      <c r="AI1792" s="101"/>
      <c r="AJ1792" s="101"/>
      <c r="AK1792" s="101"/>
      <c r="AL1792" s="75"/>
      <c r="AM1792" s="39"/>
      <c r="AN1792" s="27"/>
      <c r="AO1792" s="27"/>
      <c r="AP1792" s="27"/>
      <c r="AQ1792" s="27" t="str">
        <f t="shared" si="615"/>
        <v/>
      </c>
      <c r="AR1792" s="27" t="str">
        <f t="shared" si="616"/>
        <v/>
      </c>
      <c r="AS1792" s="27" t="str">
        <f t="shared" si="617"/>
        <v/>
      </c>
      <c r="AT1792" s="27" t="e">
        <f>IF(#REF!&lt;&gt;"",IF(ABS(#REF!)&lt;10,"S"&amp;RIGHT(#REF!,1)&amp;",","S"&amp;#REF!&amp;","),"")</f>
        <v>#REF!</v>
      </c>
      <c r="AU1792" s="27" t="e">
        <f>IF(#REF!&lt;&gt;"",IF(ABS(#REF!)&lt;10,"S"&amp;RIGHT(#REF!,1)&amp;",","S"&amp;#REF!&amp;","),"")</f>
        <v>#REF!</v>
      </c>
      <c r="AV1792" s="27" t="e">
        <f>IF(#REF!&lt;&gt;"",IF(ABS(#REF!)&lt;10,"S"&amp;RIGHT(#REF!,1)&amp;",","S"&amp;#REF!&amp;","),"")</f>
        <v>#REF!</v>
      </c>
      <c r="AW1792" s="27" t="e">
        <f>IF(#REF!&lt;&gt;"",IF(ABS(#REF!)&lt;10,"S"&amp;RIGHT(#REF!,1)&amp;",","S"&amp;#REF!&amp;","),"")</f>
        <v>#REF!</v>
      </c>
      <c r="AX1792" s="27" t="e">
        <f>IF(#REF!&lt;&gt;"",IF(ABS(#REF!)&lt;10,"S"&amp;RIGHT(#REF!,1)&amp;",","S"&amp;#REF!&amp;","),"")</f>
        <v>#REF!</v>
      </c>
      <c r="AY1792" s="27" t="e">
        <f>IF(#REF!&lt;&gt;"",IF(ABS(#REF!)&lt;10,"S"&amp;RIGHT(#REF!,1)&amp;",","S"&amp;#REF!&amp;","),"")</f>
        <v>#REF!</v>
      </c>
      <c r="AZ1792" s="27" t="e">
        <f>IF(#REF!&lt;&gt;"",IF(ABS(#REF!)&lt;10,"S"&amp;RIGHT(#REF!,1)&amp;",","S"&amp;#REF!&amp;","),"")</f>
        <v>#REF!</v>
      </c>
      <c r="BA1792" s="27" t="e">
        <f>IF(#REF!&lt;&gt;"",IF(ABS(#REF!)&lt;10,"S"&amp;RIGHT(#REF!,1)&amp;",","S"&amp;#REF!&amp;","),"")</f>
        <v>#REF!</v>
      </c>
      <c r="BB1792" s="27" t="e">
        <f>IF(#REF!&lt;&gt;"",IF(ABS(#REF!)&lt;10,"S"&amp;RIGHT(#REF!,1)&amp;",","S"&amp;#REF!&amp;","),"")</f>
        <v>#REF!</v>
      </c>
      <c r="BC1792" s="27"/>
      <c r="BD1792" s="27"/>
      <c r="BE1792" s="27"/>
      <c r="BF1792" s="27"/>
      <c r="BG1792" s="27"/>
      <c r="BH1792" s="27"/>
      <c r="BI1792" s="27" t="str">
        <f t="shared" si="612"/>
        <v/>
      </c>
      <c r="BJ1792" s="27" t="str">
        <f t="shared" si="613"/>
        <v/>
      </c>
      <c r="BK1792" s="27" t="str">
        <f t="shared" si="614"/>
        <v/>
      </c>
      <c r="BL1792" s="27" t="e">
        <f>IF(#REF!="","",CONCATENATE($L1792,","))</f>
        <v>#REF!</v>
      </c>
      <c r="BM1792" s="27" t="e">
        <f>IF(#REF!="","",CONCATENATE($L1792,","))</f>
        <v>#REF!</v>
      </c>
      <c r="BN1792" s="27" t="e">
        <f>IF(#REF!="","",CONCATENATE($L1792,","))</f>
        <v>#REF!</v>
      </c>
      <c r="BO1792" s="27" t="e">
        <f>IF(#REF!="","",CONCATENATE($L1792,","))</f>
        <v>#REF!</v>
      </c>
      <c r="BP1792" s="27" t="e">
        <f>IF(#REF!="","",CONCATENATE($L1792,","))</f>
        <v>#REF!</v>
      </c>
      <c r="BQ1792" s="27" t="e">
        <f>IF(#REF!="","",CONCATENATE($L1792,","))</f>
        <v>#REF!</v>
      </c>
      <c r="BR1792" s="27" t="e">
        <f>IF(#REF!="","",CONCATENATE($L1792,","))</f>
        <v>#REF!</v>
      </c>
      <c r="BS1792" s="27" t="e">
        <f>IF(#REF!="","",CONCATENATE($L1792,","))</f>
        <v>#REF!</v>
      </c>
      <c r="BT1792" s="27" t="e">
        <f>IF(#REF!="","",CONCATENATE($L1792,","))</f>
        <v>#REF!</v>
      </c>
      <c r="BU1792" s="40"/>
      <c r="BV1792" s="40"/>
      <c r="BW1792"/>
      <c r="BX1792"/>
      <c r="BY1792"/>
      <c r="BZ1792"/>
      <c r="CA1792"/>
      <c r="CB1792" s="40"/>
      <c r="CC1792" s="7"/>
    </row>
    <row r="1793" spans="2:81">
      <c r="B1793" s="75"/>
      <c r="C1793" s="39"/>
      <c r="D1793" s="38"/>
      <c r="E1793" s="39"/>
      <c r="F1793" s="39"/>
      <c r="G1793" s="39"/>
      <c r="H1793" s="39"/>
      <c r="I1793" s="39"/>
      <c r="J1793" s="39"/>
      <c r="K1793" s="39"/>
      <c r="L1793" s="38"/>
      <c r="M1793" s="38"/>
      <c r="N1793" s="38"/>
      <c r="O1793" s="38"/>
      <c r="P1793" s="38"/>
      <c r="Q1793" s="38"/>
      <c r="R1793" s="38"/>
      <c r="S1793" s="38"/>
      <c r="T1793" s="38"/>
      <c r="U1793" s="38"/>
      <c r="V1793" s="38"/>
      <c r="W1793" s="38"/>
      <c r="X1793" s="38"/>
      <c r="Y1793" s="38"/>
      <c r="Z1793" s="75"/>
      <c r="AA1793" s="101"/>
      <c r="AB1793" s="101"/>
      <c r="AC1793" s="101"/>
      <c r="AD1793" s="101"/>
      <c r="AE1793" s="38"/>
      <c r="AF1793" s="38"/>
      <c r="AG1793" s="38"/>
      <c r="AH1793" s="38"/>
      <c r="AI1793" s="101"/>
      <c r="AJ1793" s="101"/>
      <c r="AK1793" s="101"/>
      <c r="AL1793" s="75"/>
      <c r="AM1793" s="39"/>
      <c r="AN1793" s="27"/>
      <c r="AO1793" s="27"/>
      <c r="AP1793" s="27"/>
      <c r="AQ1793" s="27" t="str">
        <f t="shared" si="615"/>
        <v/>
      </c>
      <c r="AR1793" s="27" t="str">
        <f t="shared" si="616"/>
        <v/>
      </c>
      <c r="AS1793" s="27" t="str">
        <f t="shared" si="617"/>
        <v/>
      </c>
      <c r="AT1793" s="27" t="e">
        <f>IF(#REF!&lt;&gt;"",IF(ABS(#REF!)&lt;10,"S"&amp;RIGHT(#REF!,1)&amp;",","S"&amp;#REF!&amp;","),"")</f>
        <v>#REF!</v>
      </c>
      <c r="AU1793" s="27" t="e">
        <f>IF(#REF!&lt;&gt;"",IF(ABS(#REF!)&lt;10,"S"&amp;RIGHT(#REF!,1)&amp;",","S"&amp;#REF!&amp;","),"")</f>
        <v>#REF!</v>
      </c>
      <c r="AV1793" s="27" t="e">
        <f>IF(#REF!&lt;&gt;"",IF(ABS(#REF!)&lt;10,"S"&amp;RIGHT(#REF!,1)&amp;",","S"&amp;#REF!&amp;","),"")</f>
        <v>#REF!</v>
      </c>
      <c r="AW1793" s="27" t="e">
        <f>IF(#REF!&lt;&gt;"",IF(ABS(#REF!)&lt;10,"S"&amp;RIGHT(#REF!,1)&amp;",","S"&amp;#REF!&amp;","),"")</f>
        <v>#REF!</v>
      </c>
      <c r="AX1793" s="27" t="e">
        <f>IF(#REF!&lt;&gt;"",IF(ABS(#REF!)&lt;10,"S"&amp;RIGHT(#REF!,1)&amp;",","S"&amp;#REF!&amp;","),"")</f>
        <v>#REF!</v>
      </c>
      <c r="AY1793" s="27" t="e">
        <f>IF(#REF!&lt;&gt;"",IF(ABS(#REF!)&lt;10,"S"&amp;RIGHT(#REF!,1)&amp;",","S"&amp;#REF!&amp;","),"")</f>
        <v>#REF!</v>
      </c>
      <c r="AZ1793" s="27" t="e">
        <f>IF(#REF!&lt;&gt;"",IF(ABS(#REF!)&lt;10,"S"&amp;RIGHT(#REF!,1)&amp;",","S"&amp;#REF!&amp;","),"")</f>
        <v>#REF!</v>
      </c>
      <c r="BA1793" s="27" t="e">
        <f>IF(#REF!&lt;&gt;"",IF(ABS(#REF!)&lt;10,"S"&amp;RIGHT(#REF!,1)&amp;",","S"&amp;#REF!&amp;","),"")</f>
        <v>#REF!</v>
      </c>
      <c r="BB1793" s="27" t="e">
        <f>IF(#REF!&lt;&gt;"",IF(ABS(#REF!)&lt;10,"S"&amp;RIGHT(#REF!,1)&amp;",","S"&amp;#REF!&amp;","),"")</f>
        <v>#REF!</v>
      </c>
      <c r="BC1793" s="27"/>
      <c r="BD1793" s="27"/>
      <c r="BE1793" s="27"/>
      <c r="BF1793" s="27"/>
      <c r="BG1793" s="27"/>
      <c r="BH1793" s="27"/>
      <c r="BI1793" s="27" t="str">
        <f t="shared" si="612"/>
        <v/>
      </c>
      <c r="BJ1793" s="27" t="str">
        <f t="shared" si="613"/>
        <v/>
      </c>
      <c r="BK1793" s="27" t="str">
        <f t="shared" si="614"/>
        <v/>
      </c>
      <c r="BL1793" s="27" t="e">
        <f>IF(#REF!="","",CONCATENATE($L1793,","))</f>
        <v>#REF!</v>
      </c>
      <c r="BM1793" s="27" t="e">
        <f>IF(#REF!="","",CONCATENATE($L1793,","))</f>
        <v>#REF!</v>
      </c>
      <c r="BN1793" s="27" t="e">
        <f>IF(#REF!="","",CONCATENATE($L1793,","))</f>
        <v>#REF!</v>
      </c>
      <c r="BO1793" s="27" t="e">
        <f>IF(#REF!="","",CONCATENATE($L1793,","))</f>
        <v>#REF!</v>
      </c>
      <c r="BP1793" s="27" t="e">
        <f>IF(#REF!="","",CONCATENATE($L1793,","))</f>
        <v>#REF!</v>
      </c>
      <c r="BQ1793" s="27" t="e">
        <f>IF(#REF!="","",CONCATENATE($L1793,","))</f>
        <v>#REF!</v>
      </c>
      <c r="BR1793" s="27" t="e">
        <f>IF(#REF!="","",CONCATENATE($L1793,","))</f>
        <v>#REF!</v>
      </c>
      <c r="BS1793" s="27" t="e">
        <f>IF(#REF!="","",CONCATENATE($L1793,","))</f>
        <v>#REF!</v>
      </c>
      <c r="BT1793" s="27" t="e">
        <f>IF(#REF!="","",CONCATENATE($L1793,","))</f>
        <v>#REF!</v>
      </c>
      <c r="BU1793" s="40"/>
      <c r="BV1793" s="40"/>
      <c r="BW1793"/>
      <c r="BX1793"/>
      <c r="BY1793"/>
      <c r="BZ1793"/>
      <c r="CA1793"/>
      <c r="CB1793" s="40"/>
      <c r="CC1793" s="7"/>
    </row>
    <row r="1794" spans="2:81">
      <c r="B1794" s="75"/>
      <c r="C1794" s="39"/>
      <c r="D1794" s="38"/>
      <c r="E1794" s="39"/>
      <c r="F1794" s="39"/>
      <c r="G1794" s="39"/>
      <c r="H1794" s="39"/>
      <c r="I1794" s="39"/>
      <c r="J1794" s="39"/>
      <c r="K1794" s="39"/>
      <c r="L1794" s="38"/>
      <c r="M1794" s="38"/>
      <c r="N1794" s="38"/>
      <c r="O1794" s="38"/>
      <c r="P1794" s="38"/>
      <c r="Q1794" s="38"/>
      <c r="R1794" s="38"/>
      <c r="S1794" s="38"/>
      <c r="T1794" s="38"/>
      <c r="U1794" s="38"/>
      <c r="V1794" s="38"/>
      <c r="W1794" s="38"/>
      <c r="X1794" s="38"/>
      <c r="Y1794" s="38"/>
      <c r="Z1794" s="75"/>
      <c r="AA1794" s="101"/>
      <c r="AB1794" s="101"/>
      <c r="AC1794" s="101"/>
      <c r="AD1794" s="101"/>
      <c r="AE1794" s="38"/>
      <c r="AF1794" s="38"/>
      <c r="AG1794" s="38"/>
      <c r="AH1794" s="38"/>
      <c r="AI1794" s="101"/>
      <c r="AJ1794" s="101"/>
      <c r="AK1794" s="101"/>
      <c r="AL1794" s="75"/>
      <c r="AM1794" s="39"/>
      <c r="AN1794" s="27"/>
      <c r="AO1794" s="27"/>
      <c r="AP1794" s="27"/>
      <c r="AQ1794" s="27" t="str">
        <f t="shared" si="615"/>
        <v/>
      </c>
      <c r="AR1794" s="27" t="str">
        <f t="shared" si="616"/>
        <v/>
      </c>
      <c r="AS1794" s="27" t="str">
        <f t="shared" si="617"/>
        <v/>
      </c>
      <c r="AT1794" s="27" t="e">
        <f>IF(#REF!&lt;&gt;"",IF(ABS(#REF!)&lt;10,"S"&amp;RIGHT(#REF!,1)&amp;",","S"&amp;#REF!&amp;","),"")</f>
        <v>#REF!</v>
      </c>
      <c r="AU1794" s="27" t="e">
        <f>IF(#REF!&lt;&gt;"",IF(ABS(#REF!)&lt;10,"S"&amp;RIGHT(#REF!,1)&amp;",","S"&amp;#REF!&amp;","),"")</f>
        <v>#REF!</v>
      </c>
      <c r="AV1794" s="27" t="e">
        <f>IF(#REF!&lt;&gt;"",IF(ABS(#REF!)&lt;10,"S"&amp;RIGHT(#REF!,1)&amp;",","S"&amp;#REF!&amp;","),"")</f>
        <v>#REF!</v>
      </c>
      <c r="AW1794" s="27" t="e">
        <f>IF(#REF!&lt;&gt;"",IF(ABS(#REF!)&lt;10,"S"&amp;RIGHT(#REF!,1)&amp;",","S"&amp;#REF!&amp;","),"")</f>
        <v>#REF!</v>
      </c>
      <c r="AX1794" s="27" t="e">
        <f>IF(#REF!&lt;&gt;"",IF(ABS(#REF!)&lt;10,"S"&amp;RIGHT(#REF!,1)&amp;",","S"&amp;#REF!&amp;","),"")</f>
        <v>#REF!</v>
      </c>
      <c r="AY1794" s="27" t="e">
        <f>IF(#REF!&lt;&gt;"",IF(ABS(#REF!)&lt;10,"S"&amp;RIGHT(#REF!,1)&amp;",","S"&amp;#REF!&amp;","),"")</f>
        <v>#REF!</v>
      </c>
      <c r="AZ1794" s="27" t="e">
        <f>IF(#REF!&lt;&gt;"",IF(ABS(#REF!)&lt;10,"S"&amp;RIGHT(#REF!,1)&amp;",","S"&amp;#REF!&amp;","),"")</f>
        <v>#REF!</v>
      </c>
      <c r="BA1794" s="27" t="e">
        <f>IF(#REF!&lt;&gt;"",IF(ABS(#REF!)&lt;10,"S"&amp;RIGHT(#REF!,1)&amp;",","S"&amp;#REF!&amp;","),"")</f>
        <v>#REF!</v>
      </c>
      <c r="BB1794" s="27" t="e">
        <f>IF(#REF!&lt;&gt;"",IF(ABS(#REF!)&lt;10,"S"&amp;RIGHT(#REF!,1)&amp;",","S"&amp;#REF!&amp;","),"")</f>
        <v>#REF!</v>
      </c>
      <c r="BC1794" s="27"/>
      <c r="BD1794" s="27"/>
      <c r="BE1794" s="27"/>
      <c r="BF1794" s="27"/>
      <c r="BG1794" s="27"/>
      <c r="BH1794" s="27"/>
      <c r="BI1794" s="27" t="str">
        <f t="shared" si="612"/>
        <v/>
      </c>
      <c r="BJ1794" s="27" t="str">
        <f t="shared" si="613"/>
        <v/>
      </c>
      <c r="BK1794" s="27" t="str">
        <f t="shared" si="614"/>
        <v/>
      </c>
      <c r="BL1794" s="27" t="e">
        <f>IF(#REF!="","",CONCATENATE($L1794,","))</f>
        <v>#REF!</v>
      </c>
      <c r="BM1794" s="27" t="e">
        <f>IF(#REF!="","",CONCATENATE($L1794,","))</f>
        <v>#REF!</v>
      </c>
      <c r="BN1794" s="27" t="e">
        <f>IF(#REF!="","",CONCATENATE($L1794,","))</f>
        <v>#REF!</v>
      </c>
      <c r="BO1794" s="27" t="e">
        <f>IF(#REF!="","",CONCATENATE($L1794,","))</f>
        <v>#REF!</v>
      </c>
      <c r="BP1794" s="27" t="e">
        <f>IF(#REF!="","",CONCATENATE($L1794,","))</f>
        <v>#REF!</v>
      </c>
      <c r="BQ1794" s="27" t="e">
        <f>IF(#REF!="","",CONCATENATE($L1794,","))</f>
        <v>#REF!</v>
      </c>
      <c r="BR1794" s="27" t="e">
        <f>IF(#REF!="","",CONCATENATE($L1794,","))</f>
        <v>#REF!</v>
      </c>
      <c r="BS1794" s="27" t="e">
        <f>IF(#REF!="","",CONCATENATE($L1794,","))</f>
        <v>#REF!</v>
      </c>
      <c r="BT1794" s="27" t="e">
        <f>IF(#REF!="","",CONCATENATE($L1794,","))</f>
        <v>#REF!</v>
      </c>
      <c r="BU1794" s="40"/>
      <c r="BV1794" s="40"/>
      <c r="BW1794"/>
      <c r="BX1794"/>
      <c r="BY1794"/>
      <c r="BZ1794"/>
      <c r="CA1794"/>
      <c r="CB1794" s="40"/>
      <c r="CC1794" s="7"/>
    </row>
    <row r="1795" spans="2:81">
      <c r="B1795" s="75"/>
      <c r="C1795" s="39"/>
      <c r="D1795" s="38"/>
      <c r="E1795" s="39"/>
      <c r="F1795" s="39"/>
      <c r="G1795" s="39"/>
      <c r="H1795" s="39"/>
      <c r="I1795" s="39"/>
      <c r="J1795" s="39"/>
      <c r="K1795" s="39"/>
      <c r="L1795" s="38"/>
      <c r="M1795" s="38"/>
      <c r="N1795" s="38"/>
      <c r="O1795" s="38"/>
      <c r="P1795" s="38"/>
      <c r="Q1795" s="38"/>
      <c r="R1795" s="38"/>
      <c r="S1795" s="38"/>
      <c r="T1795" s="38"/>
      <c r="U1795" s="38"/>
      <c r="V1795" s="38"/>
      <c r="W1795" s="38"/>
      <c r="X1795" s="38"/>
      <c r="Y1795" s="38"/>
      <c r="Z1795" s="75"/>
      <c r="AA1795" s="101"/>
      <c r="AB1795" s="101"/>
      <c r="AC1795" s="101"/>
      <c r="AD1795" s="101"/>
      <c r="AE1795" s="38"/>
      <c r="AF1795" s="38"/>
      <c r="AG1795" s="38"/>
      <c r="AH1795" s="38"/>
      <c r="AI1795" s="101"/>
      <c r="AJ1795" s="101"/>
      <c r="AK1795" s="101"/>
      <c r="AL1795" s="75"/>
      <c r="AM1795" s="39"/>
      <c r="AN1795" s="27"/>
      <c r="AO1795" s="27"/>
      <c r="AP1795" s="27"/>
      <c r="AQ1795" s="27" t="str">
        <f t="shared" si="615"/>
        <v/>
      </c>
      <c r="AR1795" s="27" t="str">
        <f t="shared" si="616"/>
        <v/>
      </c>
      <c r="AS1795" s="27" t="str">
        <f t="shared" si="617"/>
        <v/>
      </c>
      <c r="AT1795" s="27" t="e">
        <f>IF(#REF!&lt;&gt;"",IF(ABS(#REF!)&lt;10,"S"&amp;RIGHT(#REF!,1)&amp;",","S"&amp;#REF!&amp;","),"")</f>
        <v>#REF!</v>
      </c>
      <c r="AU1795" s="27" t="e">
        <f>IF(#REF!&lt;&gt;"",IF(ABS(#REF!)&lt;10,"S"&amp;RIGHT(#REF!,1)&amp;",","S"&amp;#REF!&amp;","),"")</f>
        <v>#REF!</v>
      </c>
      <c r="AV1795" s="27" t="e">
        <f>IF(#REF!&lt;&gt;"",IF(ABS(#REF!)&lt;10,"S"&amp;RIGHT(#REF!,1)&amp;",","S"&amp;#REF!&amp;","),"")</f>
        <v>#REF!</v>
      </c>
      <c r="AW1795" s="27" t="e">
        <f>IF(#REF!&lt;&gt;"",IF(ABS(#REF!)&lt;10,"S"&amp;RIGHT(#REF!,1)&amp;",","S"&amp;#REF!&amp;","),"")</f>
        <v>#REF!</v>
      </c>
      <c r="AX1795" s="27" t="e">
        <f>IF(#REF!&lt;&gt;"",IF(ABS(#REF!)&lt;10,"S"&amp;RIGHT(#REF!,1)&amp;",","S"&amp;#REF!&amp;","),"")</f>
        <v>#REF!</v>
      </c>
      <c r="AY1795" s="27" t="e">
        <f>IF(#REF!&lt;&gt;"",IF(ABS(#REF!)&lt;10,"S"&amp;RIGHT(#REF!,1)&amp;",","S"&amp;#REF!&amp;","),"")</f>
        <v>#REF!</v>
      </c>
      <c r="AZ1795" s="27" t="e">
        <f>IF(#REF!&lt;&gt;"",IF(ABS(#REF!)&lt;10,"S"&amp;RIGHT(#REF!,1)&amp;",","S"&amp;#REF!&amp;","),"")</f>
        <v>#REF!</v>
      </c>
      <c r="BA1795" s="27" t="e">
        <f>IF(#REF!&lt;&gt;"",IF(ABS(#REF!)&lt;10,"S"&amp;RIGHT(#REF!,1)&amp;",","S"&amp;#REF!&amp;","),"")</f>
        <v>#REF!</v>
      </c>
      <c r="BB1795" s="27" t="e">
        <f>IF(#REF!&lt;&gt;"",IF(ABS(#REF!)&lt;10,"S"&amp;RIGHT(#REF!,1)&amp;",","S"&amp;#REF!&amp;","),"")</f>
        <v>#REF!</v>
      </c>
      <c r="BC1795" s="27"/>
      <c r="BD1795" s="27"/>
      <c r="BE1795" s="27"/>
      <c r="BF1795" s="27"/>
      <c r="BG1795" s="27"/>
      <c r="BH1795" s="27"/>
      <c r="BI1795" s="27" t="str">
        <f t="shared" si="612"/>
        <v/>
      </c>
      <c r="BJ1795" s="27" t="str">
        <f t="shared" si="613"/>
        <v/>
      </c>
      <c r="BK1795" s="27" t="str">
        <f t="shared" si="614"/>
        <v/>
      </c>
      <c r="BL1795" s="27" t="e">
        <f>IF(#REF!="","",CONCATENATE($L1795,","))</f>
        <v>#REF!</v>
      </c>
      <c r="BM1795" s="27" t="e">
        <f>IF(#REF!="","",CONCATENATE($L1795,","))</f>
        <v>#REF!</v>
      </c>
      <c r="BN1795" s="27" t="e">
        <f>IF(#REF!="","",CONCATENATE($L1795,","))</f>
        <v>#REF!</v>
      </c>
      <c r="BO1795" s="27" t="e">
        <f>IF(#REF!="","",CONCATENATE($L1795,","))</f>
        <v>#REF!</v>
      </c>
      <c r="BP1795" s="27" t="e">
        <f>IF(#REF!="","",CONCATENATE($L1795,","))</f>
        <v>#REF!</v>
      </c>
      <c r="BQ1795" s="27" t="e">
        <f>IF(#REF!="","",CONCATENATE($L1795,","))</f>
        <v>#REF!</v>
      </c>
      <c r="BR1795" s="27" t="e">
        <f>IF(#REF!="","",CONCATENATE($L1795,","))</f>
        <v>#REF!</v>
      </c>
      <c r="BS1795" s="27" t="e">
        <f>IF(#REF!="","",CONCATENATE($L1795,","))</f>
        <v>#REF!</v>
      </c>
      <c r="BT1795" s="27" t="e">
        <f>IF(#REF!="","",CONCATENATE($L1795,","))</f>
        <v>#REF!</v>
      </c>
      <c r="BU1795" s="40"/>
      <c r="BV1795" s="40"/>
      <c r="BW1795"/>
      <c r="BX1795"/>
      <c r="BY1795"/>
      <c r="BZ1795"/>
      <c r="CA1795"/>
      <c r="CB1795" s="40"/>
      <c r="CC1795" s="7"/>
    </row>
    <row r="1796" spans="2:81">
      <c r="B1796" s="75"/>
      <c r="C1796" s="39"/>
      <c r="D1796" s="38"/>
      <c r="E1796" s="39"/>
      <c r="F1796" s="39"/>
      <c r="G1796" s="39"/>
      <c r="H1796" s="39"/>
      <c r="I1796" s="39"/>
      <c r="J1796" s="39"/>
      <c r="K1796" s="39"/>
      <c r="L1796" s="38"/>
      <c r="M1796" s="38"/>
      <c r="N1796" s="38"/>
      <c r="O1796" s="38"/>
      <c r="P1796" s="38"/>
      <c r="Q1796" s="38"/>
      <c r="R1796" s="38"/>
      <c r="S1796" s="38"/>
      <c r="T1796" s="38"/>
      <c r="U1796" s="38"/>
      <c r="V1796" s="38"/>
      <c r="W1796" s="38"/>
      <c r="X1796" s="38"/>
      <c r="Y1796" s="38"/>
      <c r="Z1796" s="75"/>
      <c r="AA1796" s="101"/>
      <c r="AB1796" s="101"/>
      <c r="AC1796" s="101"/>
      <c r="AD1796" s="101"/>
      <c r="AE1796" s="38"/>
      <c r="AF1796" s="38"/>
      <c r="AG1796" s="38"/>
      <c r="AH1796" s="38"/>
      <c r="AI1796" s="101"/>
      <c r="AJ1796" s="101"/>
      <c r="AK1796" s="101"/>
      <c r="AL1796" s="75"/>
      <c r="AM1796" s="39"/>
      <c r="AN1796" s="27"/>
      <c r="AO1796" s="27"/>
      <c r="AP1796" s="27"/>
      <c r="AQ1796" s="27" t="str">
        <f t="shared" si="615"/>
        <v/>
      </c>
      <c r="AR1796" s="27" t="str">
        <f t="shared" si="616"/>
        <v/>
      </c>
      <c r="AS1796" s="27" t="str">
        <f t="shared" si="617"/>
        <v/>
      </c>
      <c r="AT1796" s="27" t="e">
        <f>IF(#REF!&lt;&gt;"",IF(ABS(#REF!)&lt;10,"S"&amp;RIGHT(#REF!,1)&amp;",","S"&amp;#REF!&amp;","),"")</f>
        <v>#REF!</v>
      </c>
      <c r="AU1796" s="27" t="e">
        <f>IF(#REF!&lt;&gt;"",IF(ABS(#REF!)&lt;10,"S"&amp;RIGHT(#REF!,1)&amp;",","S"&amp;#REF!&amp;","),"")</f>
        <v>#REF!</v>
      </c>
      <c r="AV1796" s="27" t="e">
        <f>IF(#REF!&lt;&gt;"",IF(ABS(#REF!)&lt;10,"S"&amp;RIGHT(#REF!,1)&amp;",","S"&amp;#REF!&amp;","),"")</f>
        <v>#REF!</v>
      </c>
      <c r="AW1796" s="27" t="e">
        <f>IF(#REF!&lt;&gt;"",IF(ABS(#REF!)&lt;10,"S"&amp;RIGHT(#REF!,1)&amp;",","S"&amp;#REF!&amp;","),"")</f>
        <v>#REF!</v>
      </c>
      <c r="AX1796" s="27" t="e">
        <f>IF(#REF!&lt;&gt;"",IF(ABS(#REF!)&lt;10,"S"&amp;RIGHT(#REF!,1)&amp;",","S"&amp;#REF!&amp;","),"")</f>
        <v>#REF!</v>
      </c>
      <c r="AY1796" s="27" t="e">
        <f>IF(#REF!&lt;&gt;"",IF(ABS(#REF!)&lt;10,"S"&amp;RIGHT(#REF!,1)&amp;",","S"&amp;#REF!&amp;","),"")</f>
        <v>#REF!</v>
      </c>
      <c r="AZ1796" s="27" t="e">
        <f>IF(#REF!&lt;&gt;"",IF(ABS(#REF!)&lt;10,"S"&amp;RIGHT(#REF!,1)&amp;",","S"&amp;#REF!&amp;","),"")</f>
        <v>#REF!</v>
      </c>
      <c r="BA1796" s="27" t="e">
        <f>IF(#REF!&lt;&gt;"",IF(ABS(#REF!)&lt;10,"S"&amp;RIGHT(#REF!,1)&amp;",","S"&amp;#REF!&amp;","),"")</f>
        <v>#REF!</v>
      </c>
      <c r="BB1796" s="27" t="e">
        <f>IF(#REF!&lt;&gt;"",IF(ABS(#REF!)&lt;10,"S"&amp;RIGHT(#REF!,1)&amp;",","S"&amp;#REF!&amp;","),"")</f>
        <v>#REF!</v>
      </c>
      <c r="BC1796" s="27"/>
      <c r="BD1796" s="27"/>
      <c r="BE1796" s="27"/>
      <c r="BF1796" s="27"/>
      <c r="BG1796" s="27"/>
      <c r="BH1796" s="27"/>
      <c r="BI1796" s="27" t="str">
        <f t="shared" si="612"/>
        <v/>
      </c>
      <c r="BJ1796" s="27" t="str">
        <f t="shared" si="613"/>
        <v/>
      </c>
      <c r="BK1796" s="27" t="str">
        <f t="shared" si="614"/>
        <v/>
      </c>
      <c r="BL1796" s="27" t="e">
        <f>IF(#REF!="","",CONCATENATE($L1796,","))</f>
        <v>#REF!</v>
      </c>
      <c r="BM1796" s="27" t="e">
        <f>IF(#REF!="","",CONCATENATE($L1796,","))</f>
        <v>#REF!</v>
      </c>
      <c r="BN1796" s="27" t="e">
        <f>IF(#REF!="","",CONCATENATE($L1796,","))</f>
        <v>#REF!</v>
      </c>
      <c r="BO1796" s="27" t="e">
        <f>IF(#REF!="","",CONCATENATE($L1796,","))</f>
        <v>#REF!</v>
      </c>
      <c r="BP1796" s="27" t="e">
        <f>IF(#REF!="","",CONCATENATE($L1796,","))</f>
        <v>#REF!</v>
      </c>
      <c r="BQ1796" s="27" t="e">
        <f>IF(#REF!="","",CONCATENATE($L1796,","))</f>
        <v>#REF!</v>
      </c>
      <c r="BR1796" s="27" t="e">
        <f>IF(#REF!="","",CONCATENATE($L1796,","))</f>
        <v>#REF!</v>
      </c>
      <c r="BS1796" s="27" t="e">
        <f>IF(#REF!="","",CONCATENATE($L1796,","))</f>
        <v>#REF!</v>
      </c>
      <c r="BT1796" s="27" t="e">
        <f>IF(#REF!="","",CONCATENATE($L1796,","))</f>
        <v>#REF!</v>
      </c>
      <c r="BU1796" s="40"/>
      <c r="BV1796" s="40"/>
      <c r="BW1796"/>
      <c r="BX1796"/>
      <c r="BY1796"/>
      <c r="BZ1796"/>
      <c r="CA1796"/>
      <c r="CB1796" s="40"/>
      <c r="CC1796" s="7"/>
    </row>
    <row r="1797" spans="2:81">
      <c r="B1797" s="75"/>
      <c r="C1797" s="39"/>
      <c r="D1797" s="38"/>
      <c r="E1797" s="39"/>
      <c r="F1797" s="39"/>
      <c r="G1797" s="39"/>
      <c r="H1797" s="39"/>
      <c r="I1797" s="39"/>
      <c r="J1797" s="39"/>
      <c r="K1797" s="39"/>
      <c r="L1797" s="38"/>
      <c r="M1797" s="38"/>
      <c r="N1797" s="38"/>
      <c r="O1797" s="38"/>
      <c r="P1797" s="38"/>
      <c r="Q1797" s="38"/>
      <c r="R1797" s="38"/>
      <c r="S1797" s="38"/>
      <c r="T1797" s="38"/>
      <c r="U1797" s="38"/>
      <c r="V1797" s="38"/>
      <c r="W1797" s="38"/>
      <c r="X1797" s="38"/>
      <c r="Y1797" s="38"/>
      <c r="Z1797" s="75"/>
      <c r="AA1797" s="101"/>
      <c r="AB1797" s="101"/>
      <c r="AC1797" s="101"/>
      <c r="AD1797" s="101"/>
      <c r="AE1797" s="38"/>
      <c r="AF1797" s="38"/>
      <c r="AG1797" s="38"/>
      <c r="AH1797" s="38"/>
      <c r="AI1797" s="101"/>
      <c r="AJ1797" s="101"/>
      <c r="AK1797" s="101"/>
      <c r="AL1797" s="75"/>
      <c r="AM1797" s="39"/>
      <c r="AN1797" s="27"/>
      <c r="AO1797" s="27"/>
      <c r="AP1797" s="27"/>
      <c r="AQ1797" s="27" t="str">
        <f t="shared" si="615"/>
        <v/>
      </c>
      <c r="AR1797" s="27" t="str">
        <f t="shared" si="616"/>
        <v/>
      </c>
      <c r="AS1797" s="27" t="str">
        <f t="shared" si="617"/>
        <v/>
      </c>
      <c r="AT1797" s="27" t="e">
        <f>IF(#REF!&lt;&gt;"",IF(ABS(#REF!)&lt;10,"S"&amp;RIGHT(#REF!,1)&amp;",","S"&amp;#REF!&amp;","),"")</f>
        <v>#REF!</v>
      </c>
      <c r="AU1797" s="27" t="e">
        <f>IF(#REF!&lt;&gt;"",IF(ABS(#REF!)&lt;10,"S"&amp;RIGHT(#REF!,1)&amp;",","S"&amp;#REF!&amp;","),"")</f>
        <v>#REF!</v>
      </c>
      <c r="AV1797" s="27" t="e">
        <f>IF(#REF!&lt;&gt;"",IF(ABS(#REF!)&lt;10,"S"&amp;RIGHT(#REF!,1)&amp;",","S"&amp;#REF!&amp;","),"")</f>
        <v>#REF!</v>
      </c>
      <c r="AW1797" s="27" t="e">
        <f>IF(#REF!&lt;&gt;"",IF(ABS(#REF!)&lt;10,"S"&amp;RIGHT(#REF!,1)&amp;",","S"&amp;#REF!&amp;","),"")</f>
        <v>#REF!</v>
      </c>
      <c r="AX1797" s="27" t="e">
        <f>IF(#REF!&lt;&gt;"",IF(ABS(#REF!)&lt;10,"S"&amp;RIGHT(#REF!,1)&amp;",","S"&amp;#REF!&amp;","),"")</f>
        <v>#REF!</v>
      </c>
      <c r="AY1797" s="27" t="e">
        <f>IF(#REF!&lt;&gt;"",IF(ABS(#REF!)&lt;10,"S"&amp;RIGHT(#REF!,1)&amp;",","S"&amp;#REF!&amp;","),"")</f>
        <v>#REF!</v>
      </c>
      <c r="AZ1797" s="27" t="e">
        <f>IF(#REF!&lt;&gt;"",IF(ABS(#REF!)&lt;10,"S"&amp;RIGHT(#REF!,1)&amp;",","S"&amp;#REF!&amp;","),"")</f>
        <v>#REF!</v>
      </c>
      <c r="BA1797" s="27" t="e">
        <f>IF(#REF!&lt;&gt;"",IF(ABS(#REF!)&lt;10,"S"&amp;RIGHT(#REF!,1)&amp;",","S"&amp;#REF!&amp;","),"")</f>
        <v>#REF!</v>
      </c>
      <c r="BB1797" s="27" t="e">
        <f>IF(#REF!&lt;&gt;"",IF(ABS(#REF!)&lt;10,"S"&amp;RIGHT(#REF!,1)&amp;",","S"&amp;#REF!&amp;","),"")</f>
        <v>#REF!</v>
      </c>
      <c r="BC1797" s="27"/>
      <c r="BD1797" s="27"/>
      <c r="BE1797" s="27"/>
      <c r="BF1797" s="27"/>
      <c r="BG1797" s="27"/>
      <c r="BH1797" s="27"/>
      <c r="BI1797" s="27" t="str">
        <f t="shared" si="612"/>
        <v/>
      </c>
      <c r="BJ1797" s="27" t="str">
        <f t="shared" si="613"/>
        <v/>
      </c>
      <c r="BK1797" s="27" t="str">
        <f t="shared" si="614"/>
        <v/>
      </c>
      <c r="BL1797" s="27" t="e">
        <f>IF(#REF!="","",CONCATENATE($L1797,","))</f>
        <v>#REF!</v>
      </c>
      <c r="BM1797" s="27" t="e">
        <f>IF(#REF!="","",CONCATENATE($L1797,","))</f>
        <v>#REF!</v>
      </c>
      <c r="BN1797" s="27" t="e">
        <f>IF(#REF!="","",CONCATENATE($L1797,","))</f>
        <v>#REF!</v>
      </c>
      <c r="BO1797" s="27" t="e">
        <f>IF(#REF!="","",CONCATENATE($L1797,","))</f>
        <v>#REF!</v>
      </c>
      <c r="BP1797" s="27" t="e">
        <f>IF(#REF!="","",CONCATENATE($L1797,","))</f>
        <v>#REF!</v>
      </c>
      <c r="BQ1797" s="27" t="e">
        <f>IF(#REF!="","",CONCATENATE($L1797,","))</f>
        <v>#REF!</v>
      </c>
      <c r="BR1797" s="27" t="e">
        <f>IF(#REF!="","",CONCATENATE($L1797,","))</f>
        <v>#REF!</v>
      </c>
      <c r="BS1797" s="27" t="e">
        <f>IF(#REF!="","",CONCATENATE($L1797,","))</f>
        <v>#REF!</v>
      </c>
      <c r="BT1797" s="27" t="e">
        <f>IF(#REF!="","",CONCATENATE($L1797,","))</f>
        <v>#REF!</v>
      </c>
      <c r="BU1797" s="40"/>
      <c r="BV1797" s="40"/>
      <c r="BW1797"/>
      <c r="BX1797"/>
      <c r="BY1797"/>
      <c r="BZ1797"/>
      <c r="CA1797"/>
      <c r="CB1797" s="40"/>
      <c r="CC1797" s="7"/>
    </row>
    <row r="1798" spans="2:81">
      <c r="B1798" s="75"/>
      <c r="C1798" s="39"/>
      <c r="D1798" s="38"/>
      <c r="E1798" s="39"/>
      <c r="F1798" s="39"/>
      <c r="G1798" s="39"/>
      <c r="H1798" s="39"/>
      <c r="I1798" s="39"/>
      <c r="J1798" s="39"/>
      <c r="K1798" s="39"/>
      <c r="L1798" s="38"/>
      <c r="M1798" s="38"/>
      <c r="N1798" s="38"/>
      <c r="O1798" s="38"/>
      <c r="P1798" s="38"/>
      <c r="Q1798" s="38"/>
      <c r="R1798" s="38"/>
      <c r="S1798" s="38"/>
      <c r="T1798" s="38"/>
      <c r="U1798" s="38"/>
      <c r="V1798" s="38"/>
      <c r="W1798" s="38"/>
      <c r="X1798" s="38"/>
      <c r="Y1798" s="38"/>
      <c r="Z1798" s="75"/>
      <c r="AA1798" s="101"/>
      <c r="AB1798" s="101"/>
      <c r="AC1798" s="101"/>
      <c r="AD1798" s="101"/>
      <c r="AE1798" s="38"/>
      <c r="AF1798" s="38"/>
      <c r="AG1798" s="38"/>
      <c r="AH1798" s="38"/>
      <c r="AI1798" s="101"/>
      <c r="AJ1798" s="101"/>
      <c r="AK1798" s="101"/>
      <c r="AL1798" s="75"/>
      <c r="AM1798" s="39"/>
      <c r="AN1798" s="27"/>
      <c r="AO1798" s="27"/>
      <c r="AP1798" s="27"/>
      <c r="AQ1798" s="27" t="str">
        <f t="shared" si="615"/>
        <v/>
      </c>
      <c r="AR1798" s="27" t="str">
        <f t="shared" si="616"/>
        <v/>
      </c>
      <c r="AS1798" s="27" t="str">
        <f t="shared" si="617"/>
        <v/>
      </c>
      <c r="AT1798" s="27" t="e">
        <f>IF(#REF!&lt;&gt;"",IF(ABS(#REF!)&lt;10,"S"&amp;RIGHT(#REF!,1)&amp;",","S"&amp;#REF!&amp;","),"")</f>
        <v>#REF!</v>
      </c>
      <c r="AU1798" s="27" t="e">
        <f>IF(#REF!&lt;&gt;"",IF(ABS(#REF!)&lt;10,"S"&amp;RIGHT(#REF!,1)&amp;",","S"&amp;#REF!&amp;","),"")</f>
        <v>#REF!</v>
      </c>
      <c r="AV1798" s="27" t="e">
        <f>IF(#REF!&lt;&gt;"",IF(ABS(#REF!)&lt;10,"S"&amp;RIGHT(#REF!,1)&amp;",","S"&amp;#REF!&amp;","),"")</f>
        <v>#REF!</v>
      </c>
      <c r="AW1798" s="27" t="e">
        <f>IF(#REF!&lt;&gt;"",IF(ABS(#REF!)&lt;10,"S"&amp;RIGHT(#REF!,1)&amp;",","S"&amp;#REF!&amp;","),"")</f>
        <v>#REF!</v>
      </c>
      <c r="AX1798" s="27" t="e">
        <f>IF(#REF!&lt;&gt;"",IF(ABS(#REF!)&lt;10,"S"&amp;RIGHT(#REF!,1)&amp;",","S"&amp;#REF!&amp;","),"")</f>
        <v>#REF!</v>
      </c>
      <c r="AY1798" s="27" t="e">
        <f>IF(#REF!&lt;&gt;"",IF(ABS(#REF!)&lt;10,"S"&amp;RIGHT(#REF!,1)&amp;",","S"&amp;#REF!&amp;","),"")</f>
        <v>#REF!</v>
      </c>
      <c r="AZ1798" s="27" t="e">
        <f>IF(#REF!&lt;&gt;"",IF(ABS(#REF!)&lt;10,"S"&amp;RIGHT(#REF!,1)&amp;",","S"&amp;#REF!&amp;","),"")</f>
        <v>#REF!</v>
      </c>
      <c r="BA1798" s="27" t="e">
        <f>IF(#REF!&lt;&gt;"",IF(ABS(#REF!)&lt;10,"S"&amp;RIGHT(#REF!,1)&amp;",","S"&amp;#REF!&amp;","),"")</f>
        <v>#REF!</v>
      </c>
      <c r="BB1798" s="27" t="e">
        <f>IF(#REF!&lt;&gt;"",IF(ABS(#REF!)&lt;10,"S"&amp;RIGHT(#REF!,1)&amp;",","S"&amp;#REF!&amp;","),"")</f>
        <v>#REF!</v>
      </c>
      <c r="BC1798" s="27"/>
      <c r="BD1798" s="27"/>
      <c r="BE1798" s="27"/>
      <c r="BF1798" s="27"/>
      <c r="BG1798" s="27"/>
      <c r="BH1798" s="27"/>
      <c r="BI1798" s="27" t="str">
        <f t="shared" si="612"/>
        <v/>
      </c>
      <c r="BJ1798" s="27" t="str">
        <f t="shared" si="613"/>
        <v/>
      </c>
      <c r="BK1798" s="27" t="str">
        <f t="shared" si="614"/>
        <v/>
      </c>
      <c r="BL1798" s="27" t="e">
        <f>IF(#REF!="","",CONCATENATE($L1798,","))</f>
        <v>#REF!</v>
      </c>
      <c r="BM1798" s="27" t="e">
        <f>IF(#REF!="","",CONCATENATE($L1798,","))</f>
        <v>#REF!</v>
      </c>
      <c r="BN1798" s="27" t="e">
        <f>IF(#REF!="","",CONCATENATE($L1798,","))</f>
        <v>#REF!</v>
      </c>
      <c r="BO1798" s="27" t="e">
        <f>IF(#REF!="","",CONCATENATE($L1798,","))</f>
        <v>#REF!</v>
      </c>
      <c r="BP1798" s="27" t="e">
        <f>IF(#REF!="","",CONCATENATE($L1798,","))</f>
        <v>#REF!</v>
      </c>
      <c r="BQ1798" s="27" t="e">
        <f>IF(#REF!="","",CONCATENATE($L1798,","))</f>
        <v>#REF!</v>
      </c>
      <c r="BR1798" s="27" t="e">
        <f>IF(#REF!="","",CONCATENATE($L1798,","))</f>
        <v>#REF!</v>
      </c>
      <c r="BS1798" s="27" t="e">
        <f>IF(#REF!="","",CONCATENATE($L1798,","))</f>
        <v>#REF!</v>
      </c>
      <c r="BT1798" s="27" t="e">
        <f>IF(#REF!="","",CONCATENATE($L1798,","))</f>
        <v>#REF!</v>
      </c>
      <c r="BU1798" s="40"/>
      <c r="BV1798" s="40"/>
      <c r="BW1798" s="70"/>
      <c r="BX1798" s="70"/>
      <c r="BY1798" s="70"/>
      <c r="BZ1798" s="70"/>
      <c r="CA1798" s="70"/>
      <c r="CB1798" s="70"/>
      <c r="CC1798" s="7"/>
    </row>
    <row r="1799" spans="2:81">
      <c r="B1799" s="75"/>
      <c r="C1799" s="39"/>
      <c r="D1799" s="38"/>
      <c r="E1799" s="39"/>
      <c r="F1799" s="39"/>
      <c r="G1799" s="39"/>
      <c r="H1799" s="39"/>
      <c r="I1799" s="39"/>
      <c r="J1799" s="39"/>
      <c r="K1799" s="39"/>
      <c r="L1799" s="38"/>
      <c r="M1799" s="38"/>
      <c r="N1799" s="38"/>
      <c r="O1799" s="38"/>
      <c r="P1799" s="38"/>
      <c r="Q1799" s="38"/>
      <c r="R1799" s="38"/>
      <c r="S1799" s="38"/>
      <c r="T1799" s="38"/>
      <c r="U1799" s="38"/>
      <c r="V1799" s="38"/>
      <c r="W1799" s="38"/>
      <c r="X1799" s="38"/>
      <c r="Y1799" s="38"/>
      <c r="Z1799" s="75"/>
      <c r="AA1799" s="101"/>
      <c r="AB1799" s="101"/>
      <c r="AC1799" s="101"/>
      <c r="AD1799" s="101"/>
      <c r="AE1799" s="38"/>
      <c r="AF1799" s="38"/>
      <c r="AG1799" s="38"/>
      <c r="AH1799" s="38"/>
      <c r="AI1799" s="101"/>
      <c r="AJ1799" s="101"/>
      <c r="AK1799" s="101"/>
      <c r="AL1799" s="75"/>
      <c r="AM1799" s="39"/>
      <c r="AN1799" s="27"/>
      <c r="AO1799" s="27"/>
      <c r="AP1799" s="27"/>
      <c r="AQ1799" s="27" t="str">
        <f t="shared" si="615"/>
        <v/>
      </c>
      <c r="AR1799" s="27" t="str">
        <f t="shared" si="616"/>
        <v/>
      </c>
      <c r="AS1799" s="27" t="str">
        <f t="shared" si="617"/>
        <v/>
      </c>
      <c r="AT1799" s="27" t="e">
        <f>IF(#REF!&lt;&gt;"",IF(ABS(#REF!)&lt;10,"S"&amp;RIGHT(#REF!,1)&amp;",","S"&amp;#REF!&amp;","),"")</f>
        <v>#REF!</v>
      </c>
      <c r="AU1799" s="27" t="e">
        <f>IF(#REF!&lt;&gt;"",IF(ABS(#REF!)&lt;10,"S"&amp;RIGHT(#REF!,1)&amp;",","S"&amp;#REF!&amp;","),"")</f>
        <v>#REF!</v>
      </c>
      <c r="AV1799" s="27" t="e">
        <f>IF(#REF!&lt;&gt;"",IF(ABS(#REF!)&lt;10,"S"&amp;RIGHT(#REF!,1)&amp;",","S"&amp;#REF!&amp;","),"")</f>
        <v>#REF!</v>
      </c>
      <c r="AW1799" s="27" t="e">
        <f>IF(#REF!&lt;&gt;"",IF(ABS(#REF!)&lt;10,"S"&amp;RIGHT(#REF!,1)&amp;",","S"&amp;#REF!&amp;","),"")</f>
        <v>#REF!</v>
      </c>
      <c r="AX1799" s="27" t="e">
        <f>IF(#REF!&lt;&gt;"",IF(ABS(#REF!)&lt;10,"S"&amp;RIGHT(#REF!,1)&amp;",","S"&amp;#REF!&amp;","),"")</f>
        <v>#REF!</v>
      </c>
      <c r="AY1799" s="27" t="e">
        <f>IF(#REF!&lt;&gt;"",IF(ABS(#REF!)&lt;10,"S"&amp;RIGHT(#REF!,1)&amp;",","S"&amp;#REF!&amp;","),"")</f>
        <v>#REF!</v>
      </c>
      <c r="AZ1799" s="27" t="e">
        <f>IF(#REF!&lt;&gt;"",IF(ABS(#REF!)&lt;10,"S"&amp;RIGHT(#REF!,1)&amp;",","S"&amp;#REF!&amp;","),"")</f>
        <v>#REF!</v>
      </c>
      <c r="BA1799" s="27" t="e">
        <f>IF(#REF!&lt;&gt;"",IF(ABS(#REF!)&lt;10,"S"&amp;RIGHT(#REF!,1)&amp;",","S"&amp;#REF!&amp;","),"")</f>
        <v>#REF!</v>
      </c>
      <c r="BB1799" s="27" t="e">
        <f>IF(#REF!&lt;&gt;"",IF(ABS(#REF!)&lt;10,"S"&amp;RIGHT(#REF!,1)&amp;",","S"&amp;#REF!&amp;","),"")</f>
        <v>#REF!</v>
      </c>
      <c r="BC1799" s="27"/>
      <c r="BD1799" s="27"/>
      <c r="BE1799" s="27"/>
      <c r="BF1799" s="27"/>
      <c r="BG1799" s="27"/>
      <c r="BH1799" s="27"/>
      <c r="BI1799" s="27" t="str">
        <f t="shared" si="612"/>
        <v/>
      </c>
      <c r="BJ1799" s="27" t="str">
        <f t="shared" si="613"/>
        <v/>
      </c>
      <c r="BK1799" s="27" t="str">
        <f t="shared" si="614"/>
        <v/>
      </c>
      <c r="BL1799" s="27" t="e">
        <f>IF(#REF!="","",CONCATENATE($L1799,","))</f>
        <v>#REF!</v>
      </c>
      <c r="BM1799" s="27" t="e">
        <f>IF(#REF!="","",CONCATENATE($L1799,","))</f>
        <v>#REF!</v>
      </c>
      <c r="BN1799" s="27" t="e">
        <f>IF(#REF!="","",CONCATENATE($L1799,","))</f>
        <v>#REF!</v>
      </c>
      <c r="BO1799" s="27" t="e">
        <f>IF(#REF!="","",CONCATENATE($L1799,","))</f>
        <v>#REF!</v>
      </c>
      <c r="BP1799" s="27" t="e">
        <f>IF(#REF!="","",CONCATENATE($L1799,","))</f>
        <v>#REF!</v>
      </c>
      <c r="BQ1799" s="27" t="e">
        <f>IF(#REF!="","",CONCATENATE($L1799,","))</f>
        <v>#REF!</v>
      </c>
      <c r="BR1799" s="27" t="e">
        <f>IF(#REF!="","",CONCATENATE($L1799,","))</f>
        <v>#REF!</v>
      </c>
      <c r="BS1799" s="27" t="e">
        <f>IF(#REF!="","",CONCATENATE($L1799,","))</f>
        <v>#REF!</v>
      </c>
      <c r="BT1799" s="27" t="e">
        <f>IF(#REF!="","",CONCATENATE($L1799,","))</f>
        <v>#REF!</v>
      </c>
      <c r="BU1799" s="40"/>
      <c r="BV1799" s="40"/>
      <c r="BW1799" s="70"/>
      <c r="BX1799" s="70"/>
      <c r="BY1799" s="70"/>
      <c r="BZ1799" s="70"/>
      <c r="CA1799" s="70"/>
      <c r="CB1799" s="70"/>
      <c r="CC1799" s="7"/>
    </row>
    <row r="1800" spans="2:81">
      <c r="B1800" s="75"/>
      <c r="C1800" s="39"/>
      <c r="D1800" s="38"/>
      <c r="E1800" s="39"/>
      <c r="F1800" s="39"/>
      <c r="G1800" s="39"/>
      <c r="H1800" s="39"/>
      <c r="I1800" s="39"/>
      <c r="J1800" s="39"/>
      <c r="K1800" s="39"/>
      <c r="L1800" s="38"/>
      <c r="M1800" s="38"/>
      <c r="N1800" s="38"/>
      <c r="O1800" s="38"/>
      <c r="P1800" s="38"/>
      <c r="Q1800" s="38"/>
      <c r="R1800" s="38"/>
      <c r="S1800" s="38"/>
      <c r="T1800" s="38"/>
      <c r="U1800" s="38"/>
      <c r="V1800" s="38"/>
      <c r="W1800" s="38"/>
      <c r="X1800" s="38"/>
      <c r="Y1800" s="38"/>
      <c r="Z1800" s="75"/>
      <c r="AA1800" s="101"/>
      <c r="AB1800" s="101"/>
      <c r="AC1800" s="101"/>
      <c r="AD1800" s="101"/>
      <c r="AE1800" s="38"/>
      <c r="AF1800" s="38"/>
      <c r="AG1800" s="38"/>
      <c r="AH1800" s="38"/>
      <c r="AI1800" s="101"/>
      <c r="AJ1800" s="101"/>
      <c r="AK1800" s="101"/>
      <c r="AL1800" s="75"/>
      <c r="AM1800" s="39"/>
      <c r="AN1800" s="27"/>
      <c r="AO1800" s="27"/>
      <c r="AP1800" s="27"/>
      <c r="AQ1800" s="27" t="str">
        <f t="shared" si="615"/>
        <v/>
      </c>
      <c r="AR1800" s="27" t="str">
        <f t="shared" si="616"/>
        <v/>
      </c>
      <c r="AS1800" s="27" t="str">
        <f t="shared" si="617"/>
        <v/>
      </c>
      <c r="AT1800" s="27" t="e">
        <f>IF(#REF!&lt;&gt;"",IF(ABS(#REF!)&lt;10,"S"&amp;RIGHT(#REF!,1)&amp;",","S"&amp;#REF!&amp;","),"")</f>
        <v>#REF!</v>
      </c>
      <c r="AU1800" s="27" t="e">
        <f>IF(#REF!&lt;&gt;"",IF(ABS(#REF!)&lt;10,"S"&amp;RIGHT(#REF!,1)&amp;",","S"&amp;#REF!&amp;","),"")</f>
        <v>#REF!</v>
      </c>
      <c r="AV1800" s="27" t="e">
        <f>IF(#REF!&lt;&gt;"",IF(ABS(#REF!)&lt;10,"S"&amp;RIGHT(#REF!,1)&amp;",","S"&amp;#REF!&amp;","),"")</f>
        <v>#REF!</v>
      </c>
      <c r="AW1800" s="27" t="e">
        <f>IF(#REF!&lt;&gt;"",IF(ABS(#REF!)&lt;10,"S"&amp;RIGHT(#REF!,1)&amp;",","S"&amp;#REF!&amp;","),"")</f>
        <v>#REF!</v>
      </c>
      <c r="AX1800" s="27" t="e">
        <f>IF(#REF!&lt;&gt;"",IF(ABS(#REF!)&lt;10,"S"&amp;RIGHT(#REF!,1)&amp;",","S"&amp;#REF!&amp;","),"")</f>
        <v>#REF!</v>
      </c>
      <c r="AY1800" s="27" t="e">
        <f>IF(#REF!&lt;&gt;"",IF(ABS(#REF!)&lt;10,"S"&amp;RIGHT(#REF!,1)&amp;",","S"&amp;#REF!&amp;","),"")</f>
        <v>#REF!</v>
      </c>
      <c r="AZ1800" s="27" t="e">
        <f>IF(#REF!&lt;&gt;"",IF(ABS(#REF!)&lt;10,"S"&amp;RIGHT(#REF!,1)&amp;",","S"&amp;#REF!&amp;","),"")</f>
        <v>#REF!</v>
      </c>
      <c r="BA1800" s="27" t="e">
        <f>IF(#REF!&lt;&gt;"",IF(ABS(#REF!)&lt;10,"S"&amp;RIGHT(#REF!,1)&amp;",","S"&amp;#REF!&amp;","),"")</f>
        <v>#REF!</v>
      </c>
      <c r="BB1800" s="27" t="e">
        <f>IF(#REF!&lt;&gt;"",IF(ABS(#REF!)&lt;10,"S"&amp;RIGHT(#REF!,1)&amp;",","S"&amp;#REF!&amp;","),"")</f>
        <v>#REF!</v>
      </c>
      <c r="BC1800" s="27"/>
      <c r="BD1800" s="27"/>
      <c r="BE1800" s="27"/>
      <c r="BF1800" s="27"/>
      <c r="BG1800" s="27"/>
      <c r="BH1800" s="27"/>
      <c r="BI1800" s="27" t="str">
        <f t="shared" si="612"/>
        <v/>
      </c>
      <c r="BJ1800" s="27" t="str">
        <f t="shared" si="613"/>
        <v/>
      </c>
      <c r="BK1800" s="27" t="str">
        <f t="shared" si="614"/>
        <v/>
      </c>
      <c r="BL1800" s="27" t="e">
        <f>IF(#REF!="","",CONCATENATE($L1800,","))</f>
        <v>#REF!</v>
      </c>
      <c r="BM1800" s="27" t="e">
        <f>IF(#REF!="","",CONCATENATE($L1800,","))</f>
        <v>#REF!</v>
      </c>
      <c r="BN1800" s="27" t="e">
        <f>IF(#REF!="","",CONCATENATE($L1800,","))</f>
        <v>#REF!</v>
      </c>
      <c r="BO1800" s="27" t="e">
        <f>IF(#REF!="","",CONCATENATE($L1800,","))</f>
        <v>#REF!</v>
      </c>
      <c r="BP1800" s="27" t="e">
        <f>IF(#REF!="","",CONCATENATE($L1800,","))</f>
        <v>#REF!</v>
      </c>
      <c r="BQ1800" s="27" t="e">
        <f>IF(#REF!="","",CONCATENATE($L1800,","))</f>
        <v>#REF!</v>
      </c>
      <c r="BR1800" s="27" t="e">
        <f>IF(#REF!="","",CONCATENATE($L1800,","))</f>
        <v>#REF!</v>
      </c>
      <c r="BS1800" s="27" t="e">
        <f>IF(#REF!="","",CONCATENATE($L1800,","))</f>
        <v>#REF!</v>
      </c>
      <c r="BT1800" s="27" t="e">
        <f>IF(#REF!="","",CONCATENATE($L1800,","))</f>
        <v>#REF!</v>
      </c>
      <c r="BU1800" s="40"/>
      <c r="BV1800" s="40"/>
      <c r="BW1800" s="70"/>
      <c r="BX1800" s="70"/>
      <c r="BY1800" s="70"/>
      <c r="BZ1800" s="70"/>
      <c r="CA1800" s="70"/>
      <c r="CB1800" s="70"/>
      <c r="CC1800" s="7"/>
    </row>
    <row r="1801" spans="2:81">
      <c r="B1801" s="75"/>
      <c r="C1801" s="39"/>
      <c r="D1801" s="38"/>
      <c r="E1801" s="39"/>
      <c r="F1801" s="39"/>
      <c r="G1801" s="39"/>
      <c r="H1801" s="39"/>
      <c r="I1801" s="39"/>
      <c r="J1801" s="39"/>
      <c r="K1801" s="39"/>
      <c r="L1801" s="38"/>
      <c r="M1801" s="38"/>
      <c r="N1801" s="38"/>
      <c r="O1801" s="38"/>
      <c r="P1801" s="38"/>
      <c r="Q1801" s="38"/>
      <c r="R1801" s="38"/>
      <c r="S1801" s="38"/>
      <c r="T1801" s="38"/>
      <c r="U1801" s="38"/>
      <c r="V1801" s="38"/>
      <c r="W1801" s="38"/>
      <c r="X1801" s="38"/>
      <c r="Y1801" s="38"/>
      <c r="Z1801" s="75"/>
      <c r="AA1801" s="101"/>
      <c r="AB1801" s="101"/>
      <c r="AC1801" s="101"/>
      <c r="AD1801" s="101"/>
      <c r="AE1801" s="38"/>
      <c r="AF1801" s="38"/>
      <c r="AG1801" s="38"/>
      <c r="AH1801" s="38"/>
      <c r="AI1801" s="101"/>
      <c r="AJ1801" s="101"/>
      <c r="AK1801" s="101"/>
      <c r="AL1801" s="75"/>
      <c r="AM1801" s="39"/>
      <c r="AN1801" s="27"/>
      <c r="AO1801" s="27"/>
      <c r="AP1801" s="27"/>
      <c r="AQ1801" s="27" t="str">
        <f t="shared" si="615"/>
        <v/>
      </c>
      <c r="AR1801" s="27" t="str">
        <f t="shared" si="616"/>
        <v/>
      </c>
      <c r="AS1801" s="27" t="str">
        <f t="shared" si="617"/>
        <v/>
      </c>
      <c r="AT1801" s="27" t="e">
        <f>IF(#REF!&lt;&gt;"",IF(ABS(#REF!)&lt;10,"S"&amp;RIGHT(#REF!,1)&amp;",","S"&amp;#REF!&amp;","),"")</f>
        <v>#REF!</v>
      </c>
      <c r="AU1801" s="27" t="e">
        <f>IF(#REF!&lt;&gt;"",IF(ABS(#REF!)&lt;10,"S"&amp;RIGHT(#REF!,1)&amp;",","S"&amp;#REF!&amp;","),"")</f>
        <v>#REF!</v>
      </c>
      <c r="AV1801" s="27" t="e">
        <f>IF(#REF!&lt;&gt;"",IF(ABS(#REF!)&lt;10,"S"&amp;RIGHT(#REF!,1)&amp;",","S"&amp;#REF!&amp;","),"")</f>
        <v>#REF!</v>
      </c>
      <c r="AW1801" s="27" t="e">
        <f>IF(#REF!&lt;&gt;"",IF(ABS(#REF!)&lt;10,"S"&amp;RIGHT(#REF!,1)&amp;",","S"&amp;#REF!&amp;","),"")</f>
        <v>#REF!</v>
      </c>
      <c r="AX1801" s="27" t="e">
        <f>IF(#REF!&lt;&gt;"",IF(ABS(#REF!)&lt;10,"S"&amp;RIGHT(#REF!,1)&amp;",","S"&amp;#REF!&amp;","),"")</f>
        <v>#REF!</v>
      </c>
      <c r="AY1801" s="27" t="e">
        <f>IF(#REF!&lt;&gt;"",IF(ABS(#REF!)&lt;10,"S"&amp;RIGHT(#REF!,1)&amp;",","S"&amp;#REF!&amp;","),"")</f>
        <v>#REF!</v>
      </c>
      <c r="AZ1801" s="27" t="e">
        <f>IF(#REF!&lt;&gt;"",IF(ABS(#REF!)&lt;10,"S"&amp;RIGHT(#REF!,1)&amp;",","S"&amp;#REF!&amp;","),"")</f>
        <v>#REF!</v>
      </c>
      <c r="BA1801" s="27" t="e">
        <f>IF(#REF!&lt;&gt;"",IF(ABS(#REF!)&lt;10,"S"&amp;RIGHT(#REF!,1)&amp;",","S"&amp;#REF!&amp;","),"")</f>
        <v>#REF!</v>
      </c>
      <c r="BB1801" s="27" t="e">
        <f>IF(#REF!&lt;&gt;"",IF(ABS(#REF!)&lt;10,"S"&amp;RIGHT(#REF!,1)&amp;",","S"&amp;#REF!&amp;","),"")</f>
        <v>#REF!</v>
      </c>
      <c r="BC1801" s="27"/>
      <c r="BD1801" s="27"/>
      <c r="BE1801" s="27"/>
      <c r="BF1801" s="27"/>
      <c r="BG1801" s="27"/>
      <c r="BH1801" s="27"/>
      <c r="BI1801" s="27" t="str">
        <f t="shared" si="612"/>
        <v/>
      </c>
      <c r="BJ1801" s="27" t="str">
        <f t="shared" si="613"/>
        <v/>
      </c>
      <c r="BK1801" s="27" t="str">
        <f t="shared" si="614"/>
        <v/>
      </c>
      <c r="BL1801" s="27" t="e">
        <f>IF(#REF!="","",CONCATENATE($L1801,","))</f>
        <v>#REF!</v>
      </c>
      <c r="BM1801" s="27" t="e">
        <f>IF(#REF!="","",CONCATENATE($L1801,","))</f>
        <v>#REF!</v>
      </c>
      <c r="BN1801" s="27" t="e">
        <f>IF(#REF!="","",CONCATENATE($L1801,","))</f>
        <v>#REF!</v>
      </c>
      <c r="BO1801" s="27" t="e">
        <f>IF(#REF!="","",CONCATENATE($L1801,","))</f>
        <v>#REF!</v>
      </c>
      <c r="BP1801" s="27" t="e">
        <f>IF(#REF!="","",CONCATENATE($L1801,","))</f>
        <v>#REF!</v>
      </c>
      <c r="BQ1801" s="27" t="e">
        <f>IF(#REF!="","",CONCATENATE($L1801,","))</f>
        <v>#REF!</v>
      </c>
      <c r="BR1801" s="27" t="e">
        <f>IF(#REF!="","",CONCATENATE($L1801,","))</f>
        <v>#REF!</v>
      </c>
      <c r="BS1801" s="27" t="e">
        <f>IF(#REF!="","",CONCATENATE($L1801,","))</f>
        <v>#REF!</v>
      </c>
      <c r="BT1801" s="27" t="e">
        <f>IF(#REF!="","",CONCATENATE($L1801,","))</f>
        <v>#REF!</v>
      </c>
      <c r="BU1801" s="40"/>
      <c r="BV1801" s="40"/>
      <c r="BW1801" s="70"/>
      <c r="BX1801" s="70"/>
      <c r="BY1801" s="70"/>
      <c r="BZ1801" s="70"/>
      <c r="CA1801" s="70"/>
      <c r="CB1801" s="70"/>
      <c r="CC1801" s="7"/>
    </row>
    <row r="1802" spans="2:81">
      <c r="B1802" s="75"/>
      <c r="C1802" s="39"/>
      <c r="D1802" s="38"/>
      <c r="E1802" s="39"/>
      <c r="F1802" s="39"/>
      <c r="G1802" s="39"/>
      <c r="H1802" s="39"/>
      <c r="I1802" s="39"/>
      <c r="J1802" s="39"/>
      <c r="K1802" s="39"/>
      <c r="L1802" s="38"/>
      <c r="M1802" s="38"/>
      <c r="N1802" s="38"/>
      <c r="O1802" s="38"/>
      <c r="P1802" s="38"/>
      <c r="Q1802" s="38"/>
      <c r="R1802" s="38"/>
      <c r="S1802" s="38"/>
      <c r="T1802" s="38"/>
      <c r="U1802" s="38"/>
      <c r="V1802" s="38"/>
      <c r="W1802" s="38"/>
      <c r="X1802" s="38"/>
      <c r="Y1802" s="38"/>
      <c r="Z1802" s="75"/>
      <c r="AA1802" s="101"/>
      <c r="AB1802" s="101"/>
      <c r="AC1802" s="101"/>
      <c r="AD1802" s="101"/>
      <c r="AE1802" s="38"/>
      <c r="AF1802" s="38"/>
      <c r="AG1802" s="38"/>
      <c r="AH1802" s="38"/>
      <c r="AI1802" s="101"/>
      <c r="AJ1802" s="101"/>
      <c r="AK1802" s="101"/>
      <c r="AL1802" s="75"/>
      <c r="AM1802" s="39"/>
      <c r="AN1802" s="27"/>
      <c r="AO1802" s="27"/>
      <c r="AP1802" s="27"/>
      <c r="AQ1802" s="27" t="str">
        <f t="shared" si="615"/>
        <v/>
      </c>
      <c r="AR1802" s="27" t="str">
        <f t="shared" si="616"/>
        <v/>
      </c>
      <c r="AS1802" s="27" t="str">
        <f t="shared" si="617"/>
        <v/>
      </c>
      <c r="AT1802" s="27" t="e">
        <f>IF(#REF!&lt;&gt;"",IF(ABS(#REF!)&lt;10,"S"&amp;RIGHT(#REF!,1)&amp;",","S"&amp;#REF!&amp;","),"")</f>
        <v>#REF!</v>
      </c>
      <c r="AU1802" s="27" t="e">
        <f>IF(#REF!&lt;&gt;"",IF(ABS(#REF!)&lt;10,"S"&amp;RIGHT(#REF!,1)&amp;",","S"&amp;#REF!&amp;","),"")</f>
        <v>#REF!</v>
      </c>
      <c r="AV1802" s="27" t="e">
        <f>IF(#REF!&lt;&gt;"",IF(ABS(#REF!)&lt;10,"S"&amp;RIGHT(#REF!,1)&amp;",","S"&amp;#REF!&amp;","),"")</f>
        <v>#REF!</v>
      </c>
      <c r="AW1802" s="27" t="e">
        <f>IF(#REF!&lt;&gt;"",IF(ABS(#REF!)&lt;10,"S"&amp;RIGHT(#REF!,1)&amp;",","S"&amp;#REF!&amp;","),"")</f>
        <v>#REF!</v>
      </c>
      <c r="AX1802" s="27" t="e">
        <f>IF(#REF!&lt;&gt;"",IF(ABS(#REF!)&lt;10,"S"&amp;RIGHT(#REF!,1)&amp;",","S"&amp;#REF!&amp;","),"")</f>
        <v>#REF!</v>
      </c>
      <c r="AY1802" s="27" t="e">
        <f>IF(#REF!&lt;&gt;"",IF(ABS(#REF!)&lt;10,"S"&amp;RIGHT(#REF!,1)&amp;",","S"&amp;#REF!&amp;","),"")</f>
        <v>#REF!</v>
      </c>
      <c r="AZ1802" s="27" t="e">
        <f>IF(#REF!&lt;&gt;"",IF(ABS(#REF!)&lt;10,"S"&amp;RIGHT(#REF!,1)&amp;",","S"&amp;#REF!&amp;","),"")</f>
        <v>#REF!</v>
      </c>
      <c r="BA1802" s="27" t="e">
        <f>IF(#REF!&lt;&gt;"",IF(ABS(#REF!)&lt;10,"S"&amp;RIGHT(#REF!,1)&amp;",","S"&amp;#REF!&amp;","),"")</f>
        <v>#REF!</v>
      </c>
      <c r="BB1802" s="27" t="e">
        <f>IF(#REF!&lt;&gt;"",IF(ABS(#REF!)&lt;10,"S"&amp;RIGHT(#REF!,1)&amp;",","S"&amp;#REF!&amp;","),"")</f>
        <v>#REF!</v>
      </c>
      <c r="BC1802" s="27"/>
      <c r="BD1802" s="27"/>
      <c r="BE1802" s="27"/>
      <c r="BF1802" s="27"/>
      <c r="BG1802" s="27"/>
      <c r="BH1802" s="27"/>
      <c r="BI1802" s="27" t="str">
        <f t="shared" si="612"/>
        <v/>
      </c>
      <c r="BJ1802" s="27" t="str">
        <f t="shared" si="613"/>
        <v/>
      </c>
      <c r="BK1802" s="27" t="str">
        <f t="shared" si="614"/>
        <v/>
      </c>
      <c r="BL1802" s="27" t="e">
        <f>IF(#REF!="","",CONCATENATE($L1802,","))</f>
        <v>#REF!</v>
      </c>
      <c r="BM1802" s="27" t="e">
        <f>IF(#REF!="","",CONCATENATE($L1802,","))</f>
        <v>#REF!</v>
      </c>
      <c r="BN1802" s="27" t="e">
        <f>IF(#REF!="","",CONCATENATE($L1802,","))</f>
        <v>#REF!</v>
      </c>
      <c r="BO1802" s="27" t="e">
        <f>IF(#REF!="","",CONCATENATE($L1802,","))</f>
        <v>#REF!</v>
      </c>
      <c r="BP1802" s="27" t="e">
        <f>IF(#REF!="","",CONCATENATE($L1802,","))</f>
        <v>#REF!</v>
      </c>
      <c r="BQ1802" s="27" t="e">
        <f>IF(#REF!="","",CONCATENATE($L1802,","))</f>
        <v>#REF!</v>
      </c>
      <c r="BR1802" s="27" t="e">
        <f>IF(#REF!="","",CONCATENATE($L1802,","))</f>
        <v>#REF!</v>
      </c>
      <c r="BS1802" s="27" t="e">
        <f>IF(#REF!="","",CONCATENATE($L1802,","))</f>
        <v>#REF!</v>
      </c>
      <c r="BT1802" s="27" t="e">
        <f>IF(#REF!="","",CONCATENATE($L1802,","))</f>
        <v>#REF!</v>
      </c>
      <c r="BU1802" s="40"/>
      <c r="BV1802" s="40"/>
      <c r="BW1802" s="70"/>
      <c r="BX1802" s="70"/>
      <c r="BY1802" s="70"/>
      <c r="BZ1802" s="70"/>
      <c r="CA1802" s="70"/>
      <c r="CB1802" s="70"/>
      <c r="CC1802" s="7"/>
    </row>
    <row r="1803" spans="2:81">
      <c r="B1803" s="75"/>
      <c r="C1803" s="39"/>
      <c r="D1803" s="38"/>
      <c r="E1803" s="39"/>
      <c r="F1803" s="39"/>
      <c r="G1803" s="39"/>
      <c r="H1803" s="39"/>
      <c r="I1803" s="39"/>
      <c r="J1803" s="39"/>
      <c r="K1803" s="39"/>
      <c r="L1803" s="38"/>
      <c r="M1803" s="38"/>
      <c r="N1803" s="38"/>
      <c r="O1803" s="38"/>
      <c r="P1803" s="38"/>
      <c r="Q1803" s="38"/>
      <c r="R1803" s="38"/>
      <c r="S1803" s="38"/>
      <c r="T1803" s="38"/>
      <c r="U1803" s="38"/>
      <c r="V1803" s="38"/>
      <c r="W1803" s="38"/>
      <c r="X1803" s="38"/>
      <c r="Y1803" s="38"/>
      <c r="Z1803" s="75"/>
      <c r="AA1803" s="101"/>
      <c r="AB1803" s="101"/>
      <c r="AC1803" s="101"/>
      <c r="AD1803" s="101"/>
      <c r="AE1803" s="38"/>
      <c r="AF1803" s="38"/>
      <c r="AG1803" s="38"/>
      <c r="AH1803" s="38"/>
      <c r="AI1803" s="101"/>
      <c r="AJ1803" s="101"/>
      <c r="AK1803" s="101"/>
      <c r="AL1803" s="75"/>
      <c r="AM1803" s="39"/>
      <c r="AN1803" s="27"/>
      <c r="AO1803" s="27"/>
      <c r="AP1803" s="27"/>
      <c r="AQ1803" s="27" t="str">
        <f t="shared" si="615"/>
        <v/>
      </c>
      <c r="AR1803" s="27" t="str">
        <f t="shared" si="616"/>
        <v/>
      </c>
      <c r="AS1803" s="27" t="str">
        <f t="shared" si="617"/>
        <v/>
      </c>
      <c r="AT1803" s="27" t="e">
        <f>IF(#REF!&lt;&gt;"",IF(ABS(#REF!)&lt;10,"S"&amp;RIGHT(#REF!,1)&amp;",","S"&amp;#REF!&amp;","),"")</f>
        <v>#REF!</v>
      </c>
      <c r="AU1803" s="27" t="e">
        <f>IF(#REF!&lt;&gt;"",IF(ABS(#REF!)&lt;10,"S"&amp;RIGHT(#REF!,1)&amp;",","S"&amp;#REF!&amp;","),"")</f>
        <v>#REF!</v>
      </c>
      <c r="AV1803" s="27" t="e">
        <f>IF(#REF!&lt;&gt;"",IF(ABS(#REF!)&lt;10,"S"&amp;RIGHT(#REF!,1)&amp;",","S"&amp;#REF!&amp;","),"")</f>
        <v>#REF!</v>
      </c>
      <c r="AW1803" s="27" t="e">
        <f>IF(#REF!&lt;&gt;"",IF(ABS(#REF!)&lt;10,"S"&amp;RIGHT(#REF!,1)&amp;",","S"&amp;#REF!&amp;","),"")</f>
        <v>#REF!</v>
      </c>
      <c r="AX1803" s="27" t="e">
        <f>IF(#REF!&lt;&gt;"",IF(ABS(#REF!)&lt;10,"S"&amp;RIGHT(#REF!,1)&amp;",","S"&amp;#REF!&amp;","),"")</f>
        <v>#REF!</v>
      </c>
      <c r="AY1803" s="27" t="e">
        <f>IF(#REF!&lt;&gt;"",IF(ABS(#REF!)&lt;10,"S"&amp;RIGHT(#REF!,1)&amp;",","S"&amp;#REF!&amp;","),"")</f>
        <v>#REF!</v>
      </c>
      <c r="AZ1803" s="27" t="e">
        <f>IF(#REF!&lt;&gt;"",IF(ABS(#REF!)&lt;10,"S"&amp;RIGHT(#REF!,1)&amp;",","S"&amp;#REF!&amp;","),"")</f>
        <v>#REF!</v>
      </c>
      <c r="BA1803" s="27" t="e">
        <f>IF(#REF!&lt;&gt;"",IF(ABS(#REF!)&lt;10,"S"&amp;RIGHT(#REF!,1)&amp;",","S"&amp;#REF!&amp;","),"")</f>
        <v>#REF!</v>
      </c>
      <c r="BB1803" s="27" t="e">
        <f>IF(#REF!&lt;&gt;"",IF(ABS(#REF!)&lt;10,"S"&amp;RIGHT(#REF!,1)&amp;",","S"&amp;#REF!&amp;","),"")</f>
        <v>#REF!</v>
      </c>
      <c r="BC1803" s="27"/>
      <c r="BD1803" s="27"/>
      <c r="BE1803" s="27"/>
      <c r="BF1803" s="27"/>
      <c r="BG1803" s="27"/>
      <c r="BH1803" s="27"/>
      <c r="BI1803" s="27" t="str">
        <f t="shared" si="612"/>
        <v/>
      </c>
      <c r="BJ1803" s="27" t="str">
        <f t="shared" si="613"/>
        <v/>
      </c>
      <c r="BK1803" s="27" t="str">
        <f t="shared" si="614"/>
        <v/>
      </c>
      <c r="BL1803" s="27" t="e">
        <f>IF(#REF!="","",CONCATENATE($L1803,","))</f>
        <v>#REF!</v>
      </c>
      <c r="BM1803" s="27" t="e">
        <f>IF(#REF!="","",CONCATENATE($L1803,","))</f>
        <v>#REF!</v>
      </c>
      <c r="BN1803" s="27" t="e">
        <f>IF(#REF!="","",CONCATENATE($L1803,","))</f>
        <v>#REF!</v>
      </c>
      <c r="BO1803" s="27" t="e">
        <f>IF(#REF!="","",CONCATENATE($L1803,","))</f>
        <v>#REF!</v>
      </c>
      <c r="BP1803" s="27" t="e">
        <f>IF(#REF!="","",CONCATENATE($L1803,","))</f>
        <v>#REF!</v>
      </c>
      <c r="BQ1803" s="27" t="e">
        <f>IF(#REF!="","",CONCATENATE($L1803,","))</f>
        <v>#REF!</v>
      </c>
      <c r="BR1803" s="27" t="e">
        <f>IF(#REF!="","",CONCATENATE($L1803,","))</f>
        <v>#REF!</v>
      </c>
      <c r="BS1803" s="27" t="e">
        <f>IF(#REF!="","",CONCATENATE($L1803,","))</f>
        <v>#REF!</v>
      </c>
      <c r="BT1803" s="27" t="e">
        <f>IF(#REF!="","",CONCATENATE($L1803,","))</f>
        <v>#REF!</v>
      </c>
      <c r="BU1803" s="40"/>
      <c r="BV1803" s="40"/>
      <c r="BW1803" s="70"/>
      <c r="BX1803" s="70"/>
      <c r="BY1803" s="70"/>
      <c r="BZ1803" s="70"/>
      <c r="CA1803" s="70"/>
      <c r="CB1803" s="70"/>
      <c r="CC1803" s="7"/>
    </row>
    <row r="1804" spans="2:81">
      <c r="B1804" s="75"/>
      <c r="C1804" s="39"/>
      <c r="D1804" s="38"/>
      <c r="E1804" s="39"/>
      <c r="F1804" s="39"/>
      <c r="G1804" s="39"/>
      <c r="H1804" s="39"/>
      <c r="I1804" s="39"/>
      <c r="J1804" s="39"/>
      <c r="K1804" s="39"/>
      <c r="L1804" s="38"/>
      <c r="M1804" s="38"/>
      <c r="N1804" s="38"/>
      <c r="O1804" s="38"/>
      <c r="P1804" s="38"/>
      <c r="Q1804" s="38"/>
      <c r="R1804" s="38"/>
      <c r="S1804" s="38"/>
      <c r="T1804" s="38"/>
      <c r="U1804" s="38"/>
      <c r="V1804" s="38"/>
      <c r="W1804" s="38"/>
      <c r="X1804" s="38"/>
      <c r="Y1804" s="38"/>
      <c r="Z1804" s="75"/>
      <c r="AA1804" s="101"/>
      <c r="AB1804" s="101"/>
      <c r="AC1804" s="101"/>
      <c r="AD1804" s="101"/>
      <c r="AE1804" s="38"/>
      <c r="AF1804" s="38"/>
      <c r="AG1804" s="38"/>
      <c r="AH1804" s="38"/>
      <c r="AI1804" s="101"/>
      <c r="AJ1804" s="101"/>
      <c r="AK1804" s="101"/>
      <c r="AL1804" s="75"/>
      <c r="AM1804" s="39"/>
      <c r="AN1804" s="27"/>
      <c r="AO1804" s="27"/>
      <c r="AP1804" s="27"/>
      <c r="AQ1804" s="27" t="str">
        <f t="shared" si="615"/>
        <v/>
      </c>
      <c r="AR1804" s="27" t="str">
        <f t="shared" si="616"/>
        <v/>
      </c>
      <c r="AS1804" s="27" t="str">
        <f t="shared" si="617"/>
        <v/>
      </c>
      <c r="AT1804" s="27" t="e">
        <f>IF(#REF!&lt;&gt;"",IF(ABS(#REF!)&lt;10,"S"&amp;RIGHT(#REF!,1)&amp;",","S"&amp;#REF!&amp;","),"")</f>
        <v>#REF!</v>
      </c>
      <c r="AU1804" s="27" t="e">
        <f>IF(#REF!&lt;&gt;"",IF(ABS(#REF!)&lt;10,"S"&amp;RIGHT(#REF!,1)&amp;",","S"&amp;#REF!&amp;","),"")</f>
        <v>#REF!</v>
      </c>
      <c r="AV1804" s="27" t="e">
        <f>IF(#REF!&lt;&gt;"",IF(ABS(#REF!)&lt;10,"S"&amp;RIGHT(#REF!,1)&amp;",","S"&amp;#REF!&amp;","),"")</f>
        <v>#REF!</v>
      </c>
      <c r="AW1804" s="27" t="e">
        <f>IF(#REF!&lt;&gt;"",IF(ABS(#REF!)&lt;10,"S"&amp;RIGHT(#REF!,1)&amp;",","S"&amp;#REF!&amp;","),"")</f>
        <v>#REF!</v>
      </c>
      <c r="AX1804" s="27" t="e">
        <f>IF(#REF!&lt;&gt;"",IF(ABS(#REF!)&lt;10,"S"&amp;RIGHT(#REF!,1)&amp;",","S"&amp;#REF!&amp;","),"")</f>
        <v>#REF!</v>
      </c>
      <c r="AY1804" s="27" t="e">
        <f>IF(#REF!&lt;&gt;"",IF(ABS(#REF!)&lt;10,"S"&amp;RIGHT(#REF!,1)&amp;",","S"&amp;#REF!&amp;","),"")</f>
        <v>#REF!</v>
      </c>
      <c r="AZ1804" s="27" t="e">
        <f>IF(#REF!&lt;&gt;"",IF(ABS(#REF!)&lt;10,"S"&amp;RIGHT(#REF!,1)&amp;",","S"&amp;#REF!&amp;","),"")</f>
        <v>#REF!</v>
      </c>
      <c r="BA1804" s="27" t="e">
        <f>IF(#REF!&lt;&gt;"",IF(ABS(#REF!)&lt;10,"S"&amp;RIGHT(#REF!,1)&amp;",","S"&amp;#REF!&amp;","),"")</f>
        <v>#REF!</v>
      </c>
      <c r="BB1804" s="27" t="e">
        <f>IF(#REF!&lt;&gt;"",IF(ABS(#REF!)&lt;10,"S"&amp;RIGHT(#REF!,1)&amp;",","S"&amp;#REF!&amp;","),"")</f>
        <v>#REF!</v>
      </c>
      <c r="BC1804" s="27"/>
      <c r="BD1804" s="27"/>
      <c r="BE1804" s="27"/>
      <c r="BF1804" s="27"/>
      <c r="BG1804" s="27"/>
      <c r="BH1804" s="27"/>
      <c r="BI1804" s="27" t="str">
        <f t="shared" si="612"/>
        <v/>
      </c>
      <c r="BJ1804" s="27" t="str">
        <f t="shared" si="613"/>
        <v/>
      </c>
      <c r="BK1804" s="27" t="str">
        <f t="shared" si="614"/>
        <v/>
      </c>
      <c r="BL1804" s="27" t="e">
        <f>IF(#REF!="","",CONCATENATE($L1804,","))</f>
        <v>#REF!</v>
      </c>
      <c r="BM1804" s="27" t="e">
        <f>IF(#REF!="","",CONCATENATE($L1804,","))</f>
        <v>#REF!</v>
      </c>
      <c r="BN1804" s="27" t="e">
        <f>IF(#REF!="","",CONCATENATE($L1804,","))</f>
        <v>#REF!</v>
      </c>
      <c r="BO1804" s="27" t="e">
        <f>IF(#REF!="","",CONCATENATE($L1804,","))</f>
        <v>#REF!</v>
      </c>
      <c r="BP1804" s="27" t="e">
        <f>IF(#REF!="","",CONCATENATE($L1804,","))</f>
        <v>#REF!</v>
      </c>
      <c r="BQ1804" s="27" t="e">
        <f>IF(#REF!="","",CONCATENATE($L1804,","))</f>
        <v>#REF!</v>
      </c>
      <c r="BR1804" s="27" t="e">
        <f>IF(#REF!="","",CONCATENATE($L1804,","))</f>
        <v>#REF!</v>
      </c>
      <c r="BS1804" s="27" t="e">
        <f>IF(#REF!="","",CONCATENATE($L1804,","))</f>
        <v>#REF!</v>
      </c>
      <c r="BT1804" s="27" t="e">
        <f>IF(#REF!="","",CONCATENATE($L1804,","))</f>
        <v>#REF!</v>
      </c>
      <c r="BU1804" s="40"/>
      <c r="BV1804" s="40"/>
      <c r="BW1804" s="70"/>
      <c r="BX1804" s="70"/>
      <c r="BY1804" s="70"/>
      <c r="BZ1804" s="70"/>
      <c r="CA1804" s="70"/>
      <c r="CB1804" s="70"/>
      <c r="CC1804" s="7"/>
    </row>
    <row r="1805" spans="2:81">
      <c r="B1805" s="75"/>
      <c r="C1805" s="39"/>
      <c r="D1805" s="38"/>
      <c r="E1805" s="39"/>
      <c r="F1805" s="39"/>
      <c r="G1805" s="39"/>
      <c r="H1805" s="39"/>
      <c r="I1805" s="39"/>
      <c r="J1805" s="39"/>
      <c r="K1805" s="39"/>
      <c r="L1805" s="38"/>
      <c r="M1805" s="38"/>
      <c r="N1805" s="38"/>
      <c r="O1805" s="38"/>
      <c r="P1805" s="38"/>
      <c r="Q1805" s="38"/>
      <c r="R1805" s="38"/>
      <c r="S1805" s="38"/>
      <c r="T1805" s="38"/>
      <c r="U1805" s="38"/>
      <c r="V1805" s="38"/>
      <c r="W1805" s="38"/>
      <c r="X1805" s="38"/>
      <c r="Y1805" s="38"/>
      <c r="Z1805" s="75"/>
      <c r="AA1805" s="101"/>
      <c r="AB1805" s="101"/>
      <c r="AC1805" s="101"/>
      <c r="AD1805" s="101"/>
      <c r="AE1805" s="38"/>
      <c r="AF1805" s="38"/>
      <c r="AG1805" s="38"/>
      <c r="AH1805" s="38"/>
      <c r="AI1805" s="101"/>
      <c r="AJ1805" s="101"/>
      <c r="AK1805" s="101"/>
      <c r="AL1805" s="75"/>
      <c r="AM1805" s="39"/>
      <c r="AN1805" s="27"/>
      <c r="AO1805" s="27"/>
      <c r="AP1805" s="27"/>
      <c r="AQ1805" s="27" t="str">
        <f t="shared" si="615"/>
        <v/>
      </c>
      <c r="AR1805" s="27" t="str">
        <f t="shared" si="616"/>
        <v/>
      </c>
      <c r="AS1805" s="27" t="str">
        <f t="shared" si="617"/>
        <v/>
      </c>
      <c r="AT1805" s="27" t="e">
        <f>IF(#REF!&lt;&gt;"",IF(ABS(#REF!)&lt;10,"S"&amp;RIGHT(#REF!,1)&amp;",","S"&amp;#REF!&amp;","),"")</f>
        <v>#REF!</v>
      </c>
      <c r="AU1805" s="27" t="e">
        <f>IF(#REF!&lt;&gt;"",IF(ABS(#REF!)&lt;10,"S"&amp;RIGHT(#REF!,1)&amp;",","S"&amp;#REF!&amp;","),"")</f>
        <v>#REF!</v>
      </c>
      <c r="AV1805" s="27" t="e">
        <f>IF(#REF!&lt;&gt;"",IF(ABS(#REF!)&lt;10,"S"&amp;RIGHT(#REF!,1)&amp;",","S"&amp;#REF!&amp;","),"")</f>
        <v>#REF!</v>
      </c>
      <c r="AW1805" s="27" t="e">
        <f>IF(#REF!&lt;&gt;"",IF(ABS(#REF!)&lt;10,"S"&amp;RIGHT(#REF!,1)&amp;",","S"&amp;#REF!&amp;","),"")</f>
        <v>#REF!</v>
      </c>
      <c r="AX1805" s="27" t="e">
        <f>IF(#REF!&lt;&gt;"",IF(ABS(#REF!)&lt;10,"S"&amp;RIGHT(#REF!,1)&amp;",","S"&amp;#REF!&amp;","),"")</f>
        <v>#REF!</v>
      </c>
      <c r="AY1805" s="27" t="e">
        <f>IF(#REF!&lt;&gt;"",IF(ABS(#REF!)&lt;10,"S"&amp;RIGHT(#REF!,1)&amp;",","S"&amp;#REF!&amp;","),"")</f>
        <v>#REF!</v>
      </c>
      <c r="AZ1805" s="27" t="e">
        <f>IF(#REF!&lt;&gt;"",IF(ABS(#REF!)&lt;10,"S"&amp;RIGHT(#REF!,1)&amp;",","S"&amp;#REF!&amp;","),"")</f>
        <v>#REF!</v>
      </c>
      <c r="BA1805" s="27" t="e">
        <f>IF(#REF!&lt;&gt;"",IF(ABS(#REF!)&lt;10,"S"&amp;RIGHT(#REF!,1)&amp;",","S"&amp;#REF!&amp;","),"")</f>
        <v>#REF!</v>
      </c>
      <c r="BB1805" s="27" t="e">
        <f>IF(#REF!&lt;&gt;"",IF(ABS(#REF!)&lt;10,"S"&amp;RIGHT(#REF!,1)&amp;",","S"&amp;#REF!&amp;","),"")</f>
        <v>#REF!</v>
      </c>
      <c r="BC1805" s="27"/>
      <c r="BD1805" s="27"/>
      <c r="BE1805" s="27"/>
      <c r="BF1805" s="27"/>
      <c r="BG1805" s="27"/>
      <c r="BH1805" s="27"/>
      <c r="BI1805" s="27" t="str">
        <f t="shared" si="612"/>
        <v/>
      </c>
      <c r="BJ1805" s="27" t="str">
        <f t="shared" si="613"/>
        <v/>
      </c>
      <c r="BK1805" s="27" t="str">
        <f t="shared" si="614"/>
        <v/>
      </c>
      <c r="BL1805" s="27" t="e">
        <f>IF(#REF!="","",CONCATENATE($L1805,","))</f>
        <v>#REF!</v>
      </c>
      <c r="BM1805" s="27" t="e">
        <f>IF(#REF!="","",CONCATENATE($L1805,","))</f>
        <v>#REF!</v>
      </c>
      <c r="BN1805" s="27" t="e">
        <f>IF(#REF!="","",CONCATENATE($L1805,","))</f>
        <v>#REF!</v>
      </c>
      <c r="BO1805" s="27" t="e">
        <f>IF(#REF!="","",CONCATENATE($L1805,","))</f>
        <v>#REF!</v>
      </c>
      <c r="BP1805" s="27" t="e">
        <f>IF(#REF!="","",CONCATENATE($L1805,","))</f>
        <v>#REF!</v>
      </c>
      <c r="BQ1805" s="27" t="e">
        <f>IF(#REF!="","",CONCATENATE($L1805,","))</f>
        <v>#REF!</v>
      </c>
      <c r="BR1805" s="27" t="e">
        <f>IF(#REF!="","",CONCATENATE($L1805,","))</f>
        <v>#REF!</v>
      </c>
      <c r="BS1805" s="27" t="e">
        <f>IF(#REF!="","",CONCATENATE($L1805,","))</f>
        <v>#REF!</v>
      </c>
      <c r="BT1805" s="27" t="e">
        <f>IF(#REF!="","",CONCATENATE($L1805,","))</f>
        <v>#REF!</v>
      </c>
      <c r="BU1805" s="40"/>
      <c r="BV1805" s="40"/>
      <c r="BW1805" s="70"/>
      <c r="BX1805" s="70"/>
      <c r="BY1805" s="70"/>
      <c r="BZ1805" s="70"/>
      <c r="CA1805" s="70"/>
      <c r="CB1805" s="70"/>
      <c r="CC1805" s="7"/>
    </row>
    <row r="1806" spans="2:81">
      <c r="B1806" s="75"/>
      <c r="C1806" s="39"/>
      <c r="D1806" s="38"/>
      <c r="E1806" s="39"/>
      <c r="F1806" s="39"/>
      <c r="G1806" s="39"/>
      <c r="H1806" s="39"/>
      <c r="I1806" s="39"/>
      <c r="J1806" s="39"/>
      <c r="K1806" s="39"/>
      <c r="L1806" s="38"/>
      <c r="M1806" s="38"/>
      <c r="N1806" s="38"/>
      <c r="O1806" s="38"/>
      <c r="P1806" s="38"/>
      <c r="Q1806" s="38"/>
      <c r="R1806" s="38"/>
      <c r="S1806" s="38"/>
      <c r="T1806" s="38"/>
      <c r="U1806" s="38"/>
      <c r="V1806" s="38"/>
      <c r="W1806" s="38"/>
      <c r="X1806" s="38"/>
      <c r="Y1806" s="38"/>
      <c r="Z1806" s="75"/>
      <c r="AA1806" s="101"/>
      <c r="AB1806" s="101"/>
      <c r="AC1806" s="101"/>
      <c r="AD1806" s="101"/>
      <c r="AE1806" s="38"/>
      <c r="AF1806" s="38"/>
      <c r="AG1806" s="38"/>
      <c r="AH1806" s="38"/>
      <c r="AI1806" s="101"/>
      <c r="AJ1806" s="101"/>
      <c r="AK1806" s="101"/>
      <c r="AL1806" s="75"/>
      <c r="AM1806" s="39"/>
      <c r="AN1806" s="27"/>
      <c r="AO1806" s="27"/>
      <c r="AP1806" s="27"/>
      <c r="AQ1806" s="27" t="str">
        <f t="shared" si="615"/>
        <v/>
      </c>
      <c r="AR1806" s="27" t="str">
        <f t="shared" si="616"/>
        <v/>
      </c>
      <c r="AS1806" s="27" t="str">
        <f t="shared" si="617"/>
        <v/>
      </c>
      <c r="AT1806" s="27" t="e">
        <f>IF(#REF!&lt;&gt;"",IF(ABS(#REF!)&lt;10,"S"&amp;RIGHT(#REF!,1)&amp;",","S"&amp;#REF!&amp;","),"")</f>
        <v>#REF!</v>
      </c>
      <c r="AU1806" s="27" t="e">
        <f>IF(#REF!&lt;&gt;"",IF(ABS(#REF!)&lt;10,"S"&amp;RIGHT(#REF!,1)&amp;",","S"&amp;#REF!&amp;","),"")</f>
        <v>#REF!</v>
      </c>
      <c r="AV1806" s="27" t="e">
        <f>IF(#REF!&lt;&gt;"",IF(ABS(#REF!)&lt;10,"S"&amp;RIGHT(#REF!,1)&amp;",","S"&amp;#REF!&amp;","),"")</f>
        <v>#REF!</v>
      </c>
      <c r="AW1806" s="27" t="e">
        <f>IF(#REF!&lt;&gt;"",IF(ABS(#REF!)&lt;10,"S"&amp;RIGHT(#REF!,1)&amp;",","S"&amp;#REF!&amp;","),"")</f>
        <v>#REF!</v>
      </c>
      <c r="AX1806" s="27" t="e">
        <f>IF(#REF!&lt;&gt;"",IF(ABS(#REF!)&lt;10,"S"&amp;RIGHT(#REF!,1)&amp;",","S"&amp;#REF!&amp;","),"")</f>
        <v>#REF!</v>
      </c>
      <c r="AY1806" s="27" t="e">
        <f>IF(#REF!&lt;&gt;"",IF(ABS(#REF!)&lt;10,"S"&amp;RIGHT(#REF!,1)&amp;",","S"&amp;#REF!&amp;","),"")</f>
        <v>#REF!</v>
      </c>
      <c r="AZ1806" s="27" t="e">
        <f>IF(#REF!&lt;&gt;"",IF(ABS(#REF!)&lt;10,"S"&amp;RIGHT(#REF!,1)&amp;",","S"&amp;#REF!&amp;","),"")</f>
        <v>#REF!</v>
      </c>
      <c r="BA1806" s="27" t="e">
        <f>IF(#REF!&lt;&gt;"",IF(ABS(#REF!)&lt;10,"S"&amp;RIGHT(#REF!,1)&amp;",","S"&amp;#REF!&amp;","),"")</f>
        <v>#REF!</v>
      </c>
      <c r="BB1806" s="27" t="e">
        <f>IF(#REF!&lt;&gt;"",IF(ABS(#REF!)&lt;10,"S"&amp;RIGHT(#REF!,1)&amp;",","S"&amp;#REF!&amp;","),"")</f>
        <v>#REF!</v>
      </c>
      <c r="BC1806" s="27"/>
      <c r="BD1806" s="27"/>
      <c r="BE1806" s="27"/>
      <c r="BF1806" s="27"/>
      <c r="BG1806" s="27"/>
      <c r="BH1806" s="27"/>
      <c r="BI1806" s="27" t="str">
        <f t="shared" si="612"/>
        <v/>
      </c>
      <c r="BJ1806" s="27" t="str">
        <f t="shared" si="613"/>
        <v/>
      </c>
      <c r="BK1806" s="27" t="str">
        <f t="shared" si="614"/>
        <v/>
      </c>
      <c r="BL1806" s="27" t="e">
        <f>IF(#REF!="","",CONCATENATE($L1806,","))</f>
        <v>#REF!</v>
      </c>
      <c r="BM1806" s="27" t="e">
        <f>IF(#REF!="","",CONCATENATE($L1806,","))</f>
        <v>#REF!</v>
      </c>
      <c r="BN1806" s="27" t="e">
        <f>IF(#REF!="","",CONCATENATE($L1806,","))</f>
        <v>#REF!</v>
      </c>
      <c r="BO1806" s="27" t="e">
        <f>IF(#REF!="","",CONCATENATE($L1806,","))</f>
        <v>#REF!</v>
      </c>
      <c r="BP1806" s="27" t="e">
        <f>IF(#REF!="","",CONCATENATE($L1806,","))</f>
        <v>#REF!</v>
      </c>
      <c r="BQ1806" s="27" t="e">
        <f>IF(#REF!="","",CONCATENATE($L1806,","))</f>
        <v>#REF!</v>
      </c>
      <c r="BR1806" s="27" t="e">
        <f>IF(#REF!="","",CONCATENATE($L1806,","))</f>
        <v>#REF!</v>
      </c>
      <c r="BS1806" s="27" t="e">
        <f>IF(#REF!="","",CONCATENATE($L1806,","))</f>
        <v>#REF!</v>
      </c>
      <c r="BT1806" s="27" t="e">
        <f>IF(#REF!="","",CONCATENATE($L1806,","))</f>
        <v>#REF!</v>
      </c>
      <c r="BU1806" s="40"/>
      <c r="BV1806" s="40"/>
      <c r="BW1806" s="70"/>
      <c r="BX1806" s="70"/>
      <c r="BY1806" s="70"/>
      <c r="BZ1806" s="70"/>
      <c r="CA1806" s="70"/>
      <c r="CB1806" s="70"/>
      <c r="CC1806" s="7"/>
    </row>
    <row r="1807" spans="2:81">
      <c r="B1807" s="75"/>
      <c r="C1807" s="39"/>
      <c r="D1807" s="38"/>
      <c r="E1807" s="39"/>
      <c r="F1807" s="39"/>
      <c r="G1807" s="39"/>
      <c r="H1807" s="39"/>
      <c r="I1807" s="39"/>
      <c r="J1807" s="39"/>
      <c r="K1807" s="39"/>
      <c r="L1807" s="38"/>
      <c r="M1807" s="38"/>
      <c r="N1807" s="38"/>
      <c r="O1807" s="38"/>
      <c r="P1807" s="38"/>
      <c r="Q1807" s="38"/>
      <c r="R1807" s="38"/>
      <c r="S1807" s="38"/>
      <c r="T1807" s="38"/>
      <c r="U1807" s="38"/>
      <c r="V1807" s="38"/>
      <c r="W1807" s="38"/>
      <c r="X1807" s="38"/>
      <c r="Y1807" s="38"/>
      <c r="Z1807" s="75"/>
      <c r="AA1807" s="101"/>
      <c r="AB1807" s="101"/>
      <c r="AC1807" s="101"/>
      <c r="AD1807" s="101"/>
      <c r="AE1807" s="38"/>
      <c r="AF1807" s="38"/>
      <c r="AG1807" s="38"/>
      <c r="AH1807" s="38"/>
      <c r="AI1807" s="101"/>
      <c r="AJ1807" s="101"/>
      <c r="AK1807" s="101"/>
      <c r="AL1807" s="75"/>
      <c r="AM1807" s="39"/>
      <c r="AN1807" s="27"/>
      <c r="AO1807" s="27"/>
      <c r="AP1807" s="27"/>
      <c r="AQ1807" s="27" t="str">
        <f t="shared" si="615"/>
        <v/>
      </c>
      <c r="AR1807" s="27" t="str">
        <f t="shared" si="616"/>
        <v/>
      </c>
      <c r="AS1807" s="27" t="str">
        <f t="shared" si="617"/>
        <v/>
      </c>
      <c r="AT1807" s="27" t="e">
        <f>IF(#REF!&lt;&gt;"",IF(ABS(#REF!)&lt;10,"S"&amp;RIGHT(#REF!,1)&amp;",","S"&amp;#REF!&amp;","),"")</f>
        <v>#REF!</v>
      </c>
      <c r="AU1807" s="27" t="e">
        <f>IF(#REF!&lt;&gt;"",IF(ABS(#REF!)&lt;10,"S"&amp;RIGHT(#REF!,1)&amp;",","S"&amp;#REF!&amp;","),"")</f>
        <v>#REF!</v>
      </c>
      <c r="AV1807" s="27" t="e">
        <f>IF(#REF!&lt;&gt;"",IF(ABS(#REF!)&lt;10,"S"&amp;RIGHT(#REF!,1)&amp;",","S"&amp;#REF!&amp;","),"")</f>
        <v>#REF!</v>
      </c>
      <c r="AW1807" s="27" t="e">
        <f>IF(#REF!&lt;&gt;"",IF(ABS(#REF!)&lt;10,"S"&amp;RIGHT(#REF!,1)&amp;",","S"&amp;#REF!&amp;","),"")</f>
        <v>#REF!</v>
      </c>
      <c r="AX1807" s="27" t="e">
        <f>IF(#REF!&lt;&gt;"",IF(ABS(#REF!)&lt;10,"S"&amp;RIGHT(#REF!,1)&amp;",","S"&amp;#REF!&amp;","),"")</f>
        <v>#REF!</v>
      </c>
      <c r="AY1807" s="27" t="e">
        <f>IF(#REF!&lt;&gt;"",IF(ABS(#REF!)&lt;10,"S"&amp;RIGHT(#REF!,1)&amp;",","S"&amp;#REF!&amp;","),"")</f>
        <v>#REF!</v>
      </c>
      <c r="AZ1807" s="27" t="e">
        <f>IF(#REF!&lt;&gt;"",IF(ABS(#REF!)&lt;10,"S"&amp;RIGHT(#REF!,1)&amp;",","S"&amp;#REF!&amp;","),"")</f>
        <v>#REF!</v>
      </c>
      <c r="BA1807" s="27" t="e">
        <f>IF(#REF!&lt;&gt;"",IF(ABS(#REF!)&lt;10,"S"&amp;RIGHT(#REF!,1)&amp;",","S"&amp;#REF!&amp;","),"")</f>
        <v>#REF!</v>
      </c>
      <c r="BB1807" s="27" t="e">
        <f>IF(#REF!&lt;&gt;"",IF(ABS(#REF!)&lt;10,"S"&amp;RIGHT(#REF!,1)&amp;",","S"&amp;#REF!&amp;","),"")</f>
        <v>#REF!</v>
      </c>
      <c r="BC1807" s="27"/>
      <c r="BD1807" s="27"/>
      <c r="BE1807" s="27"/>
      <c r="BF1807" s="27"/>
      <c r="BG1807" s="27"/>
      <c r="BH1807" s="27"/>
      <c r="BI1807" s="27" t="str">
        <f t="shared" si="612"/>
        <v/>
      </c>
      <c r="BJ1807" s="27" t="str">
        <f t="shared" si="613"/>
        <v/>
      </c>
      <c r="BK1807" s="27" t="str">
        <f t="shared" si="614"/>
        <v/>
      </c>
      <c r="BL1807" s="27" t="e">
        <f>IF(#REF!="","",CONCATENATE($L1807,","))</f>
        <v>#REF!</v>
      </c>
      <c r="BM1807" s="27" t="e">
        <f>IF(#REF!="","",CONCATENATE($L1807,","))</f>
        <v>#REF!</v>
      </c>
      <c r="BN1807" s="27" t="e">
        <f>IF(#REF!="","",CONCATENATE($L1807,","))</f>
        <v>#REF!</v>
      </c>
      <c r="BO1807" s="27" t="e">
        <f>IF(#REF!="","",CONCATENATE($L1807,","))</f>
        <v>#REF!</v>
      </c>
      <c r="BP1807" s="27" t="e">
        <f>IF(#REF!="","",CONCATENATE($L1807,","))</f>
        <v>#REF!</v>
      </c>
      <c r="BQ1807" s="27" t="e">
        <f>IF(#REF!="","",CONCATENATE($L1807,","))</f>
        <v>#REF!</v>
      </c>
      <c r="BR1807" s="27" t="e">
        <f>IF(#REF!="","",CONCATENATE($L1807,","))</f>
        <v>#REF!</v>
      </c>
      <c r="BS1807" s="27" t="e">
        <f>IF(#REF!="","",CONCATENATE($L1807,","))</f>
        <v>#REF!</v>
      </c>
      <c r="BT1807" s="27" t="e">
        <f>IF(#REF!="","",CONCATENATE($L1807,","))</f>
        <v>#REF!</v>
      </c>
      <c r="BU1807" s="40"/>
      <c r="BV1807" s="40"/>
      <c r="BW1807" s="70"/>
      <c r="BX1807" s="70"/>
      <c r="BY1807" s="70"/>
      <c r="BZ1807" s="70"/>
      <c r="CA1807" s="70"/>
      <c r="CB1807" s="70"/>
      <c r="CC1807" s="7"/>
    </row>
    <row r="1808" spans="2:81">
      <c r="B1808" s="75"/>
      <c r="C1808" s="39"/>
      <c r="D1808" s="38"/>
      <c r="E1808" s="39"/>
      <c r="F1808" s="39"/>
      <c r="G1808" s="39"/>
      <c r="H1808" s="39"/>
      <c r="I1808" s="39"/>
      <c r="J1808" s="39"/>
      <c r="K1808" s="39"/>
      <c r="L1808" s="38"/>
      <c r="M1808" s="38"/>
      <c r="N1808" s="38"/>
      <c r="O1808" s="38"/>
      <c r="P1808" s="38"/>
      <c r="Q1808" s="38"/>
      <c r="R1808" s="38"/>
      <c r="S1808" s="38"/>
      <c r="T1808" s="38"/>
      <c r="U1808" s="38"/>
      <c r="V1808" s="38"/>
      <c r="W1808" s="38"/>
      <c r="X1808" s="38"/>
      <c r="Y1808" s="38"/>
      <c r="Z1808" s="75"/>
      <c r="AA1808" s="101"/>
      <c r="AB1808" s="101"/>
      <c r="AC1808" s="101"/>
      <c r="AD1808" s="101"/>
      <c r="AE1808" s="38"/>
      <c r="AF1808" s="38"/>
      <c r="AG1808" s="38"/>
      <c r="AH1808" s="38"/>
      <c r="AI1808" s="101"/>
      <c r="AJ1808" s="101"/>
      <c r="AK1808" s="101"/>
      <c r="AL1808" s="75"/>
      <c r="AM1808" s="39"/>
      <c r="AN1808" s="27"/>
      <c r="AO1808" s="27"/>
      <c r="AP1808" s="27"/>
      <c r="AQ1808" s="27" t="str">
        <f t="shared" si="615"/>
        <v/>
      </c>
      <c r="AR1808" s="27" t="str">
        <f t="shared" si="616"/>
        <v/>
      </c>
      <c r="AS1808" s="27" t="str">
        <f t="shared" si="617"/>
        <v/>
      </c>
      <c r="AT1808" s="27" t="e">
        <f>IF(#REF!&lt;&gt;"",IF(ABS(#REF!)&lt;10,"S"&amp;RIGHT(#REF!,1)&amp;",","S"&amp;#REF!&amp;","),"")</f>
        <v>#REF!</v>
      </c>
      <c r="AU1808" s="27" t="e">
        <f>IF(#REF!&lt;&gt;"",IF(ABS(#REF!)&lt;10,"S"&amp;RIGHT(#REF!,1)&amp;",","S"&amp;#REF!&amp;","),"")</f>
        <v>#REF!</v>
      </c>
      <c r="AV1808" s="27" t="e">
        <f>IF(#REF!&lt;&gt;"",IF(ABS(#REF!)&lt;10,"S"&amp;RIGHT(#REF!,1)&amp;",","S"&amp;#REF!&amp;","),"")</f>
        <v>#REF!</v>
      </c>
      <c r="AW1808" s="27" t="e">
        <f>IF(#REF!&lt;&gt;"",IF(ABS(#REF!)&lt;10,"S"&amp;RIGHT(#REF!,1)&amp;",","S"&amp;#REF!&amp;","),"")</f>
        <v>#REF!</v>
      </c>
      <c r="AX1808" s="27" t="e">
        <f>IF(#REF!&lt;&gt;"",IF(ABS(#REF!)&lt;10,"S"&amp;RIGHT(#REF!,1)&amp;",","S"&amp;#REF!&amp;","),"")</f>
        <v>#REF!</v>
      </c>
      <c r="AY1808" s="27" t="e">
        <f>IF(#REF!&lt;&gt;"",IF(ABS(#REF!)&lt;10,"S"&amp;RIGHT(#REF!,1)&amp;",","S"&amp;#REF!&amp;","),"")</f>
        <v>#REF!</v>
      </c>
      <c r="AZ1808" s="27" t="e">
        <f>IF(#REF!&lt;&gt;"",IF(ABS(#REF!)&lt;10,"S"&amp;RIGHT(#REF!,1)&amp;",","S"&amp;#REF!&amp;","),"")</f>
        <v>#REF!</v>
      </c>
      <c r="BA1808" s="27" t="e">
        <f>IF(#REF!&lt;&gt;"",IF(ABS(#REF!)&lt;10,"S"&amp;RIGHT(#REF!,1)&amp;",","S"&amp;#REF!&amp;","),"")</f>
        <v>#REF!</v>
      </c>
      <c r="BB1808" s="27" t="e">
        <f>IF(#REF!&lt;&gt;"",IF(ABS(#REF!)&lt;10,"S"&amp;RIGHT(#REF!,1)&amp;",","S"&amp;#REF!&amp;","),"")</f>
        <v>#REF!</v>
      </c>
      <c r="BC1808" s="27"/>
      <c r="BD1808" s="27"/>
      <c r="BE1808" s="27"/>
      <c r="BF1808" s="27"/>
      <c r="BG1808" s="27"/>
      <c r="BH1808" s="27"/>
      <c r="BI1808" s="27" t="str">
        <f t="shared" si="612"/>
        <v/>
      </c>
      <c r="BJ1808" s="27" t="str">
        <f t="shared" si="613"/>
        <v/>
      </c>
      <c r="BK1808" s="27" t="str">
        <f t="shared" si="614"/>
        <v/>
      </c>
      <c r="BL1808" s="27" t="e">
        <f>IF(#REF!="","",CONCATENATE($L1808,","))</f>
        <v>#REF!</v>
      </c>
      <c r="BM1808" s="27" t="e">
        <f>IF(#REF!="","",CONCATENATE($L1808,","))</f>
        <v>#REF!</v>
      </c>
      <c r="BN1808" s="27" t="e">
        <f>IF(#REF!="","",CONCATENATE($L1808,","))</f>
        <v>#REF!</v>
      </c>
      <c r="BO1808" s="27" t="e">
        <f>IF(#REF!="","",CONCATENATE($L1808,","))</f>
        <v>#REF!</v>
      </c>
      <c r="BP1808" s="27" t="e">
        <f>IF(#REF!="","",CONCATENATE($L1808,","))</f>
        <v>#REF!</v>
      </c>
      <c r="BQ1808" s="27" t="e">
        <f>IF(#REF!="","",CONCATENATE($L1808,","))</f>
        <v>#REF!</v>
      </c>
      <c r="BR1808" s="27" t="e">
        <f>IF(#REF!="","",CONCATENATE($L1808,","))</f>
        <v>#REF!</v>
      </c>
      <c r="BS1808" s="27" t="e">
        <f>IF(#REF!="","",CONCATENATE($L1808,","))</f>
        <v>#REF!</v>
      </c>
      <c r="BT1808" s="27" t="e">
        <f>IF(#REF!="","",CONCATENATE($L1808,","))</f>
        <v>#REF!</v>
      </c>
      <c r="BU1808" s="40"/>
      <c r="BV1808" s="40"/>
      <c r="BW1808" s="70"/>
      <c r="BX1808" s="70"/>
      <c r="BY1808" s="70"/>
      <c r="BZ1808" s="70"/>
      <c r="CA1808" s="70"/>
      <c r="CB1808" s="40"/>
      <c r="CC1808" s="7"/>
    </row>
    <row r="1809" spans="2:81">
      <c r="B1809" s="75"/>
      <c r="C1809" s="39"/>
      <c r="D1809" s="38"/>
      <c r="E1809" s="39"/>
      <c r="F1809" s="39"/>
      <c r="G1809" s="39"/>
      <c r="H1809" s="39"/>
      <c r="I1809" s="39"/>
      <c r="J1809" s="39"/>
      <c r="K1809" s="39"/>
      <c r="L1809" s="38"/>
      <c r="M1809" s="38"/>
      <c r="N1809" s="38"/>
      <c r="O1809" s="38"/>
      <c r="P1809" s="38"/>
      <c r="Q1809" s="38"/>
      <c r="R1809" s="38"/>
      <c r="S1809" s="38"/>
      <c r="T1809" s="38"/>
      <c r="U1809" s="38"/>
      <c r="V1809" s="38"/>
      <c r="W1809" s="38"/>
      <c r="X1809" s="38"/>
      <c r="Y1809" s="38"/>
      <c r="Z1809" s="75"/>
      <c r="AA1809" s="101"/>
      <c r="AB1809" s="101"/>
      <c r="AC1809" s="101"/>
      <c r="AD1809" s="101"/>
      <c r="AE1809" s="38"/>
      <c r="AF1809" s="38"/>
      <c r="AG1809" s="38"/>
      <c r="AH1809" s="38"/>
      <c r="AI1809" s="101"/>
      <c r="AJ1809" s="101"/>
      <c r="AK1809" s="101"/>
      <c r="AL1809" s="75"/>
      <c r="AM1809" s="39"/>
      <c r="AN1809" s="27"/>
      <c r="AO1809" s="27"/>
      <c r="AP1809" s="27"/>
      <c r="AQ1809" s="27" t="str">
        <f t="shared" si="615"/>
        <v/>
      </c>
      <c r="AR1809" s="27" t="str">
        <f t="shared" si="616"/>
        <v/>
      </c>
      <c r="AS1809" s="27" t="str">
        <f t="shared" si="617"/>
        <v/>
      </c>
      <c r="AT1809" s="27" t="e">
        <f>IF(#REF!&lt;&gt;"",IF(ABS(#REF!)&lt;10,"S"&amp;RIGHT(#REF!,1)&amp;",","S"&amp;#REF!&amp;","),"")</f>
        <v>#REF!</v>
      </c>
      <c r="AU1809" s="27" t="e">
        <f>IF(#REF!&lt;&gt;"",IF(ABS(#REF!)&lt;10,"S"&amp;RIGHT(#REF!,1)&amp;",","S"&amp;#REF!&amp;","),"")</f>
        <v>#REF!</v>
      </c>
      <c r="AV1809" s="27" t="e">
        <f>IF(#REF!&lt;&gt;"",IF(ABS(#REF!)&lt;10,"S"&amp;RIGHT(#REF!,1)&amp;",","S"&amp;#REF!&amp;","),"")</f>
        <v>#REF!</v>
      </c>
      <c r="AW1809" s="27" t="e">
        <f>IF(#REF!&lt;&gt;"",IF(ABS(#REF!)&lt;10,"S"&amp;RIGHT(#REF!,1)&amp;",","S"&amp;#REF!&amp;","),"")</f>
        <v>#REF!</v>
      </c>
      <c r="AX1809" s="27" t="e">
        <f>IF(#REF!&lt;&gt;"",IF(ABS(#REF!)&lt;10,"S"&amp;RIGHT(#REF!,1)&amp;",","S"&amp;#REF!&amp;","),"")</f>
        <v>#REF!</v>
      </c>
      <c r="AY1809" s="27" t="e">
        <f>IF(#REF!&lt;&gt;"",IF(ABS(#REF!)&lt;10,"S"&amp;RIGHT(#REF!,1)&amp;",","S"&amp;#REF!&amp;","),"")</f>
        <v>#REF!</v>
      </c>
      <c r="AZ1809" s="27" t="e">
        <f>IF(#REF!&lt;&gt;"",IF(ABS(#REF!)&lt;10,"S"&amp;RIGHT(#REF!,1)&amp;",","S"&amp;#REF!&amp;","),"")</f>
        <v>#REF!</v>
      </c>
      <c r="BA1809" s="27" t="e">
        <f>IF(#REF!&lt;&gt;"",IF(ABS(#REF!)&lt;10,"S"&amp;RIGHT(#REF!,1)&amp;",","S"&amp;#REF!&amp;","),"")</f>
        <v>#REF!</v>
      </c>
      <c r="BB1809" s="27" t="e">
        <f>IF(#REF!&lt;&gt;"",IF(ABS(#REF!)&lt;10,"S"&amp;RIGHT(#REF!,1)&amp;",","S"&amp;#REF!&amp;","),"")</f>
        <v>#REF!</v>
      </c>
      <c r="BC1809" s="27"/>
      <c r="BD1809" s="27"/>
      <c r="BE1809" s="27"/>
      <c r="BF1809" s="27"/>
      <c r="BG1809" s="27"/>
      <c r="BH1809" s="27"/>
      <c r="BI1809" s="27" t="str">
        <f t="shared" si="612"/>
        <v/>
      </c>
      <c r="BJ1809" s="27" t="str">
        <f t="shared" si="613"/>
        <v/>
      </c>
      <c r="BK1809" s="27" t="str">
        <f t="shared" si="614"/>
        <v/>
      </c>
      <c r="BL1809" s="27" t="e">
        <f>IF(#REF!="","",CONCATENATE($L1809,","))</f>
        <v>#REF!</v>
      </c>
      <c r="BM1809" s="27" t="e">
        <f>IF(#REF!="","",CONCATENATE($L1809,","))</f>
        <v>#REF!</v>
      </c>
      <c r="BN1809" s="27" t="e">
        <f>IF(#REF!="","",CONCATENATE($L1809,","))</f>
        <v>#REF!</v>
      </c>
      <c r="BO1809" s="27" t="e">
        <f>IF(#REF!="","",CONCATENATE($L1809,","))</f>
        <v>#REF!</v>
      </c>
      <c r="BP1809" s="27" t="e">
        <f>IF(#REF!="","",CONCATENATE($L1809,","))</f>
        <v>#REF!</v>
      </c>
      <c r="BQ1809" s="27" t="e">
        <f>IF(#REF!="","",CONCATENATE($L1809,","))</f>
        <v>#REF!</v>
      </c>
      <c r="BR1809" s="27" t="e">
        <f>IF(#REF!="","",CONCATENATE($L1809,","))</f>
        <v>#REF!</v>
      </c>
      <c r="BS1809" s="27" t="e">
        <f>IF(#REF!="","",CONCATENATE($L1809,","))</f>
        <v>#REF!</v>
      </c>
      <c r="BT1809" s="27" t="e">
        <f>IF(#REF!="","",CONCATENATE($L1809,","))</f>
        <v>#REF!</v>
      </c>
      <c r="BU1809" s="40"/>
      <c r="BV1809" s="40"/>
      <c r="BW1809" s="40"/>
      <c r="BX1809" s="40"/>
      <c r="BY1809" s="40"/>
      <c r="BZ1809" s="40"/>
      <c r="CA1809" s="40"/>
      <c r="CB1809" s="40"/>
      <c r="CC1809" s="7"/>
    </row>
    <row r="1810" spans="2:81">
      <c r="B1810" s="75"/>
      <c r="C1810" s="39"/>
      <c r="D1810" s="38"/>
      <c r="E1810" s="39"/>
      <c r="F1810" s="39"/>
      <c r="G1810" s="39"/>
      <c r="H1810" s="39"/>
      <c r="I1810" s="39"/>
      <c r="J1810" s="39"/>
      <c r="K1810" s="39"/>
      <c r="L1810" s="38"/>
      <c r="M1810" s="38"/>
      <c r="N1810" s="38"/>
      <c r="O1810" s="38"/>
      <c r="P1810" s="38"/>
      <c r="Q1810" s="38"/>
      <c r="R1810" s="38"/>
      <c r="S1810" s="38"/>
      <c r="T1810" s="38"/>
      <c r="U1810" s="38"/>
      <c r="V1810" s="38"/>
      <c r="W1810" s="38"/>
      <c r="X1810" s="38"/>
      <c r="Y1810" s="38"/>
      <c r="Z1810" s="75"/>
      <c r="AA1810" s="101"/>
      <c r="AB1810" s="101"/>
      <c r="AC1810" s="101"/>
      <c r="AD1810" s="101"/>
      <c r="AE1810" s="38"/>
      <c r="AF1810" s="38"/>
      <c r="AG1810" s="38"/>
      <c r="AH1810" s="38"/>
      <c r="AI1810" s="101"/>
      <c r="AJ1810" s="101"/>
      <c r="AK1810" s="101"/>
      <c r="AL1810" s="75"/>
      <c r="AM1810" s="39"/>
      <c r="AN1810" s="27"/>
      <c r="AO1810" s="27"/>
      <c r="AP1810" s="27"/>
      <c r="AQ1810" s="27" t="str">
        <f t="shared" si="615"/>
        <v/>
      </c>
      <c r="AR1810" s="27" t="str">
        <f t="shared" si="616"/>
        <v/>
      </c>
      <c r="AS1810" s="27" t="str">
        <f t="shared" si="617"/>
        <v/>
      </c>
      <c r="AT1810" s="27" t="e">
        <f>IF(#REF!&lt;&gt;"",IF(ABS(#REF!)&lt;10,"S"&amp;RIGHT(#REF!,1)&amp;",","S"&amp;#REF!&amp;","),"")</f>
        <v>#REF!</v>
      </c>
      <c r="AU1810" s="27" t="e">
        <f>IF(#REF!&lt;&gt;"",IF(ABS(#REF!)&lt;10,"S"&amp;RIGHT(#REF!,1)&amp;",","S"&amp;#REF!&amp;","),"")</f>
        <v>#REF!</v>
      </c>
      <c r="AV1810" s="27" t="e">
        <f>IF(#REF!&lt;&gt;"",IF(ABS(#REF!)&lt;10,"S"&amp;RIGHT(#REF!,1)&amp;",","S"&amp;#REF!&amp;","),"")</f>
        <v>#REF!</v>
      </c>
      <c r="AW1810" s="27" t="e">
        <f>IF(#REF!&lt;&gt;"",IF(ABS(#REF!)&lt;10,"S"&amp;RIGHT(#REF!,1)&amp;",","S"&amp;#REF!&amp;","),"")</f>
        <v>#REF!</v>
      </c>
      <c r="AX1810" s="27" t="e">
        <f>IF(#REF!&lt;&gt;"",IF(ABS(#REF!)&lt;10,"S"&amp;RIGHT(#REF!,1)&amp;",","S"&amp;#REF!&amp;","),"")</f>
        <v>#REF!</v>
      </c>
      <c r="AY1810" s="27" t="e">
        <f>IF(#REF!&lt;&gt;"",IF(ABS(#REF!)&lt;10,"S"&amp;RIGHT(#REF!,1)&amp;",","S"&amp;#REF!&amp;","),"")</f>
        <v>#REF!</v>
      </c>
      <c r="AZ1810" s="27" t="e">
        <f>IF(#REF!&lt;&gt;"",IF(ABS(#REF!)&lt;10,"S"&amp;RIGHT(#REF!,1)&amp;",","S"&amp;#REF!&amp;","),"")</f>
        <v>#REF!</v>
      </c>
      <c r="BA1810" s="27" t="e">
        <f>IF(#REF!&lt;&gt;"",IF(ABS(#REF!)&lt;10,"S"&amp;RIGHT(#REF!,1)&amp;",","S"&amp;#REF!&amp;","),"")</f>
        <v>#REF!</v>
      </c>
      <c r="BB1810" s="27" t="e">
        <f>IF(#REF!&lt;&gt;"",IF(ABS(#REF!)&lt;10,"S"&amp;RIGHT(#REF!,1)&amp;",","S"&amp;#REF!&amp;","),"")</f>
        <v>#REF!</v>
      </c>
      <c r="BC1810" s="27"/>
      <c r="BD1810" s="27"/>
      <c r="BE1810" s="27"/>
      <c r="BF1810" s="27"/>
      <c r="BG1810" s="27"/>
      <c r="BH1810" s="27"/>
      <c r="BI1810" s="27" t="str">
        <f t="shared" si="612"/>
        <v/>
      </c>
      <c r="BJ1810" s="27" t="str">
        <f t="shared" si="613"/>
        <v/>
      </c>
      <c r="BK1810" s="27" t="str">
        <f t="shared" si="614"/>
        <v/>
      </c>
      <c r="BL1810" s="27" t="e">
        <f>IF(#REF!="","",CONCATENATE($L1810,","))</f>
        <v>#REF!</v>
      </c>
      <c r="BM1810" s="27" t="e">
        <f>IF(#REF!="","",CONCATENATE($L1810,","))</f>
        <v>#REF!</v>
      </c>
      <c r="BN1810" s="27" t="e">
        <f>IF(#REF!="","",CONCATENATE($L1810,","))</f>
        <v>#REF!</v>
      </c>
      <c r="BO1810" s="27" t="e">
        <f>IF(#REF!="","",CONCATENATE($L1810,","))</f>
        <v>#REF!</v>
      </c>
      <c r="BP1810" s="27" t="e">
        <f>IF(#REF!="","",CONCATENATE($L1810,","))</f>
        <v>#REF!</v>
      </c>
      <c r="BQ1810" s="27" t="e">
        <f>IF(#REF!="","",CONCATENATE($L1810,","))</f>
        <v>#REF!</v>
      </c>
      <c r="BR1810" s="27" t="e">
        <f>IF(#REF!="","",CONCATENATE($L1810,","))</f>
        <v>#REF!</v>
      </c>
      <c r="BS1810" s="27" t="e">
        <f>IF(#REF!="","",CONCATENATE($L1810,","))</f>
        <v>#REF!</v>
      </c>
      <c r="BT1810" s="27" t="e">
        <f>IF(#REF!="","",CONCATENATE($L1810,","))</f>
        <v>#REF!</v>
      </c>
      <c r="BU1810" s="40"/>
      <c r="BV1810" s="40"/>
      <c r="BW1810"/>
      <c r="BX1810"/>
      <c r="BY1810"/>
      <c r="BZ1810"/>
      <c r="CA1810"/>
      <c r="CB1810" s="40"/>
      <c r="CC1810" s="7"/>
    </row>
    <row r="1811" spans="2:81">
      <c r="B1811" s="75"/>
      <c r="C1811" s="39"/>
      <c r="D1811" s="38"/>
      <c r="E1811" s="39"/>
      <c r="F1811" s="39"/>
      <c r="G1811" s="39"/>
      <c r="H1811" s="39"/>
      <c r="I1811" s="39"/>
      <c r="J1811" s="39"/>
      <c r="K1811" s="39"/>
      <c r="L1811" s="38"/>
      <c r="M1811" s="38"/>
      <c r="N1811" s="38"/>
      <c r="O1811" s="38"/>
      <c r="P1811" s="38"/>
      <c r="Q1811" s="38"/>
      <c r="R1811" s="38"/>
      <c r="S1811" s="38"/>
      <c r="T1811" s="38"/>
      <c r="U1811" s="38"/>
      <c r="V1811" s="38"/>
      <c r="W1811" s="38"/>
      <c r="X1811" s="38"/>
      <c r="Y1811" s="38"/>
      <c r="Z1811" s="75"/>
      <c r="AA1811" s="101"/>
      <c r="AB1811" s="101"/>
      <c r="AC1811" s="101"/>
      <c r="AD1811" s="101"/>
      <c r="AE1811" s="38"/>
      <c r="AF1811" s="38"/>
      <c r="AG1811" s="38"/>
      <c r="AH1811" s="38"/>
      <c r="AI1811" s="101"/>
      <c r="AJ1811" s="101"/>
      <c r="AK1811" s="101"/>
      <c r="AL1811" s="75"/>
      <c r="AM1811" s="39"/>
      <c r="AN1811" s="27"/>
      <c r="AO1811" s="27"/>
      <c r="AP1811" s="27"/>
      <c r="AQ1811" s="27" t="str">
        <f t="shared" si="615"/>
        <v/>
      </c>
      <c r="AR1811" s="27" t="str">
        <f t="shared" si="616"/>
        <v/>
      </c>
      <c r="AS1811" s="27" t="str">
        <f t="shared" si="617"/>
        <v/>
      </c>
      <c r="AT1811" s="27" t="e">
        <f>IF(#REF!&lt;&gt;"",IF(ABS(#REF!)&lt;10,"S"&amp;RIGHT(#REF!,1)&amp;",","S"&amp;#REF!&amp;","),"")</f>
        <v>#REF!</v>
      </c>
      <c r="AU1811" s="27" t="e">
        <f>IF(#REF!&lt;&gt;"",IF(ABS(#REF!)&lt;10,"S"&amp;RIGHT(#REF!,1)&amp;",","S"&amp;#REF!&amp;","),"")</f>
        <v>#REF!</v>
      </c>
      <c r="AV1811" s="27" t="e">
        <f>IF(#REF!&lt;&gt;"",IF(ABS(#REF!)&lt;10,"S"&amp;RIGHT(#REF!,1)&amp;",","S"&amp;#REF!&amp;","),"")</f>
        <v>#REF!</v>
      </c>
      <c r="AW1811" s="27" t="e">
        <f>IF(#REF!&lt;&gt;"",IF(ABS(#REF!)&lt;10,"S"&amp;RIGHT(#REF!,1)&amp;",","S"&amp;#REF!&amp;","),"")</f>
        <v>#REF!</v>
      </c>
      <c r="AX1811" s="27" t="e">
        <f>IF(#REF!&lt;&gt;"",IF(ABS(#REF!)&lt;10,"S"&amp;RIGHT(#REF!,1)&amp;",","S"&amp;#REF!&amp;","),"")</f>
        <v>#REF!</v>
      </c>
      <c r="AY1811" s="27" t="e">
        <f>IF(#REF!&lt;&gt;"",IF(ABS(#REF!)&lt;10,"S"&amp;RIGHT(#REF!,1)&amp;",","S"&amp;#REF!&amp;","),"")</f>
        <v>#REF!</v>
      </c>
      <c r="AZ1811" s="27" t="e">
        <f>IF(#REF!&lt;&gt;"",IF(ABS(#REF!)&lt;10,"S"&amp;RIGHT(#REF!,1)&amp;",","S"&amp;#REF!&amp;","),"")</f>
        <v>#REF!</v>
      </c>
      <c r="BA1811" s="27" t="e">
        <f>IF(#REF!&lt;&gt;"",IF(ABS(#REF!)&lt;10,"S"&amp;RIGHT(#REF!,1)&amp;",","S"&amp;#REF!&amp;","),"")</f>
        <v>#REF!</v>
      </c>
      <c r="BB1811" s="27" t="e">
        <f>IF(#REF!&lt;&gt;"",IF(ABS(#REF!)&lt;10,"S"&amp;RIGHT(#REF!,1)&amp;",","S"&amp;#REF!&amp;","),"")</f>
        <v>#REF!</v>
      </c>
      <c r="BC1811" s="27"/>
      <c r="BD1811" s="27"/>
      <c r="BE1811" s="27"/>
      <c r="BF1811" s="27"/>
      <c r="BG1811" s="27"/>
      <c r="BH1811" s="27"/>
      <c r="BI1811" s="27" t="str">
        <f t="shared" si="612"/>
        <v/>
      </c>
      <c r="BJ1811" s="27" t="str">
        <f t="shared" si="613"/>
        <v/>
      </c>
      <c r="BK1811" s="27" t="str">
        <f t="shared" si="614"/>
        <v/>
      </c>
      <c r="BL1811" s="27" t="e">
        <f>IF(#REF!="","",CONCATENATE($L1811,","))</f>
        <v>#REF!</v>
      </c>
      <c r="BM1811" s="27" t="e">
        <f>IF(#REF!="","",CONCATENATE($L1811,","))</f>
        <v>#REF!</v>
      </c>
      <c r="BN1811" s="27" t="e">
        <f>IF(#REF!="","",CONCATENATE($L1811,","))</f>
        <v>#REF!</v>
      </c>
      <c r="BO1811" s="27" t="e">
        <f>IF(#REF!="","",CONCATENATE($L1811,","))</f>
        <v>#REF!</v>
      </c>
      <c r="BP1811" s="27" t="e">
        <f>IF(#REF!="","",CONCATENATE($L1811,","))</f>
        <v>#REF!</v>
      </c>
      <c r="BQ1811" s="27" t="e">
        <f>IF(#REF!="","",CONCATENATE($L1811,","))</f>
        <v>#REF!</v>
      </c>
      <c r="BR1811" s="27" t="e">
        <f>IF(#REF!="","",CONCATENATE($L1811,","))</f>
        <v>#REF!</v>
      </c>
      <c r="BS1811" s="27" t="e">
        <f>IF(#REF!="","",CONCATENATE($L1811,","))</f>
        <v>#REF!</v>
      </c>
      <c r="BT1811" s="27" t="e">
        <f>IF(#REF!="","",CONCATENATE($L1811,","))</f>
        <v>#REF!</v>
      </c>
      <c r="BU1811" s="40"/>
      <c r="BV1811" s="40"/>
      <c r="BW1811"/>
      <c r="BX1811"/>
      <c r="BY1811"/>
      <c r="BZ1811"/>
      <c r="CA1811"/>
      <c r="CB1811" s="40"/>
      <c r="CC1811" s="37"/>
    </row>
    <row r="1812" spans="2:81">
      <c r="B1812" s="75"/>
      <c r="C1812" s="39"/>
      <c r="D1812" s="38"/>
      <c r="E1812" s="39"/>
      <c r="F1812" s="39"/>
      <c r="G1812" s="39"/>
      <c r="H1812" s="39"/>
      <c r="I1812" s="39"/>
      <c r="J1812" s="39"/>
      <c r="K1812" s="39"/>
      <c r="L1812" s="38"/>
      <c r="M1812" s="38"/>
      <c r="N1812" s="38"/>
      <c r="O1812" s="38"/>
      <c r="P1812" s="38"/>
      <c r="Q1812" s="38"/>
      <c r="R1812" s="38"/>
      <c r="S1812" s="38"/>
      <c r="T1812" s="38"/>
      <c r="U1812" s="38"/>
      <c r="V1812" s="38"/>
      <c r="W1812" s="38"/>
      <c r="X1812" s="38"/>
      <c r="Y1812" s="38"/>
      <c r="Z1812" s="75"/>
      <c r="AA1812" s="101"/>
      <c r="AB1812" s="101"/>
      <c r="AC1812" s="101"/>
      <c r="AD1812" s="101"/>
      <c r="AE1812" s="38"/>
      <c r="AF1812" s="38"/>
      <c r="AG1812" s="38"/>
      <c r="AH1812" s="38"/>
      <c r="AI1812" s="101"/>
      <c r="AJ1812" s="101"/>
      <c r="AK1812" s="101"/>
      <c r="AL1812" s="75"/>
      <c r="AM1812" s="39"/>
      <c r="AN1812" s="27"/>
      <c r="AO1812" s="27"/>
      <c r="AP1812" s="27"/>
      <c r="AQ1812" s="27" t="str">
        <f t="shared" si="615"/>
        <v/>
      </c>
      <c r="AR1812" s="27" t="str">
        <f t="shared" si="616"/>
        <v/>
      </c>
      <c r="AS1812" s="27" t="str">
        <f t="shared" si="617"/>
        <v/>
      </c>
      <c r="AT1812" s="27" t="e">
        <f>IF(#REF!&lt;&gt;"",IF(ABS(#REF!)&lt;10,"S"&amp;RIGHT(#REF!,1)&amp;",","S"&amp;#REF!&amp;","),"")</f>
        <v>#REF!</v>
      </c>
      <c r="AU1812" s="27" t="e">
        <f>IF(#REF!&lt;&gt;"",IF(ABS(#REF!)&lt;10,"S"&amp;RIGHT(#REF!,1)&amp;",","S"&amp;#REF!&amp;","),"")</f>
        <v>#REF!</v>
      </c>
      <c r="AV1812" s="27" t="e">
        <f>IF(#REF!&lt;&gt;"",IF(ABS(#REF!)&lt;10,"S"&amp;RIGHT(#REF!,1)&amp;",","S"&amp;#REF!&amp;","),"")</f>
        <v>#REF!</v>
      </c>
      <c r="AW1812" s="27" t="e">
        <f>IF(#REF!&lt;&gt;"",IF(ABS(#REF!)&lt;10,"S"&amp;RIGHT(#REF!,1)&amp;",","S"&amp;#REF!&amp;","),"")</f>
        <v>#REF!</v>
      </c>
      <c r="AX1812" s="27" t="e">
        <f>IF(#REF!&lt;&gt;"",IF(ABS(#REF!)&lt;10,"S"&amp;RIGHT(#REF!,1)&amp;",","S"&amp;#REF!&amp;","),"")</f>
        <v>#REF!</v>
      </c>
      <c r="AY1812" s="27" t="e">
        <f>IF(#REF!&lt;&gt;"",IF(ABS(#REF!)&lt;10,"S"&amp;RIGHT(#REF!,1)&amp;",","S"&amp;#REF!&amp;","),"")</f>
        <v>#REF!</v>
      </c>
      <c r="AZ1812" s="27" t="e">
        <f>IF(#REF!&lt;&gt;"",IF(ABS(#REF!)&lt;10,"S"&amp;RIGHT(#REF!,1)&amp;",","S"&amp;#REF!&amp;","),"")</f>
        <v>#REF!</v>
      </c>
      <c r="BA1812" s="27" t="e">
        <f>IF(#REF!&lt;&gt;"",IF(ABS(#REF!)&lt;10,"S"&amp;RIGHT(#REF!,1)&amp;",","S"&amp;#REF!&amp;","),"")</f>
        <v>#REF!</v>
      </c>
      <c r="BB1812" s="27" t="e">
        <f>IF(#REF!&lt;&gt;"",IF(ABS(#REF!)&lt;10,"S"&amp;RIGHT(#REF!,1)&amp;",","S"&amp;#REF!&amp;","),"")</f>
        <v>#REF!</v>
      </c>
      <c r="BC1812" s="27"/>
      <c r="BD1812" s="27"/>
      <c r="BE1812" s="27"/>
      <c r="BF1812" s="27"/>
      <c r="BG1812" s="27"/>
      <c r="BH1812" s="27"/>
      <c r="BI1812" s="27" t="str">
        <f t="shared" si="612"/>
        <v/>
      </c>
      <c r="BJ1812" s="27" t="str">
        <f t="shared" si="613"/>
        <v/>
      </c>
      <c r="BK1812" s="27" t="str">
        <f t="shared" si="614"/>
        <v/>
      </c>
      <c r="BL1812" s="27" t="e">
        <f>IF(#REF!="","",CONCATENATE($L1812,","))</f>
        <v>#REF!</v>
      </c>
      <c r="BM1812" s="27" t="e">
        <f>IF(#REF!="","",CONCATENATE($L1812,","))</f>
        <v>#REF!</v>
      </c>
      <c r="BN1812" s="27" t="e">
        <f>IF(#REF!="","",CONCATENATE($L1812,","))</f>
        <v>#REF!</v>
      </c>
      <c r="BO1812" s="27" t="e">
        <f>IF(#REF!="","",CONCATENATE($L1812,","))</f>
        <v>#REF!</v>
      </c>
      <c r="BP1812" s="27" t="e">
        <f>IF(#REF!="","",CONCATENATE($L1812,","))</f>
        <v>#REF!</v>
      </c>
      <c r="BQ1812" s="27" t="e">
        <f>IF(#REF!="","",CONCATENATE($L1812,","))</f>
        <v>#REF!</v>
      </c>
      <c r="BR1812" s="27" t="e">
        <f>IF(#REF!="","",CONCATENATE($L1812,","))</f>
        <v>#REF!</v>
      </c>
      <c r="BS1812" s="27" t="e">
        <f>IF(#REF!="","",CONCATENATE($L1812,","))</f>
        <v>#REF!</v>
      </c>
      <c r="BT1812" s="27" t="e">
        <f>IF(#REF!="","",CONCATENATE($L1812,","))</f>
        <v>#REF!</v>
      </c>
      <c r="BU1812" s="40"/>
      <c r="BV1812" s="40"/>
      <c r="BW1812"/>
      <c r="BX1812"/>
      <c r="BY1812"/>
      <c r="BZ1812"/>
      <c r="CA1812"/>
      <c r="CB1812" s="40"/>
      <c r="CC1812" s="37"/>
    </row>
    <row r="1813" spans="2:81">
      <c r="B1813" s="75"/>
      <c r="C1813" s="39"/>
      <c r="D1813" s="38"/>
      <c r="E1813" s="39"/>
      <c r="F1813" s="39"/>
      <c r="G1813" s="39"/>
      <c r="H1813" s="39"/>
      <c r="I1813" s="39"/>
      <c r="J1813" s="39"/>
      <c r="K1813" s="39"/>
      <c r="L1813" s="38"/>
      <c r="M1813" s="38"/>
      <c r="N1813" s="38"/>
      <c r="O1813" s="38"/>
      <c r="P1813" s="38"/>
      <c r="Q1813" s="38"/>
      <c r="R1813" s="38"/>
      <c r="S1813" s="38"/>
      <c r="T1813" s="38"/>
      <c r="U1813" s="38"/>
      <c r="V1813" s="38"/>
      <c r="W1813" s="38"/>
      <c r="X1813" s="38"/>
      <c r="Y1813" s="38"/>
      <c r="Z1813" s="75"/>
      <c r="AA1813" s="101"/>
      <c r="AB1813" s="101"/>
      <c r="AC1813" s="101"/>
      <c r="AD1813" s="101"/>
      <c r="AE1813" s="38"/>
      <c r="AF1813" s="38"/>
      <c r="AG1813" s="38"/>
      <c r="AH1813" s="38"/>
      <c r="AI1813" s="101"/>
      <c r="AJ1813" s="101"/>
      <c r="AK1813" s="101"/>
      <c r="AL1813" s="75"/>
      <c r="AM1813" s="39"/>
      <c r="AN1813" s="27"/>
      <c r="AO1813" s="27"/>
      <c r="AP1813" s="27"/>
      <c r="AQ1813" s="27" t="str">
        <f t="shared" si="615"/>
        <v/>
      </c>
      <c r="AR1813" s="27" t="str">
        <f t="shared" si="616"/>
        <v/>
      </c>
      <c r="AS1813" s="27" t="str">
        <f t="shared" si="617"/>
        <v/>
      </c>
      <c r="AT1813" s="27" t="e">
        <f>IF(#REF!&lt;&gt;"",IF(ABS(#REF!)&lt;10,"S"&amp;RIGHT(#REF!,1)&amp;",","S"&amp;#REF!&amp;","),"")</f>
        <v>#REF!</v>
      </c>
      <c r="AU1813" s="27" t="e">
        <f>IF(#REF!&lt;&gt;"",IF(ABS(#REF!)&lt;10,"S"&amp;RIGHT(#REF!,1)&amp;",","S"&amp;#REF!&amp;","),"")</f>
        <v>#REF!</v>
      </c>
      <c r="AV1813" s="27" t="e">
        <f>IF(#REF!&lt;&gt;"",IF(ABS(#REF!)&lt;10,"S"&amp;RIGHT(#REF!,1)&amp;",","S"&amp;#REF!&amp;","),"")</f>
        <v>#REF!</v>
      </c>
      <c r="AW1813" s="27" t="e">
        <f>IF(#REF!&lt;&gt;"",IF(ABS(#REF!)&lt;10,"S"&amp;RIGHT(#REF!,1)&amp;",","S"&amp;#REF!&amp;","),"")</f>
        <v>#REF!</v>
      </c>
      <c r="AX1813" s="27" t="e">
        <f>IF(#REF!&lt;&gt;"",IF(ABS(#REF!)&lt;10,"S"&amp;RIGHT(#REF!,1)&amp;",","S"&amp;#REF!&amp;","),"")</f>
        <v>#REF!</v>
      </c>
      <c r="AY1813" s="27" t="e">
        <f>IF(#REF!&lt;&gt;"",IF(ABS(#REF!)&lt;10,"S"&amp;RIGHT(#REF!,1)&amp;",","S"&amp;#REF!&amp;","),"")</f>
        <v>#REF!</v>
      </c>
      <c r="AZ1813" s="27" t="e">
        <f>IF(#REF!&lt;&gt;"",IF(ABS(#REF!)&lt;10,"S"&amp;RIGHT(#REF!,1)&amp;",","S"&amp;#REF!&amp;","),"")</f>
        <v>#REF!</v>
      </c>
      <c r="BA1813" s="27" t="e">
        <f>IF(#REF!&lt;&gt;"",IF(ABS(#REF!)&lt;10,"S"&amp;RIGHT(#REF!,1)&amp;",","S"&amp;#REF!&amp;","),"")</f>
        <v>#REF!</v>
      </c>
      <c r="BB1813" s="27" t="e">
        <f>IF(#REF!&lt;&gt;"",IF(ABS(#REF!)&lt;10,"S"&amp;RIGHT(#REF!,1)&amp;",","S"&amp;#REF!&amp;","),"")</f>
        <v>#REF!</v>
      </c>
      <c r="BC1813" s="27"/>
      <c r="BD1813" s="27"/>
      <c r="BE1813" s="27"/>
      <c r="BF1813" s="27"/>
      <c r="BG1813" s="27"/>
      <c r="BH1813" s="27"/>
      <c r="BI1813" s="27" t="str">
        <f t="shared" si="612"/>
        <v/>
      </c>
      <c r="BJ1813" s="27" t="str">
        <f t="shared" si="613"/>
        <v/>
      </c>
      <c r="BK1813" s="27" t="str">
        <f t="shared" si="614"/>
        <v/>
      </c>
      <c r="BL1813" s="27" t="e">
        <f>IF(#REF!="","",CONCATENATE($L1813,","))</f>
        <v>#REF!</v>
      </c>
      <c r="BM1813" s="27" t="e">
        <f>IF(#REF!="","",CONCATENATE($L1813,","))</f>
        <v>#REF!</v>
      </c>
      <c r="BN1813" s="27" t="e">
        <f>IF(#REF!="","",CONCATENATE($L1813,","))</f>
        <v>#REF!</v>
      </c>
      <c r="BO1813" s="27" t="e">
        <f>IF(#REF!="","",CONCATENATE($L1813,","))</f>
        <v>#REF!</v>
      </c>
      <c r="BP1813" s="27" t="e">
        <f>IF(#REF!="","",CONCATENATE($L1813,","))</f>
        <v>#REF!</v>
      </c>
      <c r="BQ1813" s="27" t="e">
        <f>IF(#REF!="","",CONCATENATE($L1813,","))</f>
        <v>#REF!</v>
      </c>
      <c r="BR1813" s="27" t="e">
        <f>IF(#REF!="","",CONCATENATE($L1813,","))</f>
        <v>#REF!</v>
      </c>
      <c r="BS1813" s="27" t="e">
        <f>IF(#REF!="","",CONCATENATE($L1813,","))</f>
        <v>#REF!</v>
      </c>
      <c r="BT1813" s="27" t="e">
        <f>IF(#REF!="","",CONCATENATE($L1813,","))</f>
        <v>#REF!</v>
      </c>
      <c r="BU1813" s="40"/>
      <c r="BV1813" s="40"/>
      <c r="BW1813"/>
      <c r="BX1813"/>
      <c r="BY1813"/>
      <c r="BZ1813"/>
      <c r="CA1813"/>
      <c r="CB1813" s="40"/>
      <c r="CC1813" s="37"/>
    </row>
    <row r="1814" spans="2:81">
      <c r="B1814" s="75"/>
      <c r="C1814" s="39"/>
      <c r="D1814" s="38"/>
      <c r="E1814" s="39"/>
      <c r="F1814" s="39"/>
      <c r="G1814" s="39"/>
      <c r="H1814" s="39"/>
      <c r="I1814" s="39"/>
      <c r="J1814" s="39"/>
      <c r="K1814" s="39"/>
      <c r="L1814" s="38"/>
      <c r="M1814" s="38"/>
      <c r="N1814" s="38"/>
      <c r="O1814" s="38"/>
      <c r="P1814" s="38"/>
      <c r="Q1814" s="38"/>
      <c r="R1814" s="38"/>
      <c r="S1814" s="38"/>
      <c r="T1814" s="38"/>
      <c r="U1814" s="38"/>
      <c r="V1814" s="38"/>
      <c r="W1814" s="38"/>
      <c r="X1814" s="38"/>
      <c r="Y1814" s="38"/>
      <c r="Z1814" s="75"/>
      <c r="AA1814" s="101"/>
      <c r="AB1814" s="101"/>
      <c r="AC1814" s="101"/>
      <c r="AD1814" s="101"/>
      <c r="AE1814" s="38"/>
      <c r="AF1814" s="38"/>
      <c r="AG1814" s="38"/>
      <c r="AH1814" s="38"/>
      <c r="AI1814" s="101"/>
      <c r="AJ1814" s="101"/>
      <c r="AK1814" s="101"/>
      <c r="AL1814" s="75"/>
      <c r="AM1814" s="39"/>
      <c r="AN1814" s="27"/>
      <c r="AO1814" s="27"/>
      <c r="AP1814" s="27"/>
      <c r="AQ1814" s="27" t="str">
        <f t="shared" si="615"/>
        <v/>
      </c>
      <c r="AR1814" s="27" t="str">
        <f t="shared" si="616"/>
        <v/>
      </c>
      <c r="AS1814" s="27" t="str">
        <f t="shared" si="617"/>
        <v/>
      </c>
      <c r="AT1814" s="27" t="e">
        <f>IF(#REF!&lt;&gt;"",IF(ABS(#REF!)&lt;10,"S"&amp;RIGHT(#REF!,1)&amp;",","S"&amp;#REF!&amp;","),"")</f>
        <v>#REF!</v>
      </c>
      <c r="AU1814" s="27" t="e">
        <f>IF(#REF!&lt;&gt;"",IF(ABS(#REF!)&lt;10,"S"&amp;RIGHT(#REF!,1)&amp;",","S"&amp;#REF!&amp;","),"")</f>
        <v>#REF!</v>
      </c>
      <c r="AV1814" s="27" t="e">
        <f>IF(#REF!&lt;&gt;"",IF(ABS(#REF!)&lt;10,"S"&amp;RIGHT(#REF!,1)&amp;",","S"&amp;#REF!&amp;","),"")</f>
        <v>#REF!</v>
      </c>
      <c r="AW1814" s="27" t="e">
        <f>IF(#REF!&lt;&gt;"",IF(ABS(#REF!)&lt;10,"S"&amp;RIGHT(#REF!,1)&amp;",","S"&amp;#REF!&amp;","),"")</f>
        <v>#REF!</v>
      </c>
      <c r="AX1814" s="27" t="e">
        <f>IF(#REF!&lt;&gt;"",IF(ABS(#REF!)&lt;10,"S"&amp;RIGHT(#REF!,1)&amp;",","S"&amp;#REF!&amp;","),"")</f>
        <v>#REF!</v>
      </c>
      <c r="AY1814" s="27" t="e">
        <f>IF(#REF!&lt;&gt;"",IF(ABS(#REF!)&lt;10,"S"&amp;RIGHT(#REF!,1)&amp;",","S"&amp;#REF!&amp;","),"")</f>
        <v>#REF!</v>
      </c>
      <c r="AZ1814" s="27" t="e">
        <f>IF(#REF!&lt;&gt;"",IF(ABS(#REF!)&lt;10,"S"&amp;RIGHT(#REF!,1)&amp;",","S"&amp;#REF!&amp;","),"")</f>
        <v>#REF!</v>
      </c>
      <c r="BA1814" s="27" t="e">
        <f>IF(#REF!&lt;&gt;"",IF(ABS(#REF!)&lt;10,"S"&amp;RIGHT(#REF!,1)&amp;",","S"&amp;#REF!&amp;","),"")</f>
        <v>#REF!</v>
      </c>
      <c r="BB1814" s="27" t="e">
        <f>IF(#REF!&lt;&gt;"",IF(ABS(#REF!)&lt;10,"S"&amp;RIGHT(#REF!,1)&amp;",","S"&amp;#REF!&amp;","),"")</f>
        <v>#REF!</v>
      </c>
      <c r="BC1814" s="27"/>
      <c r="BD1814" s="27"/>
      <c r="BE1814" s="27"/>
      <c r="BF1814" s="27"/>
      <c r="BG1814" s="27"/>
      <c r="BH1814" s="27"/>
      <c r="BI1814" s="27" t="str">
        <f t="shared" si="612"/>
        <v/>
      </c>
      <c r="BJ1814" s="27" t="str">
        <f t="shared" si="613"/>
        <v/>
      </c>
      <c r="BK1814" s="27" t="str">
        <f t="shared" si="614"/>
        <v/>
      </c>
      <c r="BL1814" s="27" t="e">
        <f>IF(#REF!="","",CONCATENATE($L1814,","))</f>
        <v>#REF!</v>
      </c>
      <c r="BM1814" s="27" t="e">
        <f>IF(#REF!="","",CONCATENATE($L1814,","))</f>
        <v>#REF!</v>
      </c>
      <c r="BN1814" s="27" t="e">
        <f>IF(#REF!="","",CONCATENATE($L1814,","))</f>
        <v>#REF!</v>
      </c>
      <c r="BO1814" s="27" t="e">
        <f>IF(#REF!="","",CONCATENATE($L1814,","))</f>
        <v>#REF!</v>
      </c>
      <c r="BP1814" s="27" t="e">
        <f>IF(#REF!="","",CONCATENATE($L1814,","))</f>
        <v>#REF!</v>
      </c>
      <c r="BQ1814" s="27" t="e">
        <f>IF(#REF!="","",CONCATENATE($L1814,","))</f>
        <v>#REF!</v>
      </c>
      <c r="BR1814" s="27" t="e">
        <f>IF(#REF!="","",CONCATENATE($L1814,","))</f>
        <v>#REF!</v>
      </c>
      <c r="BS1814" s="27" t="e">
        <f>IF(#REF!="","",CONCATENATE($L1814,","))</f>
        <v>#REF!</v>
      </c>
      <c r="BT1814" s="27" t="e">
        <f>IF(#REF!="","",CONCATENATE($L1814,","))</f>
        <v>#REF!</v>
      </c>
      <c r="BU1814" s="40"/>
      <c r="BV1814" s="40"/>
      <c r="BW1814"/>
      <c r="BX1814"/>
      <c r="BY1814"/>
      <c r="BZ1814"/>
      <c r="CA1814"/>
      <c r="CB1814" s="40"/>
      <c r="CC1814" s="37"/>
    </row>
    <row r="1815" spans="2:81">
      <c r="B1815" s="75"/>
      <c r="C1815" s="39"/>
      <c r="D1815" s="38"/>
      <c r="E1815" s="39"/>
      <c r="F1815" s="39"/>
      <c r="G1815" s="39"/>
      <c r="H1815" s="39"/>
      <c r="I1815" s="39"/>
      <c r="J1815" s="39"/>
      <c r="K1815" s="39"/>
      <c r="L1815" s="38"/>
      <c r="M1815" s="38"/>
      <c r="N1815" s="38"/>
      <c r="O1815" s="38"/>
      <c r="P1815" s="38"/>
      <c r="Q1815" s="38"/>
      <c r="R1815" s="38"/>
      <c r="S1815" s="38"/>
      <c r="T1815" s="38"/>
      <c r="U1815" s="38"/>
      <c r="V1815" s="38"/>
      <c r="W1815" s="38"/>
      <c r="X1815" s="38"/>
      <c r="Y1815" s="38"/>
      <c r="Z1815" s="75"/>
      <c r="AA1815" s="101"/>
      <c r="AB1815" s="101"/>
      <c r="AC1815" s="101"/>
      <c r="AD1815" s="101"/>
      <c r="AE1815" s="38"/>
      <c r="AF1815" s="38"/>
      <c r="AG1815" s="38"/>
      <c r="AH1815" s="38"/>
      <c r="AI1815" s="101"/>
      <c r="AJ1815" s="101"/>
      <c r="AK1815" s="101"/>
      <c r="AL1815" s="75"/>
      <c r="AM1815" s="39"/>
      <c r="AN1815" s="27"/>
      <c r="AO1815" s="27"/>
      <c r="AP1815" s="27"/>
      <c r="AQ1815" s="27" t="str">
        <f t="shared" si="615"/>
        <v/>
      </c>
      <c r="AR1815" s="27" t="str">
        <f t="shared" si="616"/>
        <v/>
      </c>
      <c r="AS1815" s="27" t="str">
        <f t="shared" si="617"/>
        <v/>
      </c>
      <c r="AT1815" s="27" t="e">
        <f>IF(#REF!&lt;&gt;"",IF(ABS(#REF!)&lt;10,"S"&amp;RIGHT(#REF!,1)&amp;",","S"&amp;#REF!&amp;","),"")</f>
        <v>#REF!</v>
      </c>
      <c r="AU1815" s="27" t="e">
        <f>IF(#REF!&lt;&gt;"",IF(ABS(#REF!)&lt;10,"S"&amp;RIGHT(#REF!,1)&amp;",","S"&amp;#REF!&amp;","),"")</f>
        <v>#REF!</v>
      </c>
      <c r="AV1815" s="27" t="e">
        <f>IF(#REF!&lt;&gt;"",IF(ABS(#REF!)&lt;10,"S"&amp;RIGHT(#REF!,1)&amp;",","S"&amp;#REF!&amp;","),"")</f>
        <v>#REF!</v>
      </c>
      <c r="AW1815" s="27" t="e">
        <f>IF(#REF!&lt;&gt;"",IF(ABS(#REF!)&lt;10,"S"&amp;RIGHT(#REF!,1)&amp;",","S"&amp;#REF!&amp;","),"")</f>
        <v>#REF!</v>
      </c>
      <c r="AX1815" s="27" t="e">
        <f>IF(#REF!&lt;&gt;"",IF(ABS(#REF!)&lt;10,"S"&amp;RIGHT(#REF!,1)&amp;",","S"&amp;#REF!&amp;","),"")</f>
        <v>#REF!</v>
      </c>
      <c r="AY1815" s="27" t="e">
        <f>IF(#REF!&lt;&gt;"",IF(ABS(#REF!)&lt;10,"S"&amp;RIGHT(#REF!,1)&amp;",","S"&amp;#REF!&amp;","),"")</f>
        <v>#REF!</v>
      </c>
      <c r="AZ1815" s="27" t="e">
        <f>IF(#REF!&lt;&gt;"",IF(ABS(#REF!)&lt;10,"S"&amp;RIGHT(#REF!,1)&amp;",","S"&amp;#REF!&amp;","),"")</f>
        <v>#REF!</v>
      </c>
      <c r="BA1815" s="27" t="e">
        <f>IF(#REF!&lt;&gt;"",IF(ABS(#REF!)&lt;10,"S"&amp;RIGHT(#REF!,1)&amp;",","S"&amp;#REF!&amp;","),"")</f>
        <v>#REF!</v>
      </c>
      <c r="BB1815" s="27" t="e">
        <f>IF(#REF!&lt;&gt;"",IF(ABS(#REF!)&lt;10,"S"&amp;RIGHT(#REF!,1)&amp;",","S"&amp;#REF!&amp;","),"")</f>
        <v>#REF!</v>
      </c>
      <c r="BC1815" s="27"/>
      <c r="BD1815" s="27"/>
      <c r="BE1815" s="27"/>
      <c r="BF1815" s="27"/>
      <c r="BG1815" s="27"/>
      <c r="BH1815" s="27"/>
      <c r="BI1815" s="27" t="str">
        <f t="shared" si="612"/>
        <v/>
      </c>
      <c r="BJ1815" s="27" t="str">
        <f t="shared" si="613"/>
        <v/>
      </c>
      <c r="BK1815" s="27" t="str">
        <f t="shared" si="614"/>
        <v/>
      </c>
      <c r="BL1815" s="27" t="e">
        <f>IF(#REF!="","",CONCATENATE($L1815,","))</f>
        <v>#REF!</v>
      </c>
      <c r="BM1815" s="27" t="e">
        <f>IF(#REF!="","",CONCATENATE($L1815,","))</f>
        <v>#REF!</v>
      </c>
      <c r="BN1815" s="27" t="e">
        <f>IF(#REF!="","",CONCATENATE($L1815,","))</f>
        <v>#REF!</v>
      </c>
      <c r="BO1815" s="27" t="e">
        <f>IF(#REF!="","",CONCATENATE($L1815,","))</f>
        <v>#REF!</v>
      </c>
      <c r="BP1815" s="27" t="e">
        <f>IF(#REF!="","",CONCATENATE($L1815,","))</f>
        <v>#REF!</v>
      </c>
      <c r="BQ1815" s="27" t="e">
        <f>IF(#REF!="","",CONCATENATE($L1815,","))</f>
        <v>#REF!</v>
      </c>
      <c r="BR1815" s="27" t="e">
        <f>IF(#REF!="","",CONCATENATE($L1815,","))</f>
        <v>#REF!</v>
      </c>
      <c r="BS1815" s="27" t="e">
        <f>IF(#REF!="","",CONCATENATE($L1815,","))</f>
        <v>#REF!</v>
      </c>
      <c r="BT1815" s="27" t="e">
        <f>IF(#REF!="","",CONCATENATE($L1815,","))</f>
        <v>#REF!</v>
      </c>
      <c r="BU1815" s="40"/>
      <c r="BV1815" s="40"/>
      <c r="BW1815"/>
      <c r="BX1815"/>
      <c r="BY1815"/>
      <c r="BZ1815"/>
      <c r="CA1815"/>
      <c r="CB1815" s="40"/>
      <c r="CC1815" s="37"/>
    </row>
    <row r="1816" spans="2:81">
      <c r="B1816" s="75"/>
      <c r="C1816" s="39"/>
      <c r="D1816" s="38"/>
      <c r="E1816" s="39"/>
      <c r="F1816" s="39"/>
      <c r="G1816" s="39"/>
      <c r="H1816" s="39"/>
      <c r="I1816" s="39"/>
      <c r="J1816" s="39"/>
      <c r="K1816" s="39"/>
      <c r="L1816" s="38"/>
      <c r="M1816" s="38"/>
      <c r="N1816" s="38"/>
      <c r="O1816" s="38"/>
      <c r="P1816" s="38"/>
      <c r="Q1816" s="38"/>
      <c r="R1816" s="38"/>
      <c r="S1816" s="38"/>
      <c r="T1816" s="38"/>
      <c r="U1816" s="38"/>
      <c r="V1816" s="38"/>
      <c r="W1816" s="38"/>
      <c r="X1816" s="38"/>
      <c r="Y1816" s="38"/>
      <c r="Z1816" s="75"/>
      <c r="AA1816" s="101"/>
      <c r="AB1816" s="101"/>
      <c r="AC1816" s="101"/>
      <c r="AD1816" s="101"/>
      <c r="AE1816" s="38"/>
      <c r="AF1816" s="38"/>
      <c r="AG1816" s="38"/>
      <c r="AH1816" s="38"/>
      <c r="AI1816" s="101"/>
      <c r="AJ1816" s="101"/>
      <c r="AK1816" s="101"/>
      <c r="AL1816" s="75"/>
      <c r="AM1816" s="39"/>
      <c r="AN1816" s="27"/>
      <c r="AO1816" s="27"/>
      <c r="AP1816" s="27"/>
      <c r="AQ1816" s="27" t="str">
        <f t="shared" si="615"/>
        <v/>
      </c>
      <c r="AR1816" s="27" t="str">
        <f t="shared" si="616"/>
        <v/>
      </c>
      <c r="AS1816" s="27" t="str">
        <f t="shared" si="617"/>
        <v/>
      </c>
      <c r="AT1816" s="27" t="e">
        <f>IF(#REF!&lt;&gt;"",IF(ABS(#REF!)&lt;10,"S"&amp;RIGHT(#REF!,1)&amp;",","S"&amp;#REF!&amp;","),"")</f>
        <v>#REF!</v>
      </c>
      <c r="AU1816" s="27" t="e">
        <f>IF(#REF!&lt;&gt;"",IF(ABS(#REF!)&lt;10,"S"&amp;RIGHT(#REF!,1)&amp;",","S"&amp;#REF!&amp;","),"")</f>
        <v>#REF!</v>
      </c>
      <c r="AV1816" s="27" t="e">
        <f>IF(#REF!&lt;&gt;"",IF(ABS(#REF!)&lt;10,"S"&amp;RIGHT(#REF!,1)&amp;",","S"&amp;#REF!&amp;","),"")</f>
        <v>#REF!</v>
      </c>
      <c r="AW1816" s="27" t="e">
        <f>IF(#REF!&lt;&gt;"",IF(ABS(#REF!)&lt;10,"S"&amp;RIGHT(#REF!,1)&amp;",","S"&amp;#REF!&amp;","),"")</f>
        <v>#REF!</v>
      </c>
      <c r="AX1816" s="27" t="e">
        <f>IF(#REF!&lt;&gt;"",IF(ABS(#REF!)&lt;10,"S"&amp;RIGHT(#REF!,1)&amp;",","S"&amp;#REF!&amp;","),"")</f>
        <v>#REF!</v>
      </c>
      <c r="AY1816" s="27" t="e">
        <f>IF(#REF!&lt;&gt;"",IF(ABS(#REF!)&lt;10,"S"&amp;RIGHT(#REF!,1)&amp;",","S"&amp;#REF!&amp;","),"")</f>
        <v>#REF!</v>
      </c>
      <c r="AZ1816" s="27" t="e">
        <f>IF(#REF!&lt;&gt;"",IF(ABS(#REF!)&lt;10,"S"&amp;RIGHT(#REF!,1)&amp;",","S"&amp;#REF!&amp;","),"")</f>
        <v>#REF!</v>
      </c>
      <c r="BA1816" s="27" t="e">
        <f>IF(#REF!&lt;&gt;"",IF(ABS(#REF!)&lt;10,"S"&amp;RIGHT(#REF!,1)&amp;",","S"&amp;#REF!&amp;","),"")</f>
        <v>#REF!</v>
      </c>
      <c r="BB1816" s="27" t="e">
        <f>IF(#REF!&lt;&gt;"",IF(ABS(#REF!)&lt;10,"S"&amp;RIGHT(#REF!,1)&amp;",","S"&amp;#REF!&amp;","),"")</f>
        <v>#REF!</v>
      </c>
      <c r="BC1816" s="27"/>
      <c r="BD1816" s="27"/>
      <c r="BE1816" s="27"/>
      <c r="BF1816" s="27"/>
      <c r="BG1816" s="27"/>
      <c r="BH1816" s="27"/>
      <c r="BI1816" s="27" t="str">
        <f t="shared" ref="BI1816:BI1879" si="618">IF(M1816="","",CONCATENATE($L1816,","))</f>
        <v/>
      </c>
      <c r="BJ1816" s="27" t="str">
        <f t="shared" ref="BJ1816:BJ1879" si="619">IF(P1816="","",CONCATENATE($L1816,","))</f>
        <v/>
      </c>
      <c r="BK1816" s="27" t="str">
        <f t="shared" ref="BK1816:BK1879" si="620">IF(R1816="","",CONCATENATE($L1816,","))</f>
        <v/>
      </c>
      <c r="BL1816" s="27" t="e">
        <f>IF(#REF!="","",CONCATENATE($L1816,","))</f>
        <v>#REF!</v>
      </c>
      <c r="BM1816" s="27" t="e">
        <f>IF(#REF!="","",CONCATENATE($L1816,","))</f>
        <v>#REF!</v>
      </c>
      <c r="BN1816" s="27" t="e">
        <f>IF(#REF!="","",CONCATENATE($L1816,","))</f>
        <v>#REF!</v>
      </c>
      <c r="BO1816" s="27" t="e">
        <f>IF(#REF!="","",CONCATENATE($L1816,","))</f>
        <v>#REF!</v>
      </c>
      <c r="BP1816" s="27" t="e">
        <f>IF(#REF!="","",CONCATENATE($L1816,","))</f>
        <v>#REF!</v>
      </c>
      <c r="BQ1816" s="27" t="e">
        <f>IF(#REF!="","",CONCATENATE($L1816,","))</f>
        <v>#REF!</v>
      </c>
      <c r="BR1816" s="27" t="e">
        <f>IF(#REF!="","",CONCATENATE($L1816,","))</f>
        <v>#REF!</v>
      </c>
      <c r="BS1816" s="27" t="e">
        <f>IF(#REF!="","",CONCATENATE($L1816,","))</f>
        <v>#REF!</v>
      </c>
      <c r="BT1816" s="27" t="e">
        <f>IF(#REF!="","",CONCATENATE($L1816,","))</f>
        <v>#REF!</v>
      </c>
      <c r="BU1816" s="40"/>
      <c r="BV1816" s="40"/>
      <c r="BW1816"/>
      <c r="BX1816"/>
      <c r="BY1816"/>
      <c r="BZ1816"/>
      <c r="CA1816"/>
      <c r="CB1816" s="40"/>
      <c r="CC1816" s="37"/>
    </row>
    <row r="1817" spans="2:81">
      <c r="B1817" s="75"/>
      <c r="C1817" s="39"/>
      <c r="D1817" s="38"/>
      <c r="E1817" s="39"/>
      <c r="F1817" s="39"/>
      <c r="G1817" s="39"/>
      <c r="H1817" s="39"/>
      <c r="I1817" s="39"/>
      <c r="J1817" s="39"/>
      <c r="K1817" s="39"/>
      <c r="L1817" s="38"/>
      <c r="M1817" s="38"/>
      <c r="N1817" s="38"/>
      <c r="O1817" s="38"/>
      <c r="P1817" s="38"/>
      <c r="Q1817" s="38"/>
      <c r="R1817" s="38"/>
      <c r="S1817" s="38"/>
      <c r="T1817" s="38"/>
      <c r="U1817" s="38"/>
      <c r="V1817" s="38"/>
      <c r="W1817" s="38"/>
      <c r="X1817" s="38"/>
      <c r="Y1817" s="38"/>
      <c r="Z1817" s="75"/>
      <c r="AA1817" s="101"/>
      <c r="AB1817" s="101"/>
      <c r="AC1817" s="101"/>
      <c r="AD1817" s="101"/>
      <c r="AE1817" s="38"/>
      <c r="AF1817" s="38"/>
      <c r="AG1817" s="38"/>
      <c r="AH1817" s="38"/>
      <c r="AI1817" s="101"/>
      <c r="AJ1817" s="101"/>
      <c r="AK1817" s="101"/>
      <c r="AL1817" s="75"/>
      <c r="AM1817" s="39"/>
      <c r="AN1817" s="27"/>
      <c r="AO1817" s="27"/>
      <c r="AP1817" s="27"/>
      <c r="AQ1817" s="27" t="str">
        <f t="shared" ref="AQ1817:AQ1880" si="621">IF(M1817&lt;&gt;"",IF(ABS(M1817)&lt;10,"S"&amp;RIGHT(M1817,1)&amp;",","S"&amp;M1817&amp;","),"")</f>
        <v/>
      </c>
      <c r="AR1817" s="27" t="str">
        <f t="shared" ref="AR1817:AR1880" si="622">IF(P1817&lt;&gt;"",IF(ABS(P1817)&lt;10,"S"&amp;RIGHT(P1817,1)&amp;",","S"&amp;P1817&amp;","),"")</f>
        <v/>
      </c>
      <c r="AS1817" s="27" t="str">
        <f t="shared" ref="AS1817:AS1880" si="623">IF(R1817&lt;&gt;"",IF(ABS(R1817)&lt;10,"S"&amp;RIGHT(R1817,1)&amp;",","S"&amp;R1817&amp;","),"")</f>
        <v/>
      </c>
      <c r="AT1817" s="27" t="e">
        <f>IF(#REF!&lt;&gt;"",IF(ABS(#REF!)&lt;10,"S"&amp;RIGHT(#REF!,1)&amp;",","S"&amp;#REF!&amp;","),"")</f>
        <v>#REF!</v>
      </c>
      <c r="AU1817" s="27" t="e">
        <f>IF(#REF!&lt;&gt;"",IF(ABS(#REF!)&lt;10,"S"&amp;RIGHT(#REF!,1)&amp;",","S"&amp;#REF!&amp;","),"")</f>
        <v>#REF!</v>
      </c>
      <c r="AV1817" s="27" t="e">
        <f>IF(#REF!&lt;&gt;"",IF(ABS(#REF!)&lt;10,"S"&amp;RIGHT(#REF!,1)&amp;",","S"&amp;#REF!&amp;","),"")</f>
        <v>#REF!</v>
      </c>
      <c r="AW1817" s="27" t="e">
        <f>IF(#REF!&lt;&gt;"",IF(ABS(#REF!)&lt;10,"S"&amp;RIGHT(#REF!,1)&amp;",","S"&amp;#REF!&amp;","),"")</f>
        <v>#REF!</v>
      </c>
      <c r="AX1817" s="27" t="e">
        <f>IF(#REF!&lt;&gt;"",IF(ABS(#REF!)&lt;10,"S"&amp;RIGHT(#REF!,1)&amp;",","S"&amp;#REF!&amp;","),"")</f>
        <v>#REF!</v>
      </c>
      <c r="AY1817" s="27" t="e">
        <f>IF(#REF!&lt;&gt;"",IF(ABS(#REF!)&lt;10,"S"&amp;RIGHT(#REF!,1)&amp;",","S"&amp;#REF!&amp;","),"")</f>
        <v>#REF!</v>
      </c>
      <c r="AZ1817" s="27" t="e">
        <f>IF(#REF!&lt;&gt;"",IF(ABS(#REF!)&lt;10,"S"&amp;RIGHT(#REF!,1)&amp;",","S"&amp;#REF!&amp;","),"")</f>
        <v>#REF!</v>
      </c>
      <c r="BA1817" s="27" t="e">
        <f>IF(#REF!&lt;&gt;"",IF(ABS(#REF!)&lt;10,"S"&amp;RIGHT(#REF!,1)&amp;",","S"&amp;#REF!&amp;","),"")</f>
        <v>#REF!</v>
      </c>
      <c r="BB1817" s="27" t="e">
        <f>IF(#REF!&lt;&gt;"",IF(ABS(#REF!)&lt;10,"S"&amp;RIGHT(#REF!,1)&amp;",","S"&amp;#REF!&amp;","),"")</f>
        <v>#REF!</v>
      </c>
      <c r="BC1817" s="27"/>
      <c r="BD1817" s="27"/>
      <c r="BE1817" s="27"/>
      <c r="BF1817" s="27"/>
      <c r="BG1817" s="27"/>
      <c r="BH1817" s="27"/>
      <c r="BI1817" s="27" t="str">
        <f t="shared" si="618"/>
        <v/>
      </c>
      <c r="BJ1817" s="27" t="str">
        <f t="shared" si="619"/>
        <v/>
      </c>
      <c r="BK1817" s="27" t="str">
        <f t="shared" si="620"/>
        <v/>
      </c>
      <c r="BL1817" s="27" t="e">
        <f>IF(#REF!="","",CONCATENATE($L1817,","))</f>
        <v>#REF!</v>
      </c>
      <c r="BM1817" s="27" t="e">
        <f>IF(#REF!="","",CONCATENATE($L1817,","))</f>
        <v>#REF!</v>
      </c>
      <c r="BN1817" s="27" t="e">
        <f>IF(#REF!="","",CONCATENATE($L1817,","))</f>
        <v>#REF!</v>
      </c>
      <c r="BO1817" s="27" t="e">
        <f>IF(#REF!="","",CONCATENATE($L1817,","))</f>
        <v>#REF!</v>
      </c>
      <c r="BP1817" s="27" t="e">
        <f>IF(#REF!="","",CONCATENATE($L1817,","))</f>
        <v>#REF!</v>
      </c>
      <c r="BQ1817" s="27" t="e">
        <f>IF(#REF!="","",CONCATENATE($L1817,","))</f>
        <v>#REF!</v>
      </c>
      <c r="BR1817" s="27" t="e">
        <f>IF(#REF!="","",CONCATENATE($L1817,","))</f>
        <v>#REF!</v>
      </c>
      <c r="BS1817" s="27" t="e">
        <f>IF(#REF!="","",CONCATENATE($L1817,","))</f>
        <v>#REF!</v>
      </c>
      <c r="BT1817" s="27" t="e">
        <f>IF(#REF!="","",CONCATENATE($L1817,","))</f>
        <v>#REF!</v>
      </c>
      <c r="BU1817" s="40"/>
      <c r="BV1817" s="40"/>
      <c r="BW1817"/>
      <c r="BX1817"/>
      <c r="BY1817"/>
      <c r="BZ1817"/>
      <c r="CA1817"/>
      <c r="CB1817" s="40"/>
      <c r="CC1817" s="37"/>
    </row>
    <row r="1818" spans="2:81">
      <c r="B1818" s="75"/>
      <c r="C1818" s="39"/>
      <c r="D1818" s="38"/>
      <c r="E1818" s="39"/>
      <c r="F1818" s="39"/>
      <c r="G1818" s="39"/>
      <c r="H1818" s="39"/>
      <c r="I1818" s="39"/>
      <c r="J1818" s="39"/>
      <c r="K1818" s="39"/>
      <c r="L1818" s="38"/>
      <c r="M1818" s="38"/>
      <c r="N1818" s="38"/>
      <c r="O1818" s="38"/>
      <c r="P1818" s="38"/>
      <c r="Q1818" s="38"/>
      <c r="R1818" s="38"/>
      <c r="S1818" s="38"/>
      <c r="T1818" s="38"/>
      <c r="U1818" s="38"/>
      <c r="V1818" s="38"/>
      <c r="W1818" s="38"/>
      <c r="X1818" s="38"/>
      <c r="Y1818" s="38"/>
      <c r="Z1818" s="75"/>
      <c r="AA1818" s="101"/>
      <c r="AB1818" s="101"/>
      <c r="AC1818" s="101"/>
      <c r="AD1818" s="101"/>
      <c r="AE1818" s="38"/>
      <c r="AF1818" s="38"/>
      <c r="AG1818" s="38"/>
      <c r="AH1818" s="38"/>
      <c r="AI1818" s="101"/>
      <c r="AJ1818" s="101"/>
      <c r="AK1818" s="101"/>
      <c r="AL1818" s="75"/>
      <c r="AM1818" s="39"/>
      <c r="AN1818" s="27"/>
      <c r="AO1818" s="27"/>
      <c r="AP1818" s="27"/>
      <c r="AQ1818" s="27" t="str">
        <f t="shared" si="621"/>
        <v/>
      </c>
      <c r="AR1818" s="27" t="str">
        <f t="shared" si="622"/>
        <v/>
      </c>
      <c r="AS1818" s="27" t="str">
        <f t="shared" si="623"/>
        <v/>
      </c>
      <c r="AT1818" s="27" t="e">
        <f>IF(#REF!&lt;&gt;"",IF(ABS(#REF!)&lt;10,"S"&amp;RIGHT(#REF!,1)&amp;",","S"&amp;#REF!&amp;","),"")</f>
        <v>#REF!</v>
      </c>
      <c r="AU1818" s="27" t="e">
        <f>IF(#REF!&lt;&gt;"",IF(ABS(#REF!)&lt;10,"S"&amp;RIGHT(#REF!,1)&amp;",","S"&amp;#REF!&amp;","),"")</f>
        <v>#REF!</v>
      </c>
      <c r="AV1818" s="27" t="e">
        <f>IF(#REF!&lt;&gt;"",IF(ABS(#REF!)&lt;10,"S"&amp;RIGHT(#REF!,1)&amp;",","S"&amp;#REF!&amp;","),"")</f>
        <v>#REF!</v>
      </c>
      <c r="AW1818" s="27" t="e">
        <f>IF(#REF!&lt;&gt;"",IF(ABS(#REF!)&lt;10,"S"&amp;RIGHT(#REF!,1)&amp;",","S"&amp;#REF!&amp;","),"")</f>
        <v>#REF!</v>
      </c>
      <c r="AX1818" s="27" t="e">
        <f>IF(#REF!&lt;&gt;"",IF(ABS(#REF!)&lt;10,"S"&amp;RIGHT(#REF!,1)&amp;",","S"&amp;#REF!&amp;","),"")</f>
        <v>#REF!</v>
      </c>
      <c r="AY1818" s="27" t="e">
        <f>IF(#REF!&lt;&gt;"",IF(ABS(#REF!)&lt;10,"S"&amp;RIGHT(#REF!,1)&amp;",","S"&amp;#REF!&amp;","),"")</f>
        <v>#REF!</v>
      </c>
      <c r="AZ1818" s="27" t="e">
        <f>IF(#REF!&lt;&gt;"",IF(ABS(#REF!)&lt;10,"S"&amp;RIGHT(#REF!,1)&amp;",","S"&amp;#REF!&amp;","),"")</f>
        <v>#REF!</v>
      </c>
      <c r="BA1818" s="27" t="e">
        <f>IF(#REF!&lt;&gt;"",IF(ABS(#REF!)&lt;10,"S"&amp;RIGHT(#REF!,1)&amp;",","S"&amp;#REF!&amp;","),"")</f>
        <v>#REF!</v>
      </c>
      <c r="BB1818" s="27" t="e">
        <f>IF(#REF!&lt;&gt;"",IF(ABS(#REF!)&lt;10,"S"&amp;RIGHT(#REF!,1)&amp;",","S"&amp;#REF!&amp;","),"")</f>
        <v>#REF!</v>
      </c>
      <c r="BC1818" s="27"/>
      <c r="BD1818" s="27"/>
      <c r="BE1818" s="27"/>
      <c r="BF1818" s="27"/>
      <c r="BG1818" s="27"/>
      <c r="BH1818" s="27"/>
      <c r="BI1818" s="27" t="str">
        <f t="shared" si="618"/>
        <v/>
      </c>
      <c r="BJ1818" s="27" t="str">
        <f t="shared" si="619"/>
        <v/>
      </c>
      <c r="BK1818" s="27" t="str">
        <f t="shared" si="620"/>
        <v/>
      </c>
      <c r="BL1818" s="27" t="e">
        <f>IF(#REF!="","",CONCATENATE($L1818,","))</f>
        <v>#REF!</v>
      </c>
      <c r="BM1818" s="27" t="e">
        <f>IF(#REF!="","",CONCATENATE($L1818,","))</f>
        <v>#REF!</v>
      </c>
      <c r="BN1818" s="27" t="e">
        <f>IF(#REF!="","",CONCATENATE($L1818,","))</f>
        <v>#REF!</v>
      </c>
      <c r="BO1818" s="27" t="e">
        <f>IF(#REF!="","",CONCATENATE($L1818,","))</f>
        <v>#REF!</v>
      </c>
      <c r="BP1818" s="27" t="e">
        <f>IF(#REF!="","",CONCATENATE($L1818,","))</f>
        <v>#REF!</v>
      </c>
      <c r="BQ1818" s="27" t="e">
        <f>IF(#REF!="","",CONCATENATE($L1818,","))</f>
        <v>#REF!</v>
      </c>
      <c r="BR1818" s="27" t="e">
        <f>IF(#REF!="","",CONCATENATE($L1818,","))</f>
        <v>#REF!</v>
      </c>
      <c r="BS1818" s="27" t="e">
        <f>IF(#REF!="","",CONCATENATE($L1818,","))</f>
        <v>#REF!</v>
      </c>
      <c r="BT1818" s="27" t="e">
        <f>IF(#REF!="","",CONCATENATE($L1818,","))</f>
        <v>#REF!</v>
      </c>
      <c r="BU1818" s="40"/>
      <c r="BV1818" s="40"/>
      <c r="BW1818"/>
      <c r="BX1818"/>
      <c r="BY1818"/>
      <c r="BZ1818"/>
      <c r="CA1818"/>
      <c r="CB1818" s="40"/>
      <c r="CC1818" s="37"/>
    </row>
    <row r="1819" spans="2:81">
      <c r="B1819" s="75"/>
      <c r="C1819" s="39"/>
      <c r="D1819" s="38"/>
      <c r="E1819" s="39"/>
      <c r="F1819" s="39"/>
      <c r="G1819" s="39"/>
      <c r="H1819" s="39"/>
      <c r="I1819" s="39"/>
      <c r="J1819" s="39"/>
      <c r="K1819" s="39"/>
      <c r="L1819" s="38"/>
      <c r="M1819" s="38"/>
      <c r="N1819" s="38"/>
      <c r="O1819" s="38"/>
      <c r="P1819" s="38"/>
      <c r="Q1819" s="38"/>
      <c r="R1819" s="38"/>
      <c r="S1819" s="38"/>
      <c r="T1819" s="38"/>
      <c r="U1819" s="38"/>
      <c r="V1819" s="38"/>
      <c r="W1819" s="38"/>
      <c r="X1819" s="38"/>
      <c r="Y1819" s="38"/>
      <c r="Z1819" s="75"/>
      <c r="AA1819" s="101"/>
      <c r="AB1819" s="101"/>
      <c r="AC1819" s="101"/>
      <c r="AD1819" s="101"/>
      <c r="AE1819" s="38"/>
      <c r="AF1819" s="38"/>
      <c r="AG1819" s="38"/>
      <c r="AH1819" s="38"/>
      <c r="AI1819" s="101"/>
      <c r="AJ1819" s="101"/>
      <c r="AK1819" s="101"/>
      <c r="AL1819" s="75"/>
      <c r="AM1819" s="39"/>
      <c r="AN1819" s="27"/>
      <c r="AO1819" s="27"/>
      <c r="AP1819" s="27"/>
      <c r="AQ1819" s="27" t="str">
        <f t="shared" si="621"/>
        <v/>
      </c>
      <c r="AR1819" s="27" t="str">
        <f t="shared" si="622"/>
        <v/>
      </c>
      <c r="AS1819" s="27" t="str">
        <f t="shared" si="623"/>
        <v/>
      </c>
      <c r="AT1819" s="27" t="e">
        <f>IF(#REF!&lt;&gt;"",IF(ABS(#REF!)&lt;10,"S"&amp;RIGHT(#REF!,1)&amp;",","S"&amp;#REF!&amp;","),"")</f>
        <v>#REF!</v>
      </c>
      <c r="AU1819" s="27" t="e">
        <f>IF(#REF!&lt;&gt;"",IF(ABS(#REF!)&lt;10,"S"&amp;RIGHT(#REF!,1)&amp;",","S"&amp;#REF!&amp;","),"")</f>
        <v>#REF!</v>
      </c>
      <c r="AV1819" s="27" t="e">
        <f>IF(#REF!&lt;&gt;"",IF(ABS(#REF!)&lt;10,"S"&amp;RIGHT(#REF!,1)&amp;",","S"&amp;#REF!&amp;","),"")</f>
        <v>#REF!</v>
      </c>
      <c r="AW1819" s="27" t="e">
        <f>IF(#REF!&lt;&gt;"",IF(ABS(#REF!)&lt;10,"S"&amp;RIGHT(#REF!,1)&amp;",","S"&amp;#REF!&amp;","),"")</f>
        <v>#REF!</v>
      </c>
      <c r="AX1819" s="27" t="e">
        <f>IF(#REF!&lt;&gt;"",IF(ABS(#REF!)&lt;10,"S"&amp;RIGHT(#REF!,1)&amp;",","S"&amp;#REF!&amp;","),"")</f>
        <v>#REF!</v>
      </c>
      <c r="AY1819" s="27" t="e">
        <f>IF(#REF!&lt;&gt;"",IF(ABS(#REF!)&lt;10,"S"&amp;RIGHT(#REF!,1)&amp;",","S"&amp;#REF!&amp;","),"")</f>
        <v>#REF!</v>
      </c>
      <c r="AZ1819" s="27" t="e">
        <f>IF(#REF!&lt;&gt;"",IF(ABS(#REF!)&lt;10,"S"&amp;RIGHT(#REF!,1)&amp;",","S"&amp;#REF!&amp;","),"")</f>
        <v>#REF!</v>
      </c>
      <c r="BA1819" s="27" t="e">
        <f>IF(#REF!&lt;&gt;"",IF(ABS(#REF!)&lt;10,"S"&amp;RIGHT(#REF!,1)&amp;",","S"&amp;#REF!&amp;","),"")</f>
        <v>#REF!</v>
      </c>
      <c r="BB1819" s="27" t="e">
        <f>IF(#REF!&lt;&gt;"",IF(ABS(#REF!)&lt;10,"S"&amp;RIGHT(#REF!,1)&amp;",","S"&amp;#REF!&amp;","),"")</f>
        <v>#REF!</v>
      </c>
      <c r="BC1819" s="27"/>
      <c r="BD1819" s="27"/>
      <c r="BE1819" s="27"/>
      <c r="BF1819" s="27"/>
      <c r="BG1819" s="27"/>
      <c r="BH1819" s="27"/>
      <c r="BI1819" s="27" t="str">
        <f t="shared" si="618"/>
        <v/>
      </c>
      <c r="BJ1819" s="27" t="str">
        <f t="shared" si="619"/>
        <v/>
      </c>
      <c r="BK1819" s="27" t="str">
        <f t="shared" si="620"/>
        <v/>
      </c>
      <c r="BL1819" s="27" t="e">
        <f>IF(#REF!="","",CONCATENATE($L1819,","))</f>
        <v>#REF!</v>
      </c>
      <c r="BM1819" s="27" t="e">
        <f>IF(#REF!="","",CONCATENATE($L1819,","))</f>
        <v>#REF!</v>
      </c>
      <c r="BN1819" s="27" t="e">
        <f>IF(#REF!="","",CONCATENATE($L1819,","))</f>
        <v>#REF!</v>
      </c>
      <c r="BO1819" s="27" t="e">
        <f>IF(#REF!="","",CONCATENATE($L1819,","))</f>
        <v>#REF!</v>
      </c>
      <c r="BP1819" s="27" t="e">
        <f>IF(#REF!="","",CONCATENATE($L1819,","))</f>
        <v>#REF!</v>
      </c>
      <c r="BQ1819" s="27" t="e">
        <f>IF(#REF!="","",CONCATENATE($L1819,","))</f>
        <v>#REF!</v>
      </c>
      <c r="BR1819" s="27" t="e">
        <f>IF(#REF!="","",CONCATENATE($L1819,","))</f>
        <v>#REF!</v>
      </c>
      <c r="BS1819" s="27" t="e">
        <f>IF(#REF!="","",CONCATENATE($L1819,","))</f>
        <v>#REF!</v>
      </c>
      <c r="BT1819" s="27" t="e">
        <f>IF(#REF!="","",CONCATENATE($L1819,","))</f>
        <v>#REF!</v>
      </c>
      <c r="BU1819" s="40"/>
      <c r="BV1819" s="40"/>
      <c r="BW1819"/>
      <c r="BX1819"/>
      <c r="BY1819"/>
      <c r="BZ1819"/>
      <c r="CA1819"/>
      <c r="CB1819" s="40"/>
      <c r="CC1819" s="37"/>
    </row>
    <row r="1820" spans="2:81">
      <c r="B1820" s="75"/>
      <c r="C1820" s="39"/>
      <c r="D1820" s="38"/>
      <c r="E1820" s="39"/>
      <c r="F1820" s="39"/>
      <c r="G1820" s="39"/>
      <c r="H1820" s="39"/>
      <c r="I1820" s="39"/>
      <c r="J1820" s="39"/>
      <c r="K1820" s="39"/>
      <c r="L1820" s="38"/>
      <c r="M1820" s="38"/>
      <c r="N1820" s="38"/>
      <c r="O1820" s="38"/>
      <c r="P1820" s="38"/>
      <c r="Q1820" s="38"/>
      <c r="R1820" s="38"/>
      <c r="S1820" s="38"/>
      <c r="T1820" s="38"/>
      <c r="U1820" s="38"/>
      <c r="V1820" s="38"/>
      <c r="W1820" s="38"/>
      <c r="X1820" s="38"/>
      <c r="Y1820" s="38"/>
      <c r="Z1820" s="75"/>
      <c r="AA1820" s="101"/>
      <c r="AB1820" s="101"/>
      <c r="AC1820" s="101"/>
      <c r="AD1820" s="101"/>
      <c r="AE1820" s="38"/>
      <c r="AF1820" s="38"/>
      <c r="AG1820" s="38"/>
      <c r="AH1820" s="38"/>
      <c r="AI1820" s="101"/>
      <c r="AJ1820" s="101"/>
      <c r="AK1820" s="101"/>
      <c r="AL1820" s="75"/>
      <c r="AM1820" s="39"/>
      <c r="AN1820" s="27"/>
      <c r="AO1820" s="27"/>
      <c r="AP1820" s="27"/>
      <c r="AQ1820" s="27" t="str">
        <f t="shared" si="621"/>
        <v/>
      </c>
      <c r="AR1820" s="27" t="str">
        <f t="shared" si="622"/>
        <v/>
      </c>
      <c r="AS1820" s="27" t="str">
        <f t="shared" si="623"/>
        <v/>
      </c>
      <c r="AT1820" s="27" t="e">
        <f>IF(#REF!&lt;&gt;"",IF(ABS(#REF!)&lt;10,"S"&amp;RIGHT(#REF!,1)&amp;",","S"&amp;#REF!&amp;","),"")</f>
        <v>#REF!</v>
      </c>
      <c r="AU1820" s="27" t="e">
        <f>IF(#REF!&lt;&gt;"",IF(ABS(#REF!)&lt;10,"S"&amp;RIGHT(#REF!,1)&amp;",","S"&amp;#REF!&amp;","),"")</f>
        <v>#REF!</v>
      </c>
      <c r="AV1820" s="27" t="e">
        <f>IF(#REF!&lt;&gt;"",IF(ABS(#REF!)&lt;10,"S"&amp;RIGHT(#REF!,1)&amp;",","S"&amp;#REF!&amp;","),"")</f>
        <v>#REF!</v>
      </c>
      <c r="AW1820" s="27" t="e">
        <f>IF(#REF!&lt;&gt;"",IF(ABS(#REF!)&lt;10,"S"&amp;RIGHT(#REF!,1)&amp;",","S"&amp;#REF!&amp;","),"")</f>
        <v>#REF!</v>
      </c>
      <c r="AX1820" s="27" t="e">
        <f>IF(#REF!&lt;&gt;"",IF(ABS(#REF!)&lt;10,"S"&amp;RIGHT(#REF!,1)&amp;",","S"&amp;#REF!&amp;","),"")</f>
        <v>#REF!</v>
      </c>
      <c r="AY1820" s="27" t="e">
        <f>IF(#REF!&lt;&gt;"",IF(ABS(#REF!)&lt;10,"S"&amp;RIGHT(#REF!,1)&amp;",","S"&amp;#REF!&amp;","),"")</f>
        <v>#REF!</v>
      </c>
      <c r="AZ1820" s="27" t="e">
        <f>IF(#REF!&lt;&gt;"",IF(ABS(#REF!)&lt;10,"S"&amp;RIGHT(#REF!,1)&amp;",","S"&amp;#REF!&amp;","),"")</f>
        <v>#REF!</v>
      </c>
      <c r="BA1820" s="27" t="e">
        <f>IF(#REF!&lt;&gt;"",IF(ABS(#REF!)&lt;10,"S"&amp;RIGHT(#REF!,1)&amp;",","S"&amp;#REF!&amp;","),"")</f>
        <v>#REF!</v>
      </c>
      <c r="BB1820" s="27" t="e">
        <f>IF(#REF!&lt;&gt;"",IF(ABS(#REF!)&lt;10,"S"&amp;RIGHT(#REF!,1)&amp;",","S"&amp;#REF!&amp;","),"")</f>
        <v>#REF!</v>
      </c>
      <c r="BC1820" s="27"/>
      <c r="BD1820" s="27"/>
      <c r="BE1820" s="27"/>
      <c r="BF1820" s="27"/>
      <c r="BG1820" s="27"/>
      <c r="BH1820" s="27"/>
      <c r="BI1820" s="27" t="str">
        <f t="shared" si="618"/>
        <v/>
      </c>
      <c r="BJ1820" s="27" t="str">
        <f t="shared" si="619"/>
        <v/>
      </c>
      <c r="BK1820" s="27" t="str">
        <f t="shared" si="620"/>
        <v/>
      </c>
      <c r="BL1820" s="27" t="e">
        <f>IF(#REF!="","",CONCATENATE($L1820,","))</f>
        <v>#REF!</v>
      </c>
      <c r="BM1820" s="27" t="e">
        <f>IF(#REF!="","",CONCATENATE($L1820,","))</f>
        <v>#REF!</v>
      </c>
      <c r="BN1820" s="27" t="e">
        <f>IF(#REF!="","",CONCATENATE($L1820,","))</f>
        <v>#REF!</v>
      </c>
      <c r="BO1820" s="27" t="e">
        <f>IF(#REF!="","",CONCATENATE($L1820,","))</f>
        <v>#REF!</v>
      </c>
      <c r="BP1820" s="27" t="e">
        <f>IF(#REF!="","",CONCATENATE($L1820,","))</f>
        <v>#REF!</v>
      </c>
      <c r="BQ1820" s="27" t="e">
        <f>IF(#REF!="","",CONCATENATE($L1820,","))</f>
        <v>#REF!</v>
      </c>
      <c r="BR1820" s="27" t="e">
        <f>IF(#REF!="","",CONCATENATE($L1820,","))</f>
        <v>#REF!</v>
      </c>
      <c r="BS1820" s="27" t="e">
        <f>IF(#REF!="","",CONCATENATE($L1820,","))</f>
        <v>#REF!</v>
      </c>
      <c r="BT1820" s="27" t="e">
        <f>IF(#REF!="","",CONCATENATE($L1820,","))</f>
        <v>#REF!</v>
      </c>
      <c r="BU1820" s="40"/>
      <c r="BV1820" s="40"/>
      <c r="BW1820"/>
      <c r="BX1820"/>
      <c r="BY1820"/>
      <c r="BZ1820"/>
      <c r="CA1820"/>
      <c r="CB1820" s="40"/>
      <c r="CC1820" s="37"/>
    </row>
    <row r="1821" spans="2:81">
      <c r="B1821" s="75"/>
      <c r="C1821" s="39"/>
      <c r="D1821" s="38"/>
      <c r="E1821" s="39"/>
      <c r="F1821" s="39"/>
      <c r="G1821" s="39"/>
      <c r="H1821" s="39"/>
      <c r="I1821" s="39"/>
      <c r="J1821" s="39"/>
      <c r="K1821" s="39"/>
      <c r="L1821" s="38"/>
      <c r="M1821" s="38"/>
      <c r="N1821" s="38"/>
      <c r="O1821" s="38"/>
      <c r="P1821" s="38"/>
      <c r="Q1821" s="38"/>
      <c r="R1821" s="38"/>
      <c r="S1821" s="38"/>
      <c r="T1821" s="38"/>
      <c r="U1821" s="38"/>
      <c r="V1821" s="38"/>
      <c r="W1821" s="38"/>
      <c r="X1821" s="38"/>
      <c r="Y1821" s="38"/>
      <c r="Z1821" s="75"/>
      <c r="AA1821" s="101"/>
      <c r="AB1821" s="101"/>
      <c r="AC1821" s="101"/>
      <c r="AD1821" s="101"/>
      <c r="AE1821" s="38"/>
      <c r="AF1821" s="38"/>
      <c r="AG1821" s="38"/>
      <c r="AH1821" s="38"/>
      <c r="AI1821" s="101"/>
      <c r="AJ1821" s="101"/>
      <c r="AK1821" s="101"/>
      <c r="AL1821" s="75"/>
      <c r="AM1821" s="39"/>
      <c r="AN1821" s="27"/>
      <c r="AO1821" s="27"/>
      <c r="AP1821" s="27"/>
      <c r="AQ1821" s="27" t="str">
        <f t="shared" si="621"/>
        <v/>
      </c>
      <c r="AR1821" s="27" t="str">
        <f t="shared" si="622"/>
        <v/>
      </c>
      <c r="AS1821" s="27" t="str">
        <f t="shared" si="623"/>
        <v/>
      </c>
      <c r="AT1821" s="27" t="e">
        <f>IF(#REF!&lt;&gt;"",IF(ABS(#REF!)&lt;10,"S"&amp;RIGHT(#REF!,1)&amp;",","S"&amp;#REF!&amp;","),"")</f>
        <v>#REF!</v>
      </c>
      <c r="AU1821" s="27" t="e">
        <f>IF(#REF!&lt;&gt;"",IF(ABS(#REF!)&lt;10,"S"&amp;RIGHT(#REF!,1)&amp;",","S"&amp;#REF!&amp;","),"")</f>
        <v>#REF!</v>
      </c>
      <c r="AV1821" s="27" t="e">
        <f>IF(#REF!&lt;&gt;"",IF(ABS(#REF!)&lt;10,"S"&amp;RIGHT(#REF!,1)&amp;",","S"&amp;#REF!&amp;","),"")</f>
        <v>#REF!</v>
      </c>
      <c r="AW1821" s="27" t="e">
        <f>IF(#REF!&lt;&gt;"",IF(ABS(#REF!)&lt;10,"S"&amp;RIGHT(#REF!,1)&amp;",","S"&amp;#REF!&amp;","),"")</f>
        <v>#REF!</v>
      </c>
      <c r="AX1821" s="27" t="e">
        <f>IF(#REF!&lt;&gt;"",IF(ABS(#REF!)&lt;10,"S"&amp;RIGHT(#REF!,1)&amp;",","S"&amp;#REF!&amp;","),"")</f>
        <v>#REF!</v>
      </c>
      <c r="AY1821" s="27" t="e">
        <f>IF(#REF!&lt;&gt;"",IF(ABS(#REF!)&lt;10,"S"&amp;RIGHT(#REF!,1)&amp;",","S"&amp;#REF!&amp;","),"")</f>
        <v>#REF!</v>
      </c>
      <c r="AZ1821" s="27" t="e">
        <f>IF(#REF!&lt;&gt;"",IF(ABS(#REF!)&lt;10,"S"&amp;RIGHT(#REF!,1)&amp;",","S"&amp;#REF!&amp;","),"")</f>
        <v>#REF!</v>
      </c>
      <c r="BA1821" s="27" t="e">
        <f>IF(#REF!&lt;&gt;"",IF(ABS(#REF!)&lt;10,"S"&amp;RIGHT(#REF!,1)&amp;",","S"&amp;#REF!&amp;","),"")</f>
        <v>#REF!</v>
      </c>
      <c r="BB1821" s="27" t="e">
        <f>IF(#REF!&lt;&gt;"",IF(ABS(#REF!)&lt;10,"S"&amp;RIGHT(#REF!,1)&amp;",","S"&amp;#REF!&amp;","),"")</f>
        <v>#REF!</v>
      </c>
      <c r="BC1821" s="27"/>
      <c r="BD1821" s="27"/>
      <c r="BE1821" s="27"/>
      <c r="BF1821" s="27"/>
      <c r="BG1821" s="27"/>
      <c r="BH1821" s="27"/>
      <c r="BI1821" s="27" t="str">
        <f t="shared" si="618"/>
        <v/>
      </c>
      <c r="BJ1821" s="27" t="str">
        <f t="shared" si="619"/>
        <v/>
      </c>
      <c r="BK1821" s="27" t="str">
        <f t="shared" si="620"/>
        <v/>
      </c>
      <c r="BL1821" s="27" t="e">
        <f>IF(#REF!="","",CONCATENATE($L1821,","))</f>
        <v>#REF!</v>
      </c>
      <c r="BM1821" s="27" t="e">
        <f>IF(#REF!="","",CONCATENATE($L1821,","))</f>
        <v>#REF!</v>
      </c>
      <c r="BN1821" s="27" t="e">
        <f>IF(#REF!="","",CONCATENATE($L1821,","))</f>
        <v>#REF!</v>
      </c>
      <c r="BO1821" s="27" t="e">
        <f>IF(#REF!="","",CONCATENATE($L1821,","))</f>
        <v>#REF!</v>
      </c>
      <c r="BP1821" s="27" t="e">
        <f>IF(#REF!="","",CONCATENATE($L1821,","))</f>
        <v>#REF!</v>
      </c>
      <c r="BQ1821" s="27" t="e">
        <f>IF(#REF!="","",CONCATENATE($L1821,","))</f>
        <v>#REF!</v>
      </c>
      <c r="BR1821" s="27" t="e">
        <f>IF(#REF!="","",CONCATENATE($L1821,","))</f>
        <v>#REF!</v>
      </c>
      <c r="BS1821" s="27" t="e">
        <f>IF(#REF!="","",CONCATENATE($L1821,","))</f>
        <v>#REF!</v>
      </c>
      <c r="BT1821" s="27" t="e">
        <f>IF(#REF!="","",CONCATENATE($L1821,","))</f>
        <v>#REF!</v>
      </c>
      <c r="BU1821" s="40"/>
      <c r="BV1821" s="40"/>
      <c r="BW1821"/>
      <c r="BX1821"/>
      <c r="BY1821"/>
      <c r="BZ1821"/>
      <c r="CA1821"/>
      <c r="CB1821" s="40"/>
      <c r="CC1821" s="37"/>
    </row>
    <row r="1822" spans="2:81">
      <c r="B1822" s="75"/>
      <c r="C1822" s="39"/>
      <c r="D1822" s="38"/>
      <c r="E1822" s="39"/>
      <c r="F1822" s="39"/>
      <c r="G1822" s="39"/>
      <c r="H1822" s="39"/>
      <c r="I1822" s="39"/>
      <c r="J1822" s="39"/>
      <c r="K1822" s="39"/>
      <c r="L1822" s="38"/>
      <c r="M1822" s="38"/>
      <c r="N1822" s="38"/>
      <c r="O1822" s="38"/>
      <c r="P1822" s="38"/>
      <c r="Q1822" s="38"/>
      <c r="R1822" s="38"/>
      <c r="S1822" s="38"/>
      <c r="T1822" s="38"/>
      <c r="U1822" s="38"/>
      <c r="V1822" s="38"/>
      <c r="W1822" s="38"/>
      <c r="X1822" s="38"/>
      <c r="Y1822" s="38"/>
      <c r="Z1822" s="75"/>
      <c r="AA1822" s="101"/>
      <c r="AB1822" s="101"/>
      <c r="AC1822" s="101"/>
      <c r="AD1822" s="101"/>
      <c r="AE1822" s="38"/>
      <c r="AF1822" s="38"/>
      <c r="AG1822" s="38"/>
      <c r="AH1822" s="38"/>
      <c r="AI1822" s="101"/>
      <c r="AJ1822" s="101"/>
      <c r="AK1822" s="101"/>
      <c r="AL1822" s="75"/>
      <c r="AM1822" s="39"/>
      <c r="AN1822" s="27"/>
      <c r="AO1822" s="27"/>
      <c r="AP1822" s="27"/>
      <c r="AQ1822" s="27" t="str">
        <f t="shared" si="621"/>
        <v/>
      </c>
      <c r="AR1822" s="27" t="str">
        <f t="shared" si="622"/>
        <v/>
      </c>
      <c r="AS1822" s="27" t="str">
        <f t="shared" si="623"/>
        <v/>
      </c>
      <c r="AT1822" s="27" t="e">
        <f>IF(#REF!&lt;&gt;"",IF(ABS(#REF!)&lt;10,"S"&amp;RIGHT(#REF!,1)&amp;",","S"&amp;#REF!&amp;","),"")</f>
        <v>#REF!</v>
      </c>
      <c r="AU1822" s="27" t="e">
        <f>IF(#REF!&lt;&gt;"",IF(ABS(#REF!)&lt;10,"S"&amp;RIGHT(#REF!,1)&amp;",","S"&amp;#REF!&amp;","),"")</f>
        <v>#REF!</v>
      </c>
      <c r="AV1822" s="27" t="e">
        <f>IF(#REF!&lt;&gt;"",IF(ABS(#REF!)&lt;10,"S"&amp;RIGHT(#REF!,1)&amp;",","S"&amp;#REF!&amp;","),"")</f>
        <v>#REF!</v>
      </c>
      <c r="AW1822" s="27" t="e">
        <f>IF(#REF!&lt;&gt;"",IF(ABS(#REF!)&lt;10,"S"&amp;RIGHT(#REF!,1)&amp;",","S"&amp;#REF!&amp;","),"")</f>
        <v>#REF!</v>
      </c>
      <c r="AX1822" s="27" t="e">
        <f>IF(#REF!&lt;&gt;"",IF(ABS(#REF!)&lt;10,"S"&amp;RIGHT(#REF!,1)&amp;",","S"&amp;#REF!&amp;","),"")</f>
        <v>#REF!</v>
      </c>
      <c r="AY1822" s="27" t="e">
        <f>IF(#REF!&lt;&gt;"",IF(ABS(#REF!)&lt;10,"S"&amp;RIGHT(#REF!,1)&amp;",","S"&amp;#REF!&amp;","),"")</f>
        <v>#REF!</v>
      </c>
      <c r="AZ1822" s="27" t="e">
        <f>IF(#REF!&lt;&gt;"",IF(ABS(#REF!)&lt;10,"S"&amp;RIGHT(#REF!,1)&amp;",","S"&amp;#REF!&amp;","),"")</f>
        <v>#REF!</v>
      </c>
      <c r="BA1822" s="27" t="e">
        <f>IF(#REF!&lt;&gt;"",IF(ABS(#REF!)&lt;10,"S"&amp;RIGHT(#REF!,1)&amp;",","S"&amp;#REF!&amp;","),"")</f>
        <v>#REF!</v>
      </c>
      <c r="BB1822" s="27" t="e">
        <f>IF(#REF!&lt;&gt;"",IF(ABS(#REF!)&lt;10,"S"&amp;RIGHT(#REF!,1)&amp;",","S"&amp;#REF!&amp;","),"")</f>
        <v>#REF!</v>
      </c>
      <c r="BC1822" s="27"/>
      <c r="BD1822" s="27"/>
      <c r="BE1822" s="27"/>
      <c r="BF1822" s="27"/>
      <c r="BG1822" s="27"/>
      <c r="BH1822" s="27"/>
      <c r="BI1822" s="27" t="str">
        <f t="shared" si="618"/>
        <v/>
      </c>
      <c r="BJ1822" s="27" t="str">
        <f t="shared" si="619"/>
        <v/>
      </c>
      <c r="BK1822" s="27" t="str">
        <f t="shared" si="620"/>
        <v/>
      </c>
      <c r="BL1822" s="27" t="e">
        <f>IF(#REF!="","",CONCATENATE($L1822,","))</f>
        <v>#REF!</v>
      </c>
      <c r="BM1822" s="27" t="e">
        <f>IF(#REF!="","",CONCATENATE($L1822,","))</f>
        <v>#REF!</v>
      </c>
      <c r="BN1822" s="27" t="e">
        <f>IF(#REF!="","",CONCATENATE($L1822,","))</f>
        <v>#REF!</v>
      </c>
      <c r="BO1822" s="27" t="e">
        <f>IF(#REF!="","",CONCATENATE($L1822,","))</f>
        <v>#REF!</v>
      </c>
      <c r="BP1822" s="27" t="e">
        <f>IF(#REF!="","",CONCATENATE($L1822,","))</f>
        <v>#REF!</v>
      </c>
      <c r="BQ1822" s="27" t="e">
        <f>IF(#REF!="","",CONCATENATE($L1822,","))</f>
        <v>#REF!</v>
      </c>
      <c r="BR1822" s="27" t="e">
        <f>IF(#REF!="","",CONCATENATE($L1822,","))</f>
        <v>#REF!</v>
      </c>
      <c r="BS1822" s="27" t="e">
        <f>IF(#REF!="","",CONCATENATE($L1822,","))</f>
        <v>#REF!</v>
      </c>
      <c r="BT1822" s="27" t="e">
        <f>IF(#REF!="","",CONCATENATE($L1822,","))</f>
        <v>#REF!</v>
      </c>
      <c r="BU1822" s="40"/>
      <c r="BV1822" s="40"/>
      <c r="BW1822"/>
      <c r="BX1822"/>
      <c r="BY1822"/>
      <c r="BZ1822"/>
      <c r="CA1822"/>
      <c r="CB1822" s="40"/>
      <c r="CC1822"/>
    </row>
    <row r="1823" spans="2:81">
      <c r="B1823" s="75"/>
      <c r="C1823" s="39"/>
      <c r="D1823" s="38"/>
      <c r="E1823" s="39"/>
      <c r="F1823" s="39"/>
      <c r="G1823" s="39"/>
      <c r="H1823" s="39"/>
      <c r="I1823" s="39"/>
      <c r="J1823" s="39"/>
      <c r="K1823" s="39"/>
      <c r="L1823" s="38"/>
      <c r="M1823" s="38"/>
      <c r="N1823" s="38"/>
      <c r="O1823" s="38"/>
      <c r="P1823" s="38"/>
      <c r="Q1823" s="38"/>
      <c r="R1823" s="38"/>
      <c r="S1823" s="38"/>
      <c r="T1823" s="38"/>
      <c r="U1823" s="38"/>
      <c r="V1823" s="38"/>
      <c r="W1823" s="38"/>
      <c r="X1823" s="38"/>
      <c r="Y1823" s="38"/>
      <c r="Z1823" s="75"/>
      <c r="AA1823" s="101"/>
      <c r="AB1823" s="101"/>
      <c r="AC1823" s="101"/>
      <c r="AD1823" s="101"/>
      <c r="AE1823" s="38"/>
      <c r="AF1823" s="38"/>
      <c r="AG1823" s="38"/>
      <c r="AH1823" s="38"/>
      <c r="AI1823" s="101"/>
      <c r="AJ1823" s="101"/>
      <c r="AK1823" s="101"/>
      <c r="AL1823" s="75"/>
      <c r="AM1823" s="39"/>
      <c r="AN1823" s="27"/>
      <c r="AO1823" s="27"/>
      <c r="AP1823" s="27"/>
      <c r="AQ1823" s="27" t="str">
        <f t="shared" si="621"/>
        <v/>
      </c>
      <c r="AR1823" s="27" t="str">
        <f t="shared" si="622"/>
        <v/>
      </c>
      <c r="AS1823" s="27" t="str">
        <f t="shared" si="623"/>
        <v/>
      </c>
      <c r="AT1823" s="27" t="e">
        <f>IF(#REF!&lt;&gt;"",IF(ABS(#REF!)&lt;10,"S"&amp;RIGHT(#REF!,1)&amp;",","S"&amp;#REF!&amp;","),"")</f>
        <v>#REF!</v>
      </c>
      <c r="AU1823" s="27" t="e">
        <f>IF(#REF!&lt;&gt;"",IF(ABS(#REF!)&lt;10,"S"&amp;RIGHT(#REF!,1)&amp;",","S"&amp;#REF!&amp;","),"")</f>
        <v>#REF!</v>
      </c>
      <c r="AV1823" s="27" t="e">
        <f>IF(#REF!&lt;&gt;"",IF(ABS(#REF!)&lt;10,"S"&amp;RIGHT(#REF!,1)&amp;",","S"&amp;#REF!&amp;","),"")</f>
        <v>#REF!</v>
      </c>
      <c r="AW1823" s="27" t="e">
        <f>IF(#REF!&lt;&gt;"",IF(ABS(#REF!)&lt;10,"S"&amp;RIGHT(#REF!,1)&amp;",","S"&amp;#REF!&amp;","),"")</f>
        <v>#REF!</v>
      </c>
      <c r="AX1823" s="27" t="e">
        <f>IF(#REF!&lt;&gt;"",IF(ABS(#REF!)&lt;10,"S"&amp;RIGHT(#REF!,1)&amp;",","S"&amp;#REF!&amp;","),"")</f>
        <v>#REF!</v>
      </c>
      <c r="AY1823" s="27" t="e">
        <f>IF(#REF!&lt;&gt;"",IF(ABS(#REF!)&lt;10,"S"&amp;RIGHT(#REF!,1)&amp;",","S"&amp;#REF!&amp;","),"")</f>
        <v>#REF!</v>
      </c>
      <c r="AZ1823" s="27" t="e">
        <f>IF(#REF!&lt;&gt;"",IF(ABS(#REF!)&lt;10,"S"&amp;RIGHT(#REF!,1)&amp;",","S"&amp;#REF!&amp;","),"")</f>
        <v>#REF!</v>
      </c>
      <c r="BA1823" s="27" t="e">
        <f>IF(#REF!&lt;&gt;"",IF(ABS(#REF!)&lt;10,"S"&amp;RIGHT(#REF!,1)&amp;",","S"&amp;#REF!&amp;","),"")</f>
        <v>#REF!</v>
      </c>
      <c r="BB1823" s="27" t="e">
        <f>IF(#REF!&lt;&gt;"",IF(ABS(#REF!)&lt;10,"S"&amp;RIGHT(#REF!,1)&amp;",","S"&amp;#REF!&amp;","),"")</f>
        <v>#REF!</v>
      </c>
      <c r="BC1823" s="27"/>
      <c r="BD1823" s="27"/>
      <c r="BE1823" s="27"/>
      <c r="BF1823" s="27"/>
      <c r="BG1823" s="27"/>
      <c r="BH1823" s="27"/>
      <c r="BI1823" s="27" t="str">
        <f t="shared" si="618"/>
        <v/>
      </c>
      <c r="BJ1823" s="27" t="str">
        <f t="shared" si="619"/>
        <v/>
      </c>
      <c r="BK1823" s="27" t="str">
        <f t="shared" si="620"/>
        <v/>
      </c>
      <c r="BL1823" s="27" t="e">
        <f>IF(#REF!="","",CONCATENATE($L1823,","))</f>
        <v>#REF!</v>
      </c>
      <c r="BM1823" s="27" t="e">
        <f>IF(#REF!="","",CONCATENATE($L1823,","))</f>
        <v>#REF!</v>
      </c>
      <c r="BN1823" s="27" t="e">
        <f>IF(#REF!="","",CONCATENATE($L1823,","))</f>
        <v>#REF!</v>
      </c>
      <c r="BO1823" s="27" t="e">
        <f>IF(#REF!="","",CONCATENATE($L1823,","))</f>
        <v>#REF!</v>
      </c>
      <c r="BP1823" s="27" t="e">
        <f>IF(#REF!="","",CONCATENATE($L1823,","))</f>
        <v>#REF!</v>
      </c>
      <c r="BQ1823" s="27" t="e">
        <f>IF(#REF!="","",CONCATENATE($L1823,","))</f>
        <v>#REF!</v>
      </c>
      <c r="BR1823" s="27" t="e">
        <f>IF(#REF!="","",CONCATENATE($L1823,","))</f>
        <v>#REF!</v>
      </c>
      <c r="BS1823" s="27" t="e">
        <f>IF(#REF!="","",CONCATENATE($L1823,","))</f>
        <v>#REF!</v>
      </c>
      <c r="BT1823" s="27" t="e">
        <f>IF(#REF!="","",CONCATENATE($L1823,","))</f>
        <v>#REF!</v>
      </c>
      <c r="BU1823" s="40"/>
      <c r="BV1823" s="40"/>
      <c r="BW1823"/>
      <c r="BX1823"/>
      <c r="BY1823"/>
      <c r="BZ1823"/>
      <c r="CA1823"/>
      <c r="CB1823" s="40"/>
      <c r="CC1823"/>
    </row>
    <row r="1824" spans="2:81">
      <c r="B1824" s="75"/>
      <c r="C1824" s="39"/>
      <c r="D1824" s="38"/>
      <c r="E1824" s="39"/>
      <c r="F1824" s="39"/>
      <c r="G1824" s="39"/>
      <c r="H1824" s="39"/>
      <c r="I1824" s="39"/>
      <c r="J1824" s="39"/>
      <c r="K1824" s="39"/>
      <c r="L1824" s="38"/>
      <c r="M1824" s="38"/>
      <c r="N1824" s="38"/>
      <c r="O1824" s="38"/>
      <c r="P1824" s="38"/>
      <c r="Q1824" s="38"/>
      <c r="R1824" s="38"/>
      <c r="S1824" s="38"/>
      <c r="T1824" s="38"/>
      <c r="U1824" s="38"/>
      <c r="V1824" s="38"/>
      <c r="W1824" s="38"/>
      <c r="X1824" s="38"/>
      <c r="Y1824" s="38"/>
      <c r="Z1824" s="75"/>
      <c r="AA1824" s="101"/>
      <c r="AB1824" s="101"/>
      <c r="AC1824" s="101"/>
      <c r="AD1824" s="101"/>
      <c r="AE1824" s="38"/>
      <c r="AF1824" s="38"/>
      <c r="AG1824" s="38"/>
      <c r="AH1824" s="38"/>
      <c r="AI1824" s="101"/>
      <c r="AJ1824" s="101"/>
      <c r="AK1824" s="101"/>
      <c r="AL1824" s="75"/>
      <c r="AM1824" s="39"/>
      <c r="AN1824" s="27"/>
      <c r="AO1824" s="27"/>
      <c r="AP1824" s="27"/>
      <c r="AQ1824" s="27" t="str">
        <f t="shared" si="621"/>
        <v/>
      </c>
      <c r="AR1824" s="27" t="str">
        <f t="shared" si="622"/>
        <v/>
      </c>
      <c r="AS1824" s="27" t="str">
        <f t="shared" si="623"/>
        <v/>
      </c>
      <c r="AT1824" s="27" t="e">
        <f>IF(#REF!&lt;&gt;"",IF(ABS(#REF!)&lt;10,"S"&amp;RIGHT(#REF!,1)&amp;",","S"&amp;#REF!&amp;","),"")</f>
        <v>#REF!</v>
      </c>
      <c r="AU1824" s="27" t="e">
        <f>IF(#REF!&lt;&gt;"",IF(ABS(#REF!)&lt;10,"S"&amp;RIGHT(#REF!,1)&amp;",","S"&amp;#REF!&amp;","),"")</f>
        <v>#REF!</v>
      </c>
      <c r="AV1824" s="27" t="e">
        <f>IF(#REF!&lt;&gt;"",IF(ABS(#REF!)&lt;10,"S"&amp;RIGHT(#REF!,1)&amp;",","S"&amp;#REF!&amp;","),"")</f>
        <v>#REF!</v>
      </c>
      <c r="AW1824" s="27" t="e">
        <f>IF(#REF!&lt;&gt;"",IF(ABS(#REF!)&lt;10,"S"&amp;RIGHT(#REF!,1)&amp;",","S"&amp;#REF!&amp;","),"")</f>
        <v>#REF!</v>
      </c>
      <c r="AX1824" s="27" t="e">
        <f>IF(#REF!&lt;&gt;"",IF(ABS(#REF!)&lt;10,"S"&amp;RIGHT(#REF!,1)&amp;",","S"&amp;#REF!&amp;","),"")</f>
        <v>#REF!</v>
      </c>
      <c r="AY1824" s="27" t="e">
        <f>IF(#REF!&lt;&gt;"",IF(ABS(#REF!)&lt;10,"S"&amp;RIGHT(#REF!,1)&amp;",","S"&amp;#REF!&amp;","),"")</f>
        <v>#REF!</v>
      </c>
      <c r="AZ1824" s="27" t="e">
        <f>IF(#REF!&lt;&gt;"",IF(ABS(#REF!)&lt;10,"S"&amp;RIGHT(#REF!,1)&amp;",","S"&amp;#REF!&amp;","),"")</f>
        <v>#REF!</v>
      </c>
      <c r="BA1824" s="27" t="e">
        <f>IF(#REF!&lt;&gt;"",IF(ABS(#REF!)&lt;10,"S"&amp;RIGHT(#REF!,1)&amp;",","S"&amp;#REF!&amp;","),"")</f>
        <v>#REF!</v>
      </c>
      <c r="BB1824" s="27" t="e">
        <f>IF(#REF!&lt;&gt;"",IF(ABS(#REF!)&lt;10,"S"&amp;RIGHT(#REF!,1)&amp;",","S"&amp;#REF!&amp;","),"")</f>
        <v>#REF!</v>
      </c>
      <c r="BC1824" s="27"/>
      <c r="BD1824" s="27"/>
      <c r="BE1824" s="27"/>
      <c r="BF1824" s="27"/>
      <c r="BG1824" s="27"/>
      <c r="BH1824" s="27"/>
      <c r="BI1824" s="27" t="str">
        <f t="shared" si="618"/>
        <v/>
      </c>
      <c r="BJ1824" s="27" t="str">
        <f t="shared" si="619"/>
        <v/>
      </c>
      <c r="BK1824" s="27" t="str">
        <f t="shared" si="620"/>
        <v/>
      </c>
      <c r="BL1824" s="27" t="e">
        <f>IF(#REF!="","",CONCATENATE($L1824,","))</f>
        <v>#REF!</v>
      </c>
      <c r="BM1824" s="27" t="e">
        <f>IF(#REF!="","",CONCATENATE($L1824,","))</f>
        <v>#REF!</v>
      </c>
      <c r="BN1824" s="27" t="e">
        <f>IF(#REF!="","",CONCATENATE($L1824,","))</f>
        <v>#REF!</v>
      </c>
      <c r="BO1824" s="27" t="e">
        <f>IF(#REF!="","",CONCATENATE($L1824,","))</f>
        <v>#REF!</v>
      </c>
      <c r="BP1824" s="27" t="e">
        <f>IF(#REF!="","",CONCATENATE($L1824,","))</f>
        <v>#REF!</v>
      </c>
      <c r="BQ1824" s="27" t="e">
        <f>IF(#REF!="","",CONCATENATE($L1824,","))</f>
        <v>#REF!</v>
      </c>
      <c r="BR1824" s="27" t="e">
        <f>IF(#REF!="","",CONCATENATE($L1824,","))</f>
        <v>#REF!</v>
      </c>
      <c r="BS1824" s="27" t="e">
        <f>IF(#REF!="","",CONCATENATE($L1824,","))</f>
        <v>#REF!</v>
      </c>
      <c r="BT1824" s="27" t="e">
        <f>IF(#REF!="","",CONCATENATE($L1824,","))</f>
        <v>#REF!</v>
      </c>
      <c r="BU1824" s="40"/>
      <c r="BV1824" s="40"/>
      <c r="BW1824"/>
      <c r="BX1824"/>
      <c r="BY1824"/>
      <c r="BZ1824"/>
      <c r="CA1824"/>
      <c r="CB1824" s="40"/>
      <c r="CC1824"/>
    </row>
    <row r="1825" spans="2:81">
      <c r="B1825" s="75"/>
      <c r="C1825" s="39"/>
      <c r="D1825" s="38"/>
      <c r="E1825" s="39"/>
      <c r="F1825" s="39"/>
      <c r="G1825" s="39"/>
      <c r="H1825" s="39"/>
      <c r="I1825" s="39"/>
      <c r="J1825" s="39"/>
      <c r="K1825" s="39"/>
      <c r="L1825" s="38"/>
      <c r="M1825" s="38"/>
      <c r="N1825" s="38"/>
      <c r="O1825" s="38"/>
      <c r="P1825" s="38"/>
      <c r="Q1825" s="38"/>
      <c r="R1825" s="38"/>
      <c r="S1825" s="38"/>
      <c r="T1825" s="38"/>
      <c r="U1825" s="38"/>
      <c r="V1825" s="38"/>
      <c r="W1825" s="38"/>
      <c r="X1825" s="38"/>
      <c r="Y1825" s="38"/>
      <c r="Z1825" s="75"/>
      <c r="AA1825" s="101"/>
      <c r="AB1825" s="101"/>
      <c r="AC1825" s="101"/>
      <c r="AD1825" s="101"/>
      <c r="AE1825" s="38"/>
      <c r="AF1825" s="38"/>
      <c r="AG1825" s="38"/>
      <c r="AH1825" s="38"/>
      <c r="AI1825" s="101"/>
      <c r="AJ1825" s="101"/>
      <c r="AK1825" s="101"/>
      <c r="AL1825" s="75"/>
      <c r="AM1825" s="39"/>
      <c r="AN1825" s="27"/>
      <c r="AO1825" s="27"/>
      <c r="AP1825" s="27"/>
      <c r="AQ1825" s="27" t="str">
        <f t="shared" si="621"/>
        <v/>
      </c>
      <c r="AR1825" s="27" t="str">
        <f t="shared" si="622"/>
        <v/>
      </c>
      <c r="AS1825" s="27" t="str">
        <f t="shared" si="623"/>
        <v/>
      </c>
      <c r="AT1825" s="27" t="e">
        <f>IF(#REF!&lt;&gt;"",IF(ABS(#REF!)&lt;10,"S"&amp;RIGHT(#REF!,1)&amp;",","S"&amp;#REF!&amp;","),"")</f>
        <v>#REF!</v>
      </c>
      <c r="AU1825" s="27" t="e">
        <f>IF(#REF!&lt;&gt;"",IF(ABS(#REF!)&lt;10,"S"&amp;RIGHT(#REF!,1)&amp;",","S"&amp;#REF!&amp;","),"")</f>
        <v>#REF!</v>
      </c>
      <c r="AV1825" s="27" t="e">
        <f>IF(#REF!&lt;&gt;"",IF(ABS(#REF!)&lt;10,"S"&amp;RIGHT(#REF!,1)&amp;",","S"&amp;#REF!&amp;","),"")</f>
        <v>#REF!</v>
      </c>
      <c r="AW1825" s="27" t="e">
        <f>IF(#REF!&lt;&gt;"",IF(ABS(#REF!)&lt;10,"S"&amp;RIGHT(#REF!,1)&amp;",","S"&amp;#REF!&amp;","),"")</f>
        <v>#REF!</v>
      </c>
      <c r="AX1825" s="27" t="e">
        <f>IF(#REF!&lt;&gt;"",IF(ABS(#REF!)&lt;10,"S"&amp;RIGHT(#REF!,1)&amp;",","S"&amp;#REF!&amp;","),"")</f>
        <v>#REF!</v>
      </c>
      <c r="AY1825" s="27" t="e">
        <f>IF(#REF!&lt;&gt;"",IF(ABS(#REF!)&lt;10,"S"&amp;RIGHT(#REF!,1)&amp;",","S"&amp;#REF!&amp;","),"")</f>
        <v>#REF!</v>
      </c>
      <c r="AZ1825" s="27" t="e">
        <f>IF(#REF!&lt;&gt;"",IF(ABS(#REF!)&lt;10,"S"&amp;RIGHT(#REF!,1)&amp;",","S"&amp;#REF!&amp;","),"")</f>
        <v>#REF!</v>
      </c>
      <c r="BA1825" s="27" t="e">
        <f>IF(#REF!&lt;&gt;"",IF(ABS(#REF!)&lt;10,"S"&amp;RIGHT(#REF!,1)&amp;",","S"&amp;#REF!&amp;","),"")</f>
        <v>#REF!</v>
      </c>
      <c r="BB1825" s="27" t="e">
        <f>IF(#REF!&lt;&gt;"",IF(ABS(#REF!)&lt;10,"S"&amp;RIGHT(#REF!,1)&amp;",","S"&amp;#REF!&amp;","),"")</f>
        <v>#REF!</v>
      </c>
      <c r="BC1825" s="27"/>
      <c r="BD1825" s="27"/>
      <c r="BE1825" s="27"/>
      <c r="BF1825" s="27"/>
      <c r="BG1825" s="27"/>
      <c r="BH1825" s="27"/>
      <c r="BI1825" s="27" t="str">
        <f t="shared" si="618"/>
        <v/>
      </c>
      <c r="BJ1825" s="27" t="str">
        <f t="shared" si="619"/>
        <v/>
      </c>
      <c r="BK1825" s="27" t="str">
        <f t="shared" si="620"/>
        <v/>
      </c>
      <c r="BL1825" s="27" t="e">
        <f>IF(#REF!="","",CONCATENATE($L1825,","))</f>
        <v>#REF!</v>
      </c>
      <c r="BM1825" s="27" t="e">
        <f>IF(#REF!="","",CONCATENATE($L1825,","))</f>
        <v>#REF!</v>
      </c>
      <c r="BN1825" s="27" t="e">
        <f>IF(#REF!="","",CONCATENATE($L1825,","))</f>
        <v>#REF!</v>
      </c>
      <c r="BO1825" s="27" t="e">
        <f>IF(#REF!="","",CONCATENATE($L1825,","))</f>
        <v>#REF!</v>
      </c>
      <c r="BP1825" s="27" t="e">
        <f>IF(#REF!="","",CONCATENATE($L1825,","))</f>
        <v>#REF!</v>
      </c>
      <c r="BQ1825" s="27" t="e">
        <f>IF(#REF!="","",CONCATENATE($L1825,","))</f>
        <v>#REF!</v>
      </c>
      <c r="BR1825" s="27" t="e">
        <f>IF(#REF!="","",CONCATENATE($L1825,","))</f>
        <v>#REF!</v>
      </c>
      <c r="BS1825" s="27" t="e">
        <f>IF(#REF!="","",CONCATENATE($L1825,","))</f>
        <v>#REF!</v>
      </c>
      <c r="BT1825" s="27" t="e">
        <f>IF(#REF!="","",CONCATENATE($L1825,","))</f>
        <v>#REF!</v>
      </c>
      <c r="BU1825" s="40"/>
      <c r="BV1825" s="40"/>
      <c r="BW1825"/>
      <c r="BX1825"/>
      <c r="BY1825"/>
      <c r="BZ1825"/>
      <c r="CA1825"/>
      <c r="CB1825" s="40"/>
      <c r="CC1825"/>
    </row>
    <row r="1826" spans="2:81">
      <c r="B1826" s="75"/>
      <c r="C1826" s="39"/>
      <c r="D1826" s="38"/>
      <c r="E1826" s="39"/>
      <c r="F1826" s="39"/>
      <c r="G1826" s="39"/>
      <c r="H1826" s="39"/>
      <c r="I1826" s="39"/>
      <c r="J1826" s="39"/>
      <c r="K1826" s="39"/>
      <c r="L1826" s="38"/>
      <c r="M1826" s="38"/>
      <c r="N1826" s="38"/>
      <c r="O1826" s="38"/>
      <c r="P1826" s="38"/>
      <c r="Q1826" s="38"/>
      <c r="R1826" s="38"/>
      <c r="S1826" s="38"/>
      <c r="T1826" s="38"/>
      <c r="U1826" s="38"/>
      <c r="V1826" s="38"/>
      <c r="W1826" s="38"/>
      <c r="X1826" s="38"/>
      <c r="Y1826" s="38"/>
      <c r="Z1826" s="75"/>
      <c r="AA1826" s="101"/>
      <c r="AB1826" s="101"/>
      <c r="AC1826" s="101"/>
      <c r="AD1826" s="101"/>
      <c r="AE1826" s="38"/>
      <c r="AF1826" s="38"/>
      <c r="AG1826" s="38"/>
      <c r="AH1826" s="38"/>
      <c r="AI1826" s="101"/>
      <c r="AJ1826" s="101"/>
      <c r="AK1826" s="101"/>
      <c r="AL1826" s="75"/>
      <c r="AM1826" s="39"/>
      <c r="AN1826" s="27"/>
      <c r="AO1826" s="27"/>
      <c r="AP1826" s="27"/>
      <c r="AQ1826" s="27" t="str">
        <f t="shared" si="621"/>
        <v/>
      </c>
      <c r="AR1826" s="27" t="str">
        <f t="shared" si="622"/>
        <v/>
      </c>
      <c r="AS1826" s="27" t="str">
        <f t="shared" si="623"/>
        <v/>
      </c>
      <c r="AT1826" s="27" t="e">
        <f>IF(#REF!&lt;&gt;"",IF(ABS(#REF!)&lt;10,"S"&amp;RIGHT(#REF!,1)&amp;",","S"&amp;#REF!&amp;","),"")</f>
        <v>#REF!</v>
      </c>
      <c r="AU1826" s="27" t="e">
        <f>IF(#REF!&lt;&gt;"",IF(ABS(#REF!)&lt;10,"S"&amp;RIGHT(#REF!,1)&amp;",","S"&amp;#REF!&amp;","),"")</f>
        <v>#REF!</v>
      </c>
      <c r="AV1826" s="27" t="e">
        <f>IF(#REF!&lt;&gt;"",IF(ABS(#REF!)&lt;10,"S"&amp;RIGHT(#REF!,1)&amp;",","S"&amp;#REF!&amp;","),"")</f>
        <v>#REF!</v>
      </c>
      <c r="AW1826" s="27" t="e">
        <f>IF(#REF!&lt;&gt;"",IF(ABS(#REF!)&lt;10,"S"&amp;RIGHT(#REF!,1)&amp;",","S"&amp;#REF!&amp;","),"")</f>
        <v>#REF!</v>
      </c>
      <c r="AX1826" s="27" t="e">
        <f>IF(#REF!&lt;&gt;"",IF(ABS(#REF!)&lt;10,"S"&amp;RIGHT(#REF!,1)&amp;",","S"&amp;#REF!&amp;","),"")</f>
        <v>#REF!</v>
      </c>
      <c r="AY1826" s="27" t="e">
        <f>IF(#REF!&lt;&gt;"",IF(ABS(#REF!)&lt;10,"S"&amp;RIGHT(#REF!,1)&amp;",","S"&amp;#REF!&amp;","),"")</f>
        <v>#REF!</v>
      </c>
      <c r="AZ1826" s="27" t="e">
        <f>IF(#REF!&lt;&gt;"",IF(ABS(#REF!)&lt;10,"S"&amp;RIGHT(#REF!,1)&amp;",","S"&amp;#REF!&amp;","),"")</f>
        <v>#REF!</v>
      </c>
      <c r="BA1826" s="27" t="e">
        <f>IF(#REF!&lt;&gt;"",IF(ABS(#REF!)&lt;10,"S"&amp;RIGHT(#REF!,1)&amp;",","S"&amp;#REF!&amp;","),"")</f>
        <v>#REF!</v>
      </c>
      <c r="BB1826" s="27" t="e">
        <f>IF(#REF!&lt;&gt;"",IF(ABS(#REF!)&lt;10,"S"&amp;RIGHT(#REF!,1)&amp;",","S"&amp;#REF!&amp;","),"")</f>
        <v>#REF!</v>
      </c>
      <c r="BC1826" s="27"/>
      <c r="BD1826" s="27"/>
      <c r="BE1826" s="27"/>
      <c r="BF1826" s="27"/>
      <c r="BG1826" s="27"/>
      <c r="BH1826" s="27"/>
      <c r="BI1826" s="27" t="str">
        <f t="shared" si="618"/>
        <v/>
      </c>
      <c r="BJ1826" s="27" t="str">
        <f t="shared" si="619"/>
        <v/>
      </c>
      <c r="BK1826" s="27" t="str">
        <f t="shared" si="620"/>
        <v/>
      </c>
      <c r="BL1826" s="27" t="e">
        <f>IF(#REF!="","",CONCATENATE($L1826,","))</f>
        <v>#REF!</v>
      </c>
      <c r="BM1826" s="27" t="e">
        <f>IF(#REF!="","",CONCATENATE($L1826,","))</f>
        <v>#REF!</v>
      </c>
      <c r="BN1826" s="27" t="e">
        <f>IF(#REF!="","",CONCATENATE($L1826,","))</f>
        <v>#REF!</v>
      </c>
      <c r="BO1826" s="27" t="e">
        <f>IF(#REF!="","",CONCATENATE($L1826,","))</f>
        <v>#REF!</v>
      </c>
      <c r="BP1826" s="27" t="e">
        <f>IF(#REF!="","",CONCATENATE($L1826,","))</f>
        <v>#REF!</v>
      </c>
      <c r="BQ1826" s="27" t="e">
        <f>IF(#REF!="","",CONCATENATE($L1826,","))</f>
        <v>#REF!</v>
      </c>
      <c r="BR1826" s="27" t="e">
        <f>IF(#REF!="","",CONCATENATE($L1826,","))</f>
        <v>#REF!</v>
      </c>
      <c r="BS1826" s="27" t="e">
        <f>IF(#REF!="","",CONCATENATE($L1826,","))</f>
        <v>#REF!</v>
      </c>
      <c r="BT1826" s="27" t="e">
        <f>IF(#REF!="","",CONCATENATE($L1826,","))</f>
        <v>#REF!</v>
      </c>
      <c r="BU1826" s="40"/>
      <c r="BV1826" s="40"/>
      <c r="BW1826"/>
      <c r="BX1826"/>
      <c r="BY1826"/>
      <c r="BZ1826"/>
      <c r="CA1826"/>
      <c r="CB1826" s="40"/>
      <c r="CC1826"/>
    </row>
    <row r="1827" spans="2:81">
      <c r="B1827" s="75"/>
      <c r="C1827" s="39"/>
      <c r="D1827" s="38"/>
      <c r="E1827" s="39"/>
      <c r="F1827" s="39"/>
      <c r="G1827" s="39"/>
      <c r="H1827" s="39"/>
      <c r="I1827" s="39"/>
      <c r="J1827" s="39"/>
      <c r="K1827" s="39"/>
      <c r="L1827" s="38"/>
      <c r="M1827" s="38"/>
      <c r="N1827" s="38"/>
      <c r="O1827" s="38"/>
      <c r="P1827" s="38"/>
      <c r="Q1827" s="38"/>
      <c r="R1827" s="38"/>
      <c r="S1827" s="38"/>
      <c r="T1827" s="38"/>
      <c r="U1827" s="38"/>
      <c r="V1827" s="38"/>
      <c r="W1827" s="38"/>
      <c r="X1827" s="38"/>
      <c r="Y1827" s="38"/>
      <c r="Z1827" s="75"/>
      <c r="AA1827" s="101"/>
      <c r="AB1827" s="101"/>
      <c r="AC1827" s="101"/>
      <c r="AD1827" s="101"/>
      <c r="AE1827" s="38"/>
      <c r="AF1827" s="38"/>
      <c r="AG1827" s="38"/>
      <c r="AH1827" s="38"/>
      <c r="AI1827" s="101"/>
      <c r="AJ1827" s="101"/>
      <c r="AK1827" s="101"/>
      <c r="AL1827" s="75"/>
      <c r="AM1827" s="39"/>
      <c r="AN1827" s="27"/>
      <c r="AO1827" s="27"/>
      <c r="AP1827" s="27"/>
      <c r="AQ1827" s="27" t="str">
        <f t="shared" si="621"/>
        <v/>
      </c>
      <c r="AR1827" s="27" t="str">
        <f t="shared" si="622"/>
        <v/>
      </c>
      <c r="AS1827" s="27" t="str">
        <f t="shared" si="623"/>
        <v/>
      </c>
      <c r="AT1827" s="27" t="e">
        <f>IF(#REF!&lt;&gt;"",IF(ABS(#REF!)&lt;10,"S"&amp;RIGHT(#REF!,1)&amp;",","S"&amp;#REF!&amp;","),"")</f>
        <v>#REF!</v>
      </c>
      <c r="AU1827" s="27" t="e">
        <f>IF(#REF!&lt;&gt;"",IF(ABS(#REF!)&lt;10,"S"&amp;RIGHT(#REF!,1)&amp;",","S"&amp;#REF!&amp;","),"")</f>
        <v>#REF!</v>
      </c>
      <c r="AV1827" s="27" t="e">
        <f>IF(#REF!&lt;&gt;"",IF(ABS(#REF!)&lt;10,"S"&amp;RIGHT(#REF!,1)&amp;",","S"&amp;#REF!&amp;","),"")</f>
        <v>#REF!</v>
      </c>
      <c r="AW1827" s="27" t="e">
        <f>IF(#REF!&lt;&gt;"",IF(ABS(#REF!)&lt;10,"S"&amp;RIGHT(#REF!,1)&amp;",","S"&amp;#REF!&amp;","),"")</f>
        <v>#REF!</v>
      </c>
      <c r="AX1827" s="27" t="e">
        <f>IF(#REF!&lt;&gt;"",IF(ABS(#REF!)&lt;10,"S"&amp;RIGHT(#REF!,1)&amp;",","S"&amp;#REF!&amp;","),"")</f>
        <v>#REF!</v>
      </c>
      <c r="AY1827" s="27" t="e">
        <f>IF(#REF!&lt;&gt;"",IF(ABS(#REF!)&lt;10,"S"&amp;RIGHT(#REF!,1)&amp;",","S"&amp;#REF!&amp;","),"")</f>
        <v>#REF!</v>
      </c>
      <c r="AZ1827" s="27" t="e">
        <f>IF(#REF!&lt;&gt;"",IF(ABS(#REF!)&lt;10,"S"&amp;RIGHT(#REF!,1)&amp;",","S"&amp;#REF!&amp;","),"")</f>
        <v>#REF!</v>
      </c>
      <c r="BA1827" s="27" t="e">
        <f>IF(#REF!&lt;&gt;"",IF(ABS(#REF!)&lt;10,"S"&amp;RIGHT(#REF!,1)&amp;",","S"&amp;#REF!&amp;","),"")</f>
        <v>#REF!</v>
      </c>
      <c r="BB1827" s="27" t="e">
        <f>IF(#REF!&lt;&gt;"",IF(ABS(#REF!)&lt;10,"S"&amp;RIGHT(#REF!,1)&amp;",","S"&amp;#REF!&amp;","),"")</f>
        <v>#REF!</v>
      </c>
      <c r="BC1827" s="27"/>
      <c r="BD1827" s="27"/>
      <c r="BE1827" s="27"/>
      <c r="BF1827" s="27"/>
      <c r="BG1827" s="27"/>
      <c r="BH1827" s="27"/>
      <c r="BI1827" s="27" t="str">
        <f t="shared" si="618"/>
        <v/>
      </c>
      <c r="BJ1827" s="27" t="str">
        <f t="shared" si="619"/>
        <v/>
      </c>
      <c r="BK1827" s="27" t="str">
        <f t="shared" si="620"/>
        <v/>
      </c>
      <c r="BL1827" s="27" t="e">
        <f>IF(#REF!="","",CONCATENATE($L1827,","))</f>
        <v>#REF!</v>
      </c>
      <c r="BM1827" s="27" t="e">
        <f>IF(#REF!="","",CONCATENATE($L1827,","))</f>
        <v>#REF!</v>
      </c>
      <c r="BN1827" s="27" t="e">
        <f>IF(#REF!="","",CONCATENATE($L1827,","))</f>
        <v>#REF!</v>
      </c>
      <c r="BO1827" s="27" t="e">
        <f>IF(#REF!="","",CONCATENATE($L1827,","))</f>
        <v>#REF!</v>
      </c>
      <c r="BP1827" s="27" t="e">
        <f>IF(#REF!="","",CONCATENATE($L1827,","))</f>
        <v>#REF!</v>
      </c>
      <c r="BQ1827" s="27" t="e">
        <f>IF(#REF!="","",CONCATENATE($L1827,","))</f>
        <v>#REF!</v>
      </c>
      <c r="BR1827" s="27" t="e">
        <f>IF(#REF!="","",CONCATENATE($L1827,","))</f>
        <v>#REF!</v>
      </c>
      <c r="BS1827" s="27" t="e">
        <f>IF(#REF!="","",CONCATENATE($L1827,","))</f>
        <v>#REF!</v>
      </c>
      <c r="BT1827" s="27" t="e">
        <f>IF(#REF!="","",CONCATENATE($L1827,","))</f>
        <v>#REF!</v>
      </c>
      <c r="BU1827" s="40"/>
      <c r="BV1827" s="40"/>
      <c r="BW1827"/>
      <c r="BX1827"/>
      <c r="BY1827"/>
      <c r="BZ1827"/>
      <c r="CA1827"/>
      <c r="CB1827" s="40"/>
      <c r="CC1827"/>
    </row>
    <row r="1828" spans="2:81">
      <c r="B1828" s="75"/>
      <c r="C1828" s="39"/>
      <c r="D1828" s="38"/>
      <c r="E1828" s="39"/>
      <c r="F1828" s="39"/>
      <c r="G1828" s="39"/>
      <c r="H1828" s="39"/>
      <c r="I1828" s="39"/>
      <c r="J1828" s="39"/>
      <c r="K1828" s="39"/>
      <c r="L1828" s="38"/>
      <c r="M1828" s="38"/>
      <c r="N1828" s="38"/>
      <c r="O1828" s="38"/>
      <c r="P1828" s="38"/>
      <c r="Q1828" s="38"/>
      <c r="R1828" s="38"/>
      <c r="S1828" s="38"/>
      <c r="T1828" s="38"/>
      <c r="U1828" s="38"/>
      <c r="V1828" s="38"/>
      <c r="W1828" s="38"/>
      <c r="X1828" s="38"/>
      <c r="Y1828" s="38"/>
      <c r="Z1828" s="75"/>
      <c r="AA1828" s="101"/>
      <c r="AB1828" s="101"/>
      <c r="AC1828" s="101"/>
      <c r="AD1828" s="101"/>
      <c r="AE1828" s="38"/>
      <c r="AF1828" s="38"/>
      <c r="AG1828" s="38"/>
      <c r="AH1828" s="38"/>
      <c r="AI1828" s="101"/>
      <c r="AJ1828" s="101"/>
      <c r="AK1828" s="101"/>
      <c r="AL1828" s="75"/>
      <c r="AM1828" s="39"/>
      <c r="AN1828" s="27"/>
      <c r="AO1828" s="27"/>
      <c r="AP1828" s="27"/>
      <c r="AQ1828" s="27" t="str">
        <f t="shared" si="621"/>
        <v/>
      </c>
      <c r="AR1828" s="27" t="str">
        <f t="shared" si="622"/>
        <v/>
      </c>
      <c r="AS1828" s="27" t="str">
        <f t="shared" si="623"/>
        <v/>
      </c>
      <c r="AT1828" s="27" t="e">
        <f>IF(#REF!&lt;&gt;"",IF(ABS(#REF!)&lt;10,"S"&amp;RIGHT(#REF!,1)&amp;",","S"&amp;#REF!&amp;","),"")</f>
        <v>#REF!</v>
      </c>
      <c r="AU1828" s="27" t="e">
        <f>IF(#REF!&lt;&gt;"",IF(ABS(#REF!)&lt;10,"S"&amp;RIGHT(#REF!,1)&amp;",","S"&amp;#REF!&amp;","),"")</f>
        <v>#REF!</v>
      </c>
      <c r="AV1828" s="27" t="e">
        <f>IF(#REF!&lt;&gt;"",IF(ABS(#REF!)&lt;10,"S"&amp;RIGHT(#REF!,1)&amp;",","S"&amp;#REF!&amp;","),"")</f>
        <v>#REF!</v>
      </c>
      <c r="AW1828" s="27" t="e">
        <f>IF(#REF!&lt;&gt;"",IF(ABS(#REF!)&lt;10,"S"&amp;RIGHT(#REF!,1)&amp;",","S"&amp;#REF!&amp;","),"")</f>
        <v>#REF!</v>
      </c>
      <c r="AX1828" s="27" t="e">
        <f>IF(#REF!&lt;&gt;"",IF(ABS(#REF!)&lt;10,"S"&amp;RIGHT(#REF!,1)&amp;",","S"&amp;#REF!&amp;","),"")</f>
        <v>#REF!</v>
      </c>
      <c r="AY1828" s="27" t="e">
        <f>IF(#REF!&lt;&gt;"",IF(ABS(#REF!)&lt;10,"S"&amp;RIGHT(#REF!,1)&amp;",","S"&amp;#REF!&amp;","),"")</f>
        <v>#REF!</v>
      </c>
      <c r="AZ1828" s="27" t="e">
        <f>IF(#REF!&lt;&gt;"",IF(ABS(#REF!)&lt;10,"S"&amp;RIGHT(#REF!,1)&amp;",","S"&amp;#REF!&amp;","),"")</f>
        <v>#REF!</v>
      </c>
      <c r="BA1828" s="27" t="e">
        <f>IF(#REF!&lt;&gt;"",IF(ABS(#REF!)&lt;10,"S"&amp;RIGHT(#REF!,1)&amp;",","S"&amp;#REF!&amp;","),"")</f>
        <v>#REF!</v>
      </c>
      <c r="BB1828" s="27" t="e">
        <f>IF(#REF!&lt;&gt;"",IF(ABS(#REF!)&lt;10,"S"&amp;RIGHT(#REF!,1)&amp;",","S"&amp;#REF!&amp;","),"")</f>
        <v>#REF!</v>
      </c>
      <c r="BC1828" s="27"/>
      <c r="BD1828" s="27"/>
      <c r="BE1828" s="27"/>
      <c r="BF1828" s="27"/>
      <c r="BG1828" s="27"/>
      <c r="BH1828" s="27"/>
      <c r="BI1828" s="27" t="str">
        <f t="shared" si="618"/>
        <v/>
      </c>
      <c r="BJ1828" s="27" t="str">
        <f t="shared" si="619"/>
        <v/>
      </c>
      <c r="BK1828" s="27" t="str">
        <f t="shared" si="620"/>
        <v/>
      </c>
      <c r="BL1828" s="27" t="e">
        <f>IF(#REF!="","",CONCATENATE($L1828,","))</f>
        <v>#REF!</v>
      </c>
      <c r="BM1828" s="27" t="e">
        <f>IF(#REF!="","",CONCATENATE($L1828,","))</f>
        <v>#REF!</v>
      </c>
      <c r="BN1828" s="27" t="e">
        <f>IF(#REF!="","",CONCATENATE($L1828,","))</f>
        <v>#REF!</v>
      </c>
      <c r="BO1828" s="27" t="e">
        <f>IF(#REF!="","",CONCATENATE($L1828,","))</f>
        <v>#REF!</v>
      </c>
      <c r="BP1828" s="27" t="e">
        <f>IF(#REF!="","",CONCATENATE($L1828,","))</f>
        <v>#REF!</v>
      </c>
      <c r="BQ1828" s="27" t="e">
        <f>IF(#REF!="","",CONCATENATE($L1828,","))</f>
        <v>#REF!</v>
      </c>
      <c r="BR1828" s="27" t="e">
        <f>IF(#REF!="","",CONCATENATE($L1828,","))</f>
        <v>#REF!</v>
      </c>
      <c r="BS1828" s="27" t="e">
        <f>IF(#REF!="","",CONCATENATE($L1828,","))</f>
        <v>#REF!</v>
      </c>
      <c r="BT1828" s="27" t="e">
        <f>IF(#REF!="","",CONCATENATE($L1828,","))</f>
        <v>#REF!</v>
      </c>
      <c r="BU1828" s="40"/>
      <c r="BV1828" s="40"/>
      <c r="BW1828"/>
      <c r="BX1828"/>
      <c r="BY1828"/>
      <c r="BZ1828"/>
      <c r="CA1828"/>
      <c r="CB1828" s="40"/>
      <c r="CC1828"/>
    </row>
    <row r="1829" spans="2:81">
      <c r="B1829" s="75"/>
      <c r="C1829" s="39"/>
      <c r="D1829" s="38"/>
      <c r="E1829" s="39"/>
      <c r="F1829" s="39"/>
      <c r="G1829" s="39"/>
      <c r="H1829" s="39"/>
      <c r="I1829" s="39"/>
      <c r="J1829" s="39"/>
      <c r="K1829" s="39"/>
      <c r="L1829" s="38"/>
      <c r="M1829" s="38"/>
      <c r="N1829" s="38"/>
      <c r="O1829" s="38"/>
      <c r="P1829" s="38"/>
      <c r="Q1829" s="38"/>
      <c r="R1829" s="38"/>
      <c r="S1829" s="38"/>
      <c r="T1829" s="38"/>
      <c r="U1829" s="38"/>
      <c r="V1829" s="38"/>
      <c r="W1829" s="38"/>
      <c r="X1829" s="38"/>
      <c r="Y1829" s="38"/>
      <c r="Z1829" s="75"/>
      <c r="AA1829" s="101"/>
      <c r="AB1829" s="101"/>
      <c r="AC1829" s="101"/>
      <c r="AD1829" s="101"/>
      <c r="AE1829" s="38"/>
      <c r="AF1829" s="38"/>
      <c r="AG1829" s="38"/>
      <c r="AH1829" s="38"/>
      <c r="AI1829" s="101"/>
      <c r="AJ1829" s="101"/>
      <c r="AK1829" s="101"/>
      <c r="AL1829" s="75"/>
      <c r="AM1829" s="39"/>
      <c r="AN1829" s="27"/>
      <c r="AO1829" s="27"/>
      <c r="AP1829" s="27"/>
      <c r="AQ1829" s="27" t="str">
        <f t="shared" si="621"/>
        <v/>
      </c>
      <c r="AR1829" s="27" t="str">
        <f t="shared" si="622"/>
        <v/>
      </c>
      <c r="AS1829" s="27" t="str">
        <f t="shared" si="623"/>
        <v/>
      </c>
      <c r="AT1829" s="27" t="e">
        <f>IF(#REF!&lt;&gt;"",IF(ABS(#REF!)&lt;10,"S"&amp;RIGHT(#REF!,1)&amp;",","S"&amp;#REF!&amp;","),"")</f>
        <v>#REF!</v>
      </c>
      <c r="AU1829" s="27" t="e">
        <f>IF(#REF!&lt;&gt;"",IF(ABS(#REF!)&lt;10,"S"&amp;RIGHT(#REF!,1)&amp;",","S"&amp;#REF!&amp;","),"")</f>
        <v>#REF!</v>
      </c>
      <c r="AV1829" s="27" t="e">
        <f>IF(#REF!&lt;&gt;"",IF(ABS(#REF!)&lt;10,"S"&amp;RIGHT(#REF!,1)&amp;",","S"&amp;#REF!&amp;","),"")</f>
        <v>#REF!</v>
      </c>
      <c r="AW1829" s="27" t="e">
        <f>IF(#REF!&lt;&gt;"",IF(ABS(#REF!)&lt;10,"S"&amp;RIGHT(#REF!,1)&amp;",","S"&amp;#REF!&amp;","),"")</f>
        <v>#REF!</v>
      </c>
      <c r="AX1829" s="27" t="e">
        <f>IF(#REF!&lt;&gt;"",IF(ABS(#REF!)&lt;10,"S"&amp;RIGHT(#REF!,1)&amp;",","S"&amp;#REF!&amp;","),"")</f>
        <v>#REF!</v>
      </c>
      <c r="AY1829" s="27" t="e">
        <f>IF(#REF!&lt;&gt;"",IF(ABS(#REF!)&lt;10,"S"&amp;RIGHT(#REF!,1)&amp;",","S"&amp;#REF!&amp;","),"")</f>
        <v>#REF!</v>
      </c>
      <c r="AZ1829" s="27" t="e">
        <f>IF(#REF!&lt;&gt;"",IF(ABS(#REF!)&lt;10,"S"&amp;RIGHT(#REF!,1)&amp;",","S"&amp;#REF!&amp;","),"")</f>
        <v>#REF!</v>
      </c>
      <c r="BA1829" s="27" t="e">
        <f>IF(#REF!&lt;&gt;"",IF(ABS(#REF!)&lt;10,"S"&amp;RIGHT(#REF!,1)&amp;",","S"&amp;#REF!&amp;","),"")</f>
        <v>#REF!</v>
      </c>
      <c r="BB1829" s="27" t="e">
        <f>IF(#REF!&lt;&gt;"",IF(ABS(#REF!)&lt;10,"S"&amp;RIGHT(#REF!,1)&amp;",","S"&amp;#REF!&amp;","),"")</f>
        <v>#REF!</v>
      </c>
      <c r="BC1829" s="27"/>
      <c r="BD1829" s="27"/>
      <c r="BE1829" s="27"/>
      <c r="BF1829" s="27"/>
      <c r="BG1829" s="27"/>
      <c r="BH1829" s="27"/>
      <c r="BI1829" s="27" t="str">
        <f t="shared" si="618"/>
        <v/>
      </c>
      <c r="BJ1829" s="27" t="str">
        <f t="shared" si="619"/>
        <v/>
      </c>
      <c r="BK1829" s="27" t="str">
        <f t="shared" si="620"/>
        <v/>
      </c>
      <c r="BL1829" s="27" t="e">
        <f>IF(#REF!="","",CONCATENATE($L1829,","))</f>
        <v>#REF!</v>
      </c>
      <c r="BM1829" s="27" t="e">
        <f>IF(#REF!="","",CONCATENATE($L1829,","))</f>
        <v>#REF!</v>
      </c>
      <c r="BN1829" s="27" t="e">
        <f>IF(#REF!="","",CONCATENATE($L1829,","))</f>
        <v>#REF!</v>
      </c>
      <c r="BO1829" s="27" t="e">
        <f>IF(#REF!="","",CONCATENATE($L1829,","))</f>
        <v>#REF!</v>
      </c>
      <c r="BP1829" s="27" t="e">
        <f>IF(#REF!="","",CONCATENATE($L1829,","))</f>
        <v>#REF!</v>
      </c>
      <c r="BQ1829" s="27" t="e">
        <f>IF(#REF!="","",CONCATENATE($L1829,","))</f>
        <v>#REF!</v>
      </c>
      <c r="BR1829" s="27" t="e">
        <f>IF(#REF!="","",CONCATENATE($L1829,","))</f>
        <v>#REF!</v>
      </c>
      <c r="BS1829" s="27" t="e">
        <f>IF(#REF!="","",CONCATENATE($L1829,","))</f>
        <v>#REF!</v>
      </c>
      <c r="BT1829" s="27" t="e">
        <f>IF(#REF!="","",CONCATENATE($L1829,","))</f>
        <v>#REF!</v>
      </c>
      <c r="BU1829" s="40"/>
      <c r="BV1829" s="40"/>
      <c r="BW1829"/>
      <c r="BX1829"/>
      <c r="BY1829"/>
      <c r="BZ1829"/>
      <c r="CA1829"/>
      <c r="CB1829" s="40"/>
      <c r="CC1829"/>
    </row>
    <row r="1830" spans="2:81">
      <c r="B1830" s="75"/>
      <c r="C1830" s="39"/>
      <c r="D1830" s="38"/>
      <c r="E1830" s="39"/>
      <c r="F1830" s="39"/>
      <c r="G1830" s="39"/>
      <c r="H1830" s="39"/>
      <c r="I1830" s="39"/>
      <c r="J1830" s="39"/>
      <c r="K1830" s="39"/>
      <c r="L1830" s="38"/>
      <c r="M1830" s="38"/>
      <c r="N1830" s="38"/>
      <c r="O1830" s="38"/>
      <c r="P1830" s="38"/>
      <c r="Q1830" s="38"/>
      <c r="R1830" s="38"/>
      <c r="S1830" s="38"/>
      <c r="T1830" s="38"/>
      <c r="U1830" s="38"/>
      <c r="V1830" s="38"/>
      <c r="W1830" s="38"/>
      <c r="X1830" s="38"/>
      <c r="Y1830" s="38"/>
      <c r="Z1830" s="75"/>
      <c r="AA1830" s="101"/>
      <c r="AB1830" s="101"/>
      <c r="AC1830" s="101"/>
      <c r="AD1830" s="101"/>
      <c r="AE1830" s="38"/>
      <c r="AF1830" s="38"/>
      <c r="AG1830" s="38"/>
      <c r="AH1830" s="38"/>
      <c r="AI1830" s="101"/>
      <c r="AJ1830" s="101"/>
      <c r="AK1830" s="101"/>
      <c r="AL1830" s="75"/>
      <c r="AM1830" s="39"/>
      <c r="AN1830" s="27"/>
      <c r="AO1830" s="27"/>
      <c r="AP1830" s="27"/>
      <c r="AQ1830" s="27" t="str">
        <f t="shared" si="621"/>
        <v/>
      </c>
      <c r="AR1830" s="27" t="str">
        <f t="shared" si="622"/>
        <v/>
      </c>
      <c r="AS1830" s="27" t="str">
        <f t="shared" si="623"/>
        <v/>
      </c>
      <c r="AT1830" s="27" t="e">
        <f>IF(#REF!&lt;&gt;"",IF(ABS(#REF!)&lt;10,"S"&amp;RIGHT(#REF!,1)&amp;",","S"&amp;#REF!&amp;","),"")</f>
        <v>#REF!</v>
      </c>
      <c r="AU1830" s="27" t="e">
        <f>IF(#REF!&lt;&gt;"",IF(ABS(#REF!)&lt;10,"S"&amp;RIGHT(#REF!,1)&amp;",","S"&amp;#REF!&amp;","),"")</f>
        <v>#REF!</v>
      </c>
      <c r="AV1830" s="27" t="e">
        <f>IF(#REF!&lt;&gt;"",IF(ABS(#REF!)&lt;10,"S"&amp;RIGHT(#REF!,1)&amp;",","S"&amp;#REF!&amp;","),"")</f>
        <v>#REF!</v>
      </c>
      <c r="AW1830" s="27" t="e">
        <f>IF(#REF!&lt;&gt;"",IF(ABS(#REF!)&lt;10,"S"&amp;RIGHT(#REF!,1)&amp;",","S"&amp;#REF!&amp;","),"")</f>
        <v>#REF!</v>
      </c>
      <c r="AX1830" s="27" t="e">
        <f>IF(#REF!&lt;&gt;"",IF(ABS(#REF!)&lt;10,"S"&amp;RIGHT(#REF!,1)&amp;",","S"&amp;#REF!&amp;","),"")</f>
        <v>#REF!</v>
      </c>
      <c r="AY1830" s="27" t="e">
        <f>IF(#REF!&lt;&gt;"",IF(ABS(#REF!)&lt;10,"S"&amp;RIGHT(#REF!,1)&amp;",","S"&amp;#REF!&amp;","),"")</f>
        <v>#REF!</v>
      </c>
      <c r="AZ1830" s="27" t="e">
        <f>IF(#REF!&lt;&gt;"",IF(ABS(#REF!)&lt;10,"S"&amp;RIGHT(#REF!,1)&amp;",","S"&amp;#REF!&amp;","),"")</f>
        <v>#REF!</v>
      </c>
      <c r="BA1830" s="27" t="e">
        <f>IF(#REF!&lt;&gt;"",IF(ABS(#REF!)&lt;10,"S"&amp;RIGHT(#REF!,1)&amp;",","S"&amp;#REF!&amp;","),"")</f>
        <v>#REF!</v>
      </c>
      <c r="BB1830" s="27" t="e">
        <f>IF(#REF!&lt;&gt;"",IF(ABS(#REF!)&lt;10,"S"&amp;RIGHT(#REF!,1)&amp;",","S"&amp;#REF!&amp;","),"")</f>
        <v>#REF!</v>
      </c>
      <c r="BC1830" s="27"/>
      <c r="BD1830" s="27"/>
      <c r="BE1830" s="27"/>
      <c r="BF1830" s="27"/>
      <c r="BG1830" s="27"/>
      <c r="BH1830" s="27"/>
      <c r="BI1830" s="27" t="str">
        <f t="shared" si="618"/>
        <v/>
      </c>
      <c r="BJ1830" s="27" t="str">
        <f t="shared" si="619"/>
        <v/>
      </c>
      <c r="BK1830" s="27" t="str">
        <f t="shared" si="620"/>
        <v/>
      </c>
      <c r="BL1830" s="27" t="e">
        <f>IF(#REF!="","",CONCATENATE($L1830,","))</f>
        <v>#REF!</v>
      </c>
      <c r="BM1830" s="27" t="e">
        <f>IF(#REF!="","",CONCATENATE($L1830,","))</f>
        <v>#REF!</v>
      </c>
      <c r="BN1830" s="27" t="e">
        <f>IF(#REF!="","",CONCATENATE($L1830,","))</f>
        <v>#REF!</v>
      </c>
      <c r="BO1830" s="27" t="e">
        <f>IF(#REF!="","",CONCATENATE($L1830,","))</f>
        <v>#REF!</v>
      </c>
      <c r="BP1830" s="27" t="e">
        <f>IF(#REF!="","",CONCATENATE($L1830,","))</f>
        <v>#REF!</v>
      </c>
      <c r="BQ1830" s="27" t="e">
        <f>IF(#REF!="","",CONCATENATE($L1830,","))</f>
        <v>#REF!</v>
      </c>
      <c r="BR1830" s="27" t="e">
        <f>IF(#REF!="","",CONCATENATE($L1830,","))</f>
        <v>#REF!</v>
      </c>
      <c r="BS1830" s="27" t="e">
        <f>IF(#REF!="","",CONCATENATE($L1830,","))</f>
        <v>#REF!</v>
      </c>
      <c r="BT1830" s="27" t="e">
        <f>IF(#REF!="","",CONCATENATE($L1830,","))</f>
        <v>#REF!</v>
      </c>
      <c r="BU1830" s="40"/>
      <c r="BV1830" s="40"/>
      <c r="BW1830"/>
      <c r="BX1830"/>
      <c r="BY1830"/>
      <c r="BZ1830"/>
      <c r="CA1830"/>
      <c r="CB1830" s="40"/>
      <c r="CC1830"/>
    </row>
    <row r="1831" spans="2:81">
      <c r="B1831" s="75"/>
      <c r="C1831" s="39"/>
      <c r="D1831" s="38"/>
      <c r="E1831" s="39"/>
      <c r="F1831" s="39"/>
      <c r="G1831" s="39"/>
      <c r="H1831" s="39"/>
      <c r="I1831" s="39"/>
      <c r="J1831" s="39"/>
      <c r="K1831" s="39"/>
      <c r="L1831" s="38"/>
      <c r="M1831" s="38"/>
      <c r="N1831" s="38"/>
      <c r="O1831" s="38"/>
      <c r="P1831" s="38"/>
      <c r="Q1831" s="38"/>
      <c r="R1831" s="38"/>
      <c r="S1831" s="38"/>
      <c r="T1831" s="38"/>
      <c r="U1831" s="38"/>
      <c r="V1831" s="38"/>
      <c r="W1831" s="38"/>
      <c r="X1831" s="38"/>
      <c r="Y1831" s="38"/>
      <c r="Z1831" s="75"/>
      <c r="AA1831" s="101"/>
      <c r="AB1831" s="101"/>
      <c r="AC1831" s="101"/>
      <c r="AD1831" s="101"/>
      <c r="AE1831" s="38"/>
      <c r="AF1831" s="38"/>
      <c r="AG1831" s="38"/>
      <c r="AH1831" s="38"/>
      <c r="AI1831" s="101"/>
      <c r="AJ1831" s="101"/>
      <c r="AK1831" s="101"/>
      <c r="AL1831" s="75"/>
      <c r="AM1831" s="39"/>
      <c r="AN1831" s="27"/>
      <c r="AO1831" s="27"/>
      <c r="AP1831" s="27"/>
      <c r="AQ1831" s="27" t="str">
        <f t="shared" si="621"/>
        <v/>
      </c>
      <c r="AR1831" s="27" t="str">
        <f t="shared" si="622"/>
        <v/>
      </c>
      <c r="AS1831" s="27" t="str">
        <f t="shared" si="623"/>
        <v/>
      </c>
      <c r="AT1831" s="27" t="e">
        <f>IF(#REF!&lt;&gt;"",IF(ABS(#REF!)&lt;10,"S"&amp;RIGHT(#REF!,1)&amp;",","S"&amp;#REF!&amp;","),"")</f>
        <v>#REF!</v>
      </c>
      <c r="AU1831" s="27" t="e">
        <f>IF(#REF!&lt;&gt;"",IF(ABS(#REF!)&lt;10,"S"&amp;RIGHT(#REF!,1)&amp;",","S"&amp;#REF!&amp;","),"")</f>
        <v>#REF!</v>
      </c>
      <c r="AV1831" s="27" t="e">
        <f>IF(#REF!&lt;&gt;"",IF(ABS(#REF!)&lt;10,"S"&amp;RIGHT(#REF!,1)&amp;",","S"&amp;#REF!&amp;","),"")</f>
        <v>#REF!</v>
      </c>
      <c r="AW1831" s="27" t="e">
        <f>IF(#REF!&lt;&gt;"",IF(ABS(#REF!)&lt;10,"S"&amp;RIGHT(#REF!,1)&amp;",","S"&amp;#REF!&amp;","),"")</f>
        <v>#REF!</v>
      </c>
      <c r="AX1831" s="27" t="e">
        <f>IF(#REF!&lt;&gt;"",IF(ABS(#REF!)&lt;10,"S"&amp;RIGHT(#REF!,1)&amp;",","S"&amp;#REF!&amp;","),"")</f>
        <v>#REF!</v>
      </c>
      <c r="AY1831" s="27" t="e">
        <f>IF(#REF!&lt;&gt;"",IF(ABS(#REF!)&lt;10,"S"&amp;RIGHT(#REF!,1)&amp;",","S"&amp;#REF!&amp;","),"")</f>
        <v>#REF!</v>
      </c>
      <c r="AZ1831" s="27" t="e">
        <f>IF(#REF!&lt;&gt;"",IF(ABS(#REF!)&lt;10,"S"&amp;RIGHT(#REF!,1)&amp;",","S"&amp;#REF!&amp;","),"")</f>
        <v>#REF!</v>
      </c>
      <c r="BA1831" s="27" t="e">
        <f>IF(#REF!&lt;&gt;"",IF(ABS(#REF!)&lt;10,"S"&amp;RIGHT(#REF!,1)&amp;",","S"&amp;#REF!&amp;","),"")</f>
        <v>#REF!</v>
      </c>
      <c r="BB1831" s="27" t="e">
        <f>IF(#REF!&lt;&gt;"",IF(ABS(#REF!)&lt;10,"S"&amp;RIGHT(#REF!,1)&amp;",","S"&amp;#REF!&amp;","),"")</f>
        <v>#REF!</v>
      </c>
      <c r="BC1831" s="27"/>
      <c r="BD1831" s="27"/>
      <c r="BE1831" s="27"/>
      <c r="BF1831" s="27"/>
      <c r="BG1831" s="27"/>
      <c r="BH1831" s="27"/>
      <c r="BI1831" s="27" t="str">
        <f t="shared" si="618"/>
        <v/>
      </c>
      <c r="BJ1831" s="27" t="str">
        <f t="shared" si="619"/>
        <v/>
      </c>
      <c r="BK1831" s="27" t="str">
        <f t="shared" si="620"/>
        <v/>
      </c>
      <c r="BL1831" s="27" t="e">
        <f>IF(#REF!="","",CONCATENATE($L1831,","))</f>
        <v>#REF!</v>
      </c>
      <c r="BM1831" s="27" t="e">
        <f>IF(#REF!="","",CONCATENATE($L1831,","))</f>
        <v>#REF!</v>
      </c>
      <c r="BN1831" s="27" t="e">
        <f>IF(#REF!="","",CONCATENATE($L1831,","))</f>
        <v>#REF!</v>
      </c>
      <c r="BO1831" s="27" t="e">
        <f>IF(#REF!="","",CONCATENATE($L1831,","))</f>
        <v>#REF!</v>
      </c>
      <c r="BP1831" s="27" t="e">
        <f>IF(#REF!="","",CONCATENATE($L1831,","))</f>
        <v>#REF!</v>
      </c>
      <c r="BQ1831" s="27" t="e">
        <f>IF(#REF!="","",CONCATENATE($L1831,","))</f>
        <v>#REF!</v>
      </c>
      <c r="BR1831" s="27" t="e">
        <f>IF(#REF!="","",CONCATENATE($L1831,","))</f>
        <v>#REF!</v>
      </c>
      <c r="BS1831" s="27" t="e">
        <f>IF(#REF!="","",CONCATENATE($L1831,","))</f>
        <v>#REF!</v>
      </c>
      <c r="BT1831" s="27" t="e">
        <f>IF(#REF!="","",CONCATENATE($L1831,","))</f>
        <v>#REF!</v>
      </c>
      <c r="BU1831" s="40"/>
      <c r="BV1831" s="40"/>
      <c r="BW1831"/>
      <c r="BX1831"/>
      <c r="BY1831"/>
      <c r="BZ1831"/>
      <c r="CA1831"/>
      <c r="CB1831" s="40"/>
      <c r="CC1831"/>
    </row>
    <row r="1832" spans="2:81">
      <c r="B1832" s="75"/>
      <c r="C1832" s="39"/>
      <c r="D1832" s="38"/>
      <c r="E1832" s="39"/>
      <c r="F1832" s="39"/>
      <c r="G1832" s="39"/>
      <c r="H1832" s="39"/>
      <c r="I1832" s="39"/>
      <c r="J1832" s="39"/>
      <c r="K1832" s="39"/>
      <c r="L1832" s="38"/>
      <c r="M1832" s="38"/>
      <c r="N1832" s="38"/>
      <c r="O1832" s="38"/>
      <c r="P1832" s="38"/>
      <c r="Q1832" s="38"/>
      <c r="R1832" s="38"/>
      <c r="S1832" s="38"/>
      <c r="T1832" s="38"/>
      <c r="U1832" s="38"/>
      <c r="V1832" s="38"/>
      <c r="W1832" s="38"/>
      <c r="X1832" s="38"/>
      <c r="Y1832" s="38"/>
      <c r="Z1832" s="75"/>
      <c r="AA1832" s="101"/>
      <c r="AB1832" s="101"/>
      <c r="AC1832" s="101"/>
      <c r="AD1832" s="101"/>
      <c r="AE1832" s="38"/>
      <c r="AF1832" s="38"/>
      <c r="AG1832" s="38"/>
      <c r="AH1832" s="38"/>
      <c r="AI1832" s="101"/>
      <c r="AJ1832" s="101"/>
      <c r="AK1832" s="101"/>
      <c r="AL1832" s="75"/>
      <c r="AM1832" s="39"/>
      <c r="AN1832" s="27"/>
      <c r="AO1832" s="27"/>
      <c r="AP1832" s="27"/>
      <c r="AQ1832" s="27" t="str">
        <f t="shared" si="621"/>
        <v/>
      </c>
      <c r="AR1832" s="27" t="str">
        <f t="shared" si="622"/>
        <v/>
      </c>
      <c r="AS1832" s="27" t="str">
        <f t="shared" si="623"/>
        <v/>
      </c>
      <c r="AT1832" s="27" t="e">
        <f>IF(#REF!&lt;&gt;"",IF(ABS(#REF!)&lt;10,"S"&amp;RIGHT(#REF!,1)&amp;",","S"&amp;#REF!&amp;","),"")</f>
        <v>#REF!</v>
      </c>
      <c r="AU1832" s="27" t="e">
        <f>IF(#REF!&lt;&gt;"",IF(ABS(#REF!)&lt;10,"S"&amp;RIGHT(#REF!,1)&amp;",","S"&amp;#REF!&amp;","),"")</f>
        <v>#REF!</v>
      </c>
      <c r="AV1832" s="27" t="e">
        <f>IF(#REF!&lt;&gt;"",IF(ABS(#REF!)&lt;10,"S"&amp;RIGHT(#REF!,1)&amp;",","S"&amp;#REF!&amp;","),"")</f>
        <v>#REF!</v>
      </c>
      <c r="AW1832" s="27" t="e">
        <f>IF(#REF!&lt;&gt;"",IF(ABS(#REF!)&lt;10,"S"&amp;RIGHT(#REF!,1)&amp;",","S"&amp;#REF!&amp;","),"")</f>
        <v>#REF!</v>
      </c>
      <c r="AX1832" s="27" t="e">
        <f>IF(#REF!&lt;&gt;"",IF(ABS(#REF!)&lt;10,"S"&amp;RIGHT(#REF!,1)&amp;",","S"&amp;#REF!&amp;","),"")</f>
        <v>#REF!</v>
      </c>
      <c r="AY1832" s="27" t="e">
        <f>IF(#REF!&lt;&gt;"",IF(ABS(#REF!)&lt;10,"S"&amp;RIGHT(#REF!,1)&amp;",","S"&amp;#REF!&amp;","),"")</f>
        <v>#REF!</v>
      </c>
      <c r="AZ1832" s="27" t="e">
        <f>IF(#REF!&lt;&gt;"",IF(ABS(#REF!)&lt;10,"S"&amp;RIGHT(#REF!,1)&amp;",","S"&amp;#REF!&amp;","),"")</f>
        <v>#REF!</v>
      </c>
      <c r="BA1832" s="27" t="e">
        <f>IF(#REF!&lt;&gt;"",IF(ABS(#REF!)&lt;10,"S"&amp;RIGHT(#REF!,1)&amp;",","S"&amp;#REF!&amp;","),"")</f>
        <v>#REF!</v>
      </c>
      <c r="BB1832" s="27" t="e">
        <f>IF(#REF!&lt;&gt;"",IF(ABS(#REF!)&lt;10,"S"&amp;RIGHT(#REF!,1)&amp;",","S"&amp;#REF!&amp;","),"")</f>
        <v>#REF!</v>
      </c>
      <c r="BC1832" s="27"/>
      <c r="BD1832" s="27"/>
      <c r="BE1832" s="27"/>
      <c r="BF1832" s="27"/>
      <c r="BG1832" s="27"/>
      <c r="BH1832" s="27"/>
      <c r="BI1832" s="27" t="str">
        <f t="shared" si="618"/>
        <v/>
      </c>
      <c r="BJ1832" s="27" t="str">
        <f t="shared" si="619"/>
        <v/>
      </c>
      <c r="BK1832" s="27" t="str">
        <f t="shared" si="620"/>
        <v/>
      </c>
      <c r="BL1832" s="27" t="e">
        <f>IF(#REF!="","",CONCATENATE($L1832,","))</f>
        <v>#REF!</v>
      </c>
      <c r="BM1832" s="27" t="e">
        <f>IF(#REF!="","",CONCATENATE($L1832,","))</f>
        <v>#REF!</v>
      </c>
      <c r="BN1832" s="27" t="e">
        <f>IF(#REF!="","",CONCATENATE($L1832,","))</f>
        <v>#REF!</v>
      </c>
      <c r="BO1832" s="27" t="e">
        <f>IF(#REF!="","",CONCATENATE($L1832,","))</f>
        <v>#REF!</v>
      </c>
      <c r="BP1832" s="27" t="e">
        <f>IF(#REF!="","",CONCATENATE($L1832,","))</f>
        <v>#REF!</v>
      </c>
      <c r="BQ1832" s="27" t="e">
        <f>IF(#REF!="","",CONCATENATE($L1832,","))</f>
        <v>#REF!</v>
      </c>
      <c r="BR1832" s="27" t="e">
        <f>IF(#REF!="","",CONCATENATE($L1832,","))</f>
        <v>#REF!</v>
      </c>
      <c r="BS1832" s="27" t="e">
        <f>IF(#REF!="","",CONCATENATE($L1832,","))</f>
        <v>#REF!</v>
      </c>
      <c r="BT1832" s="27" t="e">
        <f>IF(#REF!="","",CONCATENATE($L1832,","))</f>
        <v>#REF!</v>
      </c>
      <c r="BU1832" s="40"/>
      <c r="BV1832" s="40"/>
      <c r="BW1832"/>
      <c r="BX1832"/>
      <c r="BY1832"/>
      <c r="BZ1832"/>
      <c r="CA1832"/>
      <c r="CB1832" s="40"/>
      <c r="CC1832"/>
    </row>
    <row r="1833" spans="2:81">
      <c r="B1833" s="75"/>
      <c r="C1833" s="39"/>
      <c r="D1833" s="38"/>
      <c r="E1833" s="39"/>
      <c r="F1833" s="39"/>
      <c r="G1833" s="39"/>
      <c r="H1833" s="39"/>
      <c r="I1833" s="39"/>
      <c r="J1833" s="39"/>
      <c r="K1833" s="39"/>
      <c r="L1833" s="38"/>
      <c r="M1833" s="38"/>
      <c r="N1833" s="38"/>
      <c r="O1833" s="38"/>
      <c r="P1833" s="38"/>
      <c r="Q1833" s="38"/>
      <c r="R1833" s="38"/>
      <c r="S1833" s="38"/>
      <c r="T1833" s="38"/>
      <c r="U1833" s="38"/>
      <c r="V1833" s="38"/>
      <c r="W1833" s="38"/>
      <c r="X1833" s="38"/>
      <c r="Y1833" s="38"/>
      <c r="Z1833" s="75"/>
      <c r="AA1833" s="101"/>
      <c r="AB1833" s="101"/>
      <c r="AC1833" s="101"/>
      <c r="AD1833" s="101"/>
      <c r="AE1833" s="38"/>
      <c r="AF1833" s="38"/>
      <c r="AG1833" s="38"/>
      <c r="AH1833" s="38"/>
      <c r="AI1833" s="101"/>
      <c r="AJ1833" s="101"/>
      <c r="AK1833" s="101"/>
      <c r="AL1833" s="75"/>
      <c r="AM1833" s="39"/>
      <c r="AN1833" s="27"/>
      <c r="AO1833" s="27"/>
      <c r="AP1833" s="27"/>
      <c r="AQ1833" s="27" t="str">
        <f t="shared" si="621"/>
        <v/>
      </c>
      <c r="AR1833" s="27" t="str">
        <f t="shared" si="622"/>
        <v/>
      </c>
      <c r="AS1833" s="27" t="str">
        <f t="shared" si="623"/>
        <v/>
      </c>
      <c r="AT1833" s="27" t="e">
        <f>IF(#REF!&lt;&gt;"",IF(ABS(#REF!)&lt;10,"S"&amp;RIGHT(#REF!,1)&amp;",","S"&amp;#REF!&amp;","),"")</f>
        <v>#REF!</v>
      </c>
      <c r="AU1833" s="27" t="e">
        <f>IF(#REF!&lt;&gt;"",IF(ABS(#REF!)&lt;10,"S"&amp;RIGHT(#REF!,1)&amp;",","S"&amp;#REF!&amp;","),"")</f>
        <v>#REF!</v>
      </c>
      <c r="AV1833" s="27" t="e">
        <f>IF(#REF!&lt;&gt;"",IF(ABS(#REF!)&lt;10,"S"&amp;RIGHT(#REF!,1)&amp;",","S"&amp;#REF!&amp;","),"")</f>
        <v>#REF!</v>
      </c>
      <c r="AW1833" s="27" t="e">
        <f>IF(#REF!&lt;&gt;"",IF(ABS(#REF!)&lt;10,"S"&amp;RIGHT(#REF!,1)&amp;",","S"&amp;#REF!&amp;","),"")</f>
        <v>#REF!</v>
      </c>
      <c r="AX1833" s="27" t="e">
        <f>IF(#REF!&lt;&gt;"",IF(ABS(#REF!)&lt;10,"S"&amp;RIGHT(#REF!,1)&amp;",","S"&amp;#REF!&amp;","),"")</f>
        <v>#REF!</v>
      </c>
      <c r="AY1833" s="27" t="e">
        <f>IF(#REF!&lt;&gt;"",IF(ABS(#REF!)&lt;10,"S"&amp;RIGHT(#REF!,1)&amp;",","S"&amp;#REF!&amp;","),"")</f>
        <v>#REF!</v>
      </c>
      <c r="AZ1833" s="27" t="e">
        <f>IF(#REF!&lt;&gt;"",IF(ABS(#REF!)&lt;10,"S"&amp;RIGHT(#REF!,1)&amp;",","S"&amp;#REF!&amp;","),"")</f>
        <v>#REF!</v>
      </c>
      <c r="BA1833" s="27" t="e">
        <f>IF(#REF!&lt;&gt;"",IF(ABS(#REF!)&lt;10,"S"&amp;RIGHT(#REF!,1)&amp;",","S"&amp;#REF!&amp;","),"")</f>
        <v>#REF!</v>
      </c>
      <c r="BB1833" s="27" t="e">
        <f>IF(#REF!&lt;&gt;"",IF(ABS(#REF!)&lt;10,"S"&amp;RIGHT(#REF!,1)&amp;",","S"&amp;#REF!&amp;","),"")</f>
        <v>#REF!</v>
      </c>
      <c r="BC1833" s="27"/>
      <c r="BD1833" s="27"/>
      <c r="BE1833" s="27"/>
      <c r="BF1833" s="27"/>
      <c r="BG1833" s="27"/>
      <c r="BH1833" s="27"/>
      <c r="BI1833" s="27" t="str">
        <f t="shared" si="618"/>
        <v/>
      </c>
      <c r="BJ1833" s="27" t="str">
        <f t="shared" si="619"/>
        <v/>
      </c>
      <c r="BK1833" s="27" t="str">
        <f t="shared" si="620"/>
        <v/>
      </c>
      <c r="BL1833" s="27" t="e">
        <f>IF(#REF!="","",CONCATENATE($L1833,","))</f>
        <v>#REF!</v>
      </c>
      <c r="BM1833" s="27" t="e">
        <f>IF(#REF!="","",CONCATENATE($L1833,","))</f>
        <v>#REF!</v>
      </c>
      <c r="BN1833" s="27" t="e">
        <f>IF(#REF!="","",CONCATENATE($L1833,","))</f>
        <v>#REF!</v>
      </c>
      <c r="BO1833" s="27" t="e">
        <f>IF(#REF!="","",CONCATENATE($L1833,","))</f>
        <v>#REF!</v>
      </c>
      <c r="BP1833" s="27" t="e">
        <f>IF(#REF!="","",CONCATENATE($L1833,","))</f>
        <v>#REF!</v>
      </c>
      <c r="BQ1833" s="27" t="e">
        <f>IF(#REF!="","",CONCATENATE($L1833,","))</f>
        <v>#REF!</v>
      </c>
      <c r="BR1833" s="27" t="e">
        <f>IF(#REF!="","",CONCATENATE($L1833,","))</f>
        <v>#REF!</v>
      </c>
      <c r="BS1833" s="27" t="e">
        <f>IF(#REF!="","",CONCATENATE($L1833,","))</f>
        <v>#REF!</v>
      </c>
      <c r="BT1833" s="27" t="e">
        <f>IF(#REF!="","",CONCATENATE($L1833,","))</f>
        <v>#REF!</v>
      </c>
      <c r="BU1833" s="40"/>
      <c r="BV1833" s="40"/>
      <c r="BW1833"/>
      <c r="BX1833"/>
      <c r="BY1833"/>
      <c r="BZ1833"/>
      <c r="CA1833"/>
      <c r="CB1833" s="40"/>
      <c r="CC1833"/>
    </row>
    <row r="1834" spans="2:81">
      <c r="B1834" s="75"/>
      <c r="C1834" s="39"/>
      <c r="D1834" s="38"/>
      <c r="E1834" s="39"/>
      <c r="F1834" s="39"/>
      <c r="G1834" s="39"/>
      <c r="H1834" s="39"/>
      <c r="I1834" s="39"/>
      <c r="J1834" s="39"/>
      <c r="K1834" s="39"/>
      <c r="L1834" s="38"/>
      <c r="M1834" s="38"/>
      <c r="N1834" s="38"/>
      <c r="O1834" s="38"/>
      <c r="P1834" s="38"/>
      <c r="Q1834" s="38"/>
      <c r="R1834" s="38"/>
      <c r="S1834" s="38"/>
      <c r="T1834" s="38"/>
      <c r="U1834" s="38"/>
      <c r="V1834" s="38"/>
      <c r="W1834" s="38"/>
      <c r="X1834" s="38"/>
      <c r="Y1834" s="38"/>
      <c r="Z1834" s="75"/>
      <c r="AA1834" s="101"/>
      <c r="AB1834" s="101"/>
      <c r="AC1834" s="101"/>
      <c r="AD1834" s="101"/>
      <c r="AE1834" s="38"/>
      <c r="AF1834" s="38"/>
      <c r="AG1834" s="38"/>
      <c r="AH1834" s="38"/>
      <c r="AI1834" s="101"/>
      <c r="AJ1834" s="101"/>
      <c r="AK1834" s="101"/>
      <c r="AL1834" s="75"/>
      <c r="AM1834" s="39"/>
      <c r="AN1834" s="27"/>
      <c r="AO1834" s="27"/>
      <c r="AP1834" s="27"/>
      <c r="AQ1834" s="27" t="str">
        <f t="shared" si="621"/>
        <v/>
      </c>
      <c r="AR1834" s="27" t="str">
        <f t="shared" si="622"/>
        <v/>
      </c>
      <c r="AS1834" s="27" t="str">
        <f t="shared" si="623"/>
        <v/>
      </c>
      <c r="AT1834" s="27" t="e">
        <f>IF(#REF!&lt;&gt;"",IF(ABS(#REF!)&lt;10,"S"&amp;RIGHT(#REF!,1)&amp;",","S"&amp;#REF!&amp;","),"")</f>
        <v>#REF!</v>
      </c>
      <c r="AU1834" s="27" t="e">
        <f>IF(#REF!&lt;&gt;"",IF(ABS(#REF!)&lt;10,"S"&amp;RIGHT(#REF!,1)&amp;",","S"&amp;#REF!&amp;","),"")</f>
        <v>#REF!</v>
      </c>
      <c r="AV1834" s="27" t="e">
        <f>IF(#REF!&lt;&gt;"",IF(ABS(#REF!)&lt;10,"S"&amp;RIGHT(#REF!,1)&amp;",","S"&amp;#REF!&amp;","),"")</f>
        <v>#REF!</v>
      </c>
      <c r="AW1834" s="27" t="e">
        <f>IF(#REF!&lt;&gt;"",IF(ABS(#REF!)&lt;10,"S"&amp;RIGHT(#REF!,1)&amp;",","S"&amp;#REF!&amp;","),"")</f>
        <v>#REF!</v>
      </c>
      <c r="AX1834" s="27" t="e">
        <f>IF(#REF!&lt;&gt;"",IF(ABS(#REF!)&lt;10,"S"&amp;RIGHT(#REF!,1)&amp;",","S"&amp;#REF!&amp;","),"")</f>
        <v>#REF!</v>
      </c>
      <c r="AY1834" s="27" t="e">
        <f>IF(#REF!&lt;&gt;"",IF(ABS(#REF!)&lt;10,"S"&amp;RIGHT(#REF!,1)&amp;",","S"&amp;#REF!&amp;","),"")</f>
        <v>#REF!</v>
      </c>
      <c r="AZ1834" s="27" t="e">
        <f>IF(#REF!&lt;&gt;"",IF(ABS(#REF!)&lt;10,"S"&amp;RIGHT(#REF!,1)&amp;",","S"&amp;#REF!&amp;","),"")</f>
        <v>#REF!</v>
      </c>
      <c r="BA1834" s="27" t="e">
        <f>IF(#REF!&lt;&gt;"",IF(ABS(#REF!)&lt;10,"S"&amp;RIGHT(#REF!,1)&amp;",","S"&amp;#REF!&amp;","),"")</f>
        <v>#REF!</v>
      </c>
      <c r="BB1834" s="27" t="e">
        <f>IF(#REF!&lt;&gt;"",IF(ABS(#REF!)&lt;10,"S"&amp;RIGHT(#REF!,1)&amp;",","S"&amp;#REF!&amp;","),"")</f>
        <v>#REF!</v>
      </c>
      <c r="BC1834" s="27"/>
      <c r="BD1834" s="27"/>
      <c r="BE1834" s="27"/>
      <c r="BF1834" s="27"/>
      <c r="BG1834" s="27"/>
      <c r="BH1834" s="27"/>
      <c r="BI1834" s="27" t="str">
        <f t="shared" si="618"/>
        <v/>
      </c>
      <c r="BJ1834" s="27" t="str">
        <f t="shared" si="619"/>
        <v/>
      </c>
      <c r="BK1834" s="27" t="str">
        <f t="shared" si="620"/>
        <v/>
      </c>
      <c r="BL1834" s="27" t="e">
        <f>IF(#REF!="","",CONCATENATE($L1834,","))</f>
        <v>#REF!</v>
      </c>
      <c r="BM1834" s="27" t="e">
        <f>IF(#REF!="","",CONCATENATE($L1834,","))</f>
        <v>#REF!</v>
      </c>
      <c r="BN1834" s="27" t="e">
        <f>IF(#REF!="","",CONCATENATE($L1834,","))</f>
        <v>#REF!</v>
      </c>
      <c r="BO1834" s="27" t="e">
        <f>IF(#REF!="","",CONCATENATE($L1834,","))</f>
        <v>#REF!</v>
      </c>
      <c r="BP1834" s="27" t="e">
        <f>IF(#REF!="","",CONCATENATE($L1834,","))</f>
        <v>#REF!</v>
      </c>
      <c r="BQ1834" s="27" t="e">
        <f>IF(#REF!="","",CONCATENATE($L1834,","))</f>
        <v>#REF!</v>
      </c>
      <c r="BR1834" s="27" t="e">
        <f>IF(#REF!="","",CONCATENATE($L1834,","))</f>
        <v>#REF!</v>
      </c>
      <c r="BS1834" s="27" t="e">
        <f>IF(#REF!="","",CONCATENATE($L1834,","))</f>
        <v>#REF!</v>
      </c>
      <c r="BT1834" s="27" t="e">
        <f>IF(#REF!="","",CONCATENATE($L1834,","))</f>
        <v>#REF!</v>
      </c>
      <c r="BU1834" s="40"/>
      <c r="BV1834" s="40"/>
      <c r="BW1834"/>
      <c r="BX1834"/>
      <c r="BY1834"/>
      <c r="BZ1834"/>
      <c r="CA1834"/>
      <c r="CB1834" s="40"/>
      <c r="CC1834"/>
    </row>
    <row r="1835" spans="2:81">
      <c r="B1835" s="75"/>
      <c r="C1835" s="39"/>
      <c r="D1835" s="38"/>
      <c r="E1835" s="39"/>
      <c r="F1835" s="39"/>
      <c r="G1835" s="39"/>
      <c r="H1835" s="39"/>
      <c r="I1835" s="39"/>
      <c r="J1835" s="39"/>
      <c r="K1835" s="39"/>
      <c r="L1835" s="38"/>
      <c r="M1835" s="38"/>
      <c r="N1835" s="38"/>
      <c r="O1835" s="38"/>
      <c r="P1835" s="38"/>
      <c r="Q1835" s="38"/>
      <c r="R1835" s="38"/>
      <c r="S1835" s="38"/>
      <c r="T1835" s="38"/>
      <c r="U1835" s="38"/>
      <c r="V1835" s="38"/>
      <c r="W1835" s="38"/>
      <c r="X1835" s="38"/>
      <c r="Y1835" s="38"/>
      <c r="Z1835" s="75"/>
      <c r="AA1835" s="101"/>
      <c r="AB1835" s="101"/>
      <c r="AC1835" s="101"/>
      <c r="AD1835" s="101"/>
      <c r="AE1835" s="38"/>
      <c r="AF1835" s="38"/>
      <c r="AG1835" s="38"/>
      <c r="AH1835" s="38"/>
      <c r="AI1835" s="101"/>
      <c r="AJ1835" s="101"/>
      <c r="AK1835" s="101"/>
      <c r="AL1835" s="75"/>
      <c r="AM1835" s="39"/>
      <c r="AN1835" s="27"/>
      <c r="AO1835" s="27"/>
      <c r="AP1835" s="27"/>
      <c r="AQ1835" s="27" t="str">
        <f t="shared" si="621"/>
        <v/>
      </c>
      <c r="AR1835" s="27" t="str">
        <f t="shared" si="622"/>
        <v/>
      </c>
      <c r="AS1835" s="27" t="str">
        <f t="shared" si="623"/>
        <v/>
      </c>
      <c r="AT1835" s="27" t="e">
        <f>IF(#REF!&lt;&gt;"",IF(ABS(#REF!)&lt;10,"S"&amp;RIGHT(#REF!,1)&amp;",","S"&amp;#REF!&amp;","),"")</f>
        <v>#REF!</v>
      </c>
      <c r="AU1835" s="27" t="e">
        <f>IF(#REF!&lt;&gt;"",IF(ABS(#REF!)&lt;10,"S"&amp;RIGHT(#REF!,1)&amp;",","S"&amp;#REF!&amp;","),"")</f>
        <v>#REF!</v>
      </c>
      <c r="AV1835" s="27" t="e">
        <f>IF(#REF!&lt;&gt;"",IF(ABS(#REF!)&lt;10,"S"&amp;RIGHT(#REF!,1)&amp;",","S"&amp;#REF!&amp;","),"")</f>
        <v>#REF!</v>
      </c>
      <c r="AW1835" s="27" t="e">
        <f>IF(#REF!&lt;&gt;"",IF(ABS(#REF!)&lt;10,"S"&amp;RIGHT(#REF!,1)&amp;",","S"&amp;#REF!&amp;","),"")</f>
        <v>#REF!</v>
      </c>
      <c r="AX1835" s="27" t="e">
        <f>IF(#REF!&lt;&gt;"",IF(ABS(#REF!)&lt;10,"S"&amp;RIGHT(#REF!,1)&amp;",","S"&amp;#REF!&amp;","),"")</f>
        <v>#REF!</v>
      </c>
      <c r="AY1835" s="27" t="e">
        <f>IF(#REF!&lt;&gt;"",IF(ABS(#REF!)&lt;10,"S"&amp;RIGHT(#REF!,1)&amp;",","S"&amp;#REF!&amp;","),"")</f>
        <v>#REF!</v>
      </c>
      <c r="AZ1835" s="27" t="e">
        <f>IF(#REF!&lt;&gt;"",IF(ABS(#REF!)&lt;10,"S"&amp;RIGHT(#REF!,1)&amp;",","S"&amp;#REF!&amp;","),"")</f>
        <v>#REF!</v>
      </c>
      <c r="BA1835" s="27" t="e">
        <f>IF(#REF!&lt;&gt;"",IF(ABS(#REF!)&lt;10,"S"&amp;RIGHT(#REF!,1)&amp;",","S"&amp;#REF!&amp;","),"")</f>
        <v>#REF!</v>
      </c>
      <c r="BB1835" s="27" t="e">
        <f>IF(#REF!&lt;&gt;"",IF(ABS(#REF!)&lt;10,"S"&amp;RIGHT(#REF!,1)&amp;",","S"&amp;#REF!&amp;","),"")</f>
        <v>#REF!</v>
      </c>
      <c r="BC1835" s="27"/>
      <c r="BD1835" s="27"/>
      <c r="BE1835" s="27"/>
      <c r="BF1835" s="27"/>
      <c r="BG1835" s="27"/>
      <c r="BH1835" s="27"/>
      <c r="BI1835" s="27" t="str">
        <f t="shared" si="618"/>
        <v/>
      </c>
      <c r="BJ1835" s="27" t="str">
        <f t="shared" si="619"/>
        <v/>
      </c>
      <c r="BK1835" s="27" t="str">
        <f t="shared" si="620"/>
        <v/>
      </c>
      <c r="BL1835" s="27" t="e">
        <f>IF(#REF!="","",CONCATENATE($L1835,","))</f>
        <v>#REF!</v>
      </c>
      <c r="BM1835" s="27" t="e">
        <f>IF(#REF!="","",CONCATENATE($L1835,","))</f>
        <v>#REF!</v>
      </c>
      <c r="BN1835" s="27" t="e">
        <f>IF(#REF!="","",CONCATENATE($L1835,","))</f>
        <v>#REF!</v>
      </c>
      <c r="BO1835" s="27" t="e">
        <f>IF(#REF!="","",CONCATENATE($L1835,","))</f>
        <v>#REF!</v>
      </c>
      <c r="BP1835" s="27" t="e">
        <f>IF(#REF!="","",CONCATENATE($L1835,","))</f>
        <v>#REF!</v>
      </c>
      <c r="BQ1835" s="27" t="e">
        <f>IF(#REF!="","",CONCATENATE($L1835,","))</f>
        <v>#REF!</v>
      </c>
      <c r="BR1835" s="27" t="e">
        <f>IF(#REF!="","",CONCATENATE($L1835,","))</f>
        <v>#REF!</v>
      </c>
      <c r="BS1835" s="27" t="e">
        <f>IF(#REF!="","",CONCATENATE($L1835,","))</f>
        <v>#REF!</v>
      </c>
      <c r="BT1835" s="27" t="e">
        <f>IF(#REF!="","",CONCATENATE($L1835,","))</f>
        <v>#REF!</v>
      </c>
      <c r="BU1835" s="40"/>
      <c r="BV1835" s="40"/>
      <c r="BW1835"/>
      <c r="BX1835"/>
      <c r="BY1835"/>
      <c r="BZ1835"/>
      <c r="CA1835"/>
      <c r="CB1835" s="40"/>
      <c r="CC1835"/>
    </row>
    <row r="1836" spans="2:81">
      <c r="B1836" s="75"/>
      <c r="C1836" s="39"/>
      <c r="D1836" s="38"/>
      <c r="E1836" s="39"/>
      <c r="F1836" s="39"/>
      <c r="G1836" s="39"/>
      <c r="H1836" s="39"/>
      <c r="I1836" s="39"/>
      <c r="J1836" s="39"/>
      <c r="K1836" s="39"/>
      <c r="L1836" s="38"/>
      <c r="M1836" s="38"/>
      <c r="N1836" s="38"/>
      <c r="O1836" s="38"/>
      <c r="P1836" s="38"/>
      <c r="Q1836" s="38"/>
      <c r="R1836" s="38"/>
      <c r="S1836" s="38"/>
      <c r="T1836" s="38"/>
      <c r="U1836" s="38"/>
      <c r="V1836" s="38"/>
      <c r="W1836" s="38"/>
      <c r="X1836" s="38"/>
      <c r="Y1836" s="38"/>
      <c r="Z1836" s="75"/>
      <c r="AA1836" s="101"/>
      <c r="AB1836" s="101"/>
      <c r="AC1836" s="101"/>
      <c r="AD1836" s="101"/>
      <c r="AE1836" s="38"/>
      <c r="AF1836" s="38"/>
      <c r="AG1836" s="38"/>
      <c r="AH1836" s="38"/>
      <c r="AI1836" s="101"/>
      <c r="AJ1836" s="101"/>
      <c r="AK1836" s="101"/>
      <c r="AL1836" s="75"/>
      <c r="AM1836" s="39"/>
      <c r="AN1836" s="27"/>
      <c r="AO1836" s="27"/>
      <c r="AP1836" s="27"/>
      <c r="AQ1836" s="27" t="str">
        <f t="shared" si="621"/>
        <v/>
      </c>
      <c r="AR1836" s="27" t="str">
        <f t="shared" si="622"/>
        <v/>
      </c>
      <c r="AS1836" s="27" t="str">
        <f t="shared" si="623"/>
        <v/>
      </c>
      <c r="AT1836" s="27" t="e">
        <f>IF(#REF!&lt;&gt;"",IF(ABS(#REF!)&lt;10,"S"&amp;RIGHT(#REF!,1)&amp;",","S"&amp;#REF!&amp;","),"")</f>
        <v>#REF!</v>
      </c>
      <c r="AU1836" s="27" t="e">
        <f>IF(#REF!&lt;&gt;"",IF(ABS(#REF!)&lt;10,"S"&amp;RIGHT(#REF!,1)&amp;",","S"&amp;#REF!&amp;","),"")</f>
        <v>#REF!</v>
      </c>
      <c r="AV1836" s="27" t="e">
        <f>IF(#REF!&lt;&gt;"",IF(ABS(#REF!)&lt;10,"S"&amp;RIGHT(#REF!,1)&amp;",","S"&amp;#REF!&amp;","),"")</f>
        <v>#REF!</v>
      </c>
      <c r="AW1836" s="27" t="e">
        <f>IF(#REF!&lt;&gt;"",IF(ABS(#REF!)&lt;10,"S"&amp;RIGHT(#REF!,1)&amp;",","S"&amp;#REF!&amp;","),"")</f>
        <v>#REF!</v>
      </c>
      <c r="AX1836" s="27" t="e">
        <f>IF(#REF!&lt;&gt;"",IF(ABS(#REF!)&lt;10,"S"&amp;RIGHT(#REF!,1)&amp;",","S"&amp;#REF!&amp;","),"")</f>
        <v>#REF!</v>
      </c>
      <c r="AY1836" s="27" t="e">
        <f>IF(#REF!&lt;&gt;"",IF(ABS(#REF!)&lt;10,"S"&amp;RIGHT(#REF!,1)&amp;",","S"&amp;#REF!&amp;","),"")</f>
        <v>#REF!</v>
      </c>
      <c r="AZ1836" s="27" t="e">
        <f>IF(#REF!&lt;&gt;"",IF(ABS(#REF!)&lt;10,"S"&amp;RIGHT(#REF!,1)&amp;",","S"&amp;#REF!&amp;","),"")</f>
        <v>#REF!</v>
      </c>
      <c r="BA1836" s="27" t="e">
        <f>IF(#REF!&lt;&gt;"",IF(ABS(#REF!)&lt;10,"S"&amp;RIGHT(#REF!,1)&amp;",","S"&amp;#REF!&amp;","),"")</f>
        <v>#REF!</v>
      </c>
      <c r="BB1836" s="27" t="e">
        <f>IF(#REF!&lt;&gt;"",IF(ABS(#REF!)&lt;10,"S"&amp;RIGHT(#REF!,1)&amp;",","S"&amp;#REF!&amp;","),"")</f>
        <v>#REF!</v>
      </c>
      <c r="BC1836" s="27"/>
      <c r="BD1836" s="27"/>
      <c r="BE1836" s="27"/>
      <c r="BF1836" s="27"/>
      <c r="BG1836" s="27"/>
      <c r="BH1836" s="27"/>
      <c r="BI1836" s="27" t="str">
        <f t="shared" si="618"/>
        <v/>
      </c>
      <c r="BJ1836" s="27" t="str">
        <f t="shared" si="619"/>
        <v/>
      </c>
      <c r="BK1836" s="27" t="str">
        <f t="shared" si="620"/>
        <v/>
      </c>
      <c r="BL1836" s="27" t="e">
        <f>IF(#REF!="","",CONCATENATE($L1836,","))</f>
        <v>#REF!</v>
      </c>
      <c r="BM1836" s="27" t="e">
        <f>IF(#REF!="","",CONCATENATE($L1836,","))</f>
        <v>#REF!</v>
      </c>
      <c r="BN1836" s="27" t="e">
        <f>IF(#REF!="","",CONCATENATE($L1836,","))</f>
        <v>#REF!</v>
      </c>
      <c r="BO1836" s="27" t="e">
        <f>IF(#REF!="","",CONCATENATE($L1836,","))</f>
        <v>#REF!</v>
      </c>
      <c r="BP1836" s="27" t="e">
        <f>IF(#REF!="","",CONCATENATE($L1836,","))</f>
        <v>#REF!</v>
      </c>
      <c r="BQ1836" s="27" t="e">
        <f>IF(#REF!="","",CONCATENATE($L1836,","))</f>
        <v>#REF!</v>
      </c>
      <c r="BR1836" s="27" t="e">
        <f>IF(#REF!="","",CONCATENATE($L1836,","))</f>
        <v>#REF!</v>
      </c>
      <c r="BS1836" s="27" t="e">
        <f>IF(#REF!="","",CONCATENATE($L1836,","))</f>
        <v>#REF!</v>
      </c>
      <c r="BT1836" s="27" t="e">
        <f>IF(#REF!="","",CONCATENATE($L1836,","))</f>
        <v>#REF!</v>
      </c>
      <c r="BU1836" s="40"/>
      <c r="BV1836" s="40"/>
      <c r="BW1836"/>
      <c r="BX1836"/>
      <c r="BY1836"/>
      <c r="BZ1836"/>
      <c r="CA1836"/>
      <c r="CB1836" s="40"/>
      <c r="CC1836"/>
    </row>
    <row r="1837" spans="2:81">
      <c r="B1837" s="75"/>
      <c r="C1837" s="39"/>
      <c r="D1837" s="38"/>
      <c r="E1837" s="39"/>
      <c r="F1837" s="39"/>
      <c r="G1837" s="39"/>
      <c r="H1837" s="39"/>
      <c r="I1837" s="39"/>
      <c r="J1837" s="39"/>
      <c r="K1837" s="39"/>
      <c r="L1837" s="38"/>
      <c r="M1837" s="38"/>
      <c r="N1837" s="38"/>
      <c r="O1837" s="38"/>
      <c r="P1837" s="38"/>
      <c r="Q1837" s="38"/>
      <c r="R1837" s="38"/>
      <c r="S1837" s="38"/>
      <c r="T1837" s="38"/>
      <c r="U1837" s="38"/>
      <c r="V1837" s="38"/>
      <c r="W1837" s="38"/>
      <c r="X1837" s="38"/>
      <c r="Y1837" s="38"/>
      <c r="Z1837" s="75"/>
      <c r="AA1837" s="101"/>
      <c r="AB1837" s="101"/>
      <c r="AC1837" s="101"/>
      <c r="AD1837" s="101"/>
      <c r="AE1837" s="38"/>
      <c r="AF1837" s="38"/>
      <c r="AG1837" s="38"/>
      <c r="AH1837" s="38"/>
      <c r="AI1837" s="101"/>
      <c r="AJ1837" s="101"/>
      <c r="AK1837" s="101"/>
      <c r="AL1837" s="75"/>
      <c r="AM1837" s="39"/>
      <c r="AN1837" s="27"/>
      <c r="AO1837" s="27"/>
      <c r="AP1837" s="27"/>
      <c r="AQ1837" s="27" t="str">
        <f t="shared" si="621"/>
        <v/>
      </c>
      <c r="AR1837" s="27" t="str">
        <f t="shared" si="622"/>
        <v/>
      </c>
      <c r="AS1837" s="27" t="str">
        <f t="shared" si="623"/>
        <v/>
      </c>
      <c r="AT1837" s="27" t="e">
        <f>IF(#REF!&lt;&gt;"",IF(ABS(#REF!)&lt;10,"S"&amp;RIGHT(#REF!,1)&amp;",","S"&amp;#REF!&amp;","),"")</f>
        <v>#REF!</v>
      </c>
      <c r="AU1837" s="27" t="e">
        <f>IF(#REF!&lt;&gt;"",IF(ABS(#REF!)&lt;10,"S"&amp;RIGHT(#REF!,1)&amp;",","S"&amp;#REF!&amp;","),"")</f>
        <v>#REF!</v>
      </c>
      <c r="AV1837" s="27" t="e">
        <f>IF(#REF!&lt;&gt;"",IF(ABS(#REF!)&lt;10,"S"&amp;RIGHT(#REF!,1)&amp;",","S"&amp;#REF!&amp;","),"")</f>
        <v>#REF!</v>
      </c>
      <c r="AW1837" s="27" t="e">
        <f>IF(#REF!&lt;&gt;"",IF(ABS(#REF!)&lt;10,"S"&amp;RIGHT(#REF!,1)&amp;",","S"&amp;#REF!&amp;","),"")</f>
        <v>#REF!</v>
      </c>
      <c r="AX1837" s="27" t="e">
        <f>IF(#REF!&lt;&gt;"",IF(ABS(#REF!)&lt;10,"S"&amp;RIGHT(#REF!,1)&amp;",","S"&amp;#REF!&amp;","),"")</f>
        <v>#REF!</v>
      </c>
      <c r="AY1837" s="27" t="e">
        <f>IF(#REF!&lt;&gt;"",IF(ABS(#REF!)&lt;10,"S"&amp;RIGHT(#REF!,1)&amp;",","S"&amp;#REF!&amp;","),"")</f>
        <v>#REF!</v>
      </c>
      <c r="AZ1837" s="27" t="e">
        <f>IF(#REF!&lt;&gt;"",IF(ABS(#REF!)&lt;10,"S"&amp;RIGHT(#REF!,1)&amp;",","S"&amp;#REF!&amp;","),"")</f>
        <v>#REF!</v>
      </c>
      <c r="BA1837" s="27" t="e">
        <f>IF(#REF!&lt;&gt;"",IF(ABS(#REF!)&lt;10,"S"&amp;RIGHT(#REF!,1)&amp;",","S"&amp;#REF!&amp;","),"")</f>
        <v>#REF!</v>
      </c>
      <c r="BB1837" s="27" t="e">
        <f>IF(#REF!&lt;&gt;"",IF(ABS(#REF!)&lt;10,"S"&amp;RIGHT(#REF!,1)&amp;",","S"&amp;#REF!&amp;","),"")</f>
        <v>#REF!</v>
      </c>
      <c r="BC1837" s="27"/>
      <c r="BD1837" s="27"/>
      <c r="BE1837" s="27"/>
      <c r="BF1837" s="27"/>
      <c r="BG1837" s="27"/>
      <c r="BH1837" s="27"/>
      <c r="BI1837" s="27" t="str">
        <f t="shared" si="618"/>
        <v/>
      </c>
      <c r="BJ1837" s="27" t="str">
        <f t="shared" si="619"/>
        <v/>
      </c>
      <c r="BK1837" s="27" t="str">
        <f t="shared" si="620"/>
        <v/>
      </c>
      <c r="BL1837" s="27" t="e">
        <f>IF(#REF!="","",CONCATENATE($L1837,","))</f>
        <v>#REF!</v>
      </c>
      <c r="BM1837" s="27" t="e">
        <f>IF(#REF!="","",CONCATENATE($L1837,","))</f>
        <v>#REF!</v>
      </c>
      <c r="BN1837" s="27" t="e">
        <f>IF(#REF!="","",CONCATENATE($L1837,","))</f>
        <v>#REF!</v>
      </c>
      <c r="BO1837" s="27" t="e">
        <f>IF(#REF!="","",CONCATENATE($L1837,","))</f>
        <v>#REF!</v>
      </c>
      <c r="BP1837" s="27" t="e">
        <f>IF(#REF!="","",CONCATENATE($L1837,","))</f>
        <v>#REF!</v>
      </c>
      <c r="BQ1837" s="27" t="e">
        <f>IF(#REF!="","",CONCATENATE($L1837,","))</f>
        <v>#REF!</v>
      </c>
      <c r="BR1837" s="27" t="e">
        <f>IF(#REF!="","",CONCATENATE($L1837,","))</f>
        <v>#REF!</v>
      </c>
      <c r="BS1837" s="27" t="e">
        <f>IF(#REF!="","",CONCATENATE($L1837,","))</f>
        <v>#REF!</v>
      </c>
      <c r="BT1837" s="27" t="e">
        <f>IF(#REF!="","",CONCATENATE($L1837,","))</f>
        <v>#REF!</v>
      </c>
      <c r="BU1837" s="40"/>
      <c r="BV1837" s="40"/>
      <c r="BW1837"/>
      <c r="BX1837"/>
      <c r="BY1837"/>
      <c r="BZ1837"/>
      <c r="CA1837"/>
      <c r="CB1837" s="40"/>
      <c r="CC1837"/>
    </row>
    <row r="1838" spans="2:81">
      <c r="B1838" s="75"/>
      <c r="C1838" s="39"/>
      <c r="D1838" s="38"/>
      <c r="E1838" s="39"/>
      <c r="F1838" s="39"/>
      <c r="G1838" s="39"/>
      <c r="H1838" s="39"/>
      <c r="I1838" s="39"/>
      <c r="J1838" s="39"/>
      <c r="K1838" s="39"/>
      <c r="L1838" s="38"/>
      <c r="M1838" s="38"/>
      <c r="N1838" s="38"/>
      <c r="O1838" s="38"/>
      <c r="P1838" s="38"/>
      <c r="Q1838" s="38"/>
      <c r="R1838" s="38"/>
      <c r="S1838" s="38"/>
      <c r="T1838" s="38"/>
      <c r="U1838" s="38"/>
      <c r="V1838" s="38"/>
      <c r="W1838" s="38"/>
      <c r="X1838" s="38"/>
      <c r="Y1838" s="38"/>
      <c r="Z1838" s="75"/>
      <c r="AA1838" s="101"/>
      <c r="AB1838" s="101"/>
      <c r="AC1838" s="101"/>
      <c r="AD1838" s="101"/>
      <c r="AE1838" s="38"/>
      <c r="AF1838" s="38"/>
      <c r="AG1838" s="38"/>
      <c r="AH1838" s="38"/>
      <c r="AI1838" s="101"/>
      <c r="AJ1838" s="101"/>
      <c r="AK1838" s="101"/>
      <c r="AL1838" s="75"/>
      <c r="AM1838" s="39"/>
      <c r="AN1838" s="27"/>
      <c r="AO1838" s="27"/>
      <c r="AP1838" s="27"/>
      <c r="AQ1838" s="27" t="str">
        <f t="shared" si="621"/>
        <v/>
      </c>
      <c r="AR1838" s="27" t="str">
        <f t="shared" si="622"/>
        <v/>
      </c>
      <c r="AS1838" s="27" t="str">
        <f t="shared" si="623"/>
        <v/>
      </c>
      <c r="AT1838" s="27" t="e">
        <f>IF(#REF!&lt;&gt;"",IF(ABS(#REF!)&lt;10,"S"&amp;RIGHT(#REF!,1)&amp;",","S"&amp;#REF!&amp;","),"")</f>
        <v>#REF!</v>
      </c>
      <c r="AU1838" s="27" t="e">
        <f>IF(#REF!&lt;&gt;"",IF(ABS(#REF!)&lt;10,"S"&amp;RIGHT(#REF!,1)&amp;",","S"&amp;#REF!&amp;","),"")</f>
        <v>#REF!</v>
      </c>
      <c r="AV1838" s="27" t="e">
        <f>IF(#REF!&lt;&gt;"",IF(ABS(#REF!)&lt;10,"S"&amp;RIGHT(#REF!,1)&amp;",","S"&amp;#REF!&amp;","),"")</f>
        <v>#REF!</v>
      </c>
      <c r="AW1838" s="27" t="e">
        <f>IF(#REF!&lt;&gt;"",IF(ABS(#REF!)&lt;10,"S"&amp;RIGHT(#REF!,1)&amp;",","S"&amp;#REF!&amp;","),"")</f>
        <v>#REF!</v>
      </c>
      <c r="AX1838" s="27" t="e">
        <f>IF(#REF!&lt;&gt;"",IF(ABS(#REF!)&lt;10,"S"&amp;RIGHT(#REF!,1)&amp;",","S"&amp;#REF!&amp;","),"")</f>
        <v>#REF!</v>
      </c>
      <c r="AY1838" s="27" t="e">
        <f>IF(#REF!&lt;&gt;"",IF(ABS(#REF!)&lt;10,"S"&amp;RIGHT(#REF!,1)&amp;",","S"&amp;#REF!&amp;","),"")</f>
        <v>#REF!</v>
      </c>
      <c r="AZ1838" s="27" t="e">
        <f>IF(#REF!&lt;&gt;"",IF(ABS(#REF!)&lt;10,"S"&amp;RIGHT(#REF!,1)&amp;",","S"&amp;#REF!&amp;","),"")</f>
        <v>#REF!</v>
      </c>
      <c r="BA1838" s="27" t="e">
        <f>IF(#REF!&lt;&gt;"",IF(ABS(#REF!)&lt;10,"S"&amp;RIGHT(#REF!,1)&amp;",","S"&amp;#REF!&amp;","),"")</f>
        <v>#REF!</v>
      </c>
      <c r="BB1838" s="27" t="e">
        <f>IF(#REF!&lt;&gt;"",IF(ABS(#REF!)&lt;10,"S"&amp;RIGHT(#REF!,1)&amp;",","S"&amp;#REF!&amp;","),"")</f>
        <v>#REF!</v>
      </c>
      <c r="BC1838" s="27"/>
      <c r="BD1838" s="27"/>
      <c r="BE1838" s="27"/>
      <c r="BF1838" s="27"/>
      <c r="BG1838" s="27"/>
      <c r="BH1838" s="27"/>
      <c r="BI1838" s="27" t="str">
        <f t="shared" si="618"/>
        <v/>
      </c>
      <c r="BJ1838" s="27" t="str">
        <f t="shared" si="619"/>
        <v/>
      </c>
      <c r="BK1838" s="27" t="str">
        <f t="shared" si="620"/>
        <v/>
      </c>
      <c r="BL1838" s="27" t="e">
        <f>IF(#REF!="","",CONCATENATE($L1838,","))</f>
        <v>#REF!</v>
      </c>
      <c r="BM1838" s="27" t="e">
        <f>IF(#REF!="","",CONCATENATE($L1838,","))</f>
        <v>#REF!</v>
      </c>
      <c r="BN1838" s="27" t="e">
        <f>IF(#REF!="","",CONCATENATE($L1838,","))</f>
        <v>#REF!</v>
      </c>
      <c r="BO1838" s="27" t="e">
        <f>IF(#REF!="","",CONCATENATE($L1838,","))</f>
        <v>#REF!</v>
      </c>
      <c r="BP1838" s="27" t="e">
        <f>IF(#REF!="","",CONCATENATE($L1838,","))</f>
        <v>#REF!</v>
      </c>
      <c r="BQ1838" s="27" t="e">
        <f>IF(#REF!="","",CONCATENATE($L1838,","))</f>
        <v>#REF!</v>
      </c>
      <c r="BR1838" s="27" t="e">
        <f>IF(#REF!="","",CONCATENATE($L1838,","))</f>
        <v>#REF!</v>
      </c>
      <c r="BS1838" s="27" t="e">
        <f>IF(#REF!="","",CONCATENATE($L1838,","))</f>
        <v>#REF!</v>
      </c>
      <c r="BT1838" s="27" t="e">
        <f>IF(#REF!="","",CONCATENATE($L1838,","))</f>
        <v>#REF!</v>
      </c>
      <c r="BU1838" s="40"/>
      <c r="BV1838" s="40"/>
      <c r="BW1838"/>
      <c r="BX1838"/>
      <c r="BY1838"/>
      <c r="BZ1838"/>
      <c r="CA1838"/>
      <c r="CB1838" s="40"/>
      <c r="CC1838"/>
    </row>
    <row r="1839" spans="2:81">
      <c r="B1839" s="75"/>
      <c r="C1839" s="39"/>
      <c r="D1839" s="38"/>
      <c r="E1839" s="39"/>
      <c r="F1839" s="39"/>
      <c r="G1839" s="39"/>
      <c r="H1839" s="39"/>
      <c r="I1839" s="39"/>
      <c r="J1839" s="39"/>
      <c r="K1839" s="39"/>
      <c r="L1839" s="38"/>
      <c r="M1839" s="38"/>
      <c r="N1839" s="38"/>
      <c r="O1839" s="38"/>
      <c r="P1839" s="38"/>
      <c r="Q1839" s="38"/>
      <c r="R1839" s="38"/>
      <c r="S1839" s="38"/>
      <c r="T1839" s="38"/>
      <c r="U1839" s="38"/>
      <c r="V1839" s="38"/>
      <c r="W1839" s="38"/>
      <c r="X1839" s="38"/>
      <c r="Y1839" s="38"/>
      <c r="Z1839" s="75"/>
      <c r="AA1839" s="101"/>
      <c r="AB1839" s="101"/>
      <c r="AC1839" s="101"/>
      <c r="AD1839" s="101"/>
      <c r="AE1839" s="38"/>
      <c r="AF1839" s="38"/>
      <c r="AG1839" s="38"/>
      <c r="AH1839" s="38"/>
      <c r="AI1839" s="101"/>
      <c r="AJ1839" s="101"/>
      <c r="AK1839" s="101"/>
      <c r="AL1839" s="75"/>
      <c r="AM1839" s="39"/>
      <c r="AN1839" s="27"/>
      <c r="AO1839" s="27"/>
      <c r="AP1839" s="27"/>
      <c r="AQ1839" s="27" t="str">
        <f t="shared" si="621"/>
        <v/>
      </c>
      <c r="AR1839" s="27" t="str">
        <f t="shared" si="622"/>
        <v/>
      </c>
      <c r="AS1839" s="27" t="str">
        <f t="shared" si="623"/>
        <v/>
      </c>
      <c r="AT1839" s="27" t="e">
        <f>IF(#REF!&lt;&gt;"",IF(ABS(#REF!)&lt;10,"S"&amp;RIGHT(#REF!,1)&amp;",","S"&amp;#REF!&amp;","),"")</f>
        <v>#REF!</v>
      </c>
      <c r="AU1839" s="27" t="e">
        <f>IF(#REF!&lt;&gt;"",IF(ABS(#REF!)&lt;10,"S"&amp;RIGHT(#REF!,1)&amp;",","S"&amp;#REF!&amp;","),"")</f>
        <v>#REF!</v>
      </c>
      <c r="AV1839" s="27" t="e">
        <f>IF(#REF!&lt;&gt;"",IF(ABS(#REF!)&lt;10,"S"&amp;RIGHT(#REF!,1)&amp;",","S"&amp;#REF!&amp;","),"")</f>
        <v>#REF!</v>
      </c>
      <c r="AW1839" s="27" t="e">
        <f>IF(#REF!&lt;&gt;"",IF(ABS(#REF!)&lt;10,"S"&amp;RIGHT(#REF!,1)&amp;",","S"&amp;#REF!&amp;","),"")</f>
        <v>#REF!</v>
      </c>
      <c r="AX1839" s="27" t="e">
        <f>IF(#REF!&lt;&gt;"",IF(ABS(#REF!)&lt;10,"S"&amp;RIGHT(#REF!,1)&amp;",","S"&amp;#REF!&amp;","),"")</f>
        <v>#REF!</v>
      </c>
      <c r="AY1839" s="27" t="e">
        <f>IF(#REF!&lt;&gt;"",IF(ABS(#REF!)&lt;10,"S"&amp;RIGHT(#REF!,1)&amp;",","S"&amp;#REF!&amp;","),"")</f>
        <v>#REF!</v>
      </c>
      <c r="AZ1839" s="27" t="e">
        <f>IF(#REF!&lt;&gt;"",IF(ABS(#REF!)&lt;10,"S"&amp;RIGHT(#REF!,1)&amp;",","S"&amp;#REF!&amp;","),"")</f>
        <v>#REF!</v>
      </c>
      <c r="BA1839" s="27" t="e">
        <f>IF(#REF!&lt;&gt;"",IF(ABS(#REF!)&lt;10,"S"&amp;RIGHT(#REF!,1)&amp;",","S"&amp;#REF!&amp;","),"")</f>
        <v>#REF!</v>
      </c>
      <c r="BB1839" s="27" t="e">
        <f>IF(#REF!&lt;&gt;"",IF(ABS(#REF!)&lt;10,"S"&amp;RIGHT(#REF!,1)&amp;",","S"&amp;#REF!&amp;","),"")</f>
        <v>#REF!</v>
      </c>
      <c r="BC1839" s="27"/>
      <c r="BD1839" s="27"/>
      <c r="BE1839" s="27"/>
      <c r="BF1839" s="27"/>
      <c r="BG1839" s="27"/>
      <c r="BH1839" s="27"/>
      <c r="BI1839" s="27" t="str">
        <f t="shared" si="618"/>
        <v/>
      </c>
      <c r="BJ1839" s="27" t="str">
        <f t="shared" si="619"/>
        <v/>
      </c>
      <c r="BK1839" s="27" t="str">
        <f t="shared" si="620"/>
        <v/>
      </c>
      <c r="BL1839" s="27" t="e">
        <f>IF(#REF!="","",CONCATENATE($L1839,","))</f>
        <v>#REF!</v>
      </c>
      <c r="BM1839" s="27" t="e">
        <f>IF(#REF!="","",CONCATENATE($L1839,","))</f>
        <v>#REF!</v>
      </c>
      <c r="BN1839" s="27" t="e">
        <f>IF(#REF!="","",CONCATENATE($L1839,","))</f>
        <v>#REF!</v>
      </c>
      <c r="BO1839" s="27" t="e">
        <f>IF(#REF!="","",CONCATENATE($L1839,","))</f>
        <v>#REF!</v>
      </c>
      <c r="BP1839" s="27" t="e">
        <f>IF(#REF!="","",CONCATENATE($L1839,","))</f>
        <v>#REF!</v>
      </c>
      <c r="BQ1839" s="27" t="e">
        <f>IF(#REF!="","",CONCATENATE($L1839,","))</f>
        <v>#REF!</v>
      </c>
      <c r="BR1839" s="27" t="e">
        <f>IF(#REF!="","",CONCATENATE($L1839,","))</f>
        <v>#REF!</v>
      </c>
      <c r="BS1839" s="27" t="e">
        <f>IF(#REF!="","",CONCATENATE($L1839,","))</f>
        <v>#REF!</v>
      </c>
      <c r="BT1839" s="27" t="e">
        <f>IF(#REF!="","",CONCATENATE($L1839,","))</f>
        <v>#REF!</v>
      </c>
      <c r="BU1839" s="40"/>
      <c r="BV1839" s="40"/>
      <c r="BW1839"/>
      <c r="BX1839"/>
      <c r="BY1839"/>
      <c r="BZ1839"/>
      <c r="CA1839"/>
      <c r="CB1839" s="40"/>
      <c r="CC1839"/>
    </row>
    <row r="1840" spans="2:81">
      <c r="B1840" s="75"/>
      <c r="C1840" s="39"/>
      <c r="D1840" s="38"/>
      <c r="E1840" s="39"/>
      <c r="F1840" s="39"/>
      <c r="G1840" s="39"/>
      <c r="H1840" s="39"/>
      <c r="I1840" s="39"/>
      <c r="J1840" s="39"/>
      <c r="K1840" s="39"/>
      <c r="L1840" s="38"/>
      <c r="M1840" s="38"/>
      <c r="N1840" s="38"/>
      <c r="O1840" s="38"/>
      <c r="P1840" s="38"/>
      <c r="Q1840" s="38"/>
      <c r="R1840" s="38"/>
      <c r="S1840" s="38"/>
      <c r="T1840" s="38"/>
      <c r="U1840" s="38"/>
      <c r="V1840" s="38"/>
      <c r="W1840" s="38"/>
      <c r="X1840" s="38"/>
      <c r="Y1840" s="38"/>
      <c r="Z1840" s="75"/>
      <c r="AA1840" s="101"/>
      <c r="AB1840" s="101"/>
      <c r="AC1840" s="101"/>
      <c r="AD1840" s="101"/>
      <c r="AE1840" s="38"/>
      <c r="AF1840" s="38"/>
      <c r="AG1840" s="38"/>
      <c r="AH1840" s="38"/>
      <c r="AI1840" s="101"/>
      <c r="AJ1840" s="101"/>
      <c r="AK1840" s="101"/>
      <c r="AL1840" s="75"/>
      <c r="AM1840" s="39"/>
      <c r="AN1840" s="27"/>
      <c r="AO1840" s="27"/>
      <c r="AP1840" s="27"/>
      <c r="AQ1840" s="27" t="str">
        <f t="shared" si="621"/>
        <v/>
      </c>
      <c r="AR1840" s="27" t="str">
        <f t="shared" si="622"/>
        <v/>
      </c>
      <c r="AS1840" s="27" t="str">
        <f t="shared" si="623"/>
        <v/>
      </c>
      <c r="AT1840" s="27" t="e">
        <f>IF(#REF!&lt;&gt;"",IF(ABS(#REF!)&lt;10,"S"&amp;RIGHT(#REF!,1)&amp;",","S"&amp;#REF!&amp;","),"")</f>
        <v>#REF!</v>
      </c>
      <c r="AU1840" s="27" t="e">
        <f>IF(#REF!&lt;&gt;"",IF(ABS(#REF!)&lt;10,"S"&amp;RIGHT(#REF!,1)&amp;",","S"&amp;#REF!&amp;","),"")</f>
        <v>#REF!</v>
      </c>
      <c r="AV1840" s="27" t="e">
        <f>IF(#REF!&lt;&gt;"",IF(ABS(#REF!)&lt;10,"S"&amp;RIGHT(#REF!,1)&amp;",","S"&amp;#REF!&amp;","),"")</f>
        <v>#REF!</v>
      </c>
      <c r="AW1840" s="27" t="e">
        <f>IF(#REF!&lt;&gt;"",IF(ABS(#REF!)&lt;10,"S"&amp;RIGHT(#REF!,1)&amp;",","S"&amp;#REF!&amp;","),"")</f>
        <v>#REF!</v>
      </c>
      <c r="AX1840" s="27" t="e">
        <f>IF(#REF!&lt;&gt;"",IF(ABS(#REF!)&lt;10,"S"&amp;RIGHT(#REF!,1)&amp;",","S"&amp;#REF!&amp;","),"")</f>
        <v>#REF!</v>
      </c>
      <c r="AY1840" s="27" t="e">
        <f>IF(#REF!&lt;&gt;"",IF(ABS(#REF!)&lt;10,"S"&amp;RIGHT(#REF!,1)&amp;",","S"&amp;#REF!&amp;","),"")</f>
        <v>#REF!</v>
      </c>
      <c r="AZ1840" s="27" t="e">
        <f>IF(#REF!&lt;&gt;"",IF(ABS(#REF!)&lt;10,"S"&amp;RIGHT(#REF!,1)&amp;",","S"&amp;#REF!&amp;","),"")</f>
        <v>#REF!</v>
      </c>
      <c r="BA1840" s="27" t="e">
        <f>IF(#REF!&lt;&gt;"",IF(ABS(#REF!)&lt;10,"S"&amp;RIGHT(#REF!,1)&amp;",","S"&amp;#REF!&amp;","),"")</f>
        <v>#REF!</v>
      </c>
      <c r="BB1840" s="27" t="e">
        <f>IF(#REF!&lt;&gt;"",IF(ABS(#REF!)&lt;10,"S"&amp;RIGHT(#REF!,1)&amp;",","S"&amp;#REF!&amp;","),"")</f>
        <v>#REF!</v>
      </c>
      <c r="BC1840" s="27"/>
      <c r="BD1840" s="27"/>
      <c r="BE1840" s="27"/>
      <c r="BF1840" s="27"/>
      <c r="BG1840" s="27"/>
      <c r="BH1840" s="27"/>
      <c r="BI1840" s="27" t="str">
        <f t="shared" si="618"/>
        <v/>
      </c>
      <c r="BJ1840" s="27" t="str">
        <f t="shared" si="619"/>
        <v/>
      </c>
      <c r="BK1840" s="27" t="str">
        <f t="shared" si="620"/>
        <v/>
      </c>
      <c r="BL1840" s="27" t="e">
        <f>IF(#REF!="","",CONCATENATE($L1840,","))</f>
        <v>#REF!</v>
      </c>
      <c r="BM1840" s="27" t="e">
        <f>IF(#REF!="","",CONCATENATE($L1840,","))</f>
        <v>#REF!</v>
      </c>
      <c r="BN1840" s="27" t="e">
        <f>IF(#REF!="","",CONCATENATE($L1840,","))</f>
        <v>#REF!</v>
      </c>
      <c r="BO1840" s="27" t="e">
        <f>IF(#REF!="","",CONCATENATE($L1840,","))</f>
        <v>#REF!</v>
      </c>
      <c r="BP1840" s="27" t="e">
        <f>IF(#REF!="","",CONCATENATE($L1840,","))</f>
        <v>#REF!</v>
      </c>
      <c r="BQ1840" s="27" t="e">
        <f>IF(#REF!="","",CONCATENATE($L1840,","))</f>
        <v>#REF!</v>
      </c>
      <c r="BR1840" s="27" t="e">
        <f>IF(#REF!="","",CONCATENATE($L1840,","))</f>
        <v>#REF!</v>
      </c>
      <c r="BS1840" s="27" t="e">
        <f>IF(#REF!="","",CONCATENATE($L1840,","))</f>
        <v>#REF!</v>
      </c>
      <c r="BT1840" s="27" t="e">
        <f>IF(#REF!="","",CONCATENATE($L1840,","))</f>
        <v>#REF!</v>
      </c>
      <c r="BU1840" s="40"/>
      <c r="BV1840" s="40"/>
      <c r="BW1840"/>
      <c r="BX1840"/>
      <c r="BY1840"/>
      <c r="BZ1840"/>
      <c r="CA1840"/>
      <c r="CB1840" s="40"/>
      <c r="CC1840"/>
    </row>
    <row r="1841" spans="2:81">
      <c r="B1841" s="75"/>
      <c r="C1841" s="39"/>
      <c r="D1841" s="38"/>
      <c r="E1841" s="39"/>
      <c r="F1841" s="39"/>
      <c r="G1841" s="39"/>
      <c r="H1841" s="39"/>
      <c r="I1841" s="39"/>
      <c r="J1841" s="39"/>
      <c r="K1841" s="39"/>
      <c r="L1841" s="38"/>
      <c r="M1841" s="38"/>
      <c r="N1841" s="38"/>
      <c r="O1841" s="38"/>
      <c r="P1841" s="38"/>
      <c r="Q1841" s="38"/>
      <c r="R1841" s="38"/>
      <c r="S1841" s="38"/>
      <c r="T1841" s="38"/>
      <c r="U1841" s="38"/>
      <c r="V1841" s="38"/>
      <c r="W1841" s="38"/>
      <c r="X1841" s="38"/>
      <c r="Y1841" s="38"/>
      <c r="Z1841" s="75"/>
      <c r="AA1841" s="101"/>
      <c r="AB1841" s="101"/>
      <c r="AC1841" s="101"/>
      <c r="AD1841" s="101"/>
      <c r="AE1841" s="38"/>
      <c r="AF1841" s="38"/>
      <c r="AG1841" s="38"/>
      <c r="AH1841" s="38"/>
      <c r="AI1841" s="101"/>
      <c r="AJ1841" s="101"/>
      <c r="AK1841" s="101"/>
      <c r="AL1841" s="75"/>
      <c r="AM1841" s="39"/>
      <c r="AN1841" s="27"/>
      <c r="AO1841" s="27"/>
      <c r="AP1841" s="27"/>
      <c r="AQ1841" s="27" t="str">
        <f t="shared" si="621"/>
        <v/>
      </c>
      <c r="AR1841" s="27" t="str">
        <f t="shared" si="622"/>
        <v/>
      </c>
      <c r="AS1841" s="27" t="str">
        <f t="shared" si="623"/>
        <v/>
      </c>
      <c r="AT1841" s="27" t="e">
        <f>IF(#REF!&lt;&gt;"",IF(ABS(#REF!)&lt;10,"S"&amp;RIGHT(#REF!,1)&amp;",","S"&amp;#REF!&amp;","),"")</f>
        <v>#REF!</v>
      </c>
      <c r="AU1841" s="27" t="e">
        <f>IF(#REF!&lt;&gt;"",IF(ABS(#REF!)&lt;10,"S"&amp;RIGHT(#REF!,1)&amp;",","S"&amp;#REF!&amp;","),"")</f>
        <v>#REF!</v>
      </c>
      <c r="AV1841" s="27" t="e">
        <f>IF(#REF!&lt;&gt;"",IF(ABS(#REF!)&lt;10,"S"&amp;RIGHT(#REF!,1)&amp;",","S"&amp;#REF!&amp;","),"")</f>
        <v>#REF!</v>
      </c>
      <c r="AW1841" s="27" t="e">
        <f>IF(#REF!&lt;&gt;"",IF(ABS(#REF!)&lt;10,"S"&amp;RIGHT(#REF!,1)&amp;",","S"&amp;#REF!&amp;","),"")</f>
        <v>#REF!</v>
      </c>
      <c r="AX1841" s="27" t="e">
        <f>IF(#REF!&lt;&gt;"",IF(ABS(#REF!)&lt;10,"S"&amp;RIGHT(#REF!,1)&amp;",","S"&amp;#REF!&amp;","),"")</f>
        <v>#REF!</v>
      </c>
      <c r="AY1841" s="27" t="e">
        <f>IF(#REF!&lt;&gt;"",IF(ABS(#REF!)&lt;10,"S"&amp;RIGHT(#REF!,1)&amp;",","S"&amp;#REF!&amp;","),"")</f>
        <v>#REF!</v>
      </c>
      <c r="AZ1841" s="27" t="e">
        <f>IF(#REF!&lt;&gt;"",IF(ABS(#REF!)&lt;10,"S"&amp;RIGHT(#REF!,1)&amp;",","S"&amp;#REF!&amp;","),"")</f>
        <v>#REF!</v>
      </c>
      <c r="BA1841" s="27" t="e">
        <f>IF(#REF!&lt;&gt;"",IF(ABS(#REF!)&lt;10,"S"&amp;RIGHT(#REF!,1)&amp;",","S"&amp;#REF!&amp;","),"")</f>
        <v>#REF!</v>
      </c>
      <c r="BB1841" s="27" t="e">
        <f>IF(#REF!&lt;&gt;"",IF(ABS(#REF!)&lt;10,"S"&amp;RIGHT(#REF!,1)&amp;",","S"&amp;#REF!&amp;","),"")</f>
        <v>#REF!</v>
      </c>
      <c r="BC1841" s="27"/>
      <c r="BD1841" s="27"/>
      <c r="BE1841" s="27"/>
      <c r="BF1841" s="27"/>
      <c r="BG1841" s="27"/>
      <c r="BH1841" s="27"/>
      <c r="BI1841" s="27" t="str">
        <f t="shared" si="618"/>
        <v/>
      </c>
      <c r="BJ1841" s="27" t="str">
        <f t="shared" si="619"/>
        <v/>
      </c>
      <c r="BK1841" s="27" t="str">
        <f t="shared" si="620"/>
        <v/>
      </c>
      <c r="BL1841" s="27" t="e">
        <f>IF(#REF!="","",CONCATENATE($L1841,","))</f>
        <v>#REF!</v>
      </c>
      <c r="BM1841" s="27" t="e">
        <f>IF(#REF!="","",CONCATENATE($L1841,","))</f>
        <v>#REF!</v>
      </c>
      <c r="BN1841" s="27" t="e">
        <f>IF(#REF!="","",CONCATENATE($L1841,","))</f>
        <v>#REF!</v>
      </c>
      <c r="BO1841" s="27" t="e">
        <f>IF(#REF!="","",CONCATENATE($L1841,","))</f>
        <v>#REF!</v>
      </c>
      <c r="BP1841" s="27" t="e">
        <f>IF(#REF!="","",CONCATENATE($L1841,","))</f>
        <v>#REF!</v>
      </c>
      <c r="BQ1841" s="27" t="e">
        <f>IF(#REF!="","",CONCATENATE($L1841,","))</f>
        <v>#REF!</v>
      </c>
      <c r="BR1841" s="27" t="e">
        <f>IF(#REF!="","",CONCATENATE($L1841,","))</f>
        <v>#REF!</v>
      </c>
      <c r="BS1841" s="27" t="e">
        <f>IF(#REF!="","",CONCATENATE($L1841,","))</f>
        <v>#REF!</v>
      </c>
      <c r="BT1841" s="27" t="e">
        <f>IF(#REF!="","",CONCATENATE($L1841,","))</f>
        <v>#REF!</v>
      </c>
      <c r="BU1841" s="40"/>
      <c r="BV1841" s="40"/>
      <c r="BW1841"/>
      <c r="BX1841"/>
      <c r="BY1841"/>
      <c r="BZ1841"/>
      <c r="CA1841"/>
      <c r="CB1841" s="40"/>
      <c r="CC1841"/>
    </row>
    <row r="1842" spans="2:81">
      <c r="B1842" s="75"/>
      <c r="C1842" s="39"/>
      <c r="D1842" s="38"/>
      <c r="E1842" s="39"/>
      <c r="F1842" s="39"/>
      <c r="G1842" s="39"/>
      <c r="H1842" s="39"/>
      <c r="I1842" s="39"/>
      <c r="J1842" s="39"/>
      <c r="K1842" s="39"/>
      <c r="L1842" s="38"/>
      <c r="M1842" s="38"/>
      <c r="N1842" s="38"/>
      <c r="O1842" s="38"/>
      <c r="P1842" s="38"/>
      <c r="Q1842" s="38"/>
      <c r="R1842" s="38"/>
      <c r="S1842" s="38"/>
      <c r="T1842" s="38"/>
      <c r="U1842" s="38"/>
      <c r="V1842" s="38"/>
      <c r="W1842" s="38"/>
      <c r="X1842" s="38"/>
      <c r="Y1842" s="38"/>
      <c r="Z1842" s="75"/>
      <c r="AA1842" s="101"/>
      <c r="AB1842" s="101"/>
      <c r="AC1842" s="101"/>
      <c r="AD1842" s="101"/>
      <c r="AE1842" s="38"/>
      <c r="AF1842" s="38"/>
      <c r="AG1842" s="38"/>
      <c r="AH1842" s="38"/>
      <c r="AI1842" s="101"/>
      <c r="AJ1842" s="101"/>
      <c r="AK1842" s="101"/>
      <c r="AL1842" s="75"/>
      <c r="AM1842" s="39"/>
      <c r="AN1842" s="27"/>
      <c r="AO1842" s="27"/>
      <c r="AP1842" s="27"/>
      <c r="AQ1842" s="27" t="str">
        <f t="shared" si="621"/>
        <v/>
      </c>
      <c r="AR1842" s="27" t="str">
        <f t="shared" si="622"/>
        <v/>
      </c>
      <c r="AS1842" s="27" t="str">
        <f t="shared" si="623"/>
        <v/>
      </c>
      <c r="AT1842" s="27" t="e">
        <f>IF(#REF!&lt;&gt;"",IF(ABS(#REF!)&lt;10,"S"&amp;RIGHT(#REF!,1)&amp;",","S"&amp;#REF!&amp;","),"")</f>
        <v>#REF!</v>
      </c>
      <c r="AU1842" s="27" t="e">
        <f>IF(#REF!&lt;&gt;"",IF(ABS(#REF!)&lt;10,"S"&amp;RIGHT(#REF!,1)&amp;",","S"&amp;#REF!&amp;","),"")</f>
        <v>#REF!</v>
      </c>
      <c r="AV1842" s="27" t="e">
        <f>IF(#REF!&lt;&gt;"",IF(ABS(#REF!)&lt;10,"S"&amp;RIGHT(#REF!,1)&amp;",","S"&amp;#REF!&amp;","),"")</f>
        <v>#REF!</v>
      </c>
      <c r="AW1842" s="27" t="e">
        <f>IF(#REF!&lt;&gt;"",IF(ABS(#REF!)&lt;10,"S"&amp;RIGHT(#REF!,1)&amp;",","S"&amp;#REF!&amp;","),"")</f>
        <v>#REF!</v>
      </c>
      <c r="AX1842" s="27" t="e">
        <f>IF(#REF!&lt;&gt;"",IF(ABS(#REF!)&lt;10,"S"&amp;RIGHT(#REF!,1)&amp;",","S"&amp;#REF!&amp;","),"")</f>
        <v>#REF!</v>
      </c>
      <c r="AY1842" s="27" t="e">
        <f>IF(#REF!&lt;&gt;"",IF(ABS(#REF!)&lt;10,"S"&amp;RIGHT(#REF!,1)&amp;",","S"&amp;#REF!&amp;","),"")</f>
        <v>#REF!</v>
      </c>
      <c r="AZ1842" s="27" t="e">
        <f>IF(#REF!&lt;&gt;"",IF(ABS(#REF!)&lt;10,"S"&amp;RIGHT(#REF!,1)&amp;",","S"&amp;#REF!&amp;","),"")</f>
        <v>#REF!</v>
      </c>
      <c r="BA1842" s="27" t="e">
        <f>IF(#REF!&lt;&gt;"",IF(ABS(#REF!)&lt;10,"S"&amp;RIGHT(#REF!,1)&amp;",","S"&amp;#REF!&amp;","),"")</f>
        <v>#REF!</v>
      </c>
      <c r="BB1842" s="27" t="e">
        <f>IF(#REF!&lt;&gt;"",IF(ABS(#REF!)&lt;10,"S"&amp;RIGHT(#REF!,1)&amp;",","S"&amp;#REF!&amp;","),"")</f>
        <v>#REF!</v>
      </c>
      <c r="BC1842" s="27"/>
      <c r="BD1842" s="27"/>
      <c r="BE1842" s="27"/>
      <c r="BF1842" s="27"/>
      <c r="BG1842" s="27"/>
      <c r="BH1842" s="27"/>
      <c r="BI1842" s="27" t="str">
        <f t="shared" si="618"/>
        <v/>
      </c>
      <c r="BJ1842" s="27" t="str">
        <f t="shared" si="619"/>
        <v/>
      </c>
      <c r="BK1842" s="27" t="str">
        <f t="shared" si="620"/>
        <v/>
      </c>
      <c r="BL1842" s="27" t="e">
        <f>IF(#REF!="","",CONCATENATE($L1842,","))</f>
        <v>#REF!</v>
      </c>
      <c r="BM1842" s="27" t="e">
        <f>IF(#REF!="","",CONCATENATE($L1842,","))</f>
        <v>#REF!</v>
      </c>
      <c r="BN1842" s="27" t="e">
        <f>IF(#REF!="","",CONCATENATE($L1842,","))</f>
        <v>#REF!</v>
      </c>
      <c r="BO1842" s="27" t="e">
        <f>IF(#REF!="","",CONCATENATE($L1842,","))</f>
        <v>#REF!</v>
      </c>
      <c r="BP1842" s="27" t="e">
        <f>IF(#REF!="","",CONCATENATE($L1842,","))</f>
        <v>#REF!</v>
      </c>
      <c r="BQ1842" s="27" t="e">
        <f>IF(#REF!="","",CONCATENATE($L1842,","))</f>
        <v>#REF!</v>
      </c>
      <c r="BR1842" s="27" t="e">
        <f>IF(#REF!="","",CONCATENATE($L1842,","))</f>
        <v>#REF!</v>
      </c>
      <c r="BS1842" s="27" t="e">
        <f>IF(#REF!="","",CONCATENATE($L1842,","))</f>
        <v>#REF!</v>
      </c>
      <c r="BT1842" s="27" t="e">
        <f>IF(#REF!="","",CONCATENATE($L1842,","))</f>
        <v>#REF!</v>
      </c>
      <c r="BU1842" s="40"/>
      <c r="BV1842" s="40"/>
      <c r="BW1842"/>
      <c r="BX1842"/>
      <c r="BY1842"/>
      <c r="BZ1842"/>
      <c r="CA1842"/>
      <c r="CB1842" s="40"/>
      <c r="CC1842"/>
    </row>
    <row r="1843" spans="2:81">
      <c r="B1843" s="75"/>
      <c r="C1843" s="39"/>
      <c r="D1843" s="38"/>
      <c r="E1843" s="39"/>
      <c r="F1843" s="39"/>
      <c r="G1843" s="39"/>
      <c r="H1843" s="39"/>
      <c r="I1843" s="39"/>
      <c r="J1843" s="39"/>
      <c r="K1843" s="39"/>
      <c r="L1843" s="38"/>
      <c r="M1843" s="38"/>
      <c r="N1843" s="38"/>
      <c r="O1843" s="38"/>
      <c r="P1843" s="38"/>
      <c r="Q1843" s="38"/>
      <c r="R1843" s="38"/>
      <c r="S1843" s="38"/>
      <c r="T1843" s="38"/>
      <c r="U1843" s="38"/>
      <c r="V1843" s="38"/>
      <c r="W1843" s="38"/>
      <c r="X1843" s="38"/>
      <c r="Y1843" s="38"/>
      <c r="Z1843" s="75"/>
      <c r="AA1843" s="101"/>
      <c r="AB1843" s="101"/>
      <c r="AC1843" s="101"/>
      <c r="AD1843" s="101"/>
      <c r="AE1843" s="38"/>
      <c r="AF1843" s="38"/>
      <c r="AG1843" s="38"/>
      <c r="AH1843" s="38"/>
      <c r="AI1843" s="101"/>
      <c r="AJ1843" s="101"/>
      <c r="AK1843" s="101"/>
      <c r="AL1843" s="75"/>
      <c r="AM1843" s="39"/>
      <c r="AN1843" s="27"/>
      <c r="AO1843" s="27"/>
      <c r="AP1843" s="27"/>
      <c r="AQ1843" s="27" t="str">
        <f t="shared" si="621"/>
        <v/>
      </c>
      <c r="AR1843" s="27" t="str">
        <f t="shared" si="622"/>
        <v/>
      </c>
      <c r="AS1843" s="27" t="str">
        <f t="shared" si="623"/>
        <v/>
      </c>
      <c r="AT1843" s="27" t="e">
        <f>IF(#REF!&lt;&gt;"",IF(ABS(#REF!)&lt;10,"S"&amp;RIGHT(#REF!,1)&amp;",","S"&amp;#REF!&amp;","),"")</f>
        <v>#REF!</v>
      </c>
      <c r="AU1843" s="27" t="e">
        <f>IF(#REF!&lt;&gt;"",IF(ABS(#REF!)&lt;10,"S"&amp;RIGHT(#REF!,1)&amp;",","S"&amp;#REF!&amp;","),"")</f>
        <v>#REF!</v>
      </c>
      <c r="AV1843" s="27" t="e">
        <f>IF(#REF!&lt;&gt;"",IF(ABS(#REF!)&lt;10,"S"&amp;RIGHT(#REF!,1)&amp;",","S"&amp;#REF!&amp;","),"")</f>
        <v>#REF!</v>
      </c>
      <c r="AW1843" s="27" t="e">
        <f>IF(#REF!&lt;&gt;"",IF(ABS(#REF!)&lt;10,"S"&amp;RIGHT(#REF!,1)&amp;",","S"&amp;#REF!&amp;","),"")</f>
        <v>#REF!</v>
      </c>
      <c r="AX1843" s="27" t="e">
        <f>IF(#REF!&lt;&gt;"",IF(ABS(#REF!)&lt;10,"S"&amp;RIGHT(#REF!,1)&amp;",","S"&amp;#REF!&amp;","),"")</f>
        <v>#REF!</v>
      </c>
      <c r="AY1843" s="27" t="e">
        <f>IF(#REF!&lt;&gt;"",IF(ABS(#REF!)&lt;10,"S"&amp;RIGHT(#REF!,1)&amp;",","S"&amp;#REF!&amp;","),"")</f>
        <v>#REF!</v>
      </c>
      <c r="AZ1843" s="27" t="e">
        <f>IF(#REF!&lt;&gt;"",IF(ABS(#REF!)&lt;10,"S"&amp;RIGHT(#REF!,1)&amp;",","S"&amp;#REF!&amp;","),"")</f>
        <v>#REF!</v>
      </c>
      <c r="BA1843" s="27" t="e">
        <f>IF(#REF!&lt;&gt;"",IF(ABS(#REF!)&lt;10,"S"&amp;RIGHT(#REF!,1)&amp;",","S"&amp;#REF!&amp;","),"")</f>
        <v>#REF!</v>
      </c>
      <c r="BB1843" s="27" t="e">
        <f>IF(#REF!&lt;&gt;"",IF(ABS(#REF!)&lt;10,"S"&amp;RIGHT(#REF!,1)&amp;",","S"&amp;#REF!&amp;","),"")</f>
        <v>#REF!</v>
      </c>
      <c r="BC1843" s="27"/>
      <c r="BD1843" s="27"/>
      <c r="BE1843" s="27"/>
      <c r="BF1843" s="27"/>
      <c r="BG1843" s="27"/>
      <c r="BH1843" s="27"/>
      <c r="BI1843" s="27" t="str">
        <f t="shared" si="618"/>
        <v/>
      </c>
      <c r="BJ1843" s="27" t="str">
        <f t="shared" si="619"/>
        <v/>
      </c>
      <c r="BK1843" s="27" t="str">
        <f t="shared" si="620"/>
        <v/>
      </c>
      <c r="BL1843" s="27" t="e">
        <f>IF(#REF!="","",CONCATENATE($L1843,","))</f>
        <v>#REF!</v>
      </c>
      <c r="BM1843" s="27" t="e">
        <f>IF(#REF!="","",CONCATENATE($L1843,","))</f>
        <v>#REF!</v>
      </c>
      <c r="BN1843" s="27" t="e">
        <f>IF(#REF!="","",CONCATENATE($L1843,","))</f>
        <v>#REF!</v>
      </c>
      <c r="BO1843" s="27" t="e">
        <f>IF(#REF!="","",CONCATENATE($L1843,","))</f>
        <v>#REF!</v>
      </c>
      <c r="BP1843" s="27" t="e">
        <f>IF(#REF!="","",CONCATENATE($L1843,","))</f>
        <v>#REF!</v>
      </c>
      <c r="BQ1843" s="27" t="e">
        <f>IF(#REF!="","",CONCATENATE($L1843,","))</f>
        <v>#REF!</v>
      </c>
      <c r="BR1843" s="27" t="e">
        <f>IF(#REF!="","",CONCATENATE($L1843,","))</f>
        <v>#REF!</v>
      </c>
      <c r="BS1843" s="27" t="e">
        <f>IF(#REF!="","",CONCATENATE($L1843,","))</f>
        <v>#REF!</v>
      </c>
      <c r="BT1843" s="27" t="e">
        <f>IF(#REF!="","",CONCATENATE($L1843,","))</f>
        <v>#REF!</v>
      </c>
      <c r="BU1843" s="40"/>
      <c r="BV1843" s="40"/>
      <c r="BW1843"/>
      <c r="BX1843"/>
      <c r="BY1843"/>
      <c r="BZ1843"/>
      <c r="CA1843"/>
      <c r="CB1843" s="40"/>
      <c r="CC1843"/>
    </row>
    <row r="1844" spans="2:81">
      <c r="B1844" s="75"/>
      <c r="C1844" s="39"/>
      <c r="D1844" s="38"/>
      <c r="E1844" s="39"/>
      <c r="F1844" s="39"/>
      <c r="G1844" s="39"/>
      <c r="H1844" s="39"/>
      <c r="I1844" s="39"/>
      <c r="J1844" s="39"/>
      <c r="K1844" s="39"/>
      <c r="L1844" s="38"/>
      <c r="M1844" s="38"/>
      <c r="N1844" s="38"/>
      <c r="O1844" s="38"/>
      <c r="P1844" s="38"/>
      <c r="Q1844" s="38"/>
      <c r="R1844" s="38"/>
      <c r="S1844" s="38"/>
      <c r="T1844" s="38"/>
      <c r="U1844" s="38"/>
      <c r="V1844" s="38"/>
      <c r="W1844" s="38"/>
      <c r="X1844" s="38"/>
      <c r="Y1844" s="38"/>
      <c r="Z1844" s="75"/>
      <c r="AA1844" s="101"/>
      <c r="AB1844" s="101"/>
      <c r="AC1844" s="101"/>
      <c r="AD1844" s="101"/>
      <c r="AE1844" s="38"/>
      <c r="AF1844" s="38"/>
      <c r="AG1844" s="38"/>
      <c r="AH1844" s="38"/>
      <c r="AI1844" s="101"/>
      <c r="AJ1844" s="101"/>
      <c r="AK1844" s="101"/>
      <c r="AL1844" s="75"/>
      <c r="AM1844" s="39"/>
      <c r="AN1844" s="27"/>
      <c r="AO1844" s="27"/>
      <c r="AP1844" s="27"/>
      <c r="AQ1844" s="27" t="str">
        <f t="shared" si="621"/>
        <v/>
      </c>
      <c r="AR1844" s="27" t="str">
        <f t="shared" si="622"/>
        <v/>
      </c>
      <c r="AS1844" s="27" t="str">
        <f t="shared" si="623"/>
        <v/>
      </c>
      <c r="AT1844" s="27" t="e">
        <f>IF(#REF!&lt;&gt;"",IF(ABS(#REF!)&lt;10,"S"&amp;RIGHT(#REF!,1)&amp;",","S"&amp;#REF!&amp;","),"")</f>
        <v>#REF!</v>
      </c>
      <c r="AU1844" s="27" t="e">
        <f>IF(#REF!&lt;&gt;"",IF(ABS(#REF!)&lt;10,"S"&amp;RIGHT(#REF!,1)&amp;",","S"&amp;#REF!&amp;","),"")</f>
        <v>#REF!</v>
      </c>
      <c r="AV1844" s="27" t="e">
        <f>IF(#REF!&lt;&gt;"",IF(ABS(#REF!)&lt;10,"S"&amp;RIGHT(#REF!,1)&amp;",","S"&amp;#REF!&amp;","),"")</f>
        <v>#REF!</v>
      </c>
      <c r="AW1844" s="27" t="e">
        <f>IF(#REF!&lt;&gt;"",IF(ABS(#REF!)&lt;10,"S"&amp;RIGHT(#REF!,1)&amp;",","S"&amp;#REF!&amp;","),"")</f>
        <v>#REF!</v>
      </c>
      <c r="AX1844" s="27" t="e">
        <f>IF(#REF!&lt;&gt;"",IF(ABS(#REF!)&lt;10,"S"&amp;RIGHT(#REF!,1)&amp;",","S"&amp;#REF!&amp;","),"")</f>
        <v>#REF!</v>
      </c>
      <c r="AY1844" s="27" t="e">
        <f>IF(#REF!&lt;&gt;"",IF(ABS(#REF!)&lt;10,"S"&amp;RIGHT(#REF!,1)&amp;",","S"&amp;#REF!&amp;","),"")</f>
        <v>#REF!</v>
      </c>
      <c r="AZ1844" s="27" t="e">
        <f>IF(#REF!&lt;&gt;"",IF(ABS(#REF!)&lt;10,"S"&amp;RIGHT(#REF!,1)&amp;",","S"&amp;#REF!&amp;","),"")</f>
        <v>#REF!</v>
      </c>
      <c r="BA1844" s="27" t="e">
        <f>IF(#REF!&lt;&gt;"",IF(ABS(#REF!)&lt;10,"S"&amp;RIGHT(#REF!,1)&amp;",","S"&amp;#REF!&amp;","),"")</f>
        <v>#REF!</v>
      </c>
      <c r="BB1844" s="27" t="e">
        <f>IF(#REF!&lt;&gt;"",IF(ABS(#REF!)&lt;10,"S"&amp;RIGHT(#REF!,1)&amp;",","S"&amp;#REF!&amp;","),"")</f>
        <v>#REF!</v>
      </c>
      <c r="BC1844" s="27"/>
      <c r="BD1844" s="27"/>
      <c r="BE1844" s="27"/>
      <c r="BF1844" s="27"/>
      <c r="BG1844" s="27"/>
      <c r="BH1844" s="27"/>
      <c r="BI1844" s="27" t="str">
        <f t="shared" si="618"/>
        <v/>
      </c>
      <c r="BJ1844" s="27" t="str">
        <f t="shared" si="619"/>
        <v/>
      </c>
      <c r="BK1844" s="27" t="str">
        <f t="shared" si="620"/>
        <v/>
      </c>
      <c r="BL1844" s="27" t="e">
        <f>IF(#REF!="","",CONCATENATE($L1844,","))</f>
        <v>#REF!</v>
      </c>
      <c r="BM1844" s="27" t="e">
        <f>IF(#REF!="","",CONCATENATE($L1844,","))</f>
        <v>#REF!</v>
      </c>
      <c r="BN1844" s="27" t="e">
        <f>IF(#REF!="","",CONCATENATE($L1844,","))</f>
        <v>#REF!</v>
      </c>
      <c r="BO1844" s="27" t="e">
        <f>IF(#REF!="","",CONCATENATE($L1844,","))</f>
        <v>#REF!</v>
      </c>
      <c r="BP1844" s="27" t="e">
        <f>IF(#REF!="","",CONCATENATE($L1844,","))</f>
        <v>#REF!</v>
      </c>
      <c r="BQ1844" s="27" t="e">
        <f>IF(#REF!="","",CONCATENATE($L1844,","))</f>
        <v>#REF!</v>
      </c>
      <c r="BR1844" s="27" t="e">
        <f>IF(#REF!="","",CONCATENATE($L1844,","))</f>
        <v>#REF!</v>
      </c>
      <c r="BS1844" s="27" t="e">
        <f>IF(#REF!="","",CONCATENATE($L1844,","))</f>
        <v>#REF!</v>
      </c>
      <c r="BT1844" s="27" t="e">
        <f>IF(#REF!="","",CONCATENATE($L1844,","))</f>
        <v>#REF!</v>
      </c>
      <c r="BU1844" s="40"/>
      <c r="BV1844" s="40"/>
      <c r="BW1844"/>
      <c r="BX1844"/>
      <c r="BY1844"/>
      <c r="BZ1844"/>
      <c r="CA1844"/>
      <c r="CB1844" s="40"/>
      <c r="CC1844" s="40"/>
    </row>
    <row r="1845" spans="2:81">
      <c r="B1845" s="75"/>
      <c r="C1845" s="39"/>
      <c r="D1845" s="38"/>
      <c r="E1845" s="39"/>
      <c r="F1845" s="39"/>
      <c r="G1845" s="39"/>
      <c r="H1845" s="39"/>
      <c r="I1845" s="39"/>
      <c r="J1845" s="39"/>
      <c r="K1845" s="39"/>
      <c r="L1845" s="38"/>
      <c r="M1845" s="38"/>
      <c r="N1845" s="38"/>
      <c r="O1845" s="38"/>
      <c r="P1845" s="38"/>
      <c r="Q1845" s="38"/>
      <c r="R1845" s="38"/>
      <c r="S1845" s="38"/>
      <c r="T1845" s="38"/>
      <c r="U1845" s="38"/>
      <c r="V1845" s="38"/>
      <c r="W1845" s="38"/>
      <c r="X1845" s="38"/>
      <c r="Y1845" s="38"/>
      <c r="Z1845" s="75"/>
      <c r="AA1845" s="101"/>
      <c r="AB1845" s="101"/>
      <c r="AC1845" s="101"/>
      <c r="AD1845" s="101"/>
      <c r="AE1845" s="38"/>
      <c r="AF1845" s="38"/>
      <c r="AG1845" s="38"/>
      <c r="AH1845" s="38"/>
      <c r="AI1845" s="101"/>
      <c r="AJ1845" s="101"/>
      <c r="AK1845" s="101"/>
      <c r="AL1845" s="75"/>
      <c r="AM1845" s="39"/>
      <c r="AN1845" s="27"/>
      <c r="AO1845" s="27"/>
      <c r="AP1845" s="27"/>
      <c r="AQ1845" s="27" t="str">
        <f t="shared" si="621"/>
        <v/>
      </c>
      <c r="AR1845" s="27" t="str">
        <f t="shared" si="622"/>
        <v/>
      </c>
      <c r="AS1845" s="27" t="str">
        <f t="shared" si="623"/>
        <v/>
      </c>
      <c r="AT1845" s="27" t="e">
        <f>IF(#REF!&lt;&gt;"",IF(ABS(#REF!)&lt;10,"S"&amp;RIGHT(#REF!,1)&amp;",","S"&amp;#REF!&amp;","),"")</f>
        <v>#REF!</v>
      </c>
      <c r="AU1845" s="27" t="e">
        <f>IF(#REF!&lt;&gt;"",IF(ABS(#REF!)&lt;10,"S"&amp;RIGHT(#REF!,1)&amp;",","S"&amp;#REF!&amp;","),"")</f>
        <v>#REF!</v>
      </c>
      <c r="AV1845" s="27" t="e">
        <f>IF(#REF!&lt;&gt;"",IF(ABS(#REF!)&lt;10,"S"&amp;RIGHT(#REF!,1)&amp;",","S"&amp;#REF!&amp;","),"")</f>
        <v>#REF!</v>
      </c>
      <c r="AW1845" s="27" t="e">
        <f>IF(#REF!&lt;&gt;"",IF(ABS(#REF!)&lt;10,"S"&amp;RIGHT(#REF!,1)&amp;",","S"&amp;#REF!&amp;","),"")</f>
        <v>#REF!</v>
      </c>
      <c r="AX1845" s="27" t="e">
        <f>IF(#REF!&lt;&gt;"",IF(ABS(#REF!)&lt;10,"S"&amp;RIGHT(#REF!,1)&amp;",","S"&amp;#REF!&amp;","),"")</f>
        <v>#REF!</v>
      </c>
      <c r="AY1845" s="27" t="e">
        <f>IF(#REF!&lt;&gt;"",IF(ABS(#REF!)&lt;10,"S"&amp;RIGHT(#REF!,1)&amp;",","S"&amp;#REF!&amp;","),"")</f>
        <v>#REF!</v>
      </c>
      <c r="AZ1845" s="27" t="e">
        <f>IF(#REF!&lt;&gt;"",IF(ABS(#REF!)&lt;10,"S"&amp;RIGHT(#REF!,1)&amp;",","S"&amp;#REF!&amp;","),"")</f>
        <v>#REF!</v>
      </c>
      <c r="BA1845" s="27" t="e">
        <f>IF(#REF!&lt;&gt;"",IF(ABS(#REF!)&lt;10,"S"&amp;RIGHT(#REF!,1)&amp;",","S"&amp;#REF!&amp;","),"")</f>
        <v>#REF!</v>
      </c>
      <c r="BB1845" s="27" t="e">
        <f>IF(#REF!&lt;&gt;"",IF(ABS(#REF!)&lt;10,"S"&amp;RIGHT(#REF!,1)&amp;",","S"&amp;#REF!&amp;","),"")</f>
        <v>#REF!</v>
      </c>
      <c r="BC1845" s="27"/>
      <c r="BD1845" s="27"/>
      <c r="BE1845" s="27"/>
      <c r="BF1845" s="27"/>
      <c r="BG1845" s="27"/>
      <c r="BH1845" s="27"/>
      <c r="BI1845" s="27" t="str">
        <f t="shared" si="618"/>
        <v/>
      </c>
      <c r="BJ1845" s="27" t="str">
        <f t="shared" si="619"/>
        <v/>
      </c>
      <c r="BK1845" s="27" t="str">
        <f t="shared" si="620"/>
        <v/>
      </c>
      <c r="BL1845" s="27" t="e">
        <f>IF(#REF!="","",CONCATENATE($L1845,","))</f>
        <v>#REF!</v>
      </c>
      <c r="BM1845" s="27" t="e">
        <f>IF(#REF!="","",CONCATENATE($L1845,","))</f>
        <v>#REF!</v>
      </c>
      <c r="BN1845" s="27" t="e">
        <f>IF(#REF!="","",CONCATENATE($L1845,","))</f>
        <v>#REF!</v>
      </c>
      <c r="BO1845" s="27" t="e">
        <f>IF(#REF!="","",CONCATENATE($L1845,","))</f>
        <v>#REF!</v>
      </c>
      <c r="BP1845" s="27" t="e">
        <f>IF(#REF!="","",CONCATENATE($L1845,","))</f>
        <v>#REF!</v>
      </c>
      <c r="BQ1845" s="27" t="e">
        <f>IF(#REF!="","",CONCATENATE($L1845,","))</f>
        <v>#REF!</v>
      </c>
      <c r="BR1845" s="27" t="e">
        <f>IF(#REF!="","",CONCATENATE($L1845,","))</f>
        <v>#REF!</v>
      </c>
      <c r="BS1845" s="27" t="e">
        <f>IF(#REF!="","",CONCATENATE($L1845,","))</f>
        <v>#REF!</v>
      </c>
      <c r="BT1845" s="27" t="e">
        <f>IF(#REF!="","",CONCATENATE($L1845,","))</f>
        <v>#REF!</v>
      </c>
      <c r="BU1845" s="40"/>
      <c r="BV1845" s="40"/>
      <c r="BW1845"/>
      <c r="BX1845"/>
      <c r="BY1845"/>
      <c r="BZ1845"/>
      <c r="CA1845"/>
      <c r="CB1845" s="40"/>
      <c r="CC1845" s="40"/>
    </row>
    <row r="1846" spans="2:81">
      <c r="B1846" s="75"/>
      <c r="C1846" s="39"/>
      <c r="D1846" s="38"/>
      <c r="E1846" s="39"/>
      <c r="F1846" s="39"/>
      <c r="G1846" s="39"/>
      <c r="H1846" s="39"/>
      <c r="I1846" s="39"/>
      <c r="J1846" s="39"/>
      <c r="K1846" s="39"/>
      <c r="L1846" s="38"/>
      <c r="M1846" s="38"/>
      <c r="N1846" s="38"/>
      <c r="O1846" s="38"/>
      <c r="P1846" s="38"/>
      <c r="Q1846" s="38"/>
      <c r="R1846" s="38"/>
      <c r="S1846" s="38"/>
      <c r="T1846" s="38"/>
      <c r="U1846" s="38"/>
      <c r="V1846" s="38"/>
      <c r="W1846" s="38"/>
      <c r="X1846" s="38"/>
      <c r="Y1846" s="38"/>
      <c r="Z1846" s="75"/>
      <c r="AA1846" s="101"/>
      <c r="AB1846" s="101"/>
      <c r="AC1846" s="101"/>
      <c r="AD1846" s="101"/>
      <c r="AE1846" s="38"/>
      <c r="AF1846" s="38"/>
      <c r="AG1846" s="38"/>
      <c r="AH1846" s="38"/>
      <c r="AI1846" s="101"/>
      <c r="AJ1846" s="101"/>
      <c r="AK1846" s="101"/>
      <c r="AL1846" s="75"/>
      <c r="AM1846" s="39"/>
      <c r="AN1846" s="27"/>
      <c r="AO1846" s="27"/>
      <c r="AP1846" s="27"/>
      <c r="AQ1846" s="27" t="str">
        <f t="shared" si="621"/>
        <v/>
      </c>
      <c r="AR1846" s="27" t="str">
        <f t="shared" si="622"/>
        <v/>
      </c>
      <c r="AS1846" s="27" t="str">
        <f t="shared" si="623"/>
        <v/>
      </c>
      <c r="AT1846" s="27" t="e">
        <f>IF(#REF!&lt;&gt;"",IF(ABS(#REF!)&lt;10,"S"&amp;RIGHT(#REF!,1)&amp;",","S"&amp;#REF!&amp;","),"")</f>
        <v>#REF!</v>
      </c>
      <c r="AU1846" s="27" t="e">
        <f>IF(#REF!&lt;&gt;"",IF(ABS(#REF!)&lt;10,"S"&amp;RIGHT(#REF!,1)&amp;",","S"&amp;#REF!&amp;","),"")</f>
        <v>#REF!</v>
      </c>
      <c r="AV1846" s="27" t="e">
        <f>IF(#REF!&lt;&gt;"",IF(ABS(#REF!)&lt;10,"S"&amp;RIGHT(#REF!,1)&amp;",","S"&amp;#REF!&amp;","),"")</f>
        <v>#REF!</v>
      </c>
      <c r="AW1846" s="27" t="e">
        <f>IF(#REF!&lt;&gt;"",IF(ABS(#REF!)&lt;10,"S"&amp;RIGHT(#REF!,1)&amp;",","S"&amp;#REF!&amp;","),"")</f>
        <v>#REF!</v>
      </c>
      <c r="AX1846" s="27" t="e">
        <f>IF(#REF!&lt;&gt;"",IF(ABS(#REF!)&lt;10,"S"&amp;RIGHT(#REF!,1)&amp;",","S"&amp;#REF!&amp;","),"")</f>
        <v>#REF!</v>
      </c>
      <c r="AY1846" s="27" t="e">
        <f>IF(#REF!&lt;&gt;"",IF(ABS(#REF!)&lt;10,"S"&amp;RIGHT(#REF!,1)&amp;",","S"&amp;#REF!&amp;","),"")</f>
        <v>#REF!</v>
      </c>
      <c r="AZ1846" s="27" t="e">
        <f>IF(#REF!&lt;&gt;"",IF(ABS(#REF!)&lt;10,"S"&amp;RIGHT(#REF!,1)&amp;",","S"&amp;#REF!&amp;","),"")</f>
        <v>#REF!</v>
      </c>
      <c r="BA1846" s="27" t="e">
        <f>IF(#REF!&lt;&gt;"",IF(ABS(#REF!)&lt;10,"S"&amp;RIGHT(#REF!,1)&amp;",","S"&amp;#REF!&amp;","),"")</f>
        <v>#REF!</v>
      </c>
      <c r="BB1846" s="27" t="e">
        <f>IF(#REF!&lt;&gt;"",IF(ABS(#REF!)&lt;10,"S"&amp;RIGHT(#REF!,1)&amp;",","S"&amp;#REF!&amp;","),"")</f>
        <v>#REF!</v>
      </c>
      <c r="BC1846" s="27"/>
      <c r="BD1846" s="27"/>
      <c r="BE1846" s="27"/>
      <c r="BF1846" s="27"/>
      <c r="BG1846" s="27"/>
      <c r="BH1846" s="27"/>
      <c r="BI1846" s="27" t="str">
        <f t="shared" si="618"/>
        <v/>
      </c>
      <c r="BJ1846" s="27" t="str">
        <f t="shared" si="619"/>
        <v/>
      </c>
      <c r="BK1846" s="27" t="str">
        <f t="shared" si="620"/>
        <v/>
      </c>
      <c r="BL1846" s="27" t="e">
        <f>IF(#REF!="","",CONCATENATE($L1846,","))</f>
        <v>#REF!</v>
      </c>
      <c r="BM1846" s="27" t="e">
        <f>IF(#REF!="","",CONCATENATE($L1846,","))</f>
        <v>#REF!</v>
      </c>
      <c r="BN1846" s="27" t="e">
        <f>IF(#REF!="","",CONCATENATE($L1846,","))</f>
        <v>#REF!</v>
      </c>
      <c r="BO1846" s="27" t="e">
        <f>IF(#REF!="","",CONCATENATE($L1846,","))</f>
        <v>#REF!</v>
      </c>
      <c r="BP1846" s="27" t="e">
        <f>IF(#REF!="","",CONCATENATE($L1846,","))</f>
        <v>#REF!</v>
      </c>
      <c r="BQ1846" s="27" t="e">
        <f>IF(#REF!="","",CONCATENATE($L1846,","))</f>
        <v>#REF!</v>
      </c>
      <c r="BR1846" s="27" t="e">
        <f>IF(#REF!="","",CONCATENATE($L1846,","))</f>
        <v>#REF!</v>
      </c>
      <c r="BS1846" s="27" t="e">
        <f>IF(#REF!="","",CONCATENATE($L1846,","))</f>
        <v>#REF!</v>
      </c>
      <c r="BT1846" s="27" t="e">
        <f>IF(#REF!="","",CONCATENATE($L1846,","))</f>
        <v>#REF!</v>
      </c>
      <c r="BU1846" s="40"/>
      <c r="BV1846" s="40"/>
      <c r="BW1846"/>
      <c r="BX1846"/>
      <c r="BY1846"/>
      <c r="BZ1846"/>
      <c r="CA1846"/>
      <c r="CB1846" s="40"/>
      <c r="CC1846" s="40"/>
    </row>
    <row r="1847" spans="2:81">
      <c r="B1847" s="75"/>
      <c r="C1847" s="39"/>
      <c r="D1847" s="38"/>
      <c r="E1847" s="39"/>
      <c r="F1847" s="39"/>
      <c r="G1847" s="39"/>
      <c r="H1847" s="39"/>
      <c r="I1847" s="39"/>
      <c r="J1847" s="39"/>
      <c r="K1847" s="39"/>
      <c r="L1847" s="38"/>
      <c r="M1847" s="38"/>
      <c r="N1847" s="38"/>
      <c r="O1847" s="38"/>
      <c r="P1847" s="38"/>
      <c r="Q1847" s="38"/>
      <c r="R1847" s="38"/>
      <c r="S1847" s="38"/>
      <c r="T1847" s="38"/>
      <c r="U1847" s="38"/>
      <c r="V1847" s="38"/>
      <c r="W1847" s="38"/>
      <c r="X1847" s="38"/>
      <c r="Y1847" s="38"/>
      <c r="Z1847" s="75"/>
      <c r="AA1847" s="101"/>
      <c r="AB1847" s="101"/>
      <c r="AC1847" s="101"/>
      <c r="AD1847" s="101"/>
      <c r="AE1847" s="38"/>
      <c r="AF1847" s="38"/>
      <c r="AG1847" s="38"/>
      <c r="AH1847" s="38"/>
      <c r="AI1847" s="101"/>
      <c r="AJ1847" s="101"/>
      <c r="AK1847" s="101"/>
      <c r="AL1847" s="75"/>
      <c r="AM1847" s="39"/>
      <c r="AN1847" s="27"/>
      <c r="AO1847" s="27"/>
      <c r="AP1847" s="27"/>
      <c r="AQ1847" s="27" t="str">
        <f t="shared" si="621"/>
        <v/>
      </c>
      <c r="AR1847" s="27" t="str">
        <f t="shared" si="622"/>
        <v/>
      </c>
      <c r="AS1847" s="27" t="str">
        <f t="shared" si="623"/>
        <v/>
      </c>
      <c r="AT1847" s="27" t="e">
        <f>IF(#REF!&lt;&gt;"",IF(ABS(#REF!)&lt;10,"S"&amp;RIGHT(#REF!,1)&amp;",","S"&amp;#REF!&amp;","),"")</f>
        <v>#REF!</v>
      </c>
      <c r="AU1847" s="27" t="e">
        <f>IF(#REF!&lt;&gt;"",IF(ABS(#REF!)&lt;10,"S"&amp;RIGHT(#REF!,1)&amp;",","S"&amp;#REF!&amp;","),"")</f>
        <v>#REF!</v>
      </c>
      <c r="AV1847" s="27" t="e">
        <f>IF(#REF!&lt;&gt;"",IF(ABS(#REF!)&lt;10,"S"&amp;RIGHT(#REF!,1)&amp;",","S"&amp;#REF!&amp;","),"")</f>
        <v>#REF!</v>
      </c>
      <c r="AW1847" s="27" t="e">
        <f>IF(#REF!&lt;&gt;"",IF(ABS(#REF!)&lt;10,"S"&amp;RIGHT(#REF!,1)&amp;",","S"&amp;#REF!&amp;","),"")</f>
        <v>#REF!</v>
      </c>
      <c r="AX1847" s="27" t="e">
        <f>IF(#REF!&lt;&gt;"",IF(ABS(#REF!)&lt;10,"S"&amp;RIGHT(#REF!,1)&amp;",","S"&amp;#REF!&amp;","),"")</f>
        <v>#REF!</v>
      </c>
      <c r="AY1847" s="27" t="e">
        <f>IF(#REF!&lt;&gt;"",IF(ABS(#REF!)&lt;10,"S"&amp;RIGHT(#REF!,1)&amp;",","S"&amp;#REF!&amp;","),"")</f>
        <v>#REF!</v>
      </c>
      <c r="AZ1847" s="27" t="e">
        <f>IF(#REF!&lt;&gt;"",IF(ABS(#REF!)&lt;10,"S"&amp;RIGHT(#REF!,1)&amp;",","S"&amp;#REF!&amp;","),"")</f>
        <v>#REF!</v>
      </c>
      <c r="BA1847" s="27" t="e">
        <f>IF(#REF!&lt;&gt;"",IF(ABS(#REF!)&lt;10,"S"&amp;RIGHT(#REF!,1)&amp;",","S"&amp;#REF!&amp;","),"")</f>
        <v>#REF!</v>
      </c>
      <c r="BB1847" s="27" t="e">
        <f>IF(#REF!&lt;&gt;"",IF(ABS(#REF!)&lt;10,"S"&amp;RIGHT(#REF!,1)&amp;",","S"&amp;#REF!&amp;","),"")</f>
        <v>#REF!</v>
      </c>
      <c r="BC1847" s="27"/>
      <c r="BD1847" s="27"/>
      <c r="BE1847" s="27"/>
      <c r="BF1847" s="27"/>
      <c r="BG1847" s="27"/>
      <c r="BH1847" s="27"/>
      <c r="BI1847" s="27" t="str">
        <f t="shared" si="618"/>
        <v/>
      </c>
      <c r="BJ1847" s="27" t="str">
        <f t="shared" si="619"/>
        <v/>
      </c>
      <c r="BK1847" s="27" t="str">
        <f t="shared" si="620"/>
        <v/>
      </c>
      <c r="BL1847" s="27" t="e">
        <f>IF(#REF!="","",CONCATENATE($L1847,","))</f>
        <v>#REF!</v>
      </c>
      <c r="BM1847" s="27" t="e">
        <f>IF(#REF!="","",CONCATENATE($L1847,","))</f>
        <v>#REF!</v>
      </c>
      <c r="BN1847" s="27" t="e">
        <f>IF(#REF!="","",CONCATENATE($L1847,","))</f>
        <v>#REF!</v>
      </c>
      <c r="BO1847" s="27" t="e">
        <f>IF(#REF!="","",CONCATENATE($L1847,","))</f>
        <v>#REF!</v>
      </c>
      <c r="BP1847" s="27" t="e">
        <f>IF(#REF!="","",CONCATENATE($L1847,","))</f>
        <v>#REF!</v>
      </c>
      <c r="BQ1847" s="27" t="e">
        <f>IF(#REF!="","",CONCATENATE($L1847,","))</f>
        <v>#REF!</v>
      </c>
      <c r="BR1847" s="27" t="e">
        <f>IF(#REF!="","",CONCATENATE($L1847,","))</f>
        <v>#REF!</v>
      </c>
      <c r="BS1847" s="27" t="e">
        <f>IF(#REF!="","",CONCATENATE($L1847,","))</f>
        <v>#REF!</v>
      </c>
      <c r="BT1847" s="27" t="e">
        <f>IF(#REF!="","",CONCATENATE($L1847,","))</f>
        <v>#REF!</v>
      </c>
      <c r="BU1847" s="40"/>
      <c r="BV1847" s="40"/>
      <c r="BW1847"/>
      <c r="BX1847"/>
      <c r="BY1847"/>
      <c r="BZ1847"/>
      <c r="CA1847"/>
      <c r="CB1847" s="40"/>
      <c r="CC1847" s="40"/>
    </row>
    <row r="1848" spans="2:81">
      <c r="B1848" s="75"/>
      <c r="C1848" s="39"/>
      <c r="D1848" s="38"/>
      <c r="E1848" s="39"/>
      <c r="F1848" s="39"/>
      <c r="G1848" s="39"/>
      <c r="H1848" s="39"/>
      <c r="I1848" s="39"/>
      <c r="J1848" s="39"/>
      <c r="K1848" s="39"/>
      <c r="L1848" s="38"/>
      <c r="M1848" s="38"/>
      <c r="N1848" s="38"/>
      <c r="O1848" s="38"/>
      <c r="P1848" s="38"/>
      <c r="Q1848" s="38"/>
      <c r="R1848" s="38"/>
      <c r="S1848" s="38"/>
      <c r="T1848" s="38"/>
      <c r="U1848" s="38"/>
      <c r="V1848" s="38"/>
      <c r="W1848" s="38"/>
      <c r="X1848" s="38"/>
      <c r="Y1848" s="38"/>
      <c r="Z1848" s="75"/>
      <c r="AA1848" s="101"/>
      <c r="AB1848" s="101"/>
      <c r="AC1848" s="101"/>
      <c r="AD1848" s="101"/>
      <c r="AE1848" s="38"/>
      <c r="AF1848" s="38"/>
      <c r="AG1848" s="38"/>
      <c r="AH1848" s="38"/>
      <c r="AI1848" s="101"/>
      <c r="AJ1848" s="101"/>
      <c r="AK1848" s="101"/>
      <c r="AL1848" s="75"/>
      <c r="AM1848" s="39"/>
      <c r="AN1848" s="27"/>
      <c r="AO1848" s="27"/>
      <c r="AP1848" s="27"/>
      <c r="AQ1848" s="27" t="str">
        <f t="shared" si="621"/>
        <v/>
      </c>
      <c r="AR1848" s="27" t="str">
        <f t="shared" si="622"/>
        <v/>
      </c>
      <c r="AS1848" s="27" t="str">
        <f t="shared" si="623"/>
        <v/>
      </c>
      <c r="AT1848" s="27" t="e">
        <f>IF(#REF!&lt;&gt;"",IF(ABS(#REF!)&lt;10,"S"&amp;RIGHT(#REF!,1)&amp;",","S"&amp;#REF!&amp;","),"")</f>
        <v>#REF!</v>
      </c>
      <c r="AU1848" s="27" t="e">
        <f>IF(#REF!&lt;&gt;"",IF(ABS(#REF!)&lt;10,"S"&amp;RIGHT(#REF!,1)&amp;",","S"&amp;#REF!&amp;","),"")</f>
        <v>#REF!</v>
      </c>
      <c r="AV1848" s="27" t="e">
        <f>IF(#REF!&lt;&gt;"",IF(ABS(#REF!)&lt;10,"S"&amp;RIGHT(#REF!,1)&amp;",","S"&amp;#REF!&amp;","),"")</f>
        <v>#REF!</v>
      </c>
      <c r="AW1848" s="27" t="e">
        <f>IF(#REF!&lt;&gt;"",IF(ABS(#REF!)&lt;10,"S"&amp;RIGHT(#REF!,1)&amp;",","S"&amp;#REF!&amp;","),"")</f>
        <v>#REF!</v>
      </c>
      <c r="AX1848" s="27" t="e">
        <f>IF(#REF!&lt;&gt;"",IF(ABS(#REF!)&lt;10,"S"&amp;RIGHT(#REF!,1)&amp;",","S"&amp;#REF!&amp;","),"")</f>
        <v>#REF!</v>
      </c>
      <c r="AY1848" s="27" t="e">
        <f>IF(#REF!&lt;&gt;"",IF(ABS(#REF!)&lt;10,"S"&amp;RIGHT(#REF!,1)&amp;",","S"&amp;#REF!&amp;","),"")</f>
        <v>#REF!</v>
      </c>
      <c r="AZ1848" s="27" t="e">
        <f>IF(#REF!&lt;&gt;"",IF(ABS(#REF!)&lt;10,"S"&amp;RIGHT(#REF!,1)&amp;",","S"&amp;#REF!&amp;","),"")</f>
        <v>#REF!</v>
      </c>
      <c r="BA1848" s="27" t="e">
        <f>IF(#REF!&lt;&gt;"",IF(ABS(#REF!)&lt;10,"S"&amp;RIGHT(#REF!,1)&amp;",","S"&amp;#REF!&amp;","),"")</f>
        <v>#REF!</v>
      </c>
      <c r="BB1848" s="27" t="e">
        <f>IF(#REF!&lt;&gt;"",IF(ABS(#REF!)&lt;10,"S"&amp;RIGHT(#REF!,1)&amp;",","S"&amp;#REF!&amp;","),"")</f>
        <v>#REF!</v>
      </c>
      <c r="BC1848" s="27"/>
      <c r="BD1848" s="27"/>
      <c r="BE1848" s="27"/>
      <c r="BF1848" s="27"/>
      <c r="BG1848" s="27"/>
      <c r="BH1848" s="27"/>
      <c r="BI1848" s="27" t="str">
        <f t="shared" si="618"/>
        <v/>
      </c>
      <c r="BJ1848" s="27" t="str">
        <f t="shared" si="619"/>
        <v/>
      </c>
      <c r="BK1848" s="27" t="str">
        <f t="shared" si="620"/>
        <v/>
      </c>
      <c r="BL1848" s="27" t="e">
        <f>IF(#REF!="","",CONCATENATE($L1848,","))</f>
        <v>#REF!</v>
      </c>
      <c r="BM1848" s="27" t="e">
        <f>IF(#REF!="","",CONCATENATE($L1848,","))</f>
        <v>#REF!</v>
      </c>
      <c r="BN1848" s="27" t="e">
        <f>IF(#REF!="","",CONCATENATE($L1848,","))</f>
        <v>#REF!</v>
      </c>
      <c r="BO1848" s="27" t="e">
        <f>IF(#REF!="","",CONCATENATE($L1848,","))</f>
        <v>#REF!</v>
      </c>
      <c r="BP1848" s="27" t="e">
        <f>IF(#REF!="","",CONCATENATE($L1848,","))</f>
        <v>#REF!</v>
      </c>
      <c r="BQ1848" s="27" t="e">
        <f>IF(#REF!="","",CONCATENATE($L1848,","))</f>
        <v>#REF!</v>
      </c>
      <c r="BR1848" s="27" t="e">
        <f>IF(#REF!="","",CONCATENATE($L1848,","))</f>
        <v>#REF!</v>
      </c>
      <c r="BS1848" s="27" t="e">
        <f>IF(#REF!="","",CONCATENATE($L1848,","))</f>
        <v>#REF!</v>
      </c>
      <c r="BT1848" s="27" t="e">
        <f>IF(#REF!="","",CONCATENATE($L1848,","))</f>
        <v>#REF!</v>
      </c>
      <c r="BU1848" s="40"/>
      <c r="BV1848" s="40"/>
      <c r="BW1848"/>
      <c r="BX1848"/>
      <c r="BY1848"/>
      <c r="BZ1848"/>
      <c r="CA1848"/>
      <c r="CB1848" s="40"/>
      <c r="CC1848" s="40"/>
    </row>
    <row r="1849" spans="2:81">
      <c r="B1849" s="75"/>
      <c r="C1849" s="39"/>
      <c r="D1849" s="38"/>
      <c r="E1849" s="39"/>
      <c r="F1849" s="39"/>
      <c r="G1849" s="39"/>
      <c r="H1849" s="39"/>
      <c r="I1849" s="39"/>
      <c r="J1849" s="39"/>
      <c r="K1849" s="39"/>
      <c r="L1849" s="38"/>
      <c r="M1849" s="38"/>
      <c r="N1849" s="38"/>
      <c r="O1849" s="38"/>
      <c r="P1849" s="38"/>
      <c r="Q1849" s="38"/>
      <c r="R1849" s="38"/>
      <c r="S1849" s="38"/>
      <c r="T1849" s="38"/>
      <c r="U1849" s="38"/>
      <c r="V1849" s="38"/>
      <c r="W1849" s="38"/>
      <c r="X1849" s="38"/>
      <c r="Y1849" s="38"/>
      <c r="Z1849" s="75"/>
      <c r="AA1849" s="101"/>
      <c r="AB1849" s="101"/>
      <c r="AC1849" s="101"/>
      <c r="AD1849" s="101"/>
      <c r="AE1849" s="38"/>
      <c r="AF1849" s="38"/>
      <c r="AG1849" s="38"/>
      <c r="AH1849" s="38"/>
      <c r="AI1849" s="101"/>
      <c r="AJ1849" s="101"/>
      <c r="AK1849" s="101"/>
      <c r="AL1849" s="75"/>
      <c r="AM1849" s="39"/>
      <c r="AN1849" s="27"/>
      <c r="AO1849" s="27"/>
      <c r="AP1849" s="27"/>
      <c r="AQ1849" s="27" t="str">
        <f t="shared" si="621"/>
        <v/>
      </c>
      <c r="AR1849" s="27" t="str">
        <f t="shared" si="622"/>
        <v/>
      </c>
      <c r="AS1849" s="27" t="str">
        <f t="shared" si="623"/>
        <v/>
      </c>
      <c r="AT1849" s="27" t="e">
        <f>IF(#REF!&lt;&gt;"",IF(ABS(#REF!)&lt;10,"S"&amp;RIGHT(#REF!,1)&amp;",","S"&amp;#REF!&amp;","),"")</f>
        <v>#REF!</v>
      </c>
      <c r="AU1849" s="27" t="e">
        <f>IF(#REF!&lt;&gt;"",IF(ABS(#REF!)&lt;10,"S"&amp;RIGHT(#REF!,1)&amp;",","S"&amp;#REF!&amp;","),"")</f>
        <v>#REF!</v>
      </c>
      <c r="AV1849" s="27" t="e">
        <f>IF(#REF!&lt;&gt;"",IF(ABS(#REF!)&lt;10,"S"&amp;RIGHT(#REF!,1)&amp;",","S"&amp;#REF!&amp;","),"")</f>
        <v>#REF!</v>
      </c>
      <c r="AW1849" s="27" t="e">
        <f>IF(#REF!&lt;&gt;"",IF(ABS(#REF!)&lt;10,"S"&amp;RIGHT(#REF!,1)&amp;",","S"&amp;#REF!&amp;","),"")</f>
        <v>#REF!</v>
      </c>
      <c r="AX1849" s="27" t="e">
        <f>IF(#REF!&lt;&gt;"",IF(ABS(#REF!)&lt;10,"S"&amp;RIGHT(#REF!,1)&amp;",","S"&amp;#REF!&amp;","),"")</f>
        <v>#REF!</v>
      </c>
      <c r="AY1849" s="27" t="e">
        <f>IF(#REF!&lt;&gt;"",IF(ABS(#REF!)&lt;10,"S"&amp;RIGHT(#REF!,1)&amp;",","S"&amp;#REF!&amp;","),"")</f>
        <v>#REF!</v>
      </c>
      <c r="AZ1849" s="27" t="e">
        <f>IF(#REF!&lt;&gt;"",IF(ABS(#REF!)&lt;10,"S"&amp;RIGHT(#REF!,1)&amp;",","S"&amp;#REF!&amp;","),"")</f>
        <v>#REF!</v>
      </c>
      <c r="BA1849" s="27" t="e">
        <f>IF(#REF!&lt;&gt;"",IF(ABS(#REF!)&lt;10,"S"&amp;RIGHT(#REF!,1)&amp;",","S"&amp;#REF!&amp;","),"")</f>
        <v>#REF!</v>
      </c>
      <c r="BB1849" s="27" t="e">
        <f>IF(#REF!&lt;&gt;"",IF(ABS(#REF!)&lt;10,"S"&amp;RIGHT(#REF!,1)&amp;",","S"&amp;#REF!&amp;","),"")</f>
        <v>#REF!</v>
      </c>
      <c r="BC1849" s="27"/>
      <c r="BD1849" s="27"/>
      <c r="BE1849" s="27"/>
      <c r="BF1849" s="27"/>
      <c r="BG1849" s="27"/>
      <c r="BH1849" s="27"/>
      <c r="BI1849" s="27" t="str">
        <f t="shared" si="618"/>
        <v/>
      </c>
      <c r="BJ1849" s="27" t="str">
        <f t="shared" si="619"/>
        <v/>
      </c>
      <c r="BK1849" s="27" t="str">
        <f t="shared" si="620"/>
        <v/>
      </c>
      <c r="BL1849" s="27" t="e">
        <f>IF(#REF!="","",CONCATENATE($L1849,","))</f>
        <v>#REF!</v>
      </c>
      <c r="BM1849" s="27" t="e">
        <f>IF(#REF!="","",CONCATENATE($L1849,","))</f>
        <v>#REF!</v>
      </c>
      <c r="BN1849" s="27" t="e">
        <f>IF(#REF!="","",CONCATENATE($L1849,","))</f>
        <v>#REF!</v>
      </c>
      <c r="BO1849" s="27" t="e">
        <f>IF(#REF!="","",CONCATENATE($L1849,","))</f>
        <v>#REF!</v>
      </c>
      <c r="BP1849" s="27" t="e">
        <f>IF(#REF!="","",CONCATENATE($L1849,","))</f>
        <v>#REF!</v>
      </c>
      <c r="BQ1849" s="27" t="e">
        <f>IF(#REF!="","",CONCATENATE($L1849,","))</f>
        <v>#REF!</v>
      </c>
      <c r="BR1849" s="27" t="e">
        <f>IF(#REF!="","",CONCATENATE($L1849,","))</f>
        <v>#REF!</v>
      </c>
      <c r="BS1849" s="27" t="e">
        <f>IF(#REF!="","",CONCATENATE($L1849,","))</f>
        <v>#REF!</v>
      </c>
      <c r="BT1849" s="27" t="e">
        <f>IF(#REF!="","",CONCATENATE($L1849,","))</f>
        <v>#REF!</v>
      </c>
      <c r="BU1849" s="40"/>
      <c r="BV1849" s="40"/>
      <c r="BW1849"/>
      <c r="BX1849"/>
      <c r="BY1849"/>
      <c r="BZ1849"/>
      <c r="CA1849"/>
      <c r="CB1849" s="40"/>
      <c r="CC1849" s="40"/>
    </row>
    <row r="1850" spans="2:81">
      <c r="B1850" s="75"/>
      <c r="C1850" s="39"/>
      <c r="D1850" s="38"/>
      <c r="E1850" s="39"/>
      <c r="F1850" s="39"/>
      <c r="G1850" s="39"/>
      <c r="H1850" s="39"/>
      <c r="I1850" s="39"/>
      <c r="J1850" s="39"/>
      <c r="K1850" s="39"/>
      <c r="L1850" s="38"/>
      <c r="M1850" s="38"/>
      <c r="N1850" s="38"/>
      <c r="O1850" s="38"/>
      <c r="P1850" s="38"/>
      <c r="Q1850" s="38"/>
      <c r="R1850" s="38"/>
      <c r="S1850" s="38"/>
      <c r="T1850" s="38"/>
      <c r="U1850" s="38"/>
      <c r="V1850" s="38"/>
      <c r="W1850" s="38"/>
      <c r="X1850" s="38"/>
      <c r="Y1850" s="38"/>
      <c r="Z1850" s="75"/>
      <c r="AA1850" s="101"/>
      <c r="AB1850" s="101"/>
      <c r="AC1850" s="101"/>
      <c r="AD1850" s="101"/>
      <c r="AE1850" s="38"/>
      <c r="AF1850" s="38"/>
      <c r="AG1850" s="38"/>
      <c r="AH1850" s="38"/>
      <c r="AI1850" s="101"/>
      <c r="AJ1850" s="101"/>
      <c r="AK1850" s="101"/>
      <c r="AL1850" s="75"/>
      <c r="AM1850" s="39"/>
      <c r="AN1850" s="27"/>
      <c r="AO1850" s="27"/>
      <c r="AP1850" s="27"/>
      <c r="AQ1850" s="27" t="str">
        <f t="shared" si="621"/>
        <v/>
      </c>
      <c r="AR1850" s="27" t="str">
        <f t="shared" si="622"/>
        <v/>
      </c>
      <c r="AS1850" s="27" t="str">
        <f t="shared" si="623"/>
        <v/>
      </c>
      <c r="AT1850" s="27" t="e">
        <f>IF(#REF!&lt;&gt;"",IF(ABS(#REF!)&lt;10,"S"&amp;RIGHT(#REF!,1)&amp;",","S"&amp;#REF!&amp;","),"")</f>
        <v>#REF!</v>
      </c>
      <c r="AU1850" s="27" t="e">
        <f>IF(#REF!&lt;&gt;"",IF(ABS(#REF!)&lt;10,"S"&amp;RIGHT(#REF!,1)&amp;",","S"&amp;#REF!&amp;","),"")</f>
        <v>#REF!</v>
      </c>
      <c r="AV1850" s="27" t="e">
        <f>IF(#REF!&lt;&gt;"",IF(ABS(#REF!)&lt;10,"S"&amp;RIGHT(#REF!,1)&amp;",","S"&amp;#REF!&amp;","),"")</f>
        <v>#REF!</v>
      </c>
      <c r="AW1850" s="27" t="e">
        <f>IF(#REF!&lt;&gt;"",IF(ABS(#REF!)&lt;10,"S"&amp;RIGHT(#REF!,1)&amp;",","S"&amp;#REF!&amp;","),"")</f>
        <v>#REF!</v>
      </c>
      <c r="AX1850" s="27" t="e">
        <f>IF(#REF!&lt;&gt;"",IF(ABS(#REF!)&lt;10,"S"&amp;RIGHT(#REF!,1)&amp;",","S"&amp;#REF!&amp;","),"")</f>
        <v>#REF!</v>
      </c>
      <c r="AY1850" s="27" t="e">
        <f>IF(#REF!&lt;&gt;"",IF(ABS(#REF!)&lt;10,"S"&amp;RIGHT(#REF!,1)&amp;",","S"&amp;#REF!&amp;","),"")</f>
        <v>#REF!</v>
      </c>
      <c r="AZ1850" s="27" t="e">
        <f>IF(#REF!&lt;&gt;"",IF(ABS(#REF!)&lt;10,"S"&amp;RIGHT(#REF!,1)&amp;",","S"&amp;#REF!&amp;","),"")</f>
        <v>#REF!</v>
      </c>
      <c r="BA1850" s="27" t="e">
        <f>IF(#REF!&lt;&gt;"",IF(ABS(#REF!)&lt;10,"S"&amp;RIGHT(#REF!,1)&amp;",","S"&amp;#REF!&amp;","),"")</f>
        <v>#REF!</v>
      </c>
      <c r="BB1850" s="27" t="e">
        <f>IF(#REF!&lt;&gt;"",IF(ABS(#REF!)&lt;10,"S"&amp;RIGHT(#REF!,1)&amp;",","S"&amp;#REF!&amp;","),"")</f>
        <v>#REF!</v>
      </c>
      <c r="BC1850" s="27"/>
      <c r="BD1850" s="27"/>
      <c r="BE1850" s="27"/>
      <c r="BF1850" s="27"/>
      <c r="BG1850" s="27"/>
      <c r="BH1850" s="27"/>
      <c r="BI1850" s="27" t="str">
        <f t="shared" si="618"/>
        <v/>
      </c>
      <c r="BJ1850" s="27" t="str">
        <f t="shared" si="619"/>
        <v/>
      </c>
      <c r="BK1850" s="27" t="str">
        <f t="shared" si="620"/>
        <v/>
      </c>
      <c r="BL1850" s="27" t="e">
        <f>IF(#REF!="","",CONCATENATE($L1850,","))</f>
        <v>#REF!</v>
      </c>
      <c r="BM1850" s="27" t="e">
        <f>IF(#REF!="","",CONCATENATE($L1850,","))</f>
        <v>#REF!</v>
      </c>
      <c r="BN1850" s="27" t="e">
        <f>IF(#REF!="","",CONCATENATE($L1850,","))</f>
        <v>#REF!</v>
      </c>
      <c r="BO1850" s="27" t="e">
        <f>IF(#REF!="","",CONCATENATE($L1850,","))</f>
        <v>#REF!</v>
      </c>
      <c r="BP1850" s="27" t="e">
        <f>IF(#REF!="","",CONCATENATE($L1850,","))</f>
        <v>#REF!</v>
      </c>
      <c r="BQ1850" s="27" t="e">
        <f>IF(#REF!="","",CONCATENATE($L1850,","))</f>
        <v>#REF!</v>
      </c>
      <c r="BR1850" s="27" t="e">
        <f>IF(#REF!="","",CONCATENATE($L1850,","))</f>
        <v>#REF!</v>
      </c>
      <c r="BS1850" s="27" t="e">
        <f>IF(#REF!="","",CONCATENATE($L1850,","))</f>
        <v>#REF!</v>
      </c>
      <c r="BT1850" s="27" t="e">
        <f>IF(#REF!="","",CONCATENATE($L1850,","))</f>
        <v>#REF!</v>
      </c>
      <c r="BU1850" s="40"/>
      <c r="BV1850" s="40"/>
      <c r="BW1850"/>
      <c r="BX1850"/>
      <c r="BY1850"/>
      <c r="BZ1850"/>
      <c r="CA1850"/>
      <c r="CB1850" s="40"/>
      <c r="CC1850" s="40"/>
    </row>
    <row r="1851" spans="2:81">
      <c r="B1851" s="75"/>
      <c r="C1851" s="39"/>
      <c r="D1851" s="38"/>
      <c r="E1851" s="39"/>
      <c r="F1851" s="39"/>
      <c r="G1851" s="39"/>
      <c r="H1851" s="39"/>
      <c r="I1851" s="39"/>
      <c r="J1851" s="39"/>
      <c r="K1851" s="39"/>
      <c r="L1851" s="38"/>
      <c r="M1851" s="38"/>
      <c r="N1851" s="38"/>
      <c r="O1851" s="38"/>
      <c r="P1851" s="38"/>
      <c r="Q1851" s="38"/>
      <c r="R1851" s="38"/>
      <c r="S1851" s="38"/>
      <c r="T1851" s="38"/>
      <c r="U1851" s="38"/>
      <c r="V1851" s="38"/>
      <c r="W1851" s="38"/>
      <c r="X1851" s="38"/>
      <c r="Y1851" s="38"/>
      <c r="Z1851" s="75"/>
      <c r="AA1851" s="101"/>
      <c r="AB1851" s="101"/>
      <c r="AC1851" s="101"/>
      <c r="AD1851" s="101"/>
      <c r="AE1851" s="38"/>
      <c r="AF1851" s="38"/>
      <c r="AG1851" s="38"/>
      <c r="AH1851" s="38"/>
      <c r="AI1851" s="101"/>
      <c r="AJ1851" s="101"/>
      <c r="AK1851" s="101"/>
      <c r="AL1851" s="75"/>
      <c r="AM1851" s="39"/>
      <c r="AN1851" s="27"/>
      <c r="AO1851" s="27"/>
      <c r="AP1851" s="27"/>
      <c r="AQ1851" s="27" t="str">
        <f t="shared" si="621"/>
        <v/>
      </c>
      <c r="AR1851" s="27" t="str">
        <f t="shared" si="622"/>
        <v/>
      </c>
      <c r="AS1851" s="27" t="str">
        <f t="shared" si="623"/>
        <v/>
      </c>
      <c r="AT1851" s="27" t="e">
        <f>IF(#REF!&lt;&gt;"",IF(ABS(#REF!)&lt;10,"S"&amp;RIGHT(#REF!,1)&amp;",","S"&amp;#REF!&amp;","),"")</f>
        <v>#REF!</v>
      </c>
      <c r="AU1851" s="27" t="e">
        <f>IF(#REF!&lt;&gt;"",IF(ABS(#REF!)&lt;10,"S"&amp;RIGHT(#REF!,1)&amp;",","S"&amp;#REF!&amp;","),"")</f>
        <v>#REF!</v>
      </c>
      <c r="AV1851" s="27" t="e">
        <f>IF(#REF!&lt;&gt;"",IF(ABS(#REF!)&lt;10,"S"&amp;RIGHT(#REF!,1)&amp;",","S"&amp;#REF!&amp;","),"")</f>
        <v>#REF!</v>
      </c>
      <c r="AW1851" s="27" t="e">
        <f>IF(#REF!&lt;&gt;"",IF(ABS(#REF!)&lt;10,"S"&amp;RIGHT(#REF!,1)&amp;",","S"&amp;#REF!&amp;","),"")</f>
        <v>#REF!</v>
      </c>
      <c r="AX1851" s="27" t="e">
        <f>IF(#REF!&lt;&gt;"",IF(ABS(#REF!)&lt;10,"S"&amp;RIGHT(#REF!,1)&amp;",","S"&amp;#REF!&amp;","),"")</f>
        <v>#REF!</v>
      </c>
      <c r="AY1851" s="27" t="e">
        <f>IF(#REF!&lt;&gt;"",IF(ABS(#REF!)&lt;10,"S"&amp;RIGHT(#REF!,1)&amp;",","S"&amp;#REF!&amp;","),"")</f>
        <v>#REF!</v>
      </c>
      <c r="AZ1851" s="27" t="e">
        <f>IF(#REF!&lt;&gt;"",IF(ABS(#REF!)&lt;10,"S"&amp;RIGHT(#REF!,1)&amp;",","S"&amp;#REF!&amp;","),"")</f>
        <v>#REF!</v>
      </c>
      <c r="BA1851" s="27" t="e">
        <f>IF(#REF!&lt;&gt;"",IF(ABS(#REF!)&lt;10,"S"&amp;RIGHT(#REF!,1)&amp;",","S"&amp;#REF!&amp;","),"")</f>
        <v>#REF!</v>
      </c>
      <c r="BB1851" s="27" t="e">
        <f>IF(#REF!&lt;&gt;"",IF(ABS(#REF!)&lt;10,"S"&amp;RIGHT(#REF!,1)&amp;",","S"&amp;#REF!&amp;","),"")</f>
        <v>#REF!</v>
      </c>
      <c r="BC1851" s="27"/>
      <c r="BD1851" s="27"/>
      <c r="BE1851" s="27"/>
      <c r="BF1851" s="27"/>
      <c r="BG1851" s="27"/>
      <c r="BH1851" s="27"/>
      <c r="BI1851" s="27" t="str">
        <f t="shared" si="618"/>
        <v/>
      </c>
      <c r="BJ1851" s="27" t="str">
        <f t="shared" si="619"/>
        <v/>
      </c>
      <c r="BK1851" s="27" t="str">
        <f t="shared" si="620"/>
        <v/>
      </c>
      <c r="BL1851" s="27" t="e">
        <f>IF(#REF!="","",CONCATENATE($L1851,","))</f>
        <v>#REF!</v>
      </c>
      <c r="BM1851" s="27" t="e">
        <f>IF(#REF!="","",CONCATENATE($L1851,","))</f>
        <v>#REF!</v>
      </c>
      <c r="BN1851" s="27" t="e">
        <f>IF(#REF!="","",CONCATENATE($L1851,","))</f>
        <v>#REF!</v>
      </c>
      <c r="BO1851" s="27" t="e">
        <f>IF(#REF!="","",CONCATENATE($L1851,","))</f>
        <v>#REF!</v>
      </c>
      <c r="BP1851" s="27" t="e">
        <f>IF(#REF!="","",CONCATENATE($L1851,","))</f>
        <v>#REF!</v>
      </c>
      <c r="BQ1851" s="27" t="e">
        <f>IF(#REF!="","",CONCATENATE($L1851,","))</f>
        <v>#REF!</v>
      </c>
      <c r="BR1851" s="27" t="e">
        <f>IF(#REF!="","",CONCATENATE($L1851,","))</f>
        <v>#REF!</v>
      </c>
      <c r="BS1851" s="27" t="e">
        <f>IF(#REF!="","",CONCATENATE($L1851,","))</f>
        <v>#REF!</v>
      </c>
      <c r="BT1851" s="27" t="e">
        <f>IF(#REF!="","",CONCATENATE($L1851,","))</f>
        <v>#REF!</v>
      </c>
      <c r="BU1851" s="40"/>
      <c r="BV1851" s="40"/>
      <c r="BW1851"/>
      <c r="BX1851"/>
      <c r="BY1851"/>
      <c r="BZ1851"/>
      <c r="CA1851"/>
      <c r="CB1851" s="40"/>
      <c r="CC1851" s="40"/>
    </row>
    <row r="1852" spans="2:81">
      <c r="B1852" s="75"/>
      <c r="C1852" s="39"/>
      <c r="D1852" s="38"/>
      <c r="E1852" s="39"/>
      <c r="F1852" s="39"/>
      <c r="G1852" s="39"/>
      <c r="H1852" s="39"/>
      <c r="I1852" s="39"/>
      <c r="J1852" s="39"/>
      <c r="K1852" s="39"/>
      <c r="L1852" s="38"/>
      <c r="M1852" s="38"/>
      <c r="N1852" s="38"/>
      <c r="O1852" s="38"/>
      <c r="P1852" s="38"/>
      <c r="Q1852" s="38"/>
      <c r="R1852" s="38"/>
      <c r="S1852" s="38"/>
      <c r="T1852" s="38"/>
      <c r="U1852" s="38"/>
      <c r="V1852" s="38"/>
      <c r="W1852" s="38"/>
      <c r="X1852" s="38"/>
      <c r="Y1852" s="38"/>
      <c r="Z1852" s="75"/>
      <c r="AA1852" s="101"/>
      <c r="AB1852" s="101"/>
      <c r="AC1852" s="101"/>
      <c r="AD1852" s="101"/>
      <c r="AE1852" s="38"/>
      <c r="AF1852" s="38"/>
      <c r="AG1852" s="38"/>
      <c r="AH1852" s="38"/>
      <c r="AI1852" s="101"/>
      <c r="AJ1852" s="101"/>
      <c r="AK1852" s="101"/>
      <c r="AL1852" s="75"/>
      <c r="AM1852" s="39"/>
      <c r="AN1852" s="27"/>
      <c r="AO1852" s="27"/>
      <c r="AP1852" s="27"/>
      <c r="AQ1852" s="27" t="str">
        <f t="shared" si="621"/>
        <v/>
      </c>
      <c r="AR1852" s="27" t="str">
        <f t="shared" si="622"/>
        <v/>
      </c>
      <c r="AS1852" s="27" t="str">
        <f t="shared" si="623"/>
        <v/>
      </c>
      <c r="AT1852" s="27" t="e">
        <f>IF(#REF!&lt;&gt;"",IF(ABS(#REF!)&lt;10,"S"&amp;RIGHT(#REF!,1)&amp;",","S"&amp;#REF!&amp;","),"")</f>
        <v>#REF!</v>
      </c>
      <c r="AU1852" s="27" t="e">
        <f>IF(#REF!&lt;&gt;"",IF(ABS(#REF!)&lt;10,"S"&amp;RIGHT(#REF!,1)&amp;",","S"&amp;#REF!&amp;","),"")</f>
        <v>#REF!</v>
      </c>
      <c r="AV1852" s="27" t="e">
        <f>IF(#REF!&lt;&gt;"",IF(ABS(#REF!)&lt;10,"S"&amp;RIGHT(#REF!,1)&amp;",","S"&amp;#REF!&amp;","),"")</f>
        <v>#REF!</v>
      </c>
      <c r="AW1852" s="27" t="e">
        <f>IF(#REF!&lt;&gt;"",IF(ABS(#REF!)&lt;10,"S"&amp;RIGHT(#REF!,1)&amp;",","S"&amp;#REF!&amp;","),"")</f>
        <v>#REF!</v>
      </c>
      <c r="AX1852" s="27" t="e">
        <f>IF(#REF!&lt;&gt;"",IF(ABS(#REF!)&lt;10,"S"&amp;RIGHT(#REF!,1)&amp;",","S"&amp;#REF!&amp;","),"")</f>
        <v>#REF!</v>
      </c>
      <c r="AY1852" s="27" t="e">
        <f>IF(#REF!&lt;&gt;"",IF(ABS(#REF!)&lt;10,"S"&amp;RIGHT(#REF!,1)&amp;",","S"&amp;#REF!&amp;","),"")</f>
        <v>#REF!</v>
      </c>
      <c r="AZ1852" s="27" t="e">
        <f>IF(#REF!&lt;&gt;"",IF(ABS(#REF!)&lt;10,"S"&amp;RIGHT(#REF!,1)&amp;",","S"&amp;#REF!&amp;","),"")</f>
        <v>#REF!</v>
      </c>
      <c r="BA1852" s="27" t="e">
        <f>IF(#REF!&lt;&gt;"",IF(ABS(#REF!)&lt;10,"S"&amp;RIGHT(#REF!,1)&amp;",","S"&amp;#REF!&amp;","),"")</f>
        <v>#REF!</v>
      </c>
      <c r="BB1852" s="27" t="e">
        <f>IF(#REF!&lt;&gt;"",IF(ABS(#REF!)&lt;10,"S"&amp;RIGHT(#REF!,1)&amp;",","S"&amp;#REF!&amp;","),"")</f>
        <v>#REF!</v>
      </c>
      <c r="BC1852" s="27"/>
      <c r="BD1852" s="27"/>
      <c r="BE1852" s="27"/>
      <c r="BF1852" s="27"/>
      <c r="BG1852" s="27"/>
      <c r="BH1852" s="27"/>
      <c r="BI1852" s="27" t="str">
        <f t="shared" si="618"/>
        <v/>
      </c>
      <c r="BJ1852" s="27" t="str">
        <f t="shared" si="619"/>
        <v/>
      </c>
      <c r="BK1852" s="27" t="str">
        <f t="shared" si="620"/>
        <v/>
      </c>
      <c r="BL1852" s="27" t="e">
        <f>IF(#REF!="","",CONCATENATE($L1852,","))</f>
        <v>#REF!</v>
      </c>
      <c r="BM1852" s="27" t="e">
        <f>IF(#REF!="","",CONCATENATE($L1852,","))</f>
        <v>#REF!</v>
      </c>
      <c r="BN1852" s="27" t="e">
        <f>IF(#REF!="","",CONCATENATE($L1852,","))</f>
        <v>#REF!</v>
      </c>
      <c r="BO1852" s="27" t="e">
        <f>IF(#REF!="","",CONCATENATE($L1852,","))</f>
        <v>#REF!</v>
      </c>
      <c r="BP1852" s="27" t="e">
        <f>IF(#REF!="","",CONCATENATE($L1852,","))</f>
        <v>#REF!</v>
      </c>
      <c r="BQ1852" s="27" t="e">
        <f>IF(#REF!="","",CONCATENATE($L1852,","))</f>
        <v>#REF!</v>
      </c>
      <c r="BR1852" s="27" t="e">
        <f>IF(#REF!="","",CONCATENATE($L1852,","))</f>
        <v>#REF!</v>
      </c>
      <c r="BS1852" s="27" t="e">
        <f>IF(#REF!="","",CONCATENATE($L1852,","))</f>
        <v>#REF!</v>
      </c>
      <c r="BT1852" s="27" t="e">
        <f>IF(#REF!="","",CONCATENATE($L1852,","))</f>
        <v>#REF!</v>
      </c>
      <c r="BU1852" s="40"/>
      <c r="BV1852" s="40"/>
      <c r="BW1852"/>
      <c r="BX1852"/>
      <c r="BY1852"/>
      <c r="BZ1852"/>
      <c r="CA1852"/>
      <c r="CB1852" s="40"/>
      <c r="CC1852" s="40"/>
    </row>
    <row r="1853" spans="2:81">
      <c r="B1853" s="75"/>
      <c r="C1853" s="39"/>
      <c r="D1853" s="38"/>
      <c r="E1853" s="39"/>
      <c r="F1853" s="39"/>
      <c r="G1853" s="39"/>
      <c r="H1853" s="39"/>
      <c r="I1853" s="39"/>
      <c r="J1853" s="39"/>
      <c r="K1853" s="39"/>
      <c r="L1853" s="38"/>
      <c r="M1853" s="38"/>
      <c r="N1853" s="38"/>
      <c r="O1853" s="38"/>
      <c r="P1853" s="38"/>
      <c r="Q1853" s="38"/>
      <c r="R1853" s="38"/>
      <c r="S1853" s="38"/>
      <c r="T1853" s="38"/>
      <c r="U1853" s="38"/>
      <c r="V1853" s="38"/>
      <c r="W1853" s="38"/>
      <c r="X1853" s="38"/>
      <c r="Y1853" s="38"/>
      <c r="Z1853" s="75"/>
      <c r="AA1853" s="101"/>
      <c r="AB1853" s="101"/>
      <c r="AC1853" s="101"/>
      <c r="AD1853" s="101"/>
      <c r="AE1853" s="38"/>
      <c r="AF1853" s="38"/>
      <c r="AG1853" s="38"/>
      <c r="AH1853" s="38"/>
      <c r="AI1853" s="101"/>
      <c r="AJ1853" s="101"/>
      <c r="AK1853" s="101"/>
      <c r="AL1853" s="75"/>
      <c r="AM1853" s="39"/>
      <c r="AN1853" s="27"/>
      <c r="AO1853" s="27"/>
      <c r="AP1853" s="27"/>
      <c r="AQ1853" s="27" t="str">
        <f t="shared" si="621"/>
        <v/>
      </c>
      <c r="AR1853" s="27" t="str">
        <f t="shared" si="622"/>
        <v/>
      </c>
      <c r="AS1853" s="27" t="str">
        <f t="shared" si="623"/>
        <v/>
      </c>
      <c r="AT1853" s="27" t="e">
        <f>IF(#REF!&lt;&gt;"",IF(ABS(#REF!)&lt;10,"S"&amp;RIGHT(#REF!,1)&amp;",","S"&amp;#REF!&amp;","),"")</f>
        <v>#REF!</v>
      </c>
      <c r="AU1853" s="27" t="e">
        <f>IF(#REF!&lt;&gt;"",IF(ABS(#REF!)&lt;10,"S"&amp;RIGHT(#REF!,1)&amp;",","S"&amp;#REF!&amp;","),"")</f>
        <v>#REF!</v>
      </c>
      <c r="AV1853" s="27" t="e">
        <f>IF(#REF!&lt;&gt;"",IF(ABS(#REF!)&lt;10,"S"&amp;RIGHT(#REF!,1)&amp;",","S"&amp;#REF!&amp;","),"")</f>
        <v>#REF!</v>
      </c>
      <c r="AW1853" s="27" t="e">
        <f>IF(#REF!&lt;&gt;"",IF(ABS(#REF!)&lt;10,"S"&amp;RIGHT(#REF!,1)&amp;",","S"&amp;#REF!&amp;","),"")</f>
        <v>#REF!</v>
      </c>
      <c r="AX1853" s="27" t="e">
        <f>IF(#REF!&lt;&gt;"",IF(ABS(#REF!)&lt;10,"S"&amp;RIGHT(#REF!,1)&amp;",","S"&amp;#REF!&amp;","),"")</f>
        <v>#REF!</v>
      </c>
      <c r="AY1853" s="27" t="e">
        <f>IF(#REF!&lt;&gt;"",IF(ABS(#REF!)&lt;10,"S"&amp;RIGHT(#REF!,1)&amp;",","S"&amp;#REF!&amp;","),"")</f>
        <v>#REF!</v>
      </c>
      <c r="AZ1853" s="27" t="e">
        <f>IF(#REF!&lt;&gt;"",IF(ABS(#REF!)&lt;10,"S"&amp;RIGHT(#REF!,1)&amp;",","S"&amp;#REF!&amp;","),"")</f>
        <v>#REF!</v>
      </c>
      <c r="BA1853" s="27" t="e">
        <f>IF(#REF!&lt;&gt;"",IF(ABS(#REF!)&lt;10,"S"&amp;RIGHT(#REF!,1)&amp;",","S"&amp;#REF!&amp;","),"")</f>
        <v>#REF!</v>
      </c>
      <c r="BB1853" s="27" t="e">
        <f>IF(#REF!&lt;&gt;"",IF(ABS(#REF!)&lt;10,"S"&amp;RIGHT(#REF!,1)&amp;",","S"&amp;#REF!&amp;","),"")</f>
        <v>#REF!</v>
      </c>
      <c r="BC1853" s="27"/>
      <c r="BD1853" s="27"/>
      <c r="BE1853" s="27"/>
      <c r="BF1853" s="27"/>
      <c r="BG1853" s="27"/>
      <c r="BH1853" s="27"/>
      <c r="BI1853" s="27" t="str">
        <f t="shared" si="618"/>
        <v/>
      </c>
      <c r="BJ1853" s="27" t="str">
        <f t="shared" si="619"/>
        <v/>
      </c>
      <c r="BK1853" s="27" t="str">
        <f t="shared" si="620"/>
        <v/>
      </c>
      <c r="BL1853" s="27" t="e">
        <f>IF(#REF!="","",CONCATENATE($L1853,","))</f>
        <v>#REF!</v>
      </c>
      <c r="BM1853" s="27" t="e">
        <f>IF(#REF!="","",CONCATENATE($L1853,","))</f>
        <v>#REF!</v>
      </c>
      <c r="BN1853" s="27" t="e">
        <f>IF(#REF!="","",CONCATENATE($L1853,","))</f>
        <v>#REF!</v>
      </c>
      <c r="BO1853" s="27" t="e">
        <f>IF(#REF!="","",CONCATENATE($L1853,","))</f>
        <v>#REF!</v>
      </c>
      <c r="BP1853" s="27" t="e">
        <f>IF(#REF!="","",CONCATENATE($L1853,","))</f>
        <v>#REF!</v>
      </c>
      <c r="BQ1853" s="27" t="e">
        <f>IF(#REF!="","",CONCATENATE($L1853,","))</f>
        <v>#REF!</v>
      </c>
      <c r="BR1853" s="27" t="e">
        <f>IF(#REF!="","",CONCATENATE($L1853,","))</f>
        <v>#REF!</v>
      </c>
      <c r="BS1853" s="27" t="e">
        <f>IF(#REF!="","",CONCATENATE($L1853,","))</f>
        <v>#REF!</v>
      </c>
      <c r="BT1853" s="27" t="e">
        <f>IF(#REF!="","",CONCATENATE($L1853,","))</f>
        <v>#REF!</v>
      </c>
      <c r="BU1853" s="40"/>
      <c r="BV1853" s="40"/>
      <c r="BW1853"/>
      <c r="BX1853"/>
      <c r="BY1853"/>
      <c r="BZ1853"/>
      <c r="CA1853"/>
      <c r="CB1853" s="40"/>
      <c r="CC1853" s="40"/>
    </row>
    <row r="1854" spans="2:81">
      <c r="B1854" s="75"/>
      <c r="C1854" s="39"/>
      <c r="D1854" s="38"/>
      <c r="E1854" s="39"/>
      <c r="F1854" s="39"/>
      <c r="G1854" s="39"/>
      <c r="H1854" s="39"/>
      <c r="I1854" s="39"/>
      <c r="J1854" s="39"/>
      <c r="K1854" s="39"/>
      <c r="L1854" s="38"/>
      <c r="M1854" s="38"/>
      <c r="N1854" s="38"/>
      <c r="O1854" s="38"/>
      <c r="P1854" s="38"/>
      <c r="Q1854" s="38"/>
      <c r="R1854" s="38"/>
      <c r="S1854" s="38"/>
      <c r="T1854" s="38"/>
      <c r="U1854" s="38"/>
      <c r="V1854" s="38"/>
      <c r="W1854" s="38"/>
      <c r="X1854" s="38"/>
      <c r="Y1854" s="38"/>
      <c r="Z1854" s="75"/>
      <c r="AA1854" s="101"/>
      <c r="AB1854" s="101"/>
      <c r="AC1854" s="101"/>
      <c r="AD1854" s="101"/>
      <c r="AE1854" s="38"/>
      <c r="AF1854" s="38"/>
      <c r="AG1854" s="38"/>
      <c r="AH1854" s="38"/>
      <c r="AI1854" s="101"/>
      <c r="AJ1854" s="101"/>
      <c r="AK1854" s="101"/>
      <c r="AL1854" s="75"/>
      <c r="AM1854" s="39"/>
      <c r="AN1854" s="27"/>
      <c r="AO1854" s="27"/>
      <c r="AP1854" s="27"/>
      <c r="AQ1854" s="27" t="str">
        <f t="shared" si="621"/>
        <v/>
      </c>
      <c r="AR1854" s="27" t="str">
        <f t="shared" si="622"/>
        <v/>
      </c>
      <c r="AS1854" s="27" t="str">
        <f t="shared" si="623"/>
        <v/>
      </c>
      <c r="AT1854" s="27" t="e">
        <f>IF(#REF!&lt;&gt;"",IF(ABS(#REF!)&lt;10,"S"&amp;RIGHT(#REF!,1)&amp;",","S"&amp;#REF!&amp;","),"")</f>
        <v>#REF!</v>
      </c>
      <c r="AU1854" s="27" t="e">
        <f>IF(#REF!&lt;&gt;"",IF(ABS(#REF!)&lt;10,"S"&amp;RIGHT(#REF!,1)&amp;",","S"&amp;#REF!&amp;","),"")</f>
        <v>#REF!</v>
      </c>
      <c r="AV1854" s="27" t="e">
        <f>IF(#REF!&lt;&gt;"",IF(ABS(#REF!)&lt;10,"S"&amp;RIGHT(#REF!,1)&amp;",","S"&amp;#REF!&amp;","),"")</f>
        <v>#REF!</v>
      </c>
      <c r="AW1854" s="27" t="e">
        <f>IF(#REF!&lt;&gt;"",IF(ABS(#REF!)&lt;10,"S"&amp;RIGHT(#REF!,1)&amp;",","S"&amp;#REF!&amp;","),"")</f>
        <v>#REF!</v>
      </c>
      <c r="AX1854" s="27" t="e">
        <f>IF(#REF!&lt;&gt;"",IF(ABS(#REF!)&lt;10,"S"&amp;RIGHT(#REF!,1)&amp;",","S"&amp;#REF!&amp;","),"")</f>
        <v>#REF!</v>
      </c>
      <c r="AY1854" s="27" t="e">
        <f>IF(#REF!&lt;&gt;"",IF(ABS(#REF!)&lt;10,"S"&amp;RIGHT(#REF!,1)&amp;",","S"&amp;#REF!&amp;","),"")</f>
        <v>#REF!</v>
      </c>
      <c r="AZ1854" s="27" t="e">
        <f>IF(#REF!&lt;&gt;"",IF(ABS(#REF!)&lt;10,"S"&amp;RIGHT(#REF!,1)&amp;",","S"&amp;#REF!&amp;","),"")</f>
        <v>#REF!</v>
      </c>
      <c r="BA1854" s="27" t="e">
        <f>IF(#REF!&lt;&gt;"",IF(ABS(#REF!)&lt;10,"S"&amp;RIGHT(#REF!,1)&amp;",","S"&amp;#REF!&amp;","),"")</f>
        <v>#REF!</v>
      </c>
      <c r="BB1854" s="27" t="e">
        <f>IF(#REF!&lt;&gt;"",IF(ABS(#REF!)&lt;10,"S"&amp;RIGHT(#REF!,1)&amp;",","S"&amp;#REF!&amp;","),"")</f>
        <v>#REF!</v>
      </c>
      <c r="BC1854" s="27"/>
      <c r="BD1854" s="27"/>
      <c r="BE1854" s="27"/>
      <c r="BF1854" s="27"/>
      <c r="BG1854" s="27"/>
      <c r="BH1854" s="27"/>
      <c r="BI1854" s="27" t="str">
        <f t="shared" si="618"/>
        <v/>
      </c>
      <c r="BJ1854" s="27" t="str">
        <f t="shared" si="619"/>
        <v/>
      </c>
      <c r="BK1854" s="27" t="str">
        <f t="shared" si="620"/>
        <v/>
      </c>
      <c r="BL1854" s="27" t="e">
        <f>IF(#REF!="","",CONCATENATE($L1854,","))</f>
        <v>#REF!</v>
      </c>
      <c r="BM1854" s="27" t="e">
        <f>IF(#REF!="","",CONCATENATE($L1854,","))</f>
        <v>#REF!</v>
      </c>
      <c r="BN1854" s="27" t="e">
        <f>IF(#REF!="","",CONCATENATE($L1854,","))</f>
        <v>#REF!</v>
      </c>
      <c r="BO1854" s="27" t="e">
        <f>IF(#REF!="","",CONCATENATE($L1854,","))</f>
        <v>#REF!</v>
      </c>
      <c r="BP1854" s="27" t="e">
        <f>IF(#REF!="","",CONCATENATE($L1854,","))</f>
        <v>#REF!</v>
      </c>
      <c r="BQ1854" s="27" t="e">
        <f>IF(#REF!="","",CONCATENATE($L1854,","))</f>
        <v>#REF!</v>
      </c>
      <c r="BR1854" s="27" t="e">
        <f>IF(#REF!="","",CONCATENATE($L1854,","))</f>
        <v>#REF!</v>
      </c>
      <c r="BS1854" s="27" t="e">
        <f>IF(#REF!="","",CONCATENATE($L1854,","))</f>
        <v>#REF!</v>
      </c>
      <c r="BT1854" s="27" t="e">
        <f>IF(#REF!="","",CONCATENATE($L1854,","))</f>
        <v>#REF!</v>
      </c>
      <c r="BU1854" s="40"/>
      <c r="BV1854" s="40"/>
      <c r="BW1854"/>
      <c r="BX1854"/>
      <c r="BY1854"/>
      <c r="BZ1854"/>
      <c r="CA1854"/>
      <c r="CB1854" s="40"/>
      <c r="CC1854" s="40"/>
    </row>
    <row r="1855" spans="2:81">
      <c r="B1855" s="75"/>
      <c r="C1855" s="39"/>
      <c r="D1855" s="38"/>
      <c r="E1855" s="39"/>
      <c r="F1855" s="39"/>
      <c r="G1855" s="39"/>
      <c r="H1855" s="39"/>
      <c r="I1855" s="39"/>
      <c r="J1855" s="39"/>
      <c r="K1855" s="39"/>
      <c r="L1855" s="38"/>
      <c r="M1855" s="38"/>
      <c r="N1855" s="38"/>
      <c r="O1855" s="38"/>
      <c r="P1855" s="38"/>
      <c r="Q1855" s="38"/>
      <c r="R1855" s="38"/>
      <c r="S1855" s="38"/>
      <c r="T1855" s="38"/>
      <c r="U1855" s="38"/>
      <c r="V1855" s="38"/>
      <c r="W1855" s="38"/>
      <c r="X1855" s="38"/>
      <c r="Y1855" s="38"/>
      <c r="Z1855" s="75"/>
      <c r="AA1855" s="101"/>
      <c r="AB1855" s="101"/>
      <c r="AC1855" s="101"/>
      <c r="AD1855" s="101"/>
      <c r="AE1855" s="38"/>
      <c r="AF1855" s="38"/>
      <c r="AG1855" s="38"/>
      <c r="AH1855" s="38"/>
      <c r="AI1855" s="101"/>
      <c r="AJ1855" s="101"/>
      <c r="AK1855" s="101"/>
      <c r="AL1855" s="75"/>
      <c r="AM1855" s="39"/>
      <c r="AN1855" s="27"/>
      <c r="AO1855" s="27"/>
      <c r="AP1855" s="27"/>
      <c r="AQ1855" s="27" t="str">
        <f t="shared" si="621"/>
        <v/>
      </c>
      <c r="AR1855" s="27" t="str">
        <f t="shared" si="622"/>
        <v/>
      </c>
      <c r="AS1855" s="27" t="str">
        <f t="shared" si="623"/>
        <v/>
      </c>
      <c r="AT1855" s="27" t="e">
        <f>IF(#REF!&lt;&gt;"",IF(ABS(#REF!)&lt;10,"S"&amp;RIGHT(#REF!,1)&amp;",","S"&amp;#REF!&amp;","),"")</f>
        <v>#REF!</v>
      </c>
      <c r="AU1855" s="27" t="e">
        <f>IF(#REF!&lt;&gt;"",IF(ABS(#REF!)&lt;10,"S"&amp;RIGHT(#REF!,1)&amp;",","S"&amp;#REF!&amp;","),"")</f>
        <v>#REF!</v>
      </c>
      <c r="AV1855" s="27" t="e">
        <f>IF(#REF!&lt;&gt;"",IF(ABS(#REF!)&lt;10,"S"&amp;RIGHT(#REF!,1)&amp;",","S"&amp;#REF!&amp;","),"")</f>
        <v>#REF!</v>
      </c>
      <c r="AW1855" s="27" t="e">
        <f>IF(#REF!&lt;&gt;"",IF(ABS(#REF!)&lt;10,"S"&amp;RIGHT(#REF!,1)&amp;",","S"&amp;#REF!&amp;","),"")</f>
        <v>#REF!</v>
      </c>
      <c r="AX1855" s="27" t="e">
        <f>IF(#REF!&lt;&gt;"",IF(ABS(#REF!)&lt;10,"S"&amp;RIGHT(#REF!,1)&amp;",","S"&amp;#REF!&amp;","),"")</f>
        <v>#REF!</v>
      </c>
      <c r="AY1855" s="27" t="e">
        <f>IF(#REF!&lt;&gt;"",IF(ABS(#REF!)&lt;10,"S"&amp;RIGHT(#REF!,1)&amp;",","S"&amp;#REF!&amp;","),"")</f>
        <v>#REF!</v>
      </c>
      <c r="AZ1855" s="27" t="e">
        <f>IF(#REF!&lt;&gt;"",IF(ABS(#REF!)&lt;10,"S"&amp;RIGHT(#REF!,1)&amp;",","S"&amp;#REF!&amp;","),"")</f>
        <v>#REF!</v>
      </c>
      <c r="BA1855" s="27" t="e">
        <f>IF(#REF!&lt;&gt;"",IF(ABS(#REF!)&lt;10,"S"&amp;RIGHT(#REF!,1)&amp;",","S"&amp;#REF!&amp;","),"")</f>
        <v>#REF!</v>
      </c>
      <c r="BB1855" s="27" t="e">
        <f>IF(#REF!&lt;&gt;"",IF(ABS(#REF!)&lt;10,"S"&amp;RIGHT(#REF!,1)&amp;",","S"&amp;#REF!&amp;","),"")</f>
        <v>#REF!</v>
      </c>
      <c r="BC1855" s="27"/>
      <c r="BD1855" s="27"/>
      <c r="BE1855" s="27"/>
      <c r="BF1855" s="27"/>
      <c r="BG1855" s="27"/>
      <c r="BH1855" s="27"/>
      <c r="BI1855" s="27" t="str">
        <f t="shared" si="618"/>
        <v/>
      </c>
      <c r="BJ1855" s="27" t="str">
        <f t="shared" si="619"/>
        <v/>
      </c>
      <c r="BK1855" s="27" t="str">
        <f t="shared" si="620"/>
        <v/>
      </c>
      <c r="BL1855" s="27" t="e">
        <f>IF(#REF!="","",CONCATENATE($L1855,","))</f>
        <v>#REF!</v>
      </c>
      <c r="BM1855" s="27" t="e">
        <f>IF(#REF!="","",CONCATENATE($L1855,","))</f>
        <v>#REF!</v>
      </c>
      <c r="BN1855" s="27" t="e">
        <f>IF(#REF!="","",CONCATENATE($L1855,","))</f>
        <v>#REF!</v>
      </c>
      <c r="BO1855" s="27" t="e">
        <f>IF(#REF!="","",CONCATENATE($L1855,","))</f>
        <v>#REF!</v>
      </c>
      <c r="BP1855" s="27" t="e">
        <f>IF(#REF!="","",CONCATENATE($L1855,","))</f>
        <v>#REF!</v>
      </c>
      <c r="BQ1855" s="27" t="e">
        <f>IF(#REF!="","",CONCATENATE($L1855,","))</f>
        <v>#REF!</v>
      </c>
      <c r="BR1855" s="27" t="e">
        <f>IF(#REF!="","",CONCATENATE($L1855,","))</f>
        <v>#REF!</v>
      </c>
      <c r="BS1855" s="27" t="e">
        <f>IF(#REF!="","",CONCATENATE($L1855,","))</f>
        <v>#REF!</v>
      </c>
      <c r="BT1855" s="27" t="e">
        <f>IF(#REF!="","",CONCATENATE($L1855,","))</f>
        <v>#REF!</v>
      </c>
      <c r="BU1855" s="40"/>
      <c r="BV1855" s="40"/>
      <c r="BW1855"/>
      <c r="BX1855"/>
      <c r="BY1855"/>
      <c r="BZ1855"/>
      <c r="CA1855"/>
      <c r="CB1855" s="40"/>
      <c r="CC1855" s="40"/>
    </row>
    <row r="1856" spans="2:81">
      <c r="B1856" s="75"/>
      <c r="C1856" s="39"/>
      <c r="D1856" s="38"/>
      <c r="E1856" s="39"/>
      <c r="F1856" s="39"/>
      <c r="G1856" s="39"/>
      <c r="H1856" s="39"/>
      <c r="I1856" s="39"/>
      <c r="J1856" s="39"/>
      <c r="K1856" s="39"/>
      <c r="L1856" s="38"/>
      <c r="M1856" s="38"/>
      <c r="N1856" s="38"/>
      <c r="O1856" s="38"/>
      <c r="P1856" s="38"/>
      <c r="Q1856" s="38"/>
      <c r="R1856" s="38"/>
      <c r="S1856" s="38"/>
      <c r="T1856" s="38"/>
      <c r="U1856" s="38"/>
      <c r="V1856" s="38"/>
      <c r="W1856" s="38"/>
      <c r="X1856" s="38"/>
      <c r="Y1856" s="38"/>
      <c r="Z1856" s="75"/>
      <c r="AA1856" s="101"/>
      <c r="AB1856" s="101"/>
      <c r="AC1856" s="101"/>
      <c r="AD1856" s="101"/>
      <c r="AE1856" s="38"/>
      <c r="AF1856" s="38"/>
      <c r="AG1856" s="38"/>
      <c r="AH1856" s="38"/>
      <c r="AI1856" s="101"/>
      <c r="AJ1856" s="101"/>
      <c r="AK1856" s="101"/>
      <c r="AL1856" s="75"/>
      <c r="AM1856" s="39"/>
      <c r="AN1856" s="27"/>
      <c r="AO1856" s="27"/>
      <c r="AP1856" s="27"/>
      <c r="AQ1856" s="27" t="str">
        <f t="shared" si="621"/>
        <v/>
      </c>
      <c r="AR1856" s="27" t="str">
        <f t="shared" si="622"/>
        <v/>
      </c>
      <c r="AS1856" s="27" t="str">
        <f t="shared" si="623"/>
        <v/>
      </c>
      <c r="AT1856" s="27" t="e">
        <f>IF(#REF!&lt;&gt;"",IF(ABS(#REF!)&lt;10,"S"&amp;RIGHT(#REF!,1)&amp;",","S"&amp;#REF!&amp;","),"")</f>
        <v>#REF!</v>
      </c>
      <c r="AU1856" s="27" t="e">
        <f>IF(#REF!&lt;&gt;"",IF(ABS(#REF!)&lt;10,"S"&amp;RIGHT(#REF!,1)&amp;",","S"&amp;#REF!&amp;","),"")</f>
        <v>#REF!</v>
      </c>
      <c r="AV1856" s="27" t="e">
        <f>IF(#REF!&lt;&gt;"",IF(ABS(#REF!)&lt;10,"S"&amp;RIGHT(#REF!,1)&amp;",","S"&amp;#REF!&amp;","),"")</f>
        <v>#REF!</v>
      </c>
      <c r="AW1856" s="27" t="e">
        <f>IF(#REF!&lt;&gt;"",IF(ABS(#REF!)&lt;10,"S"&amp;RIGHT(#REF!,1)&amp;",","S"&amp;#REF!&amp;","),"")</f>
        <v>#REF!</v>
      </c>
      <c r="AX1856" s="27" t="e">
        <f>IF(#REF!&lt;&gt;"",IF(ABS(#REF!)&lt;10,"S"&amp;RIGHT(#REF!,1)&amp;",","S"&amp;#REF!&amp;","),"")</f>
        <v>#REF!</v>
      </c>
      <c r="AY1856" s="27" t="e">
        <f>IF(#REF!&lt;&gt;"",IF(ABS(#REF!)&lt;10,"S"&amp;RIGHT(#REF!,1)&amp;",","S"&amp;#REF!&amp;","),"")</f>
        <v>#REF!</v>
      </c>
      <c r="AZ1856" s="27" t="e">
        <f>IF(#REF!&lt;&gt;"",IF(ABS(#REF!)&lt;10,"S"&amp;RIGHT(#REF!,1)&amp;",","S"&amp;#REF!&amp;","),"")</f>
        <v>#REF!</v>
      </c>
      <c r="BA1856" s="27" t="e">
        <f>IF(#REF!&lt;&gt;"",IF(ABS(#REF!)&lt;10,"S"&amp;RIGHT(#REF!,1)&amp;",","S"&amp;#REF!&amp;","),"")</f>
        <v>#REF!</v>
      </c>
      <c r="BB1856" s="27" t="e">
        <f>IF(#REF!&lt;&gt;"",IF(ABS(#REF!)&lt;10,"S"&amp;RIGHT(#REF!,1)&amp;",","S"&amp;#REF!&amp;","),"")</f>
        <v>#REF!</v>
      </c>
      <c r="BC1856" s="27"/>
      <c r="BD1856" s="27"/>
      <c r="BE1856" s="27"/>
      <c r="BF1856" s="27"/>
      <c r="BG1856" s="27"/>
      <c r="BH1856" s="27"/>
      <c r="BI1856" s="27" t="str">
        <f t="shared" si="618"/>
        <v/>
      </c>
      <c r="BJ1856" s="27" t="str">
        <f t="shared" si="619"/>
        <v/>
      </c>
      <c r="BK1856" s="27" t="str">
        <f t="shared" si="620"/>
        <v/>
      </c>
      <c r="BL1856" s="27" t="e">
        <f>IF(#REF!="","",CONCATENATE($L1856,","))</f>
        <v>#REF!</v>
      </c>
      <c r="BM1856" s="27" t="e">
        <f>IF(#REF!="","",CONCATENATE($L1856,","))</f>
        <v>#REF!</v>
      </c>
      <c r="BN1856" s="27" t="e">
        <f>IF(#REF!="","",CONCATENATE($L1856,","))</f>
        <v>#REF!</v>
      </c>
      <c r="BO1856" s="27" t="e">
        <f>IF(#REF!="","",CONCATENATE($L1856,","))</f>
        <v>#REF!</v>
      </c>
      <c r="BP1856" s="27" t="e">
        <f>IF(#REF!="","",CONCATENATE($L1856,","))</f>
        <v>#REF!</v>
      </c>
      <c r="BQ1856" s="27" t="e">
        <f>IF(#REF!="","",CONCATENATE($L1856,","))</f>
        <v>#REF!</v>
      </c>
      <c r="BR1856" s="27" t="e">
        <f>IF(#REF!="","",CONCATENATE($L1856,","))</f>
        <v>#REF!</v>
      </c>
      <c r="BS1856" s="27" t="e">
        <f>IF(#REF!="","",CONCATENATE($L1856,","))</f>
        <v>#REF!</v>
      </c>
      <c r="BT1856" s="27" t="e">
        <f>IF(#REF!="","",CONCATENATE($L1856,","))</f>
        <v>#REF!</v>
      </c>
      <c r="BU1856" s="40"/>
      <c r="BV1856" s="40"/>
      <c r="BW1856"/>
      <c r="BX1856"/>
      <c r="BY1856"/>
      <c r="BZ1856"/>
      <c r="CA1856"/>
      <c r="CB1856" s="40"/>
      <c r="CC1856" s="40"/>
    </row>
    <row r="1857" spans="2:81">
      <c r="B1857" s="75"/>
      <c r="C1857" s="39"/>
      <c r="D1857" s="38"/>
      <c r="E1857" s="39"/>
      <c r="F1857" s="39"/>
      <c r="G1857" s="39"/>
      <c r="H1857" s="39"/>
      <c r="I1857" s="39"/>
      <c r="J1857" s="39"/>
      <c r="K1857" s="39"/>
      <c r="L1857" s="38"/>
      <c r="M1857" s="38"/>
      <c r="N1857" s="38"/>
      <c r="O1857" s="38"/>
      <c r="P1857" s="38"/>
      <c r="Q1857" s="38"/>
      <c r="R1857" s="38"/>
      <c r="S1857" s="38"/>
      <c r="T1857" s="38"/>
      <c r="U1857" s="38"/>
      <c r="V1857" s="38"/>
      <c r="W1857" s="38"/>
      <c r="X1857" s="38"/>
      <c r="Y1857" s="38"/>
      <c r="Z1857" s="75"/>
      <c r="AA1857" s="101"/>
      <c r="AB1857" s="101"/>
      <c r="AC1857" s="101"/>
      <c r="AD1857" s="101"/>
      <c r="AE1857" s="38"/>
      <c r="AF1857" s="38"/>
      <c r="AG1857" s="38"/>
      <c r="AH1857" s="38"/>
      <c r="AI1857" s="101"/>
      <c r="AJ1857" s="101"/>
      <c r="AK1857" s="101"/>
      <c r="AL1857" s="75"/>
      <c r="AM1857" s="39"/>
      <c r="AN1857" s="27"/>
      <c r="AO1857" s="27"/>
      <c r="AP1857" s="27"/>
      <c r="AQ1857" s="27" t="str">
        <f t="shared" si="621"/>
        <v/>
      </c>
      <c r="AR1857" s="27" t="str">
        <f t="shared" si="622"/>
        <v/>
      </c>
      <c r="AS1857" s="27" t="str">
        <f t="shared" si="623"/>
        <v/>
      </c>
      <c r="AT1857" s="27" t="e">
        <f>IF(#REF!&lt;&gt;"",IF(ABS(#REF!)&lt;10,"S"&amp;RIGHT(#REF!,1)&amp;",","S"&amp;#REF!&amp;","),"")</f>
        <v>#REF!</v>
      </c>
      <c r="AU1857" s="27" t="e">
        <f>IF(#REF!&lt;&gt;"",IF(ABS(#REF!)&lt;10,"S"&amp;RIGHT(#REF!,1)&amp;",","S"&amp;#REF!&amp;","),"")</f>
        <v>#REF!</v>
      </c>
      <c r="AV1857" s="27" t="e">
        <f>IF(#REF!&lt;&gt;"",IF(ABS(#REF!)&lt;10,"S"&amp;RIGHT(#REF!,1)&amp;",","S"&amp;#REF!&amp;","),"")</f>
        <v>#REF!</v>
      </c>
      <c r="AW1857" s="27" t="e">
        <f>IF(#REF!&lt;&gt;"",IF(ABS(#REF!)&lt;10,"S"&amp;RIGHT(#REF!,1)&amp;",","S"&amp;#REF!&amp;","),"")</f>
        <v>#REF!</v>
      </c>
      <c r="AX1857" s="27" t="e">
        <f>IF(#REF!&lt;&gt;"",IF(ABS(#REF!)&lt;10,"S"&amp;RIGHT(#REF!,1)&amp;",","S"&amp;#REF!&amp;","),"")</f>
        <v>#REF!</v>
      </c>
      <c r="AY1857" s="27" t="e">
        <f>IF(#REF!&lt;&gt;"",IF(ABS(#REF!)&lt;10,"S"&amp;RIGHT(#REF!,1)&amp;",","S"&amp;#REF!&amp;","),"")</f>
        <v>#REF!</v>
      </c>
      <c r="AZ1857" s="27" t="e">
        <f>IF(#REF!&lt;&gt;"",IF(ABS(#REF!)&lt;10,"S"&amp;RIGHT(#REF!,1)&amp;",","S"&amp;#REF!&amp;","),"")</f>
        <v>#REF!</v>
      </c>
      <c r="BA1857" s="27" t="e">
        <f>IF(#REF!&lt;&gt;"",IF(ABS(#REF!)&lt;10,"S"&amp;RIGHT(#REF!,1)&amp;",","S"&amp;#REF!&amp;","),"")</f>
        <v>#REF!</v>
      </c>
      <c r="BB1857" s="27" t="e">
        <f>IF(#REF!&lt;&gt;"",IF(ABS(#REF!)&lt;10,"S"&amp;RIGHT(#REF!,1)&amp;",","S"&amp;#REF!&amp;","),"")</f>
        <v>#REF!</v>
      </c>
      <c r="BC1857" s="27"/>
      <c r="BD1857" s="27"/>
      <c r="BE1857" s="27"/>
      <c r="BF1857" s="27"/>
      <c r="BG1857" s="27"/>
      <c r="BH1857" s="27"/>
      <c r="BI1857" s="27" t="str">
        <f t="shared" si="618"/>
        <v/>
      </c>
      <c r="BJ1857" s="27" t="str">
        <f t="shared" si="619"/>
        <v/>
      </c>
      <c r="BK1857" s="27" t="str">
        <f t="shared" si="620"/>
        <v/>
      </c>
      <c r="BL1857" s="27" t="e">
        <f>IF(#REF!="","",CONCATENATE($L1857,","))</f>
        <v>#REF!</v>
      </c>
      <c r="BM1857" s="27" t="e">
        <f>IF(#REF!="","",CONCATENATE($L1857,","))</f>
        <v>#REF!</v>
      </c>
      <c r="BN1857" s="27" t="e">
        <f>IF(#REF!="","",CONCATENATE($L1857,","))</f>
        <v>#REF!</v>
      </c>
      <c r="BO1857" s="27" t="e">
        <f>IF(#REF!="","",CONCATENATE($L1857,","))</f>
        <v>#REF!</v>
      </c>
      <c r="BP1857" s="27" t="e">
        <f>IF(#REF!="","",CONCATENATE($L1857,","))</f>
        <v>#REF!</v>
      </c>
      <c r="BQ1857" s="27" t="e">
        <f>IF(#REF!="","",CONCATENATE($L1857,","))</f>
        <v>#REF!</v>
      </c>
      <c r="BR1857" s="27" t="e">
        <f>IF(#REF!="","",CONCATENATE($L1857,","))</f>
        <v>#REF!</v>
      </c>
      <c r="BS1857" s="27" t="e">
        <f>IF(#REF!="","",CONCATENATE($L1857,","))</f>
        <v>#REF!</v>
      </c>
      <c r="BT1857" s="27" t="e">
        <f>IF(#REF!="","",CONCATENATE($L1857,","))</f>
        <v>#REF!</v>
      </c>
      <c r="BU1857" s="40"/>
      <c r="BV1857" s="40"/>
      <c r="BW1857"/>
      <c r="BX1857"/>
      <c r="BY1857"/>
      <c r="BZ1857"/>
      <c r="CA1857"/>
      <c r="CB1857" s="40"/>
      <c r="CC1857" s="40"/>
    </row>
    <row r="1858" spans="2:81">
      <c r="B1858" s="75"/>
      <c r="C1858" s="39"/>
      <c r="D1858" s="38"/>
      <c r="E1858" s="39"/>
      <c r="F1858" s="39"/>
      <c r="G1858" s="39"/>
      <c r="H1858" s="39"/>
      <c r="I1858" s="39"/>
      <c r="J1858" s="39"/>
      <c r="K1858" s="39"/>
      <c r="L1858" s="38"/>
      <c r="M1858" s="38"/>
      <c r="N1858" s="38"/>
      <c r="O1858" s="38"/>
      <c r="P1858" s="38"/>
      <c r="Q1858" s="38"/>
      <c r="R1858" s="38"/>
      <c r="S1858" s="38"/>
      <c r="T1858" s="38"/>
      <c r="U1858" s="38"/>
      <c r="V1858" s="38"/>
      <c r="W1858" s="38"/>
      <c r="X1858" s="38"/>
      <c r="Y1858" s="38"/>
      <c r="Z1858" s="75"/>
      <c r="AA1858" s="101"/>
      <c r="AB1858" s="101"/>
      <c r="AC1858" s="101"/>
      <c r="AD1858" s="101"/>
      <c r="AE1858" s="38"/>
      <c r="AF1858" s="38"/>
      <c r="AG1858" s="38"/>
      <c r="AH1858" s="38"/>
      <c r="AI1858" s="101"/>
      <c r="AJ1858" s="101"/>
      <c r="AK1858" s="101"/>
      <c r="AL1858" s="75"/>
      <c r="AM1858" s="39"/>
      <c r="AN1858" s="27"/>
      <c r="AO1858" s="27"/>
      <c r="AP1858" s="27"/>
      <c r="AQ1858" s="27" t="str">
        <f t="shared" si="621"/>
        <v/>
      </c>
      <c r="AR1858" s="27" t="str">
        <f t="shared" si="622"/>
        <v/>
      </c>
      <c r="AS1858" s="27" t="str">
        <f t="shared" si="623"/>
        <v/>
      </c>
      <c r="AT1858" s="27" t="e">
        <f>IF(#REF!&lt;&gt;"",IF(ABS(#REF!)&lt;10,"S"&amp;RIGHT(#REF!,1)&amp;",","S"&amp;#REF!&amp;","),"")</f>
        <v>#REF!</v>
      </c>
      <c r="AU1858" s="27" t="e">
        <f>IF(#REF!&lt;&gt;"",IF(ABS(#REF!)&lt;10,"S"&amp;RIGHT(#REF!,1)&amp;",","S"&amp;#REF!&amp;","),"")</f>
        <v>#REF!</v>
      </c>
      <c r="AV1858" s="27" t="e">
        <f>IF(#REF!&lt;&gt;"",IF(ABS(#REF!)&lt;10,"S"&amp;RIGHT(#REF!,1)&amp;",","S"&amp;#REF!&amp;","),"")</f>
        <v>#REF!</v>
      </c>
      <c r="AW1858" s="27" t="e">
        <f>IF(#REF!&lt;&gt;"",IF(ABS(#REF!)&lt;10,"S"&amp;RIGHT(#REF!,1)&amp;",","S"&amp;#REF!&amp;","),"")</f>
        <v>#REF!</v>
      </c>
      <c r="AX1858" s="27" t="e">
        <f>IF(#REF!&lt;&gt;"",IF(ABS(#REF!)&lt;10,"S"&amp;RIGHT(#REF!,1)&amp;",","S"&amp;#REF!&amp;","),"")</f>
        <v>#REF!</v>
      </c>
      <c r="AY1858" s="27" t="e">
        <f>IF(#REF!&lt;&gt;"",IF(ABS(#REF!)&lt;10,"S"&amp;RIGHT(#REF!,1)&amp;",","S"&amp;#REF!&amp;","),"")</f>
        <v>#REF!</v>
      </c>
      <c r="AZ1858" s="27" t="e">
        <f>IF(#REF!&lt;&gt;"",IF(ABS(#REF!)&lt;10,"S"&amp;RIGHT(#REF!,1)&amp;",","S"&amp;#REF!&amp;","),"")</f>
        <v>#REF!</v>
      </c>
      <c r="BA1858" s="27" t="e">
        <f>IF(#REF!&lt;&gt;"",IF(ABS(#REF!)&lt;10,"S"&amp;RIGHT(#REF!,1)&amp;",","S"&amp;#REF!&amp;","),"")</f>
        <v>#REF!</v>
      </c>
      <c r="BB1858" s="27" t="e">
        <f>IF(#REF!&lt;&gt;"",IF(ABS(#REF!)&lt;10,"S"&amp;RIGHT(#REF!,1)&amp;",","S"&amp;#REF!&amp;","),"")</f>
        <v>#REF!</v>
      </c>
      <c r="BC1858" s="27"/>
      <c r="BD1858" s="27"/>
      <c r="BE1858" s="27"/>
      <c r="BF1858" s="27"/>
      <c r="BG1858" s="27"/>
      <c r="BH1858" s="27"/>
      <c r="BI1858" s="27" t="str">
        <f t="shared" si="618"/>
        <v/>
      </c>
      <c r="BJ1858" s="27" t="str">
        <f t="shared" si="619"/>
        <v/>
      </c>
      <c r="BK1858" s="27" t="str">
        <f t="shared" si="620"/>
        <v/>
      </c>
      <c r="BL1858" s="27" t="e">
        <f>IF(#REF!="","",CONCATENATE($L1858,","))</f>
        <v>#REF!</v>
      </c>
      <c r="BM1858" s="27" t="e">
        <f>IF(#REF!="","",CONCATENATE($L1858,","))</f>
        <v>#REF!</v>
      </c>
      <c r="BN1858" s="27" t="e">
        <f>IF(#REF!="","",CONCATENATE($L1858,","))</f>
        <v>#REF!</v>
      </c>
      <c r="BO1858" s="27" t="e">
        <f>IF(#REF!="","",CONCATENATE($L1858,","))</f>
        <v>#REF!</v>
      </c>
      <c r="BP1858" s="27" t="e">
        <f>IF(#REF!="","",CONCATENATE($L1858,","))</f>
        <v>#REF!</v>
      </c>
      <c r="BQ1858" s="27" t="e">
        <f>IF(#REF!="","",CONCATENATE($L1858,","))</f>
        <v>#REF!</v>
      </c>
      <c r="BR1858" s="27" t="e">
        <f>IF(#REF!="","",CONCATENATE($L1858,","))</f>
        <v>#REF!</v>
      </c>
      <c r="BS1858" s="27" t="e">
        <f>IF(#REF!="","",CONCATENATE($L1858,","))</f>
        <v>#REF!</v>
      </c>
      <c r="BT1858" s="27" t="e">
        <f>IF(#REF!="","",CONCATENATE($L1858,","))</f>
        <v>#REF!</v>
      </c>
      <c r="BU1858" s="40"/>
      <c r="BV1858" s="40"/>
      <c r="BW1858" s="70"/>
      <c r="BX1858" s="70"/>
      <c r="BY1858" s="70"/>
      <c r="BZ1858" s="70"/>
      <c r="CA1858" s="70"/>
      <c r="CB1858" s="70"/>
      <c r="CC1858" s="70"/>
    </row>
    <row r="1859" spans="2:81">
      <c r="B1859" s="75"/>
      <c r="C1859" s="39"/>
      <c r="D1859" s="38"/>
      <c r="E1859" s="39"/>
      <c r="F1859" s="39"/>
      <c r="G1859" s="39"/>
      <c r="H1859" s="39"/>
      <c r="I1859" s="39"/>
      <c r="J1859" s="39"/>
      <c r="K1859" s="39"/>
      <c r="L1859" s="38"/>
      <c r="M1859" s="38"/>
      <c r="N1859" s="38"/>
      <c r="O1859" s="38"/>
      <c r="P1859" s="38"/>
      <c r="Q1859" s="38"/>
      <c r="R1859" s="38"/>
      <c r="S1859" s="38"/>
      <c r="T1859" s="38"/>
      <c r="U1859" s="38"/>
      <c r="V1859" s="38"/>
      <c r="W1859" s="38"/>
      <c r="X1859" s="38"/>
      <c r="Y1859" s="38"/>
      <c r="Z1859" s="75"/>
      <c r="AA1859" s="101"/>
      <c r="AB1859" s="101"/>
      <c r="AC1859" s="101"/>
      <c r="AD1859" s="101"/>
      <c r="AE1859" s="38"/>
      <c r="AF1859" s="38"/>
      <c r="AG1859" s="38"/>
      <c r="AH1859" s="38"/>
      <c r="AI1859" s="101"/>
      <c r="AJ1859" s="101"/>
      <c r="AK1859" s="101"/>
      <c r="AL1859" s="75"/>
      <c r="AM1859" s="39"/>
      <c r="AN1859" s="27"/>
      <c r="AO1859" s="27"/>
      <c r="AP1859" s="27"/>
      <c r="AQ1859" s="27" t="str">
        <f t="shared" si="621"/>
        <v/>
      </c>
      <c r="AR1859" s="27" t="str">
        <f t="shared" si="622"/>
        <v/>
      </c>
      <c r="AS1859" s="27" t="str">
        <f t="shared" si="623"/>
        <v/>
      </c>
      <c r="AT1859" s="27" t="e">
        <f>IF(#REF!&lt;&gt;"",IF(ABS(#REF!)&lt;10,"S"&amp;RIGHT(#REF!,1)&amp;",","S"&amp;#REF!&amp;","),"")</f>
        <v>#REF!</v>
      </c>
      <c r="AU1859" s="27" t="e">
        <f>IF(#REF!&lt;&gt;"",IF(ABS(#REF!)&lt;10,"S"&amp;RIGHT(#REF!,1)&amp;",","S"&amp;#REF!&amp;","),"")</f>
        <v>#REF!</v>
      </c>
      <c r="AV1859" s="27" t="e">
        <f>IF(#REF!&lt;&gt;"",IF(ABS(#REF!)&lt;10,"S"&amp;RIGHT(#REF!,1)&amp;",","S"&amp;#REF!&amp;","),"")</f>
        <v>#REF!</v>
      </c>
      <c r="AW1859" s="27" t="e">
        <f>IF(#REF!&lt;&gt;"",IF(ABS(#REF!)&lt;10,"S"&amp;RIGHT(#REF!,1)&amp;",","S"&amp;#REF!&amp;","),"")</f>
        <v>#REF!</v>
      </c>
      <c r="AX1859" s="27" t="e">
        <f>IF(#REF!&lt;&gt;"",IF(ABS(#REF!)&lt;10,"S"&amp;RIGHT(#REF!,1)&amp;",","S"&amp;#REF!&amp;","),"")</f>
        <v>#REF!</v>
      </c>
      <c r="AY1859" s="27" t="e">
        <f>IF(#REF!&lt;&gt;"",IF(ABS(#REF!)&lt;10,"S"&amp;RIGHT(#REF!,1)&amp;",","S"&amp;#REF!&amp;","),"")</f>
        <v>#REF!</v>
      </c>
      <c r="AZ1859" s="27" t="e">
        <f>IF(#REF!&lt;&gt;"",IF(ABS(#REF!)&lt;10,"S"&amp;RIGHT(#REF!,1)&amp;",","S"&amp;#REF!&amp;","),"")</f>
        <v>#REF!</v>
      </c>
      <c r="BA1859" s="27" t="e">
        <f>IF(#REF!&lt;&gt;"",IF(ABS(#REF!)&lt;10,"S"&amp;RIGHT(#REF!,1)&amp;",","S"&amp;#REF!&amp;","),"")</f>
        <v>#REF!</v>
      </c>
      <c r="BB1859" s="27" t="e">
        <f>IF(#REF!&lt;&gt;"",IF(ABS(#REF!)&lt;10,"S"&amp;RIGHT(#REF!,1)&amp;",","S"&amp;#REF!&amp;","),"")</f>
        <v>#REF!</v>
      </c>
      <c r="BC1859" s="27"/>
      <c r="BD1859" s="27"/>
      <c r="BE1859" s="27"/>
      <c r="BF1859" s="27"/>
      <c r="BG1859" s="27"/>
      <c r="BH1859" s="27"/>
      <c r="BI1859" s="27" t="str">
        <f t="shared" si="618"/>
        <v/>
      </c>
      <c r="BJ1859" s="27" t="str">
        <f t="shared" si="619"/>
        <v/>
      </c>
      <c r="BK1859" s="27" t="str">
        <f t="shared" si="620"/>
        <v/>
      </c>
      <c r="BL1859" s="27" t="e">
        <f>IF(#REF!="","",CONCATENATE($L1859,","))</f>
        <v>#REF!</v>
      </c>
      <c r="BM1859" s="27" t="e">
        <f>IF(#REF!="","",CONCATENATE($L1859,","))</f>
        <v>#REF!</v>
      </c>
      <c r="BN1859" s="27" t="e">
        <f>IF(#REF!="","",CONCATENATE($L1859,","))</f>
        <v>#REF!</v>
      </c>
      <c r="BO1859" s="27" t="e">
        <f>IF(#REF!="","",CONCATENATE($L1859,","))</f>
        <v>#REF!</v>
      </c>
      <c r="BP1859" s="27" t="e">
        <f>IF(#REF!="","",CONCATENATE($L1859,","))</f>
        <v>#REF!</v>
      </c>
      <c r="BQ1859" s="27" t="e">
        <f>IF(#REF!="","",CONCATENATE($L1859,","))</f>
        <v>#REF!</v>
      </c>
      <c r="BR1859" s="27" t="e">
        <f>IF(#REF!="","",CONCATENATE($L1859,","))</f>
        <v>#REF!</v>
      </c>
      <c r="BS1859" s="27" t="e">
        <f>IF(#REF!="","",CONCATENATE($L1859,","))</f>
        <v>#REF!</v>
      </c>
      <c r="BT1859" s="27" t="e">
        <f>IF(#REF!="","",CONCATENATE($L1859,","))</f>
        <v>#REF!</v>
      </c>
      <c r="BU1859" s="40"/>
      <c r="BV1859" s="40"/>
      <c r="BW1859" s="70"/>
      <c r="BX1859" s="70"/>
      <c r="BY1859" s="70"/>
      <c r="BZ1859" s="70"/>
      <c r="CA1859" s="70"/>
      <c r="CB1859" s="70"/>
      <c r="CC1859" s="70"/>
    </row>
    <row r="1860" spans="2:81">
      <c r="B1860" s="75"/>
      <c r="C1860" s="39"/>
      <c r="D1860" s="38"/>
      <c r="E1860" s="39"/>
      <c r="F1860" s="39"/>
      <c r="G1860" s="39"/>
      <c r="H1860" s="39"/>
      <c r="I1860" s="39"/>
      <c r="J1860" s="39"/>
      <c r="K1860" s="39"/>
      <c r="L1860" s="38"/>
      <c r="M1860" s="38"/>
      <c r="N1860" s="38"/>
      <c r="O1860" s="38"/>
      <c r="P1860" s="38"/>
      <c r="Q1860" s="38"/>
      <c r="R1860" s="38"/>
      <c r="S1860" s="38"/>
      <c r="T1860" s="38"/>
      <c r="U1860" s="38"/>
      <c r="V1860" s="38"/>
      <c r="W1860" s="38"/>
      <c r="X1860" s="38"/>
      <c r="Y1860" s="38"/>
      <c r="Z1860" s="75"/>
      <c r="AA1860" s="101"/>
      <c r="AB1860" s="101"/>
      <c r="AC1860" s="101"/>
      <c r="AD1860" s="101"/>
      <c r="AE1860" s="38"/>
      <c r="AF1860" s="38"/>
      <c r="AG1860" s="38"/>
      <c r="AH1860" s="38"/>
      <c r="AI1860" s="101"/>
      <c r="AJ1860" s="101"/>
      <c r="AK1860" s="101"/>
      <c r="AL1860" s="75"/>
      <c r="AM1860" s="39"/>
      <c r="AN1860" s="27"/>
      <c r="AO1860" s="27"/>
      <c r="AP1860" s="27"/>
      <c r="AQ1860" s="27" t="str">
        <f t="shared" si="621"/>
        <v/>
      </c>
      <c r="AR1860" s="27" t="str">
        <f t="shared" si="622"/>
        <v/>
      </c>
      <c r="AS1860" s="27" t="str">
        <f t="shared" si="623"/>
        <v/>
      </c>
      <c r="AT1860" s="27" t="e">
        <f>IF(#REF!&lt;&gt;"",IF(ABS(#REF!)&lt;10,"S"&amp;RIGHT(#REF!,1)&amp;",","S"&amp;#REF!&amp;","),"")</f>
        <v>#REF!</v>
      </c>
      <c r="AU1860" s="27" t="e">
        <f>IF(#REF!&lt;&gt;"",IF(ABS(#REF!)&lt;10,"S"&amp;RIGHT(#REF!,1)&amp;",","S"&amp;#REF!&amp;","),"")</f>
        <v>#REF!</v>
      </c>
      <c r="AV1860" s="27" t="e">
        <f>IF(#REF!&lt;&gt;"",IF(ABS(#REF!)&lt;10,"S"&amp;RIGHT(#REF!,1)&amp;",","S"&amp;#REF!&amp;","),"")</f>
        <v>#REF!</v>
      </c>
      <c r="AW1860" s="27" t="e">
        <f>IF(#REF!&lt;&gt;"",IF(ABS(#REF!)&lt;10,"S"&amp;RIGHT(#REF!,1)&amp;",","S"&amp;#REF!&amp;","),"")</f>
        <v>#REF!</v>
      </c>
      <c r="AX1860" s="27" t="e">
        <f>IF(#REF!&lt;&gt;"",IF(ABS(#REF!)&lt;10,"S"&amp;RIGHT(#REF!,1)&amp;",","S"&amp;#REF!&amp;","),"")</f>
        <v>#REF!</v>
      </c>
      <c r="AY1860" s="27" t="e">
        <f>IF(#REF!&lt;&gt;"",IF(ABS(#REF!)&lt;10,"S"&amp;RIGHT(#REF!,1)&amp;",","S"&amp;#REF!&amp;","),"")</f>
        <v>#REF!</v>
      </c>
      <c r="AZ1860" s="27" t="e">
        <f>IF(#REF!&lt;&gt;"",IF(ABS(#REF!)&lt;10,"S"&amp;RIGHT(#REF!,1)&amp;",","S"&amp;#REF!&amp;","),"")</f>
        <v>#REF!</v>
      </c>
      <c r="BA1860" s="27" t="e">
        <f>IF(#REF!&lt;&gt;"",IF(ABS(#REF!)&lt;10,"S"&amp;RIGHT(#REF!,1)&amp;",","S"&amp;#REF!&amp;","),"")</f>
        <v>#REF!</v>
      </c>
      <c r="BB1860" s="27" t="e">
        <f>IF(#REF!&lt;&gt;"",IF(ABS(#REF!)&lt;10,"S"&amp;RIGHT(#REF!,1)&amp;",","S"&amp;#REF!&amp;","),"")</f>
        <v>#REF!</v>
      </c>
      <c r="BC1860" s="27"/>
      <c r="BD1860" s="27"/>
      <c r="BE1860" s="27"/>
      <c r="BF1860" s="27"/>
      <c r="BG1860" s="27"/>
      <c r="BH1860" s="27"/>
      <c r="BI1860" s="27" t="str">
        <f t="shared" si="618"/>
        <v/>
      </c>
      <c r="BJ1860" s="27" t="str">
        <f t="shared" si="619"/>
        <v/>
      </c>
      <c r="BK1860" s="27" t="str">
        <f t="shared" si="620"/>
        <v/>
      </c>
      <c r="BL1860" s="27" t="e">
        <f>IF(#REF!="","",CONCATENATE($L1860,","))</f>
        <v>#REF!</v>
      </c>
      <c r="BM1860" s="27" t="e">
        <f>IF(#REF!="","",CONCATENATE($L1860,","))</f>
        <v>#REF!</v>
      </c>
      <c r="BN1860" s="27" t="e">
        <f>IF(#REF!="","",CONCATENATE($L1860,","))</f>
        <v>#REF!</v>
      </c>
      <c r="BO1860" s="27" t="e">
        <f>IF(#REF!="","",CONCATENATE($L1860,","))</f>
        <v>#REF!</v>
      </c>
      <c r="BP1860" s="27" t="e">
        <f>IF(#REF!="","",CONCATENATE($L1860,","))</f>
        <v>#REF!</v>
      </c>
      <c r="BQ1860" s="27" t="e">
        <f>IF(#REF!="","",CONCATENATE($L1860,","))</f>
        <v>#REF!</v>
      </c>
      <c r="BR1860" s="27" t="e">
        <f>IF(#REF!="","",CONCATENATE($L1860,","))</f>
        <v>#REF!</v>
      </c>
      <c r="BS1860" s="27" t="e">
        <f>IF(#REF!="","",CONCATENATE($L1860,","))</f>
        <v>#REF!</v>
      </c>
      <c r="BT1860" s="27" t="e">
        <f>IF(#REF!="","",CONCATENATE($L1860,","))</f>
        <v>#REF!</v>
      </c>
      <c r="BU1860" s="40"/>
      <c r="BV1860" s="40"/>
      <c r="BW1860" s="70"/>
      <c r="BX1860" s="70"/>
      <c r="BY1860" s="70"/>
      <c r="BZ1860" s="70"/>
      <c r="CA1860" s="70"/>
      <c r="CB1860" s="70"/>
      <c r="CC1860" s="70"/>
    </row>
    <row r="1861" spans="2:81">
      <c r="B1861" s="75"/>
      <c r="C1861" s="39"/>
      <c r="D1861" s="38"/>
      <c r="E1861" s="39"/>
      <c r="F1861" s="39"/>
      <c r="G1861" s="39"/>
      <c r="H1861" s="39"/>
      <c r="I1861" s="39"/>
      <c r="J1861" s="39"/>
      <c r="K1861" s="39"/>
      <c r="L1861" s="38"/>
      <c r="M1861" s="38"/>
      <c r="N1861" s="38"/>
      <c r="O1861" s="38"/>
      <c r="P1861" s="38"/>
      <c r="Q1861" s="38"/>
      <c r="R1861" s="38"/>
      <c r="S1861" s="38"/>
      <c r="T1861" s="38"/>
      <c r="U1861" s="38"/>
      <c r="V1861" s="38"/>
      <c r="W1861" s="38"/>
      <c r="X1861" s="38"/>
      <c r="Y1861" s="38"/>
      <c r="Z1861" s="75"/>
      <c r="AA1861" s="101"/>
      <c r="AB1861" s="101"/>
      <c r="AC1861" s="101"/>
      <c r="AD1861" s="101"/>
      <c r="AE1861" s="38"/>
      <c r="AF1861" s="38"/>
      <c r="AG1861" s="38"/>
      <c r="AH1861" s="38"/>
      <c r="AI1861" s="101"/>
      <c r="AJ1861" s="101"/>
      <c r="AK1861" s="101"/>
      <c r="AL1861" s="75"/>
      <c r="AM1861" s="39"/>
      <c r="AN1861" s="27"/>
      <c r="AO1861" s="27"/>
      <c r="AP1861" s="27"/>
      <c r="AQ1861" s="27" t="str">
        <f t="shared" si="621"/>
        <v/>
      </c>
      <c r="AR1861" s="27" t="str">
        <f t="shared" si="622"/>
        <v/>
      </c>
      <c r="AS1861" s="27" t="str">
        <f t="shared" si="623"/>
        <v/>
      </c>
      <c r="AT1861" s="27" t="e">
        <f>IF(#REF!&lt;&gt;"",IF(ABS(#REF!)&lt;10,"S"&amp;RIGHT(#REF!,1)&amp;",","S"&amp;#REF!&amp;","),"")</f>
        <v>#REF!</v>
      </c>
      <c r="AU1861" s="27" t="e">
        <f>IF(#REF!&lt;&gt;"",IF(ABS(#REF!)&lt;10,"S"&amp;RIGHT(#REF!,1)&amp;",","S"&amp;#REF!&amp;","),"")</f>
        <v>#REF!</v>
      </c>
      <c r="AV1861" s="27" t="e">
        <f>IF(#REF!&lt;&gt;"",IF(ABS(#REF!)&lt;10,"S"&amp;RIGHT(#REF!,1)&amp;",","S"&amp;#REF!&amp;","),"")</f>
        <v>#REF!</v>
      </c>
      <c r="AW1861" s="27" t="e">
        <f>IF(#REF!&lt;&gt;"",IF(ABS(#REF!)&lt;10,"S"&amp;RIGHT(#REF!,1)&amp;",","S"&amp;#REF!&amp;","),"")</f>
        <v>#REF!</v>
      </c>
      <c r="AX1861" s="27" t="e">
        <f>IF(#REF!&lt;&gt;"",IF(ABS(#REF!)&lt;10,"S"&amp;RIGHT(#REF!,1)&amp;",","S"&amp;#REF!&amp;","),"")</f>
        <v>#REF!</v>
      </c>
      <c r="AY1861" s="27" t="e">
        <f>IF(#REF!&lt;&gt;"",IF(ABS(#REF!)&lt;10,"S"&amp;RIGHT(#REF!,1)&amp;",","S"&amp;#REF!&amp;","),"")</f>
        <v>#REF!</v>
      </c>
      <c r="AZ1861" s="27" t="e">
        <f>IF(#REF!&lt;&gt;"",IF(ABS(#REF!)&lt;10,"S"&amp;RIGHT(#REF!,1)&amp;",","S"&amp;#REF!&amp;","),"")</f>
        <v>#REF!</v>
      </c>
      <c r="BA1861" s="27" t="e">
        <f>IF(#REF!&lt;&gt;"",IF(ABS(#REF!)&lt;10,"S"&amp;RIGHT(#REF!,1)&amp;",","S"&amp;#REF!&amp;","),"")</f>
        <v>#REF!</v>
      </c>
      <c r="BB1861" s="27" t="e">
        <f>IF(#REF!&lt;&gt;"",IF(ABS(#REF!)&lt;10,"S"&amp;RIGHT(#REF!,1)&amp;",","S"&amp;#REF!&amp;","),"")</f>
        <v>#REF!</v>
      </c>
      <c r="BC1861" s="27"/>
      <c r="BD1861" s="27"/>
      <c r="BE1861" s="27"/>
      <c r="BF1861" s="27"/>
      <c r="BG1861" s="27"/>
      <c r="BH1861" s="27"/>
      <c r="BI1861" s="27" t="str">
        <f t="shared" si="618"/>
        <v/>
      </c>
      <c r="BJ1861" s="27" t="str">
        <f t="shared" si="619"/>
        <v/>
      </c>
      <c r="BK1861" s="27" t="str">
        <f t="shared" si="620"/>
        <v/>
      </c>
      <c r="BL1861" s="27" t="e">
        <f>IF(#REF!="","",CONCATENATE($L1861,","))</f>
        <v>#REF!</v>
      </c>
      <c r="BM1861" s="27" t="e">
        <f>IF(#REF!="","",CONCATENATE($L1861,","))</f>
        <v>#REF!</v>
      </c>
      <c r="BN1861" s="27" t="e">
        <f>IF(#REF!="","",CONCATENATE($L1861,","))</f>
        <v>#REF!</v>
      </c>
      <c r="BO1861" s="27" t="e">
        <f>IF(#REF!="","",CONCATENATE($L1861,","))</f>
        <v>#REF!</v>
      </c>
      <c r="BP1861" s="27" t="e">
        <f>IF(#REF!="","",CONCATENATE($L1861,","))</f>
        <v>#REF!</v>
      </c>
      <c r="BQ1861" s="27" t="e">
        <f>IF(#REF!="","",CONCATENATE($L1861,","))</f>
        <v>#REF!</v>
      </c>
      <c r="BR1861" s="27" t="e">
        <f>IF(#REF!="","",CONCATENATE($L1861,","))</f>
        <v>#REF!</v>
      </c>
      <c r="BS1861" s="27" t="e">
        <f>IF(#REF!="","",CONCATENATE($L1861,","))</f>
        <v>#REF!</v>
      </c>
      <c r="BT1861" s="27" t="e">
        <f>IF(#REF!="","",CONCATENATE($L1861,","))</f>
        <v>#REF!</v>
      </c>
      <c r="BU1861" s="40"/>
      <c r="BV1861" s="40"/>
      <c r="BW1861" s="70"/>
      <c r="BX1861" s="70"/>
      <c r="BY1861" s="70"/>
      <c r="BZ1861" s="70"/>
      <c r="CA1861" s="70"/>
      <c r="CB1861" s="70"/>
      <c r="CC1861" s="70"/>
    </row>
    <row r="1862" spans="2:81">
      <c r="B1862" s="75"/>
      <c r="C1862" s="39"/>
      <c r="D1862" s="38"/>
      <c r="E1862" s="39"/>
      <c r="F1862" s="39"/>
      <c r="G1862" s="39"/>
      <c r="H1862" s="39"/>
      <c r="I1862" s="39"/>
      <c r="J1862" s="39"/>
      <c r="K1862" s="39"/>
      <c r="L1862" s="38"/>
      <c r="M1862" s="38"/>
      <c r="N1862" s="38"/>
      <c r="O1862" s="38"/>
      <c r="P1862" s="38"/>
      <c r="Q1862" s="38"/>
      <c r="R1862" s="38"/>
      <c r="S1862" s="38"/>
      <c r="T1862" s="38"/>
      <c r="U1862" s="38"/>
      <c r="V1862" s="38"/>
      <c r="W1862" s="38"/>
      <c r="X1862" s="38"/>
      <c r="Y1862" s="38"/>
      <c r="Z1862" s="75"/>
      <c r="AA1862" s="101"/>
      <c r="AB1862" s="101"/>
      <c r="AC1862" s="101"/>
      <c r="AD1862" s="101"/>
      <c r="AE1862" s="38"/>
      <c r="AF1862" s="38"/>
      <c r="AG1862" s="38"/>
      <c r="AH1862" s="38"/>
      <c r="AI1862" s="101"/>
      <c r="AJ1862" s="101"/>
      <c r="AK1862" s="101"/>
      <c r="AL1862" s="75"/>
      <c r="AM1862" s="39"/>
      <c r="AN1862" s="27"/>
      <c r="AO1862" s="27"/>
      <c r="AP1862" s="27"/>
      <c r="AQ1862" s="27" t="str">
        <f t="shared" si="621"/>
        <v/>
      </c>
      <c r="AR1862" s="27" t="str">
        <f t="shared" si="622"/>
        <v/>
      </c>
      <c r="AS1862" s="27" t="str">
        <f t="shared" si="623"/>
        <v/>
      </c>
      <c r="AT1862" s="27" t="e">
        <f>IF(#REF!&lt;&gt;"",IF(ABS(#REF!)&lt;10,"S"&amp;RIGHT(#REF!,1)&amp;",","S"&amp;#REF!&amp;","),"")</f>
        <v>#REF!</v>
      </c>
      <c r="AU1862" s="27" t="e">
        <f>IF(#REF!&lt;&gt;"",IF(ABS(#REF!)&lt;10,"S"&amp;RIGHT(#REF!,1)&amp;",","S"&amp;#REF!&amp;","),"")</f>
        <v>#REF!</v>
      </c>
      <c r="AV1862" s="27" t="e">
        <f>IF(#REF!&lt;&gt;"",IF(ABS(#REF!)&lt;10,"S"&amp;RIGHT(#REF!,1)&amp;",","S"&amp;#REF!&amp;","),"")</f>
        <v>#REF!</v>
      </c>
      <c r="AW1862" s="27" t="e">
        <f>IF(#REF!&lt;&gt;"",IF(ABS(#REF!)&lt;10,"S"&amp;RIGHT(#REF!,1)&amp;",","S"&amp;#REF!&amp;","),"")</f>
        <v>#REF!</v>
      </c>
      <c r="AX1862" s="27" t="e">
        <f>IF(#REF!&lt;&gt;"",IF(ABS(#REF!)&lt;10,"S"&amp;RIGHT(#REF!,1)&amp;",","S"&amp;#REF!&amp;","),"")</f>
        <v>#REF!</v>
      </c>
      <c r="AY1862" s="27" t="e">
        <f>IF(#REF!&lt;&gt;"",IF(ABS(#REF!)&lt;10,"S"&amp;RIGHT(#REF!,1)&amp;",","S"&amp;#REF!&amp;","),"")</f>
        <v>#REF!</v>
      </c>
      <c r="AZ1862" s="27" t="e">
        <f>IF(#REF!&lt;&gt;"",IF(ABS(#REF!)&lt;10,"S"&amp;RIGHT(#REF!,1)&amp;",","S"&amp;#REF!&amp;","),"")</f>
        <v>#REF!</v>
      </c>
      <c r="BA1862" s="27" t="e">
        <f>IF(#REF!&lt;&gt;"",IF(ABS(#REF!)&lt;10,"S"&amp;RIGHT(#REF!,1)&amp;",","S"&amp;#REF!&amp;","),"")</f>
        <v>#REF!</v>
      </c>
      <c r="BB1862" s="27" t="e">
        <f>IF(#REF!&lt;&gt;"",IF(ABS(#REF!)&lt;10,"S"&amp;RIGHT(#REF!,1)&amp;",","S"&amp;#REF!&amp;","),"")</f>
        <v>#REF!</v>
      </c>
      <c r="BC1862" s="27"/>
      <c r="BD1862" s="27"/>
      <c r="BE1862" s="27"/>
      <c r="BF1862" s="27"/>
      <c r="BG1862" s="27"/>
      <c r="BH1862" s="27"/>
      <c r="BI1862" s="27" t="str">
        <f t="shared" si="618"/>
        <v/>
      </c>
      <c r="BJ1862" s="27" t="str">
        <f t="shared" si="619"/>
        <v/>
      </c>
      <c r="BK1862" s="27" t="str">
        <f t="shared" si="620"/>
        <v/>
      </c>
      <c r="BL1862" s="27" t="e">
        <f>IF(#REF!="","",CONCATENATE($L1862,","))</f>
        <v>#REF!</v>
      </c>
      <c r="BM1862" s="27" t="e">
        <f>IF(#REF!="","",CONCATENATE($L1862,","))</f>
        <v>#REF!</v>
      </c>
      <c r="BN1862" s="27" t="e">
        <f>IF(#REF!="","",CONCATENATE($L1862,","))</f>
        <v>#REF!</v>
      </c>
      <c r="BO1862" s="27" t="e">
        <f>IF(#REF!="","",CONCATENATE($L1862,","))</f>
        <v>#REF!</v>
      </c>
      <c r="BP1862" s="27" t="e">
        <f>IF(#REF!="","",CONCATENATE($L1862,","))</f>
        <v>#REF!</v>
      </c>
      <c r="BQ1862" s="27" t="e">
        <f>IF(#REF!="","",CONCATENATE($L1862,","))</f>
        <v>#REF!</v>
      </c>
      <c r="BR1862" s="27" t="e">
        <f>IF(#REF!="","",CONCATENATE($L1862,","))</f>
        <v>#REF!</v>
      </c>
      <c r="BS1862" s="27" t="e">
        <f>IF(#REF!="","",CONCATENATE($L1862,","))</f>
        <v>#REF!</v>
      </c>
      <c r="BT1862" s="27" t="e">
        <f>IF(#REF!="","",CONCATENATE($L1862,","))</f>
        <v>#REF!</v>
      </c>
      <c r="BU1862" s="40"/>
      <c r="BV1862" s="40"/>
      <c r="BW1862" s="70"/>
      <c r="BX1862" s="70"/>
      <c r="BY1862" s="70"/>
      <c r="BZ1862" s="70"/>
      <c r="CA1862" s="70"/>
      <c r="CB1862" s="70"/>
      <c r="CC1862" s="70"/>
    </row>
    <row r="1863" spans="2:81">
      <c r="B1863" s="75"/>
      <c r="C1863" s="39"/>
      <c r="D1863" s="38"/>
      <c r="E1863" s="39"/>
      <c r="F1863" s="39"/>
      <c r="G1863" s="39"/>
      <c r="H1863" s="39"/>
      <c r="I1863" s="39"/>
      <c r="J1863" s="39"/>
      <c r="K1863" s="39"/>
      <c r="L1863" s="38"/>
      <c r="M1863" s="38"/>
      <c r="N1863" s="38"/>
      <c r="O1863" s="38"/>
      <c r="P1863" s="38"/>
      <c r="Q1863" s="38"/>
      <c r="R1863" s="38"/>
      <c r="S1863" s="38"/>
      <c r="T1863" s="38"/>
      <c r="U1863" s="38"/>
      <c r="V1863" s="38"/>
      <c r="W1863" s="38"/>
      <c r="X1863" s="38"/>
      <c r="Y1863" s="38"/>
      <c r="Z1863" s="75"/>
      <c r="AA1863" s="101"/>
      <c r="AB1863" s="101"/>
      <c r="AC1863" s="101"/>
      <c r="AD1863" s="101"/>
      <c r="AE1863" s="38"/>
      <c r="AF1863" s="38"/>
      <c r="AG1863" s="38"/>
      <c r="AH1863" s="38"/>
      <c r="AI1863" s="101"/>
      <c r="AJ1863" s="101"/>
      <c r="AK1863" s="101"/>
      <c r="AL1863" s="75"/>
      <c r="AM1863" s="39"/>
      <c r="AN1863" s="27"/>
      <c r="AO1863" s="27"/>
      <c r="AP1863" s="27"/>
      <c r="AQ1863" s="27" t="str">
        <f t="shared" si="621"/>
        <v/>
      </c>
      <c r="AR1863" s="27" t="str">
        <f t="shared" si="622"/>
        <v/>
      </c>
      <c r="AS1863" s="27" t="str">
        <f t="shared" si="623"/>
        <v/>
      </c>
      <c r="AT1863" s="27" t="e">
        <f>IF(#REF!&lt;&gt;"",IF(ABS(#REF!)&lt;10,"S"&amp;RIGHT(#REF!,1)&amp;",","S"&amp;#REF!&amp;","),"")</f>
        <v>#REF!</v>
      </c>
      <c r="AU1863" s="27" t="e">
        <f>IF(#REF!&lt;&gt;"",IF(ABS(#REF!)&lt;10,"S"&amp;RIGHT(#REF!,1)&amp;",","S"&amp;#REF!&amp;","),"")</f>
        <v>#REF!</v>
      </c>
      <c r="AV1863" s="27" t="e">
        <f>IF(#REF!&lt;&gt;"",IF(ABS(#REF!)&lt;10,"S"&amp;RIGHT(#REF!,1)&amp;",","S"&amp;#REF!&amp;","),"")</f>
        <v>#REF!</v>
      </c>
      <c r="AW1863" s="27" t="e">
        <f>IF(#REF!&lt;&gt;"",IF(ABS(#REF!)&lt;10,"S"&amp;RIGHT(#REF!,1)&amp;",","S"&amp;#REF!&amp;","),"")</f>
        <v>#REF!</v>
      </c>
      <c r="AX1863" s="27" t="e">
        <f>IF(#REF!&lt;&gt;"",IF(ABS(#REF!)&lt;10,"S"&amp;RIGHT(#REF!,1)&amp;",","S"&amp;#REF!&amp;","),"")</f>
        <v>#REF!</v>
      </c>
      <c r="AY1863" s="27" t="e">
        <f>IF(#REF!&lt;&gt;"",IF(ABS(#REF!)&lt;10,"S"&amp;RIGHT(#REF!,1)&amp;",","S"&amp;#REF!&amp;","),"")</f>
        <v>#REF!</v>
      </c>
      <c r="AZ1863" s="27" t="e">
        <f>IF(#REF!&lt;&gt;"",IF(ABS(#REF!)&lt;10,"S"&amp;RIGHT(#REF!,1)&amp;",","S"&amp;#REF!&amp;","),"")</f>
        <v>#REF!</v>
      </c>
      <c r="BA1863" s="27" t="e">
        <f>IF(#REF!&lt;&gt;"",IF(ABS(#REF!)&lt;10,"S"&amp;RIGHT(#REF!,1)&amp;",","S"&amp;#REF!&amp;","),"")</f>
        <v>#REF!</v>
      </c>
      <c r="BB1863" s="27" t="e">
        <f>IF(#REF!&lt;&gt;"",IF(ABS(#REF!)&lt;10,"S"&amp;RIGHT(#REF!,1)&amp;",","S"&amp;#REF!&amp;","),"")</f>
        <v>#REF!</v>
      </c>
      <c r="BC1863" s="27"/>
      <c r="BD1863" s="27"/>
      <c r="BE1863" s="27"/>
      <c r="BF1863" s="27"/>
      <c r="BG1863" s="27"/>
      <c r="BH1863" s="27"/>
      <c r="BI1863" s="27" t="str">
        <f t="shared" si="618"/>
        <v/>
      </c>
      <c r="BJ1863" s="27" t="str">
        <f t="shared" si="619"/>
        <v/>
      </c>
      <c r="BK1863" s="27" t="str">
        <f t="shared" si="620"/>
        <v/>
      </c>
      <c r="BL1863" s="27" t="e">
        <f>IF(#REF!="","",CONCATENATE($L1863,","))</f>
        <v>#REF!</v>
      </c>
      <c r="BM1863" s="27" t="e">
        <f>IF(#REF!="","",CONCATENATE($L1863,","))</f>
        <v>#REF!</v>
      </c>
      <c r="BN1863" s="27" t="e">
        <f>IF(#REF!="","",CONCATENATE($L1863,","))</f>
        <v>#REF!</v>
      </c>
      <c r="BO1863" s="27" t="e">
        <f>IF(#REF!="","",CONCATENATE($L1863,","))</f>
        <v>#REF!</v>
      </c>
      <c r="BP1863" s="27" t="e">
        <f>IF(#REF!="","",CONCATENATE($L1863,","))</f>
        <v>#REF!</v>
      </c>
      <c r="BQ1863" s="27" t="e">
        <f>IF(#REF!="","",CONCATENATE($L1863,","))</f>
        <v>#REF!</v>
      </c>
      <c r="BR1863" s="27" t="e">
        <f>IF(#REF!="","",CONCATENATE($L1863,","))</f>
        <v>#REF!</v>
      </c>
      <c r="BS1863" s="27" t="e">
        <f>IF(#REF!="","",CONCATENATE($L1863,","))</f>
        <v>#REF!</v>
      </c>
      <c r="BT1863" s="27" t="e">
        <f>IF(#REF!="","",CONCATENATE($L1863,","))</f>
        <v>#REF!</v>
      </c>
      <c r="BU1863" s="40"/>
      <c r="BV1863" s="40"/>
      <c r="BW1863" s="70"/>
      <c r="BX1863" s="70"/>
      <c r="BY1863" s="70"/>
      <c r="BZ1863" s="70"/>
      <c r="CA1863" s="70"/>
      <c r="CB1863" s="70"/>
      <c r="CC1863" s="70"/>
    </row>
    <row r="1864" spans="2:81">
      <c r="B1864" s="75"/>
      <c r="C1864" s="39"/>
      <c r="D1864" s="38"/>
      <c r="E1864" s="39"/>
      <c r="F1864" s="39"/>
      <c r="G1864" s="39"/>
      <c r="H1864" s="39"/>
      <c r="I1864" s="39"/>
      <c r="J1864" s="39"/>
      <c r="K1864" s="39"/>
      <c r="L1864" s="38"/>
      <c r="M1864" s="38"/>
      <c r="N1864" s="38"/>
      <c r="O1864" s="38"/>
      <c r="P1864" s="38"/>
      <c r="Q1864" s="38"/>
      <c r="R1864" s="38"/>
      <c r="S1864" s="38"/>
      <c r="T1864" s="38"/>
      <c r="U1864" s="38"/>
      <c r="V1864" s="38"/>
      <c r="W1864" s="38"/>
      <c r="X1864" s="38"/>
      <c r="Y1864" s="38"/>
      <c r="Z1864" s="75"/>
      <c r="AA1864" s="101"/>
      <c r="AB1864" s="101"/>
      <c r="AC1864" s="101"/>
      <c r="AD1864" s="101"/>
      <c r="AE1864" s="38"/>
      <c r="AF1864" s="38"/>
      <c r="AG1864" s="38"/>
      <c r="AH1864" s="38"/>
      <c r="AI1864" s="101"/>
      <c r="AJ1864" s="101"/>
      <c r="AK1864" s="101"/>
      <c r="AL1864" s="75"/>
      <c r="AM1864" s="39"/>
      <c r="AN1864" s="27"/>
      <c r="AO1864" s="27"/>
      <c r="AP1864" s="27"/>
      <c r="AQ1864" s="27" t="str">
        <f t="shared" si="621"/>
        <v/>
      </c>
      <c r="AR1864" s="27" t="str">
        <f t="shared" si="622"/>
        <v/>
      </c>
      <c r="AS1864" s="27" t="str">
        <f t="shared" si="623"/>
        <v/>
      </c>
      <c r="AT1864" s="27" t="e">
        <f>IF(#REF!&lt;&gt;"",IF(ABS(#REF!)&lt;10,"S"&amp;RIGHT(#REF!,1)&amp;",","S"&amp;#REF!&amp;","),"")</f>
        <v>#REF!</v>
      </c>
      <c r="AU1864" s="27" t="e">
        <f>IF(#REF!&lt;&gt;"",IF(ABS(#REF!)&lt;10,"S"&amp;RIGHT(#REF!,1)&amp;",","S"&amp;#REF!&amp;","),"")</f>
        <v>#REF!</v>
      </c>
      <c r="AV1864" s="27" t="e">
        <f>IF(#REF!&lt;&gt;"",IF(ABS(#REF!)&lt;10,"S"&amp;RIGHT(#REF!,1)&amp;",","S"&amp;#REF!&amp;","),"")</f>
        <v>#REF!</v>
      </c>
      <c r="AW1864" s="27" t="e">
        <f>IF(#REF!&lt;&gt;"",IF(ABS(#REF!)&lt;10,"S"&amp;RIGHT(#REF!,1)&amp;",","S"&amp;#REF!&amp;","),"")</f>
        <v>#REF!</v>
      </c>
      <c r="AX1864" s="27" t="e">
        <f>IF(#REF!&lt;&gt;"",IF(ABS(#REF!)&lt;10,"S"&amp;RIGHT(#REF!,1)&amp;",","S"&amp;#REF!&amp;","),"")</f>
        <v>#REF!</v>
      </c>
      <c r="AY1864" s="27" t="e">
        <f>IF(#REF!&lt;&gt;"",IF(ABS(#REF!)&lt;10,"S"&amp;RIGHT(#REF!,1)&amp;",","S"&amp;#REF!&amp;","),"")</f>
        <v>#REF!</v>
      </c>
      <c r="AZ1864" s="27" t="e">
        <f>IF(#REF!&lt;&gt;"",IF(ABS(#REF!)&lt;10,"S"&amp;RIGHT(#REF!,1)&amp;",","S"&amp;#REF!&amp;","),"")</f>
        <v>#REF!</v>
      </c>
      <c r="BA1864" s="27" t="e">
        <f>IF(#REF!&lt;&gt;"",IF(ABS(#REF!)&lt;10,"S"&amp;RIGHT(#REF!,1)&amp;",","S"&amp;#REF!&amp;","),"")</f>
        <v>#REF!</v>
      </c>
      <c r="BB1864" s="27" t="e">
        <f>IF(#REF!&lt;&gt;"",IF(ABS(#REF!)&lt;10,"S"&amp;RIGHT(#REF!,1)&amp;",","S"&amp;#REF!&amp;","),"")</f>
        <v>#REF!</v>
      </c>
      <c r="BC1864" s="27"/>
      <c r="BD1864" s="27"/>
      <c r="BE1864" s="27"/>
      <c r="BF1864" s="27"/>
      <c r="BG1864" s="27"/>
      <c r="BH1864" s="27"/>
      <c r="BI1864" s="27" t="str">
        <f t="shared" si="618"/>
        <v/>
      </c>
      <c r="BJ1864" s="27" t="str">
        <f t="shared" si="619"/>
        <v/>
      </c>
      <c r="BK1864" s="27" t="str">
        <f t="shared" si="620"/>
        <v/>
      </c>
      <c r="BL1864" s="27" t="e">
        <f>IF(#REF!="","",CONCATENATE($L1864,","))</f>
        <v>#REF!</v>
      </c>
      <c r="BM1864" s="27" t="e">
        <f>IF(#REF!="","",CONCATENATE($L1864,","))</f>
        <v>#REF!</v>
      </c>
      <c r="BN1864" s="27" t="e">
        <f>IF(#REF!="","",CONCATENATE($L1864,","))</f>
        <v>#REF!</v>
      </c>
      <c r="BO1864" s="27" t="e">
        <f>IF(#REF!="","",CONCATENATE($L1864,","))</f>
        <v>#REF!</v>
      </c>
      <c r="BP1864" s="27" t="e">
        <f>IF(#REF!="","",CONCATENATE($L1864,","))</f>
        <v>#REF!</v>
      </c>
      <c r="BQ1864" s="27" t="e">
        <f>IF(#REF!="","",CONCATENATE($L1864,","))</f>
        <v>#REF!</v>
      </c>
      <c r="BR1864" s="27" t="e">
        <f>IF(#REF!="","",CONCATENATE($L1864,","))</f>
        <v>#REF!</v>
      </c>
      <c r="BS1864" s="27" t="e">
        <f>IF(#REF!="","",CONCATENATE($L1864,","))</f>
        <v>#REF!</v>
      </c>
      <c r="BT1864" s="27" t="e">
        <f>IF(#REF!="","",CONCATENATE($L1864,","))</f>
        <v>#REF!</v>
      </c>
      <c r="BU1864" s="71"/>
      <c r="BV1864" s="29"/>
      <c r="BW1864" s="71"/>
      <c r="BX1864" s="71"/>
      <c r="BY1864" s="29"/>
      <c r="BZ1864" s="71"/>
      <c r="CA1864" s="71"/>
      <c r="CB1864" s="38"/>
      <c r="CC1864" s="52"/>
    </row>
    <row r="1865" spans="2:81">
      <c r="B1865" s="75"/>
      <c r="C1865" s="39"/>
      <c r="D1865" s="38"/>
      <c r="E1865" s="39"/>
      <c r="F1865" s="39"/>
      <c r="G1865" s="39"/>
      <c r="H1865" s="39"/>
      <c r="I1865" s="39"/>
      <c r="J1865" s="39"/>
      <c r="K1865" s="39"/>
      <c r="L1865" s="38"/>
      <c r="M1865" s="38"/>
      <c r="N1865" s="38"/>
      <c r="O1865" s="38"/>
      <c r="P1865" s="38"/>
      <c r="Q1865" s="38"/>
      <c r="R1865" s="38"/>
      <c r="S1865" s="38"/>
      <c r="T1865" s="38"/>
      <c r="U1865" s="38"/>
      <c r="V1865" s="38"/>
      <c r="W1865" s="38"/>
      <c r="X1865" s="38"/>
      <c r="Y1865" s="38"/>
      <c r="Z1865" s="75"/>
      <c r="AA1865" s="101"/>
      <c r="AB1865" s="101"/>
      <c r="AC1865" s="101"/>
      <c r="AD1865" s="101"/>
      <c r="AE1865" s="38"/>
      <c r="AF1865" s="38"/>
      <c r="AG1865" s="38"/>
      <c r="AH1865" s="38"/>
      <c r="AI1865" s="101"/>
      <c r="AJ1865" s="101"/>
      <c r="AK1865" s="101"/>
      <c r="AL1865" s="75"/>
      <c r="AM1865" s="39"/>
      <c r="AN1865" s="27"/>
      <c r="AO1865" s="27"/>
      <c r="AP1865" s="27"/>
      <c r="AQ1865" s="27" t="str">
        <f t="shared" si="621"/>
        <v/>
      </c>
      <c r="AR1865" s="27" t="str">
        <f t="shared" si="622"/>
        <v/>
      </c>
      <c r="AS1865" s="27" t="str">
        <f t="shared" si="623"/>
        <v/>
      </c>
      <c r="AT1865" s="27" t="e">
        <f>IF(#REF!&lt;&gt;"",IF(ABS(#REF!)&lt;10,"S"&amp;RIGHT(#REF!,1)&amp;",","S"&amp;#REF!&amp;","),"")</f>
        <v>#REF!</v>
      </c>
      <c r="AU1865" s="27" t="e">
        <f>IF(#REF!&lt;&gt;"",IF(ABS(#REF!)&lt;10,"S"&amp;RIGHT(#REF!,1)&amp;",","S"&amp;#REF!&amp;","),"")</f>
        <v>#REF!</v>
      </c>
      <c r="AV1865" s="27" t="e">
        <f>IF(#REF!&lt;&gt;"",IF(ABS(#REF!)&lt;10,"S"&amp;RIGHT(#REF!,1)&amp;",","S"&amp;#REF!&amp;","),"")</f>
        <v>#REF!</v>
      </c>
      <c r="AW1865" s="27" t="e">
        <f>IF(#REF!&lt;&gt;"",IF(ABS(#REF!)&lt;10,"S"&amp;RIGHT(#REF!,1)&amp;",","S"&amp;#REF!&amp;","),"")</f>
        <v>#REF!</v>
      </c>
      <c r="AX1865" s="27" t="e">
        <f>IF(#REF!&lt;&gt;"",IF(ABS(#REF!)&lt;10,"S"&amp;RIGHT(#REF!,1)&amp;",","S"&amp;#REF!&amp;","),"")</f>
        <v>#REF!</v>
      </c>
      <c r="AY1865" s="27" t="e">
        <f>IF(#REF!&lt;&gt;"",IF(ABS(#REF!)&lt;10,"S"&amp;RIGHT(#REF!,1)&amp;",","S"&amp;#REF!&amp;","),"")</f>
        <v>#REF!</v>
      </c>
      <c r="AZ1865" s="27" t="e">
        <f>IF(#REF!&lt;&gt;"",IF(ABS(#REF!)&lt;10,"S"&amp;RIGHT(#REF!,1)&amp;",","S"&amp;#REF!&amp;","),"")</f>
        <v>#REF!</v>
      </c>
      <c r="BA1865" s="27" t="e">
        <f>IF(#REF!&lt;&gt;"",IF(ABS(#REF!)&lt;10,"S"&amp;RIGHT(#REF!,1)&amp;",","S"&amp;#REF!&amp;","),"")</f>
        <v>#REF!</v>
      </c>
      <c r="BB1865" s="27" t="e">
        <f>IF(#REF!&lt;&gt;"",IF(ABS(#REF!)&lt;10,"S"&amp;RIGHT(#REF!,1)&amp;",","S"&amp;#REF!&amp;","),"")</f>
        <v>#REF!</v>
      </c>
      <c r="BC1865" s="27"/>
      <c r="BD1865" s="27"/>
      <c r="BE1865" s="27"/>
      <c r="BF1865" s="27"/>
      <c r="BG1865" s="27"/>
      <c r="BH1865" s="27"/>
      <c r="BI1865" s="27" t="str">
        <f t="shared" si="618"/>
        <v/>
      </c>
      <c r="BJ1865" s="27" t="str">
        <f t="shared" si="619"/>
        <v/>
      </c>
      <c r="BK1865" s="27" t="str">
        <f t="shared" si="620"/>
        <v/>
      </c>
      <c r="BL1865" s="27" t="e">
        <f>IF(#REF!="","",CONCATENATE($L1865,","))</f>
        <v>#REF!</v>
      </c>
      <c r="BM1865" s="27" t="e">
        <f>IF(#REF!="","",CONCATENATE($L1865,","))</f>
        <v>#REF!</v>
      </c>
      <c r="BN1865" s="27" t="e">
        <f>IF(#REF!="","",CONCATENATE($L1865,","))</f>
        <v>#REF!</v>
      </c>
      <c r="BO1865" s="27" t="e">
        <f>IF(#REF!="","",CONCATENATE($L1865,","))</f>
        <v>#REF!</v>
      </c>
      <c r="BP1865" s="27" t="e">
        <f>IF(#REF!="","",CONCATENATE($L1865,","))</f>
        <v>#REF!</v>
      </c>
      <c r="BQ1865" s="27" t="e">
        <f>IF(#REF!="","",CONCATENATE($L1865,","))</f>
        <v>#REF!</v>
      </c>
      <c r="BR1865" s="27" t="e">
        <f>IF(#REF!="","",CONCATENATE($L1865,","))</f>
        <v>#REF!</v>
      </c>
      <c r="BS1865" s="27" t="e">
        <f>IF(#REF!="","",CONCATENATE($L1865,","))</f>
        <v>#REF!</v>
      </c>
      <c r="BT1865" s="27" t="e">
        <f>IF(#REF!="","",CONCATENATE($L1865,","))</f>
        <v>#REF!</v>
      </c>
      <c r="BU1865" s="71"/>
      <c r="BV1865" s="29"/>
      <c r="BW1865" s="71"/>
      <c r="BX1865" s="71"/>
      <c r="BY1865" s="29"/>
      <c r="BZ1865" s="71"/>
      <c r="CA1865" s="71"/>
      <c r="CB1865" s="38"/>
      <c r="CC1865" s="52"/>
    </row>
    <row r="1866" spans="2:81">
      <c r="B1866" s="75"/>
      <c r="C1866" s="39"/>
      <c r="D1866" s="38"/>
      <c r="E1866" s="39"/>
      <c r="F1866" s="39"/>
      <c r="G1866" s="39"/>
      <c r="H1866" s="39"/>
      <c r="I1866" s="39"/>
      <c r="J1866" s="39"/>
      <c r="K1866" s="39"/>
      <c r="L1866" s="38"/>
      <c r="M1866" s="38"/>
      <c r="N1866" s="38"/>
      <c r="O1866" s="38"/>
      <c r="P1866" s="38"/>
      <c r="Q1866" s="38"/>
      <c r="R1866" s="38"/>
      <c r="S1866" s="38"/>
      <c r="T1866" s="38"/>
      <c r="U1866" s="38"/>
      <c r="V1866" s="38"/>
      <c r="W1866" s="38"/>
      <c r="X1866" s="38"/>
      <c r="Y1866" s="38"/>
      <c r="Z1866" s="75"/>
      <c r="AA1866" s="101"/>
      <c r="AB1866" s="101"/>
      <c r="AC1866" s="101"/>
      <c r="AD1866" s="101"/>
      <c r="AE1866" s="38"/>
      <c r="AF1866" s="38"/>
      <c r="AG1866" s="38"/>
      <c r="AH1866" s="38"/>
      <c r="AI1866" s="101"/>
      <c r="AJ1866" s="101"/>
      <c r="AK1866" s="101"/>
      <c r="AL1866" s="75"/>
      <c r="AM1866" s="39"/>
      <c r="AN1866" s="27"/>
      <c r="AO1866" s="27"/>
      <c r="AP1866" s="27"/>
      <c r="AQ1866" s="27" t="str">
        <f t="shared" si="621"/>
        <v/>
      </c>
      <c r="AR1866" s="27" t="str">
        <f t="shared" si="622"/>
        <v/>
      </c>
      <c r="AS1866" s="27" t="str">
        <f t="shared" si="623"/>
        <v/>
      </c>
      <c r="AT1866" s="27" t="e">
        <f>IF(#REF!&lt;&gt;"",IF(ABS(#REF!)&lt;10,"S"&amp;RIGHT(#REF!,1)&amp;",","S"&amp;#REF!&amp;","),"")</f>
        <v>#REF!</v>
      </c>
      <c r="AU1866" s="27" t="e">
        <f>IF(#REF!&lt;&gt;"",IF(ABS(#REF!)&lt;10,"S"&amp;RIGHT(#REF!,1)&amp;",","S"&amp;#REF!&amp;","),"")</f>
        <v>#REF!</v>
      </c>
      <c r="AV1866" s="27" t="e">
        <f>IF(#REF!&lt;&gt;"",IF(ABS(#REF!)&lt;10,"S"&amp;RIGHT(#REF!,1)&amp;",","S"&amp;#REF!&amp;","),"")</f>
        <v>#REF!</v>
      </c>
      <c r="AW1866" s="27" t="e">
        <f>IF(#REF!&lt;&gt;"",IF(ABS(#REF!)&lt;10,"S"&amp;RIGHT(#REF!,1)&amp;",","S"&amp;#REF!&amp;","),"")</f>
        <v>#REF!</v>
      </c>
      <c r="AX1866" s="27" t="e">
        <f>IF(#REF!&lt;&gt;"",IF(ABS(#REF!)&lt;10,"S"&amp;RIGHT(#REF!,1)&amp;",","S"&amp;#REF!&amp;","),"")</f>
        <v>#REF!</v>
      </c>
      <c r="AY1866" s="27" t="e">
        <f>IF(#REF!&lt;&gt;"",IF(ABS(#REF!)&lt;10,"S"&amp;RIGHT(#REF!,1)&amp;",","S"&amp;#REF!&amp;","),"")</f>
        <v>#REF!</v>
      </c>
      <c r="AZ1866" s="27" t="e">
        <f>IF(#REF!&lt;&gt;"",IF(ABS(#REF!)&lt;10,"S"&amp;RIGHT(#REF!,1)&amp;",","S"&amp;#REF!&amp;","),"")</f>
        <v>#REF!</v>
      </c>
      <c r="BA1866" s="27" t="e">
        <f>IF(#REF!&lt;&gt;"",IF(ABS(#REF!)&lt;10,"S"&amp;RIGHT(#REF!,1)&amp;",","S"&amp;#REF!&amp;","),"")</f>
        <v>#REF!</v>
      </c>
      <c r="BB1866" s="27" t="e">
        <f>IF(#REF!&lt;&gt;"",IF(ABS(#REF!)&lt;10,"S"&amp;RIGHT(#REF!,1)&amp;",","S"&amp;#REF!&amp;","),"")</f>
        <v>#REF!</v>
      </c>
      <c r="BC1866" s="27"/>
      <c r="BD1866" s="27"/>
      <c r="BE1866" s="27"/>
      <c r="BF1866" s="27"/>
      <c r="BG1866" s="27"/>
      <c r="BH1866" s="27"/>
      <c r="BI1866" s="27" t="str">
        <f t="shared" si="618"/>
        <v/>
      </c>
      <c r="BJ1866" s="27" t="str">
        <f t="shared" si="619"/>
        <v/>
      </c>
      <c r="BK1866" s="27" t="str">
        <f t="shared" si="620"/>
        <v/>
      </c>
      <c r="BL1866" s="27" t="e">
        <f>IF(#REF!="","",CONCATENATE($L1866,","))</f>
        <v>#REF!</v>
      </c>
      <c r="BM1866" s="27" t="e">
        <f>IF(#REF!="","",CONCATENATE($L1866,","))</f>
        <v>#REF!</v>
      </c>
      <c r="BN1866" s="27" t="e">
        <f>IF(#REF!="","",CONCATENATE($L1866,","))</f>
        <v>#REF!</v>
      </c>
      <c r="BO1866" s="27" t="e">
        <f>IF(#REF!="","",CONCATENATE($L1866,","))</f>
        <v>#REF!</v>
      </c>
      <c r="BP1866" s="27" t="e">
        <f>IF(#REF!="","",CONCATENATE($L1866,","))</f>
        <v>#REF!</v>
      </c>
      <c r="BQ1866" s="27" t="e">
        <f>IF(#REF!="","",CONCATENATE($L1866,","))</f>
        <v>#REF!</v>
      </c>
      <c r="BR1866" s="27" t="e">
        <f>IF(#REF!="","",CONCATENATE($L1866,","))</f>
        <v>#REF!</v>
      </c>
      <c r="BS1866" s="27" t="e">
        <f>IF(#REF!="","",CONCATENATE($L1866,","))</f>
        <v>#REF!</v>
      </c>
      <c r="BT1866" s="27" t="e">
        <f>IF(#REF!="","",CONCATENATE($L1866,","))</f>
        <v>#REF!</v>
      </c>
      <c r="BU1866" s="71"/>
      <c r="BV1866" s="29"/>
      <c r="BW1866" s="71"/>
      <c r="BX1866" s="71"/>
      <c r="BY1866" s="29"/>
      <c r="BZ1866" s="71"/>
      <c r="CA1866" s="71"/>
      <c r="CB1866" s="38"/>
      <c r="CC1866" s="52"/>
    </row>
    <row r="1867" spans="2:81">
      <c r="B1867" s="75"/>
      <c r="C1867" s="39"/>
      <c r="D1867" s="38"/>
      <c r="E1867" s="39"/>
      <c r="F1867" s="39"/>
      <c r="G1867" s="39"/>
      <c r="H1867" s="39"/>
      <c r="I1867" s="39"/>
      <c r="J1867" s="39"/>
      <c r="K1867" s="39"/>
      <c r="L1867" s="38"/>
      <c r="M1867" s="38"/>
      <c r="N1867" s="38"/>
      <c r="O1867" s="38"/>
      <c r="P1867" s="38"/>
      <c r="Q1867" s="38"/>
      <c r="R1867" s="38"/>
      <c r="S1867" s="38"/>
      <c r="T1867" s="38"/>
      <c r="U1867" s="38"/>
      <c r="V1867" s="38"/>
      <c r="W1867" s="38"/>
      <c r="X1867" s="38"/>
      <c r="Y1867" s="38"/>
      <c r="Z1867" s="75"/>
      <c r="AA1867" s="101"/>
      <c r="AB1867" s="101"/>
      <c r="AC1867" s="101"/>
      <c r="AD1867" s="101"/>
      <c r="AE1867" s="38"/>
      <c r="AF1867" s="38"/>
      <c r="AG1867" s="38"/>
      <c r="AH1867" s="38"/>
      <c r="AI1867" s="101"/>
      <c r="AJ1867" s="101"/>
      <c r="AK1867" s="101"/>
      <c r="AL1867" s="75"/>
      <c r="AM1867" s="39"/>
      <c r="AN1867" s="27"/>
      <c r="AO1867" s="27"/>
      <c r="AP1867" s="27"/>
      <c r="AQ1867" s="27" t="str">
        <f t="shared" si="621"/>
        <v/>
      </c>
      <c r="AR1867" s="27" t="str">
        <f t="shared" si="622"/>
        <v/>
      </c>
      <c r="AS1867" s="27" t="str">
        <f t="shared" si="623"/>
        <v/>
      </c>
      <c r="AT1867" s="27" t="e">
        <f>IF(#REF!&lt;&gt;"",IF(ABS(#REF!)&lt;10,"S"&amp;RIGHT(#REF!,1)&amp;",","S"&amp;#REF!&amp;","),"")</f>
        <v>#REF!</v>
      </c>
      <c r="AU1867" s="27" t="e">
        <f>IF(#REF!&lt;&gt;"",IF(ABS(#REF!)&lt;10,"S"&amp;RIGHT(#REF!,1)&amp;",","S"&amp;#REF!&amp;","),"")</f>
        <v>#REF!</v>
      </c>
      <c r="AV1867" s="27" t="e">
        <f>IF(#REF!&lt;&gt;"",IF(ABS(#REF!)&lt;10,"S"&amp;RIGHT(#REF!,1)&amp;",","S"&amp;#REF!&amp;","),"")</f>
        <v>#REF!</v>
      </c>
      <c r="AW1867" s="27" t="e">
        <f>IF(#REF!&lt;&gt;"",IF(ABS(#REF!)&lt;10,"S"&amp;RIGHT(#REF!,1)&amp;",","S"&amp;#REF!&amp;","),"")</f>
        <v>#REF!</v>
      </c>
      <c r="AX1867" s="27" t="e">
        <f>IF(#REF!&lt;&gt;"",IF(ABS(#REF!)&lt;10,"S"&amp;RIGHT(#REF!,1)&amp;",","S"&amp;#REF!&amp;","),"")</f>
        <v>#REF!</v>
      </c>
      <c r="AY1867" s="27" t="e">
        <f>IF(#REF!&lt;&gt;"",IF(ABS(#REF!)&lt;10,"S"&amp;RIGHT(#REF!,1)&amp;",","S"&amp;#REF!&amp;","),"")</f>
        <v>#REF!</v>
      </c>
      <c r="AZ1867" s="27" t="e">
        <f>IF(#REF!&lt;&gt;"",IF(ABS(#REF!)&lt;10,"S"&amp;RIGHT(#REF!,1)&amp;",","S"&amp;#REF!&amp;","),"")</f>
        <v>#REF!</v>
      </c>
      <c r="BA1867" s="27" t="e">
        <f>IF(#REF!&lt;&gt;"",IF(ABS(#REF!)&lt;10,"S"&amp;RIGHT(#REF!,1)&amp;",","S"&amp;#REF!&amp;","),"")</f>
        <v>#REF!</v>
      </c>
      <c r="BB1867" s="27" t="e">
        <f>IF(#REF!&lt;&gt;"",IF(ABS(#REF!)&lt;10,"S"&amp;RIGHT(#REF!,1)&amp;",","S"&amp;#REF!&amp;","),"")</f>
        <v>#REF!</v>
      </c>
      <c r="BC1867" s="27"/>
      <c r="BD1867" s="27"/>
      <c r="BE1867" s="27"/>
      <c r="BF1867" s="27"/>
      <c r="BG1867" s="27"/>
      <c r="BH1867" s="27"/>
      <c r="BI1867" s="27" t="str">
        <f t="shared" si="618"/>
        <v/>
      </c>
      <c r="BJ1867" s="27" t="str">
        <f t="shared" si="619"/>
        <v/>
      </c>
      <c r="BK1867" s="27" t="str">
        <f t="shared" si="620"/>
        <v/>
      </c>
      <c r="BL1867" s="27" t="e">
        <f>IF(#REF!="","",CONCATENATE($L1867,","))</f>
        <v>#REF!</v>
      </c>
      <c r="BM1867" s="27" t="e">
        <f>IF(#REF!="","",CONCATENATE($L1867,","))</f>
        <v>#REF!</v>
      </c>
      <c r="BN1867" s="27" t="e">
        <f>IF(#REF!="","",CONCATENATE($L1867,","))</f>
        <v>#REF!</v>
      </c>
      <c r="BO1867" s="27" t="e">
        <f>IF(#REF!="","",CONCATENATE($L1867,","))</f>
        <v>#REF!</v>
      </c>
      <c r="BP1867" s="27" t="e">
        <f>IF(#REF!="","",CONCATENATE($L1867,","))</f>
        <v>#REF!</v>
      </c>
      <c r="BQ1867" s="27" t="e">
        <f>IF(#REF!="","",CONCATENATE($L1867,","))</f>
        <v>#REF!</v>
      </c>
      <c r="BR1867" s="27" t="e">
        <f>IF(#REF!="","",CONCATENATE($L1867,","))</f>
        <v>#REF!</v>
      </c>
      <c r="BS1867" s="27" t="e">
        <f>IF(#REF!="","",CONCATENATE($L1867,","))</f>
        <v>#REF!</v>
      </c>
      <c r="BT1867" s="27" t="e">
        <f>IF(#REF!="","",CONCATENATE($L1867,","))</f>
        <v>#REF!</v>
      </c>
      <c r="BU1867" s="71"/>
      <c r="BV1867" s="71"/>
      <c r="BW1867" s="71"/>
      <c r="BX1867" s="71"/>
      <c r="BY1867" s="71"/>
      <c r="BZ1867" s="71"/>
      <c r="CA1867" s="71"/>
      <c r="CB1867" s="38"/>
      <c r="CC1867" s="52"/>
    </row>
    <row r="1868" spans="2:81">
      <c r="B1868" s="75"/>
      <c r="C1868" s="39"/>
      <c r="D1868" s="38"/>
      <c r="E1868" s="39"/>
      <c r="F1868" s="39"/>
      <c r="G1868" s="39"/>
      <c r="H1868" s="39"/>
      <c r="I1868" s="39"/>
      <c r="J1868" s="39"/>
      <c r="K1868" s="39"/>
      <c r="L1868" s="38"/>
      <c r="M1868" s="38"/>
      <c r="N1868" s="38"/>
      <c r="O1868" s="38"/>
      <c r="P1868" s="38"/>
      <c r="Q1868" s="38"/>
      <c r="R1868" s="38"/>
      <c r="S1868" s="38"/>
      <c r="T1868" s="38"/>
      <c r="U1868" s="38"/>
      <c r="V1868" s="38"/>
      <c r="W1868" s="38"/>
      <c r="X1868" s="38"/>
      <c r="Y1868" s="38"/>
      <c r="Z1868" s="75"/>
      <c r="AA1868" s="101"/>
      <c r="AB1868" s="101"/>
      <c r="AC1868" s="101"/>
      <c r="AD1868" s="101"/>
      <c r="AE1868" s="38"/>
      <c r="AF1868" s="38"/>
      <c r="AG1868" s="38"/>
      <c r="AH1868" s="38"/>
      <c r="AI1868" s="101"/>
      <c r="AJ1868" s="101"/>
      <c r="AK1868" s="101"/>
      <c r="AL1868" s="75"/>
      <c r="AM1868" s="39"/>
      <c r="AN1868" s="27"/>
      <c r="AO1868" s="27"/>
      <c r="AP1868" s="27"/>
      <c r="AQ1868" s="27" t="str">
        <f t="shared" si="621"/>
        <v/>
      </c>
      <c r="AR1868" s="27" t="str">
        <f t="shared" si="622"/>
        <v/>
      </c>
      <c r="AS1868" s="27" t="str">
        <f t="shared" si="623"/>
        <v/>
      </c>
      <c r="AT1868" s="27" t="e">
        <f>IF(#REF!&lt;&gt;"",IF(ABS(#REF!)&lt;10,"S"&amp;RIGHT(#REF!,1)&amp;",","S"&amp;#REF!&amp;","),"")</f>
        <v>#REF!</v>
      </c>
      <c r="AU1868" s="27" t="e">
        <f>IF(#REF!&lt;&gt;"",IF(ABS(#REF!)&lt;10,"S"&amp;RIGHT(#REF!,1)&amp;",","S"&amp;#REF!&amp;","),"")</f>
        <v>#REF!</v>
      </c>
      <c r="AV1868" s="27" t="e">
        <f>IF(#REF!&lt;&gt;"",IF(ABS(#REF!)&lt;10,"S"&amp;RIGHT(#REF!,1)&amp;",","S"&amp;#REF!&amp;","),"")</f>
        <v>#REF!</v>
      </c>
      <c r="AW1868" s="27" t="e">
        <f>IF(#REF!&lt;&gt;"",IF(ABS(#REF!)&lt;10,"S"&amp;RIGHT(#REF!,1)&amp;",","S"&amp;#REF!&amp;","),"")</f>
        <v>#REF!</v>
      </c>
      <c r="AX1868" s="27" t="e">
        <f>IF(#REF!&lt;&gt;"",IF(ABS(#REF!)&lt;10,"S"&amp;RIGHT(#REF!,1)&amp;",","S"&amp;#REF!&amp;","),"")</f>
        <v>#REF!</v>
      </c>
      <c r="AY1868" s="27" t="e">
        <f>IF(#REF!&lt;&gt;"",IF(ABS(#REF!)&lt;10,"S"&amp;RIGHT(#REF!,1)&amp;",","S"&amp;#REF!&amp;","),"")</f>
        <v>#REF!</v>
      </c>
      <c r="AZ1868" s="27" t="e">
        <f>IF(#REF!&lt;&gt;"",IF(ABS(#REF!)&lt;10,"S"&amp;RIGHT(#REF!,1)&amp;",","S"&amp;#REF!&amp;","),"")</f>
        <v>#REF!</v>
      </c>
      <c r="BA1868" s="27" t="e">
        <f>IF(#REF!&lt;&gt;"",IF(ABS(#REF!)&lt;10,"S"&amp;RIGHT(#REF!,1)&amp;",","S"&amp;#REF!&amp;","),"")</f>
        <v>#REF!</v>
      </c>
      <c r="BB1868" s="27" t="e">
        <f>IF(#REF!&lt;&gt;"",IF(ABS(#REF!)&lt;10,"S"&amp;RIGHT(#REF!,1)&amp;",","S"&amp;#REF!&amp;","),"")</f>
        <v>#REF!</v>
      </c>
      <c r="BC1868" s="27"/>
      <c r="BD1868" s="27"/>
      <c r="BE1868" s="27"/>
      <c r="BF1868" s="27"/>
      <c r="BG1868" s="27"/>
      <c r="BH1868" s="27"/>
      <c r="BI1868" s="27" t="str">
        <f t="shared" si="618"/>
        <v/>
      </c>
      <c r="BJ1868" s="27" t="str">
        <f t="shared" si="619"/>
        <v/>
      </c>
      <c r="BK1868" s="27" t="str">
        <f t="shared" si="620"/>
        <v/>
      </c>
      <c r="BL1868" s="27" t="e">
        <f>IF(#REF!="","",CONCATENATE($L1868,","))</f>
        <v>#REF!</v>
      </c>
      <c r="BM1868" s="27" t="e">
        <f>IF(#REF!="","",CONCATENATE($L1868,","))</f>
        <v>#REF!</v>
      </c>
      <c r="BN1868" s="27" t="e">
        <f>IF(#REF!="","",CONCATENATE($L1868,","))</f>
        <v>#REF!</v>
      </c>
      <c r="BO1868" s="27" t="e">
        <f>IF(#REF!="","",CONCATENATE($L1868,","))</f>
        <v>#REF!</v>
      </c>
      <c r="BP1868" s="27" t="e">
        <f>IF(#REF!="","",CONCATENATE($L1868,","))</f>
        <v>#REF!</v>
      </c>
      <c r="BQ1868" s="27" t="e">
        <f>IF(#REF!="","",CONCATENATE($L1868,","))</f>
        <v>#REF!</v>
      </c>
      <c r="BR1868" s="27" t="e">
        <f>IF(#REF!="","",CONCATENATE($L1868,","))</f>
        <v>#REF!</v>
      </c>
      <c r="BS1868" s="27" t="e">
        <f>IF(#REF!="","",CONCATENATE($L1868,","))</f>
        <v>#REF!</v>
      </c>
      <c r="BT1868" s="27" t="e">
        <f>IF(#REF!="","",CONCATENATE($L1868,","))</f>
        <v>#REF!</v>
      </c>
      <c r="BU1868" s="71"/>
      <c r="BV1868" s="71"/>
      <c r="BW1868" s="71"/>
      <c r="BX1868" s="71"/>
      <c r="BY1868" s="71"/>
      <c r="BZ1868" s="71"/>
      <c r="CA1868" s="71"/>
      <c r="CB1868" s="38"/>
      <c r="CC1868" s="52"/>
    </row>
    <row r="1869" spans="2:81">
      <c r="B1869" s="75"/>
      <c r="C1869" s="39"/>
      <c r="D1869" s="38"/>
      <c r="E1869" s="39"/>
      <c r="F1869" s="39"/>
      <c r="G1869" s="39"/>
      <c r="H1869" s="39"/>
      <c r="I1869" s="39"/>
      <c r="J1869" s="39"/>
      <c r="K1869" s="39"/>
      <c r="L1869" s="38"/>
      <c r="M1869" s="38"/>
      <c r="N1869" s="38"/>
      <c r="O1869" s="38"/>
      <c r="P1869" s="38"/>
      <c r="Q1869" s="38"/>
      <c r="R1869" s="38"/>
      <c r="S1869" s="38"/>
      <c r="T1869" s="38"/>
      <c r="U1869" s="38"/>
      <c r="V1869" s="38"/>
      <c r="W1869" s="38"/>
      <c r="X1869" s="38"/>
      <c r="Y1869" s="38"/>
      <c r="Z1869" s="75"/>
      <c r="AA1869" s="101"/>
      <c r="AB1869" s="101"/>
      <c r="AC1869" s="101"/>
      <c r="AD1869" s="101"/>
      <c r="AE1869" s="38"/>
      <c r="AF1869" s="38"/>
      <c r="AG1869" s="38"/>
      <c r="AH1869" s="38"/>
      <c r="AI1869" s="101"/>
      <c r="AJ1869" s="101"/>
      <c r="AK1869" s="101"/>
      <c r="AL1869" s="75"/>
      <c r="AM1869" s="39"/>
      <c r="AN1869" s="27"/>
      <c r="AO1869" s="27"/>
      <c r="AP1869" s="27"/>
      <c r="AQ1869" s="27" t="str">
        <f t="shared" si="621"/>
        <v/>
      </c>
      <c r="AR1869" s="27" t="str">
        <f t="shared" si="622"/>
        <v/>
      </c>
      <c r="AS1869" s="27" t="str">
        <f t="shared" si="623"/>
        <v/>
      </c>
      <c r="AT1869" s="27" t="e">
        <f>IF(#REF!&lt;&gt;"",IF(ABS(#REF!)&lt;10,"S"&amp;RIGHT(#REF!,1)&amp;",","S"&amp;#REF!&amp;","),"")</f>
        <v>#REF!</v>
      </c>
      <c r="AU1869" s="27" t="e">
        <f>IF(#REF!&lt;&gt;"",IF(ABS(#REF!)&lt;10,"S"&amp;RIGHT(#REF!,1)&amp;",","S"&amp;#REF!&amp;","),"")</f>
        <v>#REF!</v>
      </c>
      <c r="AV1869" s="27" t="e">
        <f>IF(#REF!&lt;&gt;"",IF(ABS(#REF!)&lt;10,"S"&amp;RIGHT(#REF!,1)&amp;",","S"&amp;#REF!&amp;","),"")</f>
        <v>#REF!</v>
      </c>
      <c r="AW1869" s="27" t="e">
        <f>IF(#REF!&lt;&gt;"",IF(ABS(#REF!)&lt;10,"S"&amp;RIGHT(#REF!,1)&amp;",","S"&amp;#REF!&amp;","),"")</f>
        <v>#REF!</v>
      </c>
      <c r="AX1869" s="27" t="e">
        <f>IF(#REF!&lt;&gt;"",IF(ABS(#REF!)&lt;10,"S"&amp;RIGHT(#REF!,1)&amp;",","S"&amp;#REF!&amp;","),"")</f>
        <v>#REF!</v>
      </c>
      <c r="AY1869" s="27" t="e">
        <f>IF(#REF!&lt;&gt;"",IF(ABS(#REF!)&lt;10,"S"&amp;RIGHT(#REF!,1)&amp;",","S"&amp;#REF!&amp;","),"")</f>
        <v>#REF!</v>
      </c>
      <c r="AZ1869" s="27" t="e">
        <f>IF(#REF!&lt;&gt;"",IF(ABS(#REF!)&lt;10,"S"&amp;RIGHT(#REF!,1)&amp;",","S"&amp;#REF!&amp;","),"")</f>
        <v>#REF!</v>
      </c>
      <c r="BA1869" s="27" t="e">
        <f>IF(#REF!&lt;&gt;"",IF(ABS(#REF!)&lt;10,"S"&amp;RIGHT(#REF!,1)&amp;",","S"&amp;#REF!&amp;","),"")</f>
        <v>#REF!</v>
      </c>
      <c r="BB1869" s="27" t="e">
        <f>IF(#REF!&lt;&gt;"",IF(ABS(#REF!)&lt;10,"S"&amp;RIGHT(#REF!,1)&amp;",","S"&amp;#REF!&amp;","),"")</f>
        <v>#REF!</v>
      </c>
      <c r="BC1869" s="27"/>
      <c r="BD1869" s="27"/>
      <c r="BE1869" s="27"/>
      <c r="BF1869" s="27"/>
      <c r="BG1869" s="27"/>
      <c r="BH1869" s="27"/>
      <c r="BI1869" s="27" t="str">
        <f t="shared" si="618"/>
        <v/>
      </c>
      <c r="BJ1869" s="27" t="str">
        <f t="shared" si="619"/>
        <v/>
      </c>
      <c r="BK1869" s="27" t="str">
        <f t="shared" si="620"/>
        <v/>
      </c>
      <c r="BL1869" s="27" t="e">
        <f>IF(#REF!="","",CONCATENATE($L1869,","))</f>
        <v>#REF!</v>
      </c>
      <c r="BM1869" s="27" t="e">
        <f>IF(#REF!="","",CONCATENATE($L1869,","))</f>
        <v>#REF!</v>
      </c>
      <c r="BN1869" s="27" t="e">
        <f>IF(#REF!="","",CONCATENATE($L1869,","))</f>
        <v>#REF!</v>
      </c>
      <c r="BO1869" s="27" t="e">
        <f>IF(#REF!="","",CONCATENATE($L1869,","))</f>
        <v>#REF!</v>
      </c>
      <c r="BP1869" s="27" t="e">
        <f>IF(#REF!="","",CONCATENATE($L1869,","))</f>
        <v>#REF!</v>
      </c>
      <c r="BQ1869" s="27" t="e">
        <f>IF(#REF!="","",CONCATENATE($L1869,","))</f>
        <v>#REF!</v>
      </c>
      <c r="BR1869" s="27" t="e">
        <f>IF(#REF!="","",CONCATENATE($L1869,","))</f>
        <v>#REF!</v>
      </c>
      <c r="BS1869" s="27" t="e">
        <f>IF(#REF!="","",CONCATENATE($L1869,","))</f>
        <v>#REF!</v>
      </c>
      <c r="BT1869" s="27" t="e">
        <f>IF(#REF!="","",CONCATENATE($L1869,","))</f>
        <v>#REF!</v>
      </c>
      <c r="BU1869" s="71"/>
      <c r="BV1869" s="71"/>
      <c r="BW1869" s="71"/>
      <c r="BX1869" s="71"/>
      <c r="BY1869" s="71"/>
      <c r="BZ1869" s="71"/>
      <c r="CA1869" s="71"/>
      <c r="CB1869" s="38"/>
      <c r="CC1869" s="52"/>
    </row>
    <row r="1870" spans="2:81">
      <c r="B1870" s="75"/>
      <c r="C1870" s="39"/>
      <c r="D1870" s="38"/>
      <c r="E1870" s="39"/>
      <c r="F1870" s="39"/>
      <c r="G1870" s="39"/>
      <c r="H1870" s="39"/>
      <c r="I1870" s="39"/>
      <c r="J1870" s="39"/>
      <c r="K1870" s="39"/>
      <c r="L1870" s="38"/>
      <c r="M1870" s="38"/>
      <c r="N1870" s="38"/>
      <c r="O1870" s="38"/>
      <c r="P1870" s="38"/>
      <c r="Q1870" s="38"/>
      <c r="R1870" s="38"/>
      <c r="S1870" s="38"/>
      <c r="T1870" s="38"/>
      <c r="U1870" s="38"/>
      <c r="V1870" s="38"/>
      <c r="W1870" s="38"/>
      <c r="X1870" s="38"/>
      <c r="Y1870" s="38"/>
      <c r="Z1870" s="75"/>
      <c r="AA1870" s="101"/>
      <c r="AB1870" s="101"/>
      <c r="AC1870" s="101"/>
      <c r="AD1870" s="101"/>
      <c r="AE1870" s="38"/>
      <c r="AF1870" s="38"/>
      <c r="AG1870" s="38"/>
      <c r="AH1870" s="38"/>
      <c r="AI1870" s="101"/>
      <c r="AJ1870" s="101"/>
      <c r="AK1870" s="101"/>
      <c r="AL1870" s="75"/>
      <c r="AM1870" s="39"/>
      <c r="AN1870" s="27"/>
      <c r="AO1870" s="27"/>
      <c r="AP1870" s="27"/>
      <c r="AQ1870" s="27" t="str">
        <f t="shared" si="621"/>
        <v/>
      </c>
      <c r="AR1870" s="27" t="str">
        <f t="shared" si="622"/>
        <v/>
      </c>
      <c r="AS1870" s="27" t="str">
        <f t="shared" si="623"/>
        <v/>
      </c>
      <c r="AT1870" s="27" t="e">
        <f>IF(#REF!&lt;&gt;"",IF(ABS(#REF!)&lt;10,"S"&amp;RIGHT(#REF!,1)&amp;",","S"&amp;#REF!&amp;","),"")</f>
        <v>#REF!</v>
      </c>
      <c r="AU1870" s="27" t="e">
        <f>IF(#REF!&lt;&gt;"",IF(ABS(#REF!)&lt;10,"S"&amp;RIGHT(#REF!,1)&amp;",","S"&amp;#REF!&amp;","),"")</f>
        <v>#REF!</v>
      </c>
      <c r="AV1870" s="27" t="e">
        <f>IF(#REF!&lt;&gt;"",IF(ABS(#REF!)&lt;10,"S"&amp;RIGHT(#REF!,1)&amp;",","S"&amp;#REF!&amp;","),"")</f>
        <v>#REF!</v>
      </c>
      <c r="AW1870" s="27" t="e">
        <f>IF(#REF!&lt;&gt;"",IF(ABS(#REF!)&lt;10,"S"&amp;RIGHT(#REF!,1)&amp;",","S"&amp;#REF!&amp;","),"")</f>
        <v>#REF!</v>
      </c>
      <c r="AX1870" s="27" t="e">
        <f>IF(#REF!&lt;&gt;"",IF(ABS(#REF!)&lt;10,"S"&amp;RIGHT(#REF!,1)&amp;",","S"&amp;#REF!&amp;","),"")</f>
        <v>#REF!</v>
      </c>
      <c r="AY1870" s="27" t="e">
        <f>IF(#REF!&lt;&gt;"",IF(ABS(#REF!)&lt;10,"S"&amp;RIGHT(#REF!,1)&amp;",","S"&amp;#REF!&amp;","),"")</f>
        <v>#REF!</v>
      </c>
      <c r="AZ1870" s="27" t="e">
        <f>IF(#REF!&lt;&gt;"",IF(ABS(#REF!)&lt;10,"S"&amp;RIGHT(#REF!,1)&amp;",","S"&amp;#REF!&amp;","),"")</f>
        <v>#REF!</v>
      </c>
      <c r="BA1870" s="27" t="e">
        <f>IF(#REF!&lt;&gt;"",IF(ABS(#REF!)&lt;10,"S"&amp;RIGHT(#REF!,1)&amp;",","S"&amp;#REF!&amp;","),"")</f>
        <v>#REF!</v>
      </c>
      <c r="BB1870" s="27" t="e">
        <f>IF(#REF!&lt;&gt;"",IF(ABS(#REF!)&lt;10,"S"&amp;RIGHT(#REF!,1)&amp;",","S"&amp;#REF!&amp;","),"")</f>
        <v>#REF!</v>
      </c>
      <c r="BC1870" s="27"/>
      <c r="BD1870" s="27"/>
      <c r="BE1870" s="27"/>
      <c r="BF1870" s="27"/>
      <c r="BG1870" s="27"/>
      <c r="BH1870" s="27"/>
      <c r="BI1870" s="27" t="str">
        <f t="shared" si="618"/>
        <v/>
      </c>
      <c r="BJ1870" s="27" t="str">
        <f t="shared" si="619"/>
        <v/>
      </c>
      <c r="BK1870" s="27" t="str">
        <f t="shared" si="620"/>
        <v/>
      </c>
      <c r="BL1870" s="27" t="e">
        <f>IF(#REF!="","",CONCATENATE($L1870,","))</f>
        <v>#REF!</v>
      </c>
      <c r="BM1870" s="27" t="e">
        <f>IF(#REF!="","",CONCATENATE($L1870,","))</f>
        <v>#REF!</v>
      </c>
      <c r="BN1870" s="27" t="e">
        <f>IF(#REF!="","",CONCATENATE($L1870,","))</f>
        <v>#REF!</v>
      </c>
      <c r="BO1870" s="27" t="e">
        <f>IF(#REF!="","",CONCATENATE($L1870,","))</f>
        <v>#REF!</v>
      </c>
      <c r="BP1870" s="27" t="e">
        <f>IF(#REF!="","",CONCATENATE($L1870,","))</f>
        <v>#REF!</v>
      </c>
      <c r="BQ1870" s="27" t="e">
        <f>IF(#REF!="","",CONCATENATE($L1870,","))</f>
        <v>#REF!</v>
      </c>
      <c r="BR1870" s="27" t="e">
        <f>IF(#REF!="","",CONCATENATE($L1870,","))</f>
        <v>#REF!</v>
      </c>
      <c r="BS1870" s="27" t="e">
        <f>IF(#REF!="","",CONCATENATE($L1870,","))</f>
        <v>#REF!</v>
      </c>
      <c r="BT1870" s="27" t="e">
        <f>IF(#REF!="","",CONCATENATE($L1870,","))</f>
        <v>#REF!</v>
      </c>
      <c r="BU1870" s="71"/>
      <c r="BV1870" s="71"/>
      <c r="BW1870" s="71"/>
      <c r="BX1870" s="71"/>
      <c r="BY1870" s="71"/>
      <c r="BZ1870" s="71"/>
      <c r="CA1870" s="71"/>
      <c r="CB1870" s="38"/>
      <c r="CC1870" s="52"/>
    </row>
    <row r="1871" spans="2:81">
      <c r="B1871" s="75"/>
      <c r="C1871" s="39"/>
      <c r="D1871" s="38"/>
      <c r="E1871" s="39"/>
      <c r="F1871" s="39"/>
      <c r="G1871" s="39"/>
      <c r="H1871" s="39"/>
      <c r="I1871" s="39"/>
      <c r="J1871" s="39"/>
      <c r="K1871" s="39"/>
      <c r="L1871" s="38"/>
      <c r="M1871" s="38"/>
      <c r="N1871" s="38"/>
      <c r="O1871" s="38"/>
      <c r="P1871" s="38"/>
      <c r="Q1871" s="38"/>
      <c r="R1871" s="38"/>
      <c r="S1871" s="38"/>
      <c r="T1871" s="38"/>
      <c r="U1871" s="38"/>
      <c r="V1871" s="38"/>
      <c r="W1871" s="38"/>
      <c r="X1871" s="38"/>
      <c r="Y1871" s="38"/>
      <c r="Z1871" s="75"/>
      <c r="AA1871" s="101"/>
      <c r="AB1871" s="101"/>
      <c r="AC1871" s="101"/>
      <c r="AD1871" s="101"/>
      <c r="AE1871" s="38"/>
      <c r="AF1871" s="38"/>
      <c r="AG1871" s="38"/>
      <c r="AH1871" s="38"/>
      <c r="AI1871" s="101"/>
      <c r="AJ1871" s="101"/>
      <c r="AK1871" s="101"/>
      <c r="AL1871" s="75"/>
      <c r="AM1871" s="39"/>
      <c r="AN1871" s="27"/>
      <c r="AO1871" s="27"/>
      <c r="AP1871" s="27"/>
      <c r="AQ1871" s="27" t="str">
        <f t="shared" si="621"/>
        <v/>
      </c>
      <c r="AR1871" s="27" t="str">
        <f t="shared" si="622"/>
        <v/>
      </c>
      <c r="AS1871" s="27" t="str">
        <f t="shared" si="623"/>
        <v/>
      </c>
      <c r="AT1871" s="27" t="e">
        <f>IF(#REF!&lt;&gt;"",IF(ABS(#REF!)&lt;10,"S"&amp;RIGHT(#REF!,1)&amp;",","S"&amp;#REF!&amp;","),"")</f>
        <v>#REF!</v>
      </c>
      <c r="AU1871" s="27" t="e">
        <f>IF(#REF!&lt;&gt;"",IF(ABS(#REF!)&lt;10,"S"&amp;RIGHT(#REF!,1)&amp;",","S"&amp;#REF!&amp;","),"")</f>
        <v>#REF!</v>
      </c>
      <c r="AV1871" s="27" t="e">
        <f>IF(#REF!&lt;&gt;"",IF(ABS(#REF!)&lt;10,"S"&amp;RIGHT(#REF!,1)&amp;",","S"&amp;#REF!&amp;","),"")</f>
        <v>#REF!</v>
      </c>
      <c r="AW1871" s="27" t="e">
        <f>IF(#REF!&lt;&gt;"",IF(ABS(#REF!)&lt;10,"S"&amp;RIGHT(#REF!,1)&amp;",","S"&amp;#REF!&amp;","),"")</f>
        <v>#REF!</v>
      </c>
      <c r="AX1871" s="27" t="e">
        <f>IF(#REF!&lt;&gt;"",IF(ABS(#REF!)&lt;10,"S"&amp;RIGHT(#REF!,1)&amp;",","S"&amp;#REF!&amp;","),"")</f>
        <v>#REF!</v>
      </c>
      <c r="AY1871" s="27" t="e">
        <f>IF(#REF!&lt;&gt;"",IF(ABS(#REF!)&lt;10,"S"&amp;RIGHT(#REF!,1)&amp;",","S"&amp;#REF!&amp;","),"")</f>
        <v>#REF!</v>
      </c>
      <c r="AZ1871" s="27" t="e">
        <f>IF(#REF!&lt;&gt;"",IF(ABS(#REF!)&lt;10,"S"&amp;RIGHT(#REF!,1)&amp;",","S"&amp;#REF!&amp;","),"")</f>
        <v>#REF!</v>
      </c>
      <c r="BA1871" s="27" t="e">
        <f>IF(#REF!&lt;&gt;"",IF(ABS(#REF!)&lt;10,"S"&amp;RIGHT(#REF!,1)&amp;",","S"&amp;#REF!&amp;","),"")</f>
        <v>#REF!</v>
      </c>
      <c r="BB1871" s="27" t="e">
        <f>IF(#REF!&lt;&gt;"",IF(ABS(#REF!)&lt;10,"S"&amp;RIGHT(#REF!,1)&amp;",","S"&amp;#REF!&amp;","),"")</f>
        <v>#REF!</v>
      </c>
      <c r="BC1871" s="27"/>
      <c r="BD1871" s="27"/>
      <c r="BE1871" s="27"/>
      <c r="BF1871" s="27"/>
      <c r="BG1871" s="27"/>
      <c r="BH1871" s="27"/>
      <c r="BI1871" s="27" t="str">
        <f t="shared" si="618"/>
        <v/>
      </c>
      <c r="BJ1871" s="27" t="str">
        <f t="shared" si="619"/>
        <v/>
      </c>
      <c r="BK1871" s="27" t="str">
        <f t="shared" si="620"/>
        <v/>
      </c>
      <c r="BL1871" s="27" t="e">
        <f>IF(#REF!="","",CONCATENATE($L1871,","))</f>
        <v>#REF!</v>
      </c>
      <c r="BM1871" s="27" t="e">
        <f>IF(#REF!="","",CONCATENATE($L1871,","))</f>
        <v>#REF!</v>
      </c>
      <c r="BN1871" s="27" t="e">
        <f>IF(#REF!="","",CONCATENATE($L1871,","))</f>
        <v>#REF!</v>
      </c>
      <c r="BO1871" s="27" t="e">
        <f>IF(#REF!="","",CONCATENATE($L1871,","))</f>
        <v>#REF!</v>
      </c>
      <c r="BP1871" s="27" t="e">
        <f>IF(#REF!="","",CONCATENATE($L1871,","))</f>
        <v>#REF!</v>
      </c>
      <c r="BQ1871" s="27" t="e">
        <f>IF(#REF!="","",CONCATENATE($L1871,","))</f>
        <v>#REF!</v>
      </c>
      <c r="BR1871" s="27" t="e">
        <f>IF(#REF!="","",CONCATENATE($L1871,","))</f>
        <v>#REF!</v>
      </c>
      <c r="BS1871" s="27" t="e">
        <f>IF(#REF!="","",CONCATENATE($L1871,","))</f>
        <v>#REF!</v>
      </c>
      <c r="BT1871" s="27" t="e">
        <f>IF(#REF!="","",CONCATENATE($L1871,","))</f>
        <v>#REF!</v>
      </c>
      <c r="BU1871" s="71"/>
      <c r="BV1871" s="71"/>
      <c r="BW1871" s="71"/>
      <c r="BX1871" s="71"/>
      <c r="BY1871" s="71"/>
      <c r="BZ1871" s="71"/>
      <c r="CA1871" s="71"/>
      <c r="CB1871" s="38"/>
      <c r="CC1871" s="52"/>
    </row>
    <row r="1872" spans="2:81">
      <c r="B1872" s="75"/>
      <c r="C1872" s="39"/>
      <c r="D1872" s="38"/>
      <c r="E1872" s="39"/>
      <c r="F1872" s="39"/>
      <c r="G1872" s="39"/>
      <c r="H1872" s="39"/>
      <c r="I1872" s="39"/>
      <c r="J1872" s="39"/>
      <c r="K1872" s="39"/>
      <c r="L1872" s="38"/>
      <c r="M1872" s="38"/>
      <c r="N1872" s="38"/>
      <c r="O1872" s="38"/>
      <c r="P1872" s="38"/>
      <c r="Q1872" s="38"/>
      <c r="R1872" s="38"/>
      <c r="S1872" s="38"/>
      <c r="T1872" s="38"/>
      <c r="U1872" s="38"/>
      <c r="V1872" s="38"/>
      <c r="W1872" s="38"/>
      <c r="X1872" s="38"/>
      <c r="Y1872" s="38"/>
      <c r="Z1872" s="75"/>
      <c r="AA1872" s="101"/>
      <c r="AB1872" s="101"/>
      <c r="AC1872" s="101"/>
      <c r="AD1872" s="101"/>
      <c r="AE1872" s="38"/>
      <c r="AF1872" s="38"/>
      <c r="AG1872" s="38"/>
      <c r="AH1872" s="38"/>
      <c r="AI1872" s="101"/>
      <c r="AJ1872" s="101"/>
      <c r="AK1872" s="101"/>
      <c r="AL1872" s="75"/>
      <c r="AM1872" s="39"/>
      <c r="AN1872" s="27"/>
      <c r="AO1872" s="27"/>
      <c r="AP1872" s="27"/>
      <c r="AQ1872" s="27" t="str">
        <f t="shared" si="621"/>
        <v/>
      </c>
      <c r="AR1872" s="27" t="str">
        <f t="shared" si="622"/>
        <v/>
      </c>
      <c r="AS1872" s="27" t="str">
        <f t="shared" si="623"/>
        <v/>
      </c>
      <c r="AT1872" s="27" t="e">
        <f>IF(#REF!&lt;&gt;"",IF(ABS(#REF!)&lt;10,"S"&amp;RIGHT(#REF!,1)&amp;",","S"&amp;#REF!&amp;","),"")</f>
        <v>#REF!</v>
      </c>
      <c r="AU1872" s="27" t="e">
        <f>IF(#REF!&lt;&gt;"",IF(ABS(#REF!)&lt;10,"S"&amp;RIGHT(#REF!,1)&amp;",","S"&amp;#REF!&amp;","),"")</f>
        <v>#REF!</v>
      </c>
      <c r="AV1872" s="27" t="e">
        <f>IF(#REF!&lt;&gt;"",IF(ABS(#REF!)&lt;10,"S"&amp;RIGHT(#REF!,1)&amp;",","S"&amp;#REF!&amp;","),"")</f>
        <v>#REF!</v>
      </c>
      <c r="AW1872" s="27" t="e">
        <f>IF(#REF!&lt;&gt;"",IF(ABS(#REF!)&lt;10,"S"&amp;RIGHT(#REF!,1)&amp;",","S"&amp;#REF!&amp;","),"")</f>
        <v>#REF!</v>
      </c>
      <c r="AX1872" s="27" t="e">
        <f>IF(#REF!&lt;&gt;"",IF(ABS(#REF!)&lt;10,"S"&amp;RIGHT(#REF!,1)&amp;",","S"&amp;#REF!&amp;","),"")</f>
        <v>#REF!</v>
      </c>
      <c r="AY1872" s="27" t="e">
        <f>IF(#REF!&lt;&gt;"",IF(ABS(#REF!)&lt;10,"S"&amp;RIGHT(#REF!,1)&amp;",","S"&amp;#REF!&amp;","),"")</f>
        <v>#REF!</v>
      </c>
      <c r="AZ1872" s="27" t="e">
        <f>IF(#REF!&lt;&gt;"",IF(ABS(#REF!)&lt;10,"S"&amp;RIGHT(#REF!,1)&amp;",","S"&amp;#REF!&amp;","),"")</f>
        <v>#REF!</v>
      </c>
      <c r="BA1872" s="27" t="e">
        <f>IF(#REF!&lt;&gt;"",IF(ABS(#REF!)&lt;10,"S"&amp;RIGHT(#REF!,1)&amp;",","S"&amp;#REF!&amp;","),"")</f>
        <v>#REF!</v>
      </c>
      <c r="BB1872" s="27" t="e">
        <f>IF(#REF!&lt;&gt;"",IF(ABS(#REF!)&lt;10,"S"&amp;RIGHT(#REF!,1)&amp;",","S"&amp;#REF!&amp;","),"")</f>
        <v>#REF!</v>
      </c>
      <c r="BC1872" s="27"/>
      <c r="BD1872" s="27"/>
      <c r="BE1872" s="27"/>
      <c r="BF1872" s="27"/>
      <c r="BG1872" s="27"/>
      <c r="BH1872" s="27"/>
      <c r="BI1872" s="27" t="str">
        <f t="shared" si="618"/>
        <v/>
      </c>
      <c r="BJ1872" s="27" t="str">
        <f t="shared" si="619"/>
        <v/>
      </c>
      <c r="BK1872" s="27" t="str">
        <f t="shared" si="620"/>
        <v/>
      </c>
      <c r="BL1872" s="27" t="e">
        <f>IF(#REF!="","",CONCATENATE($L1872,","))</f>
        <v>#REF!</v>
      </c>
      <c r="BM1872" s="27" t="e">
        <f>IF(#REF!="","",CONCATENATE($L1872,","))</f>
        <v>#REF!</v>
      </c>
      <c r="BN1872" s="27" t="e">
        <f>IF(#REF!="","",CONCATENATE($L1872,","))</f>
        <v>#REF!</v>
      </c>
      <c r="BO1872" s="27" t="e">
        <f>IF(#REF!="","",CONCATENATE($L1872,","))</f>
        <v>#REF!</v>
      </c>
      <c r="BP1872" s="27" t="e">
        <f>IF(#REF!="","",CONCATENATE($L1872,","))</f>
        <v>#REF!</v>
      </c>
      <c r="BQ1872" s="27" t="e">
        <f>IF(#REF!="","",CONCATENATE($L1872,","))</f>
        <v>#REF!</v>
      </c>
      <c r="BR1872" s="27" t="e">
        <f>IF(#REF!="","",CONCATENATE($L1872,","))</f>
        <v>#REF!</v>
      </c>
      <c r="BS1872" s="27" t="e">
        <f>IF(#REF!="","",CONCATENATE($L1872,","))</f>
        <v>#REF!</v>
      </c>
      <c r="BT1872" s="27" t="e">
        <f>IF(#REF!="","",CONCATENATE($L1872,","))</f>
        <v>#REF!</v>
      </c>
      <c r="BU1872" s="71"/>
      <c r="BV1872" s="71"/>
      <c r="BW1872" s="71"/>
      <c r="BX1872" s="71"/>
      <c r="BY1872" s="71"/>
      <c r="BZ1872" s="71"/>
      <c r="CA1872" s="71"/>
      <c r="CB1872" s="38"/>
      <c r="CC1872" s="52"/>
    </row>
    <row r="1873" spans="2:81">
      <c r="B1873" s="75"/>
      <c r="C1873" s="39"/>
      <c r="D1873" s="38"/>
      <c r="E1873" s="39"/>
      <c r="F1873" s="39"/>
      <c r="G1873" s="39"/>
      <c r="H1873" s="39"/>
      <c r="I1873" s="39"/>
      <c r="J1873" s="39"/>
      <c r="K1873" s="39"/>
      <c r="L1873" s="38"/>
      <c r="M1873" s="38"/>
      <c r="N1873" s="38"/>
      <c r="O1873" s="38"/>
      <c r="P1873" s="38"/>
      <c r="Q1873" s="38"/>
      <c r="R1873" s="38"/>
      <c r="S1873" s="38"/>
      <c r="T1873" s="38"/>
      <c r="U1873" s="38"/>
      <c r="V1873" s="38"/>
      <c r="W1873" s="38"/>
      <c r="X1873" s="38"/>
      <c r="Y1873" s="38"/>
      <c r="Z1873" s="75"/>
      <c r="AA1873" s="101"/>
      <c r="AB1873" s="101"/>
      <c r="AC1873" s="101"/>
      <c r="AD1873" s="101"/>
      <c r="AE1873" s="38"/>
      <c r="AF1873" s="38"/>
      <c r="AG1873" s="38"/>
      <c r="AH1873" s="38"/>
      <c r="AI1873" s="101"/>
      <c r="AJ1873" s="101"/>
      <c r="AK1873" s="101"/>
      <c r="AL1873" s="75"/>
      <c r="AM1873" s="39"/>
      <c r="AN1873" s="27"/>
      <c r="AO1873" s="27"/>
      <c r="AP1873" s="27"/>
      <c r="AQ1873" s="27" t="str">
        <f t="shared" si="621"/>
        <v/>
      </c>
      <c r="AR1873" s="27" t="str">
        <f t="shared" si="622"/>
        <v/>
      </c>
      <c r="AS1873" s="27" t="str">
        <f t="shared" si="623"/>
        <v/>
      </c>
      <c r="AT1873" s="27" t="e">
        <f>IF(#REF!&lt;&gt;"",IF(ABS(#REF!)&lt;10,"S"&amp;RIGHT(#REF!,1)&amp;",","S"&amp;#REF!&amp;","),"")</f>
        <v>#REF!</v>
      </c>
      <c r="AU1873" s="27" t="e">
        <f>IF(#REF!&lt;&gt;"",IF(ABS(#REF!)&lt;10,"S"&amp;RIGHT(#REF!,1)&amp;",","S"&amp;#REF!&amp;","),"")</f>
        <v>#REF!</v>
      </c>
      <c r="AV1873" s="27" t="e">
        <f>IF(#REF!&lt;&gt;"",IF(ABS(#REF!)&lt;10,"S"&amp;RIGHT(#REF!,1)&amp;",","S"&amp;#REF!&amp;","),"")</f>
        <v>#REF!</v>
      </c>
      <c r="AW1873" s="27" t="e">
        <f>IF(#REF!&lt;&gt;"",IF(ABS(#REF!)&lt;10,"S"&amp;RIGHT(#REF!,1)&amp;",","S"&amp;#REF!&amp;","),"")</f>
        <v>#REF!</v>
      </c>
      <c r="AX1873" s="27" t="e">
        <f>IF(#REF!&lt;&gt;"",IF(ABS(#REF!)&lt;10,"S"&amp;RIGHT(#REF!,1)&amp;",","S"&amp;#REF!&amp;","),"")</f>
        <v>#REF!</v>
      </c>
      <c r="AY1873" s="27" t="e">
        <f>IF(#REF!&lt;&gt;"",IF(ABS(#REF!)&lt;10,"S"&amp;RIGHT(#REF!,1)&amp;",","S"&amp;#REF!&amp;","),"")</f>
        <v>#REF!</v>
      </c>
      <c r="AZ1873" s="27" t="e">
        <f>IF(#REF!&lt;&gt;"",IF(ABS(#REF!)&lt;10,"S"&amp;RIGHT(#REF!,1)&amp;",","S"&amp;#REF!&amp;","),"")</f>
        <v>#REF!</v>
      </c>
      <c r="BA1873" s="27" t="e">
        <f>IF(#REF!&lt;&gt;"",IF(ABS(#REF!)&lt;10,"S"&amp;RIGHT(#REF!,1)&amp;",","S"&amp;#REF!&amp;","),"")</f>
        <v>#REF!</v>
      </c>
      <c r="BB1873" s="27" t="e">
        <f>IF(#REF!&lt;&gt;"",IF(ABS(#REF!)&lt;10,"S"&amp;RIGHT(#REF!,1)&amp;",","S"&amp;#REF!&amp;","),"")</f>
        <v>#REF!</v>
      </c>
      <c r="BC1873" s="27"/>
      <c r="BD1873" s="27"/>
      <c r="BE1873" s="27"/>
      <c r="BF1873" s="27"/>
      <c r="BG1873" s="27"/>
      <c r="BH1873" s="27"/>
      <c r="BI1873" s="27" t="str">
        <f t="shared" si="618"/>
        <v/>
      </c>
      <c r="BJ1873" s="27" t="str">
        <f t="shared" si="619"/>
        <v/>
      </c>
      <c r="BK1873" s="27" t="str">
        <f t="shared" si="620"/>
        <v/>
      </c>
      <c r="BL1873" s="27" t="e">
        <f>IF(#REF!="","",CONCATENATE($L1873,","))</f>
        <v>#REF!</v>
      </c>
      <c r="BM1873" s="27" t="e">
        <f>IF(#REF!="","",CONCATENATE($L1873,","))</f>
        <v>#REF!</v>
      </c>
      <c r="BN1873" s="27" t="e">
        <f>IF(#REF!="","",CONCATENATE($L1873,","))</f>
        <v>#REF!</v>
      </c>
      <c r="BO1873" s="27" t="e">
        <f>IF(#REF!="","",CONCATENATE($L1873,","))</f>
        <v>#REF!</v>
      </c>
      <c r="BP1873" s="27" t="e">
        <f>IF(#REF!="","",CONCATENATE($L1873,","))</f>
        <v>#REF!</v>
      </c>
      <c r="BQ1873" s="27" t="e">
        <f>IF(#REF!="","",CONCATENATE($L1873,","))</f>
        <v>#REF!</v>
      </c>
      <c r="BR1873" s="27" t="e">
        <f>IF(#REF!="","",CONCATENATE($L1873,","))</f>
        <v>#REF!</v>
      </c>
      <c r="BS1873" s="27" t="e">
        <f>IF(#REF!="","",CONCATENATE($L1873,","))</f>
        <v>#REF!</v>
      </c>
      <c r="BT1873" s="27" t="e">
        <f>IF(#REF!="","",CONCATENATE($L1873,","))</f>
        <v>#REF!</v>
      </c>
      <c r="BU1873" s="71"/>
      <c r="BV1873" s="71"/>
      <c r="BW1873" s="71"/>
      <c r="BX1873" s="71"/>
      <c r="BY1873" s="71"/>
      <c r="BZ1873" s="71"/>
      <c r="CA1873" s="71"/>
      <c r="CB1873" s="38"/>
      <c r="CC1873" s="52"/>
    </row>
    <row r="1874" spans="2:81">
      <c r="B1874" s="75"/>
      <c r="C1874" s="39"/>
      <c r="D1874" s="38"/>
      <c r="E1874" s="39"/>
      <c r="F1874" s="39"/>
      <c r="G1874" s="39"/>
      <c r="H1874" s="39"/>
      <c r="I1874" s="39"/>
      <c r="J1874" s="39"/>
      <c r="K1874" s="39"/>
      <c r="L1874" s="38"/>
      <c r="M1874" s="38"/>
      <c r="N1874" s="38"/>
      <c r="O1874" s="38"/>
      <c r="P1874" s="38"/>
      <c r="Q1874" s="38"/>
      <c r="R1874" s="38"/>
      <c r="S1874" s="38"/>
      <c r="T1874" s="38"/>
      <c r="U1874" s="38"/>
      <c r="V1874" s="38"/>
      <c r="W1874" s="38"/>
      <c r="X1874" s="38"/>
      <c r="Y1874" s="38"/>
      <c r="Z1874" s="75"/>
      <c r="AA1874" s="101"/>
      <c r="AB1874" s="101"/>
      <c r="AC1874" s="101"/>
      <c r="AD1874" s="101"/>
      <c r="AE1874" s="38"/>
      <c r="AF1874" s="38"/>
      <c r="AG1874" s="38"/>
      <c r="AH1874" s="38"/>
      <c r="AI1874" s="101"/>
      <c r="AJ1874" s="101"/>
      <c r="AK1874" s="101"/>
      <c r="AL1874" s="75"/>
      <c r="AM1874" s="39"/>
      <c r="AN1874" s="27"/>
      <c r="AO1874" s="27"/>
      <c r="AP1874" s="27"/>
      <c r="AQ1874" s="27" t="str">
        <f t="shared" si="621"/>
        <v/>
      </c>
      <c r="AR1874" s="27" t="str">
        <f t="shared" si="622"/>
        <v/>
      </c>
      <c r="AS1874" s="27" t="str">
        <f t="shared" si="623"/>
        <v/>
      </c>
      <c r="AT1874" s="27" t="e">
        <f>IF(#REF!&lt;&gt;"",IF(ABS(#REF!)&lt;10,"S"&amp;RIGHT(#REF!,1)&amp;",","S"&amp;#REF!&amp;","),"")</f>
        <v>#REF!</v>
      </c>
      <c r="AU1874" s="27" t="e">
        <f>IF(#REF!&lt;&gt;"",IF(ABS(#REF!)&lt;10,"S"&amp;RIGHT(#REF!,1)&amp;",","S"&amp;#REF!&amp;","),"")</f>
        <v>#REF!</v>
      </c>
      <c r="AV1874" s="27" t="e">
        <f>IF(#REF!&lt;&gt;"",IF(ABS(#REF!)&lt;10,"S"&amp;RIGHT(#REF!,1)&amp;",","S"&amp;#REF!&amp;","),"")</f>
        <v>#REF!</v>
      </c>
      <c r="AW1874" s="27" t="e">
        <f>IF(#REF!&lt;&gt;"",IF(ABS(#REF!)&lt;10,"S"&amp;RIGHT(#REF!,1)&amp;",","S"&amp;#REF!&amp;","),"")</f>
        <v>#REF!</v>
      </c>
      <c r="AX1874" s="27" t="e">
        <f>IF(#REF!&lt;&gt;"",IF(ABS(#REF!)&lt;10,"S"&amp;RIGHT(#REF!,1)&amp;",","S"&amp;#REF!&amp;","),"")</f>
        <v>#REF!</v>
      </c>
      <c r="AY1874" s="27" t="e">
        <f>IF(#REF!&lt;&gt;"",IF(ABS(#REF!)&lt;10,"S"&amp;RIGHT(#REF!,1)&amp;",","S"&amp;#REF!&amp;","),"")</f>
        <v>#REF!</v>
      </c>
      <c r="AZ1874" s="27" t="e">
        <f>IF(#REF!&lt;&gt;"",IF(ABS(#REF!)&lt;10,"S"&amp;RIGHT(#REF!,1)&amp;",","S"&amp;#REF!&amp;","),"")</f>
        <v>#REF!</v>
      </c>
      <c r="BA1874" s="27" t="e">
        <f>IF(#REF!&lt;&gt;"",IF(ABS(#REF!)&lt;10,"S"&amp;RIGHT(#REF!,1)&amp;",","S"&amp;#REF!&amp;","),"")</f>
        <v>#REF!</v>
      </c>
      <c r="BB1874" s="27" t="e">
        <f>IF(#REF!&lt;&gt;"",IF(ABS(#REF!)&lt;10,"S"&amp;RIGHT(#REF!,1)&amp;",","S"&amp;#REF!&amp;","),"")</f>
        <v>#REF!</v>
      </c>
      <c r="BC1874" s="27"/>
      <c r="BD1874" s="27"/>
      <c r="BE1874" s="27"/>
      <c r="BF1874" s="27"/>
      <c r="BG1874" s="27"/>
      <c r="BH1874" s="27"/>
      <c r="BI1874" s="27" t="str">
        <f t="shared" si="618"/>
        <v/>
      </c>
      <c r="BJ1874" s="27" t="str">
        <f t="shared" si="619"/>
        <v/>
      </c>
      <c r="BK1874" s="27" t="str">
        <f t="shared" si="620"/>
        <v/>
      </c>
      <c r="BL1874" s="27" t="e">
        <f>IF(#REF!="","",CONCATENATE($L1874,","))</f>
        <v>#REF!</v>
      </c>
      <c r="BM1874" s="27" t="e">
        <f>IF(#REF!="","",CONCATENATE($L1874,","))</f>
        <v>#REF!</v>
      </c>
      <c r="BN1874" s="27" t="e">
        <f>IF(#REF!="","",CONCATENATE($L1874,","))</f>
        <v>#REF!</v>
      </c>
      <c r="BO1874" s="27" t="e">
        <f>IF(#REF!="","",CONCATENATE($L1874,","))</f>
        <v>#REF!</v>
      </c>
      <c r="BP1874" s="27" t="e">
        <f>IF(#REF!="","",CONCATENATE($L1874,","))</f>
        <v>#REF!</v>
      </c>
      <c r="BQ1874" s="27" t="e">
        <f>IF(#REF!="","",CONCATENATE($L1874,","))</f>
        <v>#REF!</v>
      </c>
      <c r="BR1874" s="27" t="e">
        <f>IF(#REF!="","",CONCATENATE($L1874,","))</f>
        <v>#REF!</v>
      </c>
      <c r="BS1874" s="27" t="e">
        <f>IF(#REF!="","",CONCATENATE($L1874,","))</f>
        <v>#REF!</v>
      </c>
      <c r="BT1874" s="27" t="e">
        <f>IF(#REF!="","",CONCATENATE($L1874,","))</f>
        <v>#REF!</v>
      </c>
      <c r="BU1874" s="53"/>
      <c r="BV1874" s="53"/>
      <c r="BW1874" s="53"/>
      <c r="BX1874" s="53"/>
      <c r="BY1874" s="53"/>
      <c r="BZ1874" s="53"/>
      <c r="CA1874" s="53"/>
      <c r="CB1874" s="38"/>
      <c r="CC1874" s="52"/>
    </row>
    <row r="1875" spans="2:81">
      <c r="B1875" s="75"/>
      <c r="C1875" s="39"/>
      <c r="D1875" s="38"/>
      <c r="E1875" s="39"/>
      <c r="F1875" s="39"/>
      <c r="G1875" s="39"/>
      <c r="H1875" s="39"/>
      <c r="I1875" s="39"/>
      <c r="J1875" s="39"/>
      <c r="K1875" s="39"/>
      <c r="L1875" s="38"/>
      <c r="M1875" s="38"/>
      <c r="N1875" s="38"/>
      <c r="O1875" s="38"/>
      <c r="P1875" s="38"/>
      <c r="Q1875" s="38"/>
      <c r="R1875" s="38"/>
      <c r="S1875" s="38"/>
      <c r="T1875" s="38"/>
      <c r="U1875" s="38"/>
      <c r="V1875" s="38"/>
      <c r="W1875" s="38"/>
      <c r="X1875" s="38"/>
      <c r="Y1875" s="38"/>
      <c r="Z1875" s="75"/>
      <c r="AA1875" s="101"/>
      <c r="AB1875" s="101"/>
      <c r="AC1875" s="101"/>
      <c r="AD1875" s="101"/>
      <c r="AE1875" s="38"/>
      <c r="AF1875" s="38"/>
      <c r="AG1875" s="38"/>
      <c r="AH1875" s="38"/>
      <c r="AI1875" s="101"/>
      <c r="AJ1875" s="101"/>
      <c r="AK1875" s="101"/>
      <c r="AL1875" s="75"/>
      <c r="AM1875" s="39"/>
      <c r="AN1875" s="27"/>
      <c r="AO1875" s="27"/>
      <c r="AP1875" s="27"/>
      <c r="AQ1875" s="27" t="str">
        <f t="shared" si="621"/>
        <v/>
      </c>
      <c r="AR1875" s="27" t="str">
        <f t="shared" si="622"/>
        <v/>
      </c>
      <c r="AS1875" s="27" t="str">
        <f t="shared" si="623"/>
        <v/>
      </c>
      <c r="AT1875" s="27" t="e">
        <f>IF(#REF!&lt;&gt;"",IF(ABS(#REF!)&lt;10,"S"&amp;RIGHT(#REF!,1)&amp;",","S"&amp;#REF!&amp;","),"")</f>
        <v>#REF!</v>
      </c>
      <c r="AU1875" s="27" t="e">
        <f>IF(#REF!&lt;&gt;"",IF(ABS(#REF!)&lt;10,"S"&amp;RIGHT(#REF!,1)&amp;",","S"&amp;#REF!&amp;","),"")</f>
        <v>#REF!</v>
      </c>
      <c r="AV1875" s="27" t="e">
        <f>IF(#REF!&lt;&gt;"",IF(ABS(#REF!)&lt;10,"S"&amp;RIGHT(#REF!,1)&amp;",","S"&amp;#REF!&amp;","),"")</f>
        <v>#REF!</v>
      </c>
      <c r="AW1875" s="27" t="e">
        <f>IF(#REF!&lt;&gt;"",IF(ABS(#REF!)&lt;10,"S"&amp;RIGHT(#REF!,1)&amp;",","S"&amp;#REF!&amp;","),"")</f>
        <v>#REF!</v>
      </c>
      <c r="AX1875" s="27" t="e">
        <f>IF(#REF!&lt;&gt;"",IF(ABS(#REF!)&lt;10,"S"&amp;RIGHT(#REF!,1)&amp;",","S"&amp;#REF!&amp;","),"")</f>
        <v>#REF!</v>
      </c>
      <c r="AY1875" s="27" t="e">
        <f>IF(#REF!&lt;&gt;"",IF(ABS(#REF!)&lt;10,"S"&amp;RIGHT(#REF!,1)&amp;",","S"&amp;#REF!&amp;","),"")</f>
        <v>#REF!</v>
      </c>
      <c r="AZ1875" s="27" t="e">
        <f>IF(#REF!&lt;&gt;"",IF(ABS(#REF!)&lt;10,"S"&amp;RIGHT(#REF!,1)&amp;",","S"&amp;#REF!&amp;","),"")</f>
        <v>#REF!</v>
      </c>
      <c r="BA1875" s="27" t="e">
        <f>IF(#REF!&lt;&gt;"",IF(ABS(#REF!)&lt;10,"S"&amp;RIGHT(#REF!,1)&amp;",","S"&amp;#REF!&amp;","),"")</f>
        <v>#REF!</v>
      </c>
      <c r="BB1875" s="27" t="e">
        <f>IF(#REF!&lt;&gt;"",IF(ABS(#REF!)&lt;10,"S"&amp;RIGHT(#REF!,1)&amp;",","S"&amp;#REF!&amp;","),"")</f>
        <v>#REF!</v>
      </c>
      <c r="BC1875" s="27"/>
      <c r="BD1875" s="27"/>
      <c r="BE1875" s="27"/>
      <c r="BF1875" s="27"/>
      <c r="BG1875" s="27"/>
      <c r="BH1875" s="27"/>
      <c r="BI1875" s="27" t="str">
        <f t="shared" si="618"/>
        <v/>
      </c>
      <c r="BJ1875" s="27" t="str">
        <f t="shared" si="619"/>
        <v/>
      </c>
      <c r="BK1875" s="27" t="str">
        <f t="shared" si="620"/>
        <v/>
      </c>
      <c r="BL1875" s="27" t="e">
        <f>IF(#REF!="","",CONCATENATE($L1875,","))</f>
        <v>#REF!</v>
      </c>
      <c r="BM1875" s="27" t="e">
        <f>IF(#REF!="","",CONCATENATE($L1875,","))</f>
        <v>#REF!</v>
      </c>
      <c r="BN1875" s="27" t="e">
        <f>IF(#REF!="","",CONCATENATE($L1875,","))</f>
        <v>#REF!</v>
      </c>
      <c r="BO1875" s="27" t="e">
        <f>IF(#REF!="","",CONCATENATE($L1875,","))</f>
        <v>#REF!</v>
      </c>
      <c r="BP1875" s="27" t="e">
        <f>IF(#REF!="","",CONCATENATE($L1875,","))</f>
        <v>#REF!</v>
      </c>
      <c r="BQ1875" s="27" t="e">
        <f>IF(#REF!="","",CONCATENATE($L1875,","))</f>
        <v>#REF!</v>
      </c>
      <c r="BR1875" s="27" t="e">
        <f>IF(#REF!="","",CONCATENATE($L1875,","))</f>
        <v>#REF!</v>
      </c>
      <c r="BS1875" s="27" t="e">
        <f>IF(#REF!="","",CONCATENATE($L1875,","))</f>
        <v>#REF!</v>
      </c>
      <c r="BT1875" s="27" t="e">
        <f>IF(#REF!="","",CONCATENATE($L1875,","))</f>
        <v>#REF!</v>
      </c>
      <c r="BU1875" s="40"/>
      <c r="BV1875"/>
      <c r="BW1875"/>
      <c r="BX1875"/>
      <c r="BY1875"/>
      <c r="BZ1875"/>
      <c r="CA1875"/>
      <c r="CB1875" s="38"/>
      <c r="CC1875" s="52"/>
    </row>
    <row r="1876" spans="2:81">
      <c r="B1876" s="75"/>
      <c r="C1876" s="39"/>
      <c r="D1876" s="38"/>
      <c r="E1876" s="39"/>
      <c r="F1876" s="39"/>
      <c r="G1876" s="39"/>
      <c r="H1876" s="39"/>
      <c r="I1876" s="39"/>
      <c r="J1876" s="39"/>
      <c r="K1876" s="39"/>
      <c r="L1876" s="38"/>
      <c r="M1876" s="38"/>
      <c r="N1876" s="38"/>
      <c r="O1876" s="38"/>
      <c r="P1876" s="38"/>
      <c r="Q1876" s="38"/>
      <c r="R1876" s="38"/>
      <c r="S1876" s="38"/>
      <c r="T1876" s="38"/>
      <c r="U1876" s="38"/>
      <c r="V1876" s="38"/>
      <c r="W1876" s="38"/>
      <c r="X1876" s="38"/>
      <c r="Y1876" s="38"/>
      <c r="Z1876" s="75"/>
      <c r="AA1876" s="101"/>
      <c r="AB1876" s="101"/>
      <c r="AC1876" s="101"/>
      <c r="AD1876" s="101"/>
      <c r="AE1876" s="38"/>
      <c r="AF1876" s="38"/>
      <c r="AG1876" s="38"/>
      <c r="AH1876" s="38"/>
      <c r="AI1876" s="101"/>
      <c r="AJ1876" s="101"/>
      <c r="AK1876" s="101"/>
      <c r="AL1876" s="75"/>
      <c r="AM1876" s="39"/>
      <c r="AN1876" s="27"/>
      <c r="AO1876" s="27"/>
      <c r="AP1876" s="27"/>
      <c r="AQ1876" s="27" t="str">
        <f t="shared" si="621"/>
        <v/>
      </c>
      <c r="AR1876" s="27" t="str">
        <f t="shared" si="622"/>
        <v/>
      </c>
      <c r="AS1876" s="27" t="str">
        <f t="shared" si="623"/>
        <v/>
      </c>
      <c r="AT1876" s="27" t="e">
        <f>IF(#REF!&lt;&gt;"",IF(ABS(#REF!)&lt;10,"S"&amp;RIGHT(#REF!,1)&amp;",","S"&amp;#REF!&amp;","),"")</f>
        <v>#REF!</v>
      </c>
      <c r="AU1876" s="27" t="e">
        <f>IF(#REF!&lt;&gt;"",IF(ABS(#REF!)&lt;10,"S"&amp;RIGHT(#REF!,1)&amp;",","S"&amp;#REF!&amp;","),"")</f>
        <v>#REF!</v>
      </c>
      <c r="AV1876" s="27" t="e">
        <f>IF(#REF!&lt;&gt;"",IF(ABS(#REF!)&lt;10,"S"&amp;RIGHT(#REF!,1)&amp;",","S"&amp;#REF!&amp;","),"")</f>
        <v>#REF!</v>
      </c>
      <c r="AW1876" s="27" t="e">
        <f>IF(#REF!&lt;&gt;"",IF(ABS(#REF!)&lt;10,"S"&amp;RIGHT(#REF!,1)&amp;",","S"&amp;#REF!&amp;","),"")</f>
        <v>#REF!</v>
      </c>
      <c r="AX1876" s="27" t="e">
        <f>IF(#REF!&lt;&gt;"",IF(ABS(#REF!)&lt;10,"S"&amp;RIGHT(#REF!,1)&amp;",","S"&amp;#REF!&amp;","),"")</f>
        <v>#REF!</v>
      </c>
      <c r="AY1876" s="27" t="e">
        <f>IF(#REF!&lt;&gt;"",IF(ABS(#REF!)&lt;10,"S"&amp;RIGHT(#REF!,1)&amp;",","S"&amp;#REF!&amp;","),"")</f>
        <v>#REF!</v>
      </c>
      <c r="AZ1876" s="27" t="e">
        <f>IF(#REF!&lt;&gt;"",IF(ABS(#REF!)&lt;10,"S"&amp;RIGHT(#REF!,1)&amp;",","S"&amp;#REF!&amp;","),"")</f>
        <v>#REF!</v>
      </c>
      <c r="BA1876" s="27" t="e">
        <f>IF(#REF!&lt;&gt;"",IF(ABS(#REF!)&lt;10,"S"&amp;RIGHT(#REF!,1)&amp;",","S"&amp;#REF!&amp;","),"")</f>
        <v>#REF!</v>
      </c>
      <c r="BB1876" s="27" t="e">
        <f>IF(#REF!&lt;&gt;"",IF(ABS(#REF!)&lt;10,"S"&amp;RIGHT(#REF!,1)&amp;",","S"&amp;#REF!&amp;","),"")</f>
        <v>#REF!</v>
      </c>
      <c r="BC1876" s="27"/>
      <c r="BD1876" s="27"/>
      <c r="BE1876" s="27"/>
      <c r="BF1876" s="27"/>
      <c r="BG1876" s="27"/>
      <c r="BH1876" s="27"/>
      <c r="BI1876" s="27" t="str">
        <f t="shared" si="618"/>
        <v/>
      </c>
      <c r="BJ1876" s="27" t="str">
        <f t="shared" si="619"/>
        <v/>
      </c>
      <c r="BK1876" s="27" t="str">
        <f t="shared" si="620"/>
        <v/>
      </c>
      <c r="BL1876" s="27" t="e">
        <f>IF(#REF!="","",CONCATENATE($L1876,","))</f>
        <v>#REF!</v>
      </c>
      <c r="BM1876" s="27" t="e">
        <f>IF(#REF!="","",CONCATENATE($L1876,","))</f>
        <v>#REF!</v>
      </c>
      <c r="BN1876" s="27" t="e">
        <f>IF(#REF!="","",CONCATENATE($L1876,","))</f>
        <v>#REF!</v>
      </c>
      <c r="BO1876" s="27" t="e">
        <f>IF(#REF!="","",CONCATENATE($L1876,","))</f>
        <v>#REF!</v>
      </c>
      <c r="BP1876" s="27" t="e">
        <f>IF(#REF!="","",CONCATENATE($L1876,","))</f>
        <v>#REF!</v>
      </c>
      <c r="BQ1876" s="27" t="e">
        <f>IF(#REF!="","",CONCATENATE($L1876,","))</f>
        <v>#REF!</v>
      </c>
      <c r="BR1876" s="27" t="e">
        <f>IF(#REF!="","",CONCATENATE($L1876,","))</f>
        <v>#REF!</v>
      </c>
      <c r="BS1876" s="27" t="e">
        <f>IF(#REF!="","",CONCATENATE($L1876,","))</f>
        <v>#REF!</v>
      </c>
      <c r="BT1876" s="27" t="e">
        <f>IF(#REF!="","",CONCATENATE($L1876,","))</f>
        <v>#REF!</v>
      </c>
      <c r="BU1876" s="40"/>
      <c r="BV1876"/>
      <c r="BW1876"/>
      <c r="BX1876"/>
      <c r="BY1876"/>
      <c r="BZ1876"/>
      <c r="CA1876"/>
      <c r="CB1876" s="38"/>
      <c r="CC1876" s="39"/>
    </row>
    <row r="1877" spans="2:81">
      <c r="B1877" s="75"/>
      <c r="C1877" s="39"/>
      <c r="D1877" s="38"/>
      <c r="E1877" s="39"/>
      <c r="F1877" s="39"/>
      <c r="G1877" s="39"/>
      <c r="H1877" s="39"/>
      <c r="I1877" s="39"/>
      <c r="J1877" s="39"/>
      <c r="K1877" s="39"/>
      <c r="L1877" s="38"/>
      <c r="M1877" s="38"/>
      <c r="N1877" s="38"/>
      <c r="O1877" s="38"/>
      <c r="P1877" s="38"/>
      <c r="Q1877" s="38"/>
      <c r="R1877" s="38"/>
      <c r="S1877" s="38"/>
      <c r="T1877" s="38"/>
      <c r="U1877" s="38"/>
      <c r="V1877" s="38"/>
      <c r="W1877" s="38"/>
      <c r="X1877" s="38"/>
      <c r="Y1877" s="38"/>
      <c r="Z1877" s="75"/>
      <c r="AA1877" s="101"/>
      <c r="AB1877" s="101"/>
      <c r="AC1877" s="101"/>
      <c r="AD1877" s="101"/>
      <c r="AE1877" s="38"/>
      <c r="AF1877" s="38"/>
      <c r="AG1877" s="38"/>
      <c r="AH1877" s="38"/>
      <c r="AI1877" s="101"/>
      <c r="AJ1877" s="101"/>
      <c r="AK1877" s="101"/>
      <c r="AL1877" s="75"/>
      <c r="AM1877" s="39"/>
      <c r="AN1877" s="27"/>
      <c r="AO1877" s="27"/>
      <c r="AP1877" s="27"/>
      <c r="AQ1877" s="27" t="str">
        <f t="shared" si="621"/>
        <v/>
      </c>
      <c r="AR1877" s="27" t="str">
        <f t="shared" si="622"/>
        <v/>
      </c>
      <c r="AS1877" s="27" t="str">
        <f t="shared" si="623"/>
        <v/>
      </c>
      <c r="AT1877" s="27" t="e">
        <f>IF(#REF!&lt;&gt;"",IF(ABS(#REF!)&lt;10,"S"&amp;RIGHT(#REF!,1)&amp;",","S"&amp;#REF!&amp;","),"")</f>
        <v>#REF!</v>
      </c>
      <c r="AU1877" s="27" t="e">
        <f>IF(#REF!&lt;&gt;"",IF(ABS(#REF!)&lt;10,"S"&amp;RIGHT(#REF!,1)&amp;",","S"&amp;#REF!&amp;","),"")</f>
        <v>#REF!</v>
      </c>
      <c r="AV1877" s="27" t="e">
        <f>IF(#REF!&lt;&gt;"",IF(ABS(#REF!)&lt;10,"S"&amp;RIGHT(#REF!,1)&amp;",","S"&amp;#REF!&amp;","),"")</f>
        <v>#REF!</v>
      </c>
      <c r="AW1877" s="27" t="e">
        <f>IF(#REF!&lt;&gt;"",IF(ABS(#REF!)&lt;10,"S"&amp;RIGHT(#REF!,1)&amp;",","S"&amp;#REF!&amp;","),"")</f>
        <v>#REF!</v>
      </c>
      <c r="AX1877" s="27" t="e">
        <f>IF(#REF!&lt;&gt;"",IF(ABS(#REF!)&lt;10,"S"&amp;RIGHT(#REF!,1)&amp;",","S"&amp;#REF!&amp;","),"")</f>
        <v>#REF!</v>
      </c>
      <c r="AY1877" s="27" t="e">
        <f>IF(#REF!&lt;&gt;"",IF(ABS(#REF!)&lt;10,"S"&amp;RIGHT(#REF!,1)&amp;",","S"&amp;#REF!&amp;","),"")</f>
        <v>#REF!</v>
      </c>
      <c r="AZ1877" s="27" t="e">
        <f>IF(#REF!&lt;&gt;"",IF(ABS(#REF!)&lt;10,"S"&amp;RIGHT(#REF!,1)&amp;",","S"&amp;#REF!&amp;","),"")</f>
        <v>#REF!</v>
      </c>
      <c r="BA1877" s="27" t="e">
        <f>IF(#REF!&lt;&gt;"",IF(ABS(#REF!)&lt;10,"S"&amp;RIGHT(#REF!,1)&amp;",","S"&amp;#REF!&amp;","),"")</f>
        <v>#REF!</v>
      </c>
      <c r="BB1877" s="27" t="e">
        <f>IF(#REF!&lt;&gt;"",IF(ABS(#REF!)&lt;10,"S"&amp;RIGHT(#REF!,1)&amp;",","S"&amp;#REF!&amp;","),"")</f>
        <v>#REF!</v>
      </c>
      <c r="BC1877" s="27"/>
      <c r="BD1877" s="27"/>
      <c r="BE1877" s="27"/>
      <c r="BF1877" s="27"/>
      <c r="BG1877" s="27"/>
      <c r="BH1877" s="27"/>
      <c r="BI1877" s="27" t="str">
        <f t="shared" si="618"/>
        <v/>
      </c>
      <c r="BJ1877" s="27" t="str">
        <f t="shared" si="619"/>
        <v/>
      </c>
      <c r="BK1877" s="27" t="str">
        <f t="shared" si="620"/>
        <v/>
      </c>
      <c r="BL1877" s="27" t="e">
        <f>IF(#REF!="","",CONCATENATE($L1877,","))</f>
        <v>#REF!</v>
      </c>
      <c r="BM1877" s="27" t="e">
        <f>IF(#REF!="","",CONCATENATE($L1877,","))</f>
        <v>#REF!</v>
      </c>
      <c r="BN1877" s="27" t="e">
        <f>IF(#REF!="","",CONCATENATE($L1877,","))</f>
        <v>#REF!</v>
      </c>
      <c r="BO1877" s="27" t="e">
        <f>IF(#REF!="","",CONCATENATE($L1877,","))</f>
        <v>#REF!</v>
      </c>
      <c r="BP1877" s="27" t="e">
        <f>IF(#REF!="","",CONCATENATE($L1877,","))</f>
        <v>#REF!</v>
      </c>
      <c r="BQ1877" s="27" t="e">
        <f>IF(#REF!="","",CONCATENATE($L1877,","))</f>
        <v>#REF!</v>
      </c>
      <c r="BR1877" s="27" t="e">
        <f>IF(#REF!="","",CONCATENATE($L1877,","))</f>
        <v>#REF!</v>
      </c>
      <c r="BS1877" s="27" t="e">
        <f>IF(#REF!="","",CONCATENATE($L1877,","))</f>
        <v>#REF!</v>
      </c>
      <c r="BT1877" s="27" t="e">
        <f>IF(#REF!="","",CONCATENATE($L1877,","))</f>
        <v>#REF!</v>
      </c>
      <c r="BU1877" s="40"/>
      <c r="BV1877"/>
      <c r="BW1877"/>
      <c r="BX1877"/>
      <c r="BY1877"/>
      <c r="BZ1877"/>
      <c r="CA1877"/>
      <c r="CB1877" s="38"/>
      <c r="CC1877" s="39"/>
    </row>
    <row r="1878" spans="2:81">
      <c r="B1878" s="75"/>
      <c r="C1878" s="39"/>
      <c r="D1878" s="38"/>
      <c r="E1878" s="39"/>
      <c r="F1878" s="39"/>
      <c r="G1878" s="39"/>
      <c r="H1878" s="39"/>
      <c r="I1878" s="39"/>
      <c r="J1878" s="39"/>
      <c r="K1878" s="39"/>
      <c r="L1878" s="38"/>
      <c r="M1878" s="38"/>
      <c r="N1878" s="38"/>
      <c r="O1878" s="38"/>
      <c r="P1878" s="38"/>
      <c r="Q1878" s="38"/>
      <c r="R1878" s="38"/>
      <c r="S1878" s="38"/>
      <c r="T1878" s="38"/>
      <c r="U1878" s="38"/>
      <c r="V1878" s="38"/>
      <c r="W1878" s="38"/>
      <c r="X1878" s="38"/>
      <c r="Y1878" s="38"/>
      <c r="Z1878" s="75"/>
      <c r="AA1878" s="101"/>
      <c r="AB1878" s="101"/>
      <c r="AC1878" s="101"/>
      <c r="AD1878" s="101"/>
      <c r="AE1878" s="38"/>
      <c r="AF1878" s="38"/>
      <c r="AG1878" s="38"/>
      <c r="AH1878" s="38"/>
      <c r="AI1878" s="101"/>
      <c r="AJ1878" s="101"/>
      <c r="AK1878" s="101"/>
      <c r="AL1878" s="75"/>
      <c r="AM1878" s="39"/>
      <c r="AN1878" s="27"/>
      <c r="AO1878" s="27"/>
      <c r="AP1878" s="27"/>
      <c r="AQ1878" s="27" t="str">
        <f t="shared" si="621"/>
        <v/>
      </c>
      <c r="AR1878" s="27" t="str">
        <f t="shared" si="622"/>
        <v/>
      </c>
      <c r="AS1878" s="27" t="str">
        <f t="shared" si="623"/>
        <v/>
      </c>
      <c r="AT1878" s="27" t="e">
        <f>IF(#REF!&lt;&gt;"",IF(ABS(#REF!)&lt;10,"S"&amp;RIGHT(#REF!,1)&amp;",","S"&amp;#REF!&amp;","),"")</f>
        <v>#REF!</v>
      </c>
      <c r="AU1878" s="27" t="e">
        <f>IF(#REF!&lt;&gt;"",IF(ABS(#REF!)&lt;10,"S"&amp;RIGHT(#REF!,1)&amp;",","S"&amp;#REF!&amp;","),"")</f>
        <v>#REF!</v>
      </c>
      <c r="AV1878" s="27" t="e">
        <f>IF(#REF!&lt;&gt;"",IF(ABS(#REF!)&lt;10,"S"&amp;RIGHT(#REF!,1)&amp;",","S"&amp;#REF!&amp;","),"")</f>
        <v>#REF!</v>
      </c>
      <c r="AW1878" s="27" t="e">
        <f>IF(#REF!&lt;&gt;"",IF(ABS(#REF!)&lt;10,"S"&amp;RIGHT(#REF!,1)&amp;",","S"&amp;#REF!&amp;","),"")</f>
        <v>#REF!</v>
      </c>
      <c r="AX1878" s="27" t="e">
        <f>IF(#REF!&lt;&gt;"",IF(ABS(#REF!)&lt;10,"S"&amp;RIGHT(#REF!,1)&amp;",","S"&amp;#REF!&amp;","),"")</f>
        <v>#REF!</v>
      </c>
      <c r="AY1878" s="27" t="e">
        <f>IF(#REF!&lt;&gt;"",IF(ABS(#REF!)&lt;10,"S"&amp;RIGHT(#REF!,1)&amp;",","S"&amp;#REF!&amp;","),"")</f>
        <v>#REF!</v>
      </c>
      <c r="AZ1878" s="27" t="e">
        <f>IF(#REF!&lt;&gt;"",IF(ABS(#REF!)&lt;10,"S"&amp;RIGHT(#REF!,1)&amp;",","S"&amp;#REF!&amp;","),"")</f>
        <v>#REF!</v>
      </c>
      <c r="BA1878" s="27" t="e">
        <f>IF(#REF!&lt;&gt;"",IF(ABS(#REF!)&lt;10,"S"&amp;RIGHT(#REF!,1)&amp;",","S"&amp;#REF!&amp;","),"")</f>
        <v>#REF!</v>
      </c>
      <c r="BB1878" s="27" t="e">
        <f>IF(#REF!&lt;&gt;"",IF(ABS(#REF!)&lt;10,"S"&amp;RIGHT(#REF!,1)&amp;",","S"&amp;#REF!&amp;","),"")</f>
        <v>#REF!</v>
      </c>
      <c r="BC1878" s="27"/>
      <c r="BD1878" s="27"/>
      <c r="BE1878" s="27"/>
      <c r="BF1878" s="27"/>
      <c r="BG1878" s="27"/>
      <c r="BH1878" s="27"/>
      <c r="BI1878" s="27" t="str">
        <f t="shared" si="618"/>
        <v/>
      </c>
      <c r="BJ1878" s="27" t="str">
        <f t="shared" si="619"/>
        <v/>
      </c>
      <c r="BK1878" s="27" t="str">
        <f t="shared" si="620"/>
        <v/>
      </c>
      <c r="BL1878" s="27" t="e">
        <f>IF(#REF!="","",CONCATENATE($L1878,","))</f>
        <v>#REF!</v>
      </c>
      <c r="BM1878" s="27" t="e">
        <f>IF(#REF!="","",CONCATENATE($L1878,","))</f>
        <v>#REF!</v>
      </c>
      <c r="BN1878" s="27" t="e">
        <f>IF(#REF!="","",CONCATENATE($L1878,","))</f>
        <v>#REF!</v>
      </c>
      <c r="BO1878" s="27" t="e">
        <f>IF(#REF!="","",CONCATENATE($L1878,","))</f>
        <v>#REF!</v>
      </c>
      <c r="BP1878" s="27" t="e">
        <f>IF(#REF!="","",CONCATENATE($L1878,","))</f>
        <v>#REF!</v>
      </c>
      <c r="BQ1878" s="27" t="e">
        <f>IF(#REF!="","",CONCATENATE($L1878,","))</f>
        <v>#REF!</v>
      </c>
      <c r="BR1878" s="27" t="e">
        <f>IF(#REF!="","",CONCATENATE($L1878,","))</f>
        <v>#REF!</v>
      </c>
      <c r="BS1878" s="27" t="e">
        <f>IF(#REF!="","",CONCATENATE($L1878,","))</f>
        <v>#REF!</v>
      </c>
      <c r="BT1878" s="27" t="e">
        <f>IF(#REF!="","",CONCATENATE($L1878,","))</f>
        <v>#REF!</v>
      </c>
      <c r="BU1878" s="40"/>
      <c r="BV1878"/>
      <c r="BW1878"/>
      <c r="BX1878"/>
      <c r="BY1878"/>
      <c r="BZ1878"/>
      <c r="CA1878"/>
      <c r="CB1878" s="38"/>
      <c r="CC1878" s="39"/>
    </row>
    <row r="1879" spans="2:81">
      <c r="B1879" s="75"/>
      <c r="C1879" s="39"/>
      <c r="D1879" s="38"/>
      <c r="E1879" s="39"/>
      <c r="F1879" s="39"/>
      <c r="G1879" s="39"/>
      <c r="H1879" s="39"/>
      <c r="I1879" s="39"/>
      <c r="J1879" s="39"/>
      <c r="K1879" s="39"/>
      <c r="L1879" s="38"/>
      <c r="M1879" s="38"/>
      <c r="N1879" s="38"/>
      <c r="O1879" s="38"/>
      <c r="P1879" s="38"/>
      <c r="Q1879" s="38"/>
      <c r="R1879" s="38"/>
      <c r="S1879" s="38"/>
      <c r="T1879" s="38"/>
      <c r="U1879" s="38"/>
      <c r="V1879" s="38"/>
      <c r="W1879" s="38"/>
      <c r="X1879" s="38"/>
      <c r="Y1879" s="38"/>
      <c r="Z1879" s="75"/>
      <c r="AA1879" s="101"/>
      <c r="AB1879" s="101"/>
      <c r="AC1879" s="101"/>
      <c r="AD1879" s="101"/>
      <c r="AE1879" s="38"/>
      <c r="AF1879" s="38"/>
      <c r="AG1879" s="38"/>
      <c r="AH1879" s="38"/>
      <c r="AI1879" s="101"/>
      <c r="AJ1879" s="101"/>
      <c r="AK1879" s="101"/>
      <c r="AL1879" s="75"/>
      <c r="AM1879" s="39"/>
      <c r="AN1879" s="27"/>
      <c r="AO1879" s="27"/>
      <c r="AP1879" s="27"/>
      <c r="AQ1879" s="27" t="str">
        <f t="shared" si="621"/>
        <v/>
      </c>
      <c r="AR1879" s="27" t="str">
        <f t="shared" si="622"/>
        <v/>
      </c>
      <c r="AS1879" s="27" t="str">
        <f t="shared" si="623"/>
        <v/>
      </c>
      <c r="AT1879" s="27" t="e">
        <f>IF(#REF!&lt;&gt;"",IF(ABS(#REF!)&lt;10,"S"&amp;RIGHT(#REF!,1)&amp;",","S"&amp;#REF!&amp;","),"")</f>
        <v>#REF!</v>
      </c>
      <c r="AU1879" s="27" t="e">
        <f>IF(#REF!&lt;&gt;"",IF(ABS(#REF!)&lt;10,"S"&amp;RIGHT(#REF!,1)&amp;",","S"&amp;#REF!&amp;","),"")</f>
        <v>#REF!</v>
      </c>
      <c r="AV1879" s="27" t="e">
        <f>IF(#REF!&lt;&gt;"",IF(ABS(#REF!)&lt;10,"S"&amp;RIGHT(#REF!,1)&amp;",","S"&amp;#REF!&amp;","),"")</f>
        <v>#REF!</v>
      </c>
      <c r="AW1879" s="27" t="e">
        <f>IF(#REF!&lt;&gt;"",IF(ABS(#REF!)&lt;10,"S"&amp;RIGHT(#REF!,1)&amp;",","S"&amp;#REF!&amp;","),"")</f>
        <v>#REF!</v>
      </c>
      <c r="AX1879" s="27" t="e">
        <f>IF(#REF!&lt;&gt;"",IF(ABS(#REF!)&lt;10,"S"&amp;RIGHT(#REF!,1)&amp;",","S"&amp;#REF!&amp;","),"")</f>
        <v>#REF!</v>
      </c>
      <c r="AY1879" s="27" t="e">
        <f>IF(#REF!&lt;&gt;"",IF(ABS(#REF!)&lt;10,"S"&amp;RIGHT(#REF!,1)&amp;",","S"&amp;#REF!&amp;","),"")</f>
        <v>#REF!</v>
      </c>
      <c r="AZ1879" s="27" t="e">
        <f>IF(#REF!&lt;&gt;"",IF(ABS(#REF!)&lt;10,"S"&amp;RIGHT(#REF!,1)&amp;",","S"&amp;#REF!&amp;","),"")</f>
        <v>#REF!</v>
      </c>
      <c r="BA1879" s="27" t="e">
        <f>IF(#REF!&lt;&gt;"",IF(ABS(#REF!)&lt;10,"S"&amp;RIGHT(#REF!,1)&amp;",","S"&amp;#REF!&amp;","),"")</f>
        <v>#REF!</v>
      </c>
      <c r="BB1879" s="27" t="e">
        <f>IF(#REF!&lt;&gt;"",IF(ABS(#REF!)&lt;10,"S"&amp;RIGHT(#REF!,1)&amp;",","S"&amp;#REF!&amp;","),"")</f>
        <v>#REF!</v>
      </c>
      <c r="BC1879" s="27"/>
      <c r="BD1879" s="27"/>
      <c r="BE1879" s="27"/>
      <c r="BF1879" s="27"/>
      <c r="BG1879" s="27"/>
      <c r="BH1879" s="27"/>
      <c r="BI1879" s="27" t="str">
        <f t="shared" si="618"/>
        <v/>
      </c>
      <c r="BJ1879" s="27" t="str">
        <f t="shared" si="619"/>
        <v/>
      </c>
      <c r="BK1879" s="27" t="str">
        <f t="shared" si="620"/>
        <v/>
      </c>
      <c r="BL1879" s="27" t="e">
        <f>IF(#REF!="","",CONCATENATE($L1879,","))</f>
        <v>#REF!</v>
      </c>
      <c r="BM1879" s="27" t="e">
        <f>IF(#REF!="","",CONCATENATE($L1879,","))</f>
        <v>#REF!</v>
      </c>
      <c r="BN1879" s="27" t="e">
        <f>IF(#REF!="","",CONCATENATE($L1879,","))</f>
        <v>#REF!</v>
      </c>
      <c r="BO1879" s="27" t="e">
        <f>IF(#REF!="","",CONCATENATE($L1879,","))</f>
        <v>#REF!</v>
      </c>
      <c r="BP1879" s="27" t="e">
        <f>IF(#REF!="","",CONCATENATE($L1879,","))</f>
        <v>#REF!</v>
      </c>
      <c r="BQ1879" s="27" t="e">
        <f>IF(#REF!="","",CONCATENATE($L1879,","))</f>
        <v>#REF!</v>
      </c>
      <c r="BR1879" s="27" t="e">
        <f>IF(#REF!="","",CONCATENATE($L1879,","))</f>
        <v>#REF!</v>
      </c>
      <c r="BS1879" s="27" t="e">
        <f>IF(#REF!="","",CONCATENATE($L1879,","))</f>
        <v>#REF!</v>
      </c>
      <c r="BT1879" s="27" t="e">
        <f>IF(#REF!="","",CONCATENATE($L1879,","))</f>
        <v>#REF!</v>
      </c>
      <c r="BU1879" s="40"/>
      <c r="BV1879" s="5"/>
      <c r="BW1879"/>
      <c r="BX1879"/>
      <c r="BY1879"/>
      <c r="BZ1879"/>
      <c r="CA1879"/>
      <c r="CB1879" s="38"/>
      <c r="CC1879" s="39"/>
    </row>
    <row r="1880" spans="2:81">
      <c r="B1880" s="75"/>
      <c r="C1880" s="39"/>
      <c r="D1880" s="38"/>
      <c r="E1880" s="39"/>
      <c r="F1880" s="39"/>
      <c r="G1880" s="39"/>
      <c r="H1880" s="39"/>
      <c r="I1880" s="39"/>
      <c r="J1880" s="39"/>
      <c r="K1880" s="39"/>
      <c r="L1880" s="38"/>
      <c r="M1880" s="38"/>
      <c r="N1880" s="38"/>
      <c r="O1880" s="38"/>
      <c r="P1880" s="38"/>
      <c r="Q1880" s="38"/>
      <c r="R1880" s="38"/>
      <c r="S1880" s="38"/>
      <c r="T1880" s="38"/>
      <c r="U1880" s="38"/>
      <c r="V1880" s="38"/>
      <c r="W1880" s="38"/>
      <c r="X1880" s="38"/>
      <c r="Y1880" s="38"/>
      <c r="Z1880" s="75"/>
      <c r="AA1880" s="101"/>
      <c r="AB1880" s="101"/>
      <c r="AC1880" s="101"/>
      <c r="AD1880" s="101"/>
      <c r="AE1880" s="38"/>
      <c r="AF1880" s="38"/>
      <c r="AG1880" s="38"/>
      <c r="AH1880" s="38"/>
      <c r="AI1880" s="101"/>
      <c r="AJ1880" s="101"/>
      <c r="AK1880" s="101"/>
      <c r="AL1880" s="75"/>
      <c r="AM1880" s="39"/>
      <c r="AN1880" s="27"/>
      <c r="AO1880" s="27"/>
      <c r="AP1880" s="27"/>
      <c r="AQ1880" s="27" t="str">
        <f t="shared" si="621"/>
        <v/>
      </c>
      <c r="AR1880" s="27" t="str">
        <f t="shared" si="622"/>
        <v/>
      </c>
      <c r="AS1880" s="27" t="str">
        <f t="shared" si="623"/>
        <v/>
      </c>
      <c r="AT1880" s="27" t="e">
        <f>IF(#REF!&lt;&gt;"",IF(ABS(#REF!)&lt;10,"S"&amp;RIGHT(#REF!,1)&amp;",","S"&amp;#REF!&amp;","),"")</f>
        <v>#REF!</v>
      </c>
      <c r="AU1880" s="27" t="e">
        <f>IF(#REF!&lt;&gt;"",IF(ABS(#REF!)&lt;10,"S"&amp;RIGHT(#REF!,1)&amp;",","S"&amp;#REF!&amp;","),"")</f>
        <v>#REF!</v>
      </c>
      <c r="AV1880" s="27" t="e">
        <f>IF(#REF!&lt;&gt;"",IF(ABS(#REF!)&lt;10,"S"&amp;RIGHT(#REF!,1)&amp;",","S"&amp;#REF!&amp;","),"")</f>
        <v>#REF!</v>
      </c>
      <c r="AW1880" s="27" t="e">
        <f>IF(#REF!&lt;&gt;"",IF(ABS(#REF!)&lt;10,"S"&amp;RIGHT(#REF!,1)&amp;",","S"&amp;#REF!&amp;","),"")</f>
        <v>#REF!</v>
      </c>
      <c r="AX1880" s="27" t="e">
        <f>IF(#REF!&lt;&gt;"",IF(ABS(#REF!)&lt;10,"S"&amp;RIGHT(#REF!,1)&amp;",","S"&amp;#REF!&amp;","),"")</f>
        <v>#REF!</v>
      </c>
      <c r="AY1880" s="27" t="e">
        <f>IF(#REF!&lt;&gt;"",IF(ABS(#REF!)&lt;10,"S"&amp;RIGHT(#REF!,1)&amp;",","S"&amp;#REF!&amp;","),"")</f>
        <v>#REF!</v>
      </c>
      <c r="AZ1880" s="27" t="e">
        <f>IF(#REF!&lt;&gt;"",IF(ABS(#REF!)&lt;10,"S"&amp;RIGHT(#REF!,1)&amp;",","S"&amp;#REF!&amp;","),"")</f>
        <v>#REF!</v>
      </c>
      <c r="BA1880" s="27" t="e">
        <f>IF(#REF!&lt;&gt;"",IF(ABS(#REF!)&lt;10,"S"&amp;RIGHT(#REF!,1)&amp;",","S"&amp;#REF!&amp;","),"")</f>
        <v>#REF!</v>
      </c>
      <c r="BB1880" s="27" t="e">
        <f>IF(#REF!&lt;&gt;"",IF(ABS(#REF!)&lt;10,"S"&amp;RIGHT(#REF!,1)&amp;",","S"&amp;#REF!&amp;","),"")</f>
        <v>#REF!</v>
      </c>
      <c r="BC1880" s="27"/>
      <c r="BD1880" s="27"/>
      <c r="BE1880" s="27"/>
      <c r="BF1880" s="27"/>
      <c r="BG1880" s="27"/>
      <c r="BH1880" s="27"/>
      <c r="BI1880" s="27" t="str">
        <f t="shared" ref="BI1880:BI1943" si="624">IF(M1880="","",CONCATENATE($L1880,","))</f>
        <v/>
      </c>
      <c r="BJ1880" s="27" t="str">
        <f t="shared" ref="BJ1880:BJ1943" si="625">IF(P1880="","",CONCATENATE($L1880,","))</f>
        <v/>
      </c>
      <c r="BK1880" s="27" t="str">
        <f t="shared" ref="BK1880:BK1943" si="626">IF(R1880="","",CONCATENATE($L1880,","))</f>
        <v/>
      </c>
      <c r="BL1880" s="27" t="e">
        <f>IF(#REF!="","",CONCATENATE($L1880,","))</f>
        <v>#REF!</v>
      </c>
      <c r="BM1880" s="27" t="e">
        <f>IF(#REF!="","",CONCATENATE($L1880,","))</f>
        <v>#REF!</v>
      </c>
      <c r="BN1880" s="27" t="e">
        <f>IF(#REF!="","",CONCATENATE($L1880,","))</f>
        <v>#REF!</v>
      </c>
      <c r="BO1880" s="27" t="e">
        <f>IF(#REF!="","",CONCATENATE($L1880,","))</f>
        <v>#REF!</v>
      </c>
      <c r="BP1880" s="27" t="e">
        <f>IF(#REF!="","",CONCATENATE($L1880,","))</f>
        <v>#REF!</v>
      </c>
      <c r="BQ1880" s="27" t="e">
        <f>IF(#REF!="","",CONCATENATE($L1880,","))</f>
        <v>#REF!</v>
      </c>
      <c r="BR1880" s="27" t="e">
        <f>IF(#REF!="","",CONCATENATE($L1880,","))</f>
        <v>#REF!</v>
      </c>
      <c r="BS1880" s="27" t="e">
        <f>IF(#REF!="","",CONCATENATE($L1880,","))</f>
        <v>#REF!</v>
      </c>
      <c r="BT1880" s="27" t="e">
        <f>IF(#REF!="","",CONCATENATE($L1880,","))</f>
        <v>#REF!</v>
      </c>
      <c r="BU1880" s="40"/>
      <c r="BV1880" s="5"/>
      <c r="BW1880"/>
      <c r="BX1880"/>
      <c r="BY1880"/>
      <c r="BZ1880"/>
      <c r="CA1880"/>
      <c r="CB1880" s="38"/>
      <c r="CC1880" s="39"/>
    </row>
    <row r="1881" spans="2:81">
      <c r="B1881" s="75"/>
      <c r="C1881" s="39"/>
      <c r="D1881" s="38"/>
      <c r="E1881" s="39"/>
      <c r="F1881" s="39"/>
      <c r="G1881" s="39"/>
      <c r="H1881" s="39"/>
      <c r="I1881" s="39"/>
      <c r="J1881" s="39"/>
      <c r="K1881" s="39"/>
      <c r="L1881" s="38"/>
      <c r="M1881" s="38"/>
      <c r="N1881" s="38"/>
      <c r="O1881" s="38"/>
      <c r="P1881" s="38"/>
      <c r="Q1881" s="38"/>
      <c r="R1881" s="38"/>
      <c r="S1881" s="38"/>
      <c r="T1881" s="38"/>
      <c r="U1881" s="38"/>
      <c r="V1881" s="38"/>
      <c r="W1881" s="38"/>
      <c r="X1881" s="38"/>
      <c r="Y1881" s="38"/>
      <c r="Z1881" s="75"/>
      <c r="AA1881" s="101"/>
      <c r="AB1881" s="101"/>
      <c r="AC1881" s="101"/>
      <c r="AD1881" s="101"/>
      <c r="AE1881" s="38"/>
      <c r="AF1881" s="38"/>
      <c r="AG1881" s="38"/>
      <c r="AH1881" s="38"/>
      <c r="AI1881" s="101"/>
      <c r="AJ1881" s="101"/>
      <c r="AK1881" s="101"/>
      <c r="AL1881" s="75"/>
      <c r="AM1881" s="39"/>
      <c r="AN1881" s="27"/>
      <c r="AO1881" s="27"/>
      <c r="AP1881" s="27"/>
      <c r="AQ1881" s="27" t="str">
        <f t="shared" ref="AQ1881:AQ1944" si="627">IF(M1881&lt;&gt;"",IF(ABS(M1881)&lt;10,"S"&amp;RIGHT(M1881,1)&amp;",","S"&amp;M1881&amp;","),"")</f>
        <v/>
      </c>
      <c r="AR1881" s="27" t="str">
        <f t="shared" ref="AR1881:AR1944" si="628">IF(P1881&lt;&gt;"",IF(ABS(P1881)&lt;10,"S"&amp;RIGHT(P1881,1)&amp;",","S"&amp;P1881&amp;","),"")</f>
        <v/>
      </c>
      <c r="AS1881" s="27" t="str">
        <f t="shared" ref="AS1881:AS1944" si="629">IF(R1881&lt;&gt;"",IF(ABS(R1881)&lt;10,"S"&amp;RIGHT(R1881,1)&amp;",","S"&amp;R1881&amp;","),"")</f>
        <v/>
      </c>
      <c r="AT1881" s="27" t="e">
        <f>IF(#REF!&lt;&gt;"",IF(ABS(#REF!)&lt;10,"S"&amp;RIGHT(#REF!,1)&amp;",","S"&amp;#REF!&amp;","),"")</f>
        <v>#REF!</v>
      </c>
      <c r="AU1881" s="27" t="e">
        <f>IF(#REF!&lt;&gt;"",IF(ABS(#REF!)&lt;10,"S"&amp;RIGHT(#REF!,1)&amp;",","S"&amp;#REF!&amp;","),"")</f>
        <v>#REF!</v>
      </c>
      <c r="AV1881" s="27" t="e">
        <f>IF(#REF!&lt;&gt;"",IF(ABS(#REF!)&lt;10,"S"&amp;RIGHT(#REF!,1)&amp;",","S"&amp;#REF!&amp;","),"")</f>
        <v>#REF!</v>
      </c>
      <c r="AW1881" s="27" t="e">
        <f>IF(#REF!&lt;&gt;"",IF(ABS(#REF!)&lt;10,"S"&amp;RIGHT(#REF!,1)&amp;",","S"&amp;#REF!&amp;","),"")</f>
        <v>#REF!</v>
      </c>
      <c r="AX1881" s="27" t="e">
        <f>IF(#REF!&lt;&gt;"",IF(ABS(#REF!)&lt;10,"S"&amp;RIGHT(#REF!,1)&amp;",","S"&amp;#REF!&amp;","),"")</f>
        <v>#REF!</v>
      </c>
      <c r="AY1881" s="27" t="e">
        <f>IF(#REF!&lt;&gt;"",IF(ABS(#REF!)&lt;10,"S"&amp;RIGHT(#REF!,1)&amp;",","S"&amp;#REF!&amp;","),"")</f>
        <v>#REF!</v>
      </c>
      <c r="AZ1881" s="27" t="e">
        <f>IF(#REF!&lt;&gt;"",IF(ABS(#REF!)&lt;10,"S"&amp;RIGHT(#REF!,1)&amp;",","S"&amp;#REF!&amp;","),"")</f>
        <v>#REF!</v>
      </c>
      <c r="BA1881" s="27" t="e">
        <f>IF(#REF!&lt;&gt;"",IF(ABS(#REF!)&lt;10,"S"&amp;RIGHT(#REF!,1)&amp;",","S"&amp;#REF!&amp;","),"")</f>
        <v>#REF!</v>
      </c>
      <c r="BB1881" s="27" t="e">
        <f>IF(#REF!&lt;&gt;"",IF(ABS(#REF!)&lt;10,"S"&amp;RIGHT(#REF!,1)&amp;",","S"&amp;#REF!&amp;","),"")</f>
        <v>#REF!</v>
      </c>
      <c r="BC1881" s="27"/>
      <c r="BD1881" s="27"/>
      <c r="BE1881" s="27"/>
      <c r="BF1881" s="27"/>
      <c r="BG1881" s="27"/>
      <c r="BH1881" s="27"/>
      <c r="BI1881" s="27" t="str">
        <f t="shared" si="624"/>
        <v/>
      </c>
      <c r="BJ1881" s="27" t="str">
        <f t="shared" si="625"/>
        <v/>
      </c>
      <c r="BK1881" s="27" t="str">
        <f t="shared" si="626"/>
        <v/>
      </c>
      <c r="BL1881" s="27" t="e">
        <f>IF(#REF!="","",CONCATENATE($L1881,","))</f>
        <v>#REF!</v>
      </c>
      <c r="BM1881" s="27" t="e">
        <f>IF(#REF!="","",CONCATENATE($L1881,","))</f>
        <v>#REF!</v>
      </c>
      <c r="BN1881" s="27" t="e">
        <f>IF(#REF!="","",CONCATENATE($L1881,","))</f>
        <v>#REF!</v>
      </c>
      <c r="BO1881" s="27" t="e">
        <f>IF(#REF!="","",CONCATENATE($L1881,","))</f>
        <v>#REF!</v>
      </c>
      <c r="BP1881" s="27" t="e">
        <f>IF(#REF!="","",CONCATENATE($L1881,","))</f>
        <v>#REF!</v>
      </c>
      <c r="BQ1881" s="27" t="e">
        <f>IF(#REF!="","",CONCATENATE($L1881,","))</f>
        <v>#REF!</v>
      </c>
      <c r="BR1881" s="27" t="e">
        <f>IF(#REF!="","",CONCATENATE($L1881,","))</f>
        <v>#REF!</v>
      </c>
      <c r="BS1881" s="27" t="e">
        <f>IF(#REF!="","",CONCATENATE($L1881,","))</f>
        <v>#REF!</v>
      </c>
      <c r="BT1881" s="27" t="e">
        <f>IF(#REF!="","",CONCATENATE($L1881,","))</f>
        <v>#REF!</v>
      </c>
      <c r="BU1881" s="40"/>
      <c r="BV1881" s="5"/>
      <c r="BW1881"/>
      <c r="BX1881"/>
      <c r="BY1881"/>
      <c r="BZ1881"/>
      <c r="CA1881"/>
      <c r="CB1881" s="70"/>
      <c r="CC1881" s="51"/>
    </row>
    <row r="1882" spans="2:81">
      <c r="B1882" s="75"/>
      <c r="C1882" s="39"/>
      <c r="D1882" s="38"/>
      <c r="E1882" s="39"/>
      <c r="F1882" s="39"/>
      <c r="G1882" s="39"/>
      <c r="H1882" s="39"/>
      <c r="I1882" s="39"/>
      <c r="J1882" s="39"/>
      <c r="K1882" s="39"/>
      <c r="L1882" s="38"/>
      <c r="M1882" s="38"/>
      <c r="N1882" s="38"/>
      <c r="O1882" s="38"/>
      <c r="P1882" s="38"/>
      <c r="Q1882" s="38"/>
      <c r="R1882" s="38"/>
      <c r="S1882" s="38"/>
      <c r="T1882" s="38"/>
      <c r="U1882" s="38"/>
      <c r="V1882" s="38"/>
      <c r="W1882" s="38"/>
      <c r="X1882" s="38"/>
      <c r="Y1882" s="38"/>
      <c r="Z1882" s="75"/>
      <c r="AA1882" s="101"/>
      <c r="AB1882" s="101"/>
      <c r="AC1882" s="101"/>
      <c r="AD1882" s="101"/>
      <c r="AE1882" s="38"/>
      <c r="AF1882" s="38"/>
      <c r="AG1882" s="38"/>
      <c r="AH1882" s="38"/>
      <c r="AI1882" s="101"/>
      <c r="AJ1882" s="101"/>
      <c r="AK1882" s="101"/>
      <c r="AL1882" s="75"/>
      <c r="AM1882" s="39"/>
      <c r="AN1882" s="27"/>
      <c r="AO1882" s="27"/>
      <c r="AP1882" s="27"/>
      <c r="AQ1882" s="27" t="str">
        <f t="shared" si="627"/>
        <v/>
      </c>
      <c r="AR1882" s="27" t="str">
        <f t="shared" si="628"/>
        <v/>
      </c>
      <c r="AS1882" s="27" t="str">
        <f t="shared" si="629"/>
        <v/>
      </c>
      <c r="AT1882" s="27" t="e">
        <f>IF(#REF!&lt;&gt;"",IF(ABS(#REF!)&lt;10,"S"&amp;RIGHT(#REF!,1)&amp;",","S"&amp;#REF!&amp;","),"")</f>
        <v>#REF!</v>
      </c>
      <c r="AU1882" s="27" t="e">
        <f>IF(#REF!&lt;&gt;"",IF(ABS(#REF!)&lt;10,"S"&amp;RIGHT(#REF!,1)&amp;",","S"&amp;#REF!&amp;","),"")</f>
        <v>#REF!</v>
      </c>
      <c r="AV1882" s="27" t="e">
        <f>IF(#REF!&lt;&gt;"",IF(ABS(#REF!)&lt;10,"S"&amp;RIGHT(#REF!,1)&amp;",","S"&amp;#REF!&amp;","),"")</f>
        <v>#REF!</v>
      </c>
      <c r="AW1882" s="27" t="e">
        <f>IF(#REF!&lt;&gt;"",IF(ABS(#REF!)&lt;10,"S"&amp;RIGHT(#REF!,1)&amp;",","S"&amp;#REF!&amp;","),"")</f>
        <v>#REF!</v>
      </c>
      <c r="AX1882" s="27" t="e">
        <f>IF(#REF!&lt;&gt;"",IF(ABS(#REF!)&lt;10,"S"&amp;RIGHT(#REF!,1)&amp;",","S"&amp;#REF!&amp;","),"")</f>
        <v>#REF!</v>
      </c>
      <c r="AY1882" s="27" t="e">
        <f>IF(#REF!&lt;&gt;"",IF(ABS(#REF!)&lt;10,"S"&amp;RIGHT(#REF!,1)&amp;",","S"&amp;#REF!&amp;","),"")</f>
        <v>#REF!</v>
      </c>
      <c r="AZ1882" s="27" t="e">
        <f>IF(#REF!&lt;&gt;"",IF(ABS(#REF!)&lt;10,"S"&amp;RIGHT(#REF!,1)&amp;",","S"&amp;#REF!&amp;","),"")</f>
        <v>#REF!</v>
      </c>
      <c r="BA1882" s="27" t="e">
        <f>IF(#REF!&lt;&gt;"",IF(ABS(#REF!)&lt;10,"S"&amp;RIGHT(#REF!,1)&amp;",","S"&amp;#REF!&amp;","),"")</f>
        <v>#REF!</v>
      </c>
      <c r="BB1882" s="27" t="e">
        <f>IF(#REF!&lt;&gt;"",IF(ABS(#REF!)&lt;10,"S"&amp;RIGHT(#REF!,1)&amp;",","S"&amp;#REF!&amp;","),"")</f>
        <v>#REF!</v>
      </c>
      <c r="BC1882" s="27"/>
      <c r="BD1882" s="27"/>
      <c r="BE1882" s="27"/>
      <c r="BF1882" s="27"/>
      <c r="BG1882" s="27"/>
      <c r="BH1882" s="27"/>
      <c r="BI1882" s="27" t="str">
        <f t="shared" si="624"/>
        <v/>
      </c>
      <c r="BJ1882" s="27" t="str">
        <f t="shared" si="625"/>
        <v/>
      </c>
      <c r="BK1882" s="27" t="str">
        <f t="shared" si="626"/>
        <v/>
      </c>
      <c r="BL1882" s="27" t="e">
        <f>IF(#REF!="","",CONCATENATE($L1882,","))</f>
        <v>#REF!</v>
      </c>
      <c r="BM1882" s="27" t="e">
        <f>IF(#REF!="","",CONCATENATE($L1882,","))</f>
        <v>#REF!</v>
      </c>
      <c r="BN1882" s="27" t="e">
        <f>IF(#REF!="","",CONCATENATE($L1882,","))</f>
        <v>#REF!</v>
      </c>
      <c r="BO1882" s="27" t="e">
        <f>IF(#REF!="","",CONCATENATE($L1882,","))</f>
        <v>#REF!</v>
      </c>
      <c r="BP1882" s="27" t="e">
        <f>IF(#REF!="","",CONCATENATE($L1882,","))</f>
        <v>#REF!</v>
      </c>
      <c r="BQ1882" s="27" t="e">
        <f>IF(#REF!="","",CONCATENATE($L1882,","))</f>
        <v>#REF!</v>
      </c>
      <c r="BR1882" s="27" t="e">
        <f>IF(#REF!="","",CONCATENATE($L1882,","))</f>
        <v>#REF!</v>
      </c>
      <c r="BS1882" s="27" t="e">
        <f>IF(#REF!="","",CONCATENATE($L1882,","))</f>
        <v>#REF!</v>
      </c>
      <c r="BT1882" s="27" t="e">
        <f>IF(#REF!="","",CONCATENATE($L1882,","))</f>
        <v>#REF!</v>
      </c>
      <c r="BU1882" s="40"/>
      <c r="BV1882" s="5"/>
      <c r="BW1882"/>
      <c r="BX1882"/>
      <c r="BY1882"/>
      <c r="BZ1882"/>
      <c r="CA1882"/>
      <c r="CB1882" s="70"/>
      <c r="CC1882" s="7"/>
    </row>
    <row r="1883" spans="2:81">
      <c r="B1883" s="75"/>
      <c r="C1883" s="39"/>
      <c r="D1883" s="38"/>
      <c r="E1883" s="39"/>
      <c r="F1883" s="39"/>
      <c r="G1883" s="39"/>
      <c r="H1883" s="39"/>
      <c r="I1883" s="39"/>
      <c r="J1883" s="39"/>
      <c r="K1883" s="39"/>
      <c r="L1883" s="38"/>
      <c r="M1883" s="38"/>
      <c r="N1883" s="38"/>
      <c r="O1883" s="38"/>
      <c r="P1883" s="38"/>
      <c r="Q1883" s="38"/>
      <c r="R1883" s="38"/>
      <c r="S1883" s="38"/>
      <c r="T1883" s="38"/>
      <c r="U1883" s="38"/>
      <c r="V1883" s="38"/>
      <c r="W1883" s="38"/>
      <c r="X1883" s="38"/>
      <c r="Y1883" s="38"/>
      <c r="Z1883" s="75"/>
      <c r="AA1883" s="101"/>
      <c r="AB1883" s="101"/>
      <c r="AC1883" s="101"/>
      <c r="AD1883" s="101"/>
      <c r="AE1883" s="38"/>
      <c r="AF1883" s="38"/>
      <c r="AG1883" s="38"/>
      <c r="AH1883" s="38"/>
      <c r="AI1883" s="101"/>
      <c r="AJ1883" s="101"/>
      <c r="AK1883" s="101"/>
      <c r="AL1883" s="75"/>
      <c r="AM1883" s="39"/>
      <c r="AN1883" s="27"/>
      <c r="AO1883" s="27"/>
      <c r="AP1883" s="27"/>
      <c r="AQ1883" s="27" t="str">
        <f t="shared" si="627"/>
        <v/>
      </c>
      <c r="AR1883" s="27" t="str">
        <f t="shared" si="628"/>
        <v/>
      </c>
      <c r="AS1883" s="27" t="str">
        <f t="shared" si="629"/>
        <v/>
      </c>
      <c r="AT1883" s="27" t="e">
        <f>IF(#REF!&lt;&gt;"",IF(ABS(#REF!)&lt;10,"S"&amp;RIGHT(#REF!,1)&amp;",","S"&amp;#REF!&amp;","),"")</f>
        <v>#REF!</v>
      </c>
      <c r="AU1883" s="27" t="e">
        <f>IF(#REF!&lt;&gt;"",IF(ABS(#REF!)&lt;10,"S"&amp;RIGHT(#REF!,1)&amp;",","S"&amp;#REF!&amp;","),"")</f>
        <v>#REF!</v>
      </c>
      <c r="AV1883" s="27" t="e">
        <f>IF(#REF!&lt;&gt;"",IF(ABS(#REF!)&lt;10,"S"&amp;RIGHT(#REF!,1)&amp;",","S"&amp;#REF!&amp;","),"")</f>
        <v>#REF!</v>
      </c>
      <c r="AW1883" s="27" t="e">
        <f>IF(#REF!&lt;&gt;"",IF(ABS(#REF!)&lt;10,"S"&amp;RIGHT(#REF!,1)&amp;",","S"&amp;#REF!&amp;","),"")</f>
        <v>#REF!</v>
      </c>
      <c r="AX1883" s="27" t="e">
        <f>IF(#REF!&lt;&gt;"",IF(ABS(#REF!)&lt;10,"S"&amp;RIGHT(#REF!,1)&amp;",","S"&amp;#REF!&amp;","),"")</f>
        <v>#REF!</v>
      </c>
      <c r="AY1883" s="27" t="e">
        <f>IF(#REF!&lt;&gt;"",IF(ABS(#REF!)&lt;10,"S"&amp;RIGHT(#REF!,1)&amp;",","S"&amp;#REF!&amp;","),"")</f>
        <v>#REF!</v>
      </c>
      <c r="AZ1883" s="27" t="e">
        <f>IF(#REF!&lt;&gt;"",IF(ABS(#REF!)&lt;10,"S"&amp;RIGHT(#REF!,1)&amp;",","S"&amp;#REF!&amp;","),"")</f>
        <v>#REF!</v>
      </c>
      <c r="BA1883" s="27" t="e">
        <f>IF(#REF!&lt;&gt;"",IF(ABS(#REF!)&lt;10,"S"&amp;RIGHT(#REF!,1)&amp;",","S"&amp;#REF!&amp;","),"")</f>
        <v>#REF!</v>
      </c>
      <c r="BB1883" s="27" t="e">
        <f>IF(#REF!&lt;&gt;"",IF(ABS(#REF!)&lt;10,"S"&amp;RIGHT(#REF!,1)&amp;",","S"&amp;#REF!&amp;","),"")</f>
        <v>#REF!</v>
      </c>
      <c r="BC1883" s="27"/>
      <c r="BD1883" s="27"/>
      <c r="BE1883" s="27"/>
      <c r="BF1883" s="27"/>
      <c r="BG1883" s="27"/>
      <c r="BH1883" s="27"/>
      <c r="BI1883" s="27" t="str">
        <f t="shared" si="624"/>
        <v/>
      </c>
      <c r="BJ1883" s="27" t="str">
        <f t="shared" si="625"/>
        <v/>
      </c>
      <c r="BK1883" s="27" t="str">
        <f t="shared" si="626"/>
        <v/>
      </c>
      <c r="BL1883" s="27" t="e">
        <f>IF(#REF!="","",CONCATENATE($L1883,","))</f>
        <v>#REF!</v>
      </c>
      <c r="BM1883" s="27" t="e">
        <f>IF(#REF!="","",CONCATENATE($L1883,","))</f>
        <v>#REF!</v>
      </c>
      <c r="BN1883" s="27" t="e">
        <f>IF(#REF!="","",CONCATENATE($L1883,","))</f>
        <v>#REF!</v>
      </c>
      <c r="BO1883" s="27" t="e">
        <f>IF(#REF!="","",CONCATENATE($L1883,","))</f>
        <v>#REF!</v>
      </c>
      <c r="BP1883" s="27" t="e">
        <f>IF(#REF!="","",CONCATENATE($L1883,","))</f>
        <v>#REF!</v>
      </c>
      <c r="BQ1883" s="27" t="e">
        <f>IF(#REF!="","",CONCATENATE($L1883,","))</f>
        <v>#REF!</v>
      </c>
      <c r="BR1883" s="27" t="e">
        <f>IF(#REF!="","",CONCATENATE($L1883,","))</f>
        <v>#REF!</v>
      </c>
      <c r="BS1883" s="27" t="e">
        <f>IF(#REF!="","",CONCATENATE($L1883,","))</f>
        <v>#REF!</v>
      </c>
      <c r="BT1883" s="27" t="e">
        <f>IF(#REF!="","",CONCATENATE($L1883,","))</f>
        <v>#REF!</v>
      </c>
      <c r="BU1883" s="40"/>
      <c r="BV1883" s="5"/>
      <c r="BW1883"/>
      <c r="BX1883"/>
      <c r="BY1883"/>
      <c r="BZ1883"/>
      <c r="CA1883"/>
      <c r="CB1883" s="70"/>
      <c r="CC1883" s="7"/>
    </row>
    <row r="1884" spans="2:81">
      <c r="B1884" s="75"/>
      <c r="C1884" s="39"/>
      <c r="D1884" s="38"/>
      <c r="E1884" s="39"/>
      <c r="F1884" s="39"/>
      <c r="G1884" s="39"/>
      <c r="H1884" s="39"/>
      <c r="I1884" s="39"/>
      <c r="J1884" s="39"/>
      <c r="K1884" s="39"/>
      <c r="L1884" s="38"/>
      <c r="M1884" s="38"/>
      <c r="N1884" s="38"/>
      <c r="O1884" s="38"/>
      <c r="P1884" s="38"/>
      <c r="Q1884" s="38"/>
      <c r="R1884" s="38"/>
      <c r="S1884" s="38"/>
      <c r="T1884" s="38"/>
      <c r="U1884" s="38"/>
      <c r="V1884" s="38"/>
      <c r="W1884" s="38"/>
      <c r="X1884" s="38"/>
      <c r="Y1884" s="38"/>
      <c r="Z1884" s="75"/>
      <c r="AA1884" s="101"/>
      <c r="AB1884" s="101"/>
      <c r="AC1884" s="101"/>
      <c r="AD1884" s="101"/>
      <c r="AE1884" s="38"/>
      <c r="AF1884" s="38"/>
      <c r="AG1884" s="38"/>
      <c r="AH1884" s="38"/>
      <c r="AI1884" s="101"/>
      <c r="AJ1884" s="101"/>
      <c r="AK1884" s="101"/>
      <c r="AL1884" s="75"/>
      <c r="AM1884" s="39"/>
      <c r="AN1884" s="27"/>
      <c r="AO1884" s="27"/>
      <c r="AP1884" s="27"/>
      <c r="AQ1884" s="27" t="str">
        <f t="shared" si="627"/>
        <v/>
      </c>
      <c r="AR1884" s="27" t="str">
        <f t="shared" si="628"/>
        <v/>
      </c>
      <c r="AS1884" s="27" t="str">
        <f t="shared" si="629"/>
        <v/>
      </c>
      <c r="AT1884" s="27" t="e">
        <f>IF(#REF!&lt;&gt;"",IF(ABS(#REF!)&lt;10,"S"&amp;RIGHT(#REF!,1)&amp;",","S"&amp;#REF!&amp;","),"")</f>
        <v>#REF!</v>
      </c>
      <c r="AU1884" s="27" t="e">
        <f>IF(#REF!&lt;&gt;"",IF(ABS(#REF!)&lt;10,"S"&amp;RIGHT(#REF!,1)&amp;",","S"&amp;#REF!&amp;","),"")</f>
        <v>#REF!</v>
      </c>
      <c r="AV1884" s="27" t="e">
        <f>IF(#REF!&lt;&gt;"",IF(ABS(#REF!)&lt;10,"S"&amp;RIGHT(#REF!,1)&amp;",","S"&amp;#REF!&amp;","),"")</f>
        <v>#REF!</v>
      </c>
      <c r="AW1884" s="27" t="e">
        <f>IF(#REF!&lt;&gt;"",IF(ABS(#REF!)&lt;10,"S"&amp;RIGHT(#REF!,1)&amp;",","S"&amp;#REF!&amp;","),"")</f>
        <v>#REF!</v>
      </c>
      <c r="AX1884" s="27" t="e">
        <f>IF(#REF!&lt;&gt;"",IF(ABS(#REF!)&lt;10,"S"&amp;RIGHT(#REF!,1)&amp;",","S"&amp;#REF!&amp;","),"")</f>
        <v>#REF!</v>
      </c>
      <c r="AY1884" s="27" t="e">
        <f>IF(#REF!&lt;&gt;"",IF(ABS(#REF!)&lt;10,"S"&amp;RIGHT(#REF!,1)&amp;",","S"&amp;#REF!&amp;","),"")</f>
        <v>#REF!</v>
      </c>
      <c r="AZ1884" s="27" t="e">
        <f>IF(#REF!&lt;&gt;"",IF(ABS(#REF!)&lt;10,"S"&amp;RIGHT(#REF!,1)&amp;",","S"&amp;#REF!&amp;","),"")</f>
        <v>#REF!</v>
      </c>
      <c r="BA1884" s="27" t="e">
        <f>IF(#REF!&lt;&gt;"",IF(ABS(#REF!)&lt;10,"S"&amp;RIGHT(#REF!,1)&amp;",","S"&amp;#REF!&amp;","),"")</f>
        <v>#REF!</v>
      </c>
      <c r="BB1884" s="27" t="e">
        <f>IF(#REF!&lt;&gt;"",IF(ABS(#REF!)&lt;10,"S"&amp;RIGHT(#REF!,1)&amp;",","S"&amp;#REF!&amp;","),"")</f>
        <v>#REF!</v>
      </c>
      <c r="BC1884" s="27"/>
      <c r="BD1884" s="27"/>
      <c r="BE1884" s="27"/>
      <c r="BF1884" s="27"/>
      <c r="BG1884" s="27"/>
      <c r="BH1884" s="27"/>
      <c r="BI1884" s="27" t="str">
        <f t="shared" si="624"/>
        <v/>
      </c>
      <c r="BJ1884" s="27" t="str">
        <f t="shared" si="625"/>
        <v/>
      </c>
      <c r="BK1884" s="27" t="str">
        <f t="shared" si="626"/>
        <v/>
      </c>
      <c r="BL1884" s="27" t="e">
        <f>IF(#REF!="","",CONCATENATE($L1884,","))</f>
        <v>#REF!</v>
      </c>
      <c r="BM1884" s="27" t="e">
        <f>IF(#REF!="","",CONCATENATE($L1884,","))</f>
        <v>#REF!</v>
      </c>
      <c r="BN1884" s="27" t="e">
        <f>IF(#REF!="","",CONCATENATE($L1884,","))</f>
        <v>#REF!</v>
      </c>
      <c r="BO1884" s="27" t="e">
        <f>IF(#REF!="","",CONCATENATE($L1884,","))</f>
        <v>#REF!</v>
      </c>
      <c r="BP1884" s="27" t="e">
        <f>IF(#REF!="","",CONCATENATE($L1884,","))</f>
        <v>#REF!</v>
      </c>
      <c r="BQ1884" s="27" t="e">
        <f>IF(#REF!="","",CONCATENATE($L1884,","))</f>
        <v>#REF!</v>
      </c>
      <c r="BR1884" s="27" t="e">
        <f>IF(#REF!="","",CONCATENATE($L1884,","))</f>
        <v>#REF!</v>
      </c>
      <c r="BS1884" s="27" t="e">
        <f>IF(#REF!="","",CONCATENATE($L1884,","))</f>
        <v>#REF!</v>
      </c>
      <c r="BT1884" s="27" t="e">
        <f>IF(#REF!="","",CONCATENATE($L1884,","))</f>
        <v>#REF!</v>
      </c>
      <c r="BU1884" s="40"/>
      <c r="BV1884" s="5"/>
      <c r="BW1884"/>
      <c r="BX1884"/>
      <c r="BY1884"/>
      <c r="BZ1884"/>
      <c r="CA1884"/>
      <c r="CB1884" s="70"/>
      <c r="CC1884" s="7"/>
    </row>
    <row r="1885" spans="2:81">
      <c r="B1885" s="75"/>
      <c r="C1885" s="39"/>
      <c r="D1885" s="38"/>
      <c r="E1885" s="39"/>
      <c r="F1885" s="39"/>
      <c r="G1885" s="39"/>
      <c r="H1885" s="39"/>
      <c r="I1885" s="39"/>
      <c r="J1885" s="39"/>
      <c r="K1885" s="39"/>
      <c r="L1885" s="38"/>
      <c r="M1885" s="38"/>
      <c r="N1885" s="38"/>
      <c r="O1885" s="38"/>
      <c r="P1885" s="38"/>
      <c r="Q1885" s="38"/>
      <c r="R1885" s="38"/>
      <c r="S1885" s="38"/>
      <c r="T1885" s="38"/>
      <c r="U1885" s="38"/>
      <c r="V1885" s="38"/>
      <c r="W1885" s="38"/>
      <c r="X1885" s="38"/>
      <c r="Y1885" s="38"/>
      <c r="Z1885" s="75"/>
      <c r="AA1885" s="101"/>
      <c r="AB1885" s="101"/>
      <c r="AC1885" s="101"/>
      <c r="AD1885" s="101"/>
      <c r="AE1885" s="38"/>
      <c r="AF1885" s="38"/>
      <c r="AG1885" s="38"/>
      <c r="AH1885" s="38"/>
      <c r="AI1885" s="101"/>
      <c r="AJ1885" s="101"/>
      <c r="AK1885" s="101"/>
      <c r="AL1885" s="75"/>
      <c r="AM1885" s="39"/>
      <c r="AN1885" s="27"/>
      <c r="AO1885" s="27"/>
      <c r="AP1885" s="27"/>
      <c r="AQ1885" s="27" t="str">
        <f t="shared" si="627"/>
        <v/>
      </c>
      <c r="AR1885" s="27" t="str">
        <f t="shared" si="628"/>
        <v/>
      </c>
      <c r="AS1885" s="27" t="str">
        <f t="shared" si="629"/>
        <v/>
      </c>
      <c r="AT1885" s="27" t="e">
        <f>IF(#REF!&lt;&gt;"",IF(ABS(#REF!)&lt;10,"S"&amp;RIGHT(#REF!,1)&amp;",","S"&amp;#REF!&amp;","),"")</f>
        <v>#REF!</v>
      </c>
      <c r="AU1885" s="27" t="e">
        <f>IF(#REF!&lt;&gt;"",IF(ABS(#REF!)&lt;10,"S"&amp;RIGHT(#REF!,1)&amp;",","S"&amp;#REF!&amp;","),"")</f>
        <v>#REF!</v>
      </c>
      <c r="AV1885" s="27" t="e">
        <f>IF(#REF!&lt;&gt;"",IF(ABS(#REF!)&lt;10,"S"&amp;RIGHT(#REF!,1)&amp;",","S"&amp;#REF!&amp;","),"")</f>
        <v>#REF!</v>
      </c>
      <c r="AW1885" s="27" t="e">
        <f>IF(#REF!&lt;&gt;"",IF(ABS(#REF!)&lt;10,"S"&amp;RIGHT(#REF!,1)&amp;",","S"&amp;#REF!&amp;","),"")</f>
        <v>#REF!</v>
      </c>
      <c r="AX1885" s="27" t="e">
        <f>IF(#REF!&lt;&gt;"",IF(ABS(#REF!)&lt;10,"S"&amp;RIGHT(#REF!,1)&amp;",","S"&amp;#REF!&amp;","),"")</f>
        <v>#REF!</v>
      </c>
      <c r="AY1885" s="27" t="e">
        <f>IF(#REF!&lt;&gt;"",IF(ABS(#REF!)&lt;10,"S"&amp;RIGHT(#REF!,1)&amp;",","S"&amp;#REF!&amp;","),"")</f>
        <v>#REF!</v>
      </c>
      <c r="AZ1885" s="27" t="e">
        <f>IF(#REF!&lt;&gt;"",IF(ABS(#REF!)&lt;10,"S"&amp;RIGHT(#REF!,1)&amp;",","S"&amp;#REF!&amp;","),"")</f>
        <v>#REF!</v>
      </c>
      <c r="BA1885" s="27" t="e">
        <f>IF(#REF!&lt;&gt;"",IF(ABS(#REF!)&lt;10,"S"&amp;RIGHT(#REF!,1)&amp;",","S"&amp;#REF!&amp;","),"")</f>
        <v>#REF!</v>
      </c>
      <c r="BB1885" s="27" t="e">
        <f>IF(#REF!&lt;&gt;"",IF(ABS(#REF!)&lt;10,"S"&amp;RIGHT(#REF!,1)&amp;",","S"&amp;#REF!&amp;","),"")</f>
        <v>#REF!</v>
      </c>
      <c r="BC1885" s="27"/>
      <c r="BD1885" s="27"/>
      <c r="BE1885" s="27"/>
      <c r="BF1885" s="27"/>
      <c r="BG1885" s="27"/>
      <c r="BH1885" s="27"/>
      <c r="BI1885" s="27" t="str">
        <f t="shared" si="624"/>
        <v/>
      </c>
      <c r="BJ1885" s="27" t="str">
        <f t="shared" si="625"/>
        <v/>
      </c>
      <c r="BK1885" s="27" t="str">
        <f t="shared" si="626"/>
        <v/>
      </c>
      <c r="BL1885" s="27" t="e">
        <f>IF(#REF!="","",CONCATENATE($L1885,","))</f>
        <v>#REF!</v>
      </c>
      <c r="BM1885" s="27" t="e">
        <f>IF(#REF!="","",CONCATENATE($L1885,","))</f>
        <v>#REF!</v>
      </c>
      <c r="BN1885" s="27" t="e">
        <f>IF(#REF!="","",CONCATENATE($L1885,","))</f>
        <v>#REF!</v>
      </c>
      <c r="BO1885" s="27" t="e">
        <f>IF(#REF!="","",CONCATENATE($L1885,","))</f>
        <v>#REF!</v>
      </c>
      <c r="BP1885" s="27" t="e">
        <f>IF(#REF!="","",CONCATENATE($L1885,","))</f>
        <v>#REF!</v>
      </c>
      <c r="BQ1885" s="27" t="e">
        <f>IF(#REF!="","",CONCATENATE($L1885,","))</f>
        <v>#REF!</v>
      </c>
      <c r="BR1885" s="27" t="e">
        <f>IF(#REF!="","",CONCATENATE($L1885,","))</f>
        <v>#REF!</v>
      </c>
      <c r="BS1885" s="27" t="e">
        <f>IF(#REF!="","",CONCATENATE($L1885,","))</f>
        <v>#REF!</v>
      </c>
      <c r="BT1885" s="27" t="e">
        <f>IF(#REF!="","",CONCATENATE($L1885,","))</f>
        <v>#REF!</v>
      </c>
      <c r="BU1885" s="40"/>
      <c r="BV1885" s="5"/>
      <c r="BW1885"/>
      <c r="BX1885"/>
      <c r="BY1885"/>
      <c r="BZ1885"/>
      <c r="CA1885"/>
      <c r="CB1885" s="40"/>
      <c r="CC1885" s="7"/>
    </row>
    <row r="1886" spans="2:81">
      <c r="B1886" s="75"/>
      <c r="C1886" s="39"/>
      <c r="D1886" s="38"/>
      <c r="E1886" s="39"/>
      <c r="F1886" s="39"/>
      <c r="G1886" s="39"/>
      <c r="H1886" s="39"/>
      <c r="I1886" s="39"/>
      <c r="J1886" s="39"/>
      <c r="K1886" s="39"/>
      <c r="L1886" s="38"/>
      <c r="M1886" s="38"/>
      <c r="N1886" s="38"/>
      <c r="O1886" s="38"/>
      <c r="P1886" s="38"/>
      <c r="Q1886" s="38"/>
      <c r="R1886" s="38"/>
      <c r="S1886" s="38"/>
      <c r="T1886" s="38"/>
      <c r="U1886" s="38"/>
      <c r="V1886" s="38"/>
      <c r="W1886" s="38"/>
      <c r="X1886" s="38"/>
      <c r="Y1886" s="38"/>
      <c r="Z1886" s="75"/>
      <c r="AA1886" s="101"/>
      <c r="AB1886" s="101"/>
      <c r="AC1886" s="101"/>
      <c r="AD1886" s="101"/>
      <c r="AE1886" s="38"/>
      <c r="AF1886" s="38"/>
      <c r="AG1886" s="38"/>
      <c r="AH1886" s="38"/>
      <c r="AI1886" s="101"/>
      <c r="AJ1886" s="101"/>
      <c r="AK1886" s="101"/>
      <c r="AL1886" s="75"/>
      <c r="AM1886" s="39"/>
      <c r="AN1886" s="27"/>
      <c r="AO1886" s="27"/>
      <c r="AP1886" s="27"/>
      <c r="AQ1886" s="27" t="str">
        <f t="shared" si="627"/>
        <v/>
      </c>
      <c r="AR1886" s="27" t="str">
        <f t="shared" si="628"/>
        <v/>
      </c>
      <c r="AS1886" s="27" t="str">
        <f t="shared" si="629"/>
        <v/>
      </c>
      <c r="AT1886" s="27" t="e">
        <f>IF(#REF!&lt;&gt;"",IF(ABS(#REF!)&lt;10,"S"&amp;RIGHT(#REF!,1)&amp;",","S"&amp;#REF!&amp;","),"")</f>
        <v>#REF!</v>
      </c>
      <c r="AU1886" s="27" t="e">
        <f>IF(#REF!&lt;&gt;"",IF(ABS(#REF!)&lt;10,"S"&amp;RIGHT(#REF!,1)&amp;",","S"&amp;#REF!&amp;","),"")</f>
        <v>#REF!</v>
      </c>
      <c r="AV1886" s="27" t="e">
        <f>IF(#REF!&lt;&gt;"",IF(ABS(#REF!)&lt;10,"S"&amp;RIGHT(#REF!,1)&amp;",","S"&amp;#REF!&amp;","),"")</f>
        <v>#REF!</v>
      </c>
      <c r="AW1886" s="27" t="e">
        <f>IF(#REF!&lt;&gt;"",IF(ABS(#REF!)&lt;10,"S"&amp;RIGHT(#REF!,1)&amp;",","S"&amp;#REF!&amp;","),"")</f>
        <v>#REF!</v>
      </c>
      <c r="AX1886" s="27" t="e">
        <f>IF(#REF!&lt;&gt;"",IF(ABS(#REF!)&lt;10,"S"&amp;RIGHT(#REF!,1)&amp;",","S"&amp;#REF!&amp;","),"")</f>
        <v>#REF!</v>
      </c>
      <c r="AY1886" s="27" t="e">
        <f>IF(#REF!&lt;&gt;"",IF(ABS(#REF!)&lt;10,"S"&amp;RIGHT(#REF!,1)&amp;",","S"&amp;#REF!&amp;","),"")</f>
        <v>#REF!</v>
      </c>
      <c r="AZ1886" s="27" t="e">
        <f>IF(#REF!&lt;&gt;"",IF(ABS(#REF!)&lt;10,"S"&amp;RIGHT(#REF!,1)&amp;",","S"&amp;#REF!&amp;","),"")</f>
        <v>#REF!</v>
      </c>
      <c r="BA1886" s="27" t="e">
        <f>IF(#REF!&lt;&gt;"",IF(ABS(#REF!)&lt;10,"S"&amp;RIGHT(#REF!,1)&amp;",","S"&amp;#REF!&amp;","),"")</f>
        <v>#REF!</v>
      </c>
      <c r="BB1886" s="27" t="e">
        <f>IF(#REF!&lt;&gt;"",IF(ABS(#REF!)&lt;10,"S"&amp;RIGHT(#REF!,1)&amp;",","S"&amp;#REF!&amp;","),"")</f>
        <v>#REF!</v>
      </c>
      <c r="BC1886" s="27"/>
      <c r="BD1886" s="27"/>
      <c r="BE1886" s="27"/>
      <c r="BF1886" s="27"/>
      <c r="BG1886" s="27"/>
      <c r="BH1886" s="27"/>
      <c r="BI1886" s="27" t="str">
        <f t="shared" si="624"/>
        <v/>
      </c>
      <c r="BJ1886" s="27" t="str">
        <f t="shared" si="625"/>
        <v/>
      </c>
      <c r="BK1886" s="27" t="str">
        <f t="shared" si="626"/>
        <v/>
      </c>
      <c r="BL1886" s="27" t="e">
        <f>IF(#REF!="","",CONCATENATE($L1886,","))</f>
        <v>#REF!</v>
      </c>
      <c r="BM1886" s="27" t="e">
        <f>IF(#REF!="","",CONCATENATE($L1886,","))</f>
        <v>#REF!</v>
      </c>
      <c r="BN1886" s="27" t="e">
        <f>IF(#REF!="","",CONCATENATE($L1886,","))</f>
        <v>#REF!</v>
      </c>
      <c r="BO1886" s="27" t="e">
        <f>IF(#REF!="","",CONCATENATE($L1886,","))</f>
        <v>#REF!</v>
      </c>
      <c r="BP1886" s="27" t="e">
        <f>IF(#REF!="","",CONCATENATE($L1886,","))</f>
        <v>#REF!</v>
      </c>
      <c r="BQ1886" s="27" t="e">
        <f>IF(#REF!="","",CONCATENATE($L1886,","))</f>
        <v>#REF!</v>
      </c>
      <c r="BR1886" s="27" t="e">
        <f>IF(#REF!="","",CONCATENATE($L1886,","))</f>
        <v>#REF!</v>
      </c>
      <c r="BS1886" s="27" t="e">
        <f>IF(#REF!="","",CONCATENATE($L1886,","))</f>
        <v>#REF!</v>
      </c>
      <c r="BT1886" s="27" t="e">
        <f>IF(#REF!="","",CONCATENATE($L1886,","))</f>
        <v>#REF!</v>
      </c>
      <c r="BU1886" s="40"/>
      <c r="BV1886" s="5"/>
      <c r="BW1886"/>
      <c r="BX1886"/>
      <c r="BY1886"/>
      <c r="BZ1886"/>
      <c r="CA1886"/>
      <c r="CB1886" s="40"/>
      <c r="CC1886" s="7"/>
    </row>
    <row r="1887" spans="2:81">
      <c r="B1887" s="75"/>
      <c r="C1887" s="39"/>
      <c r="D1887" s="38"/>
      <c r="E1887" s="39"/>
      <c r="F1887" s="39"/>
      <c r="G1887" s="39"/>
      <c r="H1887" s="39"/>
      <c r="I1887" s="39"/>
      <c r="J1887" s="39"/>
      <c r="K1887" s="39"/>
      <c r="L1887" s="38"/>
      <c r="M1887" s="38"/>
      <c r="N1887" s="38"/>
      <c r="O1887" s="38"/>
      <c r="P1887" s="38"/>
      <c r="Q1887" s="38"/>
      <c r="R1887" s="38"/>
      <c r="S1887" s="38"/>
      <c r="T1887" s="38"/>
      <c r="U1887" s="38"/>
      <c r="V1887" s="38"/>
      <c r="W1887" s="38"/>
      <c r="X1887" s="38"/>
      <c r="Y1887" s="38"/>
      <c r="Z1887" s="75"/>
      <c r="AA1887" s="101"/>
      <c r="AB1887" s="101"/>
      <c r="AC1887" s="101"/>
      <c r="AD1887" s="101"/>
      <c r="AE1887" s="38"/>
      <c r="AF1887" s="38"/>
      <c r="AG1887" s="38"/>
      <c r="AH1887" s="38"/>
      <c r="AI1887" s="101"/>
      <c r="AJ1887" s="101"/>
      <c r="AK1887" s="101"/>
      <c r="AL1887" s="75"/>
      <c r="AM1887" s="39"/>
      <c r="AN1887" s="27"/>
      <c r="AO1887" s="27"/>
      <c r="AP1887" s="27"/>
      <c r="AQ1887" s="27" t="str">
        <f t="shared" si="627"/>
        <v/>
      </c>
      <c r="AR1887" s="27" t="str">
        <f t="shared" si="628"/>
        <v/>
      </c>
      <c r="AS1887" s="27" t="str">
        <f t="shared" si="629"/>
        <v/>
      </c>
      <c r="AT1887" s="27" t="e">
        <f>IF(#REF!&lt;&gt;"",IF(ABS(#REF!)&lt;10,"S"&amp;RIGHT(#REF!,1)&amp;",","S"&amp;#REF!&amp;","),"")</f>
        <v>#REF!</v>
      </c>
      <c r="AU1887" s="27" t="e">
        <f>IF(#REF!&lt;&gt;"",IF(ABS(#REF!)&lt;10,"S"&amp;RIGHT(#REF!,1)&amp;",","S"&amp;#REF!&amp;","),"")</f>
        <v>#REF!</v>
      </c>
      <c r="AV1887" s="27" t="e">
        <f>IF(#REF!&lt;&gt;"",IF(ABS(#REF!)&lt;10,"S"&amp;RIGHT(#REF!,1)&amp;",","S"&amp;#REF!&amp;","),"")</f>
        <v>#REF!</v>
      </c>
      <c r="AW1887" s="27" t="e">
        <f>IF(#REF!&lt;&gt;"",IF(ABS(#REF!)&lt;10,"S"&amp;RIGHT(#REF!,1)&amp;",","S"&amp;#REF!&amp;","),"")</f>
        <v>#REF!</v>
      </c>
      <c r="AX1887" s="27" t="e">
        <f>IF(#REF!&lt;&gt;"",IF(ABS(#REF!)&lt;10,"S"&amp;RIGHT(#REF!,1)&amp;",","S"&amp;#REF!&amp;","),"")</f>
        <v>#REF!</v>
      </c>
      <c r="AY1887" s="27" t="e">
        <f>IF(#REF!&lt;&gt;"",IF(ABS(#REF!)&lt;10,"S"&amp;RIGHT(#REF!,1)&amp;",","S"&amp;#REF!&amp;","),"")</f>
        <v>#REF!</v>
      </c>
      <c r="AZ1887" s="27" t="e">
        <f>IF(#REF!&lt;&gt;"",IF(ABS(#REF!)&lt;10,"S"&amp;RIGHT(#REF!,1)&amp;",","S"&amp;#REF!&amp;","),"")</f>
        <v>#REF!</v>
      </c>
      <c r="BA1887" s="27" t="e">
        <f>IF(#REF!&lt;&gt;"",IF(ABS(#REF!)&lt;10,"S"&amp;RIGHT(#REF!,1)&amp;",","S"&amp;#REF!&amp;","),"")</f>
        <v>#REF!</v>
      </c>
      <c r="BB1887" s="27" t="e">
        <f>IF(#REF!&lt;&gt;"",IF(ABS(#REF!)&lt;10,"S"&amp;RIGHT(#REF!,1)&amp;",","S"&amp;#REF!&amp;","),"")</f>
        <v>#REF!</v>
      </c>
      <c r="BC1887" s="27"/>
      <c r="BD1887" s="27"/>
      <c r="BE1887" s="27"/>
      <c r="BF1887" s="27"/>
      <c r="BG1887" s="27"/>
      <c r="BH1887" s="27"/>
      <c r="BI1887" s="27" t="str">
        <f t="shared" si="624"/>
        <v/>
      </c>
      <c r="BJ1887" s="27" t="str">
        <f t="shared" si="625"/>
        <v/>
      </c>
      <c r="BK1887" s="27" t="str">
        <f t="shared" si="626"/>
        <v/>
      </c>
      <c r="BL1887" s="27" t="e">
        <f>IF(#REF!="","",CONCATENATE($L1887,","))</f>
        <v>#REF!</v>
      </c>
      <c r="BM1887" s="27" t="e">
        <f>IF(#REF!="","",CONCATENATE($L1887,","))</f>
        <v>#REF!</v>
      </c>
      <c r="BN1887" s="27" t="e">
        <f>IF(#REF!="","",CONCATENATE($L1887,","))</f>
        <v>#REF!</v>
      </c>
      <c r="BO1887" s="27" t="e">
        <f>IF(#REF!="","",CONCATENATE($L1887,","))</f>
        <v>#REF!</v>
      </c>
      <c r="BP1887" s="27" t="e">
        <f>IF(#REF!="","",CONCATENATE($L1887,","))</f>
        <v>#REF!</v>
      </c>
      <c r="BQ1887" s="27" t="e">
        <f>IF(#REF!="","",CONCATENATE($L1887,","))</f>
        <v>#REF!</v>
      </c>
      <c r="BR1887" s="27" t="e">
        <f>IF(#REF!="","",CONCATENATE($L1887,","))</f>
        <v>#REF!</v>
      </c>
      <c r="BS1887" s="27" t="e">
        <f>IF(#REF!="","",CONCATENATE($L1887,","))</f>
        <v>#REF!</v>
      </c>
      <c r="BT1887" s="27" t="e">
        <f>IF(#REF!="","",CONCATENATE($L1887,","))</f>
        <v>#REF!</v>
      </c>
      <c r="BU1887" s="40"/>
      <c r="BV1887" s="5"/>
      <c r="BW1887"/>
      <c r="BX1887"/>
      <c r="BY1887"/>
      <c r="BZ1887"/>
      <c r="CA1887"/>
      <c r="CB1887" s="40"/>
      <c r="CC1887" s="7"/>
    </row>
    <row r="1888" spans="2:81">
      <c r="B1888" s="75"/>
      <c r="C1888" s="39"/>
      <c r="D1888" s="38"/>
      <c r="E1888" s="39"/>
      <c r="F1888" s="39"/>
      <c r="G1888" s="39"/>
      <c r="H1888" s="39"/>
      <c r="I1888" s="39"/>
      <c r="J1888" s="39"/>
      <c r="K1888" s="39"/>
      <c r="L1888" s="38"/>
      <c r="M1888" s="38"/>
      <c r="N1888" s="38"/>
      <c r="O1888" s="38"/>
      <c r="P1888" s="38"/>
      <c r="Q1888" s="38"/>
      <c r="R1888" s="38"/>
      <c r="S1888" s="38"/>
      <c r="T1888" s="38"/>
      <c r="U1888" s="38"/>
      <c r="V1888" s="38"/>
      <c r="W1888" s="38"/>
      <c r="X1888" s="38"/>
      <c r="Y1888" s="38"/>
      <c r="Z1888" s="75"/>
      <c r="AA1888" s="101"/>
      <c r="AB1888" s="101"/>
      <c r="AC1888" s="101"/>
      <c r="AD1888" s="101"/>
      <c r="AE1888" s="38"/>
      <c r="AF1888" s="38"/>
      <c r="AG1888" s="38"/>
      <c r="AH1888" s="38"/>
      <c r="AI1888" s="101"/>
      <c r="AJ1888" s="101"/>
      <c r="AK1888" s="101"/>
      <c r="AL1888" s="75"/>
      <c r="AM1888" s="39"/>
      <c r="AN1888" s="27"/>
      <c r="AO1888" s="27"/>
      <c r="AP1888" s="27"/>
      <c r="AQ1888" s="27" t="str">
        <f t="shared" si="627"/>
        <v/>
      </c>
      <c r="AR1888" s="27" t="str">
        <f t="shared" si="628"/>
        <v/>
      </c>
      <c r="AS1888" s="27" t="str">
        <f t="shared" si="629"/>
        <v/>
      </c>
      <c r="AT1888" s="27" t="e">
        <f>IF(#REF!&lt;&gt;"",IF(ABS(#REF!)&lt;10,"S"&amp;RIGHT(#REF!,1)&amp;",","S"&amp;#REF!&amp;","),"")</f>
        <v>#REF!</v>
      </c>
      <c r="AU1888" s="27" t="e">
        <f>IF(#REF!&lt;&gt;"",IF(ABS(#REF!)&lt;10,"S"&amp;RIGHT(#REF!,1)&amp;",","S"&amp;#REF!&amp;","),"")</f>
        <v>#REF!</v>
      </c>
      <c r="AV1888" s="27" t="e">
        <f>IF(#REF!&lt;&gt;"",IF(ABS(#REF!)&lt;10,"S"&amp;RIGHT(#REF!,1)&amp;",","S"&amp;#REF!&amp;","),"")</f>
        <v>#REF!</v>
      </c>
      <c r="AW1888" s="27" t="e">
        <f>IF(#REF!&lt;&gt;"",IF(ABS(#REF!)&lt;10,"S"&amp;RIGHT(#REF!,1)&amp;",","S"&amp;#REF!&amp;","),"")</f>
        <v>#REF!</v>
      </c>
      <c r="AX1888" s="27" t="e">
        <f>IF(#REF!&lt;&gt;"",IF(ABS(#REF!)&lt;10,"S"&amp;RIGHT(#REF!,1)&amp;",","S"&amp;#REF!&amp;","),"")</f>
        <v>#REF!</v>
      </c>
      <c r="AY1888" s="27" t="e">
        <f>IF(#REF!&lt;&gt;"",IF(ABS(#REF!)&lt;10,"S"&amp;RIGHT(#REF!,1)&amp;",","S"&amp;#REF!&amp;","),"")</f>
        <v>#REF!</v>
      </c>
      <c r="AZ1888" s="27" t="e">
        <f>IF(#REF!&lt;&gt;"",IF(ABS(#REF!)&lt;10,"S"&amp;RIGHT(#REF!,1)&amp;",","S"&amp;#REF!&amp;","),"")</f>
        <v>#REF!</v>
      </c>
      <c r="BA1888" s="27" t="e">
        <f>IF(#REF!&lt;&gt;"",IF(ABS(#REF!)&lt;10,"S"&amp;RIGHT(#REF!,1)&amp;",","S"&amp;#REF!&amp;","),"")</f>
        <v>#REF!</v>
      </c>
      <c r="BB1888" s="27" t="e">
        <f>IF(#REF!&lt;&gt;"",IF(ABS(#REF!)&lt;10,"S"&amp;RIGHT(#REF!,1)&amp;",","S"&amp;#REF!&amp;","),"")</f>
        <v>#REF!</v>
      </c>
      <c r="BC1888" s="27"/>
      <c r="BD1888" s="27"/>
      <c r="BE1888" s="27"/>
      <c r="BF1888" s="27"/>
      <c r="BG1888" s="27"/>
      <c r="BH1888" s="27"/>
      <c r="BI1888" s="27" t="str">
        <f t="shared" si="624"/>
        <v/>
      </c>
      <c r="BJ1888" s="27" t="str">
        <f t="shared" si="625"/>
        <v/>
      </c>
      <c r="BK1888" s="27" t="str">
        <f t="shared" si="626"/>
        <v/>
      </c>
      <c r="BL1888" s="27" t="e">
        <f>IF(#REF!="","",CONCATENATE($L1888,","))</f>
        <v>#REF!</v>
      </c>
      <c r="BM1888" s="27" t="e">
        <f>IF(#REF!="","",CONCATENATE($L1888,","))</f>
        <v>#REF!</v>
      </c>
      <c r="BN1888" s="27" t="e">
        <f>IF(#REF!="","",CONCATENATE($L1888,","))</f>
        <v>#REF!</v>
      </c>
      <c r="BO1888" s="27" t="e">
        <f>IF(#REF!="","",CONCATENATE($L1888,","))</f>
        <v>#REF!</v>
      </c>
      <c r="BP1888" s="27" t="e">
        <f>IF(#REF!="","",CONCATENATE($L1888,","))</f>
        <v>#REF!</v>
      </c>
      <c r="BQ1888" s="27" t="e">
        <f>IF(#REF!="","",CONCATENATE($L1888,","))</f>
        <v>#REF!</v>
      </c>
      <c r="BR1888" s="27" t="e">
        <f>IF(#REF!="","",CONCATENATE($L1888,","))</f>
        <v>#REF!</v>
      </c>
      <c r="BS1888" s="27" t="e">
        <f>IF(#REF!="","",CONCATENATE($L1888,","))</f>
        <v>#REF!</v>
      </c>
      <c r="BT1888" s="27" t="e">
        <f>IF(#REF!="","",CONCATENATE($L1888,","))</f>
        <v>#REF!</v>
      </c>
      <c r="BU1888" s="40"/>
      <c r="BV1888" s="5"/>
      <c r="BW1888"/>
      <c r="BX1888"/>
      <c r="BY1888"/>
      <c r="BZ1888"/>
      <c r="CA1888"/>
      <c r="CB1888" s="40"/>
      <c r="CC1888" s="7"/>
    </row>
    <row r="1889" spans="2:81">
      <c r="B1889" s="75"/>
      <c r="C1889" s="39"/>
      <c r="D1889" s="38"/>
      <c r="E1889" s="39"/>
      <c r="F1889" s="39"/>
      <c r="G1889" s="39"/>
      <c r="H1889" s="39"/>
      <c r="I1889" s="39"/>
      <c r="J1889" s="39"/>
      <c r="K1889" s="39"/>
      <c r="L1889" s="38"/>
      <c r="M1889" s="38"/>
      <c r="N1889" s="38"/>
      <c r="O1889" s="38"/>
      <c r="P1889" s="38"/>
      <c r="Q1889" s="38"/>
      <c r="R1889" s="38"/>
      <c r="S1889" s="38"/>
      <c r="T1889" s="38"/>
      <c r="U1889" s="38"/>
      <c r="V1889" s="38"/>
      <c r="W1889" s="38"/>
      <c r="X1889" s="38"/>
      <c r="Y1889" s="38"/>
      <c r="Z1889" s="75"/>
      <c r="AA1889" s="101"/>
      <c r="AB1889" s="101"/>
      <c r="AC1889" s="101"/>
      <c r="AD1889" s="101"/>
      <c r="AE1889" s="38"/>
      <c r="AF1889" s="38"/>
      <c r="AG1889" s="38"/>
      <c r="AH1889" s="38"/>
      <c r="AI1889" s="101"/>
      <c r="AJ1889" s="101"/>
      <c r="AK1889" s="101"/>
      <c r="AL1889" s="75"/>
      <c r="AM1889" s="39"/>
      <c r="AN1889" s="27"/>
      <c r="AO1889" s="27"/>
      <c r="AP1889" s="27"/>
      <c r="AQ1889" s="27" t="str">
        <f t="shared" si="627"/>
        <v/>
      </c>
      <c r="AR1889" s="27" t="str">
        <f t="shared" si="628"/>
        <v/>
      </c>
      <c r="AS1889" s="27" t="str">
        <f t="shared" si="629"/>
        <v/>
      </c>
      <c r="AT1889" s="27" t="e">
        <f>IF(#REF!&lt;&gt;"",IF(ABS(#REF!)&lt;10,"S"&amp;RIGHT(#REF!,1)&amp;",","S"&amp;#REF!&amp;","),"")</f>
        <v>#REF!</v>
      </c>
      <c r="AU1889" s="27" t="e">
        <f>IF(#REF!&lt;&gt;"",IF(ABS(#REF!)&lt;10,"S"&amp;RIGHT(#REF!,1)&amp;",","S"&amp;#REF!&amp;","),"")</f>
        <v>#REF!</v>
      </c>
      <c r="AV1889" s="27" t="e">
        <f>IF(#REF!&lt;&gt;"",IF(ABS(#REF!)&lt;10,"S"&amp;RIGHT(#REF!,1)&amp;",","S"&amp;#REF!&amp;","),"")</f>
        <v>#REF!</v>
      </c>
      <c r="AW1889" s="27" t="e">
        <f>IF(#REF!&lt;&gt;"",IF(ABS(#REF!)&lt;10,"S"&amp;RIGHT(#REF!,1)&amp;",","S"&amp;#REF!&amp;","),"")</f>
        <v>#REF!</v>
      </c>
      <c r="AX1889" s="27" t="e">
        <f>IF(#REF!&lt;&gt;"",IF(ABS(#REF!)&lt;10,"S"&amp;RIGHT(#REF!,1)&amp;",","S"&amp;#REF!&amp;","),"")</f>
        <v>#REF!</v>
      </c>
      <c r="AY1889" s="27" t="e">
        <f>IF(#REF!&lt;&gt;"",IF(ABS(#REF!)&lt;10,"S"&amp;RIGHT(#REF!,1)&amp;",","S"&amp;#REF!&amp;","),"")</f>
        <v>#REF!</v>
      </c>
      <c r="AZ1889" s="27" t="e">
        <f>IF(#REF!&lt;&gt;"",IF(ABS(#REF!)&lt;10,"S"&amp;RIGHT(#REF!,1)&amp;",","S"&amp;#REF!&amp;","),"")</f>
        <v>#REF!</v>
      </c>
      <c r="BA1889" s="27" t="e">
        <f>IF(#REF!&lt;&gt;"",IF(ABS(#REF!)&lt;10,"S"&amp;RIGHT(#REF!,1)&amp;",","S"&amp;#REF!&amp;","),"")</f>
        <v>#REF!</v>
      </c>
      <c r="BB1889" s="27" t="e">
        <f>IF(#REF!&lt;&gt;"",IF(ABS(#REF!)&lt;10,"S"&amp;RIGHT(#REF!,1)&amp;",","S"&amp;#REF!&amp;","),"")</f>
        <v>#REF!</v>
      </c>
      <c r="BC1889" s="27"/>
      <c r="BD1889" s="27"/>
      <c r="BE1889" s="27"/>
      <c r="BF1889" s="27"/>
      <c r="BG1889" s="27"/>
      <c r="BH1889" s="27"/>
      <c r="BI1889" s="27" t="str">
        <f t="shared" si="624"/>
        <v/>
      </c>
      <c r="BJ1889" s="27" t="str">
        <f t="shared" si="625"/>
        <v/>
      </c>
      <c r="BK1889" s="27" t="str">
        <f t="shared" si="626"/>
        <v/>
      </c>
      <c r="BL1889" s="27" t="e">
        <f>IF(#REF!="","",CONCATENATE($L1889,","))</f>
        <v>#REF!</v>
      </c>
      <c r="BM1889" s="27" t="e">
        <f>IF(#REF!="","",CONCATENATE($L1889,","))</f>
        <v>#REF!</v>
      </c>
      <c r="BN1889" s="27" t="e">
        <f>IF(#REF!="","",CONCATENATE($L1889,","))</f>
        <v>#REF!</v>
      </c>
      <c r="BO1889" s="27" t="e">
        <f>IF(#REF!="","",CONCATENATE($L1889,","))</f>
        <v>#REF!</v>
      </c>
      <c r="BP1889" s="27" t="e">
        <f>IF(#REF!="","",CONCATENATE($L1889,","))</f>
        <v>#REF!</v>
      </c>
      <c r="BQ1889" s="27" t="e">
        <f>IF(#REF!="","",CONCATENATE($L1889,","))</f>
        <v>#REF!</v>
      </c>
      <c r="BR1889" s="27" t="e">
        <f>IF(#REF!="","",CONCATENATE($L1889,","))</f>
        <v>#REF!</v>
      </c>
      <c r="BS1889" s="27" t="e">
        <f>IF(#REF!="","",CONCATENATE($L1889,","))</f>
        <v>#REF!</v>
      </c>
      <c r="BT1889" s="27" t="e">
        <f>IF(#REF!="","",CONCATENATE($L1889,","))</f>
        <v>#REF!</v>
      </c>
      <c r="BU1889" s="40"/>
      <c r="BV1889" s="5"/>
      <c r="BW1889"/>
      <c r="BX1889"/>
      <c r="BY1889"/>
      <c r="BZ1889"/>
      <c r="CA1889"/>
      <c r="CB1889" s="40"/>
      <c r="CC1889" s="7"/>
    </row>
    <row r="1890" spans="2:81">
      <c r="B1890" s="75"/>
      <c r="C1890" s="39"/>
      <c r="D1890" s="38"/>
      <c r="E1890" s="39"/>
      <c r="F1890" s="39"/>
      <c r="G1890" s="39"/>
      <c r="H1890" s="39"/>
      <c r="I1890" s="39"/>
      <c r="J1890" s="39"/>
      <c r="K1890" s="39"/>
      <c r="L1890" s="38"/>
      <c r="M1890" s="38"/>
      <c r="N1890" s="38"/>
      <c r="O1890" s="38"/>
      <c r="P1890" s="38"/>
      <c r="Q1890" s="38"/>
      <c r="R1890" s="38"/>
      <c r="S1890" s="38"/>
      <c r="T1890" s="38"/>
      <c r="U1890" s="38"/>
      <c r="V1890" s="38"/>
      <c r="W1890" s="38"/>
      <c r="X1890" s="38"/>
      <c r="Y1890" s="38"/>
      <c r="Z1890" s="75"/>
      <c r="AA1890" s="101"/>
      <c r="AB1890" s="101"/>
      <c r="AC1890" s="101"/>
      <c r="AD1890" s="101"/>
      <c r="AE1890" s="38"/>
      <c r="AF1890" s="38"/>
      <c r="AG1890" s="38"/>
      <c r="AH1890" s="38"/>
      <c r="AI1890" s="101"/>
      <c r="AJ1890" s="101"/>
      <c r="AK1890" s="101"/>
      <c r="AL1890" s="75"/>
      <c r="AM1890" s="39"/>
      <c r="AN1890" s="27"/>
      <c r="AO1890" s="27"/>
      <c r="AP1890" s="27"/>
      <c r="AQ1890" s="27" t="str">
        <f t="shared" si="627"/>
        <v/>
      </c>
      <c r="AR1890" s="27" t="str">
        <f t="shared" si="628"/>
        <v/>
      </c>
      <c r="AS1890" s="27" t="str">
        <f t="shared" si="629"/>
        <v/>
      </c>
      <c r="AT1890" s="27" t="e">
        <f>IF(#REF!&lt;&gt;"",IF(ABS(#REF!)&lt;10,"S"&amp;RIGHT(#REF!,1)&amp;",","S"&amp;#REF!&amp;","),"")</f>
        <v>#REF!</v>
      </c>
      <c r="AU1890" s="27" t="e">
        <f>IF(#REF!&lt;&gt;"",IF(ABS(#REF!)&lt;10,"S"&amp;RIGHT(#REF!,1)&amp;",","S"&amp;#REF!&amp;","),"")</f>
        <v>#REF!</v>
      </c>
      <c r="AV1890" s="27" t="e">
        <f>IF(#REF!&lt;&gt;"",IF(ABS(#REF!)&lt;10,"S"&amp;RIGHT(#REF!,1)&amp;",","S"&amp;#REF!&amp;","),"")</f>
        <v>#REF!</v>
      </c>
      <c r="AW1890" s="27" t="e">
        <f>IF(#REF!&lt;&gt;"",IF(ABS(#REF!)&lt;10,"S"&amp;RIGHT(#REF!,1)&amp;",","S"&amp;#REF!&amp;","),"")</f>
        <v>#REF!</v>
      </c>
      <c r="AX1890" s="27" t="e">
        <f>IF(#REF!&lt;&gt;"",IF(ABS(#REF!)&lt;10,"S"&amp;RIGHT(#REF!,1)&amp;",","S"&amp;#REF!&amp;","),"")</f>
        <v>#REF!</v>
      </c>
      <c r="AY1890" s="27" t="e">
        <f>IF(#REF!&lt;&gt;"",IF(ABS(#REF!)&lt;10,"S"&amp;RIGHT(#REF!,1)&amp;",","S"&amp;#REF!&amp;","),"")</f>
        <v>#REF!</v>
      </c>
      <c r="AZ1890" s="27" t="e">
        <f>IF(#REF!&lt;&gt;"",IF(ABS(#REF!)&lt;10,"S"&amp;RIGHT(#REF!,1)&amp;",","S"&amp;#REF!&amp;","),"")</f>
        <v>#REF!</v>
      </c>
      <c r="BA1890" s="27" t="e">
        <f>IF(#REF!&lt;&gt;"",IF(ABS(#REF!)&lt;10,"S"&amp;RIGHT(#REF!,1)&amp;",","S"&amp;#REF!&amp;","),"")</f>
        <v>#REF!</v>
      </c>
      <c r="BB1890" s="27" t="e">
        <f>IF(#REF!&lt;&gt;"",IF(ABS(#REF!)&lt;10,"S"&amp;RIGHT(#REF!,1)&amp;",","S"&amp;#REF!&amp;","),"")</f>
        <v>#REF!</v>
      </c>
      <c r="BC1890" s="27"/>
      <c r="BD1890" s="27"/>
      <c r="BE1890" s="27"/>
      <c r="BF1890" s="27"/>
      <c r="BG1890" s="27"/>
      <c r="BH1890" s="27"/>
      <c r="BI1890" s="27" t="str">
        <f t="shared" si="624"/>
        <v/>
      </c>
      <c r="BJ1890" s="27" t="str">
        <f t="shared" si="625"/>
        <v/>
      </c>
      <c r="BK1890" s="27" t="str">
        <f t="shared" si="626"/>
        <v/>
      </c>
      <c r="BL1890" s="27" t="e">
        <f>IF(#REF!="","",CONCATENATE($L1890,","))</f>
        <v>#REF!</v>
      </c>
      <c r="BM1890" s="27" t="e">
        <f>IF(#REF!="","",CONCATENATE($L1890,","))</f>
        <v>#REF!</v>
      </c>
      <c r="BN1890" s="27" t="e">
        <f>IF(#REF!="","",CONCATENATE($L1890,","))</f>
        <v>#REF!</v>
      </c>
      <c r="BO1890" s="27" t="e">
        <f>IF(#REF!="","",CONCATENATE($L1890,","))</f>
        <v>#REF!</v>
      </c>
      <c r="BP1890" s="27" t="e">
        <f>IF(#REF!="","",CONCATENATE($L1890,","))</f>
        <v>#REF!</v>
      </c>
      <c r="BQ1890" s="27" t="e">
        <f>IF(#REF!="","",CONCATENATE($L1890,","))</f>
        <v>#REF!</v>
      </c>
      <c r="BR1890" s="27" t="e">
        <f>IF(#REF!="","",CONCATENATE($L1890,","))</f>
        <v>#REF!</v>
      </c>
      <c r="BS1890" s="27" t="e">
        <f>IF(#REF!="","",CONCATENATE($L1890,","))</f>
        <v>#REF!</v>
      </c>
      <c r="BT1890" s="27" t="e">
        <f>IF(#REF!="","",CONCATENATE($L1890,","))</f>
        <v>#REF!</v>
      </c>
      <c r="BU1890" s="40"/>
      <c r="BV1890" s="5"/>
      <c r="BW1890"/>
      <c r="BX1890"/>
      <c r="BY1890"/>
      <c r="BZ1890"/>
      <c r="CA1890"/>
      <c r="CB1890" s="40"/>
      <c r="CC1890" s="7"/>
    </row>
    <row r="1891" spans="2:81">
      <c r="B1891" s="75"/>
      <c r="C1891" s="39"/>
      <c r="D1891" s="38"/>
      <c r="E1891" s="39"/>
      <c r="F1891" s="39"/>
      <c r="G1891" s="39"/>
      <c r="H1891" s="39"/>
      <c r="I1891" s="39"/>
      <c r="J1891" s="39"/>
      <c r="K1891" s="39"/>
      <c r="L1891" s="38"/>
      <c r="M1891" s="38"/>
      <c r="N1891" s="38"/>
      <c r="O1891" s="38"/>
      <c r="P1891" s="38"/>
      <c r="Q1891" s="38"/>
      <c r="R1891" s="38"/>
      <c r="S1891" s="38"/>
      <c r="T1891" s="38"/>
      <c r="U1891" s="38"/>
      <c r="V1891" s="38"/>
      <c r="W1891" s="38"/>
      <c r="X1891" s="38"/>
      <c r="Y1891" s="38"/>
      <c r="Z1891" s="75"/>
      <c r="AA1891" s="101"/>
      <c r="AB1891" s="101"/>
      <c r="AC1891" s="101"/>
      <c r="AD1891" s="101"/>
      <c r="AE1891" s="38"/>
      <c r="AF1891" s="38"/>
      <c r="AG1891" s="38"/>
      <c r="AH1891" s="38"/>
      <c r="AI1891" s="101"/>
      <c r="AJ1891" s="101"/>
      <c r="AK1891" s="101"/>
      <c r="AL1891" s="75"/>
      <c r="AM1891" s="39"/>
      <c r="AN1891" s="27"/>
      <c r="AO1891" s="27"/>
      <c r="AP1891" s="27"/>
      <c r="AQ1891" s="27" t="str">
        <f t="shared" si="627"/>
        <v/>
      </c>
      <c r="AR1891" s="27" t="str">
        <f t="shared" si="628"/>
        <v/>
      </c>
      <c r="AS1891" s="27" t="str">
        <f t="shared" si="629"/>
        <v/>
      </c>
      <c r="AT1891" s="27" t="e">
        <f>IF(#REF!&lt;&gt;"",IF(ABS(#REF!)&lt;10,"S"&amp;RIGHT(#REF!,1)&amp;",","S"&amp;#REF!&amp;","),"")</f>
        <v>#REF!</v>
      </c>
      <c r="AU1891" s="27" t="e">
        <f>IF(#REF!&lt;&gt;"",IF(ABS(#REF!)&lt;10,"S"&amp;RIGHT(#REF!,1)&amp;",","S"&amp;#REF!&amp;","),"")</f>
        <v>#REF!</v>
      </c>
      <c r="AV1891" s="27" t="e">
        <f>IF(#REF!&lt;&gt;"",IF(ABS(#REF!)&lt;10,"S"&amp;RIGHT(#REF!,1)&amp;",","S"&amp;#REF!&amp;","),"")</f>
        <v>#REF!</v>
      </c>
      <c r="AW1891" s="27" t="e">
        <f>IF(#REF!&lt;&gt;"",IF(ABS(#REF!)&lt;10,"S"&amp;RIGHT(#REF!,1)&amp;",","S"&amp;#REF!&amp;","),"")</f>
        <v>#REF!</v>
      </c>
      <c r="AX1891" s="27" t="e">
        <f>IF(#REF!&lt;&gt;"",IF(ABS(#REF!)&lt;10,"S"&amp;RIGHT(#REF!,1)&amp;",","S"&amp;#REF!&amp;","),"")</f>
        <v>#REF!</v>
      </c>
      <c r="AY1891" s="27" t="e">
        <f>IF(#REF!&lt;&gt;"",IF(ABS(#REF!)&lt;10,"S"&amp;RIGHT(#REF!,1)&amp;",","S"&amp;#REF!&amp;","),"")</f>
        <v>#REF!</v>
      </c>
      <c r="AZ1891" s="27" t="e">
        <f>IF(#REF!&lt;&gt;"",IF(ABS(#REF!)&lt;10,"S"&amp;RIGHT(#REF!,1)&amp;",","S"&amp;#REF!&amp;","),"")</f>
        <v>#REF!</v>
      </c>
      <c r="BA1891" s="27" t="e">
        <f>IF(#REF!&lt;&gt;"",IF(ABS(#REF!)&lt;10,"S"&amp;RIGHT(#REF!,1)&amp;",","S"&amp;#REF!&amp;","),"")</f>
        <v>#REF!</v>
      </c>
      <c r="BB1891" s="27" t="e">
        <f>IF(#REF!&lt;&gt;"",IF(ABS(#REF!)&lt;10,"S"&amp;RIGHT(#REF!,1)&amp;",","S"&amp;#REF!&amp;","),"")</f>
        <v>#REF!</v>
      </c>
      <c r="BC1891" s="27"/>
      <c r="BD1891" s="27"/>
      <c r="BE1891" s="27"/>
      <c r="BF1891" s="27"/>
      <c r="BG1891" s="27"/>
      <c r="BH1891" s="27"/>
      <c r="BI1891" s="27" t="str">
        <f t="shared" si="624"/>
        <v/>
      </c>
      <c r="BJ1891" s="27" t="str">
        <f t="shared" si="625"/>
        <v/>
      </c>
      <c r="BK1891" s="27" t="str">
        <f t="shared" si="626"/>
        <v/>
      </c>
      <c r="BL1891" s="27" t="e">
        <f>IF(#REF!="","",CONCATENATE($L1891,","))</f>
        <v>#REF!</v>
      </c>
      <c r="BM1891" s="27" t="e">
        <f>IF(#REF!="","",CONCATENATE($L1891,","))</f>
        <v>#REF!</v>
      </c>
      <c r="BN1891" s="27" t="e">
        <f>IF(#REF!="","",CONCATENATE($L1891,","))</f>
        <v>#REF!</v>
      </c>
      <c r="BO1891" s="27" t="e">
        <f>IF(#REF!="","",CONCATENATE($L1891,","))</f>
        <v>#REF!</v>
      </c>
      <c r="BP1891" s="27" t="e">
        <f>IF(#REF!="","",CONCATENATE($L1891,","))</f>
        <v>#REF!</v>
      </c>
      <c r="BQ1891" s="27" t="e">
        <f>IF(#REF!="","",CONCATENATE($L1891,","))</f>
        <v>#REF!</v>
      </c>
      <c r="BR1891" s="27" t="e">
        <f>IF(#REF!="","",CONCATENATE($L1891,","))</f>
        <v>#REF!</v>
      </c>
      <c r="BS1891" s="27" t="e">
        <f>IF(#REF!="","",CONCATENATE($L1891,","))</f>
        <v>#REF!</v>
      </c>
      <c r="BT1891" s="27" t="e">
        <f>IF(#REF!="","",CONCATENATE($L1891,","))</f>
        <v>#REF!</v>
      </c>
      <c r="BU1891" s="40"/>
      <c r="BV1891"/>
      <c r="BW1891"/>
      <c r="BX1891"/>
      <c r="BY1891"/>
      <c r="BZ1891"/>
      <c r="CA1891"/>
      <c r="CB1891" s="40"/>
      <c r="CC1891" s="7"/>
    </row>
    <row r="1892" spans="2:81">
      <c r="B1892" s="75"/>
      <c r="C1892" s="39"/>
      <c r="D1892" s="38"/>
      <c r="E1892" s="39"/>
      <c r="F1892" s="39"/>
      <c r="G1892" s="39"/>
      <c r="H1892" s="39"/>
      <c r="I1892" s="39"/>
      <c r="J1892" s="39"/>
      <c r="K1892" s="39"/>
      <c r="L1892" s="38"/>
      <c r="M1892" s="38"/>
      <c r="N1892" s="38"/>
      <c r="O1892" s="38"/>
      <c r="P1892" s="38"/>
      <c r="Q1892" s="38"/>
      <c r="R1892" s="38"/>
      <c r="S1892" s="38"/>
      <c r="T1892" s="38"/>
      <c r="U1892" s="38"/>
      <c r="V1892" s="38"/>
      <c r="W1892" s="38"/>
      <c r="X1892" s="38"/>
      <c r="Y1892" s="38"/>
      <c r="Z1892" s="75"/>
      <c r="AA1892" s="101"/>
      <c r="AB1892" s="101"/>
      <c r="AC1892" s="101"/>
      <c r="AD1892" s="101"/>
      <c r="AE1892" s="38"/>
      <c r="AF1892" s="38"/>
      <c r="AG1892" s="38"/>
      <c r="AH1892" s="38"/>
      <c r="AI1892" s="101"/>
      <c r="AJ1892" s="101"/>
      <c r="AK1892" s="101"/>
      <c r="AL1892" s="75"/>
      <c r="AM1892" s="39"/>
      <c r="AN1892" s="27"/>
      <c r="AO1892" s="27"/>
      <c r="AP1892" s="27"/>
      <c r="AQ1892" s="27" t="str">
        <f t="shared" si="627"/>
        <v/>
      </c>
      <c r="AR1892" s="27" t="str">
        <f t="shared" si="628"/>
        <v/>
      </c>
      <c r="AS1892" s="27" t="str">
        <f t="shared" si="629"/>
        <v/>
      </c>
      <c r="AT1892" s="27" t="e">
        <f>IF(#REF!&lt;&gt;"",IF(ABS(#REF!)&lt;10,"S"&amp;RIGHT(#REF!,1)&amp;",","S"&amp;#REF!&amp;","),"")</f>
        <v>#REF!</v>
      </c>
      <c r="AU1892" s="27" t="e">
        <f>IF(#REF!&lt;&gt;"",IF(ABS(#REF!)&lt;10,"S"&amp;RIGHT(#REF!,1)&amp;",","S"&amp;#REF!&amp;","),"")</f>
        <v>#REF!</v>
      </c>
      <c r="AV1892" s="27" t="e">
        <f>IF(#REF!&lt;&gt;"",IF(ABS(#REF!)&lt;10,"S"&amp;RIGHT(#REF!,1)&amp;",","S"&amp;#REF!&amp;","),"")</f>
        <v>#REF!</v>
      </c>
      <c r="AW1892" s="27" t="e">
        <f>IF(#REF!&lt;&gt;"",IF(ABS(#REF!)&lt;10,"S"&amp;RIGHT(#REF!,1)&amp;",","S"&amp;#REF!&amp;","),"")</f>
        <v>#REF!</v>
      </c>
      <c r="AX1892" s="27" t="e">
        <f>IF(#REF!&lt;&gt;"",IF(ABS(#REF!)&lt;10,"S"&amp;RIGHT(#REF!,1)&amp;",","S"&amp;#REF!&amp;","),"")</f>
        <v>#REF!</v>
      </c>
      <c r="AY1892" s="27" t="e">
        <f>IF(#REF!&lt;&gt;"",IF(ABS(#REF!)&lt;10,"S"&amp;RIGHT(#REF!,1)&amp;",","S"&amp;#REF!&amp;","),"")</f>
        <v>#REF!</v>
      </c>
      <c r="AZ1892" s="27" t="e">
        <f>IF(#REF!&lt;&gt;"",IF(ABS(#REF!)&lt;10,"S"&amp;RIGHT(#REF!,1)&amp;",","S"&amp;#REF!&amp;","),"")</f>
        <v>#REF!</v>
      </c>
      <c r="BA1892" s="27" t="e">
        <f>IF(#REF!&lt;&gt;"",IF(ABS(#REF!)&lt;10,"S"&amp;RIGHT(#REF!,1)&amp;",","S"&amp;#REF!&amp;","),"")</f>
        <v>#REF!</v>
      </c>
      <c r="BB1892" s="27" t="e">
        <f>IF(#REF!&lt;&gt;"",IF(ABS(#REF!)&lt;10,"S"&amp;RIGHT(#REF!,1)&amp;",","S"&amp;#REF!&amp;","),"")</f>
        <v>#REF!</v>
      </c>
      <c r="BC1892" s="27"/>
      <c r="BD1892" s="27"/>
      <c r="BE1892" s="27"/>
      <c r="BF1892" s="27"/>
      <c r="BG1892" s="27"/>
      <c r="BH1892" s="27"/>
      <c r="BI1892" s="27" t="str">
        <f t="shared" si="624"/>
        <v/>
      </c>
      <c r="BJ1892" s="27" t="str">
        <f t="shared" si="625"/>
        <v/>
      </c>
      <c r="BK1892" s="27" t="str">
        <f t="shared" si="626"/>
        <v/>
      </c>
      <c r="BL1892" s="27" t="e">
        <f>IF(#REF!="","",CONCATENATE($L1892,","))</f>
        <v>#REF!</v>
      </c>
      <c r="BM1892" s="27" t="e">
        <f>IF(#REF!="","",CONCATENATE($L1892,","))</f>
        <v>#REF!</v>
      </c>
      <c r="BN1892" s="27" t="e">
        <f>IF(#REF!="","",CONCATENATE($L1892,","))</f>
        <v>#REF!</v>
      </c>
      <c r="BO1892" s="27" t="e">
        <f>IF(#REF!="","",CONCATENATE($L1892,","))</f>
        <v>#REF!</v>
      </c>
      <c r="BP1892" s="27" t="e">
        <f>IF(#REF!="","",CONCATENATE($L1892,","))</f>
        <v>#REF!</v>
      </c>
      <c r="BQ1892" s="27" t="e">
        <f>IF(#REF!="","",CONCATENATE($L1892,","))</f>
        <v>#REF!</v>
      </c>
      <c r="BR1892" s="27" t="e">
        <f>IF(#REF!="","",CONCATENATE($L1892,","))</f>
        <v>#REF!</v>
      </c>
      <c r="BS1892" s="27" t="e">
        <f>IF(#REF!="","",CONCATENATE($L1892,","))</f>
        <v>#REF!</v>
      </c>
      <c r="BT1892" s="27" t="e">
        <f>IF(#REF!="","",CONCATENATE($L1892,","))</f>
        <v>#REF!</v>
      </c>
      <c r="BU1892" s="40"/>
      <c r="BV1892"/>
      <c r="BW1892"/>
      <c r="BX1892"/>
      <c r="BY1892"/>
      <c r="BZ1892"/>
      <c r="CA1892"/>
      <c r="CB1892" s="40"/>
      <c r="CC1892" s="7"/>
    </row>
    <row r="1893" spans="2:81">
      <c r="B1893" s="75"/>
      <c r="C1893" s="39"/>
      <c r="D1893" s="38"/>
      <c r="E1893" s="39"/>
      <c r="F1893" s="39"/>
      <c r="G1893" s="39"/>
      <c r="H1893" s="39"/>
      <c r="I1893" s="39"/>
      <c r="J1893" s="39"/>
      <c r="K1893" s="39"/>
      <c r="L1893" s="38"/>
      <c r="M1893" s="38"/>
      <c r="N1893" s="38"/>
      <c r="O1893" s="38"/>
      <c r="P1893" s="38"/>
      <c r="Q1893" s="38"/>
      <c r="R1893" s="38"/>
      <c r="S1893" s="38"/>
      <c r="T1893" s="38"/>
      <c r="U1893" s="38"/>
      <c r="V1893" s="38"/>
      <c r="W1893" s="38"/>
      <c r="X1893" s="38"/>
      <c r="Y1893" s="38"/>
      <c r="Z1893" s="75"/>
      <c r="AA1893" s="101"/>
      <c r="AB1893" s="101"/>
      <c r="AC1893" s="101"/>
      <c r="AD1893" s="101"/>
      <c r="AE1893" s="38"/>
      <c r="AF1893" s="38"/>
      <c r="AG1893" s="38"/>
      <c r="AH1893" s="38"/>
      <c r="AI1893" s="101"/>
      <c r="AJ1893" s="101"/>
      <c r="AK1893" s="101"/>
      <c r="AL1893" s="75"/>
      <c r="AM1893" s="39"/>
      <c r="AN1893" s="27"/>
      <c r="AO1893" s="27"/>
      <c r="AP1893" s="27"/>
      <c r="AQ1893" s="27" t="str">
        <f t="shared" si="627"/>
        <v/>
      </c>
      <c r="AR1893" s="27" t="str">
        <f t="shared" si="628"/>
        <v/>
      </c>
      <c r="AS1893" s="27" t="str">
        <f t="shared" si="629"/>
        <v/>
      </c>
      <c r="AT1893" s="27" t="e">
        <f>IF(#REF!&lt;&gt;"",IF(ABS(#REF!)&lt;10,"S"&amp;RIGHT(#REF!,1)&amp;",","S"&amp;#REF!&amp;","),"")</f>
        <v>#REF!</v>
      </c>
      <c r="AU1893" s="27" t="e">
        <f>IF(#REF!&lt;&gt;"",IF(ABS(#REF!)&lt;10,"S"&amp;RIGHT(#REF!,1)&amp;",","S"&amp;#REF!&amp;","),"")</f>
        <v>#REF!</v>
      </c>
      <c r="AV1893" s="27" t="e">
        <f>IF(#REF!&lt;&gt;"",IF(ABS(#REF!)&lt;10,"S"&amp;RIGHT(#REF!,1)&amp;",","S"&amp;#REF!&amp;","),"")</f>
        <v>#REF!</v>
      </c>
      <c r="AW1893" s="27" t="e">
        <f>IF(#REF!&lt;&gt;"",IF(ABS(#REF!)&lt;10,"S"&amp;RIGHT(#REF!,1)&amp;",","S"&amp;#REF!&amp;","),"")</f>
        <v>#REF!</v>
      </c>
      <c r="AX1893" s="27" t="e">
        <f>IF(#REF!&lt;&gt;"",IF(ABS(#REF!)&lt;10,"S"&amp;RIGHT(#REF!,1)&amp;",","S"&amp;#REF!&amp;","),"")</f>
        <v>#REF!</v>
      </c>
      <c r="AY1893" s="27" t="e">
        <f>IF(#REF!&lt;&gt;"",IF(ABS(#REF!)&lt;10,"S"&amp;RIGHT(#REF!,1)&amp;",","S"&amp;#REF!&amp;","),"")</f>
        <v>#REF!</v>
      </c>
      <c r="AZ1893" s="27" t="e">
        <f>IF(#REF!&lt;&gt;"",IF(ABS(#REF!)&lt;10,"S"&amp;RIGHT(#REF!,1)&amp;",","S"&amp;#REF!&amp;","),"")</f>
        <v>#REF!</v>
      </c>
      <c r="BA1893" s="27" t="e">
        <f>IF(#REF!&lt;&gt;"",IF(ABS(#REF!)&lt;10,"S"&amp;RIGHT(#REF!,1)&amp;",","S"&amp;#REF!&amp;","),"")</f>
        <v>#REF!</v>
      </c>
      <c r="BB1893" s="27" t="e">
        <f>IF(#REF!&lt;&gt;"",IF(ABS(#REF!)&lt;10,"S"&amp;RIGHT(#REF!,1)&amp;",","S"&amp;#REF!&amp;","),"")</f>
        <v>#REF!</v>
      </c>
      <c r="BC1893" s="27"/>
      <c r="BD1893" s="27"/>
      <c r="BE1893" s="27"/>
      <c r="BF1893" s="27"/>
      <c r="BG1893" s="27"/>
      <c r="BH1893" s="27"/>
      <c r="BI1893" s="27" t="str">
        <f t="shared" si="624"/>
        <v/>
      </c>
      <c r="BJ1893" s="27" t="str">
        <f t="shared" si="625"/>
        <v/>
      </c>
      <c r="BK1893" s="27" t="str">
        <f t="shared" si="626"/>
        <v/>
      </c>
      <c r="BL1893" s="27" t="e">
        <f>IF(#REF!="","",CONCATENATE($L1893,","))</f>
        <v>#REF!</v>
      </c>
      <c r="BM1893" s="27" t="e">
        <f>IF(#REF!="","",CONCATENATE($L1893,","))</f>
        <v>#REF!</v>
      </c>
      <c r="BN1893" s="27" t="e">
        <f>IF(#REF!="","",CONCATENATE($L1893,","))</f>
        <v>#REF!</v>
      </c>
      <c r="BO1893" s="27" t="e">
        <f>IF(#REF!="","",CONCATENATE($L1893,","))</f>
        <v>#REF!</v>
      </c>
      <c r="BP1893" s="27" t="e">
        <f>IF(#REF!="","",CONCATENATE($L1893,","))</f>
        <v>#REF!</v>
      </c>
      <c r="BQ1893" s="27" t="e">
        <f>IF(#REF!="","",CONCATENATE($L1893,","))</f>
        <v>#REF!</v>
      </c>
      <c r="BR1893" s="27" t="e">
        <f>IF(#REF!="","",CONCATENATE($L1893,","))</f>
        <v>#REF!</v>
      </c>
      <c r="BS1893" s="27" t="e">
        <f>IF(#REF!="","",CONCATENATE($L1893,","))</f>
        <v>#REF!</v>
      </c>
      <c r="BT1893" s="27" t="e">
        <f>IF(#REF!="","",CONCATENATE($L1893,","))</f>
        <v>#REF!</v>
      </c>
      <c r="BU1893" s="40"/>
      <c r="BV1893"/>
      <c r="BW1893"/>
      <c r="BX1893"/>
      <c r="BY1893"/>
      <c r="BZ1893"/>
      <c r="CA1893"/>
      <c r="CB1893" s="40"/>
      <c r="CC1893" s="7"/>
    </row>
    <row r="1894" spans="2:81">
      <c r="B1894" s="75"/>
      <c r="C1894" s="39"/>
      <c r="D1894" s="38"/>
      <c r="E1894" s="39"/>
      <c r="F1894" s="39"/>
      <c r="G1894" s="39"/>
      <c r="H1894" s="39"/>
      <c r="I1894" s="39"/>
      <c r="J1894" s="39"/>
      <c r="K1894" s="39"/>
      <c r="L1894" s="38"/>
      <c r="M1894" s="38"/>
      <c r="N1894" s="38"/>
      <c r="O1894" s="38"/>
      <c r="P1894" s="38"/>
      <c r="Q1894" s="38"/>
      <c r="R1894" s="38"/>
      <c r="S1894" s="38"/>
      <c r="T1894" s="38"/>
      <c r="U1894" s="38"/>
      <c r="V1894" s="38"/>
      <c r="W1894" s="38"/>
      <c r="X1894" s="38"/>
      <c r="Y1894" s="38"/>
      <c r="Z1894" s="75"/>
      <c r="AA1894" s="101"/>
      <c r="AB1894" s="101"/>
      <c r="AC1894" s="101"/>
      <c r="AD1894" s="101"/>
      <c r="AE1894" s="38"/>
      <c r="AF1894" s="38"/>
      <c r="AG1894" s="38"/>
      <c r="AH1894" s="38"/>
      <c r="AI1894" s="101"/>
      <c r="AJ1894" s="101"/>
      <c r="AK1894" s="101"/>
      <c r="AL1894" s="75"/>
      <c r="AM1894" s="39"/>
      <c r="AN1894" s="27"/>
      <c r="AO1894" s="27"/>
      <c r="AP1894" s="27"/>
      <c r="AQ1894" s="27" t="str">
        <f t="shared" si="627"/>
        <v/>
      </c>
      <c r="AR1894" s="27" t="str">
        <f t="shared" si="628"/>
        <v/>
      </c>
      <c r="AS1894" s="27" t="str">
        <f t="shared" si="629"/>
        <v/>
      </c>
      <c r="AT1894" s="27" t="e">
        <f>IF(#REF!&lt;&gt;"",IF(ABS(#REF!)&lt;10,"S"&amp;RIGHT(#REF!,1)&amp;",","S"&amp;#REF!&amp;","),"")</f>
        <v>#REF!</v>
      </c>
      <c r="AU1894" s="27" t="e">
        <f>IF(#REF!&lt;&gt;"",IF(ABS(#REF!)&lt;10,"S"&amp;RIGHT(#REF!,1)&amp;",","S"&amp;#REF!&amp;","),"")</f>
        <v>#REF!</v>
      </c>
      <c r="AV1894" s="27" t="e">
        <f>IF(#REF!&lt;&gt;"",IF(ABS(#REF!)&lt;10,"S"&amp;RIGHT(#REF!,1)&amp;",","S"&amp;#REF!&amp;","),"")</f>
        <v>#REF!</v>
      </c>
      <c r="AW1894" s="27" t="e">
        <f>IF(#REF!&lt;&gt;"",IF(ABS(#REF!)&lt;10,"S"&amp;RIGHT(#REF!,1)&amp;",","S"&amp;#REF!&amp;","),"")</f>
        <v>#REF!</v>
      </c>
      <c r="AX1894" s="27" t="e">
        <f>IF(#REF!&lt;&gt;"",IF(ABS(#REF!)&lt;10,"S"&amp;RIGHT(#REF!,1)&amp;",","S"&amp;#REF!&amp;","),"")</f>
        <v>#REF!</v>
      </c>
      <c r="AY1894" s="27" t="e">
        <f>IF(#REF!&lt;&gt;"",IF(ABS(#REF!)&lt;10,"S"&amp;RIGHT(#REF!,1)&amp;",","S"&amp;#REF!&amp;","),"")</f>
        <v>#REF!</v>
      </c>
      <c r="AZ1894" s="27" t="e">
        <f>IF(#REF!&lt;&gt;"",IF(ABS(#REF!)&lt;10,"S"&amp;RIGHT(#REF!,1)&amp;",","S"&amp;#REF!&amp;","),"")</f>
        <v>#REF!</v>
      </c>
      <c r="BA1894" s="27" t="e">
        <f>IF(#REF!&lt;&gt;"",IF(ABS(#REF!)&lt;10,"S"&amp;RIGHT(#REF!,1)&amp;",","S"&amp;#REF!&amp;","),"")</f>
        <v>#REF!</v>
      </c>
      <c r="BB1894" s="27" t="e">
        <f>IF(#REF!&lt;&gt;"",IF(ABS(#REF!)&lt;10,"S"&amp;RIGHT(#REF!,1)&amp;",","S"&amp;#REF!&amp;","),"")</f>
        <v>#REF!</v>
      </c>
      <c r="BC1894" s="27"/>
      <c r="BD1894" s="27"/>
      <c r="BE1894" s="27"/>
      <c r="BF1894" s="27"/>
      <c r="BG1894" s="27"/>
      <c r="BH1894" s="27"/>
      <c r="BI1894" s="27" t="str">
        <f t="shared" si="624"/>
        <v/>
      </c>
      <c r="BJ1894" s="27" t="str">
        <f t="shared" si="625"/>
        <v/>
      </c>
      <c r="BK1894" s="27" t="str">
        <f t="shared" si="626"/>
        <v/>
      </c>
      <c r="BL1894" s="27" t="e">
        <f>IF(#REF!="","",CONCATENATE($L1894,","))</f>
        <v>#REF!</v>
      </c>
      <c r="BM1894" s="27" t="e">
        <f>IF(#REF!="","",CONCATENATE($L1894,","))</f>
        <v>#REF!</v>
      </c>
      <c r="BN1894" s="27" t="e">
        <f>IF(#REF!="","",CONCATENATE($L1894,","))</f>
        <v>#REF!</v>
      </c>
      <c r="BO1894" s="27" t="e">
        <f>IF(#REF!="","",CONCATENATE($L1894,","))</f>
        <v>#REF!</v>
      </c>
      <c r="BP1894" s="27" t="e">
        <f>IF(#REF!="","",CONCATENATE($L1894,","))</f>
        <v>#REF!</v>
      </c>
      <c r="BQ1894" s="27" t="e">
        <f>IF(#REF!="","",CONCATENATE($L1894,","))</f>
        <v>#REF!</v>
      </c>
      <c r="BR1894" s="27" t="e">
        <f>IF(#REF!="","",CONCATENATE($L1894,","))</f>
        <v>#REF!</v>
      </c>
      <c r="BS1894" s="27" t="e">
        <f>IF(#REF!="","",CONCATENATE($L1894,","))</f>
        <v>#REF!</v>
      </c>
      <c r="BT1894" s="27" t="e">
        <f>IF(#REF!="","",CONCATENATE($L1894,","))</f>
        <v>#REF!</v>
      </c>
      <c r="BU1894" s="40"/>
      <c r="BV1894"/>
      <c r="BW1894"/>
      <c r="BX1894"/>
      <c r="BY1894"/>
      <c r="BZ1894"/>
      <c r="CA1894"/>
      <c r="CB1894" s="40"/>
      <c r="CC1894" s="7"/>
    </row>
    <row r="1895" spans="2:81">
      <c r="B1895" s="75"/>
      <c r="C1895" s="39"/>
      <c r="D1895" s="38"/>
      <c r="E1895" s="39"/>
      <c r="F1895" s="39"/>
      <c r="G1895" s="39"/>
      <c r="H1895" s="39"/>
      <c r="I1895" s="39"/>
      <c r="J1895" s="39"/>
      <c r="K1895" s="39"/>
      <c r="L1895" s="38"/>
      <c r="M1895" s="38"/>
      <c r="N1895" s="38"/>
      <c r="O1895" s="38"/>
      <c r="P1895" s="38"/>
      <c r="Q1895" s="38"/>
      <c r="R1895" s="38"/>
      <c r="S1895" s="38"/>
      <c r="T1895" s="38"/>
      <c r="U1895" s="38"/>
      <c r="V1895" s="38"/>
      <c r="W1895" s="38"/>
      <c r="X1895" s="38"/>
      <c r="Y1895" s="38"/>
      <c r="Z1895" s="75"/>
      <c r="AA1895" s="101"/>
      <c r="AB1895" s="101"/>
      <c r="AC1895" s="101"/>
      <c r="AD1895" s="101"/>
      <c r="AE1895" s="38"/>
      <c r="AF1895" s="38"/>
      <c r="AG1895" s="38"/>
      <c r="AH1895" s="38"/>
      <c r="AI1895" s="101"/>
      <c r="AJ1895" s="101"/>
      <c r="AK1895" s="101"/>
      <c r="AL1895" s="75"/>
      <c r="AM1895" s="39"/>
      <c r="AN1895" s="27"/>
      <c r="AO1895" s="27"/>
      <c r="AP1895" s="27"/>
      <c r="AQ1895" s="27" t="str">
        <f t="shared" si="627"/>
        <v/>
      </c>
      <c r="AR1895" s="27" t="str">
        <f t="shared" si="628"/>
        <v/>
      </c>
      <c r="AS1895" s="27" t="str">
        <f t="shared" si="629"/>
        <v/>
      </c>
      <c r="AT1895" s="27" t="e">
        <f>IF(#REF!&lt;&gt;"",IF(ABS(#REF!)&lt;10,"S"&amp;RIGHT(#REF!,1)&amp;",","S"&amp;#REF!&amp;","),"")</f>
        <v>#REF!</v>
      </c>
      <c r="AU1895" s="27" t="e">
        <f>IF(#REF!&lt;&gt;"",IF(ABS(#REF!)&lt;10,"S"&amp;RIGHT(#REF!,1)&amp;",","S"&amp;#REF!&amp;","),"")</f>
        <v>#REF!</v>
      </c>
      <c r="AV1895" s="27" t="e">
        <f>IF(#REF!&lt;&gt;"",IF(ABS(#REF!)&lt;10,"S"&amp;RIGHT(#REF!,1)&amp;",","S"&amp;#REF!&amp;","),"")</f>
        <v>#REF!</v>
      </c>
      <c r="AW1895" s="27" t="e">
        <f>IF(#REF!&lt;&gt;"",IF(ABS(#REF!)&lt;10,"S"&amp;RIGHT(#REF!,1)&amp;",","S"&amp;#REF!&amp;","),"")</f>
        <v>#REF!</v>
      </c>
      <c r="AX1895" s="27" t="e">
        <f>IF(#REF!&lt;&gt;"",IF(ABS(#REF!)&lt;10,"S"&amp;RIGHT(#REF!,1)&amp;",","S"&amp;#REF!&amp;","),"")</f>
        <v>#REF!</v>
      </c>
      <c r="AY1895" s="27" t="e">
        <f>IF(#REF!&lt;&gt;"",IF(ABS(#REF!)&lt;10,"S"&amp;RIGHT(#REF!,1)&amp;",","S"&amp;#REF!&amp;","),"")</f>
        <v>#REF!</v>
      </c>
      <c r="AZ1895" s="27" t="e">
        <f>IF(#REF!&lt;&gt;"",IF(ABS(#REF!)&lt;10,"S"&amp;RIGHT(#REF!,1)&amp;",","S"&amp;#REF!&amp;","),"")</f>
        <v>#REF!</v>
      </c>
      <c r="BA1895" s="27" t="e">
        <f>IF(#REF!&lt;&gt;"",IF(ABS(#REF!)&lt;10,"S"&amp;RIGHT(#REF!,1)&amp;",","S"&amp;#REF!&amp;","),"")</f>
        <v>#REF!</v>
      </c>
      <c r="BB1895" s="27" t="e">
        <f>IF(#REF!&lt;&gt;"",IF(ABS(#REF!)&lt;10,"S"&amp;RIGHT(#REF!,1)&amp;",","S"&amp;#REF!&amp;","),"")</f>
        <v>#REF!</v>
      </c>
      <c r="BC1895" s="27"/>
      <c r="BD1895" s="27"/>
      <c r="BE1895" s="27"/>
      <c r="BF1895" s="27"/>
      <c r="BG1895" s="27"/>
      <c r="BH1895" s="27"/>
      <c r="BI1895" s="27" t="str">
        <f t="shared" si="624"/>
        <v/>
      </c>
      <c r="BJ1895" s="27" t="str">
        <f t="shared" si="625"/>
        <v/>
      </c>
      <c r="BK1895" s="27" t="str">
        <f t="shared" si="626"/>
        <v/>
      </c>
      <c r="BL1895" s="27" t="e">
        <f>IF(#REF!="","",CONCATENATE($L1895,","))</f>
        <v>#REF!</v>
      </c>
      <c r="BM1895" s="27" t="e">
        <f>IF(#REF!="","",CONCATENATE($L1895,","))</f>
        <v>#REF!</v>
      </c>
      <c r="BN1895" s="27" t="e">
        <f>IF(#REF!="","",CONCATENATE($L1895,","))</f>
        <v>#REF!</v>
      </c>
      <c r="BO1895" s="27" t="e">
        <f>IF(#REF!="","",CONCATENATE($L1895,","))</f>
        <v>#REF!</v>
      </c>
      <c r="BP1895" s="27" t="e">
        <f>IF(#REF!="","",CONCATENATE($L1895,","))</f>
        <v>#REF!</v>
      </c>
      <c r="BQ1895" s="27" t="e">
        <f>IF(#REF!="","",CONCATENATE($L1895,","))</f>
        <v>#REF!</v>
      </c>
      <c r="BR1895" s="27" t="e">
        <f>IF(#REF!="","",CONCATENATE($L1895,","))</f>
        <v>#REF!</v>
      </c>
      <c r="BS1895" s="27" t="e">
        <f>IF(#REF!="","",CONCATENATE($L1895,","))</f>
        <v>#REF!</v>
      </c>
      <c r="BT1895" s="27" t="e">
        <f>IF(#REF!="","",CONCATENATE($L1895,","))</f>
        <v>#REF!</v>
      </c>
      <c r="BU1895" s="40"/>
      <c r="BV1895"/>
      <c r="BW1895"/>
      <c r="BX1895"/>
      <c r="BY1895"/>
      <c r="BZ1895"/>
      <c r="CA1895"/>
      <c r="CB1895" s="40"/>
      <c r="CC1895" s="7"/>
    </row>
    <row r="1896" spans="2:81">
      <c r="B1896" s="75"/>
      <c r="C1896" s="39"/>
      <c r="D1896" s="38"/>
      <c r="E1896" s="39"/>
      <c r="F1896" s="39"/>
      <c r="G1896" s="39"/>
      <c r="H1896" s="39"/>
      <c r="I1896" s="39"/>
      <c r="J1896" s="39"/>
      <c r="K1896" s="39"/>
      <c r="L1896" s="38"/>
      <c r="M1896" s="38"/>
      <c r="N1896" s="38"/>
      <c r="O1896" s="38"/>
      <c r="P1896" s="38"/>
      <c r="Q1896" s="38"/>
      <c r="R1896" s="38"/>
      <c r="S1896" s="38"/>
      <c r="T1896" s="38"/>
      <c r="U1896" s="38"/>
      <c r="V1896" s="38"/>
      <c r="W1896" s="38"/>
      <c r="X1896" s="38"/>
      <c r="Y1896" s="38"/>
      <c r="Z1896" s="75"/>
      <c r="AA1896" s="101"/>
      <c r="AB1896" s="101"/>
      <c r="AC1896" s="101"/>
      <c r="AD1896" s="101"/>
      <c r="AE1896" s="38"/>
      <c r="AF1896" s="38"/>
      <c r="AG1896" s="38"/>
      <c r="AH1896" s="38"/>
      <c r="AI1896" s="101"/>
      <c r="AJ1896" s="101"/>
      <c r="AK1896" s="101"/>
      <c r="AL1896" s="75"/>
      <c r="AM1896" s="39"/>
      <c r="AN1896" s="27"/>
      <c r="AO1896" s="27"/>
      <c r="AP1896" s="27"/>
      <c r="AQ1896" s="27" t="str">
        <f t="shared" si="627"/>
        <v/>
      </c>
      <c r="AR1896" s="27" t="str">
        <f t="shared" si="628"/>
        <v/>
      </c>
      <c r="AS1896" s="27" t="str">
        <f t="shared" si="629"/>
        <v/>
      </c>
      <c r="AT1896" s="27" t="e">
        <f>IF(#REF!&lt;&gt;"",IF(ABS(#REF!)&lt;10,"S"&amp;RIGHT(#REF!,1)&amp;",","S"&amp;#REF!&amp;","),"")</f>
        <v>#REF!</v>
      </c>
      <c r="AU1896" s="27" t="e">
        <f>IF(#REF!&lt;&gt;"",IF(ABS(#REF!)&lt;10,"S"&amp;RIGHT(#REF!,1)&amp;",","S"&amp;#REF!&amp;","),"")</f>
        <v>#REF!</v>
      </c>
      <c r="AV1896" s="27" t="e">
        <f>IF(#REF!&lt;&gt;"",IF(ABS(#REF!)&lt;10,"S"&amp;RIGHT(#REF!,1)&amp;",","S"&amp;#REF!&amp;","),"")</f>
        <v>#REF!</v>
      </c>
      <c r="AW1896" s="27" t="e">
        <f>IF(#REF!&lt;&gt;"",IF(ABS(#REF!)&lt;10,"S"&amp;RIGHT(#REF!,1)&amp;",","S"&amp;#REF!&amp;","),"")</f>
        <v>#REF!</v>
      </c>
      <c r="AX1896" s="27" t="e">
        <f>IF(#REF!&lt;&gt;"",IF(ABS(#REF!)&lt;10,"S"&amp;RIGHT(#REF!,1)&amp;",","S"&amp;#REF!&amp;","),"")</f>
        <v>#REF!</v>
      </c>
      <c r="AY1896" s="27" t="e">
        <f>IF(#REF!&lt;&gt;"",IF(ABS(#REF!)&lt;10,"S"&amp;RIGHT(#REF!,1)&amp;",","S"&amp;#REF!&amp;","),"")</f>
        <v>#REF!</v>
      </c>
      <c r="AZ1896" s="27" t="e">
        <f>IF(#REF!&lt;&gt;"",IF(ABS(#REF!)&lt;10,"S"&amp;RIGHT(#REF!,1)&amp;",","S"&amp;#REF!&amp;","),"")</f>
        <v>#REF!</v>
      </c>
      <c r="BA1896" s="27" t="e">
        <f>IF(#REF!&lt;&gt;"",IF(ABS(#REF!)&lt;10,"S"&amp;RIGHT(#REF!,1)&amp;",","S"&amp;#REF!&amp;","),"")</f>
        <v>#REF!</v>
      </c>
      <c r="BB1896" s="27" t="e">
        <f>IF(#REF!&lt;&gt;"",IF(ABS(#REF!)&lt;10,"S"&amp;RIGHT(#REF!,1)&amp;",","S"&amp;#REF!&amp;","),"")</f>
        <v>#REF!</v>
      </c>
      <c r="BC1896" s="27"/>
      <c r="BD1896" s="27"/>
      <c r="BE1896" s="27"/>
      <c r="BF1896" s="27"/>
      <c r="BG1896" s="27"/>
      <c r="BH1896" s="27"/>
      <c r="BI1896" s="27" t="str">
        <f t="shared" si="624"/>
        <v/>
      </c>
      <c r="BJ1896" s="27" t="str">
        <f t="shared" si="625"/>
        <v/>
      </c>
      <c r="BK1896" s="27" t="str">
        <f t="shared" si="626"/>
        <v/>
      </c>
      <c r="BL1896" s="27" t="e">
        <f>IF(#REF!="","",CONCATENATE($L1896,","))</f>
        <v>#REF!</v>
      </c>
      <c r="BM1896" s="27" t="e">
        <f>IF(#REF!="","",CONCATENATE($L1896,","))</f>
        <v>#REF!</v>
      </c>
      <c r="BN1896" s="27" t="e">
        <f>IF(#REF!="","",CONCATENATE($L1896,","))</f>
        <v>#REF!</v>
      </c>
      <c r="BO1896" s="27" t="e">
        <f>IF(#REF!="","",CONCATENATE($L1896,","))</f>
        <v>#REF!</v>
      </c>
      <c r="BP1896" s="27" t="e">
        <f>IF(#REF!="","",CONCATENATE($L1896,","))</f>
        <v>#REF!</v>
      </c>
      <c r="BQ1896" s="27" t="e">
        <f>IF(#REF!="","",CONCATENATE($L1896,","))</f>
        <v>#REF!</v>
      </c>
      <c r="BR1896" s="27" t="e">
        <f>IF(#REF!="","",CONCATENATE($L1896,","))</f>
        <v>#REF!</v>
      </c>
      <c r="BS1896" s="27" t="e">
        <f>IF(#REF!="","",CONCATENATE($L1896,","))</f>
        <v>#REF!</v>
      </c>
      <c r="BT1896" s="27" t="e">
        <f>IF(#REF!="","",CONCATENATE($L1896,","))</f>
        <v>#REF!</v>
      </c>
      <c r="BU1896" s="40"/>
      <c r="BV1896"/>
      <c r="BW1896"/>
      <c r="BX1896"/>
      <c r="BY1896"/>
      <c r="BZ1896"/>
      <c r="CA1896"/>
      <c r="CB1896" s="40"/>
      <c r="CC1896" s="7"/>
    </row>
    <row r="1897" spans="2:81">
      <c r="B1897" s="75"/>
      <c r="C1897" s="39"/>
      <c r="D1897" s="38"/>
      <c r="E1897" s="39"/>
      <c r="F1897" s="39"/>
      <c r="G1897" s="39"/>
      <c r="H1897" s="39"/>
      <c r="I1897" s="39"/>
      <c r="J1897" s="39"/>
      <c r="K1897" s="39"/>
      <c r="L1897" s="38"/>
      <c r="M1897" s="38"/>
      <c r="N1897" s="38"/>
      <c r="O1897" s="38"/>
      <c r="P1897" s="38"/>
      <c r="Q1897" s="38"/>
      <c r="R1897" s="38"/>
      <c r="S1897" s="38"/>
      <c r="T1897" s="38"/>
      <c r="U1897" s="38"/>
      <c r="V1897" s="38"/>
      <c r="W1897" s="38"/>
      <c r="X1897" s="38"/>
      <c r="Y1897" s="38"/>
      <c r="Z1897" s="75"/>
      <c r="AA1897" s="101"/>
      <c r="AB1897" s="101"/>
      <c r="AC1897" s="101"/>
      <c r="AD1897" s="101"/>
      <c r="AE1897" s="38"/>
      <c r="AF1897" s="38"/>
      <c r="AG1897" s="38"/>
      <c r="AH1897" s="38"/>
      <c r="AI1897" s="101"/>
      <c r="AJ1897" s="101"/>
      <c r="AK1897" s="101"/>
      <c r="AL1897" s="75"/>
      <c r="AM1897" s="39"/>
      <c r="AN1897" s="27"/>
      <c r="AO1897" s="27"/>
      <c r="AP1897" s="27"/>
      <c r="AQ1897" s="27" t="str">
        <f t="shared" si="627"/>
        <v/>
      </c>
      <c r="AR1897" s="27" t="str">
        <f t="shared" si="628"/>
        <v/>
      </c>
      <c r="AS1897" s="27" t="str">
        <f t="shared" si="629"/>
        <v/>
      </c>
      <c r="AT1897" s="27" t="e">
        <f>IF(#REF!&lt;&gt;"",IF(ABS(#REF!)&lt;10,"S"&amp;RIGHT(#REF!,1)&amp;",","S"&amp;#REF!&amp;","),"")</f>
        <v>#REF!</v>
      </c>
      <c r="AU1897" s="27" t="e">
        <f>IF(#REF!&lt;&gt;"",IF(ABS(#REF!)&lt;10,"S"&amp;RIGHT(#REF!,1)&amp;",","S"&amp;#REF!&amp;","),"")</f>
        <v>#REF!</v>
      </c>
      <c r="AV1897" s="27" t="e">
        <f>IF(#REF!&lt;&gt;"",IF(ABS(#REF!)&lt;10,"S"&amp;RIGHT(#REF!,1)&amp;",","S"&amp;#REF!&amp;","),"")</f>
        <v>#REF!</v>
      </c>
      <c r="AW1897" s="27" t="e">
        <f>IF(#REF!&lt;&gt;"",IF(ABS(#REF!)&lt;10,"S"&amp;RIGHT(#REF!,1)&amp;",","S"&amp;#REF!&amp;","),"")</f>
        <v>#REF!</v>
      </c>
      <c r="AX1897" s="27" t="e">
        <f>IF(#REF!&lt;&gt;"",IF(ABS(#REF!)&lt;10,"S"&amp;RIGHT(#REF!,1)&amp;",","S"&amp;#REF!&amp;","),"")</f>
        <v>#REF!</v>
      </c>
      <c r="AY1897" s="27" t="e">
        <f>IF(#REF!&lt;&gt;"",IF(ABS(#REF!)&lt;10,"S"&amp;RIGHT(#REF!,1)&amp;",","S"&amp;#REF!&amp;","),"")</f>
        <v>#REF!</v>
      </c>
      <c r="AZ1897" s="27" t="e">
        <f>IF(#REF!&lt;&gt;"",IF(ABS(#REF!)&lt;10,"S"&amp;RIGHT(#REF!,1)&amp;",","S"&amp;#REF!&amp;","),"")</f>
        <v>#REF!</v>
      </c>
      <c r="BA1897" s="27" t="e">
        <f>IF(#REF!&lt;&gt;"",IF(ABS(#REF!)&lt;10,"S"&amp;RIGHT(#REF!,1)&amp;",","S"&amp;#REF!&amp;","),"")</f>
        <v>#REF!</v>
      </c>
      <c r="BB1897" s="27" t="e">
        <f>IF(#REF!&lt;&gt;"",IF(ABS(#REF!)&lt;10,"S"&amp;RIGHT(#REF!,1)&amp;",","S"&amp;#REF!&amp;","),"")</f>
        <v>#REF!</v>
      </c>
      <c r="BC1897" s="27"/>
      <c r="BD1897" s="27"/>
      <c r="BE1897" s="27"/>
      <c r="BF1897" s="27"/>
      <c r="BG1897" s="27"/>
      <c r="BH1897" s="27"/>
      <c r="BI1897" s="27" t="str">
        <f t="shared" si="624"/>
        <v/>
      </c>
      <c r="BJ1897" s="27" t="str">
        <f t="shared" si="625"/>
        <v/>
      </c>
      <c r="BK1897" s="27" t="str">
        <f t="shared" si="626"/>
        <v/>
      </c>
      <c r="BL1897" s="27" t="e">
        <f>IF(#REF!="","",CONCATENATE($L1897,","))</f>
        <v>#REF!</v>
      </c>
      <c r="BM1897" s="27" t="e">
        <f>IF(#REF!="","",CONCATENATE($L1897,","))</f>
        <v>#REF!</v>
      </c>
      <c r="BN1897" s="27" t="e">
        <f>IF(#REF!="","",CONCATENATE($L1897,","))</f>
        <v>#REF!</v>
      </c>
      <c r="BO1897" s="27" t="e">
        <f>IF(#REF!="","",CONCATENATE($L1897,","))</f>
        <v>#REF!</v>
      </c>
      <c r="BP1897" s="27" t="e">
        <f>IF(#REF!="","",CONCATENATE($L1897,","))</f>
        <v>#REF!</v>
      </c>
      <c r="BQ1897" s="27" t="e">
        <f>IF(#REF!="","",CONCATENATE($L1897,","))</f>
        <v>#REF!</v>
      </c>
      <c r="BR1897" s="27" t="e">
        <f>IF(#REF!="","",CONCATENATE($L1897,","))</f>
        <v>#REF!</v>
      </c>
      <c r="BS1897" s="27" t="e">
        <f>IF(#REF!="","",CONCATENATE($L1897,","))</f>
        <v>#REF!</v>
      </c>
      <c r="BT1897" s="27" t="e">
        <f>IF(#REF!="","",CONCATENATE($L1897,","))</f>
        <v>#REF!</v>
      </c>
      <c r="BU1897" s="40"/>
      <c r="BV1897"/>
      <c r="BW1897"/>
      <c r="BX1897"/>
      <c r="BY1897"/>
      <c r="BZ1897"/>
      <c r="CA1897"/>
      <c r="CB1897" s="40"/>
      <c r="CC1897" s="7"/>
    </row>
    <row r="1898" spans="2:81">
      <c r="B1898" s="75"/>
      <c r="C1898" s="39"/>
      <c r="D1898" s="38"/>
      <c r="E1898" s="39"/>
      <c r="F1898" s="39"/>
      <c r="G1898" s="39"/>
      <c r="H1898" s="39"/>
      <c r="I1898" s="39"/>
      <c r="J1898" s="39"/>
      <c r="K1898" s="39"/>
      <c r="L1898" s="38"/>
      <c r="M1898" s="38"/>
      <c r="N1898" s="38"/>
      <c r="O1898" s="38"/>
      <c r="P1898" s="38"/>
      <c r="Q1898" s="38"/>
      <c r="R1898" s="38"/>
      <c r="S1898" s="38"/>
      <c r="T1898" s="38"/>
      <c r="U1898" s="38"/>
      <c r="V1898" s="38"/>
      <c r="W1898" s="38"/>
      <c r="X1898" s="38"/>
      <c r="Y1898" s="38"/>
      <c r="Z1898" s="75"/>
      <c r="AA1898" s="101"/>
      <c r="AB1898" s="101"/>
      <c r="AC1898" s="101"/>
      <c r="AD1898" s="101"/>
      <c r="AE1898" s="38"/>
      <c r="AF1898" s="38"/>
      <c r="AG1898" s="38"/>
      <c r="AH1898" s="38"/>
      <c r="AI1898" s="101"/>
      <c r="AJ1898" s="101"/>
      <c r="AK1898" s="101"/>
      <c r="AL1898" s="75"/>
      <c r="AM1898" s="39"/>
      <c r="AN1898" s="27"/>
      <c r="AO1898" s="27"/>
      <c r="AP1898" s="27"/>
      <c r="AQ1898" s="27" t="str">
        <f t="shared" si="627"/>
        <v/>
      </c>
      <c r="AR1898" s="27" t="str">
        <f t="shared" si="628"/>
        <v/>
      </c>
      <c r="AS1898" s="27" t="str">
        <f t="shared" si="629"/>
        <v/>
      </c>
      <c r="AT1898" s="27" t="e">
        <f>IF(#REF!&lt;&gt;"",IF(ABS(#REF!)&lt;10,"S"&amp;RIGHT(#REF!,1)&amp;",","S"&amp;#REF!&amp;","),"")</f>
        <v>#REF!</v>
      </c>
      <c r="AU1898" s="27" t="e">
        <f>IF(#REF!&lt;&gt;"",IF(ABS(#REF!)&lt;10,"S"&amp;RIGHT(#REF!,1)&amp;",","S"&amp;#REF!&amp;","),"")</f>
        <v>#REF!</v>
      </c>
      <c r="AV1898" s="27" t="e">
        <f>IF(#REF!&lt;&gt;"",IF(ABS(#REF!)&lt;10,"S"&amp;RIGHT(#REF!,1)&amp;",","S"&amp;#REF!&amp;","),"")</f>
        <v>#REF!</v>
      </c>
      <c r="AW1898" s="27" t="e">
        <f>IF(#REF!&lt;&gt;"",IF(ABS(#REF!)&lt;10,"S"&amp;RIGHT(#REF!,1)&amp;",","S"&amp;#REF!&amp;","),"")</f>
        <v>#REF!</v>
      </c>
      <c r="AX1898" s="27" t="e">
        <f>IF(#REF!&lt;&gt;"",IF(ABS(#REF!)&lt;10,"S"&amp;RIGHT(#REF!,1)&amp;",","S"&amp;#REF!&amp;","),"")</f>
        <v>#REF!</v>
      </c>
      <c r="AY1898" s="27" t="e">
        <f>IF(#REF!&lt;&gt;"",IF(ABS(#REF!)&lt;10,"S"&amp;RIGHT(#REF!,1)&amp;",","S"&amp;#REF!&amp;","),"")</f>
        <v>#REF!</v>
      </c>
      <c r="AZ1898" s="27" t="e">
        <f>IF(#REF!&lt;&gt;"",IF(ABS(#REF!)&lt;10,"S"&amp;RIGHT(#REF!,1)&amp;",","S"&amp;#REF!&amp;","),"")</f>
        <v>#REF!</v>
      </c>
      <c r="BA1898" s="27" t="e">
        <f>IF(#REF!&lt;&gt;"",IF(ABS(#REF!)&lt;10,"S"&amp;RIGHT(#REF!,1)&amp;",","S"&amp;#REF!&amp;","),"")</f>
        <v>#REF!</v>
      </c>
      <c r="BB1898" s="27" t="e">
        <f>IF(#REF!&lt;&gt;"",IF(ABS(#REF!)&lt;10,"S"&amp;RIGHT(#REF!,1)&amp;",","S"&amp;#REF!&amp;","),"")</f>
        <v>#REF!</v>
      </c>
      <c r="BC1898" s="27"/>
      <c r="BD1898" s="27"/>
      <c r="BE1898" s="27"/>
      <c r="BF1898" s="27"/>
      <c r="BG1898" s="27"/>
      <c r="BH1898" s="27"/>
      <c r="BI1898" s="27" t="str">
        <f t="shared" si="624"/>
        <v/>
      </c>
      <c r="BJ1898" s="27" t="str">
        <f t="shared" si="625"/>
        <v/>
      </c>
      <c r="BK1898" s="27" t="str">
        <f t="shared" si="626"/>
        <v/>
      </c>
      <c r="BL1898" s="27" t="e">
        <f>IF(#REF!="","",CONCATENATE($L1898,","))</f>
        <v>#REF!</v>
      </c>
      <c r="BM1898" s="27" t="e">
        <f>IF(#REF!="","",CONCATENATE($L1898,","))</f>
        <v>#REF!</v>
      </c>
      <c r="BN1898" s="27" t="e">
        <f>IF(#REF!="","",CONCATENATE($L1898,","))</f>
        <v>#REF!</v>
      </c>
      <c r="BO1898" s="27" t="e">
        <f>IF(#REF!="","",CONCATENATE($L1898,","))</f>
        <v>#REF!</v>
      </c>
      <c r="BP1898" s="27" t="e">
        <f>IF(#REF!="","",CONCATENATE($L1898,","))</f>
        <v>#REF!</v>
      </c>
      <c r="BQ1898" s="27" t="e">
        <f>IF(#REF!="","",CONCATENATE($L1898,","))</f>
        <v>#REF!</v>
      </c>
      <c r="BR1898" s="27" t="e">
        <f>IF(#REF!="","",CONCATENATE($L1898,","))</f>
        <v>#REF!</v>
      </c>
      <c r="BS1898" s="27" t="e">
        <f>IF(#REF!="","",CONCATENATE($L1898,","))</f>
        <v>#REF!</v>
      </c>
      <c r="BT1898" s="27" t="e">
        <f>IF(#REF!="","",CONCATENATE($L1898,","))</f>
        <v>#REF!</v>
      </c>
      <c r="BU1898" s="40"/>
      <c r="BV1898" s="40"/>
      <c r="BW1898"/>
      <c r="BX1898"/>
      <c r="BY1898"/>
      <c r="BZ1898"/>
      <c r="CA1898"/>
      <c r="CB1898" s="40"/>
      <c r="CC1898" s="7"/>
    </row>
    <row r="1899" spans="2:81">
      <c r="B1899" s="75"/>
      <c r="C1899" s="39"/>
      <c r="D1899" s="38"/>
      <c r="E1899" s="39"/>
      <c r="F1899" s="39"/>
      <c r="G1899" s="39"/>
      <c r="H1899" s="39"/>
      <c r="I1899" s="39"/>
      <c r="J1899" s="39"/>
      <c r="K1899" s="39"/>
      <c r="L1899" s="38"/>
      <c r="M1899" s="38"/>
      <c r="N1899" s="38"/>
      <c r="O1899" s="38"/>
      <c r="P1899" s="38"/>
      <c r="Q1899" s="38"/>
      <c r="R1899" s="38"/>
      <c r="S1899" s="38"/>
      <c r="T1899" s="38"/>
      <c r="U1899" s="38"/>
      <c r="V1899" s="38"/>
      <c r="W1899" s="38"/>
      <c r="X1899" s="38"/>
      <c r="Y1899" s="38"/>
      <c r="Z1899" s="75"/>
      <c r="AA1899" s="101"/>
      <c r="AB1899" s="101"/>
      <c r="AC1899" s="101"/>
      <c r="AD1899" s="101"/>
      <c r="AE1899" s="38"/>
      <c r="AF1899" s="38"/>
      <c r="AG1899" s="38"/>
      <c r="AH1899" s="38"/>
      <c r="AI1899" s="101"/>
      <c r="AJ1899" s="101"/>
      <c r="AK1899" s="101"/>
      <c r="AL1899" s="75"/>
      <c r="AM1899" s="39"/>
      <c r="AN1899" s="27"/>
      <c r="AO1899" s="27"/>
      <c r="AP1899" s="27"/>
      <c r="AQ1899" s="27" t="str">
        <f t="shared" si="627"/>
        <v/>
      </c>
      <c r="AR1899" s="27" t="str">
        <f t="shared" si="628"/>
        <v/>
      </c>
      <c r="AS1899" s="27" t="str">
        <f t="shared" si="629"/>
        <v/>
      </c>
      <c r="AT1899" s="27" t="e">
        <f>IF(#REF!&lt;&gt;"",IF(ABS(#REF!)&lt;10,"S"&amp;RIGHT(#REF!,1)&amp;",","S"&amp;#REF!&amp;","),"")</f>
        <v>#REF!</v>
      </c>
      <c r="AU1899" s="27" t="e">
        <f>IF(#REF!&lt;&gt;"",IF(ABS(#REF!)&lt;10,"S"&amp;RIGHT(#REF!,1)&amp;",","S"&amp;#REF!&amp;","),"")</f>
        <v>#REF!</v>
      </c>
      <c r="AV1899" s="27" t="e">
        <f>IF(#REF!&lt;&gt;"",IF(ABS(#REF!)&lt;10,"S"&amp;RIGHT(#REF!,1)&amp;",","S"&amp;#REF!&amp;","),"")</f>
        <v>#REF!</v>
      </c>
      <c r="AW1899" s="27" t="e">
        <f>IF(#REF!&lt;&gt;"",IF(ABS(#REF!)&lt;10,"S"&amp;RIGHT(#REF!,1)&amp;",","S"&amp;#REF!&amp;","),"")</f>
        <v>#REF!</v>
      </c>
      <c r="AX1899" s="27" t="e">
        <f>IF(#REF!&lt;&gt;"",IF(ABS(#REF!)&lt;10,"S"&amp;RIGHT(#REF!,1)&amp;",","S"&amp;#REF!&amp;","),"")</f>
        <v>#REF!</v>
      </c>
      <c r="AY1899" s="27" t="e">
        <f>IF(#REF!&lt;&gt;"",IF(ABS(#REF!)&lt;10,"S"&amp;RIGHT(#REF!,1)&amp;",","S"&amp;#REF!&amp;","),"")</f>
        <v>#REF!</v>
      </c>
      <c r="AZ1899" s="27" t="e">
        <f>IF(#REF!&lt;&gt;"",IF(ABS(#REF!)&lt;10,"S"&amp;RIGHT(#REF!,1)&amp;",","S"&amp;#REF!&amp;","),"")</f>
        <v>#REF!</v>
      </c>
      <c r="BA1899" s="27" t="e">
        <f>IF(#REF!&lt;&gt;"",IF(ABS(#REF!)&lt;10,"S"&amp;RIGHT(#REF!,1)&amp;",","S"&amp;#REF!&amp;","),"")</f>
        <v>#REF!</v>
      </c>
      <c r="BB1899" s="27" t="e">
        <f>IF(#REF!&lt;&gt;"",IF(ABS(#REF!)&lt;10,"S"&amp;RIGHT(#REF!,1)&amp;",","S"&amp;#REF!&amp;","),"")</f>
        <v>#REF!</v>
      </c>
      <c r="BC1899" s="27"/>
      <c r="BD1899" s="27"/>
      <c r="BE1899" s="27"/>
      <c r="BF1899" s="27"/>
      <c r="BG1899" s="27"/>
      <c r="BH1899" s="27"/>
      <c r="BI1899" s="27" t="str">
        <f t="shared" si="624"/>
        <v/>
      </c>
      <c r="BJ1899" s="27" t="str">
        <f t="shared" si="625"/>
        <v/>
      </c>
      <c r="BK1899" s="27" t="str">
        <f t="shared" si="626"/>
        <v/>
      </c>
      <c r="BL1899" s="27" t="e">
        <f>IF(#REF!="","",CONCATENATE($L1899,","))</f>
        <v>#REF!</v>
      </c>
      <c r="BM1899" s="27" t="e">
        <f>IF(#REF!="","",CONCATENATE($L1899,","))</f>
        <v>#REF!</v>
      </c>
      <c r="BN1899" s="27" t="e">
        <f>IF(#REF!="","",CONCATENATE($L1899,","))</f>
        <v>#REF!</v>
      </c>
      <c r="BO1899" s="27" t="e">
        <f>IF(#REF!="","",CONCATENATE($L1899,","))</f>
        <v>#REF!</v>
      </c>
      <c r="BP1899" s="27" t="e">
        <f>IF(#REF!="","",CONCATENATE($L1899,","))</f>
        <v>#REF!</v>
      </c>
      <c r="BQ1899" s="27" t="e">
        <f>IF(#REF!="","",CONCATENATE($L1899,","))</f>
        <v>#REF!</v>
      </c>
      <c r="BR1899" s="27" t="e">
        <f>IF(#REF!="","",CONCATENATE($L1899,","))</f>
        <v>#REF!</v>
      </c>
      <c r="BS1899" s="27" t="e">
        <f>IF(#REF!="","",CONCATENATE($L1899,","))</f>
        <v>#REF!</v>
      </c>
      <c r="BT1899" s="27" t="e">
        <f>IF(#REF!="","",CONCATENATE($L1899,","))</f>
        <v>#REF!</v>
      </c>
      <c r="BU1899" s="40"/>
      <c r="BV1899" s="40"/>
      <c r="BW1899"/>
      <c r="BX1899"/>
      <c r="BY1899"/>
      <c r="BZ1899"/>
      <c r="CA1899"/>
      <c r="CB1899" s="40"/>
      <c r="CC1899" s="7"/>
    </row>
    <row r="1900" spans="2:81">
      <c r="B1900" s="75"/>
      <c r="C1900" s="39"/>
      <c r="D1900" s="38"/>
      <c r="E1900" s="39"/>
      <c r="F1900" s="39"/>
      <c r="G1900" s="39"/>
      <c r="H1900" s="39"/>
      <c r="I1900" s="39"/>
      <c r="J1900" s="39"/>
      <c r="K1900" s="39"/>
      <c r="L1900" s="38"/>
      <c r="M1900" s="38"/>
      <c r="N1900" s="38"/>
      <c r="O1900" s="38"/>
      <c r="P1900" s="38"/>
      <c r="Q1900" s="38"/>
      <c r="R1900" s="38"/>
      <c r="S1900" s="38"/>
      <c r="T1900" s="38"/>
      <c r="U1900" s="38"/>
      <c r="V1900" s="38"/>
      <c r="W1900" s="38"/>
      <c r="X1900" s="38"/>
      <c r="Y1900" s="38"/>
      <c r="Z1900" s="75"/>
      <c r="AA1900" s="101"/>
      <c r="AB1900" s="101"/>
      <c r="AC1900" s="101"/>
      <c r="AD1900" s="101"/>
      <c r="AE1900" s="38"/>
      <c r="AF1900" s="38"/>
      <c r="AG1900" s="38"/>
      <c r="AH1900" s="38"/>
      <c r="AI1900" s="101"/>
      <c r="AJ1900" s="101"/>
      <c r="AK1900" s="101"/>
      <c r="AL1900" s="75"/>
      <c r="AM1900" s="39"/>
      <c r="AN1900" s="27"/>
      <c r="AO1900" s="27"/>
      <c r="AP1900" s="27"/>
      <c r="AQ1900" s="27" t="str">
        <f t="shared" si="627"/>
        <v/>
      </c>
      <c r="AR1900" s="27" t="str">
        <f t="shared" si="628"/>
        <v/>
      </c>
      <c r="AS1900" s="27" t="str">
        <f t="shared" si="629"/>
        <v/>
      </c>
      <c r="AT1900" s="27" t="e">
        <f>IF(#REF!&lt;&gt;"",IF(ABS(#REF!)&lt;10,"S"&amp;RIGHT(#REF!,1)&amp;",","S"&amp;#REF!&amp;","),"")</f>
        <v>#REF!</v>
      </c>
      <c r="AU1900" s="27" t="e">
        <f>IF(#REF!&lt;&gt;"",IF(ABS(#REF!)&lt;10,"S"&amp;RIGHT(#REF!,1)&amp;",","S"&amp;#REF!&amp;","),"")</f>
        <v>#REF!</v>
      </c>
      <c r="AV1900" s="27" t="e">
        <f>IF(#REF!&lt;&gt;"",IF(ABS(#REF!)&lt;10,"S"&amp;RIGHT(#REF!,1)&amp;",","S"&amp;#REF!&amp;","),"")</f>
        <v>#REF!</v>
      </c>
      <c r="AW1900" s="27" t="e">
        <f>IF(#REF!&lt;&gt;"",IF(ABS(#REF!)&lt;10,"S"&amp;RIGHT(#REF!,1)&amp;",","S"&amp;#REF!&amp;","),"")</f>
        <v>#REF!</v>
      </c>
      <c r="AX1900" s="27" t="e">
        <f>IF(#REF!&lt;&gt;"",IF(ABS(#REF!)&lt;10,"S"&amp;RIGHT(#REF!,1)&amp;",","S"&amp;#REF!&amp;","),"")</f>
        <v>#REF!</v>
      </c>
      <c r="AY1900" s="27" t="e">
        <f>IF(#REF!&lt;&gt;"",IF(ABS(#REF!)&lt;10,"S"&amp;RIGHT(#REF!,1)&amp;",","S"&amp;#REF!&amp;","),"")</f>
        <v>#REF!</v>
      </c>
      <c r="AZ1900" s="27" t="e">
        <f>IF(#REF!&lt;&gt;"",IF(ABS(#REF!)&lt;10,"S"&amp;RIGHT(#REF!,1)&amp;",","S"&amp;#REF!&amp;","),"")</f>
        <v>#REF!</v>
      </c>
      <c r="BA1900" s="27" t="e">
        <f>IF(#REF!&lt;&gt;"",IF(ABS(#REF!)&lt;10,"S"&amp;RIGHT(#REF!,1)&amp;",","S"&amp;#REF!&amp;","),"")</f>
        <v>#REF!</v>
      </c>
      <c r="BB1900" s="27" t="e">
        <f>IF(#REF!&lt;&gt;"",IF(ABS(#REF!)&lt;10,"S"&amp;RIGHT(#REF!,1)&amp;",","S"&amp;#REF!&amp;","),"")</f>
        <v>#REF!</v>
      </c>
      <c r="BC1900" s="27"/>
      <c r="BD1900" s="27"/>
      <c r="BE1900" s="27"/>
      <c r="BF1900" s="27"/>
      <c r="BG1900" s="27"/>
      <c r="BH1900" s="27"/>
      <c r="BI1900" s="27" t="str">
        <f t="shared" si="624"/>
        <v/>
      </c>
      <c r="BJ1900" s="27" t="str">
        <f t="shared" si="625"/>
        <v/>
      </c>
      <c r="BK1900" s="27" t="str">
        <f t="shared" si="626"/>
        <v/>
      </c>
      <c r="BL1900" s="27" t="e">
        <f>IF(#REF!="","",CONCATENATE($L1900,","))</f>
        <v>#REF!</v>
      </c>
      <c r="BM1900" s="27" t="e">
        <f>IF(#REF!="","",CONCATENATE($L1900,","))</f>
        <v>#REF!</v>
      </c>
      <c r="BN1900" s="27" t="e">
        <f>IF(#REF!="","",CONCATENATE($L1900,","))</f>
        <v>#REF!</v>
      </c>
      <c r="BO1900" s="27" t="e">
        <f>IF(#REF!="","",CONCATENATE($L1900,","))</f>
        <v>#REF!</v>
      </c>
      <c r="BP1900" s="27" t="e">
        <f>IF(#REF!="","",CONCATENATE($L1900,","))</f>
        <v>#REF!</v>
      </c>
      <c r="BQ1900" s="27" t="e">
        <f>IF(#REF!="","",CONCATENATE($L1900,","))</f>
        <v>#REF!</v>
      </c>
      <c r="BR1900" s="27" t="e">
        <f>IF(#REF!="","",CONCATENATE($L1900,","))</f>
        <v>#REF!</v>
      </c>
      <c r="BS1900" s="27" t="e">
        <f>IF(#REF!="","",CONCATENATE($L1900,","))</f>
        <v>#REF!</v>
      </c>
      <c r="BT1900" s="27" t="e">
        <f>IF(#REF!="","",CONCATENATE($L1900,","))</f>
        <v>#REF!</v>
      </c>
      <c r="BU1900" s="40"/>
      <c r="BV1900" s="40"/>
      <c r="BW1900"/>
      <c r="BX1900"/>
      <c r="BY1900"/>
      <c r="BZ1900"/>
      <c r="CA1900"/>
      <c r="CB1900" s="40"/>
      <c r="CC1900" s="7"/>
    </row>
    <row r="1901" spans="2:81">
      <c r="B1901" s="75"/>
      <c r="C1901" s="39"/>
      <c r="D1901" s="38"/>
      <c r="E1901" s="39"/>
      <c r="F1901" s="39"/>
      <c r="G1901" s="39"/>
      <c r="H1901" s="39"/>
      <c r="I1901" s="39"/>
      <c r="J1901" s="39"/>
      <c r="K1901" s="39"/>
      <c r="L1901" s="38"/>
      <c r="M1901" s="38"/>
      <c r="N1901" s="38"/>
      <c r="O1901" s="38"/>
      <c r="P1901" s="38"/>
      <c r="Q1901" s="38"/>
      <c r="R1901" s="38"/>
      <c r="S1901" s="38"/>
      <c r="T1901" s="38"/>
      <c r="U1901" s="38"/>
      <c r="V1901" s="38"/>
      <c r="W1901" s="38"/>
      <c r="X1901" s="38"/>
      <c r="Y1901" s="38"/>
      <c r="Z1901" s="75"/>
      <c r="AA1901" s="101"/>
      <c r="AB1901" s="101"/>
      <c r="AC1901" s="101"/>
      <c r="AD1901" s="101"/>
      <c r="AE1901" s="38"/>
      <c r="AF1901" s="38"/>
      <c r="AG1901" s="38"/>
      <c r="AH1901" s="38"/>
      <c r="AI1901" s="101"/>
      <c r="AJ1901" s="101"/>
      <c r="AK1901" s="101"/>
      <c r="AL1901" s="75"/>
      <c r="AM1901" s="39"/>
      <c r="AN1901" s="27"/>
      <c r="AO1901" s="27"/>
      <c r="AP1901" s="27"/>
      <c r="AQ1901" s="27" t="str">
        <f t="shared" si="627"/>
        <v/>
      </c>
      <c r="AR1901" s="27" t="str">
        <f t="shared" si="628"/>
        <v/>
      </c>
      <c r="AS1901" s="27" t="str">
        <f t="shared" si="629"/>
        <v/>
      </c>
      <c r="AT1901" s="27" t="e">
        <f>IF(#REF!&lt;&gt;"",IF(ABS(#REF!)&lt;10,"S"&amp;RIGHT(#REF!,1)&amp;",","S"&amp;#REF!&amp;","),"")</f>
        <v>#REF!</v>
      </c>
      <c r="AU1901" s="27" t="e">
        <f>IF(#REF!&lt;&gt;"",IF(ABS(#REF!)&lt;10,"S"&amp;RIGHT(#REF!,1)&amp;",","S"&amp;#REF!&amp;","),"")</f>
        <v>#REF!</v>
      </c>
      <c r="AV1901" s="27" t="e">
        <f>IF(#REF!&lt;&gt;"",IF(ABS(#REF!)&lt;10,"S"&amp;RIGHT(#REF!,1)&amp;",","S"&amp;#REF!&amp;","),"")</f>
        <v>#REF!</v>
      </c>
      <c r="AW1901" s="27" t="e">
        <f>IF(#REF!&lt;&gt;"",IF(ABS(#REF!)&lt;10,"S"&amp;RIGHT(#REF!,1)&amp;",","S"&amp;#REF!&amp;","),"")</f>
        <v>#REF!</v>
      </c>
      <c r="AX1901" s="27" t="e">
        <f>IF(#REF!&lt;&gt;"",IF(ABS(#REF!)&lt;10,"S"&amp;RIGHT(#REF!,1)&amp;",","S"&amp;#REF!&amp;","),"")</f>
        <v>#REF!</v>
      </c>
      <c r="AY1901" s="27" t="e">
        <f>IF(#REF!&lt;&gt;"",IF(ABS(#REF!)&lt;10,"S"&amp;RIGHT(#REF!,1)&amp;",","S"&amp;#REF!&amp;","),"")</f>
        <v>#REF!</v>
      </c>
      <c r="AZ1901" s="27" t="e">
        <f>IF(#REF!&lt;&gt;"",IF(ABS(#REF!)&lt;10,"S"&amp;RIGHT(#REF!,1)&amp;",","S"&amp;#REF!&amp;","),"")</f>
        <v>#REF!</v>
      </c>
      <c r="BA1901" s="27" t="e">
        <f>IF(#REF!&lt;&gt;"",IF(ABS(#REF!)&lt;10,"S"&amp;RIGHT(#REF!,1)&amp;",","S"&amp;#REF!&amp;","),"")</f>
        <v>#REF!</v>
      </c>
      <c r="BB1901" s="27" t="e">
        <f>IF(#REF!&lt;&gt;"",IF(ABS(#REF!)&lt;10,"S"&amp;RIGHT(#REF!,1)&amp;",","S"&amp;#REF!&amp;","),"")</f>
        <v>#REF!</v>
      </c>
      <c r="BC1901" s="27"/>
      <c r="BD1901" s="27"/>
      <c r="BE1901" s="27"/>
      <c r="BF1901" s="27"/>
      <c r="BG1901" s="27"/>
      <c r="BH1901" s="27"/>
      <c r="BI1901" s="27" t="str">
        <f t="shared" si="624"/>
        <v/>
      </c>
      <c r="BJ1901" s="27" t="str">
        <f t="shared" si="625"/>
        <v/>
      </c>
      <c r="BK1901" s="27" t="str">
        <f t="shared" si="626"/>
        <v/>
      </c>
      <c r="BL1901" s="27" t="e">
        <f>IF(#REF!="","",CONCATENATE($L1901,","))</f>
        <v>#REF!</v>
      </c>
      <c r="BM1901" s="27" t="e">
        <f>IF(#REF!="","",CONCATENATE($L1901,","))</f>
        <v>#REF!</v>
      </c>
      <c r="BN1901" s="27" t="e">
        <f>IF(#REF!="","",CONCATENATE($L1901,","))</f>
        <v>#REF!</v>
      </c>
      <c r="BO1901" s="27" t="e">
        <f>IF(#REF!="","",CONCATENATE($L1901,","))</f>
        <v>#REF!</v>
      </c>
      <c r="BP1901" s="27" t="e">
        <f>IF(#REF!="","",CONCATENATE($L1901,","))</f>
        <v>#REF!</v>
      </c>
      <c r="BQ1901" s="27" t="e">
        <f>IF(#REF!="","",CONCATENATE($L1901,","))</f>
        <v>#REF!</v>
      </c>
      <c r="BR1901" s="27" t="e">
        <f>IF(#REF!="","",CONCATENATE($L1901,","))</f>
        <v>#REF!</v>
      </c>
      <c r="BS1901" s="27" t="e">
        <f>IF(#REF!="","",CONCATENATE($L1901,","))</f>
        <v>#REF!</v>
      </c>
      <c r="BT1901" s="27" t="e">
        <f>IF(#REF!="","",CONCATENATE($L1901,","))</f>
        <v>#REF!</v>
      </c>
      <c r="BU1901" s="40"/>
      <c r="BV1901" s="40"/>
      <c r="BW1901"/>
      <c r="BX1901"/>
      <c r="BY1901"/>
      <c r="BZ1901"/>
      <c r="CA1901"/>
      <c r="CB1901" s="40"/>
      <c r="CC1901" s="7"/>
    </row>
    <row r="1902" spans="2:81">
      <c r="B1902" s="75"/>
      <c r="C1902" s="39"/>
      <c r="D1902" s="38"/>
      <c r="E1902" s="39"/>
      <c r="F1902" s="39"/>
      <c r="G1902" s="39"/>
      <c r="H1902" s="39"/>
      <c r="I1902" s="39"/>
      <c r="J1902" s="39"/>
      <c r="K1902" s="39"/>
      <c r="L1902" s="38"/>
      <c r="M1902" s="38"/>
      <c r="N1902" s="38"/>
      <c r="O1902" s="38"/>
      <c r="P1902" s="38"/>
      <c r="Q1902" s="38"/>
      <c r="R1902" s="38"/>
      <c r="S1902" s="38"/>
      <c r="T1902" s="38"/>
      <c r="U1902" s="38"/>
      <c r="V1902" s="38"/>
      <c r="W1902" s="38"/>
      <c r="X1902" s="38"/>
      <c r="Y1902" s="38"/>
      <c r="Z1902" s="75"/>
      <c r="AA1902" s="101"/>
      <c r="AB1902" s="101"/>
      <c r="AC1902" s="101"/>
      <c r="AD1902" s="101"/>
      <c r="AE1902" s="38"/>
      <c r="AF1902" s="38"/>
      <c r="AG1902" s="38"/>
      <c r="AH1902" s="38"/>
      <c r="AI1902" s="101"/>
      <c r="AJ1902" s="101"/>
      <c r="AK1902" s="101"/>
      <c r="AL1902" s="75"/>
      <c r="AM1902" s="39"/>
      <c r="AN1902" s="27"/>
      <c r="AO1902" s="27"/>
      <c r="AP1902" s="27"/>
      <c r="AQ1902" s="27" t="str">
        <f t="shared" si="627"/>
        <v/>
      </c>
      <c r="AR1902" s="27" t="str">
        <f t="shared" si="628"/>
        <v/>
      </c>
      <c r="AS1902" s="27" t="str">
        <f t="shared" si="629"/>
        <v/>
      </c>
      <c r="AT1902" s="27" t="e">
        <f>IF(#REF!&lt;&gt;"",IF(ABS(#REF!)&lt;10,"S"&amp;RIGHT(#REF!,1)&amp;",","S"&amp;#REF!&amp;","),"")</f>
        <v>#REF!</v>
      </c>
      <c r="AU1902" s="27" t="e">
        <f>IF(#REF!&lt;&gt;"",IF(ABS(#REF!)&lt;10,"S"&amp;RIGHT(#REF!,1)&amp;",","S"&amp;#REF!&amp;","),"")</f>
        <v>#REF!</v>
      </c>
      <c r="AV1902" s="27" t="e">
        <f>IF(#REF!&lt;&gt;"",IF(ABS(#REF!)&lt;10,"S"&amp;RIGHT(#REF!,1)&amp;",","S"&amp;#REF!&amp;","),"")</f>
        <v>#REF!</v>
      </c>
      <c r="AW1902" s="27" t="e">
        <f>IF(#REF!&lt;&gt;"",IF(ABS(#REF!)&lt;10,"S"&amp;RIGHT(#REF!,1)&amp;",","S"&amp;#REF!&amp;","),"")</f>
        <v>#REF!</v>
      </c>
      <c r="AX1902" s="27" t="e">
        <f>IF(#REF!&lt;&gt;"",IF(ABS(#REF!)&lt;10,"S"&amp;RIGHT(#REF!,1)&amp;",","S"&amp;#REF!&amp;","),"")</f>
        <v>#REF!</v>
      </c>
      <c r="AY1902" s="27" t="e">
        <f>IF(#REF!&lt;&gt;"",IF(ABS(#REF!)&lt;10,"S"&amp;RIGHT(#REF!,1)&amp;",","S"&amp;#REF!&amp;","),"")</f>
        <v>#REF!</v>
      </c>
      <c r="AZ1902" s="27" t="e">
        <f>IF(#REF!&lt;&gt;"",IF(ABS(#REF!)&lt;10,"S"&amp;RIGHT(#REF!,1)&amp;",","S"&amp;#REF!&amp;","),"")</f>
        <v>#REF!</v>
      </c>
      <c r="BA1902" s="27" t="e">
        <f>IF(#REF!&lt;&gt;"",IF(ABS(#REF!)&lt;10,"S"&amp;RIGHT(#REF!,1)&amp;",","S"&amp;#REF!&amp;","),"")</f>
        <v>#REF!</v>
      </c>
      <c r="BB1902" s="27" t="e">
        <f>IF(#REF!&lt;&gt;"",IF(ABS(#REF!)&lt;10,"S"&amp;RIGHT(#REF!,1)&amp;",","S"&amp;#REF!&amp;","),"")</f>
        <v>#REF!</v>
      </c>
      <c r="BC1902" s="27"/>
      <c r="BD1902" s="27"/>
      <c r="BE1902" s="27"/>
      <c r="BF1902" s="27"/>
      <c r="BG1902" s="27"/>
      <c r="BH1902" s="27"/>
      <c r="BI1902" s="27" t="str">
        <f t="shared" si="624"/>
        <v/>
      </c>
      <c r="BJ1902" s="27" t="str">
        <f t="shared" si="625"/>
        <v/>
      </c>
      <c r="BK1902" s="27" t="str">
        <f t="shared" si="626"/>
        <v/>
      </c>
      <c r="BL1902" s="27" t="e">
        <f>IF(#REF!="","",CONCATENATE($L1902,","))</f>
        <v>#REF!</v>
      </c>
      <c r="BM1902" s="27" t="e">
        <f>IF(#REF!="","",CONCATENATE($L1902,","))</f>
        <v>#REF!</v>
      </c>
      <c r="BN1902" s="27" t="e">
        <f>IF(#REF!="","",CONCATENATE($L1902,","))</f>
        <v>#REF!</v>
      </c>
      <c r="BO1902" s="27" t="e">
        <f>IF(#REF!="","",CONCATENATE($L1902,","))</f>
        <v>#REF!</v>
      </c>
      <c r="BP1902" s="27" t="e">
        <f>IF(#REF!="","",CONCATENATE($L1902,","))</f>
        <v>#REF!</v>
      </c>
      <c r="BQ1902" s="27" t="e">
        <f>IF(#REF!="","",CONCATENATE($L1902,","))</f>
        <v>#REF!</v>
      </c>
      <c r="BR1902" s="27" t="e">
        <f>IF(#REF!="","",CONCATENATE($L1902,","))</f>
        <v>#REF!</v>
      </c>
      <c r="BS1902" s="27" t="e">
        <f>IF(#REF!="","",CONCATENATE($L1902,","))</f>
        <v>#REF!</v>
      </c>
      <c r="BT1902" s="27" t="e">
        <f>IF(#REF!="","",CONCATENATE($L1902,","))</f>
        <v>#REF!</v>
      </c>
      <c r="BU1902" s="40"/>
      <c r="BV1902" s="40"/>
      <c r="BW1902"/>
      <c r="BX1902"/>
      <c r="BY1902"/>
      <c r="BZ1902"/>
      <c r="CA1902"/>
      <c r="CB1902" s="40"/>
      <c r="CC1902" s="7"/>
    </row>
    <row r="1903" spans="2:81">
      <c r="B1903" s="75"/>
      <c r="C1903" s="39"/>
      <c r="D1903" s="38"/>
      <c r="E1903" s="39"/>
      <c r="F1903" s="39"/>
      <c r="G1903" s="39"/>
      <c r="H1903" s="39"/>
      <c r="I1903" s="39"/>
      <c r="J1903" s="39"/>
      <c r="K1903" s="39"/>
      <c r="L1903" s="38"/>
      <c r="M1903" s="38"/>
      <c r="N1903" s="38"/>
      <c r="O1903" s="38"/>
      <c r="P1903" s="38"/>
      <c r="Q1903" s="38"/>
      <c r="R1903" s="38"/>
      <c r="S1903" s="38"/>
      <c r="T1903" s="38"/>
      <c r="U1903" s="38"/>
      <c r="V1903" s="38"/>
      <c r="W1903" s="38"/>
      <c r="X1903" s="38"/>
      <c r="Y1903" s="38"/>
      <c r="Z1903" s="75"/>
      <c r="AA1903" s="101"/>
      <c r="AB1903" s="101"/>
      <c r="AC1903" s="101"/>
      <c r="AD1903" s="101"/>
      <c r="AE1903" s="38"/>
      <c r="AF1903" s="38"/>
      <c r="AG1903" s="38"/>
      <c r="AH1903" s="38"/>
      <c r="AI1903" s="101"/>
      <c r="AJ1903" s="101"/>
      <c r="AK1903" s="101"/>
      <c r="AL1903" s="75"/>
      <c r="AM1903" s="39"/>
      <c r="AN1903" s="27"/>
      <c r="AO1903" s="27"/>
      <c r="AP1903" s="27"/>
      <c r="AQ1903" s="27" t="str">
        <f t="shared" si="627"/>
        <v/>
      </c>
      <c r="AR1903" s="27" t="str">
        <f t="shared" si="628"/>
        <v/>
      </c>
      <c r="AS1903" s="27" t="str">
        <f t="shared" si="629"/>
        <v/>
      </c>
      <c r="AT1903" s="27" t="e">
        <f>IF(#REF!&lt;&gt;"",IF(ABS(#REF!)&lt;10,"S"&amp;RIGHT(#REF!,1)&amp;",","S"&amp;#REF!&amp;","),"")</f>
        <v>#REF!</v>
      </c>
      <c r="AU1903" s="27" t="e">
        <f>IF(#REF!&lt;&gt;"",IF(ABS(#REF!)&lt;10,"S"&amp;RIGHT(#REF!,1)&amp;",","S"&amp;#REF!&amp;","),"")</f>
        <v>#REF!</v>
      </c>
      <c r="AV1903" s="27" t="e">
        <f>IF(#REF!&lt;&gt;"",IF(ABS(#REF!)&lt;10,"S"&amp;RIGHT(#REF!,1)&amp;",","S"&amp;#REF!&amp;","),"")</f>
        <v>#REF!</v>
      </c>
      <c r="AW1903" s="27" t="e">
        <f>IF(#REF!&lt;&gt;"",IF(ABS(#REF!)&lt;10,"S"&amp;RIGHT(#REF!,1)&amp;",","S"&amp;#REF!&amp;","),"")</f>
        <v>#REF!</v>
      </c>
      <c r="AX1903" s="27" t="e">
        <f>IF(#REF!&lt;&gt;"",IF(ABS(#REF!)&lt;10,"S"&amp;RIGHT(#REF!,1)&amp;",","S"&amp;#REF!&amp;","),"")</f>
        <v>#REF!</v>
      </c>
      <c r="AY1903" s="27" t="e">
        <f>IF(#REF!&lt;&gt;"",IF(ABS(#REF!)&lt;10,"S"&amp;RIGHT(#REF!,1)&amp;",","S"&amp;#REF!&amp;","),"")</f>
        <v>#REF!</v>
      </c>
      <c r="AZ1903" s="27" t="e">
        <f>IF(#REF!&lt;&gt;"",IF(ABS(#REF!)&lt;10,"S"&amp;RIGHT(#REF!,1)&amp;",","S"&amp;#REF!&amp;","),"")</f>
        <v>#REF!</v>
      </c>
      <c r="BA1903" s="27" t="e">
        <f>IF(#REF!&lt;&gt;"",IF(ABS(#REF!)&lt;10,"S"&amp;RIGHT(#REF!,1)&amp;",","S"&amp;#REF!&amp;","),"")</f>
        <v>#REF!</v>
      </c>
      <c r="BB1903" s="27" t="e">
        <f>IF(#REF!&lt;&gt;"",IF(ABS(#REF!)&lt;10,"S"&amp;RIGHT(#REF!,1)&amp;",","S"&amp;#REF!&amp;","),"")</f>
        <v>#REF!</v>
      </c>
      <c r="BC1903" s="27"/>
      <c r="BD1903" s="27"/>
      <c r="BE1903" s="27"/>
      <c r="BF1903" s="27"/>
      <c r="BG1903" s="27"/>
      <c r="BH1903" s="27"/>
      <c r="BI1903" s="27" t="str">
        <f t="shared" si="624"/>
        <v/>
      </c>
      <c r="BJ1903" s="27" t="str">
        <f t="shared" si="625"/>
        <v/>
      </c>
      <c r="BK1903" s="27" t="str">
        <f t="shared" si="626"/>
        <v/>
      </c>
      <c r="BL1903" s="27" t="e">
        <f>IF(#REF!="","",CONCATENATE($L1903,","))</f>
        <v>#REF!</v>
      </c>
      <c r="BM1903" s="27" t="e">
        <f>IF(#REF!="","",CONCATENATE($L1903,","))</f>
        <v>#REF!</v>
      </c>
      <c r="BN1903" s="27" t="e">
        <f>IF(#REF!="","",CONCATENATE($L1903,","))</f>
        <v>#REF!</v>
      </c>
      <c r="BO1903" s="27" t="e">
        <f>IF(#REF!="","",CONCATENATE($L1903,","))</f>
        <v>#REF!</v>
      </c>
      <c r="BP1903" s="27" t="e">
        <f>IF(#REF!="","",CONCATENATE($L1903,","))</f>
        <v>#REF!</v>
      </c>
      <c r="BQ1903" s="27" t="e">
        <f>IF(#REF!="","",CONCATENATE($L1903,","))</f>
        <v>#REF!</v>
      </c>
      <c r="BR1903" s="27" t="e">
        <f>IF(#REF!="","",CONCATENATE($L1903,","))</f>
        <v>#REF!</v>
      </c>
      <c r="BS1903" s="27" t="e">
        <f>IF(#REF!="","",CONCATENATE($L1903,","))</f>
        <v>#REF!</v>
      </c>
      <c r="BT1903" s="27" t="e">
        <f>IF(#REF!="","",CONCATENATE($L1903,","))</f>
        <v>#REF!</v>
      </c>
      <c r="BU1903" s="40"/>
      <c r="BV1903" s="40"/>
      <c r="BW1903"/>
      <c r="BX1903"/>
      <c r="BY1903"/>
      <c r="BZ1903"/>
      <c r="CA1903"/>
      <c r="CB1903" s="40"/>
      <c r="CC1903" s="7"/>
    </row>
    <row r="1904" spans="2:81">
      <c r="B1904" s="75"/>
      <c r="C1904" s="39"/>
      <c r="D1904" s="38"/>
      <c r="E1904" s="39"/>
      <c r="F1904" s="39"/>
      <c r="G1904" s="39"/>
      <c r="H1904" s="39"/>
      <c r="I1904" s="39"/>
      <c r="J1904" s="39"/>
      <c r="K1904" s="39"/>
      <c r="L1904" s="38"/>
      <c r="M1904" s="38"/>
      <c r="N1904" s="38"/>
      <c r="O1904" s="38"/>
      <c r="P1904" s="38"/>
      <c r="Q1904" s="38"/>
      <c r="R1904" s="38"/>
      <c r="S1904" s="38"/>
      <c r="T1904" s="38"/>
      <c r="U1904" s="38"/>
      <c r="V1904" s="38"/>
      <c r="W1904" s="38"/>
      <c r="X1904" s="38"/>
      <c r="Y1904" s="38"/>
      <c r="Z1904" s="75"/>
      <c r="AA1904" s="101"/>
      <c r="AB1904" s="101"/>
      <c r="AC1904" s="101"/>
      <c r="AD1904" s="101"/>
      <c r="AE1904" s="38"/>
      <c r="AF1904" s="38"/>
      <c r="AG1904" s="38"/>
      <c r="AH1904" s="38"/>
      <c r="AI1904" s="101"/>
      <c r="AJ1904" s="101"/>
      <c r="AK1904" s="101"/>
      <c r="AL1904" s="75"/>
      <c r="AM1904" s="39"/>
      <c r="AN1904" s="27"/>
      <c r="AO1904" s="27"/>
      <c r="AP1904" s="27"/>
      <c r="AQ1904" s="27" t="str">
        <f t="shared" si="627"/>
        <v/>
      </c>
      <c r="AR1904" s="27" t="str">
        <f t="shared" si="628"/>
        <v/>
      </c>
      <c r="AS1904" s="27" t="str">
        <f t="shared" si="629"/>
        <v/>
      </c>
      <c r="AT1904" s="27" t="e">
        <f>IF(#REF!&lt;&gt;"",IF(ABS(#REF!)&lt;10,"S"&amp;RIGHT(#REF!,1)&amp;",","S"&amp;#REF!&amp;","),"")</f>
        <v>#REF!</v>
      </c>
      <c r="AU1904" s="27" t="e">
        <f>IF(#REF!&lt;&gt;"",IF(ABS(#REF!)&lt;10,"S"&amp;RIGHT(#REF!,1)&amp;",","S"&amp;#REF!&amp;","),"")</f>
        <v>#REF!</v>
      </c>
      <c r="AV1904" s="27" t="e">
        <f>IF(#REF!&lt;&gt;"",IF(ABS(#REF!)&lt;10,"S"&amp;RIGHT(#REF!,1)&amp;",","S"&amp;#REF!&amp;","),"")</f>
        <v>#REF!</v>
      </c>
      <c r="AW1904" s="27" t="e">
        <f>IF(#REF!&lt;&gt;"",IF(ABS(#REF!)&lt;10,"S"&amp;RIGHT(#REF!,1)&amp;",","S"&amp;#REF!&amp;","),"")</f>
        <v>#REF!</v>
      </c>
      <c r="AX1904" s="27" t="e">
        <f>IF(#REF!&lt;&gt;"",IF(ABS(#REF!)&lt;10,"S"&amp;RIGHT(#REF!,1)&amp;",","S"&amp;#REF!&amp;","),"")</f>
        <v>#REF!</v>
      </c>
      <c r="AY1904" s="27" t="e">
        <f>IF(#REF!&lt;&gt;"",IF(ABS(#REF!)&lt;10,"S"&amp;RIGHT(#REF!,1)&amp;",","S"&amp;#REF!&amp;","),"")</f>
        <v>#REF!</v>
      </c>
      <c r="AZ1904" s="27" t="e">
        <f>IF(#REF!&lt;&gt;"",IF(ABS(#REF!)&lt;10,"S"&amp;RIGHT(#REF!,1)&amp;",","S"&amp;#REF!&amp;","),"")</f>
        <v>#REF!</v>
      </c>
      <c r="BA1904" s="27" t="e">
        <f>IF(#REF!&lt;&gt;"",IF(ABS(#REF!)&lt;10,"S"&amp;RIGHT(#REF!,1)&amp;",","S"&amp;#REF!&amp;","),"")</f>
        <v>#REF!</v>
      </c>
      <c r="BB1904" s="27" t="e">
        <f>IF(#REF!&lt;&gt;"",IF(ABS(#REF!)&lt;10,"S"&amp;RIGHT(#REF!,1)&amp;",","S"&amp;#REF!&amp;","),"")</f>
        <v>#REF!</v>
      </c>
      <c r="BC1904" s="27"/>
      <c r="BD1904" s="27"/>
      <c r="BE1904" s="27"/>
      <c r="BF1904" s="27"/>
      <c r="BG1904" s="27"/>
      <c r="BH1904" s="27"/>
      <c r="BI1904" s="27" t="str">
        <f t="shared" si="624"/>
        <v/>
      </c>
      <c r="BJ1904" s="27" t="str">
        <f t="shared" si="625"/>
        <v/>
      </c>
      <c r="BK1904" s="27" t="str">
        <f t="shared" si="626"/>
        <v/>
      </c>
      <c r="BL1904" s="27" t="e">
        <f>IF(#REF!="","",CONCATENATE($L1904,","))</f>
        <v>#REF!</v>
      </c>
      <c r="BM1904" s="27" t="e">
        <f>IF(#REF!="","",CONCATENATE($L1904,","))</f>
        <v>#REF!</v>
      </c>
      <c r="BN1904" s="27" t="e">
        <f>IF(#REF!="","",CONCATENATE($L1904,","))</f>
        <v>#REF!</v>
      </c>
      <c r="BO1904" s="27" t="e">
        <f>IF(#REF!="","",CONCATENATE($L1904,","))</f>
        <v>#REF!</v>
      </c>
      <c r="BP1904" s="27" t="e">
        <f>IF(#REF!="","",CONCATENATE($L1904,","))</f>
        <v>#REF!</v>
      </c>
      <c r="BQ1904" s="27" t="e">
        <f>IF(#REF!="","",CONCATENATE($L1904,","))</f>
        <v>#REF!</v>
      </c>
      <c r="BR1904" s="27" t="e">
        <f>IF(#REF!="","",CONCATENATE($L1904,","))</f>
        <v>#REF!</v>
      </c>
      <c r="BS1904" s="27" t="e">
        <f>IF(#REF!="","",CONCATENATE($L1904,","))</f>
        <v>#REF!</v>
      </c>
      <c r="BT1904" s="27" t="e">
        <f>IF(#REF!="","",CONCATENATE($L1904,","))</f>
        <v>#REF!</v>
      </c>
      <c r="BU1904" s="40"/>
      <c r="BV1904" s="40"/>
      <c r="BW1904"/>
      <c r="BX1904"/>
      <c r="BY1904"/>
      <c r="BZ1904"/>
      <c r="CA1904"/>
      <c r="CB1904" s="40"/>
      <c r="CC1904" s="7"/>
    </row>
    <row r="1905" spans="2:81">
      <c r="B1905" s="75"/>
      <c r="C1905" s="39"/>
      <c r="D1905" s="38"/>
      <c r="E1905" s="39"/>
      <c r="F1905" s="39"/>
      <c r="G1905" s="39"/>
      <c r="H1905" s="39"/>
      <c r="I1905" s="39"/>
      <c r="J1905" s="39"/>
      <c r="K1905" s="39"/>
      <c r="L1905" s="38"/>
      <c r="M1905" s="38"/>
      <c r="N1905" s="38"/>
      <c r="O1905" s="38"/>
      <c r="P1905" s="38"/>
      <c r="Q1905" s="38"/>
      <c r="R1905" s="38"/>
      <c r="S1905" s="38"/>
      <c r="T1905" s="38"/>
      <c r="U1905" s="38"/>
      <c r="V1905" s="38"/>
      <c r="W1905" s="38"/>
      <c r="X1905" s="38"/>
      <c r="Y1905" s="38"/>
      <c r="Z1905" s="75"/>
      <c r="AA1905" s="101"/>
      <c r="AB1905" s="101"/>
      <c r="AC1905" s="101"/>
      <c r="AD1905" s="101"/>
      <c r="AE1905" s="38"/>
      <c r="AF1905" s="38"/>
      <c r="AG1905" s="38"/>
      <c r="AH1905" s="38"/>
      <c r="AI1905" s="101"/>
      <c r="AJ1905" s="101"/>
      <c r="AK1905" s="101"/>
      <c r="AL1905" s="75"/>
      <c r="AM1905" s="39"/>
      <c r="AN1905" s="27"/>
      <c r="AO1905" s="27"/>
      <c r="AP1905" s="27"/>
      <c r="AQ1905" s="27" t="str">
        <f t="shared" si="627"/>
        <v/>
      </c>
      <c r="AR1905" s="27" t="str">
        <f t="shared" si="628"/>
        <v/>
      </c>
      <c r="AS1905" s="27" t="str">
        <f t="shared" si="629"/>
        <v/>
      </c>
      <c r="AT1905" s="27" t="e">
        <f>IF(#REF!&lt;&gt;"",IF(ABS(#REF!)&lt;10,"S"&amp;RIGHT(#REF!,1)&amp;",","S"&amp;#REF!&amp;","),"")</f>
        <v>#REF!</v>
      </c>
      <c r="AU1905" s="27" t="e">
        <f>IF(#REF!&lt;&gt;"",IF(ABS(#REF!)&lt;10,"S"&amp;RIGHT(#REF!,1)&amp;",","S"&amp;#REF!&amp;","),"")</f>
        <v>#REF!</v>
      </c>
      <c r="AV1905" s="27" t="e">
        <f>IF(#REF!&lt;&gt;"",IF(ABS(#REF!)&lt;10,"S"&amp;RIGHT(#REF!,1)&amp;",","S"&amp;#REF!&amp;","),"")</f>
        <v>#REF!</v>
      </c>
      <c r="AW1905" s="27" t="e">
        <f>IF(#REF!&lt;&gt;"",IF(ABS(#REF!)&lt;10,"S"&amp;RIGHT(#REF!,1)&amp;",","S"&amp;#REF!&amp;","),"")</f>
        <v>#REF!</v>
      </c>
      <c r="AX1905" s="27" t="e">
        <f>IF(#REF!&lt;&gt;"",IF(ABS(#REF!)&lt;10,"S"&amp;RIGHT(#REF!,1)&amp;",","S"&amp;#REF!&amp;","),"")</f>
        <v>#REF!</v>
      </c>
      <c r="AY1905" s="27" t="e">
        <f>IF(#REF!&lt;&gt;"",IF(ABS(#REF!)&lt;10,"S"&amp;RIGHT(#REF!,1)&amp;",","S"&amp;#REF!&amp;","),"")</f>
        <v>#REF!</v>
      </c>
      <c r="AZ1905" s="27" t="e">
        <f>IF(#REF!&lt;&gt;"",IF(ABS(#REF!)&lt;10,"S"&amp;RIGHT(#REF!,1)&amp;",","S"&amp;#REF!&amp;","),"")</f>
        <v>#REF!</v>
      </c>
      <c r="BA1905" s="27" t="e">
        <f>IF(#REF!&lt;&gt;"",IF(ABS(#REF!)&lt;10,"S"&amp;RIGHT(#REF!,1)&amp;",","S"&amp;#REF!&amp;","),"")</f>
        <v>#REF!</v>
      </c>
      <c r="BB1905" s="27" t="e">
        <f>IF(#REF!&lt;&gt;"",IF(ABS(#REF!)&lt;10,"S"&amp;RIGHT(#REF!,1)&amp;",","S"&amp;#REF!&amp;","),"")</f>
        <v>#REF!</v>
      </c>
      <c r="BC1905" s="27"/>
      <c r="BD1905" s="27"/>
      <c r="BE1905" s="27"/>
      <c r="BF1905" s="27"/>
      <c r="BG1905" s="27"/>
      <c r="BH1905" s="27"/>
      <c r="BI1905" s="27" t="str">
        <f t="shared" si="624"/>
        <v/>
      </c>
      <c r="BJ1905" s="27" t="str">
        <f t="shared" si="625"/>
        <v/>
      </c>
      <c r="BK1905" s="27" t="str">
        <f t="shared" si="626"/>
        <v/>
      </c>
      <c r="BL1905" s="27" t="e">
        <f>IF(#REF!="","",CONCATENATE($L1905,","))</f>
        <v>#REF!</v>
      </c>
      <c r="BM1905" s="27" t="e">
        <f>IF(#REF!="","",CONCATENATE($L1905,","))</f>
        <v>#REF!</v>
      </c>
      <c r="BN1905" s="27" t="e">
        <f>IF(#REF!="","",CONCATENATE($L1905,","))</f>
        <v>#REF!</v>
      </c>
      <c r="BO1905" s="27" t="e">
        <f>IF(#REF!="","",CONCATENATE($L1905,","))</f>
        <v>#REF!</v>
      </c>
      <c r="BP1905" s="27" t="e">
        <f>IF(#REF!="","",CONCATENATE($L1905,","))</f>
        <v>#REF!</v>
      </c>
      <c r="BQ1905" s="27" t="e">
        <f>IF(#REF!="","",CONCATENATE($L1905,","))</f>
        <v>#REF!</v>
      </c>
      <c r="BR1905" s="27" t="e">
        <f>IF(#REF!="","",CONCATENATE($L1905,","))</f>
        <v>#REF!</v>
      </c>
      <c r="BS1905" s="27" t="e">
        <f>IF(#REF!="","",CONCATENATE($L1905,","))</f>
        <v>#REF!</v>
      </c>
      <c r="BT1905" s="27" t="e">
        <f>IF(#REF!="","",CONCATENATE($L1905,","))</f>
        <v>#REF!</v>
      </c>
      <c r="BU1905" s="40"/>
      <c r="BV1905" s="40"/>
      <c r="BW1905"/>
      <c r="BX1905"/>
      <c r="BY1905"/>
      <c r="BZ1905"/>
      <c r="CA1905"/>
      <c r="CB1905" s="40"/>
      <c r="CC1905" s="7"/>
    </row>
    <row r="1906" spans="2:81">
      <c r="B1906" s="75"/>
      <c r="C1906" s="39"/>
      <c r="D1906" s="38"/>
      <c r="E1906" s="39"/>
      <c r="F1906" s="39"/>
      <c r="G1906" s="39"/>
      <c r="H1906" s="39"/>
      <c r="I1906" s="39"/>
      <c r="J1906" s="39"/>
      <c r="K1906" s="39"/>
      <c r="L1906" s="38"/>
      <c r="M1906" s="38"/>
      <c r="N1906" s="38"/>
      <c r="O1906" s="38"/>
      <c r="P1906" s="38"/>
      <c r="Q1906" s="38"/>
      <c r="R1906" s="38"/>
      <c r="S1906" s="38"/>
      <c r="T1906" s="38"/>
      <c r="U1906" s="38"/>
      <c r="V1906" s="38"/>
      <c r="W1906" s="38"/>
      <c r="X1906" s="38"/>
      <c r="Y1906" s="38"/>
      <c r="Z1906" s="75"/>
      <c r="AA1906" s="101"/>
      <c r="AB1906" s="101"/>
      <c r="AC1906" s="101"/>
      <c r="AD1906" s="101"/>
      <c r="AE1906" s="38"/>
      <c r="AF1906" s="38"/>
      <c r="AG1906" s="38"/>
      <c r="AH1906" s="38"/>
      <c r="AI1906" s="101"/>
      <c r="AJ1906" s="101"/>
      <c r="AK1906" s="101"/>
      <c r="AL1906" s="75"/>
      <c r="AM1906" s="39"/>
      <c r="AN1906" s="27"/>
      <c r="AO1906" s="27"/>
      <c r="AP1906" s="27"/>
      <c r="AQ1906" s="27" t="str">
        <f t="shared" si="627"/>
        <v/>
      </c>
      <c r="AR1906" s="27" t="str">
        <f t="shared" si="628"/>
        <v/>
      </c>
      <c r="AS1906" s="27" t="str">
        <f t="shared" si="629"/>
        <v/>
      </c>
      <c r="AT1906" s="27" t="e">
        <f>IF(#REF!&lt;&gt;"",IF(ABS(#REF!)&lt;10,"S"&amp;RIGHT(#REF!,1)&amp;",","S"&amp;#REF!&amp;","),"")</f>
        <v>#REF!</v>
      </c>
      <c r="AU1906" s="27" t="e">
        <f>IF(#REF!&lt;&gt;"",IF(ABS(#REF!)&lt;10,"S"&amp;RIGHT(#REF!,1)&amp;",","S"&amp;#REF!&amp;","),"")</f>
        <v>#REF!</v>
      </c>
      <c r="AV1906" s="27" t="e">
        <f>IF(#REF!&lt;&gt;"",IF(ABS(#REF!)&lt;10,"S"&amp;RIGHT(#REF!,1)&amp;",","S"&amp;#REF!&amp;","),"")</f>
        <v>#REF!</v>
      </c>
      <c r="AW1906" s="27" t="e">
        <f>IF(#REF!&lt;&gt;"",IF(ABS(#REF!)&lt;10,"S"&amp;RIGHT(#REF!,1)&amp;",","S"&amp;#REF!&amp;","),"")</f>
        <v>#REF!</v>
      </c>
      <c r="AX1906" s="27" t="e">
        <f>IF(#REF!&lt;&gt;"",IF(ABS(#REF!)&lt;10,"S"&amp;RIGHT(#REF!,1)&amp;",","S"&amp;#REF!&amp;","),"")</f>
        <v>#REF!</v>
      </c>
      <c r="AY1906" s="27" t="e">
        <f>IF(#REF!&lt;&gt;"",IF(ABS(#REF!)&lt;10,"S"&amp;RIGHT(#REF!,1)&amp;",","S"&amp;#REF!&amp;","),"")</f>
        <v>#REF!</v>
      </c>
      <c r="AZ1906" s="27" t="e">
        <f>IF(#REF!&lt;&gt;"",IF(ABS(#REF!)&lt;10,"S"&amp;RIGHT(#REF!,1)&amp;",","S"&amp;#REF!&amp;","),"")</f>
        <v>#REF!</v>
      </c>
      <c r="BA1906" s="27" t="e">
        <f>IF(#REF!&lt;&gt;"",IF(ABS(#REF!)&lt;10,"S"&amp;RIGHT(#REF!,1)&amp;",","S"&amp;#REF!&amp;","),"")</f>
        <v>#REF!</v>
      </c>
      <c r="BB1906" s="27" t="e">
        <f>IF(#REF!&lt;&gt;"",IF(ABS(#REF!)&lt;10,"S"&amp;RIGHT(#REF!,1)&amp;",","S"&amp;#REF!&amp;","),"")</f>
        <v>#REF!</v>
      </c>
      <c r="BC1906" s="27"/>
      <c r="BD1906" s="27"/>
      <c r="BE1906" s="27"/>
      <c r="BF1906" s="27"/>
      <c r="BG1906" s="27"/>
      <c r="BH1906" s="27"/>
      <c r="BI1906" s="27" t="str">
        <f t="shared" si="624"/>
        <v/>
      </c>
      <c r="BJ1906" s="27" t="str">
        <f t="shared" si="625"/>
        <v/>
      </c>
      <c r="BK1906" s="27" t="str">
        <f t="shared" si="626"/>
        <v/>
      </c>
      <c r="BL1906" s="27" t="e">
        <f>IF(#REF!="","",CONCATENATE($L1906,","))</f>
        <v>#REF!</v>
      </c>
      <c r="BM1906" s="27" t="e">
        <f>IF(#REF!="","",CONCATENATE($L1906,","))</f>
        <v>#REF!</v>
      </c>
      <c r="BN1906" s="27" t="e">
        <f>IF(#REF!="","",CONCATENATE($L1906,","))</f>
        <v>#REF!</v>
      </c>
      <c r="BO1906" s="27" t="e">
        <f>IF(#REF!="","",CONCATENATE($L1906,","))</f>
        <v>#REF!</v>
      </c>
      <c r="BP1906" s="27" t="e">
        <f>IF(#REF!="","",CONCATENATE($L1906,","))</f>
        <v>#REF!</v>
      </c>
      <c r="BQ1906" s="27" t="e">
        <f>IF(#REF!="","",CONCATENATE($L1906,","))</f>
        <v>#REF!</v>
      </c>
      <c r="BR1906" s="27" t="e">
        <f>IF(#REF!="","",CONCATENATE($L1906,","))</f>
        <v>#REF!</v>
      </c>
      <c r="BS1906" s="27" t="e">
        <f>IF(#REF!="","",CONCATENATE($L1906,","))</f>
        <v>#REF!</v>
      </c>
      <c r="BT1906" s="27" t="e">
        <f>IF(#REF!="","",CONCATENATE($L1906,","))</f>
        <v>#REF!</v>
      </c>
      <c r="BU1906" s="40"/>
      <c r="BV1906" s="40"/>
      <c r="BW1906"/>
      <c r="BX1906"/>
      <c r="BY1906"/>
      <c r="BZ1906"/>
      <c r="CA1906"/>
      <c r="CB1906" s="40"/>
      <c r="CC1906" s="7"/>
    </row>
    <row r="1907" spans="2:81">
      <c r="B1907" s="75"/>
      <c r="C1907" s="39"/>
      <c r="D1907" s="38"/>
      <c r="E1907" s="39"/>
      <c r="F1907" s="39"/>
      <c r="G1907" s="39"/>
      <c r="H1907" s="39"/>
      <c r="I1907" s="39"/>
      <c r="J1907" s="39"/>
      <c r="K1907" s="39"/>
      <c r="L1907" s="38"/>
      <c r="M1907" s="38"/>
      <c r="N1907" s="38"/>
      <c r="O1907" s="38"/>
      <c r="P1907" s="38"/>
      <c r="Q1907" s="38"/>
      <c r="R1907" s="38"/>
      <c r="S1907" s="38"/>
      <c r="T1907" s="38"/>
      <c r="U1907" s="38"/>
      <c r="V1907" s="38"/>
      <c r="W1907" s="38"/>
      <c r="X1907" s="38"/>
      <c r="Y1907" s="38"/>
      <c r="Z1907" s="75"/>
      <c r="AA1907" s="101"/>
      <c r="AB1907" s="101"/>
      <c r="AC1907" s="101"/>
      <c r="AD1907" s="101"/>
      <c r="AE1907" s="38"/>
      <c r="AF1907" s="38"/>
      <c r="AG1907" s="38"/>
      <c r="AH1907" s="38"/>
      <c r="AI1907" s="101"/>
      <c r="AJ1907" s="101"/>
      <c r="AK1907" s="101"/>
      <c r="AL1907" s="75"/>
      <c r="AM1907" s="39"/>
      <c r="AN1907" s="27"/>
      <c r="AO1907" s="27"/>
      <c r="AP1907" s="27"/>
      <c r="AQ1907" s="27" t="str">
        <f t="shared" si="627"/>
        <v/>
      </c>
      <c r="AR1907" s="27" t="str">
        <f t="shared" si="628"/>
        <v/>
      </c>
      <c r="AS1907" s="27" t="str">
        <f t="shared" si="629"/>
        <v/>
      </c>
      <c r="AT1907" s="27" t="e">
        <f>IF(#REF!&lt;&gt;"",IF(ABS(#REF!)&lt;10,"S"&amp;RIGHT(#REF!,1)&amp;",","S"&amp;#REF!&amp;","),"")</f>
        <v>#REF!</v>
      </c>
      <c r="AU1907" s="27" t="e">
        <f>IF(#REF!&lt;&gt;"",IF(ABS(#REF!)&lt;10,"S"&amp;RIGHT(#REF!,1)&amp;",","S"&amp;#REF!&amp;","),"")</f>
        <v>#REF!</v>
      </c>
      <c r="AV1907" s="27" t="e">
        <f>IF(#REF!&lt;&gt;"",IF(ABS(#REF!)&lt;10,"S"&amp;RIGHT(#REF!,1)&amp;",","S"&amp;#REF!&amp;","),"")</f>
        <v>#REF!</v>
      </c>
      <c r="AW1907" s="27" t="e">
        <f>IF(#REF!&lt;&gt;"",IF(ABS(#REF!)&lt;10,"S"&amp;RIGHT(#REF!,1)&amp;",","S"&amp;#REF!&amp;","),"")</f>
        <v>#REF!</v>
      </c>
      <c r="AX1907" s="27" t="e">
        <f>IF(#REF!&lt;&gt;"",IF(ABS(#REF!)&lt;10,"S"&amp;RIGHT(#REF!,1)&amp;",","S"&amp;#REF!&amp;","),"")</f>
        <v>#REF!</v>
      </c>
      <c r="AY1907" s="27" t="e">
        <f>IF(#REF!&lt;&gt;"",IF(ABS(#REF!)&lt;10,"S"&amp;RIGHT(#REF!,1)&amp;",","S"&amp;#REF!&amp;","),"")</f>
        <v>#REF!</v>
      </c>
      <c r="AZ1907" s="27" t="e">
        <f>IF(#REF!&lt;&gt;"",IF(ABS(#REF!)&lt;10,"S"&amp;RIGHT(#REF!,1)&amp;",","S"&amp;#REF!&amp;","),"")</f>
        <v>#REF!</v>
      </c>
      <c r="BA1907" s="27" t="e">
        <f>IF(#REF!&lt;&gt;"",IF(ABS(#REF!)&lt;10,"S"&amp;RIGHT(#REF!,1)&amp;",","S"&amp;#REF!&amp;","),"")</f>
        <v>#REF!</v>
      </c>
      <c r="BB1907" s="27" t="e">
        <f>IF(#REF!&lt;&gt;"",IF(ABS(#REF!)&lt;10,"S"&amp;RIGHT(#REF!,1)&amp;",","S"&amp;#REF!&amp;","),"")</f>
        <v>#REF!</v>
      </c>
      <c r="BC1907" s="27"/>
      <c r="BD1907" s="27"/>
      <c r="BE1907" s="27"/>
      <c r="BF1907" s="27"/>
      <c r="BG1907" s="27"/>
      <c r="BH1907" s="27"/>
      <c r="BI1907" s="27" t="str">
        <f t="shared" si="624"/>
        <v/>
      </c>
      <c r="BJ1907" s="27" t="str">
        <f t="shared" si="625"/>
        <v/>
      </c>
      <c r="BK1907" s="27" t="str">
        <f t="shared" si="626"/>
        <v/>
      </c>
      <c r="BL1907" s="27" t="e">
        <f>IF(#REF!="","",CONCATENATE($L1907,","))</f>
        <v>#REF!</v>
      </c>
      <c r="BM1907" s="27" t="e">
        <f>IF(#REF!="","",CONCATENATE($L1907,","))</f>
        <v>#REF!</v>
      </c>
      <c r="BN1907" s="27" t="e">
        <f>IF(#REF!="","",CONCATENATE($L1907,","))</f>
        <v>#REF!</v>
      </c>
      <c r="BO1907" s="27" t="e">
        <f>IF(#REF!="","",CONCATENATE($L1907,","))</f>
        <v>#REF!</v>
      </c>
      <c r="BP1907" s="27" t="e">
        <f>IF(#REF!="","",CONCATENATE($L1907,","))</f>
        <v>#REF!</v>
      </c>
      <c r="BQ1907" s="27" t="e">
        <f>IF(#REF!="","",CONCATENATE($L1907,","))</f>
        <v>#REF!</v>
      </c>
      <c r="BR1907" s="27" t="e">
        <f>IF(#REF!="","",CONCATENATE($L1907,","))</f>
        <v>#REF!</v>
      </c>
      <c r="BS1907" s="27" t="e">
        <f>IF(#REF!="","",CONCATENATE($L1907,","))</f>
        <v>#REF!</v>
      </c>
      <c r="BT1907" s="27" t="e">
        <f>IF(#REF!="","",CONCATENATE($L1907,","))</f>
        <v>#REF!</v>
      </c>
      <c r="BU1907" s="40"/>
      <c r="BV1907" s="40"/>
      <c r="BW1907"/>
      <c r="BX1907"/>
      <c r="BY1907"/>
      <c r="BZ1907"/>
      <c r="CA1907"/>
      <c r="CB1907" s="40"/>
      <c r="CC1907" s="7"/>
    </row>
    <row r="1908" spans="2:81">
      <c r="B1908" s="75"/>
      <c r="C1908" s="39"/>
      <c r="D1908" s="38"/>
      <c r="E1908" s="39"/>
      <c r="F1908" s="39"/>
      <c r="G1908" s="39"/>
      <c r="H1908" s="39"/>
      <c r="I1908" s="39"/>
      <c r="J1908" s="39"/>
      <c r="K1908" s="39"/>
      <c r="L1908" s="38"/>
      <c r="M1908" s="38"/>
      <c r="N1908" s="38"/>
      <c r="O1908" s="38"/>
      <c r="P1908" s="38"/>
      <c r="Q1908" s="38"/>
      <c r="R1908" s="38"/>
      <c r="S1908" s="38"/>
      <c r="T1908" s="38"/>
      <c r="U1908" s="38"/>
      <c r="V1908" s="38"/>
      <c r="W1908" s="38"/>
      <c r="X1908" s="38"/>
      <c r="Y1908" s="38"/>
      <c r="Z1908" s="75"/>
      <c r="AA1908" s="101"/>
      <c r="AB1908" s="101"/>
      <c r="AC1908" s="101"/>
      <c r="AD1908" s="101"/>
      <c r="AE1908" s="38"/>
      <c r="AF1908" s="38"/>
      <c r="AG1908" s="38"/>
      <c r="AH1908" s="38"/>
      <c r="AI1908" s="101"/>
      <c r="AJ1908" s="101"/>
      <c r="AK1908" s="101"/>
      <c r="AL1908" s="75"/>
      <c r="AM1908" s="39"/>
      <c r="AN1908" s="27"/>
      <c r="AO1908" s="27"/>
      <c r="AP1908" s="27"/>
      <c r="AQ1908" s="27" t="str">
        <f t="shared" si="627"/>
        <v/>
      </c>
      <c r="AR1908" s="27" t="str">
        <f t="shared" si="628"/>
        <v/>
      </c>
      <c r="AS1908" s="27" t="str">
        <f t="shared" si="629"/>
        <v/>
      </c>
      <c r="AT1908" s="27" t="e">
        <f>IF(#REF!&lt;&gt;"",IF(ABS(#REF!)&lt;10,"S"&amp;RIGHT(#REF!,1)&amp;",","S"&amp;#REF!&amp;","),"")</f>
        <v>#REF!</v>
      </c>
      <c r="AU1908" s="27" t="e">
        <f>IF(#REF!&lt;&gt;"",IF(ABS(#REF!)&lt;10,"S"&amp;RIGHT(#REF!,1)&amp;",","S"&amp;#REF!&amp;","),"")</f>
        <v>#REF!</v>
      </c>
      <c r="AV1908" s="27" t="e">
        <f>IF(#REF!&lt;&gt;"",IF(ABS(#REF!)&lt;10,"S"&amp;RIGHT(#REF!,1)&amp;",","S"&amp;#REF!&amp;","),"")</f>
        <v>#REF!</v>
      </c>
      <c r="AW1908" s="27" t="e">
        <f>IF(#REF!&lt;&gt;"",IF(ABS(#REF!)&lt;10,"S"&amp;RIGHT(#REF!,1)&amp;",","S"&amp;#REF!&amp;","),"")</f>
        <v>#REF!</v>
      </c>
      <c r="AX1908" s="27" t="e">
        <f>IF(#REF!&lt;&gt;"",IF(ABS(#REF!)&lt;10,"S"&amp;RIGHT(#REF!,1)&amp;",","S"&amp;#REF!&amp;","),"")</f>
        <v>#REF!</v>
      </c>
      <c r="AY1908" s="27" t="e">
        <f>IF(#REF!&lt;&gt;"",IF(ABS(#REF!)&lt;10,"S"&amp;RIGHT(#REF!,1)&amp;",","S"&amp;#REF!&amp;","),"")</f>
        <v>#REF!</v>
      </c>
      <c r="AZ1908" s="27" t="e">
        <f>IF(#REF!&lt;&gt;"",IF(ABS(#REF!)&lt;10,"S"&amp;RIGHT(#REF!,1)&amp;",","S"&amp;#REF!&amp;","),"")</f>
        <v>#REF!</v>
      </c>
      <c r="BA1908" s="27" t="e">
        <f>IF(#REF!&lt;&gt;"",IF(ABS(#REF!)&lt;10,"S"&amp;RIGHT(#REF!,1)&amp;",","S"&amp;#REF!&amp;","),"")</f>
        <v>#REF!</v>
      </c>
      <c r="BB1908" s="27" t="e">
        <f>IF(#REF!&lt;&gt;"",IF(ABS(#REF!)&lt;10,"S"&amp;RIGHT(#REF!,1)&amp;",","S"&amp;#REF!&amp;","),"")</f>
        <v>#REF!</v>
      </c>
      <c r="BC1908" s="27"/>
      <c r="BD1908" s="27"/>
      <c r="BE1908" s="27"/>
      <c r="BF1908" s="27"/>
      <c r="BG1908" s="27"/>
      <c r="BH1908" s="27"/>
      <c r="BI1908" s="27" t="str">
        <f t="shared" si="624"/>
        <v/>
      </c>
      <c r="BJ1908" s="27" t="str">
        <f t="shared" si="625"/>
        <v/>
      </c>
      <c r="BK1908" s="27" t="str">
        <f t="shared" si="626"/>
        <v/>
      </c>
      <c r="BL1908" s="27" t="e">
        <f>IF(#REF!="","",CONCATENATE($L1908,","))</f>
        <v>#REF!</v>
      </c>
      <c r="BM1908" s="27" t="e">
        <f>IF(#REF!="","",CONCATENATE($L1908,","))</f>
        <v>#REF!</v>
      </c>
      <c r="BN1908" s="27" t="e">
        <f>IF(#REF!="","",CONCATENATE($L1908,","))</f>
        <v>#REF!</v>
      </c>
      <c r="BO1908" s="27" t="e">
        <f>IF(#REF!="","",CONCATENATE($L1908,","))</f>
        <v>#REF!</v>
      </c>
      <c r="BP1908" s="27" t="e">
        <f>IF(#REF!="","",CONCATENATE($L1908,","))</f>
        <v>#REF!</v>
      </c>
      <c r="BQ1908" s="27" t="e">
        <f>IF(#REF!="","",CONCATENATE($L1908,","))</f>
        <v>#REF!</v>
      </c>
      <c r="BR1908" s="27" t="e">
        <f>IF(#REF!="","",CONCATENATE($L1908,","))</f>
        <v>#REF!</v>
      </c>
      <c r="BS1908" s="27" t="e">
        <f>IF(#REF!="","",CONCATENATE($L1908,","))</f>
        <v>#REF!</v>
      </c>
      <c r="BT1908" s="27" t="e">
        <f>IF(#REF!="","",CONCATENATE($L1908,","))</f>
        <v>#REF!</v>
      </c>
      <c r="BU1908" s="40"/>
      <c r="BV1908" s="40"/>
      <c r="BW1908"/>
      <c r="BX1908"/>
      <c r="BY1908"/>
      <c r="BZ1908"/>
      <c r="CA1908"/>
      <c r="CB1908" s="40"/>
      <c r="CC1908" s="7"/>
    </row>
    <row r="1909" spans="2:81">
      <c r="B1909" s="75"/>
      <c r="C1909" s="39"/>
      <c r="D1909" s="38"/>
      <c r="E1909" s="39"/>
      <c r="F1909" s="39"/>
      <c r="G1909" s="39"/>
      <c r="H1909" s="39"/>
      <c r="I1909" s="39"/>
      <c r="J1909" s="39"/>
      <c r="K1909" s="39"/>
      <c r="L1909" s="38"/>
      <c r="M1909" s="38"/>
      <c r="N1909" s="38"/>
      <c r="O1909" s="38"/>
      <c r="P1909" s="38"/>
      <c r="Q1909" s="38"/>
      <c r="R1909" s="38"/>
      <c r="S1909" s="38"/>
      <c r="T1909" s="38"/>
      <c r="U1909" s="38"/>
      <c r="V1909" s="38"/>
      <c r="W1909" s="38"/>
      <c r="X1909" s="38"/>
      <c r="Y1909" s="38"/>
      <c r="Z1909" s="75"/>
      <c r="AA1909" s="101"/>
      <c r="AB1909" s="101"/>
      <c r="AC1909" s="101"/>
      <c r="AD1909" s="101"/>
      <c r="AE1909" s="38"/>
      <c r="AF1909" s="38"/>
      <c r="AG1909" s="38"/>
      <c r="AH1909" s="38"/>
      <c r="AI1909" s="101"/>
      <c r="AJ1909" s="101"/>
      <c r="AK1909" s="101"/>
      <c r="AL1909" s="75"/>
      <c r="AM1909" s="39"/>
      <c r="AN1909" s="27"/>
      <c r="AO1909" s="27"/>
      <c r="AP1909" s="27"/>
      <c r="AQ1909" s="27" t="str">
        <f t="shared" si="627"/>
        <v/>
      </c>
      <c r="AR1909" s="27" t="str">
        <f t="shared" si="628"/>
        <v/>
      </c>
      <c r="AS1909" s="27" t="str">
        <f t="shared" si="629"/>
        <v/>
      </c>
      <c r="AT1909" s="27" t="e">
        <f>IF(#REF!&lt;&gt;"",IF(ABS(#REF!)&lt;10,"S"&amp;RIGHT(#REF!,1)&amp;",","S"&amp;#REF!&amp;","),"")</f>
        <v>#REF!</v>
      </c>
      <c r="AU1909" s="27" t="e">
        <f>IF(#REF!&lt;&gt;"",IF(ABS(#REF!)&lt;10,"S"&amp;RIGHT(#REF!,1)&amp;",","S"&amp;#REF!&amp;","),"")</f>
        <v>#REF!</v>
      </c>
      <c r="AV1909" s="27" t="e">
        <f>IF(#REF!&lt;&gt;"",IF(ABS(#REF!)&lt;10,"S"&amp;RIGHT(#REF!,1)&amp;",","S"&amp;#REF!&amp;","),"")</f>
        <v>#REF!</v>
      </c>
      <c r="AW1909" s="27" t="e">
        <f>IF(#REF!&lt;&gt;"",IF(ABS(#REF!)&lt;10,"S"&amp;RIGHT(#REF!,1)&amp;",","S"&amp;#REF!&amp;","),"")</f>
        <v>#REF!</v>
      </c>
      <c r="AX1909" s="27" t="e">
        <f>IF(#REF!&lt;&gt;"",IF(ABS(#REF!)&lt;10,"S"&amp;RIGHT(#REF!,1)&amp;",","S"&amp;#REF!&amp;","),"")</f>
        <v>#REF!</v>
      </c>
      <c r="AY1909" s="27" t="e">
        <f>IF(#REF!&lt;&gt;"",IF(ABS(#REF!)&lt;10,"S"&amp;RIGHT(#REF!,1)&amp;",","S"&amp;#REF!&amp;","),"")</f>
        <v>#REF!</v>
      </c>
      <c r="AZ1909" s="27" t="e">
        <f>IF(#REF!&lt;&gt;"",IF(ABS(#REF!)&lt;10,"S"&amp;RIGHT(#REF!,1)&amp;",","S"&amp;#REF!&amp;","),"")</f>
        <v>#REF!</v>
      </c>
      <c r="BA1909" s="27" t="e">
        <f>IF(#REF!&lt;&gt;"",IF(ABS(#REF!)&lt;10,"S"&amp;RIGHT(#REF!,1)&amp;",","S"&amp;#REF!&amp;","),"")</f>
        <v>#REF!</v>
      </c>
      <c r="BB1909" s="27" t="e">
        <f>IF(#REF!&lt;&gt;"",IF(ABS(#REF!)&lt;10,"S"&amp;RIGHT(#REF!,1)&amp;",","S"&amp;#REF!&amp;","),"")</f>
        <v>#REF!</v>
      </c>
      <c r="BC1909" s="27"/>
      <c r="BD1909" s="27"/>
      <c r="BE1909" s="27"/>
      <c r="BF1909" s="27"/>
      <c r="BG1909" s="27"/>
      <c r="BH1909" s="27"/>
      <c r="BI1909" s="27" t="str">
        <f t="shared" si="624"/>
        <v/>
      </c>
      <c r="BJ1909" s="27" t="str">
        <f t="shared" si="625"/>
        <v/>
      </c>
      <c r="BK1909" s="27" t="str">
        <f t="shared" si="626"/>
        <v/>
      </c>
      <c r="BL1909" s="27" t="e">
        <f>IF(#REF!="","",CONCATENATE($L1909,","))</f>
        <v>#REF!</v>
      </c>
      <c r="BM1909" s="27" t="e">
        <f>IF(#REF!="","",CONCATENATE($L1909,","))</f>
        <v>#REF!</v>
      </c>
      <c r="BN1909" s="27" t="e">
        <f>IF(#REF!="","",CONCATENATE($L1909,","))</f>
        <v>#REF!</v>
      </c>
      <c r="BO1909" s="27" t="e">
        <f>IF(#REF!="","",CONCATENATE($L1909,","))</f>
        <v>#REF!</v>
      </c>
      <c r="BP1909" s="27" t="e">
        <f>IF(#REF!="","",CONCATENATE($L1909,","))</f>
        <v>#REF!</v>
      </c>
      <c r="BQ1909" s="27" t="e">
        <f>IF(#REF!="","",CONCATENATE($L1909,","))</f>
        <v>#REF!</v>
      </c>
      <c r="BR1909" s="27" t="e">
        <f>IF(#REF!="","",CONCATENATE($L1909,","))</f>
        <v>#REF!</v>
      </c>
      <c r="BS1909" s="27" t="e">
        <f>IF(#REF!="","",CONCATENATE($L1909,","))</f>
        <v>#REF!</v>
      </c>
      <c r="BT1909" s="27" t="e">
        <f>IF(#REF!="","",CONCATENATE($L1909,","))</f>
        <v>#REF!</v>
      </c>
      <c r="BU1909" s="40"/>
      <c r="BV1909" s="40"/>
      <c r="BW1909"/>
      <c r="BX1909"/>
      <c r="BY1909"/>
      <c r="BZ1909"/>
      <c r="CA1909"/>
      <c r="CB1909" s="40"/>
      <c r="CC1909" s="7"/>
    </row>
    <row r="1910" spans="2:81">
      <c r="B1910" s="75"/>
      <c r="C1910" s="39"/>
      <c r="D1910" s="38"/>
      <c r="E1910" s="39"/>
      <c r="F1910" s="39"/>
      <c r="G1910" s="39"/>
      <c r="H1910" s="39"/>
      <c r="I1910" s="39"/>
      <c r="J1910" s="39"/>
      <c r="K1910" s="39"/>
      <c r="L1910" s="38"/>
      <c r="M1910" s="38"/>
      <c r="N1910" s="38"/>
      <c r="O1910" s="38"/>
      <c r="P1910" s="38"/>
      <c r="Q1910" s="38"/>
      <c r="R1910" s="38"/>
      <c r="S1910" s="38"/>
      <c r="T1910" s="38"/>
      <c r="U1910" s="38"/>
      <c r="V1910" s="38"/>
      <c r="W1910" s="38"/>
      <c r="X1910" s="38"/>
      <c r="Y1910" s="38"/>
      <c r="Z1910" s="75"/>
      <c r="AA1910" s="101"/>
      <c r="AB1910" s="101"/>
      <c r="AC1910" s="101"/>
      <c r="AD1910" s="101"/>
      <c r="AE1910" s="38"/>
      <c r="AF1910" s="38"/>
      <c r="AG1910" s="38"/>
      <c r="AH1910" s="38"/>
      <c r="AI1910" s="101"/>
      <c r="AJ1910" s="101"/>
      <c r="AK1910" s="101"/>
      <c r="AL1910" s="75"/>
      <c r="AM1910" s="39"/>
      <c r="AN1910" s="27"/>
      <c r="AO1910" s="27"/>
      <c r="AP1910" s="27"/>
      <c r="AQ1910" s="27" t="str">
        <f t="shared" si="627"/>
        <v/>
      </c>
      <c r="AR1910" s="27" t="str">
        <f t="shared" si="628"/>
        <v/>
      </c>
      <c r="AS1910" s="27" t="str">
        <f t="shared" si="629"/>
        <v/>
      </c>
      <c r="AT1910" s="27" t="e">
        <f>IF(#REF!&lt;&gt;"",IF(ABS(#REF!)&lt;10,"S"&amp;RIGHT(#REF!,1)&amp;",","S"&amp;#REF!&amp;","),"")</f>
        <v>#REF!</v>
      </c>
      <c r="AU1910" s="27" t="e">
        <f>IF(#REF!&lt;&gt;"",IF(ABS(#REF!)&lt;10,"S"&amp;RIGHT(#REF!,1)&amp;",","S"&amp;#REF!&amp;","),"")</f>
        <v>#REF!</v>
      </c>
      <c r="AV1910" s="27" t="e">
        <f>IF(#REF!&lt;&gt;"",IF(ABS(#REF!)&lt;10,"S"&amp;RIGHT(#REF!,1)&amp;",","S"&amp;#REF!&amp;","),"")</f>
        <v>#REF!</v>
      </c>
      <c r="AW1910" s="27" t="e">
        <f>IF(#REF!&lt;&gt;"",IF(ABS(#REF!)&lt;10,"S"&amp;RIGHT(#REF!,1)&amp;",","S"&amp;#REF!&amp;","),"")</f>
        <v>#REF!</v>
      </c>
      <c r="AX1910" s="27" t="e">
        <f>IF(#REF!&lt;&gt;"",IF(ABS(#REF!)&lt;10,"S"&amp;RIGHT(#REF!,1)&amp;",","S"&amp;#REF!&amp;","),"")</f>
        <v>#REF!</v>
      </c>
      <c r="AY1910" s="27" t="e">
        <f>IF(#REF!&lt;&gt;"",IF(ABS(#REF!)&lt;10,"S"&amp;RIGHT(#REF!,1)&amp;",","S"&amp;#REF!&amp;","),"")</f>
        <v>#REF!</v>
      </c>
      <c r="AZ1910" s="27" t="e">
        <f>IF(#REF!&lt;&gt;"",IF(ABS(#REF!)&lt;10,"S"&amp;RIGHT(#REF!,1)&amp;",","S"&amp;#REF!&amp;","),"")</f>
        <v>#REF!</v>
      </c>
      <c r="BA1910" s="27" t="e">
        <f>IF(#REF!&lt;&gt;"",IF(ABS(#REF!)&lt;10,"S"&amp;RIGHT(#REF!,1)&amp;",","S"&amp;#REF!&amp;","),"")</f>
        <v>#REF!</v>
      </c>
      <c r="BB1910" s="27" t="e">
        <f>IF(#REF!&lt;&gt;"",IF(ABS(#REF!)&lt;10,"S"&amp;RIGHT(#REF!,1)&amp;",","S"&amp;#REF!&amp;","),"")</f>
        <v>#REF!</v>
      </c>
      <c r="BC1910" s="27"/>
      <c r="BD1910" s="27"/>
      <c r="BE1910" s="27"/>
      <c r="BF1910" s="27"/>
      <c r="BG1910" s="27"/>
      <c r="BH1910" s="27"/>
      <c r="BI1910" s="27" t="str">
        <f t="shared" si="624"/>
        <v/>
      </c>
      <c r="BJ1910" s="27" t="str">
        <f t="shared" si="625"/>
        <v/>
      </c>
      <c r="BK1910" s="27" t="str">
        <f t="shared" si="626"/>
        <v/>
      </c>
      <c r="BL1910" s="27" t="e">
        <f>IF(#REF!="","",CONCATENATE($L1910,","))</f>
        <v>#REF!</v>
      </c>
      <c r="BM1910" s="27" t="e">
        <f>IF(#REF!="","",CONCATENATE($L1910,","))</f>
        <v>#REF!</v>
      </c>
      <c r="BN1910" s="27" t="e">
        <f>IF(#REF!="","",CONCATENATE($L1910,","))</f>
        <v>#REF!</v>
      </c>
      <c r="BO1910" s="27" t="e">
        <f>IF(#REF!="","",CONCATENATE($L1910,","))</f>
        <v>#REF!</v>
      </c>
      <c r="BP1910" s="27" t="e">
        <f>IF(#REF!="","",CONCATENATE($L1910,","))</f>
        <v>#REF!</v>
      </c>
      <c r="BQ1910" s="27" t="e">
        <f>IF(#REF!="","",CONCATENATE($L1910,","))</f>
        <v>#REF!</v>
      </c>
      <c r="BR1910" s="27" t="e">
        <f>IF(#REF!="","",CONCATENATE($L1910,","))</f>
        <v>#REF!</v>
      </c>
      <c r="BS1910" s="27" t="e">
        <f>IF(#REF!="","",CONCATENATE($L1910,","))</f>
        <v>#REF!</v>
      </c>
      <c r="BT1910" s="27" t="e">
        <f>IF(#REF!="","",CONCATENATE($L1910,","))</f>
        <v>#REF!</v>
      </c>
      <c r="BU1910" s="40"/>
      <c r="BV1910" s="40"/>
      <c r="BW1910"/>
      <c r="BX1910"/>
      <c r="BY1910"/>
      <c r="BZ1910"/>
      <c r="CA1910"/>
      <c r="CB1910" s="40"/>
      <c r="CC1910" s="7"/>
    </row>
    <row r="1911" spans="2:81">
      <c r="B1911" s="75"/>
      <c r="C1911" s="39"/>
      <c r="D1911" s="38"/>
      <c r="E1911" s="39"/>
      <c r="F1911" s="39"/>
      <c r="G1911" s="39"/>
      <c r="H1911" s="39"/>
      <c r="I1911" s="39"/>
      <c r="J1911" s="39"/>
      <c r="K1911" s="39"/>
      <c r="L1911" s="38"/>
      <c r="M1911" s="38"/>
      <c r="N1911" s="38"/>
      <c r="O1911" s="38"/>
      <c r="P1911" s="38"/>
      <c r="Q1911" s="38"/>
      <c r="R1911" s="38"/>
      <c r="S1911" s="38"/>
      <c r="T1911" s="38"/>
      <c r="U1911" s="38"/>
      <c r="V1911" s="38"/>
      <c r="W1911" s="38"/>
      <c r="X1911" s="38"/>
      <c r="Y1911" s="38"/>
      <c r="Z1911" s="75"/>
      <c r="AA1911" s="101"/>
      <c r="AB1911" s="101"/>
      <c r="AC1911" s="101"/>
      <c r="AD1911" s="101"/>
      <c r="AE1911" s="38"/>
      <c r="AF1911" s="38"/>
      <c r="AG1911" s="38"/>
      <c r="AH1911" s="38"/>
      <c r="AI1911" s="101"/>
      <c r="AJ1911" s="101"/>
      <c r="AK1911" s="101"/>
      <c r="AL1911" s="75"/>
      <c r="AM1911" s="39"/>
      <c r="AN1911" s="27"/>
      <c r="AO1911" s="27"/>
      <c r="AP1911" s="27"/>
      <c r="AQ1911" s="27" t="str">
        <f t="shared" si="627"/>
        <v/>
      </c>
      <c r="AR1911" s="27" t="str">
        <f t="shared" si="628"/>
        <v/>
      </c>
      <c r="AS1911" s="27" t="str">
        <f t="shared" si="629"/>
        <v/>
      </c>
      <c r="AT1911" s="27" t="e">
        <f>IF(#REF!&lt;&gt;"",IF(ABS(#REF!)&lt;10,"S"&amp;RIGHT(#REF!,1)&amp;",","S"&amp;#REF!&amp;","),"")</f>
        <v>#REF!</v>
      </c>
      <c r="AU1911" s="27" t="e">
        <f>IF(#REF!&lt;&gt;"",IF(ABS(#REF!)&lt;10,"S"&amp;RIGHT(#REF!,1)&amp;",","S"&amp;#REF!&amp;","),"")</f>
        <v>#REF!</v>
      </c>
      <c r="AV1911" s="27" t="e">
        <f>IF(#REF!&lt;&gt;"",IF(ABS(#REF!)&lt;10,"S"&amp;RIGHT(#REF!,1)&amp;",","S"&amp;#REF!&amp;","),"")</f>
        <v>#REF!</v>
      </c>
      <c r="AW1911" s="27" t="e">
        <f>IF(#REF!&lt;&gt;"",IF(ABS(#REF!)&lt;10,"S"&amp;RIGHT(#REF!,1)&amp;",","S"&amp;#REF!&amp;","),"")</f>
        <v>#REF!</v>
      </c>
      <c r="AX1911" s="27" t="e">
        <f>IF(#REF!&lt;&gt;"",IF(ABS(#REF!)&lt;10,"S"&amp;RIGHT(#REF!,1)&amp;",","S"&amp;#REF!&amp;","),"")</f>
        <v>#REF!</v>
      </c>
      <c r="AY1911" s="27" t="e">
        <f>IF(#REF!&lt;&gt;"",IF(ABS(#REF!)&lt;10,"S"&amp;RIGHT(#REF!,1)&amp;",","S"&amp;#REF!&amp;","),"")</f>
        <v>#REF!</v>
      </c>
      <c r="AZ1911" s="27" t="e">
        <f>IF(#REF!&lt;&gt;"",IF(ABS(#REF!)&lt;10,"S"&amp;RIGHT(#REF!,1)&amp;",","S"&amp;#REF!&amp;","),"")</f>
        <v>#REF!</v>
      </c>
      <c r="BA1911" s="27" t="e">
        <f>IF(#REF!&lt;&gt;"",IF(ABS(#REF!)&lt;10,"S"&amp;RIGHT(#REF!,1)&amp;",","S"&amp;#REF!&amp;","),"")</f>
        <v>#REF!</v>
      </c>
      <c r="BB1911" s="27" t="e">
        <f>IF(#REF!&lt;&gt;"",IF(ABS(#REF!)&lt;10,"S"&amp;RIGHT(#REF!,1)&amp;",","S"&amp;#REF!&amp;","),"")</f>
        <v>#REF!</v>
      </c>
      <c r="BC1911" s="27"/>
      <c r="BD1911" s="27"/>
      <c r="BE1911" s="27"/>
      <c r="BF1911" s="27"/>
      <c r="BG1911" s="27"/>
      <c r="BH1911" s="27"/>
      <c r="BI1911" s="27" t="str">
        <f t="shared" si="624"/>
        <v/>
      </c>
      <c r="BJ1911" s="27" t="str">
        <f t="shared" si="625"/>
        <v/>
      </c>
      <c r="BK1911" s="27" t="str">
        <f t="shared" si="626"/>
        <v/>
      </c>
      <c r="BL1911" s="27" t="e">
        <f>IF(#REF!="","",CONCATENATE($L1911,","))</f>
        <v>#REF!</v>
      </c>
      <c r="BM1911" s="27" t="e">
        <f>IF(#REF!="","",CONCATENATE($L1911,","))</f>
        <v>#REF!</v>
      </c>
      <c r="BN1911" s="27" t="e">
        <f>IF(#REF!="","",CONCATENATE($L1911,","))</f>
        <v>#REF!</v>
      </c>
      <c r="BO1911" s="27" t="e">
        <f>IF(#REF!="","",CONCATENATE($L1911,","))</f>
        <v>#REF!</v>
      </c>
      <c r="BP1911" s="27" t="e">
        <f>IF(#REF!="","",CONCATENATE($L1911,","))</f>
        <v>#REF!</v>
      </c>
      <c r="BQ1911" s="27" t="e">
        <f>IF(#REF!="","",CONCATENATE($L1911,","))</f>
        <v>#REF!</v>
      </c>
      <c r="BR1911" s="27" t="e">
        <f>IF(#REF!="","",CONCATENATE($L1911,","))</f>
        <v>#REF!</v>
      </c>
      <c r="BS1911" s="27" t="e">
        <f>IF(#REF!="","",CONCATENATE($L1911,","))</f>
        <v>#REF!</v>
      </c>
      <c r="BT1911" s="27" t="e">
        <f>IF(#REF!="","",CONCATENATE($L1911,","))</f>
        <v>#REF!</v>
      </c>
      <c r="BU1911" s="40"/>
      <c r="BV1911" s="40"/>
      <c r="BW1911"/>
      <c r="BX1911"/>
      <c r="BY1911"/>
      <c r="BZ1911"/>
      <c r="CA1911"/>
      <c r="CB1911" s="40"/>
      <c r="CC1911" s="7"/>
    </row>
    <row r="1912" spans="2:81">
      <c r="B1912" s="75"/>
      <c r="C1912" s="39"/>
      <c r="D1912" s="38"/>
      <c r="E1912" s="39"/>
      <c r="F1912" s="39"/>
      <c r="G1912" s="39"/>
      <c r="H1912" s="39"/>
      <c r="I1912" s="39"/>
      <c r="J1912" s="39"/>
      <c r="K1912" s="39"/>
      <c r="L1912" s="38"/>
      <c r="M1912" s="38"/>
      <c r="N1912" s="38"/>
      <c r="O1912" s="38"/>
      <c r="P1912" s="38"/>
      <c r="Q1912" s="38"/>
      <c r="R1912" s="38"/>
      <c r="S1912" s="38"/>
      <c r="T1912" s="38"/>
      <c r="U1912" s="38"/>
      <c r="V1912" s="38"/>
      <c r="W1912" s="38"/>
      <c r="X1912" s="38"/>
      <c r="Y1912" s="38"/>
      <c r="Z1912" s="75"/>
      <c r="AA1912" s="101"/>
      <c r="AB1912" s="101"/>
      <c r="AC1912" s="101"/>
      <c r="AD1912" s="101"/>
      <c r="AE1912" s="38"/>
      <c r="AF1912" s="38"/>
      <c r="AG1912" s="38"/>
      <c r="AH1912" s="38"/>
      <c r="AI1912" s="101"/>
      <c r="AJ1912" s="101"/>
      <c r="AK1912" s="101"/>
      <c r="AL1912" s="75"/>
      <c r="AM1912" s="39"/>
      <c r="AN1912" s="27"/>
      <c r="AO1912" s="27"/>
      <c r="AP1912" s="27"/>
      <c r="AQ1912" s="27" t="str">
        <f t="shared" si="627"/>
        <v/>
      </c>
      <c r="AR1912" s="27" t="str">
        <f t="shared" si="628"/>
        <v/>
      </c>
      <c r="AS1912" s="27" t="str">
        <f t="shared" si="629"/>
        <v/>
      </c>
      <c r="AT1912" s="27" t="e">
        <f>IF(#REF!&lt;&gt;"",IF(ABS(#REF!)&lt;10,"S"&amp;RIGHT(#REF!,1)&amp;",","S"&amp;#REF!&amp;","),"")</f>
        <v>#REF!</v>
      </c>
      <c r="AU1912" s="27" t="e">
        <f>IF(#REF!&lt;&gt;"",IF(ABS(#REF!)&lt;10,"S"&amp;RIGHT(#REF!,1)&amp;",","S"&amp;#REF!&amp;","),"")</f>
        <v>#REF!</v>
      </c>
      <c r="AV1912" s="27" t="e">
        <f>IF(#REF!&lt;&gt;"",IF(ABS(#REF!)&lt;10,"S"&amp;RIGHT(#REF!,1)&amp;",","S"&amp;#REF!&amp;","),"")</f>
        <v>#REF!</v>
      </c>
      <c r="AW1912" s="27" t="e">
        <f>IF(#REF!&lt;&gt;"",IF(ABS(#REF!)&lt;10,"S"&amp;RIGHT(#REF!,1)&amp;",","S"&amp;#REF!&amp;","),"")</f>
        <v>#REF!</v>
      </c>
      <c r="AX1912" s="27" t="e">
        <f>IF(#REF!&lt;&gt;"",IF(ABS(#REF!)&lt;10,"S"&amp;RIGHT(#REF!,1)&amp;",","S"&amp;#REF!&amp;","),"")</f>
        <v>#REF!</v>
      </c>
      <c r="AY1912" s="27" t="e">
        <f>IF(#REF!&lt;&gt;"",IF(ABS(#REF!)&lt;10,"S"&amp;RIGHT(#REF!,1)&amp;",","S"&amp;#REF!&amp;","),"")</f>
        <v>#REF!</v>
      </c>
      <c r="AZ1912" s="27" t="e">
        <f>IF(#REF!&lt;&gt;"",IF(ABS(#REF!)&lt;10,"S"&amp;RIGHT(#REF!,1)&amp;",","S"&amp;#REF!&amp;","),"")</f>
        <v>#REF!</v>
      </c>
      <c r="BA1912" s="27" t="e">
        <f>IF(#REF!&lt;&gt;"",IF(ABS(#REF!)&lt;10,"S"&amp;RIGHT(#REF!,1)&amp;",","S"&amp;#REF!&amp;","),"")</f>
        <v>#REF!</v>
      </c>
      <c r="BB1912" s="27" t="e">
        <f>IF(#REF!&lt;&gt;"",IF(ABS(#REF!)&lt;10,"S"&amp;RIGHT(#REF!,1)&amp;",","S"&amp;#REF!&amp;","),"")</f>
        <v>#REF!</v>
      </c>
      <c r="BC1912" s="27"/>
      <c r="BD1912" s="27"/>
      <c r="BE1912" s="27"/>
      <c r="BF1912" s="27"/>
      <c r="BG1912" s="27"/>
      <c r="BH1912" s="27"/>
      <c r="BI1912" s="27" t="str">
        <f t="shared" si="624"/>
        <v/>
      </c>
      <c r="BJ1912" s="27" t="str">
        <f t="shared" si="625"/>
        <v/>
      </c>
      <c r="BK1912" s="27" t="str">
        <f t="shared" si="626"/>
        <v/>
      </c>
      <c r="BL1912" s="27" t="e">
        <f>IF(#REF!="","",CONCATENATE($L1912,","))</f>
        <v>#REF!</v>
      </c>
      <c r="BM1912" s="27" t="e">
        <f>IF(#REF!="","",CONCATENATE($L1912,","))</f>
        <v>#REF!</v>
      </c>
      <c r="BN1912" s="27" t="e">
        <f>IF(#REF!="","",CONCATENATE($L1912,","))</f>
        <v>#REF!</v>
      </c>
      <c r="BO1912" s="27" t="e">
        <f>IF(#REF!="","",CONCATENATE($L1912,","))</f>
        <v>#REF!</v>
      </c>
      <c r="BP1912" s="27" t="e">
        <f>IF(#REF!="","",CONCATENATE($L1912,","))</f>
        <v>#REF!</v>
      </c>
      <c r="BQ1912" s="27" t="e">
        <f>IF(#REF!="","",CONCATENATE($L1912,","))</f>
        <v>#REF!</v>
      </c>
      <c r="BR1912" s="27" t="e">
        <f>IF(#REF!="","",CONCATENATE($L1912,","))</f>
        <v>#REF!</v>
      </c>
      <c r="BS1912" s="27" t="e">
        <f>IF(#REF!="","",CONCATENATE($L1912,","))</f>
        <v>#REF!</v>
      </c>
      <c r="BT1912" s="27" t="e">
        <f>IF(#REF!="","",CONCATENATE($L1912,","))</f>
        <v>#REF!</v>
      </c>
      <c r="BU1912" s="40"/>
      <c r="BV1912" s="40"/>
      <c r="BW1912"/>
      <c r="BX1912"/>
      <c r="BY1912"/>
      <c r="BZ1912"/>
      <c r="CA1912"/>
      <c r="CB1912" s="40"/>
      <c r="CC1912" s="7"/>
    </row>
    <row r="1913" spans="2:81">
      <c r="B1913" s="75"/>
      <c r="C1913" s="39"/>
      <c r="D1913" s="38"/>
      <c r="E1913" s="39"/>
      <c r="F1913" s="39"/>
      <c r="G1913" s="39"/>
      <c r="H1913" s="39"/>
      <c r="I1913" s="39"/>
      <c r="J1913" s="39"/>
      <c r="K1913" s="39"/>
      <c r="L1913" s="38"/>
      <c r="M1913" s="38"/>
      <c r="N1913" s="38"/>
      <c r="O1913" s="38"/>
      <c r="P1913" s="38"/>
      <c r="Q1913" s="38"/>
      <c r="R1913" s="38"/>
      <c r="S1913" s="38"/>
      <c r="T1913" s="38"/>
      <c r="U1913" s="38"/>
      <c r="V1913" s="38"/>
      <c r="W1913" s="38"/>
      <c r="X1913" s="38"/>
      <c r="Y1913" s="38"/>
      <c r="Z1913" s="75"/>
      <c r="AA1913" s="101"/>
      <c r="AB1913" s="101"/>
      <c r="AC1913" s="101"/>
      <c r="AD1913" s="101"/>
      <c r="AE1913" s="38"/>
      <c r="AF1913" s="38"/>
      <c r="AG1913" s="38"/>
      <c r="AH1913" s="38"/>
      <c r="AI1913" s="101"/>
      <c r="AJ1913" s="101"/>
      <c r="AK1913" s="101"/>
      <c r="AL1913" s="75"/>
      <c r="AM1913" s="39"/>
      <c r="AN1913" s="27"/>
      <c r="AO1913" s="27"/>
      <c r="AP1913" s="27"/>
      <c r="AQ1913" s="27" t="str">
        <f t="shared" si="627"/>
        <v/>
      </c>
      <c r="AR1913" s="27" t="str">
        <f t="shared" si="628"/>
        <v/>
      </c>
      <c r="AS1913" s="27" t="str">
        <f t="shared" si="629"/>
        <v/>
      </c>
      <c r="AT1913" s="27" t="e">
        <f>IF(#REF!&lt;&gt;"",IF(ABS(#REF!)&lt;10,"S"&amp;RIGHT(#REF!,1)&amp;",","S"&amp;#REF!&amp;","),"")</f>
        <v>#REF!</v>
      </c>
      <c r="AU1913" s="27" t="e">
        <f>IF(#REF!&lt;&gt;"",IF(ABS(#REF!)&lt;10,"S"&amp;RIGHT(#REF!,1)&amp;",","S"&amp;#REF!&amp;","),"")</f>
        <v>#REF!</v>
      </c>
      <c r="AV1913" s="27" t="e">
        <f>IF(#REF!&lt;&gt;"",IF(ABS(#REF!)&lt;10,"S"&amp;RIGHT(#REF!,1)&amp;",","S"&amp;#REF!&amp;","),"")</f>
        <v>#REF!</v>
      </c>
      <c r="AW1913" s="27" t="e">
        <f>IF(#REF!&lt;&gt;"",IF(ABS(#REF!)&lt;10,"S"&amp;RIGHT(#REF!,1)&amp;",","S"&amp;#REF!&amp;","),"")</f>
        <v>#REF!</v>
      </c>
      <c r="AX1913" s="27" t="e">
        <f>IF(#REF!&lt;&gt;"",IF(ABS(#REF!)&lt;10,"S"&amp;RIGHT(#REF!,1)&amp;",","S"&amp;#REF!&amp;","),"")</f>
        <v>#REF!</v>
      </c>
      <c r="AY1913" s="27" t="e">
        <f>IF(#REF!&lt;&gt;"",IF(ABS(#REF!)&lt;10,"S"&amp;RIGHT(#REF!,1)&amp;",","S"&amp;#REF!&amp;","),"")</f>
        <v>#REF!</v>
      </c>
      <c r="AZ1913" s="27" t="e">
        <f>IF(#REF!&lt;&gt;"",IF(ABS(#REF!)&lt;10,"S"&amp;RIGHT(#REF!,1)&amp;",","S"&amp;#REF!&amp;","),"")</f>
        <v>#REF!</v>
      </c>
      <c r="BA1913" s="27" t="e">
        <f>IF(#REF!&lt;&gt;"",IF(ABS(#REF!)&lt;10,"S"&amp;RIGHT(#REF!,1)&amp;",","S"&amp;#REF!&amp;","),"")</f>
        <v>#REF!</v>
      </c>
      <c r="BB1913" s="27" t="e">
        <f>IF(#REF!&lt;&gt;"",IF(ABS(#REF!)&lt;10,"S"&amp;RIGHT(#REF!,1)&amp;",","S"&amp;#REF!&amp;","),"")</f>
        <v>#REF!</v>
      </c>
      <c r="BC1913" s="27"/>
      <c r="BD1913" s="27"/>
      <c r="BE1913" s="27"/>
      <c r="BF1913" s="27"/>
      <c r="BG1913" s="27"/>
      <c r="BH1913" s="27"/>
      <c r="BI1913" s="27" t="str">
        <f t="shared" si="624"/>
        <v/>
      </c>
      <c r="BJ1913" s="27" t="str">
        <f t="shared" si="625"/>
        <v/>
      </c>
      <c r="BK1913" s="27" t="str">
        <f t="shared" si="626"/>
        <v/>
      </c>
      <c r="BL1913" s="27" t="e">
        <f>IF(#REF!="","",CONCATENATE($L1913,","))</f>
        <v>#REF!</v>
      </c>
      <c r="BM1913" s="27" t="e">
        <f>IF(#REF!="","",CONCATENATE($L1913,","))</f>
        <v>#REF!</v>
      </c>
      <c r="BN1913" s="27" t="e">
        <f>IF(#REF!="","",CONCATENATE($L1913,","))</f>
        <v>#REF!</v>
      </c>
      <c r="BO1913" s="27" t="e">
        <f>IF(#REF!="","",CONCATENATE($L1913,","))</f>
        <v>#REF!</v>
      </c>
      <c r="BP1913" s="27" t="e">
        <f>IF(#REF!="","",CONCATENATE($L1913,","))</f>
        <v>#REF!</v>
      </c>
      <c r="BQ1913" s="27" t="e">
        <f>IF(#REF!="","",CONCATENATE($L1913,","))</f>
        <v>#REF!</v>
      </c>
      <c r="BR1913" s="27" t="e">
        <f>IF(#REF!="","",CONCATENATE($L1913,","))</f>
        <v>#REF!</v>
      </c>
      <c r="BS1913" s="27" t="e">
        <f>IF(#REF!="","",CONCATENATE($L1913,","))</f>
        <v>#REF!</v>
      </c>
      <c r="BT1913" s="27" t="e">
        <f>IF(#REF!="","",CONCATENATE($L1913,","))</f>
        <v>#REF!</v>
      </c>
      <c r="BU1913" s="40"/>
      <c r="BV1913" s="40"/>
      <c r="BW1913"/>
      <c r="BX1913"/>
      <c r="BY1913"/>
      <c r="BZ1913"/>
      <c r="CA1913"/>
      <c r="CB1913" s="40"/>
      <c r="CC1913" s="7"/>
    </row>
    <row r="1914" spans="2:81">
      <c r="B1914" s="75"/>
      <c r="C1914" s="39"/>
      <c r="D1914" s="38"/>
      <c r="E1914" s="39"/>
      <c r="F1914" s="39"/>
      <c r="G1914" s="39"/>
      <c r="H1914" s="39"/>
      <c r="I1914" s="39"/>
      <c r="J1914" s="39"/>
      <c r="K1914" s="39"/>
      <c r="L1914" s="38"/>
      <c r="M1914" s="38"/>
      <c r="N1914" s="38"/>
      <c r="O1914" s="38"/>
      <c r="P1914" s="38"/>
      <c r="Q1914" s="38"/>
      <c r="R1914" s="38"/>
      <c r="S1914" s="38"/>
      <c r="T1914" s="38"/>
      <c r="U1914" s="38"/>
      <c r="V1914" s="38"/>
      <c r="W1914" s="38"/>
      <c r="X1914" s="38"/>
      <c r="Y1914" s="38"/>
      <c r="Z1914" s="75"/>
      <c r="AA1914" s="101"/>
      <c r="AB1914" s="101"/>
      <c r="AC1914" s="101"/>
      <c r="AD1914" s="101"/>
      <c r="AE1914" s="38"/>
      <c r="AF1914" s="38"/>
      <c r="AG1914" s="38"/>
      <c r="AH1914" s="38"/>
      <c r="AI1914" s="101"/>
      <c r="AJ1914" s="101"/>
      <c r="AK1914" s="101"/>
      <c r="AL1914" s="75"/>
      <c r="AM1914" s="39"/>
      <c r="AN1914" s="27"/>
      <c r="AO1914" s="27"/>
      <c r="AP1914" s="27"/>
      <c r="AQ1914" s="27" t="str">
        <f t="shared" si="627"/>
        <v/>
      </c>
      <c r="AR1914" s="27" t="str">
        <f t="shared" si="628"/>
        <v/>
      </c>
      <c r="AS1914" s="27" t="str">
        <f t="shared" si="629"/>
        <v/>
      </c>
      <c r="AT1914" s="27" t="e">
        <f>IF(#REF!&lt;&gt;"",IF(ABS(#REF!)&lt;10,"S"&amp;RIGHT(#REF!,1)&amp;",","S"&amp;#REF!&amp;","),"")</f>
        <v>#REF!</v>
      </c>
      <c r="AU1914" s="27" t="e">
        <f>IF(#REF!&lt;&gt;"",IF(ABS(#REF!)&lt;10,"S"&amp;RIGHT(#REF!,1)&amp;",","S"&amp;#REF!&amp;","),"")</f>
        <v>#REF!</v>
      </c>
      <c r="AV1914" s="27" t="e">
        <f>IF(#REF!&lt;&gt;"",IF(ABS(#REF!)&lt;10,"S"&amp;RIGHT(#REF!,1)&amp;",","S"&amp;#REF!&amp;","),"")</f>
        <v>#REF!</v>
      </c>
      <c r="AW1914" s="27" t="e">
        <f>IF(#REF!&lt;&gt;"",IF(ABS(#REF!)&lt;10,"S"&amp;RIGHT(#REF!,1)&amp;",","S"&amp;#REF!&amp;","),"")</f>
        <v>#REF!</v>
      </c>
      <c r="AX1914" s="27" t="e">
        <f>IF(#REF!&lt;&gt;"",IF(ABS(#REF!)&lt;10,"S"&amp;RIGHT(#REF!,1)&amp;",","S"&amp;#REF!&amp;","),"")</f>
        <v>#REF!</v>
      </c>
      <c r="AY1914" s="27" t="e">
        <f>IF(#REF!&lt;&gt;"",IF(ABS(#REF!)&lt;10,"S"&amp;RIGHT(#REF!,1)&amp;",","S"&amp;#REF!&amp;","),"")</f>
        <v>#REF!</v>
      </c>
      <c r="AZ1914" s="27" t="e">
        <f>IF(#REF!&lt;&gt;"",IF(ABS(#REF!)&lt;10,"S"&amp;RIGHT(#REF!,1)&amp;",","S"&amp;#REF!&amp;","),"")</f>
        <v>#REF!</v>
      </c>
      <c r="BA1914" s="27" t="e">
        <f>IF(#REF!&lt;&gt;"",IF(ABS(#REF!)&lt;10,"S"&amp;RIGHT(#REF!,1)&amp;",","S"&amp;#REF!&amp;","),"")</f>
        <v>#REF!</v>
      </c>
      <c r="BB1914" s="27" t="e">
        <f>IF(#REF!&lt;&gt;"",IF(ABS(#REF!)&lt;10,"S"&amp;RIGHT(#REF!,1)&amp;",","S"&amp;#REF!&amp;","),"")</f>
        <v>#REF!</v>
      </c>
      <c r="BC1914" s="27"/>
      <c r="BD1914" s="27"/>
      <c r="BE1914" s="27"/>
      <c r="BF1914" s="27"/>
      <c r="BG1914" s="27"/>
      <c r="BH1914" s="27"/>
      <c r="BI1914" s="27" t="str">
        <f t="shared" si="624"/>
        <v/>
      </c>
      <c r="BJ1914" s="27" t="str">
        <f t="shared" si="625"/>
        <v/>
      </c>
      <c r="BK1914" s="27" t="str">
        <f t="shared" si="626"/>
        <v/>
      </c>
      <c r="BL1914" s="27" t="e">
        <f>IF(#REF!="","",CONCATENATE($L1914,","))</f>
        <v>#REF!</v>
      </c>
      <c r="BM1914" s="27" t="e">
        <f>IF(#REF!="","",CONCATENATE($L1914,","))</f>
        <v>#REF!</v>
      </c>
      <c r="BN1914" s="27" t="e">
        <f>IF(#REF!="","",CONCATENATE($L1914,","))</f>
        <v>#REF!</v>
      </c>
      <c r="BO1914" s="27" t="e">
        <f>IF(#REF!="","",CONCATENATE($L1914,","))</f>
        <v>#REF!</v>
      </c>
      <c r="BP1914" s="27" t="e">
        <f>IF(#REF!="","",CONCATENATE($L1914,","))</f>
        <v>#REF!</v>
      </c>
      <c r="BQ1914" s="27" t="e">
        <f>IF(#REF!="","",CONCATENATE($L1914,","))</f>
        <v>#REF!</v>
      </c>
      <c r="BR1914" s="27" t="e">
        <f>IF(#REF!="","",CONCATENATE($L1914,","))</f>
        <v>#REF!</v>
      </c>
      <c r="BS1914" s="27" t="e">
        <f>IF(#REF!="","",CONCATENATE($L1914,","))</f>
        <v>#REF!</v>
      </c>
      <c r="BT1914" s="27" t="e">
        <f>IF(#REF!="","",CONCATENATE($L1914,","))</f>
        <v>#REF!</v>
      </c>
      <c r="BU1914" s="40"/>
      <c r="BV1914" s="40"/>
      <c r="BW1914"/>
      <c r="BX1914"/>
      <c r="BY1914"/>
      <c r="BZ1914"/>
      <c r="CA1914"/>
      <c r="CB1914" s="40"/>
      <c r="CC1914" s="7"/>
    </row>
    <row r="1915" spans="2:81">
      <c r="B1915" s="75"/>
      <c r="C1915" s="39"/>
      <c r="D1915" s="38"/>
      <c r="E1915" s="39"/>
      <c r="F1915" s="39"/>
      <c r="G1915" s="39"/>
      <c r="H1915" s="39"/>
      <c r="I1915" s="39"/>
      <c r="J1915" s="39"/>
      <c r="K1915" s="39"/>
      <c r="L1915" s="38"/>
      <c r="M1915" s="38"/>
      <c r="N1915" s="38"/>
      <c r="O1915" s="38"/>
      <c r="P1915" s="38"/>
      <c r="Q1915" s="38"/>
      <c r="R1915" s="38"/>
      <c r="S1915" s="38"/>
      <c r="T1915" s="38"/>
      <c r="U1915" s="38"/>
      <c r="V1915" s="38"/>
      <c r="W1915" s="38"/>
      <c r="X1915" s="38"/>
      <c r="Y1915" s="38"/>
      <c r="Z1915" s="75"/>
      <c r="AA1915" s="101"/>
      <c r="AB1915" s="101"/>
      <c r="AC1915" s="101"/>
      <c r="AD1915" s="101"/>
      <c r="AE1915" s="38"/>
      <c r="AF1915" s="38"/>
      <c r="AG1915" s="38"/>
      <c r="AH1915" s="38"/>
      <c r="AI1915" s="101"/>
      <c r="AJ1915" s="101"/>
      <c r="AK1915" s="101"/>
      <c r="AL1915" s="75"/>
      <c r="AM1915" s="39"/>
      <c r="AN1915" s="27"/>
      <c r="AO1915" s="27"/>
      <c r="AP1915" s="27"/>
      <c r="AQ1915" s="27" t="str">
        <f t="shared" si="627"/>
        <v/>
      </c>
      <c r="AR1915" s="27" t="str">
        <f t="shared" si="628"/>
        <v/>
      </c>
      <c r="AS1915" s="27" t="str">
        <f t="shared" si="629"/>
        <v/>
      </c>
      <c r="AT1915" s="27" t="e">
        <f>IF(#REF!&lt;&gt;"",IF(ABS(#REF!)&lt;10,"S"&amp;RIGHT(#REF!,1)&amp;",","S"&amp;#REF!&amp;","),"")</f>
        <v>#REF!</v>
      </c>
      <c r="AU1915" s="27" t="e">
        <f>IF(#REF!&lt;&gt;"",IF(ABS(#REF!)&lt;10,"S"&amp;RIGHT(#REF!,1)&amp;",","S"&amp;#REF!&amp;","),"")</f>
        <v>#REF!</v>
      </c>
      <c r="AV1915" s="27" t="e">
        <f>IF(#REF!&lt;&gt;"",IF(ABS(#REF!)&lt;10,"S"&amp;RIGHT(#REF!,1)&amp;",","S"&amp;#REF!&amp;","),"")</f>
        <v>#REF!</v>
      </c>
      <c r="AW1915" s="27" t="e">
        <f>IF(#REF!&lt;&gt;"",IF(ABS(#REF!)&lt;10,"S"&amp;RIGHT(#REF!,1)&amp;",","S"&amp;#REF!&amp;","),"")</f>
        <v>#REF!</v>
      </c>
      <c r="AX1915" s="27" t="e">
        <f>IF(#REF!&lt;&gt;"",IF(ABS(#REF!)&lt;10,"S"&amp;RIGHT(#REF!,1)&amp;",","S"&amp;#REF!&amp;","),"")</f>
        <v>#REF!</v>
      </c>
      <c r="AY1915" s="27" t="e">
        <f>IF(#REF!&lt;&gt;"",IF(ABS(#REF!)&lt;10,"S"&amp;RIGHT(#REF!,1)&amp;",","S"&amp;#REF!&amp;","),"")</f>
        <v>#REF!</v>
      </c>
      <c r="AZ1915" s="27" t="e">
        <f>IF(#REF!&lt;&gt;"",IF(ABS(#REF!)&lt;10,"S"&amp;RIGHT(#REF!,1)&amp;",","S"&amp;#REF!&amp;","),"")</f>
        <v>#REF!</v>
      </c>
      <c r="BA1915" s="27" t="e">
        <f>IF(#REF!&lt;&gt;"",IF(ABS(#REF!)&lt;10,"S"&amp;RIGHT(#REF!,1)&amp;",","S"&amp;#REF!&amp;","),"")</f>
        <v>#REF!</v>
      </c>
      <c r="BB1915" s="27" t="e">
        <f>IF(#REF!&lt;&gt;"",IF(ABS(#REF!)&lt;10,"S"&amp;RIGHT(#REF!,1)&amp;",","S"&amp;#REF!&amp;","),"")</f>
        <v>#REF!</v>
      </c>
      <c r="BC1915" s="27"/>
      <c r="BD1915" s="27"/>
      <c r="BE1915" s="27"/>
      <c r="BF1915" s="27"/>
      <c r="BG1915" s="27"/>
      <c r="BH1915" s="27"/>
      <c r="BI1915" s="27" t="str">
        <f t="shared" si="624"/>
        <v/>
      </c>
      <c r="BJ1915" s="27" t="str">
        <f t="shared" si="625"/>
        <v/>
      </c>
      <c r="BK1915" s="27" t="str">
        <f t="shared" si="626"/>
        <v/>
      </c>
      <c r="BL1915" s="27" t="e">
        <f>IF(#REF!="","",CONCATENATE($L1915,","))</f>
        <v>#REF!</v>
      </c>
      <c r="BM1915" s="27" t="e">
        <f>IF(#REF!="","",CONCATENATE($L1915,","))</f>
        <v>#REF!</v>
      </c>
      <c r="BN1915" s="27" t="e">
        <f>IF(#REF!="","",CONCATENATE($L1915,","))</f>
        <v>#REF!</v>
      </c>
      <c r="BO1915" s="27" t="e">
        <f>IF(#REF!="","",CONCATENATE($L1915,","))</f>
        <v>#REF!</v>
      </c>
      <c r="BP1915" s="27" t="e">
        <f>IF(#REF!="","",CONCATENATE($L1915,","))</f>
        <v>#REF!</v>
      </c>
      <c r="BQ1915" s="27" t="e">
        <f>IF(#REF!="","",CONCATENATE($L1915,","))</f>
        <v>#REF!</v>
      </c>
      <c r="BR1915" s="27" t="e">
        <f>IF(#REF!="","",CONCATENATE($L1915,","))</f>
        <v>#REF!</v>
      </c>
      <c r="BS1915" s="27" t="e">
        <f>IF(#REF!="","",CONCATENATE($L1915,","))</f>
        <v>#REF!</v>
      </c>
      <c r="BT1915" s="27" t="e">
        <f>IF(#REF!="","",CONCATENATE($L1915,","))</f>
        <v>#REF!</v>
      </c>
      <c r="BU1915" s="40"/>
      <c r="BV1915" s="40"/>
      <c r="BW1915"/>
      <c r="BX1915"/>
      <c r="BY1915"/>
      <c r="BZ1915"/>
      <c r="CA1915"/>
      <c r="CB1915" s="40"/>
      <c r="CC1915" s="7"/>
    </row>
    <row r="1916" spans="2:81">
      <c r="B1916" s="75"/>
      <c r="C1916" s="39"/>
      <c r="D1916" s="38"/>
      <c r="E1916" s="39"/>
      <c r="F1916" s="39"/>
      <c r="G1916" s="39"/>
      <c r="H1916" s="39"/>
      <c r="I1916" s="39"/>
      <c r="J1916" s="39"/>
      <c r="K1916" s="39"/>
      <c r="L1916" s="38"/>
      <c r="M1916" s="38"/>
      <c r="N1916" s="38"/>
      <c r="O1916" s="38"/>
      <c r="P1916" s="38"/>
      <c r="Q1916" s="38"/>
      <c r="R1916" s="38"/>
      <c r="S1916" s="38"/>
      <c r="T1916" s="38"/>
      <c r="U1916" s="38"/>
      <c r="V1916" s="38"/>
      <c r="W1916" s="38"/>
      <c r="X1916" s="38"/>
      <c r="Y1916" s="38"/>
      <c r="Z1916" s="75"/>
      <c r="AA1916" s="101"/>
      <c r="AB1916" s="101"/>
      <c r="AC1916" s="101"/>
      <c r="AD1916" s="101"/>
      <c r="AE1916" s="38"/>
      <c r="AF1916" s="38"/>
      <c r="AG1916" s="38"/>
      <c r="AH1916" s="38"/>
      <c r="AI1916" s="101"/>
      <c r="AJ1916" s="101"/>
      <c r="AK1916" s="101"/>
      <c r="AL1916" s="75"/>
      <c r="AM1916" s="39"/>
      <c r="AN1916" s="27"/>
      <c r="AO1916" s="27"/>
      <c r="AP1916" s="27"/>
      <c r="AQ1916" s="27" t="str">
        <f t="shared" si="627"/>
        <v/>
      </c>
      <c r="AR1916" s="27" t="str">
        <f t="shared" si="628"/>
        <v/>
      </c>
      <c r="AS1916" s="27" t="str">
        <f t="shared" si="629"/>
        <v/>
      </c>
      <c r="AT1916" s="27" t="e">
        <f>IF(#REF!&lt;&gt;"",IF(ABS(#REF!)&lt;10,"S"&amp;RIGHT(#REF!,1)&amp;",","S"&amp;#REF!&amp;","),"")</f>
        <v>#REF!</v>
      </c>
      <c r="AU1916" s="27" t="e">
        <f>IF(#REF!&lt;&gt;"",IF(ABS(#REF!)&lt;10,"S"&amp;RIGHT(#REF!,1)&amp;",","S"&amp;#REF!&amp;","),"")</f>
        <v>#REF!</v>
      </c>
      <c r="AV1916" s="27" t="e">
        <f>IF(#REF!&lt;&gt;"",IF(ABS(#REF!)&lt;10,"S"&amp;RIGHT(#REF!,1)&amp;",","S"&amp;#REF!&amp;","),"")</f>
        <v>#REF!</v>
      </c>
      <c r="AW1916" s="27" t="e">
        <f>IF(#REF!&lt;&gt;"",IF(ABS(#REF!)&lt;10,"S"&amp;RIGHT(#REF!,1)&amp;",","S"&amp;#REF!&amp;","),"")</f>
        <v>#REF!</v>
      </c>
      <c r="AX1916" s="27" t="e">
        <f>IF(#REF!&lt;&gt;"",IF(ABS(#REF!)&lt;10,"S"&amp;RIGHT(#REF!,1)&amp;",","S"&amp;#REF!&amp;","),"")</f>
        <v>#REF!</v>
      </c>
      <c r="AY1916" s="27" t="e">
        <f>IF(#REF!&lt;&gt;"",IF(ABS(#REF!)&lt;10,"S"&amp;RIGHT(#REF!,1)&amp;",","S"&amp;#REF!&amp;","),"")</f>
        <v>#REF!</v>
      </c>
      <c r="AZ1916" s="27" t="e">
        <f>IF(#REF!&lt;&gt;"",IF(ABS(#REF!)&lt;10,"S"&amp;RIGHT(#REF!,1)&amp;",","S"&amp;#REF!&amp;","),"")</f>
        <v>#REF!</v>
      </c>
      <c r="BA1916" s="27" t="e">
        <f>IF(#REF!&lt;&gt;"",IF(ABS(#REF!)&lt;10,"S"&amp;RIGHT(#REF!,1)&amp;",","S"&amp;#REF!&amp;","),"")</f>
        <v>#REF!</v>
      </c>
      <c r="BB1916" s="27" t="e">
        <f>IF(#REF!&lt;&gt;"",IF(ABS(#REF!)&lt;10,"S"&amp;RIGHT(#REF!,1)&amp;",","S"&amp;#REF!&amp;","),"")</f>
        <v>#REF!</v>
      </c>
      <c r="BC1916" s="27"/>
      <c r="BD1916" s="27"/>
      <c r="BE1916" s="27"/>
      <c r="BF1916" s="27"/>
      <c r="BG1916" s="27"/>
      <c r="BH1916" s="27"/>
      <c r="BI1916" s="27" t="str">
        <f t="shared" si="624"/>
        <v/>
      </c>
      <c r="BJ1916" s="27" t="str">
        <f t="shared" si="625"/>
        <v/>
      </c>
      <c r="BK1916" s="27" t="str">
        <f t="shared" si="626"/>
        <v/>
      </c>
      <c r="BL1916" s="27" t="e">
        <f>IF(#REF!="","",CONCATENATE($L1916,","))</f>
        <v>#REF!</v>
      </c>
      <c r="BM1916" s="27" t="e">
        <f>IF(#REF!="","",CONCATENATE($L1916,","))</f>
        <v>#REF!</v>
      </c>
      <c r="BN1916" s="27" t="e">
        <f>IF(#REF!="","",CONCATENATE($L1916,","))</f>
        <v>#REF!</v>
      </c>
      <c r="BO1916" s="27" t="e">
        <f>IF(#REF!="","",CONCATENATE($L1916,","))</f>
        <v>#REF!</v>
      </c>
      <c r="BP1916" s="27" t="e">
        <f>IF(#REF!="","",CONCATENATE($L1916,","))</f>
        <v>#REF!</v>
      </c>
      <c r="BQ1916" s="27" t="e">
        <f>IF(#REF!="","",CONCATENATE($L1916,","))</f>
        <v>#REF!</v>
      </c>
      <c r="BR1916" s="27" t="e">
        <f>IF(#REF!="","",CONCATENATE($L1916,","))</f>
        <v>#REF!</v>
      </c>
      <c r="BS1916" s="27" t="e">
        <f>IF(#REF!="","",CONCATENATE($L1916,","))</f>
        <v>#REF!</v>
      </c>
      <c r="BT1916" s="27" t="e">
        <f>IF(#REF!="","",CONCATENATE($L1916,","))</f>
        <v>#REF!</v>
      </c>
      <c r="BU1916" s="40"/>
      <c r="BV1916" s="40"/>
      <c r="BW1916"/>
      <c r="BX1916"/>
      <c r="BY1916"/>
      <c r="BZ1916"/>
      <c r="CA1916"/>
      <c r="CB1916" s="40"/>
      <c r="CC1916" s="7"/>
    </row>
    <row r="1917" spans="2:81">
      <c r="B1917" s="75"/>
      <c r="C1917" s="39"/>
      <c r="D1917" s="38"/>
      <c r="E1917" s="39"/>
      <c r="F1917" s="39"/>
      <c r="G1917" s="39"/>
      <c r="H1917" s="39"/>
      <c r="I1917" s="39"/>
      <c r="J1917" s="39"/>
      <c r="K1917" s="39"/>
      <c r="L1917" s="38"/>
      <c r="M1917" s="38"/>
      <c r="N1917" s="38"/>
      <c r="O1917" s="38"/>
      <c r="P1917" s="38"/>
      <c r="Q1917" s="38"/>
      <c r="R1917" s="38"/>
      <c r="S1917" s="38"/>
      <c r="T1917" s="38"/>
      <c r="U1917" s="38"/>
      <c r="V1917" s="38"/>
      <c r="W1917" s="38"/>
      <c r="X1917" s="38"/>
      <c r="Y1917" s="38"/>
      <c r="Z1917" s="75"/>
      <c r="AA1917" s="101"/>
      <c r="AB1917" s="101"/>
      <c r="AC1917" s="101"/>
      <c r="AD1917" s="101"/>
      <c r="AE1917" s="38"/>
      <c r="AF1917" s="38"/>
      <c r="AG1917" s="38"/>
      <c r="AH1917" s="38"/>
      <c r="AI1917" s="101"/>
      <c r="AJ1917" s="101"/>
      <c r="AK1917" s="101"/>
      <c r="AL1917" s="75"/>
      <c r="AM1917" s="39"/>
      <c r="AN1917" s="27"/>
      <c r="AO1917" s="27"/>
      <c r="AP1917" s="27"/>
      <c r="AQ1917" s="27" t="str">
        <f t="shared" si="627"/>
        <v/>
      </c>
      <c r="AR1917" s="27" t="str">
        <f t="shared" si="628"/>
        <v/>
      </c>
      <c r="AS1917" s="27" t="str">
        <f t="shared" si="629"/>
        <v/>
      </c>
      <c r="AT1917" s="27" t="e">
        <f>IF(#REF!&lt;&gt;"",IF(ABS(#REF!)&lt;10,"S"&amp;RIGHT(#REF!,1)&amp;",","S"&amp;#REF!&amp;","),"")</f>
        <v>#REF!</v>
      </c>
      <c r="AU1917" s="27" t="e">
        <f>IF(#REF!&lt;&gt;"",IF(ABS(#REF!)&lt;10,"S"&amp;RIGHT(#REF!,1)&amp;",","S"&amp;#REF!&amp;","),"")</f>
        <v>#REF!</v>
      </c>
      <c r="AV1917" s="27" t="e">
        <f>IF(#REF!&lt;&gt;"",IF(ABS(#REF!)&lt;10,"S"&amp;RIGHT(#REF!,1)&amp;",","S"&amp;#REF!&amp;","),"")</f>
        <v>#REF!</v>
      </c>
      <c r="AW1917" s="27" t="e">
        <f>IF(#REF!&lt;&gt;"",IF(ABS(#REF!)&lt;10,"S"&amp;RIGHT(#REF!,1)&amp;",","S"&amp;#REF!&amp;","),"")</f>
        <v>#REF!</v>
      </c>
      <c r="AX1917" s="27" t="e">
        <f>IF(#REF!&lt;&gt;"",IF(ABS(#REF!)&lt;10,"S"&amp;RIGHT(#REF!,1)&amp;",","S"&amp;#REF!&amp;","),"")</f>
        <v>#REF!</v>
      </c>
      <c r="AY1917" s="27" t="e">
        <f>IF(#REF!&lt;&gt;"",IF(ABS(#REF!)&lt;10,"S"&amp;RIGHT(#REF!,1)&amp;",","S"&amp;#REF!&amp;","),"")</f>
        <v>#REF!</v>
      </c>
      <c r="AZ1917" s="27" t="e">
        <f>IF(#REF!&lt;&gt;"",IF(ABS(#REF!)&lt;10,"S"&amp;RIGHT(#REF!,1)&amp;",","S"&amp;#REF!&amp;","),"")</f>
        <v>#REF!</v>
      </c>
      <c r="BA1917" s="27" t="e">
        <f>IF(#REF!&lt;&gt;"",IF(ABS(#REF!)&lt;10,"S"&amp;RIGHT(#REF!,1)&amp;",","S"&amp;#REF!&amp;","),"")</f>
        <v>#REF!</v>
      </c>
      <c r="BB1917" s="27" t="e">
        <f>IF(#REF!&lt;&gt;"",IF(ABS(#REF!)&lt;10,"S"&amp;RIGHT(#REF!,1)&amp;",","S"&amp;#REF!&amp;","),"")</f>
        <v>#REF!</v>
      </c>
      <c r="BC1917" s="27"/>
      <c r="BD1917" s="27"/>
      <c r="BE1917" s="27"/>
      <c r="BF1917" s="27"/>
      <c r="BG1917" s="27"/>
      <c r="BH1917" s="27"/>
      <c r="BI1917" s="27" t="str">
        <f t="shared" si="624"/>
        <v/>
      </c>
      <c r="BJ1917" s="27" t="str">
        <f t="shared" si="625"/>
        <v/>
      </c>
      <c r="BK1917" s="27" t="str">
        <f t="shared" si="626"/>
        <v/>
      </c>
      <c r="BL1917" s="27" t="e">
        <f>IF(#REF!="","",CONCATENATE($L1917,","))</f>
        <v>#REF!</v>
      </c>
      <c r="BM1917" s="27" t="e">
        <f>IF(#REF!="","",CONCATENATE($L1917,","))</f>
        <v>#REF!</v>
      </c>
      <c r="BN1917" s="27" t="e">
        <f>IF(#REF!="","",CONCATENATE($L1917,","))</f>
        <v>#REF!</v>
      </c>
      <c r="BO1917" s="27" t="e">
        <f>IF(#REF!="","",CONCATENATE($L1917,","))</f>
        <v>#REF!</v>
      </c>
      <c r="BP1917" s="27" t="e">
        <f>IF(#REF!="","",CONCATENATE($L1917,","))</f>
        <v>#REF!</v>
      </c>
      <c r="BQ1917" s="27" t="e">
        <f>IF(#REF!="","",CONCATENATE($L1917,","))</f>
        <v>#REF!</v>
      </c>
      <c r="BR1917" s="27" t="e">
        <f>IF(#REF!="","",CONCATENATE($L1917,","))</f>
        <v>#REF!</v>
      </c>
      <c r="BS1917" s="27" t="e">
        <f>IF(#REF!="","",CONCATENATE($L1917,","))</f>
        <v>#REF!</v>
      </c>
      <c r="BT1917" s="27" t="e">
        <f>IF(#REF!="","",CONCATENATE($L1917,","))</f>
        <v>#REF!</v>
      </c>
      <c r="BU1917" s="40"/>
      <c r="BV1917" s="40"/>
      <c r="BW1917"/>
      <c r="BX1917"/>
      <c r="BY1917"/>
      <c r="BZ1917"/>
      <c r="CA1917"/>
      <c r="CB1917" s="40"/>
      <c r="CC1917" s="7"/>
    </row>
    <row r="1918" spans="2:81">
      <c r="B1918" s="75"/>
      <c r="C1918" s="39"/>
      <c r="D1918" s="38"/>
      <c r="E1918" s="39"/>
      <c r="F1918" s="39"/>
      <c r="G1918" s="39"/>
      <c r="H1918" s="39"/>
      <c r="I1918" s="39"/>
      <c r="J1918" s="39"/>
      <c r="K1918" s="39"/>
      <c r="L1918" s="38"/>
      <c r="M1918" s="38"/>
      <c r="N1918" s="38"/>
      <c r="O1918" s="38"/>
      <c r="P1918" s="38"/>
      <c r="Q1918" s="38"/>
      <c r="R1918" s="38"/>
      <c r="S1918" s="38"/>
      <c r="T1918" s="38"/>
      <c r="U1918" s="38"/>
      <c r="V1918" s="38"/>
      <c r="W1918" s="38"/>
      <c r="X1918" s="38"/>
      <c r="Y1918" s="38"/>
      <c r="Z1918" s="75"/>
      <c r="AA1918" s="101"/>
      <c r="AB1918" s="101"/>
      <c r="AC1918" s="101"/>
      <c r="AD1918" s="101"/>
      <c r="AE1918" s="38"/>
      <c r="AF1918" s="38"/>
      <c r="AG1918" s="38"/>
      <c r="AH1918" s="38"/>
      <c r="AI1918" s="101"/>
      <c r="AJ1918" s="101"/>
      <c r="AK1918" s="101"/>
      <c r="AL1918" s="75"/>
      <c r="AM1918" s="39"/>
      <c r="AN1918" s="27"/>
      <c r="AO1918" s="27"/>
      <c r="AP1918" s="27"/>
      <c r="AQ1918" s="27" t="str">
        <f t="shared" si="627"/>
        <v/>
      </c>
      <c r="AR1918" s="27" t="str">
        <f t="shared" si="628"/>
        <v/>
      </c>
      <c r="AS1918" s="27" t="str">
        <f t="shared" si="629"/>
        <v/>
      </c>
      <c r="AT1918" s="27" t="e">
        <f>IF(#REF!&lt;&gt;"",IF(ABS(#REF!)&lt;10,"S"&amp;RIGHT(#REF!,1)&amp;",","S"&amp;#REF!&amp;","),"")</f>
        <v>#REF!</v>
      </c>
      <c r="AU1918" s="27" t="e">
        <f>IF(#REF!&lt;&gt;"",IF(ABS(#REF!)&lt;10,"S"&amp;RIGHT(#REF!,1)&amp;",","S"&amp;#REF!&amp;","),"")</f>
        <v>#REF!</v>
      </c>
      <c r="AV1918" s="27" t="e">
        <f>IF(#REF!&lt;&gt;"",IF(ABS(#REF!)&lt;10,"S"&amp;RIGHT(#REF!,1)&amp;",","S"&amp;#REF!&amp;","),"")</f>
        <v>#REF!</v>
      </c>
      <c r="AW1918" s="27" t="e">
        <f>IF(#REF!&lt;&gt;"",IF(ABS(#REF!)&lt;10,"S"&amp;RIGHT(#REF!,1)&amp;",","S"&amp;#REF!&amp;","),"")</f>
        <v>#REF!</v>
      </c>
      <c r="AX1918" s="27" t="e">
        <f>IF(#REF!&lt;&gt;"",IF(ABS(#REF!)&lt;10,"S"&amp;RIGHT(#REF!,1)&amp;",","S"&amp;#REF!&amp;","),"")</f>
        <v>#REF!</v>
      </c>
      <c r="AY1918" s="27" t="e">
        <f>IF(#REF!&lt;&gt;"",IF(ABS(#REF!)&lt;10,"S"&amp;RIGHT(#REF!,1)&amp;",","S"&amp;#REF!&amp;","),"")</f>
        <v>#REF!</v>
      </c>
      <c r="AZ1918" s="27" t="e">
        <f>IF(#REF!&lt;&gt;"",IF(ABS(#REF!)&lt;10,"S"&amp;RIGHT(#REF!,1)&amp;",","S"&amp;#REF!&amp;","),"")</f>
        <v>#REF!</v>
      </c>
      <c r="BA1918" s="27" t="e">
        <f>IF(#REF!&lt;&gt;"",IF(ABS(#REF!)&lt;10,"S"&amp;RIGHT(#REF!,1)&amp;",","S"&amp;#REF!&amp;","),"")</f>
        <v>#REF!</v>
      </c>
      <c r="BB1918" s="27" t="e">
        <f>IF(#REF!&lt;&gt;"",IF(ABS(#REF!)&lt;10,"S"&amp;RIGHT(#REF!,1)&amp;",","S"&amp;#REF!&amp;","),"")</f>
        <v>#REF!</v>
      </c>
      <c r="BC1918" s="27"/>
      <c r="BD1918" s="27"/>
      <c r="BE1918" s="27"/>
      <c r="BF1918" s="27"/>
      <c r="BG1918" s="27"/>
      <c r="BH1918" s="27"/>
      <c r="BI1918" s="27" t="str">
        <f t="shared" si="624"/>
        <v/>
      </c>
      <c r="BJ1918" s="27" t="str">
        <f t="shared" si="625"/>
        <v/>
      </c>
      <c r="BK1918" s="27" t="str">
        <f t="shared" si="626"/>
        <v/>
      </c>
      <c r="BL1918" s="27" t="e">
        <f>IF(#REF!="","",CONCATENATE($L1918,","))</f>
        <v>#REF!</v>
      </c>
      <c r="BM1918" s="27" t="e">
        <f>IF(#REF!="","",CONCATENATE($L1918,","))</f>
        <v>#REF!</v>
      </c>
      <c r="BN1918" s="27" t="e">
        <f>IF(#REF!="","",CONCATENATE($L1918,","))</f>
        <v>#REF!</v>
      </c>
      <c r="BO1918" s="27" t="e">
        <f>IF(#REF!="","",CONCATENATE($L1918,","))</f>
        <v>#REF!</v>
      </c>
      <c r="BP1918" s="27" t="e">
        <f>IF(#REF!="","",CONCATENATE($L1918,","))</f>
        <v>#REF!</v>
      </c>
      <c r="BQ1918" s="27" t="e">
        <f>IF(#REF!="","",CONCATENATE($L1918,","))</f>
        <v>#REF!</v>
      </c>
      <c r="BR1918" s="27" t="e">
        <f>IF(#REF!="","",CONCATENATE($L1918,","))</f>
        <v>#REF!</v>
      </c>
      <c r="BS1918" s="27" t="e">
        <f>IF(#REF!="","",CONCATENATE($L1918,","))</f>
        <v>#REF!</v>
      </c>
      <c r="BT1918" s="27" t="e">
        <f>IF(#REF!="","",CONCATENATE($L1918,","))</f>
        <v>#REF!</v>
      </c>
      <c r="BU1918" s="40"/>
      <c r="BV1918" s="40"/>
      <c r="BW1918"/>
      <c r="BX1918"/>
      <c r="BY1918"/>
      <c r="BZ1918"/>
      <c r="CA1918"/>
      <c r="CB1918" s="40"/>
      <c r="CC1918" s="7"/>
    </row>
    <row r="1919" spans="2:81">
      <c r="B1919" s="75"/>
      <c r="C1919" s="39"/>
      <c r="D1919" s="38"/>
      <c r="E1919" s="39"/>
      <c r="F1919" s="39"/>
      <c r="G1919" s="39"/>
      <c r="H1919" s="39"/>
      <c r="I1919" s="39"/>
      <c r="J1919" s="39"/>
      <c r="K1919" s="39"/>
      <c r="L1919" s="38"/>
      <c r="M1919" s="38"/>
      <c r="N1919" s="38"/>
      <c r="O1919" s="38"/>
      <c r="P1919" s="38"/>
      <c r="Q1919" s="38"/>
      <c r="R1919" s="38"/>
      <c r="S1919" s="38"/>
      <c r="T1919" s="38"/>
      <c r="U1919" s="38"/>
      <c r="V1919" s="38"/>
      <c r="W1919" s="38"/>
      <c r="X1919" s="38"/>
      <c r="Y1919" s="38"/>
      <c r="Z1919" s="75"/>
      <c r="AA1919" s="101"/>
      <c r="AB1919" s="101"/>
      <c r="AC1919" s="101"/>
      <c r="AD1919" s="101"/>
      <c r="AE1919" s="38"/>
      <c r="AF1919" s="38"/>
      <c r="AG1919" s="38"/>
      <c r="AH1919" s="38"/>
      <c r="AI1919" s="101"/>
      <c r="AJ1919" s="101"/>
      <c r="AK1919" s="101"/>
      <c r="AL1919" s="75"/>
      <c r="AM1919" s="39"/>
      <c r="AN1919" s="27"/>
      <c r="AO1919" s="27"/>
      <c r="AP1919" s="27"/>
      <c r="AQ1919" s="27" t="str">
        <f t="shared" si="627"/>
        <v/>
      </c>
      <c r="AR1919" s="27" t="str">
        <f t="shared" si="628"/>
        <v/>
      </c>
      <c r="AS1919" s="27" t="str">
        <f t="shared" si="629"/>
        <v/>
      </c>
      <c r="AT1919" s="27" t="e">
        <f>IF(#REF!&lt;&gt;"",IF(ABS(#REF!)&lt;10,"S"&amp;RIGHT(#REF!,1)&amp;",","S"&amp;#REF!&amp;","),"")</f>
        <v>#REF!</v>
      </c>
      <c r="AU1919" s="27" t="e">
        <f>IF(#REF!&lt;&gt;"",IF(ABS(#REF!)&lt;10,"S"&amp;RIGHT(#REF!,1)&amp;",","S"&amp;#REF!&amp;","),"")</f>
        <v>#REF!</v>
      </c>
      <c r="AV1919" s="27" t="e">
        <f>IF(#REF!&lt;&gt;"",IF(ABS(#REF!)&lt;10,"S"&amp;RIGHT(#REF!,1)&amp;",","S"&amp;#REF!&amp;","),"")</f>
        <v>#REF!</v>
      </c>
      <c r="AW1919" s="27" t="e">
        <f>IF(#REF!&lt;&gt;"",IF(ABS(#REF!)&lt;10,"S"&amp;RIGHT(#REF!,1)&amp;",","S"&amp;#REF!&amp;","),"")</f>
        <v>#REF!</v>
      </c>
      <c r="AX1919" s="27" t="e">
        <f>IF(#REF!&lt;&gt;"",IF(ABS(#REF!)&lt;10,"S"&amp;RIGHT(#REF!,1)&amp;",","S"&amp;#REF!&amp;","),"")</f>
        <v>#REF!</v>
      </c>
      <c r="AY1919" s="27" t="e">
        <f>IF(#REF!&lt;&gt;"",IF(ABS(#REF!)&lt;10,"S"&amp;RIGHT(#REF!,1)&amp;",","S"&amp;#REF!&amp;","),"")</f>
        <v>#REF!</v>
      </c>
      <c r="AZ1919" s="27" t="e">
        <f>IF(#REF!&lt;&gt;"",IF(ABS(#REF!)&lt;10,"S"&amp;RIGHT(#REF!,1)&amp;",","S"&amp;#REF!&amp;","),"")</f>
        <v>#REF!</v>
      </c>
      <c r="BA1919" s="27" t="e">
        <f>IF(#REF!&lt;&gt;"",IF(ABS(#REF!)&lt;10,"S"&amp;RIGHT(#REF!,1)&amp;",","S"&amp;#REF!&amp;","),"")</f>
        <v>#REF!</v>
      </c>
      <c r="BB1919" s="27" t="e">
        <f>IF(#REF!&lt;&gt;"",IF(ABS(#REF!)&lt;10,"S"&amp;RIGHT(#REF!,1)&amp;",","S"&amp;#REF!&amp;","),"")</f>
        <v>#REF!</v>
      </c>
      <c r="BC1919" s="27"/>
      <c r="BD1919" s="27"/>
      <c r="BE1919" s="27"/>
      <c r="BF1919" s="27"/>
      <c r="BG1919" s="27"/>
      <c r="BH1919" s="27"/>
      <c r="BI1919" s="27" t="str">
        <f t="shared" si="624"/>
        <v/>
      </c>
      <c r="BJ1919" s="27" t="str">
        <f t="shared" si="625"/>
        <v/>
      </c>
      <c r="BK1919" s="27" t="str">
        <f t="shared" si="626"/>
        <v/>
      </c>
      <c r="BL1919" s="27" t="e">
        <f>IF(#REF!="","",CONCATENATE($L1919,","))</f>
        <v>#REF!</v>
      </c>
      <c r="BM1919" s="27" t="e">
        <f>IF(#REF!="","",CONCATENATE($L1919,","))</f>
        <v>#REF!</v>
      </c>
      <c r="BN1919" s="27" t="e">
        <f>IF(#REF!="","",CONCATENATE($L1919,","))</f>
        <v>#REF!</v>
      </c>
      <c r="BO1919" s="27" t="e">
        <f>IF(#REF!="","",CONCATENATE($L1919,","))</f>
        <v>#REF!</v>
      </c>
      <c r="BP1919" s="27" t="e">
        <f>IF(#REF!="","",CONCATENATE($L1919,","))</f>
        <v>#REF!</v>
      </c>
      <c r="BQ1919" s="27" t="e">
        <f>IF(#REF!="","",CONCATENATE($L1919,","))</f>
        <v>#REF!</v>
      </c>
      <c r="BR1919" s="27" t="e">
        <f>IF(#REF!="","",CONCATENATE($L1919,","))</f>
        <v>#REF!</v>
      </c>
      <c r="BS1919" s="27" t="e">
        <f>IF(#REF!="","",CONCATENATE($L1919,","))</f>
        <v>#REF!</v>
      </c>
      <c r="BT1919" s="27" t="e">
        <f>IF(#REF!="","",CONCATENATE($L1919,","))</f>
        <v>#REF!</v>
      </c>
      <c r="BU1919" s="40"/>
      <c r="BV1919" s="40"/>
      <c r="BW1919"/>
      <c r="BX1919"/>
      <c r="BY1919"/>
      <c r="BZ1919"/>
      <c r="CA1919"/>
      <c r="CB1919" s="40"/>
      <c r="CC1919" s="7"/>
    </row>
    <row r="1920" spans="2:81">
      <c r="B1920" s="75"/>
      <c r="C1920" s="39"/>
      <c r="D1920" s="38"/>
      <c r="E1920" s="39"/>
      <c r="F1920" s="39"/>
      <c r="G1920" s="39"/>
      <c r="H1920" s="39"/>
      <c r="I1920" s="39"/>
      <c r="J1920" s="39"/>
      <c r="K1920" s="39"/>
      <c r="L1920" s="38"/>
      <c r="M1920" s="38"/>
      <c r="N1920" s="38"/>
      <c r="O1920" s="38"/>
      <c r="P1920" s="38"/>
      <c r="Q1920" s="38"/>
      <c r="R1920" s="38"/>
      <c r="S1920" s="38"/>
      <c r="T1920" s="38"/>
      <c r="U1920" s="38"/>
      <c r="V1920" s="38"/>
      <c r="W1920" s="38"/>
      <c r="X1920" s="38"/>
      <c r="Y1920" s="38"/>
      <c r="Z1920" s="75"/>
      <c r="AA1920" s="101"/>
      <c r="AB1920" s="101"/>
      <c r="AC1920" s="101"/>
      <c r="AD1920" s="101"/>
      <c r="AE1920" s="38"/>
      <c r="AF1920" s="38"/>
      <c r="AG1920" s="38"/>
      <c r="AH1920" s="38"/>
      <c r="AI1920" s="101"/>
      <c r="AJ1920" s="101"/>
      <c r="AK1920" s="101"/>
      <c r="AL1920" s="75"/>
      <c r="AM1920" s="39"/>
      <c r="AN1920" s="27"/>
      <c r="AO1920" s="27"/>
      <c r="AP1920" s="27"/>
      <c r="AQ1920" s="27" t="str">
        <f t="shared" si="627"/>
        <v/>
      </c>
      <c r="AR1920" s="27" t="str">
        <f t="shared" si="628"/>
        <v/>
      </c>
      <c r="AS1920" s="27" t="str">
        <f t="shared" si="629"/>
        <v/>
      </c>
      <c r="AT1920" s="27" t="e">
        <f>IF(#REF!&lt;&gt;"",IF(ABS(#REF!)&lt;10,"S"&amp;RIGHT(#REF!,1)&amp;",","S"&amp;#REF!&amp;","),"")</f>
        <v>#REF!</v>
      </c>
      <c r="AU1920" s="27" t="e">
        <f>IF(#REF!&lt;&gt;"",IF(ABS(#REF!)&lt;10,"S"&amp;RIGHT(#REF!,1)&amp;",","S"&amp;#REF!&amp;","),"")</f>
        <v>#REF!</v>
      </c>
      <c r="AV1920" s="27" t="e">
        <f>IF(#REF!&lt;&gt;"",IF(ABS(#REF!)&lt;10,"S"&amp;RIGHT(#REF!,1)&amp;",","S"&amp;#REF!&amp;","),"")</f>
        <v>#REF!</v>
      </c>
      <c r="AW1920" s="27" t="e">
        <f>IF(#REF!&lt;&gt;"",IF(ABS(#REF!)&lt;10,"S"&amp;RIGHT(#REF!,1)&amp;",","S"&amp;#REF!&amp;","),"")</f>
        <v>#REF!</v>
      </c>
      <c r="AX1920" s="27" t="e">
        <f>IF(#REF!&lt;&gt;"",IF(ABS(#REF!)&lt;10,"S"&amp;RIGHT(#REF!,1)&amp;",","S"&amp;#REF!&amp;","),"")</f>
        <v>#REF!</v>
      </c>
      <c r="AY1920" s="27" t="e">
        <f>IF(#REF!&lt;&gt;"",IF(ABS(#REF!)&lt;10,"S"&amp;RIGHT(#REF!,1)&amp;",","S"&amp;#REF!&amp;","),"")</f>
        <v>#REF!</v>
      </c>
      <c r="AZ1920" s="27" t="e">
        <f>IF(#REF!&lt;&gt;"",IF(ABS(#REF!)&lt;10,"S"&amp;RIGHT(#REF!,1)&amp;",","S"&amp;#REF!&amp;","),"")</f>
        <v>#REF!</v>
      </c>
      <c r="BA1920" s="27" t="e">
        <f>IF(#REF!&lt;&gt;"",IF(ABS(#REF!)&lt;10,"S"&amp;RIGHT(#REF!,1)&amp;",","S"&amp;#REF!&amp;","),"")</f>
        <v>#REF!</v>
      </c>
      <c r="BB1920" s="27" t="e">
        <f>IF(#REF!&lt;&gt;"",IF(ABS(#REF!)&lt;10,"S"&amp;RIGHT(#REF!,1)&amp;",","S"&amp;#REF!&amp;","),"")</f>
        <v>#REF!</v>
      </c>
      <c r="BC1920" s="27"/>
      <c r="BD1920" s="27"/>
      <c r="BE1920" s="27"/>
      <c r="BF1920" s="27"/>
      <c r="BG1920" s="27"/>
      <c r="BH1920" s="27"/>
      <c r="BI1920" s="27" t="str">
        <f t="shared" si="624"/>
        <v/>
      </c>
      <c r="BJ1920" s="27" t="str">
        <f t="shared" si="625"/>
        <v/>
      </c>
      <c r="BK1920" s="27" t="str">
        <f t="shared" si="626"/>
        <v/>
      </c>
      <c r="BL1920" s="27" t="e">
        <f>IF(#REF!="","",CONCATENATE($L1920,","))</f>
        <v>#REF!</v>
      </c>
      <c r="BM1920" s="27" t="e">
        <f>IF(#REF!="","",CONCATENATE($L1920,","))</f>
        <v>#REF!</v>
      </c>
      <c r="BN1920" s="27" t="e">
        <f>IF(#REF!="","",CONCATENATE($L1920,","))</f>
        <v>#REF!</v>
      </c>
      <c r="BO1920" s="27" t="e">
        <f>IF(#REF!="","",CONCATENATE($L1920,","))</f>
        <v>#REF!</v>
      </c>
      <c r="BP1920" s="27" t="e">
        <f>IF(#REF!="","",CONCATENATE($L1920,","))</f>
        <v>#REF!</v>
      </c>
      <c r="BQ1920" s="27" t="e">
        <f>IF(#REF!="","",CONCATENATE($L1920,","))</f>
        <v>#REF!</v>
      </c>
      <c r="BR1920" s="27" t="e">
        <f>IF(#REF!="","",CONCATENATE($L1920,","))</f>
        <v>#REF!</v>
      </c>
      <c r="BS1920" s="27" t="e">
        <f>IF(#REF!="","",CONCATENATE($L1920,","))</f>
        <v>#REF!</v>
      </c>
      <c r="BT1920" s="27" t="e">
        <f>IF(#REF!="","",CONCATENATE($L1920,","))</f>
        <v>#REF!</v>
      </c>
      <c r="BU1920" s="40"/>
      <c r="BV1920" s="40"/>
      <c r="BW1920"/>
      <c r="BX1920"/>
      <c r="BY1920"/>
      <c r="BZ1920"/>
      <c r="CA1920"/>
      <c r="CB1920" s="40"/>
      <c r="CC1920" s="7"/>
    </row>
    <row r="1921" spans="2:81">
      <c r="B1921" s="75"/>
      <c r="C1921" s="39"/>
      <c r="D1921" s="38"/>
      <c r="E1921" s="39"/>
      <c r="F1921" s="39"/>
      <c r="G1921" s="39"/>
      <c r="H1921" s="39"/>
      <c r="I1921" s="39"/>
      <c r="J1921" s="39"/>
      <c r="K1921" s="39"/>
      <c r="L1921" s="38"/>
      <c r="M1921" s="38"/>
      <c r="N1921" s="38"/>
      <c r="O1921" s="38"/>
      <c r="P1921" s="38"/>
      <c r="Q1921" s="38"/>
      <c r="R1921" s="38"/>
      <c r="S1921" s="38"/>
      <c r="T1921" s="38"/>
      <c r="U1921" s="38"/>
      <c r="V1921" s="38"/>
      <c r="W1921" s="38"/>
      <c r="X1921" s="38"/>
      <c r="Y1921" s="38"/>
      <c r="Z1921" s="75"/>
      <c r="AA1921" s="101"/>
      <c r="AB1921" s="101"/>
      <c r="AC1921" s="101"/>
      <c r="AD1921" s="101"/>
      <c r="AE1921" s="38"/>
      <c r="AF1921" s="38"/>
      <c r="AG1921" s="38"/>
      <c r="AH1921" s="38"/>
      <c r="AI1921" s="101"/>
      <c r="AJ1921" s="101"/>
      <c r="AK1921" s="101"/>
      <c r="AL1921" s="75"/>
      <c r="AM1921" s="39"/>
      <c r="AN1921" s="27"/>
      <c r="AO1921" s="27"/>
      <c r="AP1921" s="27"/>
      <c r="AQ1921" s="27" t="str">
        <f t="shared" si="627"/>
        <v/>
      </c>
      <c r="AR1921" s="27" t="str">
        <f t="shared" si="628"/>
        <v/>
      </c>
      <c r="AS1921" s="27" t="str">
        <f t="shared" si="629"/>
        <v/>
      </c>
      <c r="AT1921" s="27" t="e">
        <f>IF(#REF!&lt;&gt;"",IF(ABS(#REF!)&lt;10,"S"&amp;RIGHT(#REF!,1)&amp;",","S"&amp;#REF!&amp;","),"")</f>
        <v>#REF!</v>
      </c>
      <c r="AU1921" s="27" t="e">
        <f>IF(#REF!&lt;&gt;"",IF(ABS(#REF!)&lt;10,"S"&amp;RIGHT(#REF!,1)&amp;",","S"&amp;#REF!&amp;","),"")</f>
        <v>#REF!</v>
      </c>
      <c r="AV1921" s="27" t="e">
        <f>IF(#REF!&lt;&gt;"",IF(ABS(#REF!)&lt;10,"S"&amp;RIGHT(#REF!,1)&amp;",","S"&amp;#REF!&amp;","),"")</f>
        <v>#REF!</v>
      </c>
      <c r="AW1921" s="27" t="e">
        <f>IF(#REF!&lt;&gt;"",IF(ABS(#REF!)&lt;10,"S"&amp;RIGHT(#REF!,1)&amp;",","S"&amp;#REF!&amp;","),"")</f>
        <v>#REF!</v>
      </c>
      <c r="AX1921" s="27" t="e">
        <f>IF(#REF!&lt;&gt;"",IF(ABS(#REF!)&lt;10,"S"&amp;RIGHT(#REF!,1)&amp;",","S"&amp;#REF!&amp;","),"")</f>
        <v>#REF!</v>
      </c>
      <c r="AY1921" s="27" t="e">
        <f>IF(#REF!&lt;&gt;"",IF(ABS(#REF!)&lt;10,"S"&amp;RIGHT(#REF!,1)&amp;",","S"&amp;#REF!&amp;","),"")</f>
        <v>#REF!</v>
      </c>
      <c r="AZ1921" s="27" t="e">
        <f>IF(#REF!&lt;&gt;"",IF(ABS(#REF!)&lt;10,"S"&amp;RIGHT(#REF!,1)&amp;",","S"&amp;#REF!&amp;","),"")</f>
        <v>#REF!</v>
      </c>
      <c r="BA1921" s="27" t="e">
        <f>IF(#REF!&lt;&gt;"",IF(ABS(#REF!)&lt;10,"S"&amp;RIGHT(#REF!,1)&amp;",","S"&amp;#REF!&amp;","),"")</f>
        <v>#REF!</v>
      </c>
      <c r="BB1921" s="27" t="e">
        <f>IF(#REF!&lt;&gt;"",IF(ABS(#REF!)&lt;10,"S"&amp;RIGHT(#REF!,1)&amp;",","S"&amp;#REF!&amp;","),"")</f>
        <v>#REF!</v>
      </c>
      <c r="BC1921" s="27"/>
      <c r="BD1921" s="27"/>
      <c r="BE1921" s="27"/>
      <c r="BF1921" s="27"/>
      <c r="BG1921" s="27"/>
      <c r="BH1921" s="27"/>
      <c r="BI1921" s="27" t="str">
        <f t="shared" si="624"/>
        <v/>
      </c>
      <c r="BJ1921" s="27" t="str">
        <f t="shared" si="625"/>
        <v/>
      </c>
      <c r="BK1921" s="27" t="str">
        <f t="shared" si="626"/>
        <v/>
      </c>
      <c r="BL1921" s="27" t="e">
        <f>IF(#REF!="","",CONCATENATE($L1921,","))</f>
        <v>#REF!</v>
      </c>
      <c r="BM1921" s="27" t="e">
        <f>IF(#REF!="","",CONCATENATE($L1921,","))</f>
        <v>#REF!</v>
      </c>
      <c r="BN1921" s="27" t="e">
        <f>IF(#REF!="","",CONCATENATE($L1921,","))</f>
        <v>#REF!</v>
      </c>
      <c r="BO1921" s="27" t="e">
        <f>IF(#REF!="","",CONCATENATE($L1921,","))</f>
        <v>#REF!</v>
      </c>
      <c r="BP1921" s="27" t="e">
        <f>IF(#REF!="","",CONCATENATE($L1921,","))</f>
        <v>#REF!</v>
      </c>
      <c r="BQ1921" s="27" t="e">
        <f>IF(#REF!="","",CONCATENATE($L1921,","))</f>
        <v>#REF!</v>
      </c>
      <c r="BR1921" s="27" t="e">
        <f>IF(#REF!="","",CONCATENATE($L1921,","))</f>
        <v>#REF!</v>
      </c>
      <c r="BS1921" s="27" t="e">
        <f>IF(#REF!="","",CONCATENATE($L1921,","))</f>
        <v>#REF!</v>
      </c>
      <c r="BT1921" s="27" t="e">
        <f>IF(#REF!="","",CONCATENATE($L1921,","))</f>
        <v>#REF!</v>
      </c>
      <c r="BU1921" s="40"/>
      <c r="BV1921" s="40"/>
      <c r="BW1921"/>
      <c r="BX1921"/>
      <c r="BY1921"/>
      <c r="BZ1921"/>
      <c r="CA1921"/>
      <c r="CB1921" s="40"/>
      <c r="CC1921" s="7"/>
    </row>
    <row r="1922" spans="2:81">
      <c r="B1922" s="75"/>
      <c r="C1922" s="39"/>
      <c r="D1922" s="38"/>
      <c r="E1922" s="39"/>
      <c r="F1922" s="39"/>
      <c r="G1922" s="39"/>
      <c r="H1922" s="39"/>
      <c r="I1922" s="39"/>
      <c r="J1922" s="39"/>
      <c r="K1922" s="39"/>
      <c r="L1922" s="38"/>
      <c r="M1922" s="38"/>
      <c r="N1922" s="38"/>
      <c r="O1922" s="38"/>
      <c r="P1922" s="38"/>
      <c r="Q1922" s="38"/>
      <c r="R1922" s="38"/>
      <c r="S1922" s="38"/>
      <c r="T1922" s="38"/>
      <c r="U1922" s="38"/>
      <c r="V1922" s="38"/>
      <c r="W1922" s="38"/>
      <c r="X1922" s="38"/>
      <c r="Y1922" s="38"/>
      <c r="Z1922" s="75"/>
      <c r="AA1922" s="101"/>
      <c r="AB1922" s="101"/>
      <c r="AC1922" s="101"/>
      <c r="AD1922" s="101"/>
      <c r="AE1922" s="38"/>
      <c r="AF1922" s="38"/>
      <c r="AG1922" s="38"/>
      <c r="AH1922" s="38"/>
      <c r="AI1922" s="101"/>
      <c r="AJ1922" s="101"/>
      <c r="AK1922" s="101"/>
      <c r="AL1922" s="75"/>
      <c r="AM1922" s="39"/>
      <c r="AN1922" s="27"/>
      <c r="AO1922" s="27"/>
      <c r="AP1922" s="27"/>
      <c r="AQ1922" s="27" t="str">
        <f t="shared" si="627"/>
        <v/>
      </c>
      <c r="AR1922" s="27" t="str">
        <f t="shared" si="628"/>
        <v/>
      </c>
      <c r="AS1922" s="27" t="str">
        <f t="shared" si="629"/>
        <v/>
      </c>
      <c r="AT1922" s="27" t="e">
        <f>IF(#REF!&lt;&gt;"",IF(ABS(#REF!)&lt;10,"S"&amp;RIGHT(#REF!,1)&amp;",","S"&amp;#REF!&amp;","),"")</f>
        <v>#REF!</v>
      </c>
      <c r="AU1922" s="27" t="e">
        <f>IF(#REF!&lt;&gt;"",IF(ABS(#REF!)&lt;10,"S"&amp;RIGHT(#REF!,1)&amp;",","S"&amp;#REF!&amp;","),"")</f>
        <v>#REF!</v>
      </c>
      <c r="AV1922" s="27" t="e">
        <f>IF(#REF!&lt;&gt;"",IF(ABS(#REF!)&lt;10,"S"&amp;RIGHT(#REF!,1)&amp;",","S"&amp;#REF!&amp;","),"")</f>
        <v>#REF!</v>
      </c>
      <c r="AW1922" s="27" t="e">
        <f>IF(#REF!&lt;&gt;"",IF(ABS(#REF!)&lt;10,"S"&amp;RIGHT(#REF!,1)&amp;",","S"&amp;#REF!&amp;","),"")</f>
        <v>#REF!</v>
      </c>
      <c r="AX1922" s="27" t="e">
        <f>IF(#REF!&lt;&gt;"",IF(ABS(#REF!)&lt;10,"S"&amp;RIGHT(#REF!,1)&amp;",","S"&amp;#REF!&amp;","),"")</f>
        <v>#REF!</v>
      </c>
      <c r="AY1922" s="27" t="e">
        <f>IF(#REF!&lt;&gt;"",IF(ABS(#REF!)&lt;10,"S"&amp;RIGHT(#REF!,1)&amp;",","S"&amp;#REF!&amp;","),"")</f>
        <v>#REF!</v>
      </c>
      <c r="AZ1922" s="27" t="e">
        <f>IF(#REF!&lt;&gt;"",IF(ABS(#REF!)&lt;10,"S"&amp;RIGHT(#REF!,1)&amp;",","S"&amp;#REF!&amp;","),"")</f>
        <v>#REF!</v>
      </c>
      <c r="BA1922" s="27" t="e">
        <f>IF(#REF!&lt;&gt;"",IF(ABS(#REF!)&lt;10,"S"&amp;RIGHT(#REF!,1)&amp;",","S"&amp;#REF!&amp;","),"")</f>
        <v>#REF!</v>
      </c>
      <c r="BB1922" s="27" t="e">
        <f>IF(#REF!&lt;&gt;"",IF(ABS(#REF!)&lt;10,"S"&amp;RIGHT(#REF!,1)&amp;",","S"&amp;#REF!&amp;","),"")</f>
        <v>#REF!</v>
      </c>
      <c r="BC1922" s="27"/>
      <c r="BD1922" s="27"/>
      <c r="BE1922" s="27"/>
      <c r="BF1922" s="27"/>
      <c r="BG1922" s="27"/>
      <c r="BH1922" s="27"/>
      <c r="BI1922" s="27" t="str">
        <f t="shared" si="624"/>
        <v/>
      </c>
      <c r="BJ1922" s="27" t="str">
        <f t="shared" si="625"/>
        <v/>
      </c>
      <c r="BK1922" s="27" t="str">
        <f t="shared" si="626"/>
        <v/>
      </c>
      <c r="BL1922" s="27" t="e">
        <f>IF(#REF!="","",CONCATENATE($L1922,","))</f>
        <v>#REF!</v>
      </c>
      <c r="BM1922" s="27" t="e">
        <f>IF(#REF!="","",CONCATENATE($L1922,","))</f>
        <v>#REF!</v>
      </c>
      <c r="BN1922" s="27" t="e">
        <f>IF(#REF!="","",CONCATENATE($L1922,","))</f>
        <v>#REF!</v>
      </c>
      <c r="BO1922" s="27" t="e">
        <f>IF(#REF!="","",CONCATENATE($L1922,","))</f>
        <v>#REF!</v>
      </c>
      <c r="BP1922" s="27" t="e">
        <f>IF(#REF!="","",CONCATENATE($L1922,","))</f>
        <v>#REF!</v>
      </c>
      <c r="BQ1922" s="27" t="e">
        <f>IF(#REF!="","",CONCATENATE($L1922,","))</f>
        <v>#REF!</v>
      </c>
      <c r="BR1922" s="27" t="e">
        <f>IF(#REF!="","",CONCATENATE($L1922,","))</f>
        <v>#REF!</v>
      </c>
      <c r="BS1922" s="27" t="e">
        <f>IF(#REF!="","",CONCATENATE($L1922,","))</f>
        <v>#REF!</v>
      </c>
      <c r="BT1922" s="27" t="e">
        <f>IF(#REF!="","",CONCATENATE($L1922,","))</f>
        <v>#REF!</v>
      </c>
      <c r="BU1922" s="40"/>
      <c r="BV1922" s="40"/>
      <c r="BW1922"/>
      <c r="BX1922"/>
      <c r="BY1922"/>
      <c r="BZ1922"/>
      <c r="CA1922"/>
      <c r="CB1922" s="40"/>
      <c r="CC1922" s="7"/>
    </row>
    <row r="1923" spans="2:81">
      <c r="B1923" s="75"/>
      <c r="C1923" s="39"/>
      <c r="D1923" s="38"/>
      <c r="E1923" s="39"/>
      <c r="F1923" s="39"/>
      <c r="G1923" s="39"/>
      <c r="H1923" s="39"/>
      <c r="I1923" s="39"/>
      <c r="J1923" s="39"/>
      <c r="K1923" s="39"/>
      <c r="L1923" s="38"/>
      <c r="M1923" s="38"/>
      <c r="N1923" s="38"/>
      <c r="O1923" s="38"/>
      <c r="P1923" s="38"/>
      <c r="Q1923" s="38"/>
      <c r="R1923" s="38"/>
      <c r="S1923" s="38"/>
      <c r="T1923" s="38"/>
      <c r="U1923" s="38"/>
      <c r="V1923" s="38"/>
      <c r="W1923" s="38"/>
      <c r="X1923" s="38"/>
      <c r="Y1923" s="38"/>
      <c r="Z1923" s="75"/>
      <c r="AA1923" s="101"/>
      <c r="AB1923" s="101"/>
      <c r="AC1923" s="101"/>
      <c r="AD1923" s="101"/>
      <c r="AE1923" s="38"/>
      <c r="AF1923" s="38"/>
      <c r="AG1923" s="38"/>
      <c r="AH1923" s="38"/>
      <c r="AI1923" s="101"/>
      <c r="AJ1923" s="101"/>
      <c r="AK1923" s="101"/>
      <c r="AL1923" s="75"/>
      <c r="AM1923" s="39"/>
      <c r="AN1923" s="27"/>
      <c r="AO1923" s="27"/>
      <c r="AP1923" s="27"/>
      <c r="AQ1923" s="27" t="str">
        <f t="shared" si="627"/>
        <v/>
      </c>
      <c r="AR1923" s="27" t="str">
        <f t="shared" si="628"/>
        <v/>
      </c>
      <c r="AS1923" s="27" t="str">
        <f t="shared" si="629"/>
        <v/>
      </c>
      <c r="AT1923" s="27" t="e">
        <f>IF(#REF!&lt;&gt;"",IF(ABS(#REF!)&lt;10,"S"&amp;RIGHT(#REF!,1)&amp;",","S"&amp;#REF!&amp;","),"")</f>
        <v>#REF!</v>
      </c>
      <c r="AU1923" s="27" t="e">
        <f>IF(#REF!&lt;&gt;"",IF(ABS(#REF!)&lt;10,"S"&amp;RIGHT(#REF!,1)&amp;",","S"&amp;#REF!&amp;","),"")</f>
        <v>#REF!</v>
      </c>
      <c r="AV1923" s="27" t="e">
        <f>IF(#REF!&lt;&gt;"",IF(ABS(#REF!)&lt;10,"S"&amp;RIGHT(#REF!,1)&amp;",","S"&amp;#REF!&amp;","),"")</f>
        <v>#REF!</v>
      </c>
      <c r="AW1923" s="27" t="e">
        <f>IF(#REF!&lt;&gt;"",IF(ABS(#REF!)&lt;10,"S"&amp;RIGHT(#REF!,1)&amp;",","S"&amp;#REF!&amp;","),"")</f>
        <v>#REF!</v>
      </c>
      <c r="AX1923" s="27" t="e">
        <f>IF(#REF!&lt;&gt;"",IF(ABS(#REF!)&lt;10,"S"&amp;RIGHT(#REF!,1)&amp;",","S"&amp;#REF!&amp;","),"")</f>
        <v>#REF!</v>
      </c>
      <c r="AY1923" s="27" t="e">
        <f>IF(#REF!&lt;&gt;"",IF(ABS(#REF!)&lt;10,"S"&amp;RIGHT(#REF!,1)&amp;",","S"&amp;#REF!&amp;","),"")</f>
        <v>#REF!</v>
      </c>
      <c r="AZ1923" s="27" t="e">
        <f>IF(#REF!&lt;&gt;"",IF(ABS(#REF!)&lt;10,"S"&amp;RIGHT(#REF!,1)&amp;",","S"&amp;#REF!&amp;","),"")</f>
        <v>#REF!</v>
      </c>
      <c r="BA1923" s="27" t="e">
        <f>IF(#REF!&lt;&gt;"",IF(ABS(#REF!)&lt;10,"S"&amp;RIGHT(#REF!,1)&amp;",","S"&amp;#REF!&amp;","),"")</f>
        <v>#REF!</v>
      </c>
      <c r="BB1923" s="27" t="e">
        <f>IF(#REF!&lt;&gt;"",IF(ABS(#REF!)&lt;10,"S"&amp;RIGHT(#REF!,1)&amp;",","S"&amp;#REF!&amp;","),"")</f>
        <v>#REF!</v>
      </c>
      <c r="BC1923" s="27"/>
      <c r="BD1923" s="27"/>
      <c r="BE1923" s="27"/>
      <c r="BF1923" s="27"/>
      <c r="BG1923" s="27"/>
      <c r="BH1923" s="27"/>
      <c r="BI1923" s="27" t="str">
        <f t="shared" si="624"/>
        <v/>
      </c>
      <c r="BJ1923" s="27" t="str">
        <f t="shared" si="625"/>
        <v/>
      </c>
      <c r="BK1923" s="27" t="str">
        <f t="shared" si="626"/>
        <v/>
      </c>
      <c r="BL1923" s="27" t="e">
        <f>IF(#REF!="","",CONCATENATE($L1923,","))</f>
        <v>#REF!</v>
      </c>
      <c r="BM1923" s="27" t="e">
        <f>IF(#REF!="","",CONCATENATE($L1923,","))</f>
        <v>#REF!</v>
      </c>
      <c r="BN1923" s="27" t="e">
        <f>IF(#REF!="","",CONCATENATE($L1923,","))</f>
        <v>#REF!</v>
      </c>
      <c r="BO1923" s="27" t="e">
        <f>IF(#REF!="","",CONCATENATE($L1923,","))</f>
        <v>#REF!</v>
      </c>
      <c r="BP1923" s="27" t="e">
        <f>IF(#REF!="","",CONCATENATE($L1923,","))</f>
        <v>#REF!</v>
      </c>
      <c r="BQ1923" s="27" t="e">
        <f>IF(#REF!="","",CONCATENATE($L1923,","))</f>
        <v>#REF!</v>
      </c>
      <c r="BR1923" s="27" t="e">
        <f>IF(#REF!="","",CONCATENATE($L1923,","))</f>
        <v>#REF!</v>
      </c>
      <c r="BS1923" s="27" t="e">
        <f>IF(#REF!="","",CONCATENATE($L1923,","))</f>
        <v>#REF!</v>
      </c>
      <c r="BT1923" s="27" t="e">
        <f>IF(#REF!="","",CONCATENATE($L1923,","))</f>
        <v>#REF!</v>
      </c>
      <c r="BU1923" s="40"/>
      <c r="BV1923" s="40"/>
      <c r="BW1923"/>
      <c r="BX1923"/>
      <c r="BY1923"/>
      <c r="BZ1923"/>
      <c r="CA1923"/>
      <c r="CB1923" s="40"/>
      <c r="CC1923" s="7"/>
    </row>
    <row r="1924" spans="2:81">
      <c r="B1924" s="75"/>
      <c r="C1924" s="39"/>
      <c r="D1924" s="38"/>
      <c r="E1924" s="39"/>
      <c r="F1924" s="39"/>
      <c r="G1924" s="39"/>
      <c r="H1924" s="39"/>
      <c r="I1924" s="39"/>
      <c r="J1924" s="39"/>
      <c r="K1924" s="39"/>
      <c r="L1924" s="38"/>
      <c r="M1924" s="38"/>
      <c r="N1924" s="38"/>
      <c r="O1924" s="38"/>
      <c r="P1924" s="38"/>
      <c r="Q1924" s="38"/>
      <c r="R1924" s="38"/>
      <c r="S1924" s="38"/>
      <c r="T1924" s="38"/>
      <c r="U1924" s="38"/>
      <c r="V1924" s="38"/>
      <c r="W1924" s="38"/>
      <c r="X1924" s="38"/>
      <c r="Y1924" s="38"/>
      <c r="Z1924" s="75"/>
      <c r="AA1924" s="101"/>
      <c r="AB1924" s="101"/>
      <c r="AC1924" s="101"/>
      <c r="AD1924" s="101"/>
      <c r="AE1924" s="38"/>
      <c r="AF1924" s="38"/>
      <c r="AG1924" s="38"/>
      <c r="AH1924" s="38"/>
      <c r="AI1924" s="101"/>
      <c r="AJ1924" s="101"/>
      <c r="AK1924" s="101"/>
      <c r="AL1924" s="75"/>
      <c r="AM1924" s="39"/>
      <c r="AN1924" s="27"/>
      <c r="AO1924" s="27"/>
      <c r="AP1924" s="27"/>
      <c r="AQ1924" s="27" t="str">
        <f t="shared" si="627"/>
        <v/>
      </c>
      <c r="AR1924" s="27" t="str">
        <f t="shared" si="628"/>
        <v/>
      </c>
      <c r="AS1924" s="27" t="str">
        <f t="shared" si="629"/>
        <v/>
      </c>
      <c r="AT1924" s="27" t="e">
        <f>IF(#REF!&lt;&gt;"",IF(ABS(#REF!)&lt;10,"S"&amp;RIGHT(#REF!,1)&amp;",","S"&amp;#REF!&amp;","),"")</f>
        <v>#REF!</v>
      </c>
      <c r="AU1924" s="27" t="e">
        <f>IF(#REF!&lt;&gt;"",IF(ABS(#REF!)&lt;10,"S"&amp;RIGHT(#REF!,1)&amp;",","S"&amp;#REF!&amp;","),"")</f>
        <v>#REF!</v>
      </c>
      <c r="AV1924" s="27" t="e">
        <f>IF(#REF!&lt;&gt;"",IF(ABS(#REF!)&lt;10,"S"&amp;RIGHT(#REF!,1)&amp;",","S"&amp;#REF!&amp;","),"")</f>
        <v>#REF!</v>
      </c>
      <c r="AW1924" s="27" t="e">
        <f>IF(#REF!&lt;&gt;"",IF(ABS(#REF!)&lt;10,"S"&amp;RIGHT(#REF!,1)&amp;",","S"&amp;#REF!&amp;","),"")</f>
        <v>#REF!</v>
      </c>
      <c r="AX1924" s="27" t="e">
        <f>IF(#REF!&lt;&gt;"",IF(ABS(#REF!)&lt;10,"S"&amp;RIGHT(#REF!,1)&amp;",","S"&amp;#REF!&amp;","),"")</f>
        <v>#REF!</v>
      </c>
      <c r="AY1924" s="27" t="e">
        <f>IF(#REF!&lt;&gt;"",IF(ABS(#REF!)&lt;10,"S"&amp;RIGHT(#REF!,1)&amp;",","S"&amp;#REF!&amp;","),"")</f>
        <v>#REF!</v>
      </c>
      <c r="AZ1924" s="27" t="e">
        <f>IF(#REF!&lt;&gt;"",IF(ABS(#REF!)&lt;10,"S"&amp;RIGHT(#REF!,1)&amp;",","S"&amp;#REF!&amp;","),"")</f>
        <v>#REF!</v>
      </c>
      <c r="BA1924" s="27" t="e">
        <f>IF(#REF!&lt;&gt;"",IF(ABS(#REF!)&lt;10,"S"&amp;RIGHT(#REF!,1)&amp;",","S"&amp;#REF!&amp;","),"")</f>
        <v>#REF!</v>
      </c>
      <c r="BB1924" s="27" t="e">
        <f>IF(#REF!&lt;&gt;"",IF(ABS(#REF!)&lt;10,"S"&amp;RIGHT(#REF!,1)&amp;",","S"&amp;#REF!&amp;","),"")</f>
        <v>#REF!</v>
      </c>
      <c r="BC1924" s="27"/>
      <c r="BD1924" s="27"/>
      <c r="BE1924" s="27"/>
      <c r="BF1924" s="27"/>
      <c r="BG1924" s="27"/>
      <c r="BH1924" s="27"/>
      <c r="BI1924" s="27" t="str">
        <f t="shared" si="624"/>
        <v/>
      </c>
      <c r="BJ1924" s="27" t="str">
        <f t="shared" si="625"/>
        <v/>
      </c>
      <c r="BK1924" s="27" t="str">
        <f t="shared" si="626"/>
        <v/>
      </c>
      <c r="BL1924" s="27" t="e">
        <f>IF(#REF!="","",CONCATENATE($L1924,","))</f>
        <v>#REF!</v>
      </c>
      <c r="BM1924" s="27" t="e">
        <f>IF(#REF!="","",CONCATENATE($L1924,","))</f>
        <v>#REF!</v>
      </c>
      <c r="BN1924" s="27" t="e">
        <f>IF(#REF!="","",CONCATENATE($L1924,","))</f>
        <v>#REF!</v>
      </c>
      <c r="BO1924" s="27" t="e">
        <f>IF(#REF!="","",CONCATENATE($L1924,","))</f>
        <v>#REF!</v>
      </c>
      <c r="BP1924" s="27" t="e">
        <f>IF(#REF!="","",CONCATENATE($L1924,","))</f>
        <v>#REF!</v>
      </c>
      <c r="BQ1924" s="27" t="e">
        <f>IF(#REF!="","",CONCATENATE($L1924,","))</f>
        <v>#REF!</v>
      </c>
      <c r="BR1924" s="27" t="e">
        <f>IF(#REF!="","",CONCATENATE($L1924,","))</f>
        <v>#REF!</v>
      </c>
      <c r="BS1924" s="27" t="e">
        <f>IF(#REF!="","",CONCATENATE($L1924,","))</f>
        <v>#REF!</v>
      </c>
      <c r="BT1924" s="27" t="e">
        <f>IF(#REF!="","",CONCATENATE($L1924,","))</f>
        <v>#REF!</v>
      </c>
      <c r="BU1924" s="40"/>
      <c r="BV1924" s="40"/>
      <c r="BW1924"/>
      <c r="BX1924"/>
      <c r="BY1924"/>
      <c r="BZ1924"/>
      <c r="CA1924"/>
      <c r="CB1924" s="40"/>
      <c r="CC1924" s="7"/>
    </row>
    <row r="1925" spans="2:81">
      <c r="B1925" s="75"/>
      <c r="C1925" s="39"/>
      <c r="D1925" s="38"/>
      <c r="E1925" s="39"/>
      <c r="F1925" s="39"/>
      <c r="G1925" s="39"/>
      <c r="H1925" s="39"/>
      <c r="I1925" s="39"/>
      <c r="J1925" s="39"/>
      <c r="K1925" s="39"/>
      <c r="L1925" s="38"/>
      <c r="M1925" s="38"/>
      <c r="N1925" s="38"/>
      <c r="O1925" s="38"/>
      <c r="P1925" s="38"/>
      <c r="Q1925" s="38"/>
      <c r="R1925" s="38"/>
      <c r="S1925" s="38"/>
      <c r="T1925" s="38"/>
      <c r="U1925" s="38"/>
      <c r="V1925" s="38"/>
      <c r="W1925" s="38"/>
      <c r="X1925" s="38"/>
      <c r="Y1925" s="38"/>
      <c r="Z1925" s="75"/>
      <c r="AA1925" s="101"/>
      <c r="AB1925" s="101"/>
      <c r="AC1925" s="101"/>
      <c r="AD1925" s="101"/>
      <c r="AE1925" s="38"/>
      <c r="AF1925" s="38"/>
      <c r="AG1925" s="38"/>
      <c r="AH1925" s="38"/>
      <c r="AI1925" s="101"/>
      <c r="AJ1925" s="101"/>
      <c r="AK1925" s="101"/>
      <c r="AL1925" s="75"/>
      <c r="AM1925" s="39"/>
      <c r="AN1925" s="27"/>
      <c r="AO1925" s="27"/>
      <c r="AP1925" s="27"/>
      <c r="AQ1925" s="27" t="str">
        <f t="shared" si="627"/>
        <v/>
      </c>
      <c r="AR1925" s="27" t="str">
        <f t="shared" si="628"/>
        <v/>
      </c>
      <c r="AS1925" s="27" t="str">
        <f t="shared" si="629"/>
        <v/>
      </c>
      <c r="AT1925" s="27" t="e">
        <f>IF(#REF!&lt;&gt;"",IF(ABS(#REF!)&lt;10,"S"&amp;RIGHT(#REF!,1)&amp;",","S"&amp;#REF!&amp;","),"")</f>
        <v>#REF!</v>
      </c>
      <c r="AU1925" s="27" t="e">
        <f>IF(#REF!&lt;&gt;"",IF(ABS(#REF!)&lt;10,"S"&amp;RIGHT(#REF!,1)&amp;",","S"&amp;#REF!&amp;","),"")</f>
        <v>#REF!</v>
      </c>
      <c r="AV1925" s="27" t="e">
        <f>IF(#REF!&lt;&gt;"",IF(ABS(#REF!)&lt;10,"S"&amp;RIGHT(#REF!,1)&amp;",","S"&amp;#REF!&amp;","),"")</f>
        <v>#REF!</v>
      </c>
      <c r="AW1925" s="27" t="e">
        <f>IF(#REF!&lt;&gt;"",IF(ABS(#REF!)&lt;10,"S"&amp;RIGHT(#REF!,1)&amp;",","S"&amp;#REF!&amp;","),"")</f>
        <v>#REF!</v>
      </c>
      <c r="AX1925" s="27" t="e">
        <f>IF(#REF!&lt;&gt;"",IF(ABS(#REF!)&lt;10,"S"&amp;RIGHT(#REF!,1)&amp;",","S"&amp;#REF!&amp;","),"")</f>
        <v>#REF!</v>
      </c>
      <c r="AY1925" s="27" t="e">
        <f>IF(#REF!&lt;&gt;"",IF(ABS(#REF!)&lt;10,"S"&amp;RIGHT(#REF!,1)&amp;",","S"&amp;#REF!&amp;","),"")</f>
        <v>#REF!</v>
      </c>
      <c r="AZ1925" s="27" t="e">
        <f>IF(#REF!&lt;&gt;"",IF(ABS(#REF!)&lt;10,"S"&amp;RIGHT(#REF!,1)&amp;",","S"&amp;#REF!&amp;","),"")</f>
        <v>#REF!</v>
      </c>
      <c r="BA1925" s="27" t="e">
        <f>IF(#REF!&lt;&gt;"",IF(ABS(#REF!)&lt;10,"S"&amp;RIGHT(#REF!,1)&amp;",","S"&amp;#REF!&amp;","),"")</f>
        <v>#REF!</v>
      </c>
      <c r="BB1925" s="27" t="e">
        <f>IF(#REF!&lt;&gt;"",IF(ABS(#REF!)&lt;10,"S"&amp;RIGHT(#REF!,1)&amp;",","S"&amp;#REF!&amp;","),"")</f>
        <v>#REF!</v>
      </c>
      <c r="BC1925" s="27"/>
      <c r="BD1925" s="27"/>
      <c r="BE1925" s="27"/>
      <c r="BF1925" s="27"/>
      <c r="BG1925" s="27"/>
      <c r="BH1925" s="27"/>
      <c r="BI1925" s="27" t="str">
        <f t="shared" si="624"/>
        <v/>
      </c>
      <c r="BJ1925" s="27" t="str">
        <f t="shared" si="625"/>
        <v/>
      </c>
      <c r="BK1925" s="27" t="str">
        <f t="shared" si="626"/>
        <v/>
      </c>
      <c r="BL1925" s="27" t="e">
        <f>IF(#REF!="","",CONCATENATE($L1925,","))</f>
        <v>#REF!</v>
      </c>
      <c r="BM1925" s="27" t="e">
        <f>IF(#REF!="","",CONCATENATE($L1925,","))</f>
        <v>#REF!</v>
      </c>
      <c r="BN1925" s="27" t="e">
        <f>IF(#REF!="","",CONCATENATE($L1925,","))</f>
        <v>#REF!</v>
      </c>
      <c r="BO1925" s="27" t="e">
        <f>IF(#REF!="","",CONCATENATE($L1925,","))</f>
        <v>#REF!</v>
      </c>
      <c r="BP1925" s="27" t="e">
        <f>IF(#REF!="","",CONCATENATE($L1925,","))</f>
        <v>#REF!</v>
      </c>
      <c r="BQ1925" s="27" t="e">
        <f>IF(#REF!="","",CONCATENATE($L1925,","))</f>
        <v>#REF!</v>
      </c>
      <c r="BR1925" s="27" t="e">
        <f>IF(#REF!="","",CONCATENATE($L1925,","))</f>
        <v>#REF!</v>
      </c>
      <c r="BS1925" s="27" t="e">
        <f>IF(#REF!="","",CONCATENATE($L1925,","))</f>
        <v>#REF!</v>
      </c>
      <c r="BT1925" s="27" t="e">
        <f>IF(#REF!="","",CONCATENATE($L1925,","))</f>
        <v>#REF!</v>
      </c>
      <c r="BU1925" s="40"/>
      <c r="BV1925" s="40"/>
      <c r="BW1925"/>
      <c r="BX1925"/>
      <c r="BY1925"/>
      <c r="BZ1925"/>
      <c r="CA1925"/>
      <c r="CB1925" s="40"/>
      <c r="CC1925" s="7"/>
    </row>
    <row r="1926" spans="2:81">
      <c r="B1926" s="75"/>
      <c r="C1926" s="39"/>
      <c r="D1926" s="38"/>
      <c r="E1926" s="39"/>
      <c r="F1926" s="39"/>
      <c r="G1926" s="39"/>
      <c r="H1926" s="39"/>
      <c r="I1926" s="39"/>
      <c r="J1926" s="39"/>
      <c r="K1926" s="39"/>
      <c r="L1926" s="38"/>
      <c r="M1926" s="38"/>
      <c r="N1926" s="38"/>
      <c r="O1926" s="38"/>
      <c r="P1926" s="38"/>
      <c r="Q1926" s="38"/>
      <c r="R1926" s="38"/>
      <c r="S1926" s="38"/>
      <c r="T1926" s="38"/>
      <c r="U1926" s="38"/>
      <c r="V1926" s="38"/>
      <c r="W1926" s="38"/>
      <c r="X1926" s="38"/>
      <c r="Y1926" s="38"/>
      <c r="Z1926" s="75"/>
      <c r="AA1926" s="101"/>
      <c r="AB1926" s="101"/>
      <c r="AC1926" s="101"/>
      <c r="AD1926" s="101"/>
      <c r="AE1926" s="38"/>
      <c r="AF1926" s="38"/>
      <c r="AG1926" s="38"/>
      <c r="AH1926" s="38"/>
      <c r="AI1926" s="101"/>
      <c r="AJ1926" s="101"/>
      <c r="AK1926" s="101"/>
      <c r="AL1926" s="75"/>
      <c r="AM1926" s="39"/>
      <c r="AN1926" s="27"/>
      <c r="AO1926" s="27"/>
      <c r="AP1926" s="27"/>
      <c r="AQ1926" s="27" t="str">
        <f t="shared" si="627"/>
        <v/>
      </c>
      <c r="AR1926" s="27" t="str">
        <f t="shared" si="628"/>
        <v/>
      </c>
      <c r="AS1926" s="27" t="str">
        <f t="shared" si="629"/>
        <v/>
      </c>
      <c r="AT1926" s="27" t="e">
        <f>IF(#REF!&lt;&gt;"",IF(ABS(#REF!)&lt;10,"S"&amp;RIGHT(#REF!,1)&amp;",","S"&amp;#REF!&amp;","),"")</f>
        <v>#REF!</v>
      </c>
      <c r="AU1926" s="27" t="e">
        <f>IF(#REF!&lt;&gt;"",IF(ABS(#REF!)&lt;10,"S"&amp;RIGHT(#REF!,1)&amp;",","S"&amp;#REF!&amp;","),"")</f>
        <v>#REF!</v>
      </c>
      <c r="AV1926" s="27" t="e">
        <f>IF(#REF!&lt;&gt;"",IF(ABS(#REF!)&lt;10,"S"&amp;RIGHT(#REF!,1)&amp;",","S"&amp;#REF!&amp;","),"")</f>
        <v>#REF!</v>
      </c>
      <c r="AW1926" s="27" t="e">
        <f>IF(#REF!&lt;&gt;"",IF(ABS(#REF!)&lt;10,"S"&amp;RIGHT(#REF!,1)&amp;",","S"&amp;#REF!&amp;","),"")</f>
        <v>#REF!</v>
      </c>
      <c r="AX1926" s="27" t="e">
        <f>IF(#REF!&lt;&gt;"",IF(ABS(#REF!)&lt;10,"S"&amp;RIGHT(#REF!,1)&amp;",","S"&amp;#REF!&amp;","),"")</f>
        <v>#REF!</v>
      </c>
      <c r="AY1926" s="27" t="e">
        <f>IF(#REF!&lt;&gt;"",IF(ABS(#REF!)&lt;10,"S"&amp;RIGHT(#REF!,1)&amp;",","S"&amp;#REF!&amp;","),"")</f>
        <v>#REF!</v>
      </c>
      <c r="AZ1926" s="27" t="e">
        <f>IF(#REF!&lt;&gt;"",IF(ABS(#REF!)&lt;10,"S"&amp;RIGHT(#REF!,1)&amp;",","S"&amp;#REF!&amp;","),"")</f>
        <v>#REF!</v>
      </c>
      <c r="BA1926" s="27" t="e">
        <f>IF(#REF!&lt;&gt;"",IF(ABS(#REF!)&lt;10,"S"&amp;RIGHT(#REF!,1)&amp;",","S"&amp;#REF!&amp;","),"")</f>
        <v>#REF!</v>
      </c>
      <c r="BB1926" s="27" t="e">
        <f>IF(#REF!&lt;&gt;"",IF(ABS(#REF!)&lt;10,"S"&amp;RIGHT(#REF!,1)&amp;",","S"&amp;#REF!&amp;","),"")</f>
        <v>#REF!</v>
      </c>
      <c r="BC1926" s="27"/>
      <c r="BD1926" s="27"/>
      <c r="BE1926" s="27"/>
      <c r="BF1926" s="27"/>
      <c r="BG1926" s="27"/>
      <c r="BH1926" s="27"/>
      <c r="BI1926" s="27" t="str">
        <f t="shared" si="624"/>
        <v/>
      </c>
      <c r="BJ1926" s="27" t="str">
        <f t="shared" si="625"/>
        <v/>
      </c>
      <c r="BK1926" s="27" t="str">
        <f t="shared" si="626"/>
        <v/>
      </c>
      <c r="BL1926" s="27" t="e">
        <f>IF(#REF!="","",CONCATENATE($L1926,","))</f>
        <v>#REF!</v>
      </c>
      <c r="BM1926" s="27" t="e">
        <f>IF(#REF!="","",CONCATENATE($L1926,","))</f>
        <v>#REF!</v>
      </c>
      <c r="BN1926" s="27" t="e">
        <f>IF(#REF!="","",CONCATENATE($L1926,","))</f>
        <v>#REF!</v>
      </c>
      <c r="BO1926" s="27" t="e">
        <f>IF(#REF!="","",CONCATENATE($L1926,","))</f>
        <v>#REF!</v>
      </c>
      <c r="BP1926" s="27" t="e">
        <f>IF(#REF!="","",CONCATENATE($L1926,","))</f>
        <v>#REF!</v>
      </c>
      <c r="BQ1926" s="27" t="e">
        <f>IF(#REF!="","",CONCATENATE($L1926,","))</f>
        <v>#REF!</v>
      </c>
      <c r="BR1926" s="27" t="e">
        <f>IF(#REF!="","",CONCATENATE($L1926,","))</f>
        <v>#REF!</v>
      </c>
      <c r="BS1926" s="27" t="e">
        <f>IF(#REF!="","",CONCATENATE($L1926,","))</f>
        <v>#REF!</v>
      </c>
      <c r="BT1926" s="27" t="e">
        <f>IF(#REF!="","",CONCATENATE($L1926,","))</f>
        <v>#REF!</v>
      </c>
      <c r="BU1926" s="40"/>
      <c r="BV1926" s="40"/>
      <c r="BW1926"/>
      <c r="BX1926"/>
      <c r="BY1926"/>
      <c r="BZ1926"/>
      <c r="CA1926"/>
      <c r="CB1926" s="40"/>
      <c r="CC1926" s="7"/>
    </row>
    <row r="1927" spans="2:81">
      <c r="B1927" s="75"/>
      <c r="C1927" s="39"/>
      <c r="D1927" s="38"/>
      <c r="E1927" s="39"/>
      <c r="F1927" s="39"/>
      <c r="G1927" s="39"/>
      <c r="H1927" s="39"/>
      <c r="I1927" s="39"/>
      <c r="J1927" s="39"/>
      <c r="K1927" s="39"/>
      <c r="L1927" s="38"/>
      <c r="M1927" s="38"/>
      <c r="N1927" s="38"/>
      <c r="O1927" s="38"/>
      <c r="P1927" s="38"/>
      <c r="Q1927" s="38"/>
      <c r="R1927" s="38"/>
      <c r="S1927" s="38"/>
      <c r="T1927" s="38"/>
      <c r="U1927" s="38"/>
      <c r="V1927" s="38"/>
      <c r="W1927" s="38"/>
      <c r="X1927" s="38"/>
      <c r="Y1927" s="38"/>
      <c r="Z1927" s="75"/>
      <c r="AA1927" s="101"/>
      <c r="AB1927" s="101"/>
      <c r="AC1927" s="101"/>
      <c r="AD1927" s="101"/>
      <c r="AE1927" s="38"/>
      <c r="AF1927" s="38"/>
      <c r="AG1927" s="38"/>
      <c r="AH1927" s="38"/>
      <c r="AI1927" s="101"/>
      <c r="AJ1927" s="101"/>
      <c r="AK1927" s="101"/>
      <c r="AL1927" s="75"/>
      <c r="AM1927" s="39"/>
      <c r="AN1927" s="27"/>
      <c r="AO1927" s="27"/>
      <c r="AP1927" s="27"/>
      <c r="AQ1927" s="27" t="str">
        <f t="shared" si="627"/>
        <v/>
      </c>
      <c r="AR1927" s="27" t="str">
        <f t="shared" si="628"/>
        <v/>
      </c>
      <c r="AS1927" s="27" t="str">
        <f t="shared" si="629"/>
        <v/>
      </c>
      <c r="AT1927" s="27" t="e">
        <f>IF(#REF!&lt;&gt;"",IF(ABS(#REF!)&lt;10,"S"&amp;RIGHT(#REF!,1)&amp;",","S"&amp;#REF!&amp;","),"")</f>
        <v>#REF!</v>
      </c>
      <c r="AU1927" s="27" t="e">
        <f>IF(#REF!&lt;&gt;"",IF(ABS(#REF!)&lt;10,"S"&amp;RIGHT(#REF!,1)&amp;",","S"&amp;#REF!&amp;","),"")</f>
        <v>#REF!</v>
      </c>
      <c r="AV1927" s="27" t="e">
        <f>IF(#REF!&lt;&gt;"",IF(ABS(#REF!)&lt;10,"S"&amp;RIGHT(#REF!,1)&amp;",","S"&amp;#REF!&amp;","),"")</f>
        <v>#REF!</v>
      </c>
      <c r="AW1927" s="27" t="e">
        <f>IF(#REF!&lt;&gt;"",IF(ABS(#REF!)&lt;10,"S"&amp;RIGHT(#REF!,1)&amp;",","S"&amp;#REF!&amp;","),"")</f>
        <v>#REF!</v>
      </c>
      <c r="AX1927" s="27" t="e">
        <f>IF(#REF!&lt;&gt;"",IF(ABS(#REF!)&lt;10,"S"&amp;RIGHT(#REF!,1)&amp;",","S"&amp;#REF!&amp;","),"")</f>
        <v>#REF!</v>
      </c>
      <c r="AY1927" s="27" t="e">
        <f>IF(#REF!&lt;&gt;"",IF(ABS(#REF!)&lt;10,"S"&amp;RIGHT(#REF!,1)&amp;",","S"&amp;#REF!&amp;","),"")</f>
        <v>#REF!</v>
      </c>
      <c r="AZ1927" s="27" t="e">
        <f>IF(#REF!&lt;&gt;"",IF(ABS(#REF!)&lt;10,"S"&amp;RIGHT(#REF!,1)&amp;",","S"&amp;#REF!&amp;","),"")</f>
        <v>#REF!</v>
      </c>
      <c r="BA1927" s="27" t="e">
        <f>IF(#REF!&lt;&gt;"",IF(ABS(#REF!)&lt;10,"S"&amp;RIGHT(#REF!,1)&amp;",","S"&amp;#REF!&amp;","),"")</f>
        <v>#REF!</v>
      </c>
      <c r="BB1927" s="27" t="e">
        <f>IF(#REF!&lt;&gt;"",IF(ABS(#REF!)&lt;10,"S"&amp;RIGHT(#REF!,1)&amp;",","S"&amp;#REF!&amp;","),"")</f>
        <v>#REF!</v>
      </c>
      <c r="BC1927" s="27"/>
      <c r="BD1927" s="27"/>
      <c r="BE1927" s="27"/>
      <c r="BF1927" s="27"/>
      <c r="BG1927" s="27"/>
      <c r="BH1927" s="27"/>
      <c r="BI1927" s="27" t="str">
        <f t="shared" si="624"/>
        <v/>
      </c>
      <c r="BJ1927" s="27" t="str">
        <f t="shared" si="625"/>
        <v/>
      </c>
      <c r="BK1927" s="27" t="str">
        <f t="shared" si="626"/>
        <v/>
      </c>
      <c r="BL1927" s="27" t="e">
        <f>IF(#REF!="","",CONCATENATE($L1927,","))</f>
        <v>#REF!</v>
      </c>
      <c r="BM1927" s="27" t="e">
        <f>IF(#REF!="","",CONCATENATE($L1927,","))</f>
        <v>#REF!</v>
      </c>
      <c r="BN1927" s="27" t="e">
        <f>IF(#REF!="","",CONCATENATE($L1927,","))</f>
        <v>#REF!</v>
      </c>
      <c r="BO1927" s="27" t="e">
        <f>IF(#REF!="","",CONCATENATE($L1927,","))</f>
        <v>#REF!</v>
      </c>
      <c r="BP1927" s="27" t="e">
        <f>IF(#REF!="","",CONCATENATE($L1927,","))</f>
        <v>#REF!</v>
      </c>
      <c r="BQ1927" s="27" t="e">
        <f>IF(#REF!="","",CONCATENATE($L1927,","))</f>
        <v>#REF!</v>
      </c>
      <c r="BR1927" s="27" t="e">
        <f>IF(#REF!="","",CONCATENATE($L1927,","))</f>
        <v>#REF!</v>
      </c>
      <c r="BS1927" s="27" t="e">
        <f>IF(#REF!="","",CONCATENATE($L1927,","))</f>
        <v>#REF!</v>
      </c>
      <c r="BT1927" s="27" t="e">
        <f>IF(#REF!="","",CONCATENATE($L1927,","))</f>
        <v>#REF!</v>
      </c>
      <c r="BU1927" s="40"/>
      <c r="BV1927" s="40"/>
      <c r="BW1927"/>
      <c r="BX1927"/>
      <c r="BY1927"/>
      <c r="BZ1927"/>
      <c r="CA1927"/>
      <c r="CB1927" s="40"/>
      <c r="CC1927" s="7"/>
    </row>
    <row r="1928" spans="2:81">
      <c r="B1928" s="75"/>
      <c r="C1928" s="39"/>
      <c r="D1928" s="38"/>
      <c r="E1928" s="39"/>
      <c r="F1928" s="39"/>
      <c r="G1928" s="39"/>
      <c r="H1928" s="39"/>
      <c r="I1928" s="39"/>
      <c r="J1928" s="39"/>
      <c r="K1928" s="39"/>
      <c r="L1928" s="38"/>
      <c r="M1928" s="38"/>
      <c r="N1928" s="38"/>
      <c r="O1928" s="38"/>
      <c r="P1928" s="38"/>
      <c r="Q1928" s="38"/>
      <c r="R1928" s="38"/>
      <c r="S1928" s="38"/>
      <c r="T1928" s="38"/>
      <c r="U1928" s="38"/>
      <c r="V1928" s="38"/>
      <c r="W1928" s="38"/>
      <c r="X1928" s="38"/>
      <c r="Y1928" s="38"/>
      <c r="Z1928" s="75"/>
      <c r="AA1928" s="101"/>
      <c r="AB1928" s="101"/>
      <c r="AC1928" s="101"/>
      <c r="AD1928" s="101"/>
      <c r="AE1928" s="38"/>
      <c r="AF1928" s="38"/>
      <c r="AG1928" s="38"/>
      <c r="AH1928" s="38"/>
      <c r="AI1928" s="101"/>
      <c r="AJ1928" s="101"/>
      <c r="AK1928" s="101"/>
      <c r="AL1928" s="75"/>
      <c r="AM1928" s="39"/>
      <c r="AN1928" s="27"/>
      <c r="AO1928" s="27"/>
      <c r="AP1928" s="27"/>
      <c r="AQ1928" s="27" t="str">
        <f t="shared" si="627"/>
        <v/>
      </c>
      <c r="AR1928" s="27" t="str">
        <f t="shared" si="628"/>
        <v/>
      </c>
      <c r="AS1928" s="27" t="str">
        <f t="shared" si="629"/>
        <v/>
      </c>
      <c r="AT1928" s="27" t="e">
        <f>IF(#REF!&lt;&gt;"",IF(ABS(#REF!)&lt;10,"S"&amp;RIGHT(#REF!,1)&amp;",","S"&amp;#REF!&amp;","),"")</f>
        <v>#REF!</v>
      </c>
      <c r="AU1928" s="27" t="e">
        <f>IF(#REF!&lt;&gt;"",IF(ABS(#REF!)&lt;10,"S"&amp;RIGHT(#REF!,1)&amp;",","S"&amp;#REF!&amp;","),"")</f>
        <v>#REF!</v>
      </c>
      <c r="AV1928" s="27" t="e">
        <f>IF(#REF!&lt;&gt;"",IF(ABS(#REF!)&lt;10,"S"&amp;RIGHT(#REF!,1)&amp;",","S"&amp;#REF!&amp;","),"")</f>
        <v>#REF!</v>
      </c>
      <c r="AW1928" s="27" t="e">
        <f>IF(#REF!&lt;&gt;"",IF(ABS(#REF!)&lt;10,"S"&amp;RIGHT(#REF!,1)&amp;",","S"&amp;#REF!&amp;","),"")</f>
        <v>#REF!</v>
      </c>
      <c r="AX1928" s="27" t="e">
        <f>IF(#REF!&lt;&gt;"",IF(ABS(#REF!)&lt;10,"S"&amp;RIGHT(#REF!,1)&amp;",","S"&amp;#REF!&amp;","),"")</f>
        <v>#REF!</v>
      </c>
      <c r="AY1928" s="27" t="e">
        <f>IF(#REF!&lt;&gt;"",IF(ABS(#REF!)&lt;10,"S"&amp;RIGHT(#REF!,1)&amp;",","S"&amp;#REF!&amp;","),"")</f>
        <v>#REF!</v>
      </c>
      <c r="AZ1928" s="27" t="e">
        <f>IF(#REF!&lt;&gt;"",IF(ABS(#REF!)&lt;10,"S"&amp;RIGHT(#REF!,1)&amp;",","S"&amp;#REF!&amp;","),"")</f>
        <v>#REF!</v>
      </c>
      <c r="BA1928" s="27" t="e">
        <f>IF(#REF!&lt;&gt;"",IF(ABS(#REF!)&lt;10,"S"&amp;RIGHT(#REF!,1)&amp;",","S"&amp;#REF!&amp;","),"")</f>
        <v>#REF!</v>
      </c>
      <c r="BB1928" s="27" t="e">
        <f>IF(#REF!&lt;&gt;"",IF(ABS(#REF!)&lt;10,"S"&amp;RIGHT(#REF!,1)&amp;",","S"&amp;#REF!&amp;","),"")</f>
        <v>#REF!</v>
      </c>
      <c r="BC1928" s="27"/>
      <c r="BD1928" s="27"/>
      <c r="BE1928" s="27"/>
      <c r="BF1928" s="27"/>
      <c r="BG1928" s="27"/>
      <c r="BH1928" s="27"/>
      <c r="BI1928" s="27" t="str">
        <f t="shared" si="624"/>
        <v/>
      </c>
      <c r="BJ1928" s="27" t="str">
        <f t="shared" si="625"/>
        <v/>
      </c>
      <c r="BK1928" s="27" t="str">
        <f t="shared" si="626"/>
        <v/>
      </c>
      <c r="BL1928" s="27" t="e">
        <f>IF(#REF!="","",CONCATENATE($L1928,","))</f>
        <v>#REF!</v>
      </c>
      <c r="BM1928" s="27" t="e">
        <f>IF(#REF!="","",CONCATENATE($L1928,","))</f>
        <v>#REF!</v>
      </c>
      <c r="BN1928" s="27" t="e">
        <f>IF(#REF!="","",CONCATENATE($L1928,","))</f>
        <v>#REF!</v>
      </c>
      <c r="BO1928" s="27" t="e">
        <f>IF(#REF!="","",CONCATENATE($L1928,","))</f>
        <v>#REF!</v>
      </c>
      <c r="BP1928" s="27" t="e">
        <f>IF(#REF!="","",CONCATENATE($L1928,","))</f>
        <v>#REF!</v>
      </c>
      <c r="BQ1928" s="27" t="e">
        <f>IF(#REF!="","",CONCATENATE($L1928,","))</f>
        <v>#REF!</v>
      </c>
      <c r="BR1928" s="27" t="e">
        <f>IF(#REF!="","",CONCATENATE($L1928,","))</f>
        <v>#REF!</v>
      </c>
      <c r="BS1928" s="27" t="e">
        <f>IF(#REF!="","",CONCATENATE($L1928,","))</f>
        <v>#REF!</v>
      </c>
      <c r="BT1928" s="27" t="e">
        <f>IF(#REF!="","",CONCATENATE($L1928,","))</f>
        <v>#REF!</v>
      </c>
      <c r="BU1928" s="40"/>
      <c r="BV1928" s="40"/>
      <c r="BW1928"/>
      <c r="BX1928"/>
      <c r="BY1928"/>
      <c r="BZ1928"/>
      <c r="CA1928"/>
      <c r="CB1928" s="40"/>
      <c r="CC1928" s="7"/>
    </row>
    <row r="1929" spans="2:81">
      <c r="B1929" s="75"/>
      <c r="C1929" s="39"/>
      <c r="D1929" s="38"/>
      <c r="E1929" s="39"/>
      <c r="F1929" s="39"/>
      <c r="G1929" s="39"/>
      <c r="H1929" s="39"/>
      <c r="I1929" s="39"/>
      <c r="J1929" s="39"/>
      <c r="K1929" s="39"/>
      <c r="L1929" s="38"/>
      <c r="M1929" s="38"/>
      <c r="N1929" s="38"/>
      <c r="O1929" s="38"/>
      <c r="P1929" s="38"/>
      <c r="Q1929" s="38"/>
      <c r="R1929" s="38"/>
      <c r="S1929" s="38"/>
      <c r="T1929" s="38"/>
      <c r="U1929" s="38"/>
      <c r="V1929" s="38"/>
      <c r="W1929" s="38"/>
      <c r="X1929" s="38"/>
      <c r="Y1929" s="38"/>
      <c r="Z1929" s="75"/>
      <c r="AA1929" s="101"/>
      <c r="AB1929" s="101"/>
      <c r="AC1929" s="101"/>
      <c r="AD1929" s="101"/>
      <c r="AE1929" s="38"/>
      <c r="AF1929" s="38"/>
      <c r="AG1929" s="38"/>
      <c r="AH1929" s="38"/>
      <c r="AI1929" s="101"/>
      <c r="AJ1929" s="101"/>
      <c r="AK1929" s="101"/>
      <c r="AL1929" s="75"/>
      <c r="AM1929" s="39"/>
      <c r="AN1929" s="27"/>
      <c r="AO1929" s="27"/>
      <c r="AP1929" s="27"/>
      <c r="AQ1929" s="27" t="str">
        <f t="shared" si="627"/>
        <v/>
      </c>
      <c r="AR1929" s="27" t="str">
        <f t="shared" si="628"/>
        <v/>
      </c>
      <c r="AS1929" s="27" t="str">
        <f t="shared" si="629"/>
        <v/>
      </c>
      <c r="AT1929" s="27" t="e">
        <f>IF(#REF!&lt;&gt;"",IF(ABS(#REF!)&lt;10,"S"&amp;RIGHT(#REF!,1)&amp;",","S"&amp;#REF!&amp;","),"")</f>
        <v>#REF!</v>
      </c>
      <c r="AU1929" s="27" t="e">
        <f>IF(#REF!&lt;&gt;"",IF(ABS(#REF!)&lt;10,"S"&amp;RIGHT(#REF!,1)&amp;",","S"&amp;#REF!&amp;","),"")</f>
        <v>#REF!</v>
      </c>
      <c r="AV1929" s="27" t="e">
        <f>IF(#REF!&lt;&gt;"",IF(ABS(#REF!)&lt;10,"S"&amp;RIGHT(#REF!,1)&amp;",","S"&amp;#REF!&amp;","),"")</f>
        <v>#REF!</v>
      </c>
      <c r="AW1929" s="27" t="e">
        <f>IF(#REF!&lt;&gt;"",IF(ABS(#REF!)&lt;10,"S"&amp;RIGHT(#REF!,1)&amp;",","S"&amp;#REF!&amp;","),"")</f>
        <v>#REF!</v>
      </c>
      <c r="AX1929" s="27" t="e">
        <f>IF(#REF!&lt;&gt;"",IF(ABS(#REF!)&lt;10,"S"&amp;RIGHT(#REF!,1)&amp;",","S"&amp;#REF!&amp;","),"")</f>
        <v>#REF!</v>
      </c>
      <c r="AY1929" s="27" t="e">
        <f>IF(#REF!&lt;&gt;"",IF(ABS(#REF!)&lt;10,"S"&amp;RIGHT(#REF!,1)&amp;",","S"&amp;#REF!&amp;","),"")</f>
        <v>#REF!</v>
      </c>
      <c r="AZ1929" s="27" t="e">
        <f>IF(#REF!&lt;&gt;"",IF(ABS(#REF!)&lt;10,"S"&amp;RIGHT(#REF!,1)&amp;",","S"&amp;#REF!&amp;","),"")</f>
        <v>#REF!</v>
      </c>
      <c r="BA1929" s="27" t="e">
        <f>IF(#REF!&lt;&gt;"",IF(ABS(#REF!)&lt;10,"S"&amp;RIGHT(#REF!,1)&amp;",","S"&amp;#REF!&amp;","),"")</f>
        <v>#REF!</v>
      </c>
      <c r="BB1929" s="27" t="e">
        <f>IF(#REF!&lt;&gt;"",IF(ABS(#REF!)&lt;10,"S"&amp;RIGHT(#REF!,1)&amp;",","S"&amp;#REF!&amp;","),"")</f>
        <v>#REF!</v>
      </c>
      <c r="BC1929" s="27"/>
      <c r="BD1929" s="27"/>
      <c r="BE1929" s="27"/>
      <c r="BF1929" s="27"/>
      <c r="BG1929" s="27"/>
      <c r="BH1929" s="27"/>
      <c r="BI1929" s="27" t="str">
        <f t="shared" si="624"/>
        <v/>
      </c>
      <c r="BJ1929" s="27" t="str">
        <f t="shared" si="625"/>
        <v/>
      </c>
      <c r="BK1929" s="27" t="str">
        <f t="shared" si="626"/>
        <v/>
      </c>
      <c r="BL1929" s="27" t="e">
        <f>IF(#REF!="","",CONCATENATE($L1929,","))</f>
        <v>#REF!</v>
      </c>
      <c r="BM1929" s="27" t="e">
        <f>IF(#REF!="","",CONCATENATE($L1929,","))</f>
        <v>#REF!</v>
      </c>
      <c r="BN1929" s="27" t="e">
        <f>IF(#REF!="","",CONCATENATE($L1929,","))</f>
        <v>#REF!</v>
      </c>
      <c r="BO1929" s="27" t="e">
        <f>IF(#REF!="","",CONCATENATE($L1929,","))</f>
        <v>#REF!</v>
      </c>
      <c r="BP1929" s="27" t="e">
        <f>IF(#REF!="","",CONCATENATE($L1929,","))</f>
        <v>#REF!</v>
      </c>
      <c r="BQ1929" s="27" t="e">
        <f>IF(#REF!="","",CONCATENATE($L1929,","))</f>
        <v>#REF!</v>
      </c>
      <c r="BR1929" s="27" t="e">
        <f>IF(#REF!="","",CONCATENATE($L1929,","))</f>
        <v>#REF!</v>
      </c>
      <c r="BS1929" s="27" t="e">
        <f>IF(#REF!="","",CONCATENATE($L1929,","))</f>
        <v>#REF!</v>
      </c>
      <c r="BT1929" s="27" t="e">
        <f>IF(#REF!="","",CONCATENATE($L1929,","))</f>
        <v>#REF!</v>
      </c>
      <c r="BU1929" s="40"/>
      <c r="BV1929" s="40"/>
      <c r="BW1929"/>
      <c r="BX1929"/>
      <c r="BY1929"/>
      <c r="BZ1929"/>
      <c r="CA1929"/>
      <c r="CB1929" s="40"/>
      <c r="CC1929" s="7"/>
    </row>
    <row r="1930" spans="2:81">
      <c r="B1930" s="75"/>
      <c r="C1930" s="39"/>
      <c r="D1930" s="38"/>
      <c r="E1930" s="39"/>
      <c r="F1930" s="39"/>
      <c r="G1930" s="39"/>
      <c r="H1930" s="39"/>
      <c r="I1930" s="39"/>
      <c r="J1930" s="39"/>
      <c r="K1930" s="39"/>
      <c r="L1930" s="38"/>
      <c r="M1930" s="38"/>
      <c r="N1930" s="38"/>
      <c r="O1930" s="38"/>
      <c r="P1930" s="38"/>
      <c r="Q1930" s="38"/>
      <c r="R1930" s="38"/>
      <c r="S1930" s="38"/>
      <c r="T1930" s="38"/>
      <c r="U1930" s="38"/>
      <c r="V1930" s="38"/>
      <c r="W1930" s="38"/>
      <c r="X1930" s="38"/>
      <c r="Y1930" s="38"/>
      <c r="Z1930" s="75"/>
      <c r="AA1930" s="101"/>
      <c r="AB1930" s="101"/>
      <c r="AC1930" s="101"/>
      <c r="AD1930" s="101"/>
      <c r="AE1930" s="38"/>
      <c r="AF1930" s="38"/>
      <c r="AG1930" s="38"/>
      <c r="AH1930" s="38"/>
      <c r="AI1930" s="101"/>
      <c r="AJ1930" s="101"/>
      <c r="AK1930" s="101"/>
      <c r="AL1930" s="75"/>
      <c r="AM1930" s="39"/>
      <c r="AN1930" s="27"/>
      <c r="AO1930" s="27"/>
      <c r="AP1930" s="27"/>
      <c r="AQ1930" s="27" t="str">
        <f t="shared" si="627"/>
        <v/>
      </c>
      <c r="AR1930" s="27" t="str">
        <f t="shared" si="628"/>
        <v/>
      </c>
      <c r="AS1930" s="27" t="str">
        <f t="shared" si="629"/>
        <v/>
      </c>
      <c r="AT1930" s="27" t="e">
        <f>IF(#REF!&lt;&gt;"",IF(ABS(#REF!)&lt;10,"S"&amp;RIGHT(#REF!,1)&amp;",","S"&amp;#REF!&amp;","),"")</f>
        <v>#REF!</v>
      </c>
      <c r="AU1930" s="27" t="e">
        <f>IF(#REF!&lt;&gt;"",IF(ABS(#REF!)&lt;10,"S"&amp;RIGHT(#REF!,1)&amp;",","S"&amp;#REF!&amp;","),"")</f>
        <v>#REF!</v>
      </c>
      <c r="AV1930" s="27" t="e">
        <f>IF(#REF!&lt;&gt;"",IF(ABS(#REF!)&lt;10,"S"&amp;RIGHT(#REF!,1)&amp;",","S"&amp;#REF!&amp;","),"")</f>
        <v>#REF!</v>
      </c>
      <c r="AW1930" s="27" t="e">
        <f>IF(#REF!&lt;&gt;"",IF(ABS(#REF!)&lt;10,"S"&amp;RIGHT(#REF!,1)&amp;",","S"&amp;#REF!&amp;","),"")</f>
        <v>#REF!</v>
      </c>
      <c r="AX1930" s="27" t="e">
        <f>IF(#REF!&lt;&gt;"",IF(ABS(#REF!)&lt;10,"S"&amp;RIGHT(#REF!,1)&amp;",","S"&amp;#REF!&amp;","),"")</f>
        <v>#REF!</v>
      </c>
      <c r="AY1930" s="27" t="e">
        <f>IF(#REF!&lt;&gt;"",IF(ABS(#REF!)&lt;10,"S"&amp;RIGHT(#REF!,1)&amp;",","S"&amp;#REF!&amp;","),"")</f>
        <v>#REF!</v>
      </c>
      <c r="AZ1930" s="27" t="e">
        <f>IF(#REF!&lt;&gt;"",IF(ABS(#REF!)&lt;10,"S"&amp;RIGHT(#REF!,1)&amp;",","S"&amp;#REF!&amp;","),"")</f>
        <v>#REF!</v>
      </c>
      <c r="BA1930" s="27" t="e">
        <f>IF(#REF!&lt;&gt;"",IF(ABS(#REF!)&lt;10,"S"&amp;RIGHT(#REF!,1)&amp;",","S"&amp;#REF!&amp;","),"")</f>
        <v>#REF!</v>
      </c>
      <c r="BB1930" s="27" t="e">
        <f>IF(#REF!&lt;&gt;"",IF(ABS(#REF!)&lt;10,"S"&amp;RIGHT(#REF!,1)&amp;",","S"&amp;#REF!&amp;","),"")</f>
        <v>#REF!</v>
      </c>
      <c r="BC1930" s="27"/>
      <c r="BD1930" s="27"/>
      <c r="BE1930" s="27"/>
      <c r="BF1930" s="27"/>
      <c r="BG1930" s="27"/>
      <c r="BH1930" s="27"/>
      <c r="BI1930" s="27" t="str">
        <f t="shared" si="624"/>
        <v/>
      </c>
      <c r="BJ1930" s="27" t="str">
        <f t="shared" si="625"/>
        <v/>
      </c>
      <c r="BK1930" s="27" t="str">
        <f t="shared" si="626"/>
        <v/>
      </c>
      <c r="BL1930" s="27" t="e">
        <f>IF(#REF!="","",CONCATENATE($L1930,","))</f>
        <v>#REF!</v>
      </c>
      <c r="BM1930" s="27" t="e">
        <f>IF(#REF!="","",CONCATENATE($L1930,","))</f>
        <v>#REF!</v>
      </c>
      <c r="BN1930" s="27" t="e">
        <f>IF(#REF!="","",CONCATENATE($L1930,","))</f>
        <v>#REF!</v>
      </c>
      <c r="BO1930" s="27" t="e">
        <f>IF(#REF!="","",CONCATENATE($L1930,","))</f>
        <v>#REF!</v>
      </c>
      <c r="BP1930" s="27" t="e">
        <f>IF(#REF!="","",CONCATENATE($L1930,","))</f>
        <v>#REF!</v>
      </c>
      <c r="BQ1930" s="27" t="e">
        <f>IF(#REF!="","",CONCATENATE($L1930,","))</f>
        <v>#REF!</v>
      </c>
      <c r="BR1930" s="27" t="e">
        <f>IF(#REF!="","",CONCATENATE($L1930,","))</f>
        <v>#REF!</v>
      </c>
      <c r="BS1930" s="27" t="e">
        <f>IF(#REF!="","",CONCATENATE($L1930,","))</f>
        <v>#REF!</v>
      </c>
      <c r="BT1930" s="27" t="e">
        <f>IF(#REF!="","",CONCATENATE($L1930,","))</f>
        <v>#REF!</v>
      </c>
      <c r="BU1930" s="40"/>
      <c r="BV1930" s="40"/>
      <c r="BW1930"/>
      <c r="BX1930"/>
      <c r="BY1930"/>
      <c r="BZ1930"/>
      <c r="CA1930"/>
      <c r="CB1930" s="40"/>
      <c r="CC1930" s="7"/>
    </row>
    <row r="1931" spans="2:81">
      <c r="B1931" s="75"/>
      <c r="C1931" s="39"/>
      <c r="D1931" s="38"/>
      <c r="E1931" s="39"/>
      <c r="F1931" s="39"/>
      <c r="G1931" s="39"/>
      <c r="H1931" s="39"/>
      <c r="I1931" s="39"/>
      <c r="J1931" s="39"/>
      <c r="K1931" s="39"/>
      <c r="L1931" s="38"/>
      <c r="M1931" s="38"/>
      <c r="N1931" s="38"/>
      <c r="O1931" s="38"/>
      <c r="P1931" s="38"/>
      <c r="Q1931" s="38"/>
      <c r="R1931" s="38"/>
      <c r="S1931" s="38"/>
      <c r="T1931" s="38"/>
      <c r="U1931" s="38"/>
      <c r="V1931" s="38"/>
      <c r="W1931" s="38"/>
      <c r="X1931" s="38"/>
      <c r="Y1931" s="38"/>
      <c r="Z1931" s="75"/>
      <c r="AA1931" s="101"/>
      <c r="AB1931" s="101"/>
      <c r="AC1931" s="101"/>
      <c r="AD1931" s="101"/>
      <c r="AE1931" s="38"/>
      <c r="AF1931" s="38"/>
      <c r="AG1931" s="38"/>
      <c r="AH1931" s="38"/>
      <c r="AI1931" s="101"/>
      <c r="AJ1931" s="101"/>
      <c r="AK1931" s="101"/>
      <c r="AL1931" s="75"/>
      <c r="AM1931" s="39"/>
      <c r="AN1931" s="27"/>
      <c r="AO1931" s="27"/>
      <c r="AP1931" s="27"/>
      <c r="AQ1931" s="27" t="str">
        <f t="shared" si="627"/>
        <v/>
      </c>
      <c r="AR1931" s="27" t="str">
        <f t="shared" si="628"/>
        <v/>
      </c>
      <c r="AS1931" s="27" t="str">
        <f t="shared" si="629"/>
        <v/>
      </c>
      <c r="AT1931" s="27" t="e">
        <f>IF(#REF!&lt;&gt;"",IF(ABS(#REF!)&lt;10,"S"&amp;RIGHT(#REF!,1)&amp;",","S"&amp;#REF!&amp;","),"")</f>
        <v>#REF!</v>
      </c>
      <c r="AU1931" s="27" t="e">
        <f>IF(#REF!&lt;&gt;"",IF(ABS(#REF!)&lt;10,"S"&amp;RIGHT(#REF!,1)&amp;",","S"&amp;#REF!&amp;","),"")</f>
        <v>#REF!</v>
      </c>
      <c r="AV1931" s="27" t="e">
        <f>IF(#REF!&lt;&gt;"",IF(ABS(#REF!)&lt;10,"S"&amp;RIGHT(#REF!,1)&amp;",","S"&amp;#REF!&amp;","),"")</f>
        <v>#REF!</v>
      </c>
      <c r="AW1931" s="27" t="e">
        <f>IF(#REF!&lt;&gt;"",IF(ABS(#REF!)&lt;10,"S"&amp;RIGHT(#REF!,1)&amp;",","S"&amp;#REF!&amp;","),"")</f>
        <v>#REF!</v>
      </c>
      <c r="AX1931" s="27" t="e">
        <f>IF(#REF!&lt;&gt;"",IF(ABS(#REF!)&lt;10,"S"&amp;RIGHT(#REF!,1)&amp;",","S"&amp;#REF!&amp;","),"")</f>
        <v>#REF!</v>
      </c>
      <c r="AY1931" s="27" t="e">
        <f>IF(#REF!&lt;&gt;"",IF(ABS(#REF!)&lt;10,"S"&amp;RIGHT(#REF!,1)&amp;",","S"&amp;#REF!&amp;","),"")</f>
        <v>#REF!</v>
      </c>
      <c r="AZ1931" s="27" t="e">
        <f>IF(#REF!&lt;&gt;"",IF(ABS(#REF!)&lt;10,"S"&amp;RIGHT(#REF!,1)&amp;",","S"&amp;#REF!&amp;","),"")</f>
        <v>#REF!</v>
      </c>
      <c r="BA1931" s="27" t="e">
        <f>IF(#REF!&lt;&gt;"",IF(ABS(#REF!)&lt;10,"S"&amp;RIGHT(#REF!,1)&amp;",","S"&amp;#REF!&amp;","),"")</f>
        <v>#REF!</v>
      </c>
      <c r="BB1931" s="27" t="e">
        <f>IF(#REF!&lt;&gt;"",IF(ABS(#REF!)&lt;10,"S"&amp;RIGHT(#REF!,1)&amp;",","S"&amp;#REF!&amp;","),"")</f>
        <v>#REF!</v>
      </c>
      <c r="BC1931" s="27"/>
      <c r="BD1931" s="27"/>
      <c r="BE1931" s="27"/>
      <c r="BF1931" s="27"/>
      <c r="BG1931" s="27"/>
      <c r="BH1931" s="27"/>
      <c r="BI1931" s="27" t="str">
        <f t="shared" si="624"/>
        <v/>
      </c>
      <c r="BJ1931" s="27" t="str">
        <f t="shared" si="625"/>
        <v/>
      </c>
      <c r="BK1931" s="27" t="str">
        <f t="shared" si="626"/>
        <v/>
      </c>
      <c r="BL1931" s="27" t="e">
        <f>IF(#REF!="","",CONCATENATE($L1931,","))</f>
        <v>#REF!</v>
      </c>
      <c r="BM1931" s="27" t="e">
        <f>IF(#REF!="","",CONCATENATE($L1931,","))</f>
        <v>#REF!</v>
      </c>
      <c r="BN1931" s="27" t="e">
        <f>IF(#REF!="","",CONCATENATE($L1931,","))</f>
        <v>#REF!</v>
      </c>
      <c r="BO1931" s="27" t="e">
        <f>IF(#REF!="","",CONCATENATE($L1931,","))</f>
        <v>#REF!</v>
      </c>
      <c r="BP1931" s="27" t="e">
        <f>IF(#REF!="","",CONCATENATE($L1931,","))</f>
        <v>#REF!</v>
      </c>
      <c r="BQ1931" s="27" t="e">
        <f>IF(#REF!="","",CONCATENATE($L1931,","))</f>
        <v>#REF!</v>
      </c>
      <c r="BR1931" s="27" t="e">
        <f>IF(#REF!="","",CONCATENATE($L1931,","))</f>
        <v>#REF!</v>
      </c>
      <c r="BS1931" s="27" t="e">
        <f>IF(#REF!="","",CONCATENATE($L1931,","))</f>
        <v>#REF!</v>
      </c>
      <c r="BT1931" s="27" t="e">
        <f>IF(#REF!="","",CONCATENATE($L1931,","))</f>
        <v>#REF!</v>
      </c>
      <c r="BU1931" s="40"/>
      <c r="BV1931" s="40"/>
      <c r="BW1931"/>
      <c r="BX1931"/>
      <c r="BY1931"/>
      <c r="BZ1931"/>
      <c r="CA1931"/>
      <c r="CB1931" s="40"/>
      <c r="CC1931" s="7"/>
    </row>
    <row r="1932" spans="2:81">
      <c r="B1932" s="75"/>
      <c r="C1932" s="39"/>
      <c r="D1932" s="38"/>
      <c r="E1932" s="39"/>
      <c r="F1932" s="39"/>
      <c r="G1932" s="39"/>
      <c r="H1932" s="39"/>
      <c r="I1932" s="39"/>
      <c r="J1932" s="39"/>
      <c r="K1932" s="39"/>
      <c r="L1932" s="38"/>
      <c r="M1932" s="38"/>
      <c r="N1932" s="38"/>
      <c r="O1932" s="38"/>
      <c r="P1932" s="38"/>
      <c r="Q1932" s="38"/>
      <c r="R1932" s="38"/>
      <c r="S1932" s="38"/>
      <c r="T1932" s="38"/>
      <c r="U1932" s="38"/>
      <c r="V1932" s="38"/>
      <c r="W1932" s="38"/>
      <c r="X1932" s="38"/>
      <c r="Y1932" s="38"/>
      <c r="Z1932" s="75"/>
      <c r="AA1932" s="101"/>
      <c r="AB1932" s="101"/>
      <c r="AC1932" s="101"/>
      <c r="AD1932" s="101"/>
      <c r="AE1932" s="38"/>
      <c r="AF1932" s="38"/>
      <c r="AG1932" s="38"/>
      <c r="AH1932" s="38"/>
      <c r="AI1932" s="101"/>
      <c r="AJ1932" s="101"/>
      <c r="AK1932" s="101"/>
      <c r="AL1932" s="75"/>
      <c r="AM1932" s="39"/>
      <c r="AN1932" s="27"/>
      <c r="AO1932" s="27"/>
      <c r="AP1932" s="27"/>
      <c r="AQ1932" s="27" t="str">
        <f t="shared" si="627"/>
        <v/>
      </c>
      <c r="AR1932" s="27" t="str">
        <f t="shared" si="628"/>
        <v/>
      </c>
      <c r="AS1932" s="27" t="str">
        <f t="shared" si="629"/>
        <v/>
      </c>
      <c r="AT1932" s="27" t="e">
        <f>IF(#REF!&lt;&gt;"",IF(ABS(#REF!)&lt;10,"S"&amp;RIGHT(#REF!,1)&amp;",","S"&amp;#REF!&amp;","),"")</f>
        <v>#REF!</v>
      </c>
      <c r="AU1932" s="27" t="e">
        <f>IF(#REF!&lt;&gt;"",IF(ABS(#REF!)&lt;10,"S"&amp;RIGHT(#REF!,1)&amp;",","S"&amp;#REF!&amp;","),"")</f>
        <v>#REF!</v>
      </c>
      <c r="AV1932" s="27" t="e">
        <f>IF(#REF!&lt;&gt;"",IF(ABS(#REF!)&lt;10,"S"&amp;RIGHT(#REF!,1)&amp;",","S"&amp;#REF!&amp;","),"")</f>
        <v>#REF!</v>
      </c>
      <c r="AW1932" s="27" t="e">
        <f>IF(#REF!&lt;&gt;"",IF(ABS(#REF!)&lt;10,"S"&amp;RIGHT(#REF!,1)&amp;",","S"&amp;#REF!&amp;","),"")</f>
        <v>#REF!</v>
      </c>
      <c r="AX1932" s="27" t="e">
        <f>IF(#REF!&lt;&gt;"",IF(ABS(#REF!)&lt;10,"S"&amp;RIGHT(#REF!,1)&amp;",","S"&amp;#REF!&amp;","),"")</f>
        <v>#REF!</v>
      </c>
      <c r="AY1932" s="27" t="e">
        <f>IF(#REF!&lt;&gt;"",IF(ABS(#REF!)&lt;10,"S"&amp;RIGHT(#REF!,1)&amp;",","S"&amp;#REF!&amp;","),"")</f>
        <v>#REF!</v>
      </c>
      <c r="AZ1932" s="27" t="e">
        <f>IF(#REF!&lt;&gt;"",IF(ABS(#REF!)&lt;10,"S"&amp;RIGHT(#REF!,1)&amp;",","S"&amp;#REF!&amp;","),"")</f>
        <v>#REF!</v>
      </c>
      <c r="BA1932" s="27" t="e">
        <f>IF(#REF!&lt;&gt;"",IF(ABS(#REF!)&lt;10,"S"&amp;RIGHT(#REF!,1)&amp;",","S"&amp;#REF!&amp;","),"")</f>
        <v>#REF!</v>
      </c>
      <c r="BB1932" s="27" t="e">
        <f>IF(#REF!&lt;&gt;"",IF(ABS(#REF!)&lt;10,"S"&amp;RIGHT(#REF!,1)&amp;",","S"&amp;#REF!&amp;","),"")</f>
        <v>#REF!</v>
      </c>
      <c r="BC1932" s="27"/>
      <c r="BD1932" s="27"/>
      <c r="BE1932" s="27"/>
      <c r="BF1932" s="27"/>
      <c r="BG1932" s="27"/>
      <c r="BH1932" s="27"/>
      <c r="BI1932" s="27" t="str">
        <f t="shared" si="624"/>
        <v/>
      </c>
      <c r="BJ1932" s="27" t="str">
        <f t="shared" si="625"/>
        <v/>
      </c>
      <c r="BK1932" s="27" t="str">
        <f t="shared" si="626"/>
        <v/>
      </c>
      <c r="BL1932" s="27" t="e">
        <f>IF(#REF!="","",CONCATENATE($L1932,","))</f>
        <v>#REF!</v>
      </c>
      <c r="BM1932" s="27" t="e">
        <f>IF(#REF!="","",CONCATENATE($L1932,","))</f>
        <v>#REF!</v>
      </c>
      <c r="BN1932" s="27" t="e">
        <f>IF(#REF!="","",CONCATENATE($L1932,","))</f>
        <v>#REF!</v>
      </c>
      <c r="BO1932" s="27" t="e">
        <f>IF(#REF!="","",CONCATENATE($L1932,","))</f>
        <v>#REF!</v>
      </c>
      <c r="BP1932" s="27" t="e">
        <f>IF(#REF!="","",CONCATENATE($L1932,","))</f>
        <v>#REF!</v>
      </c>
      <c r="BQ1932" s="27" t="e">
        <f>IF(#REF!="","",CONCATENATE($L1932,","))</f>
        <v>#REF!</v>
      </c>
      <c r="BR1932" s="27" t="e">
        <f>IF(#REF!="","",CONCATENATE($L1932,","))</f>
        <v>#REF!</v>
      </c>
      <c r="BS1932" s="27" t="e">
        <f>IF(#REF!="","",CONCATENATE($L1932,","))</f>
        <v>#REF!</v>
      </c>
      <c r="BT1932" s="27" t="e">
        <f>IF(#REF!="","",CONCATENATE($L1932,","))</f>
        <v>#REF!</v>
      </c>
      <c r="BU1932" s="40"/>
      <c r="BV1932" s="40"/>
      <c r="BW1932"/>
      <c r="BX1932"/>
      <c r="BY1932"/>
      <c r="BZ1932"/>
      <c r="CA1932"/>
      <c r="CB1932" s="40"/>
      <c r="CC1932" s="7"/>
    </row>
    <row r="1933" spans="2:81">
      <c r="B1933" s="75"/>
      <c r="C1933" s="39"/>
      <c r="D1933" s="38"/>
      <c r="E1933" s="39"/>
      <c r="F1933" s="39"/>
      <c r="G1933" s="39"/>
      <c r="H1933" s="39"/>
      <c r="I1933" s="39"/>
      <c r="J1933" s="39"/>
      <c r="K1933" s="39"/>
      <c r="L1933" s="38"/>
      <c r="M1933" s="38"/>
      <c r="N1933" s="38"/>
      <c r="O1933" s="38"/>
      <c r="P1933" s="38"/>
      <c r="Q1933" s="38"/>
      <c r="R1933" s="38"/>
      <c r="S1933" s="38"/>
      <c r="T1933" s="38"/>
      <c r="U1933" s="38"/>
      <c r="V1933" s="38"/>
      <c r="W1933" s="38"/>
      <c r="X1933" s="38"/>
      <c r="Y1933" s="38"/>
      <c r="Z1933" s="75"/>
      <c r="AA1933" s="101"/>
      <c r="AB1933" s="101"/>
      <c r="AC1933" s="101"/>
      <c r="AD1933" s="101"/>
      <c r="AE1933" s="38"/>
      <c r="AF1933" s="38"/>
      <c r="AG1933" s="38"/>
      <c r="AH1933" s="38"/>
      <c r="AI1933" s="101"/>
      <c r="AJ1933" s="101"/>
      <c r="AK1933" s="101"/>
      <c r="AL1933" s="75"/>
      <c r="AM1933" s="39"/>
      <c r="AN1933" s="27"/>
      <c r="AO1933" s="27"/>
      <c r="AP1933" s="27"/>
      <c r="AQ1933" s="27" t="str">
        <f t="shared" si="627"/>
        <v/>
      </c>
      <c r="AR1933" s="27" t="str">
        <f t="shared" si="628"/>
        <v/>
      </c>
      <c r="AS1933" s="27" t="str">
        <f t="shared" si="629"/>
        <v/>
      </c>
      <c r="AT1933" s="27" t="e">
        <f>IF(#REF!&lt;&gt;"",IF(ABS(#REF!)&lt;10,"S"&amp;RIGHT(#REF!,1)&amp;",","S"&amp;#REF!&amp;","),"")</f>
        <v>#REF!</v>
      </c>
      <c r="AU1933" s="27" t="e">
        <f>IF(#REF!&lt;&gt;"",IF(ABS(#REF!)&lt;10,"S"&amp;RIGHT(#REF!,1)&amp;",","S"&amp;#REF!&amp;","),"")</f>
        <v>#REF!</v>
      </c>
      <c r="AV1933" s="27" t="e">
        <f>IF(#REF!&lt;&gt;"",IF(ABS(#REF!)&lt;10,"S"&amp;RIGHT(#REF!,1)&amp;",","S"&amp;#REF!&amp;","),"")</f>
        <v>#REF!</v>
      </c>
      <c r="AW1933" s="27" t="e">
        <f>IF(#REF!&lt;&gt;"",IF(ABS(#REF!)&lt;10,"S"&amp;RIGHT(#REF!,1)&amp;",","S"&amp;#REF!&amp;","),"")</f>
        <v>#REF!</v>
      </c>
      <c r="AX1933" s="27" t="e">
        <f>IF(#REF!&lt;&gt;"",IF(ABS(#REF!)&lt;10,"S"&amp;RIGHT(#REF!,1)&amp;",","S"&amp;#REF!&amp;","),"")</f>
        <v>#REF!</v>
      </c>
      <c r="AY1933" s="27" t="e">
        <f>IF(#REF!&lt;&gt;"",IF(ABS(#REF!)&lt;10,"S"&amp;RIGHT(#REF!,1)&amp;",","S"&amp;#REF!&amp;","),"")</f>
        <v>#REF!</v>
      </c>
      <c r="AZ1933" s="27" t="e">
        <f>IF(#REF!&lt;&gt;"",IF(ABS(#REF!)&lt;10,"S"&amp;RIGHT(#REF!,1)&amp;",","S"&amp;#REF!&amp;","),"")</f>
        <v>#REF!</v>
      </c>
      <c r="BA1933" s="27" t="e">
        <f>IF(#REF!&lt;&gt;"",IF(ABS(#REF!)&lt;10,"S"&amp;RIGHT(#REF!,1)&amp;",","S"&amp;#REF!&amp;","),"")</f>
        <v>#REF!</v>
      </c>
      <c r="BB1933" s="27" t="e">
        <f>IF(#REF!&lt;&gt;"",IF(ABS(#REF!)&lt;10,"S"&amp;RIGHT(#REF!,1)&amp;",","S"&amp;#REF!&amp;","),"")</f>
        <v>#REF!</v>
      </c>
      <c r="BC1933" s="27"/>
      <c r="BD1933" s="27"/>
      <c r="BE1933" s="27"/>
      <c r="BF1933" s="27"/>
      <c r="BG1933" s="27"/>
      <c r="BH1933" s="27"/>
      <c r="BI1933" s="27" t="str">
        <f t="shared" si="624"/>
        <v/>
      </c>
      <c r="BJ1933" s="27" t="str">
        <f t="shared" si="625"/>
        <v/>
      </c>
      <c r="BK1933" s="27" t="str">
        <f t="shared" si="626"/>
        <v/>
      </c>
      <c r="BL1933" s="27" t="e">
        <f>IF(#REF!="","",CONCATENATE($L1933,","))</f>
        <v>#REF!</v>
      </c>
      <c r="BM1933" s="27" t="e">
        <f>IF(#REF!="","",CONCATENATE($L1933,","))</f>
        <v>#REF!</v>
      </c>
      <c r="BN1933" s="27" t="e">
        <f>IF(#REF!="","",CONCATENATE($L1933,","))</f>
        <v>#REF!</v>
      </c>
      <c r="BO1933" s="27" t="e">
        <f>IF(#REF!="","",CONCATENATE($L1933,","))</f>
        <v>#REF!</v>
      </c>
      <c r="BP1933" s="27" t="e">
        <f>IF(#REF!="","",CONCATENATE($L1933,","))</f>
        <v>#REF!</v>
      </c>
      <c r="BQ1933" s="27" t="e">
        <f>IF(#REF!="","",CONCATENATE($L1933,","))</f>
        <v>#REF!</v>
      </c>
      <c r="BR1933" s="27" t="e">
        <f>IF(#REF!="","",CONCATENATE($L1933,","))</f>
        <v>#REF!</v>
      </c>
      <c r="BS1933" s="27" t="e">
        <f>IF(#REF!="","",CONCATENATE($L1933,","))</f>
        <v>#REF!</v>
      </c>
      <c r="BT1933" s="27" t="e">
        <f>IF(#REF!="","",CONCATENATE($L1933,","))</f>
        <v>#REF!</v>
      </c>
      <c r="BU1933" s="40"/>
      <c r="BV1933" s="40"/>
      <c r="BW1933"/>
      <c r="BX1933"/>
      <c r="BY1933"/>
      <c r="BZ1933"/>
      <c r="CA1933"/>
      <c r="CB1933" s="40"/>
      <c r="CC1933" s="7"/>
    </row>
    <row r="1934" spans="2:81">
      <c r="B1934" s="75"/>
      <c r="C1934" s="39"/>
      <c r="D1934" s="38"/>
      <c r="E1934" s="39"/>
      <c r="F1934" s="39"/>
      <c r="G1934" s="39"/>
      <c r="H1934" s="39"/>
      <c r="I1934" s="39"/>
      <c r="J1934" s="39"/>
      <c r="K1934" s="39"/>
      <c r="L1934" s="38"/>
      <c r="M1934" s="38"/>
      <c r="N1934" s="38"/>
      <c r="O1934" s="38"/>
      <c r="P1934" s="38"/>
      <c r="Q1934" s="38"/>
      <c r="R1934" s="38"/>
      <c r="S1934" s="38"/>
      <c r="T1934" s="38"/>
      <c r="U1934" s="38"/>
      <c r="V1934" s="38"/>
      <c r="W1934" s="38"/>
      <c r="X1934" s="38"/>
      <c r="Y1934" s="38"/>
      <c r="Z1934" s="75"/>
      <c r="AA1934" s="101"/>
      <c r="AB1934" s="101"/>
      <c r="AC1934" s="101"/>
      <c r="AD1934" s="101"/>
      <c r="AE1934" s="38"/>
      <c r="AF1934" s="38"/>
      <c r="AG1934" s="38"/>
      <c r="AH1934" s="38"/>
      <c r="AI1934" s="101"/>
      <c r="AJ1934" s="101"/>
      <c r="AK1934" s="101"/>
      <c r="AL1934" s="75"/>
      <c r="AM1934" s="39"/>
      <c r="AN1934" s="27"/>
      <c r="AO1934" s="27"/>
      <c r="AP1934" s="27"/>
      <c r="AQ1934" s="27" t="str">
        <f t="shared" si="627"/>
        <v/>
      </c>
      <c r="AR1934" s="27" t="str">
        <f t="shared" si="628"/>
        <v/>
      </c>
      <c r="AS1934" s="27" t="str">
        <f t="shared" si="629"/>
        <v/>
      </c>
      <c r="AT1934" s="27" t="e">
        <f>IF(#REF!&lt;&gt;"",IF(ABS(#REF!)&lt;10,"S"&amp;RIGHT(#REF!,1)&amp;",","S"&amp;#REF!&amp;","),"")</f>
        <v>#REF!</v>
      </c>
      <c r="AU1934" s="27" t="e">
        <f>IF(#REF!&lt;&gt;"",IF(ABS(#REF!)&lt;10,"S"&amp;RIGHT(#REF!,1)&amp;",","S"&amp;#REF!&amp;","),"")</f>
        <v>#REF!</v>
      </c>
      <c r="AV1934" s="27" t="e">
        <f>IF(#REF!&lt;&gt;"",IF(ABS(#REF!)&lt;10,"S"&amp;RIGHT(#REF!,1)&amp;",","S"&amp;#REF!&amp;","),"")</f>
        <v>#REF!</v>
      </c>
      <c r="AW1934" s="27" t="e">
        <f>IF(#REF!&lt;&gt;"",IF(ABS(#REF!)&lt;10,"S"&amp;RIGHT(#REF!,1)&amp;",","S"&amp;#REF!&amp;","),"")</f>
        <v>#REF!</v>
      </c>
      <c r="AX1934" s="27" t="e">
        <f>IF(#REF!&lt;&gt;"",IF(ABS(#REF!)&lt;10,"S"&amp;RIGHT(#REF!,1)&amp;",","S"&amp;#REF!&amp;","),"")</f>
        <v>#REF!</v>
      </c>
      <c r="AY1934" s="27" t="e">
        <f>IF(#REF!&lt;&gt;"",IF(ABS(#REF!)&lt;10,"S"&amp;RIGHT(#REF!,1)&amp;",","S"&amp;#REF!&amp;","),"")</f>
        <v>#REF!</v>
      </c>
      <c r="AZ1934" s="27" t="e">
        <f>IF(#REF!&lt;&gt;"",IF(ABS(#REF!)&lt;10,"S"&amp;RIGHT(#REF!,1)&amp;",","S"&amp;#REF!&amp;","),"")</f>
        <v>#REF!</v>
      </c>
      <c r="BA1934" s="27" t="e">
        <f>IF(#REF!&lt;&gt;"",IF(ABS(#REF!)&lt;10,"S"&amp;RIGHT(#REF!,1)&amp;",","S"&amp;#REF!&amp;","),"")</f>
        <v>#REF!</v>
      </c>
      <c r="BB1934" s="27" t="e">
        <f>IF(#REF!&lt;&gt;"",IF(ABS(#REF!)&lt;10,"S"&amp;RIGHT(#REF!,1)&amp;",","S"&amp;#REF!&amp;","),"")</f>
        <v>#REF!</v>
      </c>
      <c r="BC1934" s="27"/>
      <c r="BD1934" s="27"/>
      <c r="BE1934" s="27"/>
      <c r="BF1934" s="27"/>
      <c r="BG1934" s="27"/>
      <c r="BH1934" s="27"/>
      <c r="BI1934" s="27" t="str">
        <f t="shared" si="624"/>
        <v/>
      </c>
      <c r="BJ1934" s="27" t="str">
        <f t="shared" si="625"/>
        <v/>
      </c>
      <c r="BK1934" s="27" t="str">
        <f t="shared" si="626"/>
        <v/>
      </c>
      <c r="BL1934" s="27" t="e">
        <f>IF(#REF!="","",CONCATENATE($L1934,","))</f>
        <v>#REF!</v>
      </c>
      <c r="BM1934" s="27" t="e">
        <f>IF(#REF!="","",CONCATENATE($L1934,","))</f>
        <v>#REF!</v>
      </c>
      <c r="BN1934" s="27" t="e">
        <f>IF(#REF!="","",CONCATENATE($L1934,","))</f>
        <v>#REF!</v>
      </c>
      <c r="BO1934" s="27" t="e">
        <f>IF(#REF!="","",CONCATENATE($L1934,","))</f>
        <v>#REF!</v>
      </c>
      <c r="BP1934" s="27" t="e">
        <f>IF(#REF!="","",CONCATENATE($L1934,","))</f>
        <v>#REF!</v>
      </c>
      <c r="BQ1934" s="27" t="e">
        <f>IF(#REF!="","",CONCATENATE($L1934,","))</f>
        <v>#REF!</v>
      </c>
      <c r="BR1934" s="27" t="e">
        <f>IF(#REF!="","",CONCATENATE($L1934,","))</f>
        <v>#REF!</v>
      </c>
      <c r="BS1934" s="27" t="e">
        <f>IF(#REF!="","",CONCATENATE($L1934,","))</f>
        <v>#REF!</v>
      </c>
      <c r="BT1934" s="27" t="e">
        <f>IF(#REF!="","",CONCATENATE($L1934,","))</f>
        <v>#REF!</v>
      </c>
      <c r="BU1934" s="40"/>
      <c r="BV1934" s="40"/>
      <c r="BW1934"/>
      <c r="BX1934"/>
      <c r="BY1934"/>
      <c r="BZ1934"/>
      <c r="CA1934"/>
      <c r="CB1934" s="40"/>
      <c r="CC1934" s="7"/>
    </row>
    <row r="1935" spans="2:81">
      <c r="B1935" s="75"/>
      <c r="C1935" s="39"/>
      <c r="D1935" s="38"/>
      <c r="E1935" s="39"/>
      <c r="F1935" s="39"/>
      <c r="G1935" s="39"/>
      <c r="H1935" s="39"/>
      <c r="I1935" s="39"/>
      <c r="J1935" s="39"/>
      <c r="K1935" s="39"/>
      <c r="L1935" s="38"/>
      <c r="M1935" s="38"/>
      <c r="N1935" s="38"/>
      <c r="O1935" s="38"/>
      <c r="P1935" s="38"/>
      <c r="Q1935" s="38"/>
      <c r="R1935" s="38"/>
      <c r="S1935" s="38"/>
      <c r="T1935" s="38"/>
      <c r="U1935" s="38"/>
      <c r="V1935" s="38"/>
      <c r="W1935" s="38"/>
      <c r="X1935" s="38"/>
      <c r="Y1935" s="38"/>
      <c r="Z1935" s="75"/>
      <c r="AA1935" s="101"/>
      <c r="AB1935" s="101"/>
      <c r="AC1935" s="101"/>
      <c r="AD1935" s="101"/>
      <c r="AE1935" s="38"/>
      <c r="AF1935" s="38"/>
      <c r="AG1935" s="38"/>
      <c r="AH1935" s="38"/>
      <c r="AI1935" s="101"/>
      <c r="AJ1935" s="101"/>
      <c r="AK1935" s="101"/>
      <c r="AL1935" s="75"/>
      <c r="AM1935" s="39"/>
      <c r="AN1935" s="27"/>
      <c r="AO1935" s="27"/>
      <c r="AP1935" s="27"/>
      <c r="AQ1935" s="27" t="str">
        <f t="shared" si="627"/>
        <v/>
      </c>
      <c r="AR1935" s="27" t="str">
        <f t="shared" si="628"/>
        <v/>
      </c>
      <c r="AS1935" s="27" t="str">
        <f t="shared" si="629"/>
        <v/>
      </c>
      <c r="AT1935" s="27" t="e">
        <f>IF(#REF!&lt;&gt;"",IF(ABS(#REF!)&lt;10,"S"&amp;RIGHT(#REF!,1)&amp;",","S"&amp;#REF!&amp;","),"")</f>
        <v>#REF!</v>
      </c>
      <c r="AU1935" s="27" t="e">
        <f>IF(#REF!&lt;&gt;"",IF(ABS(#REF!)&lt;10,"S"&amp;RIGHT(#REF!,1)&amp;",","S"&amp;#REF!&amp;","),"")</f>
        <v>#REF!</v>
      </c>
      <c r="AV1935" s="27" t="e">
        <f>IF(#REF!&lt;&gt;"",IF(ABS(#REF!)&lt;10,"S"&amp;RIGHT(#REF!,1)&amp;",","S"&amp;#REF!&amp;","),"")</f>
        <v>#REF!</v>
      </c>
      <c r="AW1935" s="27" t="e">
        <f>IF(#REF!&lt;&gt;"",IF(ABS(#REF!)&lt;10,"S"&amp;RIGHT(#REF!,1)&amp;",","S"&amp;#REF!&amp;","),"")</f>
        <v>#REF!</v>
      </c>
      <c r="AX1935" s="27" t="e">
        <f>IF(#REF!&lt;&gt;"",IF(ABS(#REF!)&lt;10,"S"&amp;RIGHT(#REF!,1)&amp;",","S"&amp;#REF!&amp;","),"")</f>
        <v>#REF!</v>
      </c>
      <c r="AY1935" s="27" t="e">
        <f>IF(#REF!&lt;&gt;"",IF(ABS(#REF!)&lt;10,"S"&amp;RIGHT(#REF!,1)&amp;",","S"&amp;#REF!&amp;","),"")</f>
        <v>#REF!</v>
      </c>
      <c r="AZ1935" s="27" t="e">
        <f>IF(#REF!&lt;&gt;"",IF(ABS(#REF!)&lt;10,"S"&amp;RIGHT(#REF!,1)&amp;",","S"&amp;#REF!&amp;","),"")</f>
        <v>#REF!</v>
      </c>
      <c r="BA1935" s="27" t="e">
        <f>IF(#REF!&lt;&gt;"",IF(ABS(#REF!)&lt;10,"S"&amp;RIGHT(#REF!,1)&amp;",","S"&amp;#REF!&amp;","),"")</f>
        <v>#REF!</v>
      </c>
      <c r="BB1935" s="27" t="e">
        <f>IF(#REF!&lt;&gt;"",IF(ABS(#REF!)&lt;10,"S"&amp;RIGHT(#REF!,1)&amp;",","S"&amp;#REF!&amp;","),"")</f>
        <v>#REF!</v>
      </c>
      <c r="BC1935" s="27"/>
      <c r="BD1935" s="27"/>
      <c r="BE1935" s="27"/>
      <c r="BF1935" s="27"/>
      <c r="BG1935" s="27"/>
      <c r="BH1935" s="27"/>
      <c r="BI1935" s="27" t="str">
        <f t="shared" si="624"/>
        <v/>
      </c>
      <c r="BJ1935" s="27" t="str">
        <f t="shared" si="625"/>
        <v/>
      </c>
      <c r="BK1935" s="27" t="str">
        <f t="shared" si="626"/>
        <v/>
      </c>
      <c r="BL1935" s="27" t="e">
        <f>IF(#REF!="","",CONCATENATE($L1935,","))</f>
        <v>#REF!</v>
      </c>
      <c r="BM1935" s="27" t="e">
        <f>IF(#REF!="","",CONCATENATE($L1935,","))</f>
        <v>#REF!</v>
      </c>
      <c r="BN1935" s="27" t="e">
        <f>IF(#REF!="","",CONCATENATE($L1935,","))</f>
        <v>#REF!</v>
      </c>
      <c r="BO1935" s="27" t="e">
        <f>IF(#REF!="","",CONCATENATE($L1935,","))</f>
        <v>#REF!</v>
      </c>
      <c r="BP1935" s="27" t="e">
        <f>IF(#REF!="","",CONCATENATE($L1935,","))</f>
        <v>#REF!</v>
      </c>
      <c r="BQ1935" s="27" t="e">
        <f>IF(#REF!="","",CONCATENATE($L1935,","))</f>
        <v>#REF!</v>
      </c>
      <c r="BR1935" s="27" t="e">
        <f>IF(#REF!="","",CONCATENATE($L1935,","))</f>
        <v>#REF!</v>
      </c>
      <c r="BS1935" s="27" t="e">
        <f>IF(#REF!="","",CONCATENATE($L1935,","))</f>
        <v>#REF!</v>
      </c>
      <c r="BT1935" s="27" t="e">
        <f>IF(#REF!="","",CONCATENATE($L1935,","))</f>
        <v>#REF!</v>
      </c>
      <c r="BU1935" s="40"/>
      <c r="BV1935" s="40"/>
      <c r="BW1935"/>
      <c r="BX1935"/>
      <c r="BY1935"/>
      <c r="BZ1935"/>
      <c r="CA1935"/>
      <c r="CB1935" s="40"/>
      <c r="CC1935" s="7"/>
    </row>
    <row r="1936" spans="2:81">
      <c r="B1936" s="75"/>
      <c r="C1936" s="39"/>
      <c r="D1936" s="38"/>
      <c r="E1936" s="39"/>
      <c r="F1936" s="39"/>
      <c r="G1936" s="39"/>
      <c r="H1936" s="39"/>
      <c r="I1936" s="39"/>
      <c r="J1936" s="39"/>
      <c r="K1936" s="39"/>
      <c r="L1936" s="38"/>
      <c r="M1936" s="38"/>
      <c r="N1936" s="38"/>
      <c r="O1936" s="38"/>
      <c r="P1936" s="38"/>
      <c r="Q1936" s="38"/>
      <c r="R1936" s="38"/>
      <c r="S1936" s="38"/>
      <c r="T1936" s="38"/>
      <c r="U1936" s="38"/>
      <c r="V1936" s="38"/>
      <c r="W1936" s="38"/>
      <c r="X1936" s="38"/>
      <c r="Y1936" s="38"/>
      <c r="Z1936" s="75"/>
      <c r="AA1936" s="101"/>
      <c r="AB1936" s="101"/>
      <c r="AC1936" s="101"/>
      <c r="AD1936" s="101"/>
      <c r="AE1936" s="38"/>
      <c r="AF1936" s="38"/>
      <c r="AG1936" s="38"/>
      <c r="AH1936" s="38"/>
      <c r="AI1936" s="101"/>
      <c r="AJ1936" s="101"/>
      <c r="AK1936" s="101"/>
      <c r="AL1936" s="75"/>
      <c r="AM1936" s="39"/>
      <c r="AN1936" s="27"/>
      <c r="AO1936" s="27"/>
      <c r="AP1936" s="27"/>
      <c r="AQ1936" s="27" t="str">
        <f t="shared" si="627"/>
        <v/>
      </c>
      <c r="AR1936" s="27" t="str">
        <f t="shared" si="628"/>
        <v/>
      </c>
      <c r="AS1936" s="27" t="str">
        <f t="shared" si="629"/>
        <v/>
      </c>
      <c r="AT1936" s="27" t="e">
        <f>IF(#REF!&lt;&gt;"",IF(ABS(#REF!)&lt;10,"S"&amp;RIGHT(#REF!,1)&amp;",","S"&amp;#REF!&amp;","),"")</f>
        <v>#REF!</v>
      </c>
      <c r="AU1936" s="27" t="e">
        <f>IF(#REF!&lt;&gt;"",IF(ABS(#REF!)&lt;10,"S"&amp;RIGHT(#REF!,1)&amp;",","S"&amp;#REF!&amp;","),"")</f>
        <v>#REF!</v>
      </c>
      <c r="AV1936" s="27" t="e">
        <f>IF(#REF!&lt;&gt;"",IF(ABS(#REF!)&lt;10,"S"&amp;RIGHT(#REF!,1)&amp;",","S"&amp;#REF!&amp;","),"")</f>
        <v>#REF!</v>
      </c>
      <c r="AW1936" s="27" t="e">
        <f>IF(#REF!&lt;&gt;"",IF(ABS(#REF!)&lt;10,"S"&amp;RIGHT(#REF!,1)&amp;",","S"&amp;#REF!&amp;","),"")</f>
        <v>#REF!</v>
      </c>
      <c r="AX1936" s="27" t="e">
        <f>IF(#REF!&lt;&gt;"",IF(ABS(#REF!)&lt;10,"S"&amp;RIGHT(#REF!,1)&amp;",","S"&amp;#REF!&amp;","),"")</f>
        <v>#REF!</v>
      </c>
      <c r="AY1936" s="27" t="e">
        <f>IF(#REF!&lt;&gt;"",IF(ABS(#REF!)&lt;10,"S"&amp;RIGHT(#REF!,1)&amp;",","S"&amp;#REF!&amp;","),"")</f>
        <v>#REF!</v>
      </c>
      <c r="AZ1936" s="27" t="e">
        <f>IF(#REF!&lt;&gt;"",IF(ABS(#REF!)&lt;10,"S"&amp;RIGHT(#REF!,1)&amp;",","S"&amp;#REF!&amp;","),"")</f>
        <v>#REF!</v>
      </c>
      <c r="BA1936" s="27" t="e">
        <f>IF(#REF!&lt;&gt;"",IF(ABS(#REF!)&lt;10,"S"&amp;RIGHT(#REF!,1)&amp;",","S"&amp;#REF!&amp;","),"")</f>
        <v>#REF!</v>
      </c>
      <c r="BB1936" s="27" t="e">
        <f>IF(#REF!&lt;&gt;"",IF(ABS(#REF!)&lt;10,"S"&amp;RIGHT(#REF!,1)&amp;",","S"&amp;#REF!&amp;","),"")</f>
        <v>#REF!</v>
      </c>
      <c r="BC1936" s="27"/>
      <c r="BD1936" s="27"/>
      <c r="BE1936" s="27"/>
      <c r="BF1936" s="27"/>
      <c r="BG1936" s="27"/>
      <c r="BH1936" s="27"/>
      <c r="BI1936" s="27" t="str">
        <f t="shared" si="624"/>
        <v/>
      </c>
      <c r="BJ1936" s="27" t="str">
        <f t="shared" si="625"/>
        <v/>
      </c>
      <c r="BK1936" s="27" t="str">
        <f t="shared" si="626"/>
        <v/>
      </c>
      <c r="BL1936" s="27" t="e">
        <f>IF(#REF!="","",CONCATENATE($L1936,","))</f>
        <v>#REF!</v>
      </c>
      <c r="BM1936" s="27" t="e">
        <f>IF(#REF!="","",CONCATENATE($L1936,","))</f>
        <v>#REF!</v>
      </c>
      <c r="BN1936" s="27" t="e">
        <f>IF(#REF!="","",CONCATENATE($L1936,","))</f>
        <v>#REF!</v>
      </c>
      <c r="BO1936" s="27" t="e">
        <f>IF(#REF!="","",CONCATENATE($L1936,","))</f>
        <v>#REF!</v>
      </c>
      <c r="BP1936" s="27" t="e">
        <f>IF(#REF!="","",CONCATENATE($L1936,","))</f>
        <v>#REF!</v>
      </c>
      <c r="BQ1936" s="27" t="e">
        <f>IF(#REF!="","",CONCATENATE($L1936,","))</f>
        <v>#REF!</v>
      </c>
      <c r="BR1936" s="27" t="e">
        <f>IF(#REF!="","",CONCATENATE($L1936,","))</f>
        <v>#REF!</v>
      </c>
      <c r="BS1936" s="27" t="e">
        <f>IF(#REF!="","",CONCATENATE($L1936,","))</f>
        <v>#REF!</v>
      </c>
      <c r="BT1936" s="27" t="e">
        <f>IF(#REF!="","",CONCATENATE($L1936,","))</f>
        <v>#REF!</v>
      </c>
      <c r="BU1936" s="40"/>
      <c r="BV1936" s="40"/>
      <c r="BW1936"/>
      <c r="BX1936"/>
      <c r="BY1936"/>
      <c r="BZ1936"/>
      <c r="CA1936"/>
      <c r="CB1936" s="40"/>
      <c r="CC1936" s="7"/>
    </row>
    <row r="1937" spans="2:81">
      <c r="B1937" s="75"/>
      <c r="C1937" s="39"/>
      <c r="D1937" s="38"/>
      <c r="E1937" s="39"/>
      <c r="F1937" s="39"/>
      <c r="G1937" s="39"/>
      <c r="H1937" s="39"/>
      <c r="I1937" s="39"/>
      <c r="J1937" s="39"/>
      <c r="K1937" s="39"/>
      <c r="L1937" s="38"/>
      <c r="M1937" s="38"/>
      <c r="N1937" s="38"/>
      <c r="O1937" s="38"/>
      <c r="P1937" s="38"/>
      <c r="Q1937" s="38"/>
      <c r="R1937" s="38"/>
      <c r="S1937" s="38"/>
      <c r="T1937" s="38"/>
      <c r="U1937" s="38"/>
      <c r="V1937" s="38"/>
      <c r="W1937" s="38"/>
      <c r="X1937" s="38"/>
      <c r="Y1937" s="38"/>
      <c r="Z1937" s="75"/>
      <c r="AA1937" s="101"/>
      <c r="AB1937" s="101"/>
      <c r="AC1937" s="101"/>
      <c r="AD1937" s="101"/>
      <c r="AE1937" s="38"/>
      <c r="AF1937" s="38"/>
      <c r="AG1937" s="38"/>
      <c r="AH1937" s="38"/>
      <c r="AI1937" s="101"/>
      <c r="AJ1937" s="101"/>
      <c r="AK1937" s="101"/>
      <c r="AL1937" s="75"/>
      <c r="AM1937" s="39"/>
      <c r="AN1937" s="27"/>
      <c r="AO1937" s="27"/>
      <c r="AP1937" s="27"/>
      <c r="AQ1937" s="27" t="str">
        <f t="shared" si="627"/>
        <v/>
      </c>
      <c r="AR1937" s="27" t="str">
        <f t="shared" si="628"/>
        <v/>
      </c>
      <c r="AS1937" s="27" t="str">
        <f t="shared" si="629"/>
        <v/>
      </c>
      <c r="AT1937" s="27" t="e">
        <f>IF(#REF!&lt;&gt;"",IF(ABS(#REF!)&lt;10,"S"&amp;RIGHT(#REF!,1)&amp;",","S"&amp;#REF!&amp;","),"")</f>
        <v>#REF!</v>
      </c>
      <c r="AU1937" s="27" t="e">
        <f>IF(#REF!&lt;&gt;"",IF(ABS(#REF!)&lt;10,"S"&amp;RIGHT(#REF!,1)&amp;",","S"&amp;#REF!&amp;","),"")</f>
        <v>#REF!</v>
      </c>
      <c r="AV1937" s="27" t="e">
        <f>IF(#REF!&lt;&gt;"",IF(ABS(#REF!)&lt;10,"S"&amp;RIGHT(#REF!,1)&amp;",","S"&amp;#REF!&amp;","),"")</f>
        <v>#REF!</v>
      </c>
      <c r="AW1937" s="27" t="e">
        <f>IF(#REF!&lt;&gt;"",IF(ABS(#REF!)&lt;10,"S"&amp;RIGHT(#REF!,1)&amp;",","S"&amp;#REF!&amp;","),"")</f>
        <v>#REF!</v>
      </c>
      <c r="AX1937" s="27" t="e">
        <f>IF(#REF!&lt;&gt;"",IF(ABS(#REF!)&lt;10,"S"&amp;RIGHT(#REF!,1)&amp;",","S"&amp;#REF!&amp;","),"")</f>
        <v>#REF!</v>
      </c>
      <c r="AY1937" s="27" t="e">
        <f>IF(#REF!&lt;&gt;"",IF(ABS(#REF!)&lt;10,"S"&amp;RIGHT(#REF!,1)&amp;",","S"&amp;#REF!&amp;","),"")</f>
        <v>#REF!</v>
      </c>
      <c r="AZ1937" s="27" t="e">
        <f>IF(#REF!&lt;&gt;"",IF(ABS(#REF!)&lt;10,"S"&amp;RIGHT(#REF!,1)&amp;",","S"&amp;#REF!&amp;","),"")</f>
        <v>#REF!</v>
      </c>
      <c r="BA1937" s="27" t="e">
        <f>IF(#REF!&lt;&gt;"",IF(ABS(#REF!)&lt;10,"S"&amp;RIGHT(#REF!,1)&amp;",","S"&amp;#REF!&amp;","),"")</f>
        <v>#REF!</v>
      </c>
      <c r="BB1937" s="27" t="e">
        <f>IF(#REF!&lt;&gt;"",IF(ABS(#REF!)&lt;10,"S"&amp;RIGHT(#REF!,1)&amp;",","S"&amp;#REF!&amp;","),"")</f>
        <v>#REF!</v>
      </c>
      <c r="BC1937" s="27"/>
      <c r="BD1937" s="27"/>
      <c r="BE1937" s="27"/>
      <c r="BF1937" s="27"/>
      <c r="BG1937" s="27"/>
      <c r="BH1937" s="27"/>
      <c r="BI1937" s="27" t="str">
        <f t="shared" si="624"/>
        <v/>
      </c>
      <c r="BJ1937" s="27" t="str">
        <f t="shared" si="625"/>
        <v/>
      </c>
      <c r="BK1937" s="27" t="str">
        <f t="shared" si="626"/>
        <v/>
      </c>
      <c r="BL1937" s="27" t="e">
        <f>IF(#REF!="","",CONCATENATE($L1937,","))</f>
        <v>#REF!</v>
      </c>
      <c r="BM1937" s="27" t="e">
        <f>IF(#REF!="","",CONCATENATE($L1937,","))</f>
        <v>#REF!</v>
      </c>
      <c r="BN1937" s="27" t="e">
        <f>IF(#REF!="","",CONCATENATE($L1937,","))</f>
        <v>#REF!</v>
      </c>
      <c r="BO1937" s="27" t="e">
        <f>IF(#REF!="","",CONCATENATE($L1937,","))</f>
        <v>#REF!</v>
      </c>
      <c r="BP1937" s="27" t="e">
        <f>IF(#REF!="","",CONCATENATE($L1937,","))</f>
        <v>#REF!</v>
      </c>
      <c r="BQ1937" s="27" t="e">
        <f>IF(#REF!="","",CONCATENATE($L1937,","))</f>
        <v>#REF!</v>
      </c>
      <c r="BR1937" s="27" t="e">
        <f>IF(#REF!="","",CONCATENATE($L1937,","))</f>
        <v>#REF!</v>
      </c>
      <c r="BS1937" s="27" t="e">
        <f>IF(#REF!="","",CONCATENATE($L1937,","))</f>
        <v>#REF!</v>
      </c>
      <c r="BT1937" s="27" t="e">
        <f>IF(#REF!="","",CONCATENATE($L1937,","))</f>
        <v>#REF!</v>
      </c>
      <c r="BU1937" s="40"/>
      <c r="BV1937" s="40"/>
      <c r="BW1937"/>
      <c r="BX1937"/>
      <c r="BY1937"/>
      <c r="BZ1937"/>
      <c r="CA1937"/>
      <c r="CB1937" s="40"/>
      <c r="CC1937" s="7"/>
    </row>
    <row r="1938" spans="2:81">
      <c r="B1938" s="75"/>
      <c r="C1938" s="39"/>
      <c r="D1938" s="38"/>
      <c r="E1938" s="39"/>
      <c r="F1938" s="39"/>
      <c r="G1938" s="39"/>
      <c r="H1938" s="39"/>
      <c r="I1938" s="39"/>
      <c r="J1938" s="39"/>
      <c r="K1938" s="39"/>
      <c r="L1938" s="38"/>
      <c r="M1938" s="38"/>
      <c r="N1938" s="38"/>
      <c r="O1938" s="38"/>
      <c r="P1938" s="38"/>
      <c r="Q1938" s="38"/>
      <c r="R1938" s="38"/>
      <c r="S1938" s="38"/>
      <c r="T1938" s="38"/>
      <c r="U1938" s="38"/>
      <c r="V1938" s="38"/>
      <c r="W1938" s="38"/>
      <c r="X1938" s="38"/>
      <c r="Y1938" s="38"/>
      <c r="Z1938" s="75"/>
      <c r="AA1938" s="101"/>
      <c r="AB1938" s="101"/>
      <c r="AC1938" s="101"/>
      <c r="AD1938" s="101"/>
      <c r="AE1938" s="38"/>
      <c r="AF1938" s="38"/>
      <c r="AG1938" s="38"/>
      <c r="AH1938" s="38"/>
      <c r="AI1938" s="101"/>
      <c r="AJ1938" s="101"/>
      <c r="AK1938" s="101"/>
      <c r="AL1938" s="75"/>
      <c r="AM1938" s="39"/>
      <c r="AN1938" s="27"/>
      <c r="AO1938" s="27"/>
      <c r="AP1938" s="27"/>
      <c r="AQ1938" s="27" t="str">
        <f t="shared" si="627"/>
        <v/>
      </c>
      <c r="AR1938" s="27" t="str">
        <f t="shared" si="628"/>
        <v/>
      </c>
      <c r="AS1938" s="27" t="str">
        <f t="shared" si="629"/>
        <v/>
      </c>
      <c r="AT1938" s="27" t="e">
        <f>IF(#REF!&lt;&gt;"",IF(ABS(#REF!)&lt;10,"S"&amp;RIGHT(#REF!,1)&amp;",","S"&amp;#REF!&amp;","),"")</f>
        <v>#REF!</v>
      </c>
      <c r="AU1938" s="27" t="e">
        <f>IF(#REF!&lt;&gt;"",IF(ABS(#REF!)&lt;10,"S"&amp;RIGHT(#REF!,1)&amp;",","S"&amp;#REF!&amp;","),"")</f>
        <v>#REF!</v>
      </c>
      <c r="AV1938" s="27" t="e">
        <f>IF(#REF!&lt;&gt;"",IF(ABS(#REF!)&lt;10,"S"&amp;RIGHT(#REF!,1)&amp;",","S"&amp;#REF!&amp;","),"")</f>
        <v>#REF!</v>
      </c>
      <c r="AW1938" s="27" t="e">
        <f>IF(#REF!&lt;&gt;"",IF(ABS(#REF!)&lt;10,"S"&amp;RIGHT(#REF!,1)&amp;",","S"&amp;#REF!&amp;","),"")</f>
        <v>#REF!</v>
      </c>
      <c r="AX1938" s="27" t="e">
        <f>IF(#REF!&lt;&gt;"",IF(ABS(#REF!)&lt;10,"S"&amp;RIGHT(#REF!,1)&amp;",","S"&amp;#REF!&amp;","),"")</f>
        <v>#REF!</v>
      </c>
      <c r="AY1938" s="27" t="e">
        <f>IF(#REF!&lt;&gt;"",IF(ABS(#REF!)&lt;10,"S"&amp;RIGHT(#REF!,1)&amp;",","S"&amp;#REF!&amp;","),"")</f>
        <v>#REF!</v>
      </c>
      <c r="AZ1938" s="27" t="e">
        <f>IF(#REF!&lt;&gt;"",IF(ABS(#REF!)&lt;10,"S"&amp;RIGHT(#REF!,1)&amp;",","S"&amp;#REF!&amp;","),"")</f>
        <v>#REF!</v>
      </c>
      <c r="BA1938" s="27" t="e">
        <f>IF(#REF!&lt;&gt;"",IF(ABS(#REF!)&lt;10,"S"&amp;RIGHT(#REF!,1)&amp;",","S"&amp;#REF!&amp;","),"")</f>
        <v>#REF!</v>
      </c>
      <c r="BB1938" s="27" t="e">
        <f>IF(#REF!&lt;&gt;"",IF(ABS(#REF!)&lt;10,"S"&amp;RIGHT(#REF!,1)&amp;",","S"&amp;#REF!&amp;","),"")</f>
        <v>#REF!</v>
      </c>
      <c r="BC1938" s="27"/>
      <c r="BD1938" s="27"/>
      <c r="BE1938" s="27"/>
      <c r="BF1938" s="27"/>
      <c r="BG1938" s="27"/>
      <c r="BH1938" s="27"/>
      <c r="BI1938" s="27" t="str">
        <f t="shared" si="624"/>
        <v/>
      </c>
      <c r="BJ1938" s="27" t="str">
        <f t="shared" si="625"/>
        <v/>
      </c>
      <c r="BK1938" s="27" t="str">
        <f t="shared" si="626"/>
        <v/>
      </c>
      <c r="BL1938" s="27" t="e">
        <f>IF(#REF!="","",CONCATENATE($L1938,","))</f>
        <v>#REF!</v>
      </c>
      <c r="BM1938" s="27" t="e">
        <f>IF(#REF!="","",CONCATENATE($L1938,","))</f>
        <v>#REF!</v>
      </c>
      <c r="BN1938" s="27" t="e">
        <f>IF(#REF!="","",CONCATENATE($L1938,","))</f>
        <v>#REF!</v>
      </c>
      <c r="BO1938" s="27" t="e">
        <f>IF(#REF!="","",CONCATENATE($L1938,","))</f>
        <v>#REF!</v>
      </c>
      <c r="BP1938" s="27" t="e">
        <f>IF(#REF!="","",CONCATENATE($L1938,","))</f>
        <v>#REF!</v>
      </c>
      <c r="BQ1938" s="27" t="e">
        <f>IF(#REF!="","",CONCATENATE($L1938,","))</f>
        <v>#REF!</v>
      </c>
      <c r="BR1938" s="27" t="e">
        <f>IF(#REF!="","",CONCATENATE($L1938,","))</f>
        <v>#REF!</v>
      </c>
      <c r="BS1938" s="27" t="e">
        <f>IF(#REF!="","",CONCATENATE($L1938,","))</f>
        <v>#REF!</v>
      </c>
      <c r="BT1938" s="27" t="e">
        <f>IF(#REF!="","",CONCATENATE($L1938,","))</f>
        <v>#REF!</v>
      </c>
      <c r="BU1938" s="40"/>
      <c r="BV1938" s="40"/>
      <c r="BW1938"/>
      <c r="BX1938"/>
      <c r="BY1938"/>
      <c r="BZ1938"/>
      <c r="CA1938"/>
      <c r="CB1938" s="40"/>
      <c r="CC1938" s="7"/>
    </row>
    <row r="1939" spans="2:81">
      <c r="B1939" s="75"/>
      <c r="C1939" s="39"/>
      <c r="D1939" s="38"/>
      <c r="E1939" s="39"/>
      <c r="F1939" s="39"/>
      <c r="G1939" s="39"/>
      <c r="H1939" s="39"/>
      <c r="I1939" s="39"/>
      <c r="J1939" s="39"/>
      <c r="K1939" s="39"/>
      <c r="L1939" s="38"/>
      <c r="M1939" s="38"/>
      <c r="N1939" s="38"/>
      <c r="O1939" s="38"/>
      <c r="P1939" s="38"/>
      <c r="Q1939" s="38"/>
      <c r="R1939" s="38"/>
      <c r="S1939" s="38"/>
      <c r="T1939" s="38"/>
      <c r="U1939" s="38"/>
      <c r="V1939" s="38"/>
      <c r="W1939" s="38"/>
      <c r="X1939" s="38"/>
      <c r="Y1939" s="38"/>
      <c r="Z1939" s="75"/>
      <c r="AA1939" s="101"/>
      <c r="AB1939" s="101"/>
      <c r="AC1939" s="101"/>
      <c r="AD1939" s="101"/>
      <c r="AE1939" s="38"/>
      <c r="AF1939" s="38"/>
      <c r="AG1939" s="38"/>
      <c r="AH1939" s="38"/>
      <c r="AI1939" s="101"/>
      <c r="AJ1939" s="101"/>
      <c r="AK1939" s="101"/>
      <c r="AL1939" s="75"/>
      <c r="AM1939" s="39"/>
      <c r="AN1939" s="27"/>
      <c r="AO1939" s="27"/>
      <c r="AP1939" s="27"/>
      <c r="AQ1939" s="27" t="str">
        <f t="shared" si="627"/>
        <v/>
      </c>
      <c r="AR1939" s="27" t="str">
        <f t="shared" si="628"/>
        <v/>
      </c>
      <c r="AS1939" s="27" t="str">
        <f t="shared" si="629"/>
        <v/>
      </c>
      <c r="AT1939" s="27" t="e">
        <f>IF(#REF!&lt;&gt;"",IF(ABS(#REF!)&lt;10,"S"&amp;RIGHT(#REF!,1)&amp;",","S"&amp;#REF!&amp;","),"")</f>
        <v>#REF!</v>
      </c>
      <c r="AU1939" s="27" t="e">
        <f>IF(#REF!&lt;&gt;"",IF(ABS(#REF!)&lt;10,"S"&amp;RIGHT(#REF!,1)&amp;",","S"&amp;#REF!&amp;","),"")</f>
        <v>#REF!</v>
      </c>
      <c r="AV1939" s="27" t="e">
        <f>IF(#REF!&lt;&gt;"",IF(ABS(#REF!)&lt;10,"S"&amp;RIGHT(#REF!,1)&amp;",","S"&amp;#REF!&amp;","),"")</f>
        <v>#REF!</v>
      </c>
      <c r="AW1939" s="27" t="e">
        <f>IF(#REF!&lt;&gt;"",IF(ABS(#REF!)&lt;10,"S"&amp;RIGHT(#REF!,1)&amp;",","S"&amp;#REF!&amp;","),"")</f>
        <v>#REF!</v>
      </c>
      <c r="AX1939" s="27" t="e">
        <f>IF(#REF!&lt;&gt;"",IF(ABS(#REF!)&lt;10,"S"&amp;RIGHT(#REF!,1)&amp;",","S"&amp;#REF!&amp;","),"")</f>
        <v>#REF!</v>
      </c>
      <c r="AY1939" s="27" t="e">
        <f>IF(#REF!&lt;&gt;"",IF(ABS(#REF!)&lt;10,"S"&amp;RIGHT(#REF!,1)&amp;",","S"&amp;#REF!&amp;","),"")</f>
        <v>#REF!</v>
      </c>
      <c r="AZ1939" s="27" t="e">
        <f>IF(#REF!&lt;&gt;"",IF(ABS(#REF!)&lt;10,"S"&amp;RIGHT(#REF!,1)&amp;",","S"&amp;#REF!&amp;","),"")</f>
        <v>#REF!</v>
      </c>
      <c r="BA1939" s="27" t="e">
        <f>IF(#REF!&lt;&gt;"",IF(ABS(#REF!)&lt;10,"S"&amp;RIGHT(#REF!,1)&amp;",","S"&amp;#REF!&amp;","),"")</f>
        <v>#REF!</v>
      </c>
      <c r="BB1939" s="27" t="e">
        <f>IF(#REF!&lt;&gt;"",IF(ABS(#REF!)&lt;10,"S"&amp;RIGHT(#REF!,1)&amp;",","S"&amp;#REF!&amp;","),"")</f>
        <v>#REF!</v>
      </c>
      <c r="BC1939" s="27"/>
      <c r="BD1939" s="27"/>
      <c r="BE1939" s="27"/>
      <c r="BF1939" s="27"/>
      <c r="BG1939" s="27"/>
      <c r="BH1939" s="27"/>
      <c r="BI1939" s="27" t="str">
        <f t="shared" si="624"/>
        <v/>
      </c>
      <c r="BJ1939" s="27" t="str">
        <f t="shared" si="625"/>
        <v/>
      </c>
      <c r="BK1939" s="27" t="str">
        <f t="shared" si="626"/>
        <v/>
      </c>
      <c r="BL1939" s="27" t="e">
        <f>IF(#REF!="","",CONCATENATE($L1939,","))</f>
        <v>#REF!</v>
      </c>
      <c r="BM1939" s="27" t="e">
        <f>IF(#REF!="","",CONCATENATE($L1939,","))</f>
        <v>#REF!</v>
      </c>
      <c r="BN1939" s="27" t="e">
        <f>IF(#REF!="","",CONCATENATE($L1939,","))</f>
        <v>#REF!</v>
      </c>
      <c r="BO1939" s="27" t="e">
        <f>IF(#REF!="","",CONCATENATE($L1939,","))</f>
        <v>#REF!</v>
      </c>
      <c r="BP1939" s="27" t="e">
        <f>IF(#REF!="","",CONCATENATE($L1939,","))</f>
        <v>#REF!</v>
      </c>
      <c r="BQ1939" s="27" t="e">
        <f>IF(#REF!="","",CONCATENATE($L1939,","))</f>
        <v>#REF!</v>
      </c>
      <c r="BR1939" s="27" t="e">
        <f>IF(#REF!="","",CONCATENATE($L1939,","))</f>
        <v>#REF!</v>
      </c>
      <c r="BS1939" s="27" t="e">
        <f>IF(#REF!="","",CONCATENATE($L1939,","))</f>
        <v>#REF!</v>
      </c>
      <c r="BT1939" s="27" t="e">
        <f>IF(#REF!="","",CONCATENATE($L1939,","))</f>
        <v>#REF!</v>
      </c>
      <c r="BU1939" s="40"/>
      <c r="BV1939" s="40"/>
      <c r="BW1939"/>
      <c r="BX1939"/>
      <c r="BY1939"/>
      <c r="BZ1939"/>
      <c r="CA1939"/>
      <c r="CB1939" s="40"/>
      <c r="CC1939" s="7"/>
    </row>
    <row r="1940" spans="2:81">
      <c r="B1940" s="75"/>
      <c r="C1940" s="39"/>
      <c r="D1940" s="38"/>
      <c r="E1940" s="39"/>
      <c r="F1940" s="39"/>
      <c r="G1940" s="39"/>
      <c r="H1940" s="39"/>
      <c r="I1940" s="39"/>
      <c r="J1940" s="39"/>
      <c r="K1940" s="39"/>
      <c r="L1940" s="38"/>
      <c r="M1940" s="38"/>
      <c r="N1940" s="38"/>
      <c r="O1940" s="38"/>
      <c r="P1940" s="38"/>
      <c r="Q1940" s="38"/>
      <c r="R1940" s="38"/>
      <c r="S1940" s="38"/>
      <c r="T1940" s="38"/>
      <c r="U1940" s="38"/>
      <c r="V1940" s="38"/>
      <c r="W1940" s="38"/>
      <c r="X1940" s="38"/>
      <c r="Y1940" s="38"/>
      <c r="Z1940" s="75"/>
      <c r="AA1940" s="101"/>
      <c r="AB1940" s="101"/>
      <c r="AC1940" s="101"/>
      <c r="AD1940" s="101"/>
      <c r="AE1940" s="38"/>
      <c r="AF1940" s="38"/>
      <c r="AG1940" s="38"/>
      <c r="AH1940" s="38"/>
      <c r="AI1940" s="101"/>
      <c r="AJ1940" s="101"/>
      <c r="AK1940" s="101"/>
      <c r="AL1940" s="75"/>
      <c r="AM1940" s="39"/>
      <c r="AN1940" s="27"/>
      <c r="AO1940" s="27"/>
      <c r="AP1940" s="27"/>
      <c r="AQ1940" s="27" t="str">
        <f t="shared" si="627"/>
        <v/>
      </c>
      <c r="AR1940" s="27" t="str">
        <f t="shared" si="628"/>
        <v/>
      </c>
      <c r="AS1940" s="27" t="str">
        <f t="shared" si="629"/>
        <v/>
      </c>
      <c r="AT1940" s="27" t="e">
        <f>IF(#REF!&lt;&gt;"",IF(ABS(#REF!)&lt;10,"S"&amp;RIGHT(#REF!,1)&amp;",","S"&amp;#REF!&amp;","),"")</f>
        <v>#REF!</v>
      </c>
      <c r="AU1940" s="27" t="e">
        <f>IF(#REF!&lt;&gt;"",IF(ABS(#REF!)&lt;10,"S"&amp;RIGHT(#REF!,1)&amp;",","S"&amp;#REF!&amp;","),"")</f>
        <v>#REF!</v>
      </c>
      <c r="AV1940" s="27" t="e">
        <f>IF(#REF!&lt;&gt;"",IF(ABS(#REF!)&lt;10,"S"&amp;RIGHT(#REF!,1)&amp;",","S"&amp;#REF!&amp;","),"")</f>
        <v>#REF!</v>
      </c>
      <c r="AW1940" s="27" t="e">
        <f>IF(#REF!&lt;&gt;"",IF(ABS(#REF!)&lt;10,"S"&amp;RIGHT(#REF!,1)&amp;",","S"&amp;#REF!&amp;","),"")</f>
        <v>#REF!</v>
      </c>
      <c r="AX1940" s="27" t="e">
        <f>IF(#REF!&lt;&gt;"",IF(ABS(#REF!)&lt;10,"S"&amp;RIGHT(#REF!,1)&amp;",","S"&amp;#REF!&amp;","),"")</f>
        <v>#REF!</v>
      </c>
      <c r="AY1940" s="27" t="e">
        <f>IF(#REF!&lt;&gt;"",IF(ABS(#REF!)&lt;10,"S"&amp;RIGHT(#REF!,1)&amp;",","S"&amp;#REF!&amp;","),"")</f>
        <v>#REF!</v>
      </c>
      <c r="AZ1940" s="27" t="e">
        <f>IF(#REF!&lt;&gt;"",IF(ABS(#REF!)&lt;10,"S"&amp;RIGHT(#REF!,1)&amp;",","S"&amp;#REF!&amp;","),"")</f>
        <v>#REF!</v>
      </c>
      <c r="BA1940" s="27" t="e">
        <f>IF(#REF!&lt;&gt;"",IF(ABS(#REF!)&lt;10,"S"&amp;RIGHT(#REF!,1)&amp;",","S"&amp;#REF!&amp;","),"")</f>
        <v>#REF!</v>
      </c>
      <c r="BB1940" s="27" t="e">
        <f>IF(#REF!&lt;&gt;"",IF(ABS(#REF!)&lt;10,"S"&amp;RIGHT(#REF!,1)&amp;",","S"&amp;#REF!&amp;","),"")</f>
        <v>#REF!</v>
      </c>
      <c r="BC1940" s="27"/>
      <c r="BD1940" s="27"/>
      <c r="BE1940" s="27"/>
      <c r="BF1940" s="27"/>
      <c r="BG1940" s="27"/>
      <c r="BH1940" s="27"/>
      <c r="BI1940" s="27" t="str">
        <f t="shared" si="624"/>
        <v/>
      </c>
      <c r="BJ1940" s="27" t="str">
        <f t="shared" si="625"/>
        <v/>
      </c>
      <c r="BK1940" s="27" t="str">
        <f t="shared" si="626"/>
        <v/>
      </c>
      <c r="BL1940" s="27" t="e">
        <f>IF(#REF!="","",CONCATENATE($L1940,","))</f>
        <v>#REF!</v>
      </c>
      <c r="BM1940" s="27" t="e">
        <f>IF(#REF!="","",CONCATENATE($L1940,","))</f>
        <v>#REF!</v>
      </c>
      <c r="BN1940" s="27" t="e">
        <f>IF(#REF!="","",CONCATENATE($L1940,","))</f>
        <v>#REF!</v>
      </c>
      <c r="BO1940" s="27" t="e">
        <f>IF(#REF!="","",CONCATENATE($L1940,","))</f>
        <v>#REF!</v>
      </c>
      <c r="BP1940" s="27" t="e">
        <f>IF(#REF!="","",CONCATENATE($L1940,","))</f>
        <v>#REF!</v>
      </c>
      <c r="BQ1940" s="27" t="e">
        <f>IF(#REF!="","",CONCATENATE($L1940,","))</f>
        <v>#REF!</v>
      </c>
      <c r="BR1940" s="27" t="e">
        <f>IF(#REF!="","",CONCATENATE($L1940,","))</f>
        <v>#REF!</v>
      </c>
      <c r="BS1940" s="27" t="e">
        <f>IF(#REF!="","",CONCATENATE($L1940,","))</f>
        <v>#REF!</v>
      </c>
      <c r="BT1940" s="27" t="e">
        <f>IF(#REF!="","",CONCATENATE($L1940,","))</f>
        <v>#REF!</v>
      </c>
      <c r="BU1940" s="40"/>
      <c r="BV1940" s="40"/>
      <c r="BW1940"/>
      <c r="BX1940"/>
      <c r="BY1940"/>
      <c r="BZ1940"/>
      <c r="CA1940"/>
      <c r="CB1940" s="40"/>
      <c r="CC1940" s="7"/>
    </row>
    <row r="1941" spans="2:81">
      <c r="B1941" s="75"/>
      <c r="C1941" s="39"/>
      <c r="D1941" s="38"/>
      <c r="E1941" s="39"/>
      <c r="F1941" s="39"/>
      <c r="G1941" s="39"/>
      <c r="H1941" s="39"/>
      <c r="I1941" s="39"/>
      <c r="J1941" s="39"/>
      <c r="K1941" s="39"/>
      <c r="L1941" s="38"/>
      <c r="M1941" s="38"/>
      <c r="N1941" s="38"/>
      <c r="O1941" s="38"/>
      <c r="P1941" s="38"/>
      <c r="Q1941" s="38"/>
      <c r="R1941" s="38"/>
      <c r="S1941" s="38"/>
      <c r="T1941" s="38"/>
      <c r="U1941" s="38"/>
      <c r="V1941" s="38"/>
      <c r="W1941" s="38"/>
      <c r="X1941" s="38"/>
      <c r="Y1941" s="38"/>
      <c r="Z1941" s="75"/>
      <c r="AA1941" s="101"/>
      <c r="AB1941" s="101"/>
      <c r="AC1941" s="101"/>
      <c r="AD1941" s="101"/>
      <c r="AE1941" s="38"/>
      <c r="AF1941" s="38"/>
      <c r="AG1941" s="38"/>
      <c r="AH1941" s="38"/>
      <c r="AI1941" s="101"/>
      <c r="AJ1941" s="101"/>
      <c r="AK1941" s="101"/>
      <c r="AL1941" s="75"/>
      <c r="AM1941" s="39"/>
      <c r="AN1941" s="27"/>
      <c r="AO1941" s="27"/>
      <c r="AP1941" s="27"/>
      <c r="AQ1941" s="27" t="str">
        <f t="shared" si="627"/>
        <v/>
      </c>
      <c r="AR1941" s="27" t="str">
        <f t="shared" si="628"/>
        <v/>
      </c>
      <c r="AS1941" s="27" t="str">
        <f t="shared" si="629"/>
        <v/>
      </c>
      <c r="AT1941" s="27" t="e">
        <f>IF(#REF!&lt;&gt;"",IF(ABS(#REF!)&lt;10,"S"&amp;RIGHT(#REF!,1)&amp;",","S"&amp;#REF!&amp;","),"")</f>
        <v>#REF!</v>
      </c>
      <c r="AU1941" s="27" t="e">
        <f>IF(#REF!&lt;&gt;"",IF(ABS(#REF!)&lt;10,"S"&amp;RIGHT(#REF!,1)&amp;",","S"&amp;#REF!&amp;","),"")</f>
        <v>#REF!</v>
      </c>
      <c r="AV1941" s="27" t="e">
        <f>IF(#REF!&lt;&gt;"",IF(ABS(#REF!)&lt;10,"S"&amp;RIGHT(#REF!,1)&amp;",","S"&amp;#REF!&amp;","),"")</f>
        <v>#REF!</v>
      </c>
      <c r="AW1941" s="27" t="e">
        <f>IF(#REF!&lt;&gt;"",IF(ABS(#REF!)&lt;10,"S"&amp;RIGHT(#REF!,1)&amp;",","S"&amp;#REF!&amp;","),"")</f>
        <v>#REF!</v>
      </c>
      <c r="AX1941" s="27" t="e">
        <f>IF(#REF!&lt;&gt;"",IF(ABS(#REF!)&lt;10,"S"&amp;RIGHT(#REF!,1)&amp;",","S"&amp;#REF!&amp;","),"")</f>
        <v>#REF!</v>
      </c>
      <c r="AY1941" s="27" t="e">
        <f>IF(#REF!&lt;&gt;"",IF(ABS(#REF!)&lt;10,"S"&amp;RIGHT(#REF!,1)&amp;",","S"&amp;#REF!&amp;","),"")</f>
        <v>#REF!</v>
      </c>
      <c r="AZ1941" s="27" t="e">
        <f>IF(#REF!&lt;&gt;"",IF(ABS(#REF!)&lt;10,"S"&amp;RIGHT(#REF!,1)&amp;",","S"&amp;#REF!&amp;","),"")</f>
        <v>#REF!</v>
      </c>
      <c r="BA1941" s="27" t="e">
        <f>IF(#REF!&lt;&gt;"",IF(ABS(#REF!)&lt;10,"S"&amp;RIGHT(#REF!,1)&amp;",","S"&amp;#REF!&amp;","),"")</f>
        <v>#REF!</v>
      </c>
      <c r="BB1941" s="27" t="e">
        <f>IF(#REF!&lt;&gt;"",IF(ABS(#REF!)&lt;10,"S"&amp;RIGHT(#REF!,1)&amp;",","S"&amp;#REF!&amp;","),"")</f>
        <v>#REF!</v>
      </c>
      <c r="BC1941" s="27"/>
      <c r="BD1941" s="27"/>
      <c r="BE1941" s="27"/>
      <c r="BF1941" s="27"/>
      <c r="BG1941" s="27"/>
      <c r="BH1941" s="27"/>
      <c r="BI1941" s="27" t="str">
        <f t="shared" si="624"/>
        <v/>
      </c>
      <c r="BJ1941" s="27" t="str">
        <f t="shared" si="625"/>
        <v/>
      </c>
      <c r="BK1941" s="27" t="str">
        <f t="shared" si="626"/>
        <v/>
      </c>
      <c r="BL1941" s="27" t="e">
        <f>IF(#REF!="","",CONCATENATE($L1941,","))</f>
        <v>#REF!</v>
      </c>
      <c r="BM1941" s="27" t="e">
        <f>IF(#REF!="","",CONCATENATE($L1941,","))</f>
        <v>#REF!</v>
      </c>
      <c r="BN1941" s="27" t="e">
        <f>IF(#REF!="","",CONCATENATE($L1941,","))</f>
        <v>#REF!</v>
      </c>
      <c r="BO1941" s="27" t="e">
        <f>IF(#REF!="","",CONCATENATE($L1941,","))</f>
        <v>#REF!</v>
      </c>
      <c r="BP1941" s="27" t="e">
        <f>IF(#REF!="","",CONCATENATE($L1941,","))</f>
        <v>#REF!</v>
      </c>
      <c r="BQ1941" s="27" t="e">
        <f>IF(#REF!="","",CONCATENATE($L1941,","))</f>
        <v>#REF!</v>
      </c>
      <c r="BR1941" s="27" t="e">
        <f>IF(#REF!="","",CONCATENATE($L1941,","))</f>
        <v>#REF!</v>
      </c>
      <c r="BS1941" s="27" t="e">
        <f>IF(#REF!="","",CONCATENATE($L1941,","))</f>
        <v>#REF!</v>
      </c>
      <c r="BT1941" s="27" t="e">
        <f>IF(#REF!="","",CONCATENATE($L1941,","))</f>
        <v>#REF!</v>
      </c>
      <c r="BU1941" s="40"/>
      <c r="BV1941" s="40"/>
      <c r="BW1941"/>
      <c r="BX1941"/>
      <c r="BY1941"/>
      <c r="BZ1941"/>
      <c r="CA1941"/>
      <c r="CB1941" s="40"/>
      <c r="CC1941" s="7"/>
    </row>
    <row r="1942" spans="2:81">
      <c r="B1942" s="75"/>
      <c r="C1942" s="39"/>
      <c r="D1942" s="38"/>
      <c r="E1942" s="39"/>
      <c r="F1942" s="39"/>
      <c r="G1942" s="39"/>
      <c r="H1942" s="39"/>
      <c r="I1942" s="39"/>
      <c r="J1942" s="39"/>
      <c r="K1942" s="39"/>
      <c r="L1942" s="38"/>
      <c r="M1942" s="38"/>
      <c r="N1942" s="38"/>
      <c r="O1942" s="38"/>
      <c r="P1942" s="38"/>
      <c r="Q1942" s="38"/>
      <c r="R1942" s="38"/>
      <c r="S1942" s="38"/>
      <c r="T1942" s="38"/>
      <c r="U1942" s="38"/>
      <c r="V1942" s="38"/>
      <c r="W1942" s="38"/>
      <c r="X1942" s="38"/>
      <c r="Y1942" s="38"/>
      <c r="Z1942" s="75"/>
      <c r="AA1942" s="101"/>
      <c r="AB1942" s="101"/>
      <c r="AC1942" s="101"/>
      <c r="AD1942" s="101"/>
      <c r="AE1942" s="38"/>
      <c r="AF1942" s="38"/>
      <c r="AG1942" s="38"/>
      <c r="AH1942" s="38"/>
      <c r="AI1942" s="101"/>
      <c r="AJ1942" s="101"/>
      <c r="AK1942" s="101"/>
      <c r="AL1942" s="75"/>
      <c r="AM1942" s="39"/>
      <c r="AN1942" s="27"/>
      <c r="AO1942" s="27"/>
      <c r="AP1942" s="27"/>
      <c r="AQ1942" s="27" t="str">
        <f t="shared" si="627"/>
        <v/>
      </c>
      <c r="AR1942" s="27" t="str">
        <f t="shared" si="628"/>
        <v/>
      </c>
      <c r="AS1942" s="27" t="str">
        <f t="shared" si="629"/>
        <v/>
      </c>
      <c r="AT1942" s="27" t="e">
        <f>IF(#REF!&lt;&gt;"",IF(ABS(#REF!)&lt;10,"S"&amp;RIGHT(#REF!,1)&amp;",","S"&amp;#REF!&amp;","),"")</f>
        <v>#REF!</v>
      </c>
      <c r="AU1942" s="27" t="e">
        <f>IF(#REF!&lt;&gt;"",IF(ABS(#REF!)&lt;10,"S"&amp;RIGHT(#REF!,1)&amp;",","S"&amp;#REF!&amp;","),"")</f>
        <v>#REF!</v>
      </c>
      <c r="AV1942" s="27" t="e">
        <f>IF(#REF!&lt;&gt;"",IF(ABS(#REF!)&lt;10,"S"&amp;RIGHT(#REF!,1)&amp;",","S"&amp;#REF!&amp;","),"")</f>
        <v>#REF!</v>
      </c>
      <c r="AW1942" s="27" t="e">
        <f>IF(#REF!&lt;&gt;"",IF(ABS(#REF!)&lt;10,"S"&amp;RIGHT(#REF!,1)&amp;",","S"&amp;#REF!&amp;","),"")</f>
        <v>#REF!</v>
      </c>
      <c r="AX1942" s="27" t="e">
        <f>IF(#REF!&lt;&gt;"",IF(ABS(#REF!)&lt;10,"S"&amp;RIGHT(#REF!,1)&amp;",","S"&amp;#REF!&amp;","),"")</f>
        <v>#REF!</v>
      </c>
      <c r="AY1942" s="27" t="e">
        <f>IF(#REF!&lt;&gt;"",IF(ABS(#REF!)&lt;10,"S"&amp;RIGHT(#REF!,1)&amp;",","S"&amp;#REF!&amp;","),"")</f>
        <v>#REF!</v>
      </c>
      <c r="AZ1942" s="27" t="e">
        <f>IF(#REF!&lt;&gt;"",IF(ABS(#REF!)&lt;10,"S"&amp;RIGHT(#REF!,1)&amp;",","S"&amp;#REF!&amp;","),"")</f>
        <v>#REF!</v>
      </c>
      <c r="BA1942" s="27" t="e">
        <f>IF(#REF!&lt;&gt;"",IF(ABS(#REF!)&lt;10,"S"&amp;RIGHT(#REF!,1)&amp;",","S"&amp;#REF!&amp;","),"")</f>
        <v>#REF!</v>
      </c>
      <c r="BB1942" s="27" t="e">
        <f>IF(#REF!&lt;&gt;"",IF(ABS(#REF!)&lt;10,"S"&amp;RIGHT(#REF!,1)&amp;",","S"&amp;#REF!&amp;","),"")</f>
        <v>#REF!</v>
      </c>
      <c r="BC1942" s="27"/>
      <c r="BD1942" s="27"/>
      <c r="BE1942" s="27"/>
      <c r="BF1942" s="27"/>
      <c r="BG1942" s="27"/>
      <c r="BH1942" s="27"/>
      <c r="BI1942" s="27" t="str">
        <f t="shared" si="624"/>
        <v/>
      </c>
      <c r="BJ1942" s="27" t="str">
        <f t="shared" si="625"/>
        <v/>
      </c>
      <c r="BK1942" s="27" t="str">
        <f t="shared" si="626"/>
        <v/>
      </c>
      <c r="BL1942" s="27" t="e">
        <f>IF(#REF!="","",CONCATENATE($L1942,","))</f>
        <v>#REF!</v>
      </c>
      <c r="BM1942" s="27" t="e">
        <f>IF(#REF!="","",CONCATENATE($L1942,","))</f>
        <v>#REF!</v>
      </c>
      <c r="BN1942" s="27" t="e">
        <f>IF(#REF!="","",CONCATENATE($L1942,","))</f>
        <v>#REF!</v>
      </c>
      <c r="BO1942" s="27" t="e">
        <f>IF(#REF!="","",CONCATENATE($L1942,","))</f>
        <v>#REF!</v>
      </c>
      <c r="BP1942" s="27" t="e">
        <f>IF(#REF!="","",CONCATENATE($L1942,","))</f>
        <v>#REF!</v>
      </c>
      <c r="BQ1942" s="27" t="e">
        <f>IF(#REF!="","",CONCATENATE($L1942,","))</f>
        <v>#REF!</v>
      </c>
      <c r="BR1942" s="27" t="e">
        <f>IF(#REF!="","",CONCATENATE($L1942,","))</f>
        <v>#REF!</v>
      </c>
      <c r="BS1942" s="27" t="e">
        <f>IF(#REF!="","",CONCATENATE($L1942,","))</f>
        <v>#REF!</v>
      </c>
      <c r="BT1942" s="27" t="e">
        <f>IF(#REF!="","",CONCATENATE($L1942,","))</f>
        <v>#REF!</v>
      </c>
      <c r="BU1942" s="40"/>
      <c r="BV1942" s="40"/>
      <c r="BW1942"/>
      <c r="BX1942"/>
      <c r="BY1942"/>
      <c r="BZ1942"/>
      <c r="CA1942"/>
      <c r="CB1942" s="40"/>
      <c r="CC1942" s="7"/>
    </row>
    <row r="1943" spans="2:81">
      <c r="B1943" s="75"/>
      <c r="C1943" s="39"/>
      <c r="D1943" s="38"/>
      <c r="E1943" s="39"/>
      <c r="F1943" s="39"/>
      <c r="G1943" s="39"/>
      <c r="H1943" s="39"/>
      <c r="I1943" s="39"/>
      <c r="J1943" s="39"/>
      <c r="K1943" s="39"/>
      <c r="L1943" s="38"/>
      <c r="M1943" s="38"/>
      <c r="N1943" s="38"/>
      <c r="O1943" s="38"/>
      <c r="P1943" s="38"/>
      <c r="Q1943" s="38"/>
      <c r="R1943" s="38"/>
      <c r="S1943" s="38"/>
      <c r="T1943" s="38"/>
      <c r="U1943" s="38"/>
      <c r="V1943" s="38"/>
      <c r="W1943" s="38"/>
      <c r="X1943" s="38"/>
      <c r="Y1943" s="38"/>
      <c r="Z1943" s="75"/>
      <c r="AA1943" s="101"/>
      <c r="AB1943" s="101"/>
      <c r="AC1943" s="101"/>
      <c r="AD1943" s="101"/>
      <c r="AE1943" s="38"/>
      <c r="AF1943" s="38"/>
      <c r="AG1943" s="38"/>
      <c r="AH1943" s="38"/>
      <c r="AI1943" s="101"/>
      <c r="AJ1943" s="101"/>
      <c r="AK1943" s="101"/>
      <c r="AL1943" s="75"/>
      <c r="AM1943" s="39"/>
      <c r="AN1943" s="27"/>
      <c r="AO1943" s="27"/>
      <c r="AP1943" s="27"/>
      <c r="AQ1943" s="27" t="str">
        <f t="shared" si="627"/>
        <v/>
      </c>
      <c r="AR1943" s="27" t="str">
        <f t="shared" si="628"/>
        <v/>
      </c>
      <c r="AS1943" s="27" t="str">
        <f t="shared" si="629"/>
        <v/>
      </c>
      <c r="AT1943" s="27" t="e">
        <f>IF(#REF!&lt;&gt;"",IF(ABS(#REF!)&lt;10,"S"&amp;RIGHT(#REF!,1)&amp;",","S"&amp;#REF!&amp;","),"")</f>
        <v>#REF!</v>
      </c>
      <c r="AU1943" s="27" t="e">
        <f>IF(#REF!&lt;&gt;"",IF(ABS(#REF!)&lt;10,"S"&amp;RIGHT(#REF!,1)&amp;",","S"&amp;#REF!&amp;","),"")</f>
        <v>#REF!</v>
      </c>
      <c r="AV1943" s="27" t="e">
        <f>IF(#REF!&lt;&gt;"",IF(ABS(#REF!)&lt;10,"S"&amp;RIGHT(#REF!,1)&amp;",","S"&amp;#REF!&amp;","),"")</f>
        <v>#REF!</v>
      </c>
      <c r="AW1943" s="27" t="e">
        <f>IF(#REF!&lt;&gt;"",IF(ABS(#REF!)&lt;10,"S"&amp;RIGHT(#REF!,1)&amp;",","S"&amp;#REF!&amp;","),"")</f>
        <v>#REF!</v>
      </c>
      <c r="AX1943" s="27" t="e">
        <f>IF(#REF!&lt;&gt;"",IF(ABS(#REF!)&lt;10,"S"&amp;RIGHT(#REF!,1)&amp;",","S"&amp;#REF!&amp;","),"")</f>
        <v>#REF!</v>
      </c>
      <c r="AY1943" s="27" t="e">
        <f>IF(#REF!&lt;&gt;"",IF(ABS(#REF!)&lt;10,"S"&amp;RIGHT(#REF!,1)&amp;",","S"&amp;#REF!&amp;","),"")</f>
        <v>#REF!</v>
      </c>
      <c r="AZ1943" s="27" t="e">
        <f>IF(#REF!&lt;&gt;"",IF(ABS(#REF!)&lt;10,"S"&amp;RIGHT(#REF!,1)&amp;",","S"&amp;#REF!&amp;","),"")</f>
        <v>#REF!</v>
      </c>
      <c r="BA1943" s="27" t="e">
        <f>IF(#REF!&lt;&gt;"",IF(ABS(#REF!)&lt;10,"S"&amp;RIGHT(#REF!,1)&amp;",","S"&amp;#REF!&amp;","),"")</f>
        <v>#REF!</v>
      </c>
      <c r="BB1943" s="27" t="e">
        <f>IF(#REF!&lt;&gt;"",IF(ABS(#REF!)&lt;10,"S"&amp;RIGHT(#REF!,1)&amp;",","S"&amp;#REF!&amp;","),"")</f>
        <v>#REF!</v>
      </c>
      <c r="BC1943" s="27"/>
      <c r="BD1943" s="27"/>
      <c r="BE1943" s="27"/>
      <c r="BF1943" s="27"/>
      <c r="BG1943" s="27"/>
      <c r="BH1943" s="27"/>
      <c r="BI1943" s="27" t="str">
        <f t="shared" si="624"/>
        <v/>
      </c>
      <c r="BJ1943" s="27" t="str">
        <f t="shared" si="625"/>
        <v/>
      </c>
      <c r="BK1943" s="27" t="str">
        <f t="shared" si="626"/>
        <v/>
      </c>
      <c r="BL1943" s="27" t="e">
        <f>IF(#REF!="","",CONCATENATE($L1943,","))</f>
        <v>#REF!</v>
      </c>
      <c r="BM1943" s="27" t="e">
        <f>IF(#REF!="","",CONCATENATE($L1943,","))</f>
        <v>#REF!</v>
      </c>
      <c r="BN1943" s="27" t="e">
        <f>IF(#REF!="","",CONCATENATE($L1943,","))</f>
        <v>#REF!</v>
      </c>
      <c r="BO1943" s="27" t="e">
        <f>IF(#REF!="","",CONCATENATE($L1943,","))</f>
        <v>#REF!</v>
      </c>
      <c r="BP1943" s="27" t="e">
        <f>IF(#REF!="","",CONCATENATE($L1943,","))</f>
        <v>#REF!</v>
      </c>
      <c r="BQ1943" s="27" t="e">
        <f>IF(#REF!="","",CONCATENATE($L1943,","))</f>
        <v>#REF!</v>
      </c>
      <c r="BR1943" s="27" t="e">
        <f>IF(#REF!="","",CONCATENATE($L1943,","))</f>
        <v>#REF!</v>
      </c>
      <c r="BS1943" s="27" t="e">
        <f>IF(#REF!="","",CONCATENATE($L1943,","))</f>
        <v>#REF!</v>
      </c>
      <c r="BT1943" s="27" t="e">
        <f>IF(#REF!="","",CONCATENATE($L1943,","))</f>
        <v>#REF!</v>
      </c>
      <c r="BU1943" s="40"/>
      <c r="BV1943" s="40"/>
      <c r="BW1943"/>
      <c r="BX1943"/>
      <c r="BY1943"/>
      <c r="BZ1943"/>
      <c r="CA1943"/>
      <c r="CB1943" s="40"/>
      <c r="CC1943" s="7"/>
    </row>
    <row r="1944" spans="2:81">
      <c r="B1944" s="75"/>
      <c r="C1944" s="39"/>
      <c r="D1944" s="38"/>
      <c r="E1944" s="39"/>
      <c r="F1944" s="39"/>
      <c r="G1944" s="39"/>
      <c r="H1944" s="39"/>
      <c r="I1944" s="39"/>
      <c r="J1944" s="39"/>
      <c r="K1944" s="39"/>
      <c r="L1944" s="38"/>
      <c r="M1944" s="38"/>
      <c r="N1944" s="38"/>
      <c r="O1944" s="38"/>
      <c r="P1944" s="38"/>
      <c r="Q1944" s="38"/>
      <c r="R1944" s="38"/>
      <c r="S1944" s="38"/>
      <c r="T1944" s="38"/>
      <c r="U1944" s="38"/>
      <c r="V1944" s="38"/>
      <c r="W1944" s="38"/>
      <c r="X1944" s="38"/>
      <c r="Y1944" s="38"/>
      <c r="Z1944" s="75"/>
      <c r="AA1944" s="101"/>
      <c r="AB1944" s="101"/>
      <c r="AC1944" s="101"/>
      <c r="AD1944" s="101"/>
      <c r="AE1944" s="38"/>
      <c r="AF1944" s="38"/>
      <c r="AG1944" s="38"/>
      <c r="AH1944" s="38"/>
      <c r="AI1944" s="101"/>
      <c r="AJ1944" s="101"/>
      <c r="AK1944" s="101"/>
      <c r="AL1944" s="75"/>
      <c r="AM1944" s="39"/>
      <c r="AN1944" s="27"/>
      <c r="AO1944" s="27"/>
      <c r="AP1944" s="27"/>
      <c r="AQ1944" s="27" t="str">
        <f t="shared" si="627"/>
        <v/>
      </c>
      <c r="AR1944" s="27" t="str">
        <f t="shared" si="628"/>
        <v/>
      </c>
      <c r="AS1944" s="27" t="str">
        <f t="shared" si="629"/>
        <v/>
      </c>
      <c r="AT1944" s="27" t="e">
        <f>IF(#REF!&lt;&gt;"",IF(ABS(#REF!)&lt;10,"S"&amp;RIGHT(#REF!,1)&amp;",","S"&amp;#REF!&amp;","),"")</f>
        <v>#REF!</v>
      </c>
      <c r="AU1944" s="27" t="e">
        <f>IF(#REF!&lt;&gt;"",IF(ABS(#REF!)&lt;10,"S"&amp;RIGHT(#REF!,1)&amp;",","S"&amp;#REF!&amp;","),"")</f>
        <v>#REF!</v>
      </c>
      <c r="AV1944" s="27" t="e">
        <f>IF(#REF!&lt;&gt;"",IF(ABS(#REF!)&lt;10,"S"&amp;RIGHT(#REF!,1)&amp;",","S"&amp;#REF!&amp;","),"")</f>
        <v>#REF!</v>
      </c>
      <c r="AW1944" s="27" t="e">
        <f>IF(#REF!&lt;&gt;"",IF(ABS(#REF!)&lt;10,"S"&amp;RIGHT(#REF!,1)&amp;",","S"&amp;#REF!&amp;","),"")</f>
        <v>#REF!</v>
      </c>
      <c r="AX1944" s="27" t="e">
        <f>IF(#REF!&lt;&gt;"",IF(ABS(#REF!)&lt;10,"S"&amp;RIGHT(#REF!,1)&amp;",","S"&amp;#REF!&amp;","),"")</f>
        <v>#REF!</v>
      </c>
      <c r="AY1944" s="27" t="e">
        <f>IF(#REF!&lt;&gt;"",IF(ABS(#REF!)&lt;10,"S"&amp;RIGHT(#REF!,1)&amp;",","S"&amp;#REF!&amp;","),"")</f>
        <v>#REF!</v>
      </c>
      <c r="AZ1944" s="27" t="e">
        <f>IF(#REF!&lt;&gt;"",IF(ABS(#REF!)&lt;10,"S"&amp;RIGHT(#REF!,1)&amp;",","S"&amp;#REF!&amp;","),"")</f>
        <v>#REF!</v>
      </c>
      <c r="BA1944" s="27" t="e">
        <f>IF(#REF!&lt;&gt;"",IF(ABS(#REF!)&lt;10,"S"&amp;RIGHT(#REF!,1)&amp;",","S"&amp;#REF!&amp;","),"")</f>
        <v>#REF!</v>
      </c>
      <c r="BB1944" s="27" t="e">
        <f>IF(#REF!&lt;&gt;"",IF(ABS(#REF!)&lt;10,"S"&amp;RIGHT(#REF!,1)&amp;",","S"&amp;#REF!&amp;","),"")</f>
        <v>#REF!</v>
      </c>
      <c r="BC1944" s="27"/>
      <c r="BD1944" s="27"/>
      <c r="BE1944" s="27"/>
      <c r="BF1944" s="27"/>
      <c r="BG1944" s="27"/>
      <c r="BH1944" s="27"/>
      <c r="BI1944" s="27" t="str">
        <f t="shared" ref="BI1944:BI2007" si="630">IF(M1944="","",CONCATENATE($L1944,","))</f>
        <v/>
      </c>
      <c r="BJ1944" s="27" t="str">
        <f t="shared" ref="BJ1944:BJ2007" si="631">IF(P1944="","",CONCATENATE($L1944,","))</f>
        <v/>
      </c>
      <c r="BK1944" s="27" t="str">
        <f t="shared" ref="BK1944:BK2007" si="632">IF(R1944="","",CONCATENATE($L1944,","))</f>
        <v/>
      </c>
      <c r="BL1944" s="27" t="e">
        <f>IF(#REF!="","",CONCATENATE($L1944,","))</f>
        <v>#REF!</v>
      </c>
      <c r="BM1944" s="27" t="e">
        <f>IF(#REF!="","",CONCATENATE($L1944,","))</f>
        <v>#REF!</v>
      </c>
      <c r="BN1944" s="27" t="e">
        <f>IF(#REF!="","",CONCATENATE($L1944,","))</f>
        <v>#REF!</v>
      </c>
      <c r="BO1944" s="27" t="e">
        <f>IF(#REF!="","",CONCATENATE($L1944,","))</f>
        <v>#REF!</v>
      </c>
      <c r="BP1944" s="27" t="e">
        <f>IF(#REF!="","",CONCATENATE($L1944,","))</f>
        <v>#REF!</v>
      </c>
      <c r="BQ1944" s="27" t="e">
        <f>IF(#REF!="","",CONCATENATE($L1944,","))</f>
        <v>#REF!</v>
      </c>
      <c r="BR1944" s="27" t="e">
        <f>IF(#REF!="","",CONCATENATE($L1944,","))</f>
        <v>#REF!</v>
      </c>
      <c r="BS1944" s="27" t="e">
        <f>IF(#REF!="","",CONCATENATE($L1944,","))</f>
        <v>#REF!</v>
      </c>
      <c r="BT1944" s="27" t="e">
        <f>IF(#REF!="","",CONCATENATE($L1944,","))</f>
        <v>#REF!</v>
      </c>
      <c r="BU1944" s="40"/>
      <c r="BV1944" s="40"/>
      <c r="BW1944"/>
      <c r="BX1944"/>
      <c r="BY1944"/>
      <c r="BZ1944"/>
      <c r="CA1944"/>
      <c r="CB1944" s="40"/>
      <c r="CC1944" s="7"/>
    </row>
    <row r="1945" spans="2:81">
      <c r="B1945" s="75"/>
      <c r="C1945" s="39"/>
      <c r="D1945" s="38"/>
      <c r="E1945" s="39"/>
      <c r="F1945" s="39"/>
      <c r="G1945" s="39"/>
      <c r="H1945" s="39"/>
      <c r="I1945" s="39"/>
      <c r="J1945" s="39"/>
      <c r="K1945" s="39"/>
      <c r="L1945" s="38"/>
      <c r="M1945" s="38"/>
      <c r="N1945" s="38"/>
      <c r="O1945" s="38"/>
      <c r="P1945" s="38"/>
      <c r="Q1945" s="38"/>
      <c r="R1945" s="38"/>
      <c r="S1945" s="38"/>
      <c r="T1945" s="38"/>
      <c r="U1945" s="38"/>
      <c r="V1945" s="38"/>
      <c r="W1945" s="38"/>
      <c r="X1945" s="38"/>
      <c r="Y1945" s="38"/>
      <c r="Z1945" s="75"/>
      <c r="AA1945" s="101"/>
      <c r="AB1945" s="101"/>
      <c r="AC1945" s="101"/>
      <c r="AD1945" s="101"/>
      <c r="AE1945" s="38"/>
      <c r="AF1945" s="38"/>
      <c r="AG1945" s="38"/>
      <c r="AH1945" s="38"/>
      <c r="AI1945" s="101"/>
      <c r="AJ1945" s="101"/>
      <c r="AK1945" s="101"/>
      <c r="AL1945" s="75"/>
      <c r="AM1945" s="39"/>
      <c r="AN1945" s="27"/>
      <c r="AO1945" s="27"/>
      <c r="AP1945" s="27"/>
      <c r="AQ1945" s="27" t="str">
        <f t="shared" ref="AQ1945:AQ2008" si="633">IF(M1945&lt;&gt;"",IF(ABS(M1945)&lt;10,"S"&amp;RIGHT(M1945,1)&amp;",","S"&amp;M1945&amp;","),"")</f>
        <v/>
      </c>
      <c r="AR1945" s="27" t="str">
        <f t="shared" ref="AR1945:AR2008" si="634">IF(P1945&lt;&gt;"",IF(ABS(P1945)&lt;10,"S"&amp;RIGHT(P1945,1)&amp;",","S"&amp;P1945&amp;","),"")</f>
        <v/>
      </c>
      <c r="AS1945" s="27" t="str">
        <f t="shared" ref="AS1945:AS2008" si="635">IF(R1945&lt;&gt;"",IF(ABS(R1945)&lt;10,"S"&amp;RIGHT(R1945,1)&amp;",","S"&amp;R1945&amp;","),"")</f>
        <v/>
      </c>
      <c r="AT1945" s="27" t="e">
        <f>IF(#REF!&lt;&gt;"",IF(ABS(#REF!)&lt;10,"S"&amp;RIGHT(#REF!,1)&amp;",","S"&amp;#REF!&amp;","),"")</f>
        <v>#REF!</v>
      </c>
      <c r="AU1945" s="27" t="e">
        <f>IF(#REF!&lt;&gt;"",IF(ABS(#REF!)&lt;10,"S"&amp;RIGHT(#REF!,1)&amp;",","S"&amp;#REF!&amp;","),"")</f>
        <v>#REF!</v>
      </c>
      <c r="AV1945" s="27" t="e">
        <f>IF(#REF!&lt;&gt;"",IF(ABS(#REF!)&lt;10,"S"&amp;RIGHT(#REF!,1)&amp;",","S"&amp;#REF!&amp;","),"")</f>
        <v>#REF!</v>
      </c>
      <c r="AW1945" s="27" t="e">
        <f>IF(#REF!&lt;&gt;"",IF(ABS(#REF!)&lt;10,"S"&amp;RIGHT(#REF!,1)&amp;",","S"&amp;#REF!&amp;","),"")</f>
        <v>#REF!</v>
      </c>
      <c r="AX1945" s="27" t="e">
        <f>IF(#REF!&lt;&gt;"",IF(ABS(#REF!)&lt;10,"S"&amp;RIGHT(#REF!,1)&amp;",","S"&amp;#REF!&amp;","),"")</f>
        <v>#REF!</v>
      </c>
      <c r="AY1945" s="27" t="e">
        <f>IF(#REF!&lt;&gt;"",IF(ABS(#REF!)&lt;10,"S"&amp;RIGHT(#REF!,1)&amp;",","S"&amp;#REF!&amp;","),"")</f>
        <v>#REF!</v>
      </c>
      <c r="AZ1945" s="27" t="e">
        <f>IF(#REF!&lt;&gt;"",IF(ABS(#REF!)&lt;10,"S"&amp;RIGHT(#REF!,1)&amp;",","S"&amp;#REF!&amp;","),"")</f>
        <v>#REF!</v>
      </c>
      <c r="BA1945" s="27" t="e">
        <f>IF(#REF!&lt;&gt;"",IF(ABS(#REF!)&lt;10,"S"&amp;RIGHT(#REF!,1)&amp;",","S"&amp;#REF!&amp;","),"")</f>
        <v>#REF!</v>
      </c>
      <c r="BB1945" s="27" t="e">
        <f>IF(#REF!&lt;&gt;"",IF(ABS(#REF!)&lt;10,"S"&amp;RIGHT(#REF!,1)&amp;",","S"&amp;#REF!&amp;","),"")</f>
        <v>#REF!</v>
      </c>
      <c r="BC1945" s="27"/>
      <c r="BD1945" s="27"/>
      <c r="BE1945" s="27"/>
      <c r="BF1945" s="27"/>
      <c r="BG1945" s="27"/>
      <c r="BH1945" s="27"/>
      <c r="BI1945" s="27" t="str">
        <f t="shared" si="630"/>
        <v/>
      </c>
      <c r="BJ1945" s="27" t="str">
        <f t="shared" si="631"/>
        <v/>
      </c>
      <c r="BK1945" s="27" t="str">
        <f t="shared" si="632"/>
        <v/>
      </c>
      <c r="BL1945" s="27" t="e">
        <f>IF(#REF!="","",CONCATENATE($L1945,","))</f>
        <v>#REF!</v>
      </c>
      <c r="BM1945" s="27" t="e">
        <f>IF(#REF!="","",CONCATENATE($L1945,","))</f>
        <v>#REF!</v>
      </c>
      <c r="BN1945" s="27" t="e">
        <f>IF(#REF!="","",CONCATENATE($L1945,","))</f>
        <v>#REF!</v>
      </c>
      <c r="BO1945" s="27" t="e">
        <f>IF(#REF!="","",CONCATENATE($L1945,","))</f>
        <v>#REF!</v>
      </c>
      <c r="BP1945" s="27" t="e">
        <f>IF(#REF!="","",CONCATENATE($L1945,","))</f>
        <v>#REF!</v>
      </c>
      <c r="BQ1945" s="27" t="e">
        <f>IF(#REF!="","",CONCATENATE($L1945,","))</f>
        <v>#REF!</v>
      </c>
      <c r="BR1945" s="27" t="e">
        <f>IF(#REF!="","",CONCATENATE($L1945,","))</f>
        <v>#REF!</v>
      </c>
      <c r="BS1945" s="27" t="e">
        <f>IF(#REF!="","",CONCATENATE($L1945,","))</f>
        <v>#REF!</v>
      </c>
      <c r="BT1945" s="27" t="e">
        <f>IF(#REF!="","",CONCATENATE($L1945,","))</f>
        <v>#REF!</v>
      </c>
      <c r="BU1945" s="40"/>
      <c r="BV1945" s="40"/>
      <c r="BW1945"/>
      <c r="BX1945"/>
      <c r="BY1945"/>
      <c r="BZ1945"/>
      <c r="CA1945"/>
      <c r="CB1945" s="40"/>
      <c r="CC1945" s="7"/>
    </row>
    <row r="1946" spans="2:81">
      <c r="B1946" s="75"/>
      <c r="C1946" s="39"/>
      <c r="D1946" s="38"/>
      <c r="E1946" s="39"/>
      <c r="F1946" s="39"/>
      <c r="G1946" s="39"/>
      <c r="H1946" s="39"/>
      <c r="I1946" s="39"/>
      <c r="J1946" s="39"/>
      <c r="K1946" s="39"/>
      <c r="L1946" s="38"/>
      <c r="M1946" s="38"/>
      <c r="N1946" s="38"/>
      <c r="O1946" s="38"/>
      <c r="P1946" s="38"/>
      <c r="Q1946" s="38"/>
      <c r="R1946" s="38"/>
      <c r="S1946" s="38"/>
      <c r="T1946" s="38"/>
      <c r="U1946" s="38"/>
      <c r="V1946" s="38"/>
      <c r="W1946" s="38"/>
      <c r="X1946" s="38"/>
      <c r="Y1946" s="38"/>
      <c r="Z1946" s="75"/>
      <c r="AA1946" s="101"/>
      <c r="AB1946" s="101"/>
      <c r="AC1946" s="101"/>
      <c r="AD1946" s="101"/>
      <c r="AE1946" s="38"/>
      <c r="AF1946" s="38"/>
      <c r="AG1946" s="38"/>
      <c r="AH1946" s="38"/>
      <c r="AI1946" s="101"/>
      <c r="AJ1946" s="101"/>
      <c r="AK1946" s="101"/>
      <c r="AL1946" s="75"/>
      <c r="AM1946" s="39"/>
      <c r="AN1946" s="27"/>
      <c r="AO1946" s="27"/>
      <c r="AP1946" s="27"/>
      <c r="AQ1946" s="27" t="str">
        <f t="shared" si="633"/>
        <v/>
      </c>
      <c r="AR1946" s="27" t="str">
        <f t="shared" si="634"/>
        <v/>
      </c>
      <c r="AS1946" s="27" t="str">
        <f t="shared" si="635"/>
        <v/>
      </c>
      <c r="AT1946" s="27" t="e">
        <f>IF(#REF!&lt;&gt;"",IF(ABS(#REF!)&lt;10,"S"&amp;RIGHT(#REF!,1)&amp;",","S"&amp;#REF!&amp;","),"")</f>
        <v>#REF!</v>
      </c>
      <c r="AU1946" s="27" t="e">
        <f>IF(#REF!&lt;&gt;"",IF(ABS(#REF!)&lt;10,"S"&amp;RIGHT(#REF!,1)&amp;",","S"&amp;#REF!&amp;","),"")</f>
        <v>#REF!</v>
      </c>
      <c r="AV1946" s="27" t="e">
        <f>IF(#REF!&lt;&gt;"",IF(ABS(#REF!)&lt;10,"S"&amp;RIGHT(#REF!,1)&amp;",","S"&amp;#REF!&amp;","),"")</f>
        <v>#REF!</v>
      </c>
      <c r="AW1946" s="27" t="e">
        <f>IF(#REF!&lt;&gt;"",IF(ABS(#REF!)&lt;10,"S"&amp;RIGHT(#REF!,1)&amp;",","S"&amp;#REF!&amp;","),"")</f>
        <v>#REF!</v>
      </c>
      <c r="AX1946" s="27" t="e">
        <f>IF(#REF!&lt;&gt;"",IF(ABS(#REF!)&lt;10,"S"&amp;RIGHT(#REF!,1)&amp;",","S"&amp;#REF!&amp;","),"")</f>
        <v>#REF!</v>
      </c>
      <c r="AY1946" s="27" t="e">
        <f>IF(#REF!&lt;&gt;"",IF(ABS(#REF!)&lt;10,"S"&amp;RIGHT(#REF!,1)&amp;",","S"&amp;#REF!&amp;","),"")</f>
        <v>#REF!</v>
      </c>
      <c r="AZ1946" s="27" t="e">
        <f>IF(#REF!&lt;&gt;"",IF(ABS(#REF!)&lt;10,"S"&amp;RIGHT(#REF!,1)&amp;",","S"&amp;#REF!&amp;","),"")</f>
        <v>#REF!</v>
      </c>
      <c r="BA1946" s="27" t="e">
        <f>IF(#REF!&lt;&gt;"",IF(ABS(#REF!)&lt;10,"S"&amp;RIGHT(#REF!,1)&amp;",","S"&amp;#REF!&amp;","),"")</f>
        <v>#REF!</v>
      </c>
      <c r="BB1946" s="27" t="e">
        <f>IF(#REF!&lt;&gt;"",IF(ABS(#REF!)&lt;10,"S"&amp;RIGHT(#REF!,1)&amp;",","S"&amp;#REF!&amp;","),"")</f>
        <v>#REF!</v>
      </c>
      <c r="BC1946" s="27"/>
      <c r="BD1946" s="27"/>
      <c r="BE1946" s="27"/>
      <c r="BF1946" s="27"/>
      <c r="BG1946" s="27"/>
      <c r="BH1946" s="27"/>
      <c r="BI1946" s="27" t="str">
        <f t="shared" si="630"/>
        <v/>
      </c>
      <c r="BJ1946" s="27" t="str">
        <f t="shared" si="631"/>
        <v/>
      </c>
      <c r="BK1946" s="27" t="str">
        <f t="shared" si="632"/>
        <v/>
      </c>
      <c r="BL1946" s="27" t="e">
        <f>IF(#REF!="","",CONCATENATE($L1946,","))</f>
        <v>#REF!</v>
      </c>
      <c r="BM1946" s="27" t="e">
        <f>IF(#REF!="","",CONCATENATE($L1946,","))</f>
        <v>#REF!</v>
      </c>
      <c r="BN1946" s="27" t="e">
        <f>IF(#REF!="","",CONCATENATE($L1946,","))</f>
        <v>#REF!</v>
      </c>
      <c r="BO1946" s="27" t="e">
        <f>IF(#REF!="","",CONCATENATE($L1946,","))</f>
        <v>#REF!</v>
      </c>
      <c r="BP1946" s="27" t="e">
        <f>IF(#REF!="","",CONCATENATE($L1946,","))</f>
        <v>#REF!</v>
      </c>
      <c r="BQ1946" s="27" t="e">
        <f>IF(#REF!="","",CONCATENATE($L1946,","))</f>
        <v>#REF!</v>
      </c>
      <c r="BR1946" s="27" t="e">
        <f>IF(#REF!="","",CONCATENATE($L1946,","))</f>
        <v>#REF!</v>
      </c>
      <c r="BS1946" s="27" t="e">
        <f>IF(#REF!="","",CONCATENATE($L1946,","))</f>
        <v>#REF!</v>
      </c>
      <c r="BT1946" s="27" t="e">
        <f>IF(#REF!="","",CONCATENATE($L1946,","))</f>
        <v>#REF!</v>
      </c>
      <c r="BU1946" s="40"/>
      <c r="BV1946" s="40"/>
      <c r="BW1946"/>
      <c r="BX1946"/>
      <c r="BY1946"/>
      <c r="BZ1946"/>
      <c r="CA1946"/>
      <c r="CB1946" s="40"/>
      <c r="CC1946" s="7"/>
    </row>
    <row r="1947" spans="2:81">
      <c r="B1947" s="75"/>
      <c r="C1947" s="39"/>
      <c r="D1947" s="38"/>
      <c r="E1947" s="39"/>
      <c r="F1947" s="39"/>
      <c r="G1947" s="39"/>
      <c r="H1947" s="39"/>
      <c r="I1947" s="39"/>
      <c r="J1947" s="39"/>
      <c r="K1947" s="39"/>
      <c r="L1947" s="38"/>
      <c r="M1947" s="38"/>
      <c r="N1947" s="38"/>
      <c r="O1947" s="38"/>
      <c r="P1947" s="38"/>
      <c r="Q1947" s="38"/>
      <c r="R1947" s="38"/>
      <c r="S1947" s="38"/>
      <c r="T1947" s="38"/>
      <c r="U1947" s="38"/>
      <c r="V1947" s="38"/>
      <c r="W1947" s="38"/>
      <c r="X1947" s="38"/>
      <c r="Y1947" s="38"/>
      <c r="Z1947" s="75"/>
      <c r="AA1947" s="101"/>
      <c r="AB1947" s="101"/>
      <c r="AC1947" s="101"/>
      <c r="AD1947" s="101"/>
      <c r="AE1947" s="38"/>
      <c r="AF1947" s="38"/>
      <c r="AG1947" s="38"/>
      <c r="AH1947" s="38"/>
      <c r="AI1947" s="101"/>
      <c r="AJ1947" s="101"/>
      <c r="AK1947" s="101"/>
      <c r="AL1947" s="75"/>
      <c r="AM1947" s="39"/>
      <c r="AN1947" s="27"/>
      <c r="AO1947" s="27"/>
      <c r="AP1947" s="27"/>
      <c r="AQ1947" s="27" t="str">
        <f t="shared" si="633"/>
        <v/>
      </c>
      <c r="AR1947" s="27" t="str">
        <f t="shared" si="634"/>
        <v/>
      </c>
      <c r="AS1947" s="27" t="str">
        <f t="shared" si="635"/>
        <v/>
      </c>
      <c r="AT1947" s="27" t="e">
        <f>IF(#REF!&lt;&gt;"",IF(ABS(#REF!)&lt;10,"S"&amp;RIGHT(#REF!,1)&amp;",","S"&amp;#REF!&amp;","),"")</f>
        <v>#REF!</v>
      </c>
      <c r="AU1947" s="27" t="e">
        <f>IF(#REF!&lt;&gt;"",IF(ABS(#REF!)&lt;10,"S"&amp;RIGHT(#REF!,1)&amp;",","S"&amp;#REF!&amp;","),"")</f>
        <v>#REF!</v>
      </c>
      <c r="AV1947" s="27" t="e">
        <f>IF(#REF!&lt;&gt;"",IF(ABS(#REF!)&lt;10,"S"&amp;RIGHT(#REF!,1)&amp;",","S"&amp;#REF!&amp;","),"")</f>
        <v>#REF!</v>
      </c>
      <c r="AW1947" s="27" t="e">
        <f>IF(#REF!&lt;&gt;"",IF(ABS(#REF!)&lt;10,"S"&amp;RIGHT(#REF!,1)&amp;",","S"&amp;#REF!&amp;","),"")</f>
        <v>#REF!</v>
      </c>
      <c r="AX1947" s="27" t="e">
        <f>IF(#REF!&lt;&gt;"",IF(ABS(#REF!)&lt;10,"S"&amp;RIGHT(#REF!,1)&amp;",","S"&amp;#REF!&amp;","),"")</f>
        <v>#REF!</v>
      </c>
      <c r="AY1947" s="27" t="e">
        <f>IF(#REF!&lt;&gt;"",IF(ABS(#REF!)&lt;10,"S"&amp;RIGHT(#REF!,1)&amp;",","S"&amp;#REF!&amp;","),"")</f>
        <v>#REF!</v>
      </c>
      <c r="AZ1947" s="27" t="e">
        <f>IF(#REF!&lt;&gt;"",IF(ABS(#REF!)&lt;10,"S"&amp;RIGHT(#REF!,1)&amp;",","S"&amp;#REF!&amp;","),"")</f>
        <v>#REF!</v>
      </c>
      <c r="BA1947" s="27" t="e">
        <f>IF(#REF!&lt;&gt;"",IF(ABS(#REF!)&lt;10,"S"&amp;RIGHT(#REF!,1)&amp;",","S"&amp;#REF!&amp;","),"")</f>
        <v>#REF!</v>
      </c>
      <c r="BB1947" s="27" t="e">
        <f>IF(#REF!&lt;&gt;"",IF(ABS(#REF!)&lt;10,"S"&amp;RIGHT(#REF!,1)&amp;",","S"&amp;#REF!&amp;","),"")</f>
        <v>#REF!</v>
      </c>
      <c r="BC1947" s="27"/>
      <c r="BD1947" s="27"/>
      <c r="BE1947" s="27"/>
      <c r="BF1947" s="27"/>
      <c r="BG1947" s="27"/>
      <c r="BH1947" s="27"/>
      <c r="BI1947" s="27" t="str">
        <f t="shared" si="630"/>
        <v/>
      </c>
      <c r="BJ1947" s="27" t="str">
        <f t="shared" si="631"/>
        <v/>
      </c>
      <c r="BK1947" s="27" t="str">
        <f t="shared" si="632"/>
        <v/>
      </c>
      <c r="BL1947" s="27" t="e">
        <f>IF(#REF!="","",CONCATENATE($L1947,","))</f>
        <v>#REF!</v>
      </c>
      <c r="BM1947" s="27" t="e">
        <f>IF(#REF!="","",CONCATENATE($L1947,","))</f>
        <v>#REF!</v>
      </c>
      <c r="BN1947" s="27" t="e">
        <f>IF(#REF!="","",CONCATENATE($L1947,","))</f>
        <v>#REF!</v>
      </c>
      <c r="BO1947" s="27" t="e">
        <f>IF(#REF!="","",CONCATENATE($L1947,","))</f>
        <v>#REF!</v>
      </c>
      <c r="BP1947" s="27" t="e">
        <f>IF(#REF!="","",CONCATENATE($L1947,","))</f>
        <v>#REF!</v>
      </c>
      <c r="BQ1947" s="27" t="e">
        <f>IF(#REF!="","",CONCATENATE($L1947,","))</f>
        <v>#REF!</v>
      </c>
      <c r="BR1947" s="27" t="e">
        <f>IF(#REF!="","",CONCATENATE($L1947,","))</f>
        <v>#REF!</v>
      </c>
      <c r="BS1947" s="27" t="e">
        <f>IF(#REF!="","",CONCATENATE($L1947,","))</f>
        <v>#REF!</v>
      </c>
      <c r="BT1947" s="27" t="e">
        <f>IF(#REF!="","",CONCATENATE($L1947,","))</f>
        <v>#REF!</v>
      </c>
      <c r="BU1947" s="40"/>
      <c r="BV1947" s="40"/>
      <c r="BW1947"/>
      <c r="BX1947"/>
      <c r="BY1947"/>
      <c r="BZ1947"/>
      <c r="CA1947"/>
      <c r="CB1947" s="40"/>
      <c r="CC1947" s="7"/>
    </row>
    <row r="1948" spans="2:81">
      <c r="B1948" s="75"/>
      <c r="C1948" s="39"/>
      <c r="D1948" s="38"/>
      <c r="E1948" s="39"/>
      <c r="F1948" s="39"/>
      <c r="G1948" s="39"/>
      <c r="H1948" s="39"/>
      <c r="I1948" s="39"/>
      <c r="J1948" s="39"/>
      <c r="K1948" s="39"/>
      <c r="L1948" s="38"/>
      <c r="M1948" s="38"/>
      <c r="N1948" s="38"/>
      <c r="O1948" s="38"/>
      <c r="P1948" s="38"/>
      <c r="Q1948" s="38"/>
      <c r="R1948" s="38"/>
      <c r="S1948" s="38"/>
      <c r="T1948" s="38"/>
      <c r="U1948" s="38"/>
      <c r="V1948" s="38"/>
      <c r="W1948" s="38"/>
      <c r="X1948" s="38"/>
      <c r="Y1948" s="38"/>
      <c r="Z1948" s="75"/>
      <c r="AA1948" s="101"/>
      <c r="AB1948" s="101"/>
      <c r="AC1948" s="101"/>
      <c r="AD1948" s="101"/>
      <c r="AE1948" s="38"/>
      <c r="AF1948" s="38"/>
      <c r="AG1948" s="38"/>
      <c r="AH1948" s="38"/>
      <c r="AI1948" s="101"/>
      <c r="AJ1948" s="101"/>
      <c r="AK1948" s="101"/>
      <c r="AL1948" s="75"/>
      <c r="AM1948" s="39"/>
      <c r="AN1948" s="27"/>
      <c r="AO1948" s="27"/>
      <c r="AP1948" s="27"/>
      <c r="AQ1948" s="27" t="str">
        <f t="shared" si="633"/>
        <v/>
      </c>
      <c r="AR1948" s="27" t="str">
        <f t="shared" si="634"/>
        <v/>
      </c>
      <c r="AS1948" s="27" t="str">
        <f t="shared" si="635"/>
        <v/>
      </c>
      <c r="AT1948" s="27" t="e">
        <f>IF(#REF!&lt;&gt;"",IF(ABS(#REF!)&lt;10,"S"&amp;RIGHT(#REF!,1)&amp;",","S"&amp;#REF!&amp;","),"")</f>
        <v>#REF!</v>
      </c>
      <c r="AU1948" s="27" t="e">
        <f>IF(#REF!&lt;&gt;"",IF(ABS(#REF!)&lt;10,"S"&amp;RIGHT(#REF!,1)&amp;",","S"&amp;#REF!&amp;","),"")</f>
        <v>#REF!</v>
      </c>
      <c r="AV1948" s="27" t="e">
        <f>IF(#REF!&lt;&gt;"",IF(ABS(#REF!)&lt;10,"S"&amp;RIGHT(#REF!,1)&amp;",","S"&amp;#REF!&amp;","),"")</f>
        <v>#REF!</v>
      </c>
      <c r="AW1948" s="27" t="e">
        <f>IF(#REF!&lt;&gt;"",IF(ABS(#REF!)&lt;10,"S"&amp;RIGHT(#REF!,1)&amp;",","S"&amp;#REF!&amp;","),"")</f>
        <v>#REF!</v>
      </c>
      <c r="AX1948" s="27" t="e">
        <f>IF(#REF!&lt;&gt;"",IF(ABS(#REF!)&lt;10,"S"&amp;RIGHT(#REF!,1)&amp;",","S"&amp;#REF!&amp;","),"")</f>
        <v>#REF!</v>
      </c>
      <c r="AY1948" s="27" t="e">
        <f>IF(#REF!&lt;&gt;"",IF(ABS(#REF!)&lt;10,"S"&amp;RIGHT(#REF!,1)&amp;",","S"&amp;#REF!&amp;","),"")</f>
        <v>#REF!</v>
      </c>
      <c r="AZ1948" s="27" t="e">
        <f>IF(#REF!&lt;&gt;"",IF(ABS(#REF!)&lt;10,"S"&amp;RIGHT(#REF!,1)&amp;",","S"&amp;#REF!&amp;","),"")</f>
        <v>#REF!</v>
      </c>
      <c r="BA1948" s="27" t="e">
        <f>IF(#REF!&lt;&gt;"",IF(ABS(#REF!)&lt;10,"S"&amp;RIGHT(#REF!,1)&amp;",","S"&amp;#REF!&amp;","),"")</f>
        <v>#REF!</v>
      </c>
      <c r="BB1948" s="27" t="e">
        <f>IF(#REF!&lt;&gt;"",IF(ABS(#REF!)&lt;10,"S"&amp;RIGHT(#REF!,1)&amp;",","S"&amp;#REF!&amp;","),"")</f>
        <v>#REF!</v>
      </c>
      <c r="BC1948" s="27"/>
      <c r="BD1948" s="27"/>
      <c r="BE1948" s="27"/>
      <c r="BF1948" s="27"/>
      <c r="BG1948" s="27"/>
      <c r="BH1948" s="27"/>
      <c r="BI1948" s="27" t="str">
        <f t="shared" si="630"/>
        <v/>
      </c>
      <c r="BJ1948" s="27" t="str">
        <f t="shared" si="631"/>
        <v/>
      </c>
      <c r="BK1948" s="27" t="str">
        <f t="shared" si="632"/>
        <v/>
      </c>
      <c r="BL1948" s="27" t="e">
        <f>IF(#REF!="","",CONCATENATE($L1948,","))</f>
        <v>#REF!</v>
      </c>
      <c r="BM1948" s="27" t="e">
        <f>IF(#REF!="","",CONCATENATE($L1948,","))</f>
        <v>#REF!</v>
      </c>
      <c r="BN1948" s="27" t="e">
        <f>IF(#REF!="","",CONCATENATE($L1948,","))</f>
        <v>#REF!</v>
      </c>
      <c r="BO1948" s="27" t="e">
        <f>IF(#REF!="","",CONCATENATE($L1948,","))</f>
        <v>#REF!</v>
      </c>
      <c r="BP1948" s="27" t="e">
        <f>IF(#REF!="","",CONCATENATE($L1948,","))</f>
        <v>#REF!</v>
      </c>
      <c r="BQ1948" s="27" t="e">
        <f>IF(#REF!="","",CONCATENATE($L1948,","))</f>
        <v>#REF!</v>
      </c>
      <c r="BR1948" s="27" t="e">
        <f>IF(#REF!="","",CONCATENATE($L1948,","))</f>
        <v>#REF!</v>
      </c>
      <c r="BS1948" s="27" t="e">
        <f>IF(#REF!="","",CONCATENATE($L1948,","))</f>
        <v>#REF!</v>
      </c>
      <c r="BT1948" s="27" t="e">
        <f>IF(#REF!="","",CONCATENATE($L1948,","))</f>
        <v>#REF!</v>
      </c>
      <c r="BU1948" s="40"/>
      <c r="BV1948" s="40"/>
      <c r="BW1948"/>
      <c r="BX1948"/>
      <c r="BY1948"/>
      <c r="BZ1948"/>
      <c r="CA1948"/>
      <c r="CB1948" s="40"/>
      <c r="CC1948" s="7"/>
    </row>
    <row r="1949" spans="2:81">
      <c r="B1949" s="75"/>
      <c r="C1949" s="39"/>
      <c r="D1949" s="38"/>
      <c r="E1949" s="39"/>
      <c r="F1949" s="39"/>
      <c r="G1949" s="39"/>
      <c r="H1949" s="39"/>
      <c r="I1949" s="39"/>
      <c r="J1949" s="39"/>
      <c r="K1949" s="39"/>
      <c r="L1949" s="38"/>
      <c r="M1949" s="38"/>
      <c r="N1949" s="38"/>
      <c r="O1949" s="38"/>
      <c r="P1949" s="38"/>
      <c r="Q1949" s="38"/>
      <c r="R1949" s="38"/>
      <c r="S1949" s="38"/>
      <c r="T1949" s="38"/>
      <c r="U1949" s="38"/>
      <c r="V1949" s="38"/>
      <c r="W1949" s="38"/>
      <c r="X1949" s="38"/>
      <c r="Y1949" s="38"/>
      <c r="Z1949" s="75"/>
      <c r="AA1949" s="101"/>
      <c r="AB1949" s="101"/>
      <c r="AC1949" s="101"/>
      <c r="AD1949" s="101"/>
      <c r="AE1949" s="38"/>
      <c r="AF1949" s="38"/>
      <c r="AG1949" s="38"/>
      <c r="AH1949" s="38"/>
      <c r="AI1949" s="101"/>
      <c r="AJ1949" s="101"/>
      <c r="AK1949" s="101"/>
      <c r="AL1949" s="75"/>
      <c r="AM1949" s="39"/>
      <c r="AN1949" s="27"/>
      <c r="AO1949" s="27"/>
      <c r="AP1949" s="27"/>
      <c r="AQ1949" s="27" t="str">
        <f t="shared" si="633"/>
        <v/>
      </c>
      <c r="AR1949" s="27" t="str">
        <f t="shared" si="634"/>
        <v/>
      </c>
      <c r="AS1949" s="27" t="str">
        <f t="shared" si="635"/>
        <v/>
      </c>
      <c r="AT1949" s="27" t="e">
        <f>IF(#REF!&lt;&gt;"",IF(ABS(#REF!)&lt;10,"S"&amp;RIGHT(#REF!,1)&amp;",","S"&amp;#REF!&amp;","),"")</f>
        <v>#REF!</v>
      </c>
      <c r="AU1949" s="27" t="e">
        <f>IF(#REF!&lt;&gt;"",IF(ABS(#REF!)&lt;10,"S"&amp;RIGHT(#REF!,1)&amp;",","S"&amp;#REF!&amp;","),"")</f>
        <v>#REF!</v>
      </c>
      <c r="AV1949" s="27" t="e">
        <f>IF(#REF!&lt;&gt;"",IF(ABS(#REF!)&lt;10,"S"&amp;RIGHT(#REF!,1)&amp;",","S"&amp;#REF!&amp;","),"")</f>
        <v>#REF!</v>
      </c>
      <c r="AW1949" s="27" t="e">
        <f>IF(#REF!&lt;&gt;"",IF(ABS(#REF!)&lt;10,"S"&amp;RIGHT(#REF!,1)&amp;",","S"&amp;#REF!&amp;","),"")</f>
        <v>#REF!</v>
      </c>
      <c r="AX1949" s="27" t="e">
        <f>IF(#REF!&lt;&gt;"",IF(ABS(#REF!)&lt;10,"S"&amp;RIGHT(#REF!,1)&amp;",","S"&amp;#REF!&amp;","),"")</f>
        <v>#REF!</v>
      </c>
      <c r="AY1949" s="27" t="e">
        <f>IF(#REF!&lt;&gt;"",IF(ABS(#REF!)&lt;10,"S"&amp;RIGHT(#REF!,1)&amp;",","S"&amp;#REF!&amp;","),"")</f>
        <v>#REF!</v>
      </c>
      <c r="AZ1949" s="27" t="e">
        <f>IF(#REF!&lt;&gt;"",IF(ABS(#REF!)&lt;10,"S"&amp;RIGHT(#REF!,1)&amp;",","S"&amp;#REF!&amp;","),"")</f>
        <v>#REF!</v>
      </c>
      <c r="BA1949" s="27" t="e">
        <f>IF(#REF!&lt;&gt;"",IF(ABS(#REF!)&lt;10,"S"&amp;RIGHT(#REF!,1)&amp;",","S"&amp;#REF!&amp;","),"")</f>
        <v>#REF!</v>
      </c>
      <c r="BB1949" s="27" t="e">
        <f>IF(#REF!&lt;&gt;"",IF(ABS(#REF!)&lt;10,"S"&amp;RIGHT(#REF!,1)&amp;",","S"&amp;#REF!&amp;","),"")</f>
        <v>#REF!</v>
      </c>
      <c r="BC1949" s="27"/>
      <c r="BD1949" s="27"/>
      <c r="BE1949" s="27"/>
      <c r="BF1949" s="27"/>
      <c r="BG1949" s="27"/>
      <c r="BH1949" s="27"/>
      <c r="BI1949" s="27" t="str">
        <f t="shared" si="630"/>
        <v/>
      </c>
      <c r="BJ1949" s="27" t="str">
        <f t="shared" si="631"/>
        <v/>
      </c>
      <c r="BK1949" s="27" t="str">
        <f t="shared" si="632"/>
        <v/>
      </c>
      <c r="BL1949" s="27" t="e">
        <f>IF(#REF!="","",CONCATENATE($L1949,","))</f>
        <v>#REF!</v>
      </c>
      <c r="BM1949" s="27" t="e">
        <f>IF(#REF!="","",CONCATENATE($L1949,","))</f>
        <v>#REF!</v>
      </c>
      <c r="BN1949" s="27" t="e">
        <f>IF(#REF!="","",CONCATENATE($L1949,","))</f>
        <v>#REF!</v>
      </c>
      <c r="BO1949" s="27" t="e">
        <f>IF(#REF!="","",CONCATENATE($L1949,","))</f>
        <v>#REF!</v>
      </c>
      <c r="BP1949" s="27" t="e">
        <f>IF(#REF!="","",CONCATENATE($L1949,","))</f>
        <v>#REF!</v>
      </c>
      <c r="BQ1949" s="27" t="e">
        <f>IF(#REF!="","",CONCATENATE($L1949,","))</f>
        <v>#REF!</v>
      </c>
      <c r="BR1949" s="27" t="e">
        <f>IF(#REF!="","",CONCATENATE($L1949,","))</f>
        <v>#REF!</v>
      </c>
      <c r="BS1949" s="27" t="e">
        <f>IF(#REF!="","",CONCATENATE($L1949,","))</f>
        <v>#REF!</v>
      </c>
      <c r="BT1949" s="27" t="e">
        <f>IF(#REF!="","",CONCATENATE($L1949,","))</f>
        <v>#REF!</v>
      </c>
      <c r="BU1949" s="40"/>
      <c r="BV1949" s="40"/>
      <c r="BW1949"/>
      <c r="BX1949"/>
      <c r="BY1949"/>
      <c r="BZ1949"/>
      <c r="CA1949"/>
      <c r="CB1949" s="40"/>
      <c r="CC1949" s="7"/>
    </row>
    <row r="1950" spans="2:81">
      <c r="B1950" s="75"/>
      <c r="C1950" s="39"/>
      <c r="D1950" s="38"/>
      <c r="E1950" s="39"/>
      <c r="F1950" s="39"/>
      <c r="G1950" s="39"/>
      <c r="H1950" s="39"/>
      <c r="I1950" s="39"/>
      <c r="J1950" s="39"/>
      <c r="K1950" s="39"/>
      <c r="L1950" s="38"/>
      <c r="M1950" s="38"/>
      <c r="N1950" s="38"/>
      <c r="O1950" s="38"/>
      <c r="P1950" s="38"/>
      <c r="Q1950" s="38"/>
      <c r="R1950" s="38"/>
      <c r="S1950" s="38"/>
      <c r="T1950" s="38"/>
      <c r="U1950" s="38"/>
      <c r="V1950" s="38"/>
      <c r="W1950" s="38"/>
      <c r="X1950" s="38"/>
      <c r="Y1950" s="38"/>
      <c r="Z1950" s="75"/>
      <c r="AA1950" s="101"/>
      <c r="AB1950" s="101"/>
      <c r="AC1950" s="101"/>
      <c r="AD1950" s="101"/>
      <c r="AE1950" s="38"/>
      <c r="AF1950" s="38"/>
      <c r="AG1950" s="38"/>
      <c r="AH1950" s="38"/>
      <c r="AI1950" s="101"/>
      <c r="AJ1950" s="101"/>
      <c r="AK1950" s="101"/>
      <c r="AL1950" s="75"/>
      <c r="AM1950" s="39"/>
      <c r="AN1950" s="27"/>
      <c r="AO1950" s="27"/>
      <c r="AP1950" s="27"/>
      <c r="AQ1950" s="27" t="str">
        <f t="shared" si="633"/>
        <v/>
      </c>
      <c r="AR1950" s="27" t="str">
        <f t="shared" si="634"/>
        <v/>
      </c>
      <c r="AS1950" s="27" t="str">
        <f t="shared" si="635"/>
        <v/>
      </c>
      <c r="AT1950" s="27" t="e">
        <f>IF(#REF!&lt;&gt;"",IF(ABS(#REF!)&lt;10,"S"&amp;RIGHT(#REF!,1)&amp;",","S"&amp;#REF!&amp;","),"")</f>
        <v>#REF!</v>
      </c>
      <c r="AU1950" s="27" t="e">
        <f>IF(#REF!&lt;&gt;"",IF(ABS(#REF!)&lt;10,"S"&amp;RIGHT(#REF!,1)&amp;",","S"&amp;#REF!&amp;","),"")</f>
        <v>#REF!</v>
      </c>
      <c r="AV1950" s="27" t="e">
        <f>IF(#REF!&lt;&gt;"",IF(ABS(#REF!)&lt;10,"S"&amp;RIGHT(#REF!,1)&amp;",","S"&amp;#REF!&amp;","),"")</f>
        <v>#REF!</v>
      </c>
      <c r="AW1950" s="27" t="e">
        <f>IF(#REF!&lt;&gt;"",IF(ABS(#REF!)&lt;10,"S"&amp;RIGHT(#REF!,1)&amp;",","S"&amp;#REF!&amp;","),"")</f>
        <v>#REF!</v>
      </c>
      <c r="AX1950" s="27" t="e">
        <f>IF(#REF!&lt;&gt;"",IF(ABS(#REF!)&lt;10,"S"&amp;RIGHT(#REF!,1)&amp;",","S"&amp;#REF!&amp;","),"")</f>
        <v>#REF!</v>
      </c>
      <c r="AY1950" s="27" t="e">
        <f>IF(#REF!&lt;&gt;"",IF(ABS(#REF!)&lt;10,"S"&amp;RIGHT(#REF!,1)&amp;",","S"&amp;#REF!&amp;","),"")</f>
        <v>#REF!</v>
      </c>
      <c r="AZ1950" s="27" t="e">
        <f>IF(#REF!&lt;&gt;"",IF(ABS(#REF!)&lt;10,"S"&amp;RIGHT(#REF!,1)&amp;",","S"&amp;#REF!&amp;","),"")</f>
        <v>#REF!</v>
      </c>
      <c r="BA1950" s="27" t="e">
        <f>IF(#REF!&lt;&gt;"",IF(ABS(#REF!)&lt;10,"S"&amp;RIGHT(#REF!,1)&amp;",","S"&amp;#REF!&amp;","),"")</f>
        <v>#REF!</v>
      </c>
      <c r="BB1950" s="27" t="e">
        <f>IF(#REF!&lt;&gt;"",IF(ABS(#REF!)&lt;10,"S"&amp;RIGHT(#REF!,1)&amp;",","S"&amp;#REF!&amp;","),"")</f>
        <v>#REF!</v>
      </c>
      <c r="BC1950" s="27"/>
      <c r="BD1950" s="27"/>
      <c r="BE1950" s="27"/>
      <c r="BF1950" s="27"/>
      <c r="BG1950" s="27"/>
      <c r="BH1950" s="27"/>
      <c r="BI1950" s="27" t="str">
        <f t="shared" si="630"/>
        <v/>
      </c>
      <c r="BJ1950" s="27" t="str">
        <f t="shared" si="631"/>
        <v/>
      </c>
      <c r="BK1950" s="27" t="str">
        <f t="shared" si="632"/>
        <v/>
      </c>
      <c r="BL1950" s="27" t="e">
        <f>IF(#REF!="","",CONCATENATE($L1950,","))</f>
        <v>#REF!</v>
      </c>
      <c r="BM1950" s="27" t="e">
        <f>IF(#REF!="","",CONCATENATE($L1950,","))</f>
        <v>#REF!</v>
      </c>
      <c r="BN1950" s="27" t="e">
        <f>IF(#REF!="","",CONCATENATE($L1950,","))</f>
        <v>#REF!</v>
      </c>
      <c r="BO1950" s="27" t="e">
        <f>IF(#REF!="","",CONCATENATE($L1950,","))</f>
        <v>#REF!</v>
      </c>
      <c r="BP1950" s="27" t="e">
        <f>IF(#REF!="","",CONCATENATE($L1950,","))</f>
        <v>#REF!</v>
      </c>
      <c r="BQ1950" s="27" t="e">
        <f>IF(#REF!="","",CONCATENATE($L1950,","))</f>
        <v>#REF!</v>
      </c>
      <c r="BR1950" s="27" t="e">
        <f>IF(#REF!="","",CONCATENATE($L1950,","))</f>
        <v>#REF!</v>
      </c>
      <c r="BS1950" s="27" t="e">
        <f>IF(#REF!="","",CONCATENATE($L1950,","))</f>
        <v>#REF!</v>
      </c>
      <c r="BT1950" s="27" t="e">
        <f>IF(#REF!="","",CONCATENATE($L1950,","))</f>
        <v>#REF!</v>
      </c>
      <c r="BU1950" s="40"/>
      <c r="BV1950" s="40"/>
      <c r="BW1950"/>
      <c r="BX1950"/>
      <c r="BY1950"/>
      <c r="BZ1950"/>
      <c r="CA1950"/>
      <c r="CB1950" s="40"/>
      <c r="CC1950" s="7"/>
    </row>
    <row r="1951" spans="2:81">
      <c r="B1951" s="75"/>
      <c r="C1951" s="39"/>
      <c r="D1951" s="38"/>
      <c r="E1951" s="39"/>
      <c r="F1951" s="39"/>
      <c r="G1951" s="39"/>
      <c r="H1951" s="39"/>
      <c r="I1951" s="39"/>
      <c r="J1951" s="39"/>
      <c r="K1951" s="39"/>
      <c r="L1951" s="38"/>
      <c r="M1951" s="38"/>
      <c r="N1951" s="38"/>
      <c r="O1951" s="38"/>
      <c r="P1951" s="38"/>
      <c r="Q1951" s="38"/>
      <c r="R1951" s="38"/>
      <c r="S1951" s="38"/>
      <c r="T1951" s="38"/>
      <c r="U1951" s="38"/>
      <c r="V1951" s="38"/>
      <c r="W1951" s="38"/>
      <c r="X1951" s="38"/>
      <c r="Y1951" s="38"/>
      <c r="Z1951" s="75"/>
      <c r="AA1951" s="101"/>
      <c r="AB1951" s="101"/>
      <c r="AC1951" s="101"/>
      <c r="AD1951" s="101"/>
      <c r="AE1951" s="38"/>
      <c r="AF1951" s="38"/>
      <c r="AG1951" s="38"/>
      <c r="AH1951" s="38"/>
      <c r="AI1951" s="101"/>
      <c r="AJ1951" s="101"/>
      <c r="AK1951" s="101"/>
      <c r="AL1951" s="75"/>
      <c r="AM1951" s="39"/>
      <c r="AN1951" s="27"/>
      <c r="AO1951" s="27"/>
      <c r="AP1951" s="27"/>
      <c r="AQ1951" s="27" t="str">
        <f t="shared" si="633"/>
        <v/>
      </c>
      <c r="AR1951" s="27" t="str">
        <f t="shared" si="634"/>
        <v/>
      </c>
      <c r="AS1951" s="27" t="str">
        <f t="shared" si="635"/>
        <v/>
      </c>
      <c r="AT1951" s="27" t="e">
        <f>IF(#REF!&lt;&gt;"",IF(ABS(#REF!)&lt;10,"S"&amp;RIGHT(#REF!,1)&amp;",","S"&amp;#REF!&amp;","),"")</f>
        <v>#REF!</v>
      </c>
      <c r="AU1951" s="27" t="e">
        <f>IF(#REF!&lt;&gt;"",IF(ABS(#REF!)&lt;10,"S"&amp;RIGHT(#REF!,1)&amp;",","S"&amp;#REF!&amp;","),"")</f>
        <v>#REF!</v>
      </c>
      <c r="AV1951" s="27" t="e">
        <f>IF(#REF!&lt;&gt;"",IF(ABS(#REF!)&lt;10,"S"&amp;RIGHT(#REF!,1)&amp;",","S"&amp;#REF!&amp;","),"")</f>
        <v>#REF!</v>
      </c>
      <c r="AW1951" s="27" t="e">
        <f>IF(#REF!&lt;&gt;"",IF(ABS(#REF!)&lt;10,"S"&amp;RIGHT(#REF!,1)&amp;",","S"&amp;#REF!&amp;","),"")</f>
        <v>#REF!</v>
      </c>
      <c r="AX1951" s="27" t="e">
        <f>IF(#REF!&lt;&gt;"",IF(ABS(#REF!)&lt;10,"S"&amp;RIGHT(#REF!,1)&amp;",","S"&amp;#REF!&amp;","),"")</f>
        <v>#REF!</v>
      </c>
      <c r="AY1951" s="27" t="e">
        <f>IF(#REF!&lt;&gt;"",IF(ABS(#REF!)&lt;10,"S"&amp;RIGHT(#REF!,1)&amp;",","S"&amp;#REF!&amp;","),"")</f>
        <v>#REF!</v>
      </c>
      <c r="AZ1951" s="27" t="e">
        <f>IF(#REF!&lt;&gt;"",IF(ABS(#REF!)&lt;10,"S"&amp;RIGHT(#REF!,1)&amp;",","S"&amp;#REF!&amp;","),"")</f>
        <v>#REF!</v>
      </c>
      <c r="BA1951" s="27" t="e">
        <f>IF(#REF!&lt;&gt;"",IF(ABS(#REF!)&lt;10,"S"&amp;RIGHT(#REF!,1)&amp;",","S"&amp;#REF!&amp;","),"")</f>
        <v>#REF!</v>
      </c>
      <c r="BB1951" s="27" t="e">
        <f>IF(#REF!&lt;&gt;"",IF(ABS(#REF!)&lt;10,"S"&amp;RIGHT(#REF!,1)&amp;",","S"&amp;#REF!&amp;","),"")</f>
        <v>#REF!</v>
      </c>
      <c r="BC1951" s="27"/>
      <c r="BD1951" s="27"/>
      <c r="BE1951" s="27"/>
      <c r="BF1951" s="27"/>
      <c r="BG1951" s="27"/>
      <c r="BH1951" s="27"/>
      <c r="BI1951" s="27" t="str">
        <f t="shared" si="630"/>
        <v/>
      </c>
      <c r="BJ1951" s="27" t="str">
        <f t="shared" si="631"/>
        <v/>
      </c>
      <c r="BK1951" s="27" t="str">
        <f t="shared" si="632"/>
        <v/>
      </c>
      <c r="BL1951" s="27" t="e">
        <f>IF(#REF!="","",CONCATENATE($L1951,","))</f>
        <v>#REF!</v>
      </c>
      <c r="BM1951" s="27" t="e">
        <f>IF(#REF!="","",CONCATENATE($L1951,","))</f>
        <v>#REF!</v>
      </c>
      <c r="BN1951" s="27" t="e">
        <f>IF(#REF!="","",CONCATENATE($L1951,","))</f>
        <v>#REF!</v>
      </c>
      <c r="BO1951" s="27" t="e">
        <f>IF(#REF!="","",CONCATENATE($L1951,","))</f>
        <v>#REF!</v>
      </c>
      <c r="BP1951" s="27" t="e">
        <f>IF(#REF!="","",CONCATENATE($L1951,","))</f>
        <v>#REF!</v>
      </c>
      <c r="BQ1951" s="27" t="e">
        <f>IF(#REF!="","",CONCATENATE($L1951,","))</f>
        <v>#REF!</v>
      </c>
      <c r="BR1951" s="27" t="e">
        <f>IF(#REF!="","",CONCATENATE($L1951,","))</f>
        <v>#REF!</v>
      </c>
      <c r="BS1951" s="27" t="e">
        <f>IF(#REF!="","",CONCATENATE($L1951,","))</f>
        <v>#REF!</v>
      </c>
      <c r="BT1951" s="27" t="e">
        <f>IF(#REF!="","",CONCATENATE($L1951,","))</f>
        <v>#REF!</v>
      </c>
      <c r="BU1951" s="40"/>
      <c r="BV1951" s="40"/>
      <c r="BW1951"/>
      <c r="BX1951"/>
      <c r="BY1951"/>
      <c r="BZ1951"/>
      <c r="CA1951"/>
      <c r="CB1951" s="40"/>
      <c r="CC1951" s="7"/>
    </row>
    <row r="1952" spans="2:81">
      <c r="B1952" s="75"/>
      <c r="C1952" s="39"/>
      <c r="D1952" s="38"/>
      <c r="E1952" s="39"/>
      <c r="F1952" s="39"/>
      <c r="G1952" s="39"/>
      <c r="H1952" s="39"/>
      <c r="I1952" s="39"/>
      <c r="J1952" s="39"/>
      <c r="K1952" s="39"/>
      <c r="L1952" s="38"/>
      <c r="M1952" s="38"/>
      <c r="N1952" s="38"/>
      <c r="O1952" s="38"/>
      <c r="P1952" s="38"/>
      <c r="Q1952" s="38"/>
      <c r="R1952" s="38"/>
      <c r="S1952" s="38"/>
      <c r="T1952" s="38"/>
      <c r="U1952" s="38"/>
      <c r="V1952" s="38"/>
      <c r="W1952" s="38"/>
      <c r="X1952" s="38"/>
      <c r="Y1952" s="38"/>
      <c r="Z1952" s="75"/>
      <c r="AA1952" s="101"/>
      <c r="AB1952" s="101"/>
      <c r="AC1952" s="101"/>
      <c r="AD1952" s="101"/>
      <c r="AE1952" s="38"/>
      <c r="AF1952" s="38"/>
      <c r="AG1952" s="38"/>
      <c r="AH1952" s="38"/>
      <c r="AI1952" s="101"/>
      <c r="AJ1952" s="101"/>
      <c r="AK1952" s="101"/>
      <c r="AL1952" s="75"/>
      <c r="AM1952" s="39"/>
      <c r="AN1952" s="27"/>
      <c r="AO1952" s="27"/>
      <c r="AP1952" s="27"/>
      <c r="AQ1952" s="27" t="str">
        <f t="shared" si="633"/>
        <v/>
      </c>
      <c r="AR1952" s="27" t="str">
        <f t="shared" si="634"/>
        <v/>
      </c>
      <c r="AS1952" s="27" t="str">
        <f t="shared" si="635"/>
        <v/>
      </c>
      <c r="AT1952" s="27" t="e">
        <f>IF(#REF!&lt;&gt;"",IF(ABS(#REF!)&lt;10,"S"&amp;RIGHT(#REF!,1)&amp;",","S"&amp;#REF!&amp;","),"")</f>
        <v>#REF!</v>
      </c>
      <c r="AU1952" s="27" t="e">
        <f>IF(#REF!&lt;&gt;"",IF(ABS(#REF!)&lt;10,"S"&amp;RIGHT(#REF!,1)&amp;",","S"&amp;#REF!&amp;","),"")</f>
        <v>#REF!</v>
      </c>
      <c r="AV1952" s="27" t="e">
        <f>IF(#REF!&lt;&gt;"",IF(ABS(#REF!)&lt;10,"S"&amp;RIGHT(#REF!,1)&amp;",","S"&amp;#REF!&amp;","),"")</f>
        <v>#REF!</v>
      </c>
      <c r="AW1952" s="27" t="e">
        <f>IF(#REF!&lt;&gt;"",IF(ABS(#REF!)&lt;10,"S"&amp;RIGHT(#REF!,1)&amp;",","S"&amp;#REF!&amp;","),"")</f>
        <v>#REF!</v>
      </c>
      <c r="AX1952" s="27" t="e">
        <f>IF(#REF!&lt;&gt;"",IF(ABS(#REF!)&lt;10,"S"&amp;RIGHT(#REF!,1)&amp;",","S"&amp;#REF!&amp;","),"")</f>
        <v>#REF!</v>
      </c>
      <c r="AY1952" s="27" t="e">
        <f>IF(#REF!&lt;&gt;"",IF(ABS(#REF!)&lt;10,"S"&amp;RIGHT(#REF!,1)&amp;",","S"&amp;#REF!&amp;","),"")</f>
        <v>#REF!</v>
      </c>
      <c r="AZ1952" s="27" t="e">
        <f>IF(#REF!&lt;&gt;"",IF(ABS(#REF!)&lt;10,"S"&amp;RIGHT(#REF!,1)&amp;",","S"&amp;#REF!&amp;","),"")</f>
        <v>#REF!</v>
      </c>
      <c r="BA1952" s="27" t="e">
        <f>IF(#REF!&lt;&gt;"",IF(ABS(#REF!)&lt;10,"S"&amp;RIGHT(#REF!,1)&amp;",","S"&amp;#REF!&amp;","),"")</f>
        <v>#REF!</v>
      </c>
      <c r="BB1952" s="27" t="e">
        <f>IF(#REF!&lt;&gt;"",IF(ABS(#REF!)&lt;10,"S"&amp;RIGHT(#REF!,1)&amp;",","S"&amp;#REF!&amp;","),"")</f>
        <v>#REF!</v>
      </c>
      <c r="BC1952" s="27"/>
      <c r="BD1952" s="27"/>
      <c r="BE1952" s="27"/>
      <c r="BF1952" s="27"/>
      <c r="BG1952" s="27"/>
      <c r="BH1952" s="27"/>
      <c r="BI1952" s="27" t="str">
        <f t="shared" si="630"/>
        <v/>
      </c>
      <c r="BJ1952" s="27" t="str">
        <f t="shared" si="631"/>
        <v/>
      </c>
      <c r="BK1952" s="27" t="str">
        <f t="shared" si="632"/>
        <v/>
      </c>
      <c r="BL1952" s="27" t="e">
        <f>IF(#REF!="","",CONCATENATE($L1952,","))</f>
        <v>#REF!</v>
      </c>
      <c r="BM1952" s="27" t="e">
        <f>IF(#REF!="","",CONCATENATE($L1952,","))</f>
        <v>#REF!</v>
      </c>
      <c r="BN1952" s="27" t="e">
        <f>IF(#REF!="","",CONCATENATE($L1952,","))</f>
        <v>#REF!</v>
      </c>
      <c r="BO1952" s="27" t="e">
        <f>IF(#REF!="","",CONCATENATE($L1952,","))</f>
        <v>#REF!</v>
      </c>
      <c r="BP1952" s="27" t="e">
        <f>IF(#REF!="","",CONCATENATE($L1952,","))</f>
        <v>#REF!</v>
      </c>
      <c r="BQ1952" s="27" t="e">
        <f>IF(#REF!="","",CONCATENATE($L1952,","))</f>
        <v>#REF!</v>
      </c>
      <c r="BR1952" s="27" t="e">
        <f>IF(#REF!="","",CONCATENATE($L1952,","))</f>
        <v>#REF!</v>
      </c>
      <c r="BS1952" s="27" t="e">
        <f>IF(#REF!="","",CONCATENATE($L1952,","))</f>
        <v>#REF!</v>
      </c>
      <c r="BT1952" s="27" t="e">
        <f>IF(#REF!="","",CONCATENATE($L1952,","))</f>
        <v>#REF!</v>
      </c>
      <c r="BU1952" s="40"/>
      <c r="BV1952" s="40"/>
      <c r="BW1952" s="70"/>
      <c r="BX1952" s="70"/>
      <c r="BY1952" s="70"/>
      <c r="BZ1952" s="70"/>
      <c r="CA1952" s="70"/>
      <c r="CB1952" s="70"/>
      <c r="CC1952" s="7"/>
    </row>
    <row r="1953" spans="2:81">
      <c r="B1953" s="75"/>
      <c r="C1953" s="39"/>
      <c r="D1953" s="38"/>
      <c r="E1953" s="39"/>
      <c r="F1953" s="39"/>
      <c r="G1953" s="39"/>
      <c r="H1953" s="39"/>
      <c r="I1953" s="39"/>
      <c r="J1953" s="39"/>
      <c r="K1953" s="39"/>
      <c r="L1953" s="38"/>
      <c r="M1953" s="38"/>
      <c r="N1953" s="38"/>
      <c r="O1953" s="38"/>
      <c r="P1953" s="38"/>
      <c r="Q1953" s="38"/>
      <c r="R1953" s="38"/>
      <c r="S1953" s="38"/>
      <c r="T1953" s="38"/>
      <c r="U1953" s="38"/>
      <c r="V1953" s="38"/>
      <c r="W1953" s="38"/>
      <c r="X1953" s="38"/>
      <c r="Y1953" s="38"/>
      <c r="Z1953" s="75"/>
      <c r="AA1953" s="101"/>
      <c r="AB1953" s="101"/>
      <c r="AC1953" s="101"/>
      <c r="AD1953" s="101"/>
      <c r="AE1953" s="38"/>
      <c r="AF1953" s="38"/>
      <c r="AG1953" s="38"/>
      <c r="AH1953" s="38"/>
      <c r="AI1953" s="101"/>
      <c r="AJ1953" s="101"/>
      <c r="AK1953" s="101"/>
      <c r="AL1953" s="75"/>
      <c r="AM1953" s="39"/>
      <c r="AN1953" s="27"/>
      <c r="AO1953" s="27"/>
      <c r="AP1953" s="27"/>
      <c r="AQ1953" s="27" t="str">
        <f t="shared" si="633"/>
        <v/>
      </c>
      <c r="AR1953" s="27" t="str">
        <f t="shared" si="634"/>
        <v/>
      </c>
      <c r="AS1953" s="27" t="str">
        <f t="shared" si="635"/>
        <v/>
      </c>
      <c r="AT1953" s="27" t="e">
        <f>IF(#REF!&lt;&gt;"",IF(ABS(#REF!)&lt;10,"S"&amp;RIGHT(#REF!,1)&amp;",","S"&amp;#REF!&amp;","),"")</f>
        <v>#REF!</v>
      </c>
      <c r="AU1953" s="27" t="e">
        <f>IF(#REF!&lt;&gt;"",IF(ABS(#REF!)&lt;10,"S"&amp;RIGHT(#REF!,1)&amp;",","S"&amp;#REF!&amp;","),"")</f>
        <v>#REF!</v>
      </c>
      <c r="AV1953" s="27" t="e">
        <f>IF(#REF!&lt;&gt;"",IF(ABS(#REF!)&lt;10,"S"&amp;RIGHT(#REF!,1)&amp;",","S"&amp;#REF!&amp;","),"")</f>
        <v>#REF!</v>
      </c>
      <c r="AW1953" s="27" t="e">
        <f>IF(#REF!&lt;&gt;"",IF(ABS(#REF!)&lt;10,"S"&amp;RIGHT(#REF!,1)&amp;",","S"&amp;#REF!&amp;","),"")</f>
        <v>#REF!</v>
      </c>
      <c r="AX1953" s="27" t="e">
        <f>IF(#REF!&lt;&gt;"",IF(ABS(#REF!)&lt;10,"S"&amp;RIGHT(#REF!,1)&amp;",","S"&amp;#REF!&amp;","),"")</f>
        <v>#REF!</v>
      </c>
      <c r="AY1953" s="27" t="e">
        <f>IF(#REF!&lt;&gt;"",IF(ABS(#REF!)&lt;10,"S"&amp;RIGHT(#REF!,1)&amp;",","S"&amp;#REF!&amp;","),"")</f>
        <v>#REF!</v>
      </c>
      <c r="AZ1953" s="27" t="e">
        <f>IF(#REF!&lt;&gt;"",IF(ABS(#REF!)&lt;10,"S"&amp;RIGHT(#REF!,1)&amp;",","S"&amp;#REF!&amp;","),"")</f>
        <v>#REF!</v>
      </c>
      <c r="BA1953" s="27" t="e">
        <f>IF(#REF!&lt;&gt;"",IF(ABS(#REF!)&lt;10,"S"&amp;RIGHT(#REF!,1)&amp;",","S"&amp;#REF!&amp;","),"")</f>
        <v>#REF!</v>
      </c>
      <c r="BB1953" s="27" t="e">
        <f>IF(#REF!&lt;&gt;"",IF(ABS(#REF!)&lt;10,"S"&amp;RIGHT(#REF!,1)&amp;",","S"&amp;#REF!&amp;","),"")</f>
        <v>#REF!</v>
      </c>
      <c r="BC1953" s="27"/>
      <c r="BD1953" s="27"/>
      <c r="BE1953" s="27"/>
      <c r="BF1953" s="27"/>
      <c r="BG1953" s="27"/>
      <c r="BH1953" s="27"/>
      <c r="BI1953" s="27" t="str">
        <f t="shared" si="630"/>
        <v/>
      </c>
      <c r="BJ1953" s="27" t="str">
        <f t="shared" si="631"/>
        <v/>
      </c>
      <c r="BK1953" s="27" t="str">
        <f t="shared" si="632"/>
        <v/>
      </c>
      <c r="BL1953" s="27" t="e">
        <f>IF(#REF!="","",CONCATENATE($L1953,","))</f>
        <v>#REF!</v>
      </c>
      <c r="BM1953" s="27" t="e">
        <f>IF(#REF!="","",CONCATENATE($L1953,","))</f>
        <v>#REF!</v>
      </c>
      <c r="BN1953" s="27" t="e">
        <f>IF(#REF!="","",CONCATENATE($L1953,","))</f>
        <v>#REF!</v>
      </c>
      <c r="BO1953" s="27" t="e">
        <f>IF(#REF!="","",CONCATENATE($L1953,","))</f>
        <v>#REF!</v>
      </c>
      <c r="BP1953" s="27" t="e">
        <f>IF(#REF!="","",CONCATENATE($L1953,","))</f>
        <v>#REF!</v>
      </c>
      <c r="BQ1953" s="27" t="e">
        <f>IF(#REF!="","",CONCATENATE($L1953,","))</f>
        <v>#REF!</v>
      </c>
      <c r="BR1953" s="27" t="e">
        <f>IF(#REF!="","",CONCATENATE($L1953,","))</f>
        <v>#REF!</v>
      </c>
      <c r="BS1953" s="27" t="e">
        <f>IF(#REF!="","",CONCATENATE($L1953,","))</f>
        <v>#REF!</v>
      </c>
      <c r="BT1953" s="27" t="e">
        <f>IF(#REF!="","",CONCATENATE($L1953,","))</f>
        <v>#REF!</v>
      </c>
      <c r="BU1953" s="40"/>
      <c r="BV1953" s="40"/>
      <c r="BW1953" s="70"/>
      <c r="BX1953" s="70"/>
      <c r="BY1953" s="70"/>
      <c r="BZ1953" s="70"/>
      <c r="CA1953" s="70"/>
      <c r="CB1953" s="70"/>
      <c r="CC1953" s="7"/>
    </row>
    <row r="1954" spans="2:81">
      <c r="B1954" s="75"/>
      <c r="C1954" s="39"/>
      <c r="D1954" s="38"/>
      <c r="E1954" s="39"/>
      <c r="F1954" s="39"/>
      <c r="G1954" s="39"/>
      <c r="H1954" s="39"/>
      <c r="I1954" s="39"/>
      <c r="J1954" s="39"/>
      <c r="K1954" s="39"/>
      <c r="L1954" s="38"/>
      <c r="M1954" s="38"/>
      <c r="N1954" s="38"/>
      <c r="O1954" s="38"/>
      <c r="P1954" s="38"/>
      <c r="Q1954" s="38"/>
      <c r="R1954" s="38"/>
      <c r="S1954" s="38"/>
      <c r="T1954" s="38"/>
      <c r="U1954" s="38"/>
      <c r="V1954" s="38"/>
      <c r="W1954" s="38"/>
      <c r="X1954" s="38"/>
      <c r="Y1954" s="38"/>
      <c r="Z1954" s="75"/>
      <c r="AA1954" s="101"/>
      <c r="AB1954" s="101"/>
      <c r="AC1954" s="101"/>
      <c r="AD1954" s="101"/>
      <c r="AE1954" s="38"/>
      <c r="AF1954" s="38"/>
      <c r="AG1954" s="38"/>
      <c r="AH1954" s="38"/>
      <c r="AI1954" s="101"/>
      <c r="AJ1954" s="101"/>
      <c r="AK1954" s="101"/>
      <c r="AL1954" s="75"/>
      <c r="AM1954" s="39"/>
      <c r="AN1954" s="27"/>
      <c r="AO1954" s="27"/>
      <c r="AP1954" s="27"/>
      <c r="AQ1954" s="27" t="str">
        <f t="shared" si="633"/>
        <v/>
      </c>
      <c r="AR1954" s="27" t="str">
        <f t="shared" si="634"/>
        <v/>
      </c>
      <c r="AS1954" s="27" t="str">
        <f t="shared" si="635"/>
        <v/>
      </c>
      <c r="AT1954" s="27" t="e">
        <f>IF(#REF!&lt;&gt;"",IF(ABS(#REF!)&lt;10,"S"&amp;RIGHT(#REF!,1)&amp;",","S"&amp;#REF!&amp;","),"")</f>
        <v>#REF!</v>
      </c>
      <c r="AU1954" s="27" t="e">
        <f>IF(#REF!&lt;&gt;"",IF(ABS(#REF!)&lt;10,"S"&amp;RIGHT(#REF!,1)&amp;",","S"&amp;#REF!&amp;","),"")</f>
        <v>#REF!</v>
      </c>
      <c r="AV1954" s="27" t="e">
        <f>IF(#REF!&lt;&gt;"",IF(ABS(#REF!)&lt;10,"S"&amp;RIGHT(#REF!,1)&amp;",","S"&amp;#REF!&amp;","),"")</f>
        <v>#REF!</v>
      </c>
      <c r="AW1954" s="27" t="e">
        <f>IF(#REF!&lt;&gt;"",IF(ABS(#REF!)&lt;10,"S"&amp;RIGHT(#REF!,1)&amp;",","S"&amp;#REF!&amp;","),"")</f>
        <v>#REF!</v>
      </c>
      <c r="AX1954" s="27" t="e">
        <f>IF(#REF!&lt;&gt;"",IF(ABS(#REF!)&lt;10,"S"&amp;RIGHT(#REF!,1)&amp;",","S"&amp;#REF!&amp;","),"")</f>
        <v>#REF!</v>
      </c>
      <c r="AY1954" s="27" t="e">
        <f>IF(#REF!&lt;&gt;"",IF(ABS(#REF!)&lt;10,"S"&amp;RIGHT(#REF!,1)&amp;",","S"&amp;#REF!&amp;","),"")</f>
        <v>#REF!</v>
      </c>
      <c r="AZ1954" s="27" t="e">
        <f>IF(#REF!&lt;&gt;"",IF(ABS(#REF!)&lt;10,"S"&amp;RIGHT(#REF!,1)&amp;",","S"&amp;#REF!&amp;","),"")</f>
        <v>#REF!</v>
      </c>
      <c r="BA1954" s="27" t="e">
        <f>IF(#REF!&lt;&gt;"",IF(ABS(#REF!)&lt;10,"S"&amp;RIGHT(#REF!,1)&amp;",","S"&amp;#REF!&amp;","),"")</f>
        <v>#REF!</v>
      </c>
      <c r="BB1954" s="27" t="e">
        <f>IF(#REF!&lt;&gt;"",IF(ABS(#REF!)&lt;10,"S"&amp;RIGHT(#REF!,1)&amp;",","S"&amp;#REF!&amp;","),"")</f>
        <v>#REF!</v>
      </c>
      <c r="BC1954" s="27"/>
      <c r="BD1954" s="27"/>
      <c r="BE1954" s="27"/>
      <c r="BF1954" s="27"/>
      <c r="BG1954" s="27"/>
      <c r="BH1954" s="27"/>
      <c r="BI1954" s="27" t="str">
        <f t="shared" si="630"/>
        <v/>
      </c>
      <c r="BJ1954" s="27" t="str">
        <f t="shared" si="631"/>
        <v/>
      </c>
      <c r="BK1954" s="27" t="str">
        <f t="shared" si="632"/>
        <v/>
      </c>
      <c r="BL1954" s="27" t="e">
        <f>IF(#REF!="","",CONCATENATE($L1954,","))</f>
        <v>#REF!</v>
      </c>
      <c r="BM1954" s="27" t="e">
        <f>IF(#REF!="","",CONCATENATE($L1954,","))</f>
        <v>#REF!</v>
      </c>
      <c r="BN1954" s="27" t="e">
        <f>IF(#REF!="","",CONCATENATE($L1954,","))</f>
        <v>#REF!</v>
      </c>
      <c r="BO1954" s="27" t="e">
        <f>IF(#REF!="","",CONCATENATE($L1954,","))</f>
        <v>#REF!</v>
      </c>
      <c r="BP1954" s="27" t="e">
        <f>IF(#REF!="","",CONCATENATE($L1954,","))</f>
        <v>#REF!</v>
      </c>
      <c r="BQ1954" s="27" t="e">
        <f>IF(#REF!="","",CONCATENATE($L1954,","))</f>
        <v>#REF!</v>
      </c>
      <c r="BR1954" s="27" t="e">
        <f>IF(#REF!="","",CONCATENATE($L1954,","))</f>
        <v>#REF!</v>
      </c>
      <c r="BS1954" s="27" t="e">
        <f>IF(#REF!="","",CONCATENATE($L1954,","))</f>
        <v>#REF!</v>
      </c>
      <c r="BT1954" s="27" t="e">
        <f>IF(#REF!="","",CONCATENATE($L1954,","))</f>
        <v>#REF!</v>
      </c>
      <c r="BU1954" s="40"/>
      <c r="BV1954" s="40"/>
      <c r="BW1954" s="70"/>
      <c r="BX1954" s="70"/>
      <c r="BY1954" s="70"/>
      <c r="BZ1954" s="70"/>
      <c r="CA1954" s="70"/>
      <c r="CB1954" s="70"/>
      <c r="CC1954" s="7"/>
    </row>
    <row r="1955" spans="2:81">
      <c r="B1955" s="75"/>
      <c r="C1955" s="39"/>
      <c r="D1955" s="38"/>
      <c r="E1955" s="39"/>
      <c r="F1955" s="39"/>
      <c r="G1955" s="39"/>
      <c r="H1955" s="39"/>
      <c r="I1955" s="39"/>
      <c r="J1955" s="39"/>
      <c r="K1955" s="39"/>
      <c r="L1955" s="38"/>
      <c r="M1955" s="38"/>
      <c r="N1955" s="38"/>
      <c r="O1955" s="38"/>
      <c r="P1955" s="38"/>
      <c r="Q1955" s="38"/>
      <c r="R1955" s="38"/>
      <c r="S1955" s="38"/>
      <c r="T1955" s="38"/>
      <c r="U1955" s="38"/>
      <c r="V1955" s="38"/>
      <c r="W1955" s="38"/>
      <c r="X1955" s="38"/>
      <c r="Y1955" s="38"/>
      <c r="Z1955" s="75"/>
      <c r="AA1955" s="101"/>
      <c r="AB1955" s="101"/>
      <c r="AC1955" s="101"/>
      <c r="AD1955" s="101"/>
      <c r="AE1955" s="38"/>
      <c r="AF1955" s="38"/>
      <c r="AG1955" s="38"/>
      <c r="AH1955" s="38"/>
      <c r="AI1955" s="101"/>
      <c r="AJ1955" s="101"/>
      <c r="AK1955" s="101"/>
      <c r="AL1955" s="75"/>
      <c r="AM1955" s="39"/>
      <c r="AN1955" s="27"/>
      <c r="AO1955" s="27"/>
      <c r="AP1955" s="27"/>
      <c r="AQ1955" s="27" t="str">
        <f t="shared" si="633"/>
        <v/>
      </c>
      <c r="AR1955" s="27" t="str">
        <f t="shared" si="634"/>
        <v/>
      </c>
      <c r="AS1955" s="27" t="str">
        <f t="shared" si="635"/>
        <v/>
      </c>
      <c r="AT1955" s="27" t="e">
        <f>IF(#REF!&lt;&gt;"",IF(ABS(#REF!)&lt;10,"S"&amp;RIGHT(#REF!,1)&amp;",","S"&amp;#REF!&amp;","),"")</f>
        <v>#REF!</v>
      </c>
      <c r="AU1955" s="27" t="e">
        <f>IF(#REF!&lt;&gt;"",IF(ABS(#REF!)&lt;10,"S"&amp;RIGHT(#REF!,1)&amp;",","S"&amp;#REF!&amp;","),"")</f>
        <v>#REF!</v>
      </c>
      <c r="AV1955" s="27" t="e">
        <f>IF(#REF!&lt;&gt;"",IF(ABS(#REF!)&lt;10,"S"&amp;RIGHT(#REF!,1)&amp;",","S"&amp;#REF!&amp;","),"")</f>
        <v>#REF!</v>
      </c>
      <c r="AW1955" s="27" t="e">
        <f>IF(#REF!&lt;&gt;"",IF(ABS(#REF!)&lt;10,"S"&amp;RIGHT(#REF!,1)&amp;",","S"&amp;#REF!&amp;","),"")</f>
        <v>#REF!</v>
      </c>
      <c r="AX1955" s="27" t="e">
        <f>IF(#REF!&lt;&gt;"",IF(ABS(#REF!)&lt;10,"S"&amp;RIGHT(#REF!,1)&amp;",","S"&amp;#REF!&amp;","),"")</f>
        <v>#REF!</v>
      </c>
      <c r="AY1955" s="27" t="e">
        <f>IF(#REF!&lt;&gt;"",IF(ABS(#REF!)&lt;10,"S"&amp;RIGHT(#REF!,1)&amp;",","S"&amp;#REF!&amp;","),"")</f>
        <v>#REF!</v>
      </c>
      <c r="AZ1955" s="27" t="e">
        <f>IF(#REF!&lt;&gt;"",IF(ABS(#REF!)&lt;10,"S"&amp;RIGHT(#REF!,1)&amp;",","S"&amp;#REF!&amp;","),"")</f>
        <v>#REF!</v>
      </c>
      <c r="BA1955" s="27" t="e">
        <f>IF(#REF!&lt;&gt;"",IF(ABS(#REF!)&lt;10,"S"&amp;RIGHT(#REF!,1)&amp;",","S"&amp;#REF!&amp;","),"")</f>
        <v>#REF!</v>
      </c>
      <c r="BB1955" s="27" t="e">
        <f>IF(#REF!&lt;&gt;"",IF(ABS(#REF!)&lt;10,"S"&amp;RIGHT(#REF!,1)&amp;",","S"&amp;#REF!&amp;","),"")</f>
        <v>#REF!</v>
      </c>
      <c r="BC1955" s="27"/>
      <c r="BD1955" s="27"/>
      <c r="BE1955" s="27"/>
      <c r="BF1955" s="27"/>
      <c r="BG1955" s="27"/>
      <c r="BH1955" s="27"/>
      <c r="BI1955" s="27" t="str">
        <f t="shared" si="630"/>
        <v/>
      </c>
      <c r="BJ1955" s="27" t="str">
        <f t="shared" si="631"/>
        <v/>
      </c>
      <c r="BK1955" s="27" t="str">
        <f t="shared" si="632"/>
        <v/>
      </c>
      <c r="BL1955" s="27" t="e">
        <f>IF(#REF!="","",CONCATENATE($L1955,","))</f>
        <v>#REF!</v>
      </c>
      <c r="BM1955" s="27" t="e">
        <f>IF(#REF!="","",CONCATENATE($L1955,","))</f>
        <v>#REF!</v>
      </c>
      <c r="BN1955" s="27" t="e">
        <f>IF(#REF!="","",CONCATENATE($L1955,","))</f>
        <v>#REF!</v>
      </c>
      <c r="BO1955" s="27" t="e">
        <f>IF(#REF!="","",CONCATENATE($L1955,","))</f>
        <v>#REF!</v>
      </c>
      <c r="BP1955" s="27" t="e">
        <f>IF(#REF!="","",CONCATENATE($L1955,","))</f>
        <v>#REF!</v>
      </c>
      <c r="BQ1955" s="27" t="e">
        <f>IF(#REF!="","",CONCATENATE($L1955,","))</f>
        <v>#REF!</v>
      </c>
      <c r="BR1955" s="27" t="e">
        <f>IF(#REF!="","",CONCATENATE($L1955,","))</f>
        <v>#REF!</v>
      </c>
      <c r="BS1955" s="27" t="e">
        <f>IF(#REF!="","",CONCATENATE($L1955,","))</f>
        <v>#REF!</v>
      </c>
      <c r="BT1955" s="27" t="e">
        <f>IF(#REF!="","",CONCATENATE($L1955,","))</f>
        <v>#REF!</v>
      </c>
      <c r="BU1955" s="40"/>
      <c r="BV1955" s="40"/>
      <c r="BW1955" s="70"/>
      <c r="BX1955" s="70"/>
      <c r="BY1955" s="70"/>
      <c r="BZ1955" s="70"/>
      <c r="CA1955" s="70"/>
      <c r="CB1955" s="70"/>
      <c r="CC1955" s="7"/>
    </row>
    <row r="1956" spans="2:81">
      <c r="B1956" s="75"/>
      <c r="C1956" s="39"/>
      <c r="D1956" s="38"/>
      <c r="E1956" s="39"/>
      <c r="F1956" s="39"/>
      <c r="G1956" s="39"/>
      <c r="H1956" s="39"/>
      <c r="I1956" s="39"/>
      <c r="J1956" s="39"/>
      <c r="K1956" s="39"/>
      <c r="L1956" s="38"/>
      <c r="M1956" s="38"/>
      <c r="N1956" s="38"/>
      <c r="O1956" s="38"/>
      <c r="P1956" s="38"/>
      <c r="Q1956" s="38"/>
      <c r="R1956" s="38"/>
      <c r="S1956" s="38"/>
      <c r="T1956" s="38"/>
      <c r="U1956" s="38"/>
      <c r="V1956" s="38"/>
      <c r="W1956" s="38"/>
      <c r="X1956" s="38"/>
      <c r="Y1956" s="38"/>
      <c r="Z1956" s="75"/>
      <c r="AA1956" s="101"/>
      <c r="AB1956" s="101"/>
      <c r="AC1956" s="101"/>
      <c r="AD1956" s="101"/>
      <c r="AE1956" s="38"/>
      <c r="AF1956" s="38"/>
      <c r="AG1956" s="38"/>
      <c r="AH1956" s="38"/>
      <c r="AI1956" s="101"/>
      <c r="AJ1956" s="101"/>
      <c r="AK1956" s="101"/>
      <c r="AL1956" s="75"/>
      <c r="AM1956" s="39"/>
      <c r="AN1956" s="27"/>
      <c r="AO1956" s="27"/>
      <c r="AP1956" s="27"/>
      <c r="AQ1956" s="27" t="str">
        <f t="shared" si="633"/>
        <v/>
      </c>
      <c r="AR1956" s="27" t="str">
        <f t="shared" si="634"/>
        <v/>
      </c>
      <c r="AS1956" s="27" t="str">
        <f t="shared" si="635"/>
        <v/>
      </c>
      <c r="AT1956" s="27" t="e">
        <f>IF(#REF!&lt;&gt;"",IF(ABS(#REF!)&lt;10,"S"&amp;RIGHT(#REF!,1)&amp;",","S"&amp;#REF!&amp;","),"")</f>
        <v>#REF!</v>
      </c>
      <c r="AU1956" s="27" t="e">
        <f>IF(#REF!&lt;&gt;"",IF(ABS(#REF!)&lt;10,"S"&amp;RIGHT(#REF!,1)&amp;",","S"&amp;#REF!&amp;","),"")</f>
        <v>#REF!</v>
      </c>
      <c r="AV1956" s="27" t="e">
        <f>IF(#REF!&lt;&gt;"",IF(ABS(#REF!)&lt;10,"S"&amp;RIGHT(#REF!,1)&amp;",","S"&amp;#REF!&amp;","),"")</f>
        <v>#REF!</v>
      </c>
      <c r="AW1956" s="27" t="e">
        <f>IF(#REF!&lt;&gt;"",IF(ABS(#REF!)&lt;10,"S"&amp;RIGHT(#REF!,1)&amp;",","S"&amp;#REF!&amp;","),"")</f>
        <v>#REF!</v>
      </c>
      <c r="AX1956" s="27" t="e">
        <f>IF(#REF!&lt;&gt;"",IF(ABS(#REF!)&lt;10,"S"&amp;RIGHT(#REF!,1)&amp;",","S"&amp;#REF!&amp;","),"")</f>
        <v>#REF!</v>
      </c>
      <c r="AY1956" s="27" t="e">
        <f>IF(#REF!&lt;&gt;"",IF(ABS(#REF!)&lt;10,"S"&amp;RIGHT(#REF!,1)&amp;",","S"&amp;#REF!&amp;","),"")</f>
        <v>#REF!</v>
      </c>
      <c r="AZ1956" s="27" t="e">
        <f>IF(#REF!&lt;&gt;"",IF(ABS(#REF!)&lt;10,"S"&amp;RIGHT(#REF!,1)&amp;",","S"&amp;#REF!&amp;","),"")</f>
        <v>#REF!</v>
      </c>
      <c r="BA1956" s="27" t="e">
        <f>IF(#REF!&lt;&gt;"",IF(ABS(#REF!)&lt;10,"S"&amp;RIGHT(#REF!,1)&amp;",","S"&amp;#REF!&amp;","),"")</f>
        <v>#REF!</v>
      </c>
      <c r="BB1956" s="27" t="e">
        <f>IF(#REF!&lt;&gt;"",IF(ABS(#REF!)&lt;10,"S"&amp;RIGHT(#REF!,1)&amp;",","S"&amp;#REF!&amp;","),"")</f>
        <v>#REF!</v>
      </c>
      <c r="BC1956" s="27"/>
      <c r="BD1956" s="27"/>
      <c r="BE1956" s="27"/>
      <c r="BF1956" s="27"/>
      <c r="BG1956" s="27"/>
      <c r="BH1956" s="27"/>
      <c r="BI1956" s="27" t="str">
        <f t="shared" si="630"/>
        <v/>
      </c>
      <c r="BJ1956" s="27" t="str">
        <f t="shared" si="631"/>
        <v/>
      </c>
      <c r="BK1956" s="27" t="str">
        <f t="shared" si="632"/>
        <v/>
      </c>
      <c r="BL1956" s="27" t="e">
        <f>IF(#REF!="","",CONCATENATE($L1956,","))</f>
        <v>#REF!</v>
      </c>
      <c r="BM1956" s="27" t="e">
        <f>IF(#REF!="","",CONCATENATE($L1956,","))</f>
        <v>#REF!</v>
      </c>
      <c r="BN1956" s="27" t="e">
        <f>IF(#REF!="","",CONCATENATE($L1956,","))</f>
        <v>#REF!</v>
      </c>
      <c r="BO1956" s="27" t="e">
        <f>IF(#REF!="","",CONCATENATE($L1956,","))</f>
        <v>#REF!</v>
      </c>
      <c r="BP1956" s="27" t="e">
        <f>IF(#REF!="","",CONCATENATE($L1956,","))</f>
        <v>#REF!</v>
      </c>
      <c r="BQ1956" s="27" t="e">
        <f>IF(#REF!="","",CONCATENATE($L1956,","))</f>
        <v>#REF!</v>
      </c>
      <c r="BR1956" s="27" t="e">
        <f>IF(#REF!="","",CONCATENATE($L1956,","))</f>
        <v>#REF!</v>
      </c>
      <c r="BS1956" s="27" t="e">
        <f>IF(#REF!="","",CONCATENATE($L1956,","))</f>
        <v>#REF!</v>
      </c>
      <c r="BT1956" s="27" t="e">
        <f>IF(#REF!="","",CONCATENATE($L1956,","))</f>
        <v>#REF!</v>
      </c>
      <c r="BU1956" s="40"/>
      <c r="BV1956" s="40"/>
      <c r="BW1956" s="70"/>
      <c r="BX1956" s="70"/>
      <c r="BY1956" s="70"/>
      <c r="BZ1956" s="70"/>
      <c r="CA1956" s="70"/>
      <c r="CB1956" s="70"/>
      <c r="CC1956" s="7"/>
    </row>
    <row r="1957" spans="2:81">
      <c r="B1957" s="75"/>
      <c r="C1957" s="39"/>
      <c r="D1957" s="38"/>
      <c r="E1957" s="39"/>
      <c r="F1957" s="39"/>
      <c r="G1957" s="39"/>
      <c r="H1957" s="39"/>
      <c r="I1957" s="39"/>
      <c r="J1957" s="39"/>
      <c r="K1957" s="39"/>
      <c r="L1957" s="38"/>
      <c r="M1957" s="38"/>
      <c r="N1957" s="38"/>
      <c r="O1957" s="38"/>
      <c r="P1957" s="38"/>
      <c r="Q1957" s="38"/>
      <c r="R1957" s="38"/>
      <c r="S1957" s="38"/>
      <c r="T1957" s="38"/>
      <c r="U1957" s="38"/>
      <c r="V1957" s="38"/>
      <c r="W1957" s="38"/>
      <c r="X1957" s="38"/>
      <c r="Y1957" s="38"/>
      <c r="Z1957" s="75"/>
      <c r="AA1957" s="101"/>
      <c r="AB1957" s="101"/>
      <c r="AC1957" s="101"/>
      <c r="AD1957" s="101"/>
      <c r="AE1957" s="38"/>
      <c r="AF1957" s="38"/>
      <c r="AG1957" s="38"/>
      <c r="AH1957" s="38"/>
      <c r="AI1957" s="101"/>
      <c r="AJ1957" s="101"/>
      <c r="AK1957" s="101"/>
      <c r="AL1957" s="75"/>
      <c r="AM1957" s="39"/>
      <c r="AN1957" s="27"/>
      <c r="AO1957" s="27"/>
      <c r="AP1957" s="27"/>
      <c r="AQ1957" s="27" t="str">
        <f t="shared" si="633"/>
        <v/>
      </c>
      <c r="AR1957" s="27" t="str">
        <f t="shared" si="634"/>
        <v/>
      </c>
      <c r="AS1957" s="27" t="str">
        <f t="shared" si="635"/>
        <v/>
      </c>
      <c r="AT1957" s="27" t="e">
        <f>IF(#REF!&lt;&gt;"",IF(ABS(#REF!)&lt;10,"S"&amp;RIGHT(#REF!,1)&amp;",","S"&amp;#REF!&amp;","),"")</f>
        <v>#REF!</v>
      </c>
      <c r="AU1957" s="27" t="e">
        <f>IF(#REF!&lt;&gt;"",IF(ABS(#REF!)&lt;10,"S"&amp;RIGHT(#REF!,1)&amp;",","S"&amp;#REF!&amp;","),"")</f>
        <v>#REF!</v>
      </c>
      <c r="AV1957" s="27" t="e">
        <f>IF(#REF!&lt;&gt;"",IF(ABS(#REF!)&lt;10,"S"&amp;RIGHT(#REF!,1)&amp;",","S"&amp;#REF!&amp;","),"")</f>
        <v>#REF!</v>
      </c>
      <c r="AW1957" s="27" t="e">
        <f>IF(#REF!&lt;&gt;"",IF(ABS(#REF!)&lt;10,"S"&amp;RIGHT(#REF!,1)&amp;",","S"&amp;#REF!&amp;","),"")</f>
        <v>#REF!</v>
      </c>
      <c r="AX1957" s="27" t="e">
        <f>IF(#REF!&lt;&gt;"",IF(ABS(#REF!)&lt;10,"S"&amp;RIGHT(#REF!,1)&amp;",","S"&amp;#REF!&amp;","),"")</f>
        <v>#REF!</v>
      </c>
      <c r="AY1957" s="27" t="e">
        <f>IF(#REF!&lt;&gt;"",IF(ABS(#REF!)&lt;10,"S"&amp;RIGHT(#REF!,1)&amp;",","S"&amp;#REF!&amp;","),"")</f>
        <v>#REF!</v>
      </c>
      <c r="AZ1957" s="27" t="e">
        <f>IF(#REF!&lt;&gt;"",IF(ABS(#REF!)&lt;10,"S"&amp;RIGHT(#REF!,1)&amp;",","S"&amp;#REF!&amp;","),"")</f>
        <v>#REF!</v>
      </c>
      <c r="BA1957" s="27" t="e">
        <f>IF(#REF!&lt;&gt;"",IF(ABS(#REF!)&lt;10,"S"&amp;RIGHT(#REF!,1)&amp;",","S"&amp;#REF!&amp;","),"")</f>
        <v>#REF!</v>
      </c>
      <c r="BB1957" s="27" t="e">
        <f>IF(#REF!&lt;&gt;"",IF(ABS(#REF!)&lt;10,"S"&amp;RIGHT(#REF!,1)&amp;",","S"&amp;#REF!&amp;","),"")</f>
        <v>#REF!</v>
      </c>
      <c r="BC1957" s="27"/>
      <c r="BD1957" s="27"/>
      <c r="BE1957" s="27"/>
      <c r="BF1957" s="27"/>
      <c r="BG1957" s="27"/>
      <c r="BH1957" s="27"/>
      <c r="BI1957" s="27" t="str">
        <f t="shared" si="630"/>
        <v/>
      </c>
      <c r="BJ1957" s="27" t="str">
        <f t="shared" si="631"/>
        <v/>
      </c>
      <c r="BK1957" s="27" t="str">
        <f t="shared" si="632"/>
        <v/>
      </c>
      <c r="BL1957" s="27" t="e">
        <f>IF(#REF!="","",CONCATENATE($L1957,","))</f>
        <v>#REF!</v>
      </c>
      <c r="BM1957" s="27" t="e">
        <f>IF(#REF!="","",CONCATENATE($L1957,","))</f>
        <v>#REF!</v>
      </c>
      <c r="BN1957" s="27" t="e">
        <f>IF(#REF!="","",CONCATENATE($L1957,","))</f>
        <v>#REF!</v>
      </c>
      <c r="BO1957" s="27" t="e">
        <f>IF(#REF!="","",CONCATENATE($L1957,","))</f>
        <v>#REF!</v>
      </c>
      <c r="BP1957" s="27" t="e">
        <f>IF(#REF!="","",CONCATENATE($L1957,","))</f>
        <v>#REF!</v>
      </c>
      <c r="BQ1957" s="27" t="e">
        <f>IF(#REF!="","",CONCATENATE($L1957,","))</f>
        <v>#REF!</v>
      </c>
      <c r="BR1957" s="27" t="e">
        <f>IF(#REF!="","",CONCATENATE($L1957,","))</f>
        <v>#REF!</v>
      </c>
      <c r="BS1957" s="27" t="e">
        <f>IF(#REF!="","",CONCATENATE($L1957,","))</f>
        <v>#REF!</v>
      </c>
      <c r="BT1957" s="27" t="e">
        <f>IF(#REF!="","",CONCATENATE($L1957,","))</f>
        <v>#REF!</v>
      </c>
      <c r="BU1957" s="40"/>
      <c r="BV1957" s="40"/>
      <c r="BW1957" s="70"/>
      <c r="BX1957" s="70"/>
      <c r="BY1957" s="70"/>
      <c r="BZ1957" s="70"/>
      <c r="CA1957" s="70"/>
      <c r="CB1957" s="70"/>
      <c r="CC1957" s="7"/>
    </row>
    <row r="1958" spans="2:81">
      <c r="B1958" s="75"/>
      <c r="C1958" s="39"/>
      <c r="D1958" s="38"/>
      <c r="E1958" s="39"/>
      <c r="F1958" s="39"/>
      <c r="G1958" s="39"/>
      <c r="H1958" s="39"/>
      <c r="I1958" s="39"/>
      <c r="J1958" s="39"/>
      <c r="K1958" s="39"/>
      <c r="L1958" s="38"/>
      <c r="M1958" s="38"/>
      <c r="N1958" s="38"/>
      <c r="O1958" s="38"/>
      <c r="P1958" s="38"/>
      <c r="Q1958" s="38"/>
      <c r="R1958" s="38"/>
      <c r="S1958" s="38"/>
      <c r="T1958" s="38"/>
      <c r="U1958" s="38"/>
      <c r="V1958" s="38"/>
      <c r="W1958" s="38"/>
      <c r="X1958" s="38"/>
      <c r="Y1958" s="38"/>
      <c r="Z1958" s="75"/>
      <c r="AA1958" s="101"/>
      <c r="AB1958" s="101"/>
      <c r="AC1958" s="101"/>
      <c r="AD1958" s="101"/>
      <c r="AE1958" s="38"/>
      <c r="AF1958" s="38"/>
      <c r="AG1958" s="38"/>
      <c r="AH1958" s="38"/>
      <c r="AI1958" s="101"/>
      <c r="AJ1958" s="101"/>
      <c r="AK1958" s="101"/>
      <c r="AL1958" s="75"/>
      <c r="AM1958" s="39"/>
      <c r="AN1958" s="27"/>
      <c r="AO1958" s="27"/>
      <c r="AP1958" s="27"/>
      <c r="AQ1958" s="27" t="str">
        <f t="shared" si="633"/>
        <v/>
      </c>
      <c r="AR1958" s="27" t="str">
        <f t="shared" si="634"/>
        <v/>
      </c>
      <c r="AS1958" s="27" t="str">
        <f t="shared" si="635"/>
        <v/>
      </c>
      <c r="AT1958" s="27" t="e">
        <f>IF(#REF!&lt;&gt;"",IF(ABS(#REF!)&lt;10,"S"&amp;RIGHT(#REF!,1)&amp;",","S"&amp;#REF!&amp;","),"")</f>
        <v>#REF!</v>
      </c>
      <c r="AU1958" s="27" t="e">
        <f>IF(#REF!&lt;&gt;"",IF(ABS(#REF!)&lt;10,"S"&amp;RIGHT(#REF!,1)&amp;",","S"&amp;#REF!&amp;","),"")</f>
        <v>#REF!</v>
      </c>
      <c r="AV1958" s="27" t="e">
        <f>IF(#REF!&lt;&gt;"",IF(ABS(#REF!)&lt;10,"S"&amp;RIGHT(#REF!,1)&amp;",","S"&amp;#REF!&amp;","),"")</f>
        <v>#REF!</v>
      </c>
      <c r="AW1958" s="27" t="e">
        <f>IF(#REF!&lt;&gt;"",IF(ABS(#REF!)&lt;10,"S"&amp;RIGHT(#REF!,1)&amp;",","S"&amp;#REF!&amp;","),"")</f>
        <v>#REF!</v>
      </c>
      <c r="AX1958" s="27" t="e">
        <f>IF(#REF!&lt;&gt;"",IF(ABS(#REF!)&lt;10,"S"&amp;RIGHT(#REF!,1)&amp;",","S"&amp;#REF!&amp;","),"")</f>
        <v>#REF!</v>
      </c>
      <c r="AY1958" s="27" t="e">
        <f>IF(#REF!&lt;&gt;"",IF(ABS(#REF!)&lt;10,"S"&amp;RIGHT(#REF!,1)&amp;",","S"&amp;#REF!&amp;","),"")</f>
        <v>#REF!</v>
      </c>
      <c r="AZ1958" s="27" t="e">
        <f>IF(#REF!&lt;&gt;"",IF(ABS(#REF!)&lt;10,"S"&amp;RIGHT(#REF!,1)&amp;",","S"&amp;#REF!&amp;","),"")</f>
        <v>#REF!</v>
      </c>
      <c r="BA1958" s="27" t="e">
        <f>IF(#REF!&lt;&gt;"",IF(ABS(#REF!)&lt;10,"S"&amp;RIGHT(#REF!,1)&amp;",","S"&amp;#REF!&amp;","),"")</f>
        <v>#REF!</v>
      </c>
      <c r="BB1958" s="27" t="e">
        <f>IF(#REF!&lt;&gt;"",IF(ABS(#REF!)&lt;10,"S"&amp;RIGHT(#REF!,1)&amp;",","S"&amp;#REF!&amp;","),"")</f>
        <v>#REF!</v>
      </c>
      <c r="BC1958" s="27"/>
      <c r="BD1958" s="27"/>
      <c r="BE1958" s="27"/>
      <c r="BF1958" s="27"/>
      <c r="BG1958" s="27"/>
      <c r="BH1958" s="27"/>
      <c r="BI1958" s="27" t="str">
        <f t="shared" si="630"/>
        <v/>
      </c>
      <c r="BJ1958" s="27" t="str">
        <f t="shared" si="631"/>
        <v/>
      </c>
      <c r="BK1958" s="27" t="str">
        <f t="shared" si="632"/>
        <v/>
      </c>
      <c r="BL1958" s="27" t="e">
        <f>IF(#REF!="","",CONCATENATE($L1958,","))</f>
        <v>#REF!</v>
      </c>
      <c r="BM1958" s="27" t="e">
        <f>IF(#REF!="","",CONCATENATE($L1958,","))</f>
        <v>#REF!</v>
      </c>
      <c r="BN1958" s="27" t="e">
        <f>IF(#REF!="","",CONCATENATE($L1958,","))</f>
        <v>#REF!</v>
      </c>
      <c r="BO1958" s="27" t="e">
        <f>IF(#REF!="","",CONCATENATE($L1958,","))</f>
        <v>#REF!</v>
      </c>
      <c r="BP1958" s="27" t="e">
        <f>IF(#REF!="","",CONCATENATE($L1958,","))</f>
        <v>#REF!</v>
      </c>
      <c r="BQ1958" s="27" t="e">
        <f>IF(#REF!="","",CONCATENATE($L1958,","))</f>
        <v>#REF!</v>
      </c>
      <c r="BR1958" s="27" t="e">
        <f>IF(#REF!="","",CONCATENATE($L1958,","))</f>
        <v>#REF!</v>
      </c>
      <c r="BS1958" s="27" t="e">
        <f>IF(#REF!="","",CONCATENATE($L1958,","))</f>
        <v>#REF!</v>
      </c>
      <c r="BT1958" s="27" t="e">
        <f>IF(#REF!="","",CONCATENATE($L1958,","))</f>
        <v>#REF!</v>
      </c>
      <c r="BU1958" s="40"/>
      <c r="BV1958" s="40"/>
      <c r="BW1958" s="70"/>
      <c r="BX1958" s="70"/>
      <c r="BY1958" s="70"/>
      <c r="BZ1958" s="70"/>
      <c r="CA1958" s="70"/>
      <c r="CB1958" s="70"/>
      <c r="CC1958" s="7"/>
    </row>
    <row r="1959" spans="2:81">
      <c r="B1959" s="75"/>
      <c r="C1959" s="39"/>
      <c r="D1959" s="38"/>
      <c r="E1959" s="39"/>
      <c r="F1959" s="39"/>
      <c r="G1959" s="39"/>
      <c r="H1959" s="39"/>
      <c r="I1959" s="39"/>
      <c r="J1959" s="39"/>
      <c r="K1959" s="39"/>
      <c r="L1959" s="38"/>
      <c r="M1959" s="38"/>
      <c r="N1959" s="38"/>
      <c r="O1959" s="38"/>
      <c r="P1959" s="38"/>
      <c r="Q1959" s="38"/>
      <c r="R1959" s="38"/>
      <c r="S1959" s="38"/>
      <c r="T1959" s="38"/>
      <c r="U1959" s="38"/>
      <c r="V1959" s="38"/>
      <c r="W1959" s="38"/>
      <c r="X1959" s="38"/>
      <c r="Y1959" s="38"/>
      <c r="Z1959" s="75"/>
      <c r="AA1959" s="101"/>
      <c r="AB1959" s="101"/>
      <c r="AC1959" s="101"/>
      <c r="AD1959" s="101"/>
      <c r="AE1959" s="38"/>
      <c r="AF1959" s="38"/>
      <c r="AG1959" s="38"/>
      <c r="AH1959" s="38"/>
      <c r="AI1959" s="101"/>
      <c r="AJ1959" s="101"/>
      <c r="AK1959" s="101"/>
      <c r="AL1959" s="75"/>
      <c r="AM1959" s="39"/>
      <c r="AN1959" s="27"/>
      <c r="AO1959" s="27"/>
      <c r="AP1959" s="27"/>
      <c r="AQ1959" s="27" t="str">
        <f t="shared" si="633"/>
        <v/>
      </c>
      <c r="AR1959" s="27" t="str">
        <f t="shared" si="634"/>
        <v/>
      </c>
      <c r="AS1959" s="27" t="str">
        <f t="shared" si="635"/>
        <v/>
      </c>
      <c r="AT1959" s="27" t="e">
        <f>IF(#REF!&lt;&gt;"",IF(ABS(#REF!)&lt;10,"S"&amp;RIGHT(#REF!,1)&amp;",","S"&amp;#REF!&amp;","),"")</f>
        <v>#REF!</v>
      </c>
      <c r="AU1959" s="27" t="e">
        <f>IF(#REF!&lt;&gt;"",IF(ABS(#REF!)&lt;10,"S"&amp;RIGHT(#REF!,1)&amp;",","S"&amp;#REF!&amp;","),"")</f>
        <v>#REF!</v>
      </c>
      <c r="AV1959" s="27" t="e">
        <f>IF(#REF!&lt;&gt;"",IF(ABS(#REF!)&lt;10,"S"&amp;RIGHT(#REF!,1)&amp;",","S"&amp;#REF!&amp;","),"")</f>
        <v>#REF!</v>
      </c>
      <c r="AW1959" s="27" t="e">
        <f>IF(#REF!&lt;&gt;"",IF(ABS(#REF!)&lt;10,"S"&amp;RIGHT(#REF!,1)&amp;",","S"&amp;#REF!&amp;","),"")</f>
        <v>#REF!</v>
      </c>
      <c r="AX1959" s="27" t="e">
        <f>IF(#REF!&lt;&gt;"",IF(ABS(#REF!)&lt;10,"S"&amp;RIGHT(#REF!,1)&amp;",","S"&amp;#REF!&amp;","),"")</f>
        <v>#REF!</v>
      </c>
      <c r="AY1959" s="27" t="e">
        <f>IF(#REF!&lt;&gt;"",IF(ABS(#REF!)&lt;10,"S"&amp;RIGHT(#REF!,1)&amp;",","S"&amp;#REF!&amp;","),"")</f>
        <v>#REF!</v>
      </c>
      <c r="AZ1959" s="27" t="e">
        <f>IF(#REF!&lt;&gt;"",IF(ABS(#REF!)&lt;10,"S"&amp;RIGHT(#REF!,1)&amp;",","S"&amp;#REF!&amp;","),"")</f>
        <v>#REF!</v>
      </c>
      <c r="BA1959" s="27" t="e">
        <f>IF(#REF!&lt;&gt;"",IF(ABS(#REF!)&lt;10,"S"&amp;RIGHT(#REF!,1)&amp;",","S"&amp;#REF!&amp;","),"")</f>
        <v>#REF!</v>
      </c>
      <c r="BB1959" s="27" t="e">
        <f>IF(#REF!&lt;&gt;"",IF(ABS(#REF!)&lt;10,"S"&amp;RIGHT(#REF!,1)&amp;",","S"&amp;#REF!&amp;","),"")</f>
        <v>#REF!</v>
      </c>
      <c r="BC1959" s="27"/>
      <c r="BD1959" s="27"/>
      <c r="BE1959" s="27"/>
      <c r="BF1959" s="27"/>
      <c r="BG1959" s="27"/>
      <c r="BH1959" s="27"/>
      <c r="BI1959" s="27" t="str">
        <f t="shared" si="630"/>
        <v/>
      </c>
      <c r="BJ1959" s="27" t="str">
        <f t="shared" si="631"/>
        <v/>
      </c>
      <c r="BK1959" s="27" t="str">
        <f t="shared" si="632"/>
        <v/>
      </c>
      <c r="BL1959" s="27" t="e">
        <f>IF(#REF!="","",CONCATENATE($L1959,","))</f>
        <v>#REF!</v>
      </c>
      <c r="BM1959" s="27" t="e">
        <f>IF(#REF!="","",CONCATENATE($L1959,","))</f>
        <v>#REF!</v>
      </c>
      <c r="BN1959" s="27" t="e">
        <f>IF(#REF!="","",CONCATENATE($L1959,","))</f>
        <v>#REF!</v>
      </c>
      <c r="BO1959" s="27" t="e">
        <f>IF(#REF!="","",CONCATENATE($L1959,","))</f>
        <v>#REF!</v>
      </c>
      <c r="BP1959" s="27" t="e">
        <f>IF(#REF!="","",CONCATENATE($L1959,","))</f>
        <v>#REF!</v>
      </c>
      <c r="BQ1959" s="27" t="e">
        <f>IF(#REF!="","",CONCATENATE($L1959,","))</f>
        <v>#REF!</v>
      </c>
      <c r="BR1959" s="27" t="e">
        <f>IF(#REF!="","",CONCATENATE($L1959,","))</f>
        <v>#REF!</v>
      </c>
      <c r="BS1959" s="27" t="e">
        <f>IF(#REF!="","",CONCATENATE($L1959,","))</f>
        <v>#REF!</v>
      </c>
      <c r="BT1959" s="27" t="e">
        <f>IF(#REF!="","",CONCATENATE($L1959,","))</f>
        <v>#REF!</v>
      </c>
      <c r="BU1959" s="40"/>
      <c r="BV1959" s="40"/>
      <c r="BW1959" s="70"/>
      <c r="BX1959" s="70"/>
      <c r="BY1959" s="70"/>
      <c r="BZ1959" s="70"/>
      <c r="CA1959" s="70"/>
      <c r="CB1959" s="70"/>
      <c r="CC1959" s="7"/>
    </row>
    <row r="1960" spans="2:81">
      <c r="B1960" s="75"/>
      <c r="C1960" s="39"/>
      <c r="D1960" s="38"/>
      <c r="E1960" s="39"/>
      <c r="F1960" s="39"/>
      <c r="G1960" s="39"/>
      <c r="H1960" s="39"/>
      <c r="I1960" s="39"/>
      <c r="J1960" s="39"/>
      <c r="K1960" s="39"/>
      <c r="L1960" s="38"/>
      <c r="M1960" s="38"/>
      <c r="N1960" s="38"/>
      <c r="O1960" s="38"/>
      <c r="P1960" s="38"/>
      <c r="Q1960" s="38"/>
      <c r="R1960" s="38"/>
      <c r="S1960" s="38"/>
      <c r="T1960" s="38"/>
      <c r="U1960" s="38"/>
      <c r="V1960" s="38"/>
      <c r="W1960" s="38"/>
      <c r="X1960" s="38"/>
      <c r="Y1960" s="38"/>
      <c r="Z1960" s="75"/>
      <c r="AA1960" s="101"/>
      <c r="AB1960" s="101"/>
      <c r="AC1960" s="101"/>
      <c r="AD1960" s="101"/>
      <c r="AE1960" s="38"/>
      <c r="AF1960" s="38"/>
      <c r="AG1960" s="38"/>
      <c r="AH1960" s="38"/>
      <c r="AI1960" s="101"/>
      <c r="AJ1960" s="101"/>
      <c r="AK1960" s="101"/>
      <c r="AL1960" s="75"/>
      <c r="AM1960" s="39"/>
      <c r="AN1960" s="27"/>
      <c r="AO1960" s="27"/>
      <c r="AP1960" s="27"/>
      <c r="AQ1960" s="27" t="str">
        <f t="shared" si="633"/>
        <v/>
      </c>
      <c r="AR1960" s="27" t="str">
        <f t="shared" si="634"/>
        <v/>
      </c>
      <c r="AS1960" s="27" t="str">
        <f t="shared" si="635"/>
        <v/>
      </c>
      <c r="AT1960" s="27" t="e">
        <f>IF(#REF!&lt;&gt;"",IF(ABS(#REF!)&lt;10,"S"&amp;RIGHT(#REF!,1)&amp;",","S"&amp;#REF!&amp;","),"")</f>
        <v>#REF!</v>
      </c>
      <c r="AU1960" s="27" t="e">
        <f>IF(#REF!&lt;&gt;"",IF(ABS(#REF!)&lt;10,"S"&amp;RIGHT(#REF!,1)&amp;",","S"&amp;#REF!&amp;","),"")</f>
        <v>#REF!</v>
      </c>
      <c r="AV1960" s="27" t="e">
        <f>IF(#REF!&lt;&gt;"",IF(ABS(#REF!)&lt;10,"S"&amp;RIGHT(#REF!,1)&amp;",","S"&amp;#REF!&amp;","),"")</f>
        <v>#REF!</v>
      </c>
      <c r="AW1960" s="27" t="e">
        <f>IF(#REF!&lt;&gt;"",IF(ABS(#REF!)&lt;10,"S"&amp;RIGHT(#REF!,1)&amp;",","S"&amp;#REF!&amp;","),"")</f>
        <v>#REF!</v>
      </c>
      <c r="AX1960" s="27" t="e">
        <f>IF(#REF!&lt;&gt;"",IF(ABS(#REF!)&lt;10,"S"&amp;RIGHT(#REF!,1)&amp;",","S"&amp;#REF!&amp;","),"")</f>
        <v>#REF!</v>
      </c>
      <c r="AY1960" s="27" t="e">
        <f>IF(#REF!&lt;&gt;"",IF(ABS(#REF!)&lt;10,"S"&amp;RIGHT(#REF!,1)&amp;",","S"&amp;#REF!&amp;","),"")</f>
        <v>#REF!</v>
      </c>
      <c r="AZ1960" s="27" t="e">
        <f>IF(#REF!&lt;&gt;"",IF(ABS(#REF!)&lt;10,"S"&amp;RIGHT(#REF!,1)&amp;",","S"&amp;#REF!&amp;","),"")</f>
        <v>#REF!</v>
      </c>
      <c r="BA1960" s="27" t="e">
        <f>IF(#REF!&lt;&gt;"",IF(ABS(#REF!)&lt;10,"S"&amp;RIGHT(#REF!,1)&amp;",","S"&amp;#REF!&amp;","),"")</f>
        <v>#REF!</v>
      </c>
      <c r="BB1960" s="27" t="e">
        <f>IF(#REF!&lt;&gt;"",IF(ABS(#REF!)&lt;10,"S"&amp;RIGHT(#REF!,1)&amp;",","S"&amp;#REF!&amp;","),"")</f>
        <v>#REF!</v>
      </c>
      <c r="BC1960" s="27"/>
      <c r="BD1960" s="27"/>
      <c r="BE1960" s="27"/>
      <c r="BF1960" s="27"/>
      <c r="BG1960" s="27"/>
      <c r="BH1960" s="27"/>
      <c r="BI1960" s="27" t="str">
        <f t="shared" si="630"/>
        <v/>
      </c>
      <c r="BJ1960" s="27" t="str">
        <f t="shared" si="631"/>
        <v/>
      </c>
      <c r="BK1960" s="27" t="str">
        <f t="shared" si="632"/>
        <v/>
      </c>
      <c r="BL1960" s="27" t="e">
        <f>IF(#REF!="","",CONCATENATE($L1960,","))</f>
        <v>#REF!</v>
      </c>
      <c r="BM1960" s="27" t="e">
        <f>IF(#REF!="","",CONCATENATE($L1960,","))</f>
        <v>#REF!</v>
      </c>
      <c r="BN1960" s="27" t="e">
        <f>IF(#REF!="","",CONCATENATE($L1960,","))</f>
        <v>#REF!</v>
      </c>
      <c r="BO1960" s="27" t="e">
        <f>IF(#REF!="","",CONCATENATE($L1960,","))</f>
        <v>#REF!</v>
      </c>
      <c r="BP1960" s="27" t="e">
        <f>IF(#REF!="","",CONCATENATE($L1960,","))</f>
        <v>#REF!</v>
      </c>
      <c r="BQ1960" s="27" t="e">
        <f>IF(#REF!="","",CONCATENATE($L1960,","))</f>
        <v>#REF!</v>
      </c>
      <c r="BR1960" s="27" t="e">
        <f>IF(#REF!="","",CONCATENATE($L1960,","))</f>
        <v>#REF!</v>
      </c>
      <c r="BS1960" s="27" t="e">
        <f>IF(#REF!="","",CONCATENATE($L1960,","))</f>
        <v>#REF!</v>
      </c>
      <c r="BT1960" s="27" t="e">
        <f>IF(#REF!="","",CONCATENATE($L1960,","))</f>
        <v>#REF!</v>
      </c>
      <c r="BU1960" s="40"/>
      <c r="BV1960" s="40"/>
      <c r="BW1960" s="70"/>
      <c r="BX1960" s="70"/>
      <c r="BY1960" s="70"/>
      <c r="BZ1960" s="70"/>
      <c r="CA1960" s="70"/>
      <c r="CB1960" s="70"/>
      <c r="CC1960" s="7"/>
    </row>
    <row r="1961" spans="2:81">
      <c r="B1961" s="75"/>
      <c r="C1961" s="39"/>
      <c r="D1961" s="38"/>
      <c r="E1961" s="39"/>
      <c r="F1961" s="39"/>
      <c r="G1961" s="39"/>
      <c r="H1961" s="39"/>
      <c r="I1961" s="39"/>
      <c r="J1961" s="39"/>
      <c r="K1961" s="39"/>
      <c r="L1961" s="38"/>
      <c r="M1961" s="38"/>
      <c r="N1961" s="38"/>
      <c r="O1961" s="38"/>
      <c r="P1961" s="38"/>
      <c r="Q1961" s="38"/>
      <c r="R1961" s="38"/>
      <c r="S1961" s="38"/>
      <c r="T1961" s="38"/>
      <c r="U1961" s="38"/>
      <c r="V1961" s="38"/>
      <c r="W1961" s="38"/>
      <c r="X1961" s="38"/>
      <c r="Y1961" s="38"/>
      <c r="Z1961" s="75"/>
      <c r="AA1961" s="101"/>
      <c r="AB1961" s="101"/>
      <c r="AC1961" s="101"/>
      <c r="AD1961" s="101"/>
      <c r="AE1961" s="38"/>
      <c r="AF1961" s="38"/>
      <c r="AG1961" s="38"/>
      <c r="AH1961" s="38"/>
      <c r="AI1961" s="101"/>
      <c r="AJ1961" s="101"/>
      <c r="AK1961" s="101"/>
      <c r="AL1961" s="75"/>
      <c r="AM1961" s="39"/>
      <c r="AN1961" s="27"/>
      <c r="AO1961" s="27"/>
      <c r="AP1961" s="27"/>
      <c r="AQ1961" s="27" t="str">
        <f t="shared" si="633"/>
        <v/>
      </c>
      <c r="AR1961" s="27" t="str">
        <f t="shared" si="634"/>
        <v/>
      </c>
      <c r="AS1961" s="27" t="str">
        <f t="shared" si="635"/>
        <v/>
      </c>
      <c r="AT1961" s="27" t="e">
        <f>IF(#REF!&lt;&gt;"",IF(ABS(#REF!)&lt;10,"S"&amp;RIGHT(#REF!,1)&amp;",","S"&amp;#REF!&amp;","),"")</f>
        <v>#REF!</v>
      </c>
      <c r="AU1961" s="27" t="e">
        <f>IF(#REF!&lt;&gt;"",IF(ABS(#REF!)&lt;10,"S"&amp;RIGHT(#REF!,1)&amp;",","S"&amp;#REF!&amp;","),"")</f>
        <v>#REF!</v>
      </c>
      <c r="AV1961" s="27" t="e">
        <f>IF(#REF!&lt;&gt;"",IF(ABS(#REF!)&lt;10,"S"&amp;RIGHT(#REF!,1)&amp;",","S"&amp;#REF!&amp;","),"")</f>
        <v>#REF!</v>
      </c>
      <c r="AW1961" s="27" t="e">
        <f>IF(#REF!&lt;&gt;"",IF(ABS(#REF!)&lt;10,"S"&amp;RIGHT(#REF!,1)&amp;",","S"&amp;#REF!&amp;","),"")</f>
        <v>#REF!</v>
      </c>
      <c r="AX1961" s="27" t="e">
        <f>IF(#REF!&lt;&gt;"",IF(ABS(#REF!)&lt;10,"S"&amp;RIGHT(#REF!,1)&amp;",","S"&amp;#REF!&amp;","),"")</f>
        <v>#REF!</v>
      </c>
      <c r="AY1961" s="27" t="e">
        <f>IF(#REF!&lt;&gt;"",IF(ABS(#REF!)&lt;10,"S"&amp;RIGHT(#REF!,1)&amp;",","S"&amp;#REF!&amp;","),"")</f>
        <v>#REF!</v>
      </c>
      <c r="AZ1961" s="27" t="e">
        <f>IF(#REF!&lt;&gt;"",IF(ABS(#REF!)&lt;10,"S"&amp;RIGHT(#REF!,1)&amp;",","S"&amp;#REF!&amp;","),"")</f>
        <v>#REF!</v>
      </c>
      <c r="BA1961" s="27" t="e">
        <f>IF(#REF!&lt;&gt;"",IF(ABS(#REF!)&lt;10,"S"&amp;RIGHT(#REF!,1)&amp;",","S"&amp;#REF!&amp;","),"")</f>
        <v>#REF!</v>
      </c>
      <c r="BB1961" s="27" t="e">
        <f>IF(#REF!&lt;&gt;"",IF(ABS(#REF!)&lt;10,"S"&amp;RIGHT(#REF!,1)&amp;",","S"&amp;#REF!&amp;","),"")</f>
        <v>#REF!</v>
      </c>
      <c r="BC1961" s="27"/>
      <c r="BD1961" s="27"/>
      <c r="BE1961" s="27"/>
      <c r="BF1961" s="27"/>
      <c r="BG1961" s="27"/>
      <c r="BH1961" s="27"/>
      <c r="BI1961" s="27" t="str">
        <f t="shared" si="630"/>
        <v/>
      </c>
      <c r="BJ1961" s="27" t="str">
        <f t="shared" si="631"/>
        <v/>
      </c>
      <c r="BK1961" s="27" t="str">
        <f t="shared" si="632"/>
        <v/>
      </c>
      <c r="BL1961" s="27" t="e">
        <f>IF(#REF!="","",CONCATENATE($L1961,","))</f>
        <v>#REF!</v>
      </c>
      <c r="BM1961" s="27" t="e">
        <f>IF(#REF!="","",CONCATENATE($L1961,","))</f>
        <v>#REF!</v>
      </c>
      <c r="BN1961" s="27" t="e">
        <f>IF(#REF!="","",CONCATENATE($L1961,","))</f>
        <v>#REF!</v>
      </c>
      <c r="BO1961" s="27" t="e">
        <f>IF(#REF!="","",CONCATENATE($L1961,","))</f>
        <v>#REF!</v>
      </c>
      <c r="BP1961" s="27" t="e">
        <f>IF(#REF!="","",CONCATENATE($L1961,","))</f>
        <v>#REF!</v>
      </c>
      <c r="BQ1961" s="27" t="e">
        <f>IF(#REF!="","",CONCATENATE($L1961,","))</f>
        <v>#REF!</v>
      </c>
      <c r="BR1961" s="27" t="e">
        <f>IF(#REF!="","",CONCATENATE($L1961,","))</f>
        <v>#REF!</v>
      </c>
      <c r="BS1961" s="27" t="e">
        <f>IF(#REF!="","",CONCATENATE($L1961,","))</f>
        <v>#REF!</v>
      </c>
      <c r="BT1961" s="27" t="e">
        <f>IF(#REF!="","",CONCATENATE($L1961,","))</f>
        <v>#REF!</v>
      </c>
      <c r="BU1961" s="40"/>
      <c r="BV1961" s="40"/>
      <c r="BW1961" s="70"/>
      <c r="BX1961" s="70"/>
      <c r="BY1961" s="70"/>
      <c r="BZ1961" s="70"/>
      <c r="CA1961" s="70"/>
      <c r="CB1961" s="70"/>
      <c r="CC1961" s="7"/>
    </row>
    <row r="1962" spans="2:81">
      <c r="B1962" s="75"/>
      <c r="C1962" s="39"/>
      <c r="D1962" s="38"/>
      <c r="E1962" s="39"/>
      <c r="F1962" s="39"/>
      <c r="G1962" s="39"/>
      <c r="H1962" s="39"/>
      <c r="I1962" s="39"/>
      <c r="J1962" s="39"/>
      <c r="K1962" s="39"/>
      <c r="L1962" s="38"/>
      <c r="M1962" s="38"/>
      <c r="N1962" s="38"/>
      <c r="O1962" s="38"/>
      <c r="P1962" s="38"/>
      <c r="Q1962" s="38"/>
      <c r="R1962" s="38"/>
      <c r="S1962" s="38"/>
      <c r="T1962" s="38"/>
      <c r="U1962" s="38"/>
      <c r="V1962" s="38"/>
      <c r="W1962" s="38"/>
      <c r="X1962" s="38"/>
      <c r="Y1962" s="38"/>
      <c r="Z1962" s="75"/>
      <c r="AA1962" s="101"/>
      <c r="AB1962" s="101"/>
      <c r="AC1962" s="101"/>
      <c r="AD1962" s="101"/>
      <c r="AE1962" s="38"/>
      <c r="AF1962" s="38"/>
      <c r="AG1962" s="38"/>
      <c r="AH1962" s="38"/>
      <c r="AI1962" s="101"/>
      <c r="AJ1962" s="101"/>
      <c r="AK1962" s="101"/>
      <c r="AL1962" s="75"/>
      <c r="AM1962" s="39"/>
      <c r="AN1962" s="27"/>
      <c r="AO1962" s="27"/>
      <c r="AP1962" s="27"/>
      <c r="AQ1962" s="27" t="str">
        <f t="shared" si="633"/>
        <v/>
      </c>
      <c r="AR1962" s="27" t="str">
        <f t="shared" si="634"/>
        <v/>
      </c>
      <c r="AS1962" s="27" t="str">
        <f t="shared" si="635"/>
        <v/>
      </c>
      <c r="AT1962" s="27" t="e">
        <f>IF(#REF!&lt;&gt;"",IF(ABS(#REF!)&lt;10,"S"&amp;RIGHT(#REF!,1)&amp;",","S"&amp;#REF!&amp;","),"")</f>
        <v>#REF!</v>
      </c>
      <c r="AU1962" s="27" t="e">
        <f>IF(#REF!&lt;&gt;"",IF(ABS(#REF!)&lt;10,"S"&amp;RIGHT(#REF!,1)&amp;",","S"&amp;#REF!&amp;","),"")</f>
        <v>#REF!</v>
      </c>
      <c r="AV1962" s="27" t="e">
        <f>IF(#REF!&lt;&gt;"",IF(ABS(#REF!)&lt;10,"S"&amp;RIGHT(#REF!,1)&amp;",","S"&amp;#REF!&amp;","),"")</f>
        <v>#REF!</v>
      </c>
      <c r="AW1962" s="27" t="e">
        <f>IF(#REF!&lt;&gt;"",IF(ABS(#REF!)&lt;10,"S"&amp;RIGHT(#REF!,1)&amp;",","S"&amp;#REF!&amp;","),"")</f>
        <v>#REF!</v>
      </c>
      <c r="AX1962" s="27" t="e">
        <f>IF(#REF!&lt;&gt;"",IF(ABS(#REF!)&lt;10,"S"&amp;RIGHT(#REF!,1)&amp;",","S"&amp;#REF!&amp;","),"")</f>
        <v>#REF!</v>
      </c>
      <c r="AY1962" s="27" t="e">
        <f>IF(#REF!&lt;&gt;"",IF(ABS(#REF!)&lt;10,"S"&amp;RIGHT(#REF!,1)&amp;",","S"&amp;#REF!&amp;","),"")</f>
        <v>#REF!</v>
      </c>
      <c r="AZ1962" s="27" t="e">
        <f>IF(#REF!&lt;&gt;"",IF(ABS(#REF!)&lt;10,"S"&amp;RIGHT(#REF!,1)&amp;",","S"&amp;#REF!&amp;","),"")</f>
        <v>#REF!</v>
      </c>
      <c r="BA1962" s="27" t="e">
        <f>IF(#REF!&lt;&gt;"",IF(ABS(#REF!)&lt;10,"S"&amp;RIGHT(#REF!,1)&amp;",","S"&amp;#REF!&amp;","),"")</f>
        <v>#REF!</v>
      </c>
      <c r="BB1962" s="27" t="e">
        <f>IF(#REF!&lt;&gt;"",IF(ABS(#REF!)&lt;10,"S"&amp;RIGHT(#REF!,1)&amp;",","S"&amp;#REF!&amp;","),"")</f>
        <v>#REF!</v>
      </c>
      <c r="BC1962" s="27"/>
      <c r="BD1962" s="27"/>
      <c r="BE1962" s="27"/>
      <c r="BF1962" s="27"/>
      <c r="BG1962" s="27"/>
      <c r="BH1962" s="27"/>
      <c r="BI1962" s="27" t="str">
        <f t="shared" si="630"/>
        <v/>
      </c>
      <c r="BJ1962" s="27" t="str">
        <f t="shared" si="631"/>
        <v/>
      </c>
      <c r="BK1962" s="27" t="str">
        <f t="shared" si="632"/>
        <v/>
      </c>
      <c r="BL1962" s="27" t="e">
        <f>IF(#REF!="","",CONCATENATE($L1962,","))</f>
        <v>#REF!</v>
      </c>
      <c r="BM1962" s="27" t="e">
        <f>IF(#REF!="","",CONCATENATE($L1962,","))</f>
        <v>#REF!</v>
      </c>
      <c r="BN1962" s="27" t="e">
        <f>IF(#REF!="","",CONCATENATE($L1962,","))</f>
        <v>#REF!</v>
      </c>
      <c r="BO1962" s="27" t="e">
        <f>IF(#REF!="","",CONCATENATE($L1962,","))</f>
        <v>#REF!</v>
      </c>
      <c r="BP1962" s="27" t="e">
        <f>IF(#REF!="","",CONCATENATE($L1962,","))</f>
        <v>#REF!</v>
      </c>
      <c r="BQ1962" s="27" t="e">
        <f>IF(#REF!="","",CONCATENATE($L1962,","))</f>
        <v>#REF!</v>
      </c>
      <c r="BR1962" s="27" t="e">
        <f>IF(#REF!="","",CONCATENATE($L1962,","))</f>
        <v>#REF!</v>
      </c>
      <c r="BS1962" s="27" t="e">
        <f>IF(#REF!="","",CONCATENATE($L1962,","))</f>
        <v>#REF!</v>
      </c>
      <c r="BT1962" s="27" t="e">
        <f>IF(#REF!="","",CONCATENATE($L1962,","))</f>
        <v>#REF!</v>
      </c>
      <c r="BU1962" s="40"/>
      <c r="BV1962" s="40"/>
      <c r="BW1962" s="70"/>
      <c r="BX1962" s="70"/>
      <c r="BY1962" s="70"/>
      <c r="BZ1962" s="70"/>
      <c r="CA1962" s="70"/>
      <c r="CB1962" s="40"/>
      <c r="CC1962" s="7"/>
    </row>
    <row r="1963" spans="2:81">
      <c r="B1963" s="75"/>
      <c r="C1963" s="39"/>
      <c r="D1963" s="38"/>
      <c r="E1963" s="39"/>
      <c r="F1963" s="39"/>
      <c r="G1963" s="39"/>
      <c r="H1963" s="39"/>
      <c r="I1963" s="39"/>
      <c r="J1963" s="39"/>
      <c r="K1963" s="39"/>
      <c r="L1963" s="38"/>
      <c r="M1963" s="38"/>
      <c r="N1963" s="38"/>
      <c r="O1963" s="38"/>
      <c r="P1963" s="38"/>
      <c r="Q1963" s="38"/>
      <c r="R1963" s="38"/>
      <c r="S1963" s="38"/>
      <c r="T1963" s="38"/>
      <c r="U1963" s="38"/>
      <c r="V1963" s="38"/>
      <c r="W1963" s="38"/>
      <c r="X1963" s="38"/>
      <c r="Y1963" s="38"/>
      <c r="Z1963" s="75"/>
      <c r="AA1963" s="101"/>
      <c r="AB1963" s="101"/>
      <c r="AC1963" s="101"/>
      <c r="AD1963" s="101"/>
      <c r="AE1963" s="38"/>
      <c r="AF1963" s="38"/>
      <c r="AG1963" s="38"/>
      <c r="AH1963" s="38"/>
      <c r="AI1963" s="101"/>
      <c r="AJ1963" s="101"/>
      <c r="AK1963" s="101"/>
      <c r="AL1963" s="75"/>
      <c r="AM1963" s="39"/>
      <c r="AN1963" s="27"/>
      <c r="AO1963" s="27"/>
      <c r="AP1963" s="27"/>
      <c r="AQ1963" s="27" t="str">
        <f t="shared" si="633"/>
        <v/>
      </c>
      <c r="AR1963" s="27" t="str">
        <f t="shared" si="634"/>
        <v/>
      </c>
      <c r="AS1963" s="27" t="str">
        <f t="shared" si="635"/>
        <v/>
      </c>
      <c r="AT1963" s="27" t="e">
        <f>IF(#REF!&lt;&gt;"",IF(ABS(#REF!)&lt;10,"S"&amp;RIGHT(#REF!,1)&amp;",","S"&amp;#REF!&amp;","),"")</f>
        <v>#REF!</v>
      </c>
      <c r="AU1963" s="27" t="e">
        <f>IF(#REF!&lt;&gt;"",IF(ABS(#REF!)&lt;10,"S"&amp;RIGHT(#REF!,1)&amp;",","S"&amp;#REF!&amp;","),"")</f>
        <v>#REF!</v>
      </c>
      <c r="AV1963" s="27" t="e">
        <f>IF(#REF!&lt;&gt;"",IF(ABS(#REF!)&lt;10,"S"&amp;RIGHT(#REF!,1)&amp;",","S"&amp;#REF!&amp;","),"")</f>
        <v>#REF!</v>
      </c>
      <c r="AW1963" s="27" t="e">
        <f>IF(#REF!&lt;&gt;"",IF(ABS(#REF!)&lt;10,"S"&amp;RIGHT(#REF!,1)&amp;",","S"&amp;#REF!&amp;","),"")</f>
        <v>#REF!</v>
      </c>
      <c r="AX1963" s="27" t="e">
        <f>IF(#REF!&lt;&gt;"",IF(ABS(#REF!)&lt;10,"S"&amp;RIGHT(#REF!,1)&amp;",","S"&amp;#REF!&amp;","),"")</f>
        <v>#REF!</v>
      </c>
      <c r="AY1963" s="27" t="e">
        <f>IF(#REF!&lt;&gt;"",IF(ABS(#REF!)&lt;10,"S"&amp;RIGHT(#REF!,1)&amp;",","S"&amp;#REF!&amp;","),"")</f>
        <v>#REF!</v>
      </c>
      <c r="AZ1963" s="27" t="e">
        <f>IF(#REF!&lt;&gt;"",IF(ABS(#REF!)&lt;10,"S"&amp;RIGHT(#REF!,1)&amp;",","S"&amp;#REF!&amp;","),"")</f>
        <v>#REF!</v>
      </c>
      <c r="BA1963" s="27" t="e">
        <f>IF(#REF!&lt;&gt;"",IF(ABS(#REF!)&lt;10,"S"&amp;RIGHT(#REF!,1)&amp;",","S"&amp;#REF!&amp;","),"")</f>
        <v>#REF!</v>
      </c>
      <c r="BB1963" s="27" t="e">
        <f>IF(#REF!&lt;&gt;"",IF(ABS(#REF!)&lt;10,"S"&amp;RIGHT(#REF!,1)&amp;",","S"&amp;#REF!&amp;","),"")</f>
        <v>#REF!</v>
      </c>
      <c r="BC1963" s="27"/>
      <c r="BD1963" s="27"/>
      <c r="BE1963" s="27"/>
      <c r="BF1963" s="27"/>
      <c r="BG1963" s="27"/>
      <c r="BH1963" s="27"/>
      <c r="BI1963" s="27" t="str">
        <f t="shared" si="630"/>
        <v/>
      </c>
      <c r="BJ1963" s="27" t="str">
        <f t="shared" si="631"/>
        <v/>
      </c>
      <c r="BK1963" s="27" t="str">
        <f t="shared" si="632"/>
        <v/>
      </c>
      <c r="BL1963" s="27" t="e">
        <f>IF(#REF!="","",CONCATENATE($L1963,","))</f>
        <v>#REF!</v>
      </c>
      <c r="BM1963" s="27" t="e">
        <f>IF(#REF!="","",CONCATENATE($L1963,","))</f>
        <v>#REF!</v>
      </c>
      <c r="BN1963" s="27" t="e">
        <f>IF(#REF!="","",CONCATENATE($L1963,","))</f>
        <v>#REF!</v>
      </c>
      <c r="BO1963" s="27" t="e">
        <f>IF(#REF!="","",CONCATENATE($L1963,","))</f>
        <v>#REF!</v>
      </c>
      <c r="BP1963" s="27" t="e">
        <f>IF(#REF!="","",CONCATENATE($L1963,","))</f>
        <v>#REF!</v>
      </c>
      <c r="BQ1963" s="27" t="e">
        <f>IF(#REF!="","",CONCATENATE($L1963,","))</f>
        <v>#REF!</v>
      </c>
      <c r="BR1963" s="27" t="e">
        <f>IF(#REF!="","",CONCATENATE($L1963,","))</f>
        <v>#REF!</v>
      </c>
      <c r="BS1963" s="27" t="e">
        <f>IF(#REF!="","",CONCATENATE($L1963,","))</f>
        <v>#REF!</v>
      </c>
      <c r="BT1963" s="27" t="e">
        <f>IF(#REF!="","",CONCATENATE($L1963,","))</f>
        <v>#REF!</v>
      </c>
      <c r="BU1963" s="40"/>
      <c r="BV1963" s="40"/>
      <c r="BW1963" s="40"/>
      <c r="BX1963" s="40"/>
      <c r="BY1963" s="40"/>
      <c r="BZ1963" s="40"/>
      <c r="CA1963" s="40"/>
      <c r="CB1963" s="40"/>
      <c r="CC1963" s="7"/>
    </row>
    <row r="1964" spans="2:81">
      <c r="B1964" s="75"/>
      <c r="C1964" s="39"/>
      <c r="D1964" s="38"/>
      <c r="E1964" s="39"/>
      <c r="F1964" s="39"/>
      <c r="G1964" s="39"/>
      <c r="H1964" s="39"/>
      <c r="I1964" s="39"/>
      <c r="J1964" s="39"/>
      <c r="K1964" s="39"/>
      <c r="L1964" s="38"/>
      <c r="M1964" s="38"/>
      <c r="N1964" s="38"/>
      <c r="O1964" s="38"/>
      <c r="P1964" s="38"/>
      <c r="Q1964" s="38"/>
      <c r="R1964" s="38"/>
      <c r="S1964" s="38"/>
      <c r="T1964" s="38"/>
      <c r="U1964" s="38"/>
      <c r="V1964" s="38"/>
      <c r="W1964" s="38"/>
      <c r="X1964" s="38"/>
      <c r="Y1964" s="38"/>
      <c r="Z1964" s="75"/>
      <c r="AA1964" s="101"/>
      <c r="AB1964" s="101"/>
      <c r="AC1964" s="101"/>
      <c r="AD1964" s="101"/>
      <c r="AE1964" s="38"/>
      <c r="AF1964" s="38"/>
      <c r="AG1964" s="38"/>
      <c r="AH1964" s="38"/>
      <c r="AI1964" s="101"/>
      <c r="AJ1964" s="101"/>
      <c r="AK1964" s="101"/>
      <c r="AL1964" s="75"/>
      <c r="AM1964" s="39"/>
      <c r="AN1964" s="27"/>
      <c r="AO1964" s="27"/>
      <c r="AP1964" s="27"/>
      <c r="AQ1964" s="27" t="str">
        <f t="shared" si="633"/>
        <v/>
      </c>
      <c r="AR1964" s="27" t="str">
        <f t="shared" si="634"/>
        <v/>
      </c>
      <c r="AS1964" s="27" t="str">
        <f t="shared" si="635"/>
        <v/>
      </c>
      <c r="AT1964" s="27" t="e">
        <f>IF(#REF!&lt;&gt;"",IF(ABS(#REF!)&lt;10,"S"&amp;RIGHT(#REF!,1)&amp;",","S"&amp;#REF!&amp;","),"")</f>
        <v>#REF!</v>
      </c>
      <c r="AU1964" s="27" t="e">
        <f>IF(#REF!&lt;&gt;"",IF(ABS(#REF!)&lt;10,"S"&amp;RIGHT(#REF!,1)&amp;",","S"&amp;#REF!&amp;","),"")</f>
        <v>#REF!</v>
      </c>
      <c r="AV1964" s="27" t="e">
        <f>IF(#REF!&lt;&gt;"",IF(ABS(#REF!)&lt;10,"S"&amp;RIGHT(#REF!,1)&amp;",","S"&amp;#REF!&amp;","),"")</f>
        <v>#REF!</v>
      </c>
      <c r="AW1964" s="27" t="e">
        <f>IF(#REF!&lt;&gt;"",IF(ABS(#REF!)&lt;10,"S"&amp;RIGHT(#REF!,1)&amp;",","S"&amp;#REF!&amp;","),"")</f>
        <v>#REF!</v>
      </c>
      <c r="AX1964" s="27" t="e">
        <f>IF(#REF!&lt;&gt;"",IF(ABS(#REF!)&lt;10,"S"&amp;RIGHT(#REF!,1)&amp;",","S"&amp;#REF!&amp;","),"")</f>
        <v>#REF!</v>
      </c>
      <c r="AY1964" s="27" t="e">
        <f>IF(#REF!&lt;&gt;"",IF(ABS(#REF!)&lt;10,"S"&amp;RIGHT(#REF!,1)&amp;",","S"&amp;#REF!&amp;","),"")</f>
        <v>#REF!</v>
      </c>
      <c r="AZ1964" s="27" t="e">
        <f>IF(#REF!&lt;&gt;"",IF(ABS(#REF!)&lt;10,"S"&amp;RIGHT(#REF!,1)&amp;",","S"&amp;#REF!&amp;","),"")</f>
        <v>#REF!</v>
      </c>
      <c r="BA1964" s="27" t="e">
        <f>IF(#REF!&lt;&gt;"",IF(ABS(#REF!)&lt;10,"S"&amp;RIGHT(#REF!,1)&amp;",","S"&amp;#REF!&amp;","),"")</f>
        <v>#REF!</v>
      </c>
      <c r="BB1964" s="27" t="e">
        <f>IF(#REF!&lt;&gt;"",IF(ABS(#REF!)&lt;10,"S"&amp;RIGHT(#REF!,1)&amp;",","S"&amp;#REF!&amp;","),"")</f>
        <v>#REF!</v>
      </c>
      <c r="BC1964" s="27"/>
      <c r="BD1964" s="27"/>
      <c r="BE1964" s="27"/>
      <c r="BF1964" s="27"/>
      <c r="BG1964" s="27"/>
      <c r="BH1964" s="27"/>
      <c r="BI1964" s="27" t="str">
        <f t="shared" si="630"/>
        <v/>
      </c>
      <c r="BJ1964" s="27" t="str">
        <f t="shared" si="631"/>
        <v/>
      </c>
      <c r="BK1964" s="27" t="str">
        <f t="shared" si="632"/>
        <v/>
      </c>
      <c r="BL1964" s="27" t="e">
        <f>IF(#REF!="","",CONCATENATE($L1964,","))</f>
        <v>#REF!</v>
      </c>
      <c r="BM1964" s="27" t="e">
        <f>IF(#REF!="","",CONCATENATE($L1964,","))</f>
        <v>#REF!</v>
      </c>
      <c r="BN1964" s="27" t="e">
        <f>IF(#REF!="","",CONCATENATE($L1964,","))</f>
        <v>#REF!</v>
      </c>
      <c r="BO1964" s="27" t="e">
        <f>IF(#REF!="","",CONCATENATE($L1964,","))</f>
        <v>#REF!</v>
      </c>
      <c r="BP1964" s="27" t="e">
        <f>IF(#REF!="","",CONCATENATE($L1964,","))</f>
        <v>#REF!</v>
      </c>
      <c r="BQ1964" s="27" t="e">
        <f>IF(#REF!="","",CONCATENATE($L1964,","))</f>
        <v>#REF!</v>
      </c>
      <c r="BR1964" s="27" t="e">
        <f>IF(#REF!="","",CONCATENATE($L1964,","))</f>
        <v>#REF!</v>
      </c>
      <c r="BS1964" s="27" t="e">
        <f>IF(#REF!="","",CONCATENATE($L1964,","))</f>
        <v>#REF!</v>
      </c>
      <c r="BT1964" s="27" t="e">
        <f>IF(#REF!="","",CONCATENATE($L1964,","))</f>
        <v>#REF!</v>
      </c>
      <c r="BU1964" s="40"/>
      <c r="BV1964" s="40"/>
      <c r="BW1964"/>
      <c r="BX1964"/>
      <c r="BY1964"/>
      <c r="BZ1964"/>
      <c r="CA1964"/>
      <c r="CB1964" s="40"/>
      <c r="CC1964" s="7"/>
    </row>
    <row r="1965" spans="2:81">
      <c r="B1965" s="75"/>
      <c r="C1965" s="39"/>
      <c r="D1965" s="38"/>
      <c r="E1965" s="39"/>
      <c r="F1965" s="39"/>
      <c r="G1965" s="39"/>
      <c r="H1965" s="39"/>
      <c r="I1965" s="39"/>
      <c r="J1965" s="39"/>
      <c r="K1965" s="39"/>
      <c r="L1965" s="38"/>
      <c r="M1965" s="38"/>
      <c r="N1965" s="38"/>
      <c r="O1965" s="38"/>
      <c r="P1965" s="38"/>
      <c r="Q1965" s="38"/>
      <c r="R1965" s="38"/>
      <c r="S1965" s="38"/>
      <c r="T1965" s="38"/>
      <c r="U1965" s="38"/>
      <c r="V1965" s="38"/>
      <c r="W1965" s="38"/>
      <c r="X1965" s="38"/>
      <c r="Y1965" s="38"/>
      <c r="Z1965" s="75"/>
      <c r="AA1965" s="101"/>
      <c r="AB1965" s="101"/>
      <c r="AC1965" s="101"/>
      <c r="AD1965" s="101"/>
      <c r="AE1965" s="38"/>
      <c r="AF1965" s="38"/>
      <c r="AG1965" s="38"/>
      <c r="AH1965" s="38"/>
      <c r="AI1965" s="101"/>
      <c r="AJ1965" s="101"/>
      <c r="AK1965" s="101"/>
      <c r="AL1965" s="75"/>
      <c r="AM1965" s="39"/>
      <c r="AN1965" s="27"/>
      <c r="AO1965" s="27"/>
      <c r="AP1965" s="27"/>
      <c r="AQ1965" s="27" t="str">
        <f t="shared" si="633"/>
        <v/>
      </c>
      <c r="AR1965" s="27" t="str">
        <f t="shared" si="634"/>
        <v/>
      </c>
      <c r="AS1965" s="27" t="str">
        <f t="shared" si="635"/>
        <v/>
      </c>
      <c r="AT1965" s="27" t="e">
        <f>IF(#REF!&lt;&gt;"",IF(ABS(#REF!)&lt;10,"S"&amp;RIGHT(#REF!,1)&amp;",","S"&amp;#REF!&amp;","),"")</f>
        <v>#REF!</v>
      </c>
      <c r="AU1965" s="27" t="e">
        <f>IF(#REF!&lt;&gt;"",IF(ABS(#REF!)&lt;10,"S"&amp;RIGHT(#REF!,1)&amp;",","S"&amp;#REF!&amp;","),"")</f>
        <v>#REF!</v>
      </c>
      <c r="AV1965" s="27" t="e">
        <f>IF(#REF!&lt;&gt;"",IF(ABS(#REF!)&lt;10,"S"&amp;RIGHT(#REF!,1)&amp;",","S"&amp;#REF!&amp;","),"")</f>
        <v>#REF!</v>
      </c>
      <c r="AW1965" s="27" t="e">
        <f>IF(#REF!&lt;&gt;"",IF(ABS(#REF!)&lt;10,"S"&amp;RIGHT(#REF!,1)&amp;",","S"&amp;#REF!&amp;","),"")</f>
        <v>#REF!</v>
      </c>
      <c r="AX1965" s="27" t="e">
        <f>IF(#REF!&lt;&gt;"",IF(ABS(#REF!)&lt;10,"S"&amp;RIGHT(#REF!,1)&amp;",","S"&amp;#REF!&amp;","),"")</f>
        <v>#REF!</v>
      </c>
      <c r="AY1965" s="27" t="e">
        <f>IF(#REF!&lt;&gt;"",IF(ABS(#REF!)&lt;10,"S"&amp;RIGHT(#REF!,1)&amp;",","S"&amp;#REF!&amp;","),"")</f>
        <v>#REF!</v>
      </c>
      <c r="AZ1965" s="27" t="e">
        <f>IF(#REF!&lt;&gt;"",IF(ABS(#REF!)&lt;10,"S"&amp;RIGHT(#REF!,1)&amp;",","S"&amp;#REF!&amp;","),"")</f>
        <v>#REF!</v>
      </c>
      <c r="BA1965" s="27" t="e">
        <f>IF(#REF!&lt;&gt;"",IF(ABS(#REF!)&lt;10,"S"&amp;RIGHT(#REF!,1)&amp;",","S"&amp;#REF!&amp;","),"")</f>
        <v>#REF!</v>
      </c>
      <c r="BB1965" s="27" t="e">
        <f>IF(#REF!&lt;&gt;"",IF(ABS(#REF!)&lt;10,"S"&amp;RIGHT(#REF!,1)&amp;",","S"&amp;#REF!&amp;","),"")</f>
        <v>#REF!</v>
      </c>
      <c r="BC1965" s="27"/>
      <c r="BD1965" s="27"/>
      <c r="BE1965" s="27"/>
      <c r="BF1965" s="27"/>
      <c r="BG1965" s="27"/>
      <c r="BH1965" s="27"/>
      <c r="BI1965" s="27" t="str">
        <f t="shared" si="630"/>
        <v/>
      </c>
      <c r="BJ1965" s="27" t="str">
        <f t="shared" si="631"/>
        <v/>
      </c>
      <c r="BK1965" s="27" t="str">
        <f t="shared" si="632"/>
        <v/>
      </c>
      <c r="BL1965" s="27" t="e">
        <f>IF(#REF!="","",CONCATENATE($L1965,","))</f>
        <v>#REF!</v>
      </c>
      <c r="BM1965" s="27" t="e">
        <f>IF(#REF!="","",CONCATENATE($L1965,","))</f>
        <v>#REF!</v>
      </c>
      <c r="BN1965" s="27" t="e">
        <f>IF(#REF!="","",CONCATENATE($L1965,","))</f>
        <v>#REF!</v>
      </c>
      <c r="BO1965" s="27" t="e">
        <f>IF(#REF!="","",CONCATENATE($L1965,","))</f>
        <v>#REF!</v>
      </c>
      <c r="BP1965" s="27" t="e">
        <f>IF(#REF!="","",CONCATENATE($L1965,","))</f>
        <v>#REF!</v>
      </c>
      <c r="BQ1965" s="27" t="e">
        <f>IF(#REF!="","",CONCATENATE($L1965,","))</f>
        <v>#REF!</v>
      </c>
      <c r="BR1965" s="27" t="e">
        <f>IF(#REF!="","",CONCATENATE($L1965,","))</f>
        <v>#REF!</v>
      </c>
      <c r="BS1965" s="27" t="e">
        <f>IF(#REF!="","",CONCATENATE($L1965,","))</f>
        <v>#REF!</v>
      </c>
      <c r="BT1965" s="27" t="e">
        <f>IF(#REF!="","",CONCATENATE($L1965,","))</f>
        <v>#REF!</v>
      </c>
      <c r="BU1965" s="40"/>
      <c r="BV1965" s="40"/>
      <c r="BW1965"/>
      <c r="BX1965"/>
      <c r="BY1965"/>
      <c r="BZ1965"/>
      <c r="CA1965"/>
      <c r="CB1965" s="40"/>
      <c r="CC1965" s="37"/>
    </row>
    <row r="1966" spans="2:81">
      <c r="B1966" s="75"/>
      <c r="C1966" s="39"/>
      <c r="D1966" s="38"/>
      <c r="E1966" s="39"/>
      <c r="F1966" s="39"/>
      <c r="G1966" s="39"/>
      <c r="H1966" s="39"/>
      <c r="I1966" s="39"/>
      <c r="J1966" s="39"/>
      <c r="K1966" s="39"/>
      <c r="L1966" s="38"/>
      <c r="M1966" s="38"/>
      <c r="N1966" s="38"/>
      <c r="O1966" s="38"/>
      <c r="P1966" s="38"/>
      <c r="Q1966" s="38"/>
      <c r="R1966" s="38"/>
      <c r="S1966" s="38"/>
      <c r="T1966" s="38"/>
      <c r="U1966" s="38"/>
      <c r="V1966" s="38"/>
      <c r="W1966" s="38"/>
      <c r="X1966" s="38"/>
      <c r="Y1966" s="38"/>
      <c r="Z1966" s="75"/>
      <c r="AA1966" s="101"/>
      <c r="AB1966" s="101"/>
      <c r="AC1966" s="101"/>
      <c r="AD1966" s="101"/>
      <c r="AE1966" s="38"/>
      <c r="AF1966" s="38"/>
      <c r="AG1966" s="38"/>
      <c r="AH1966" s="38"/>
      <c r="AI1966" s="101"/>
      <c r="AJ1966" s="101"/>
      <c r="AK1966" s="101"/>
      <c r="AL1966" s="75"/>
      <c r="AM1966" s="39"/>
      <c r="AN1966" s="27"/>
      <c r="AO1966" s="27"/>
      <c r="AP1966" s="27"/>
      <c r="AQ1966" s="27" t="str">
        <f t="shared" si="633"/>
        <v/>
      </c>
      <c r="AR1966" s="27" t="str">
        <f t="shared" si="634"/>
        <v/>
      </c>
      <c r="AS1966" s="27" t="str">
        <f t="shared" si="635"/>
        <v/>
      </c>
      <c r="AT1966" s="27" t="e">
        <f>IF(#REF!&lt;&gt;"",IF(ABS(#REF!)&lt;10,"S"&amp;RIGHT(#REF!,1)&amp;",","S"&amp;#REF!&amp;","),"")</f>
        <v>#REF!</v>
      </c>
      <c r="AU1966" s="27" t="e">
        <f>IF(#REF!&lt;&gt;"",IF(ABS(#REF!)&lt;10,"S"&amp;RIGHT(#REF!,1)&amp;",","S"&amp;#REF!&amp;","),"")</f>
        <v>#REF!</v>
      </c>
      <c r="AV1966" s="27" t="e">
        <f>IF(#REF!&lt;&gt;"",IF(ABS(#REF!)&lt;10,"S"&amp;RIGHT(#REF!,1)&amp;",","S"&amp;#REF!&amp;","),"")</f>
        <v>#REF!</v>
      </c>
      <c r="AW1966" s="27" t="e">
        <f>IF(#REF!&lt;&gt;"",IF(ABS(#REF!)&lt;10,"S"&amp;RIGHT(#REF!,1)&amp;",","S"&amp;#REF!&amp;","),"")</f>
        <v>#REF!</v>
      </c>
      <c r="AX1966" s="27" t="e">
        <f>IF(#REF!&lt;&gt;"",IF(ABS(#REF!)&lt;10,"S"&amp;RIGHT(#REF!,1)&amp;",","S"&amp;#REF!&amp;","),"")</f>
        <v>#REF!</v>
      </c>
      <c r="AY1966" s="27" t="e">
        <f>IF(#REF!&lt;&gt;"",IF(ABS(#REF!)&lt;10,"S"&amp;RIGHT(#REF!,1)&amp;",","S"&amp;#REF!&amp;","),"")</f>
        <v>#REF!</v>
      </c>
      <c r="AZ1966" s="27" t="e">
        <f>IF(#REF!&lt;&gt;"",IF(ABS(#REF!)&lt;10,"S"&amp;RIGHT(#REF!,1)&amp;",","S"&amp;#REF!&amp;","),"")</f>
        <v>#REF!</v>
      </c>
      <c r="BA1966" s="27" t="e">
        <f>IF(#REF!&lt;&gt;"",IF(ABS(#REF!)&lt;10,"S"&amp;RIGHT(#REF!,1)&amp;",","S"&amp;#REF!&amp;","),"")</f>
        <v>#REF!</v>
      </c>
      <c r="BB1966" s="27" t="e">
        <f>IF(#REF!&lt;&gt;"",IF(ABS(#REF!)&lt;10,"S"&amp;RIGHT(#REF!,1)&amp;",","S"&amp;#REF!&amp;","),"")</f>
        <v>#REF!</v>
      </c>
      <c r="BC1966" s="27"/>
      <c r="BD1966" s="27"/>
      <c r="BE1966" s="27"/>
      <c r="BF1966" s="27"/>
      <c r="BG1966" s="27"/>
      <c r="BH1966" s="27"/>
      <c r="BI1966" s="27" t="str">
        <f t="shared" si="630"/>
        <v/>
      </c>
      <c r="BJ1966" s="27" t="str">
        <f t="shared" si="631"/>
        <v/>
      </c>
      <c r="BK1966" s="27" t="str">
        <f t="shared" si="632"/>
        <v/>
      </c>
      <c r="BL1966" s="27" t="e">
        <f>IF(#REF!="","",CONCATENATE($L1966,","))</f>
        <v>#REF!</v>
      </c>
      <c r="BM1966" s="27" t="e">
        <f>IF(#REF!="","",CONCATENATE($L1966,","))</f>
        <v>#REF!</v>
      </c>
      <c r="BN1966" s="27" t="e">
        <f>IF(#REF!="","",CONCATENATE($L1966,","))</f>
        <v>#REF!</v>
      </c>
      <c r="BO1966" s="27" t="e">
        <f>IF(#REF!="","",CONCATENATE($L1966,","))</f>
        <v>#REF!</v>
      </c>
      <c r="BP1966" s="27" t="e">
        <f>IF(#REF!="","",CONCATENATE($L1966,","))</f>
        <v>#REF!</v>
      </c>
      <c r="BQ1966" s="27" t="e">
        <f>IF(#REF!="","",CONCATENATE($L1966,","))</f>
        <v>#REF!</v>
      </c>
      <c r="BR1966" s="27" t="e">
        <f>IF(#REF!="","",CONCATENATE($L1966,","))</f>
        <v>#REF!</v>
      </c>
      <c r="BS1966" s="27" t="e">
        <f>IF(#REF!="","",CONCATENATE($L1966,","))</f>
        <v>#REF!</v>
      </c>
      <c r="BT1966" s="27" t="e">
        <f>IF(#REF!="","",CONCATENATE($L1966,","))</f>
        <v>#REF!</v>
      </c>
      <c r="BU1966" s="40"/>
      <c r="BV1966" s="40"/>
      <c r="BW1966"/>
      <c r="BX1966"/>
      <c r="BY1966"/>
      <c r="BZ1966"/>
      <c r="CA1966"/>
      <c r="CB1966" s="40"/>
      <c r="CC1966" s="37"/>
    </row>
    <row r="1967" spans="2:81">
      <c r="B1967" s="75"/>
      <c r="C1967" s="39"/>
      <c r="D1967" s="38"/>
      <c r="E1967" s="39"/>
      <c r="F1967" s="39"/>
      <c r="G1967" s="39"/>
      <c r="H1967" s="39"/>
      <c r="I1967" s="39"/>
      <c r="J1967" s="39"/>
      <c r="K1967" s="39"/>
      <c r="L1967" s="38"/>
      <c r="M1967" s="38"/>
      <c r="N1967" s="38"/>
      <c r="O1967" s="38"/>
      <c r="P1967" s="38"/>
      <c r="Q1967" s="38"/>
      <c r="R1967" s="38"/>
      <c r="S1967" s="38"/>
      <c r="T1967" s="38"/>
      <c r="U1967" s="38"/>
      <c r="V1967" s="38"/>
      <c r="W1967" s="38"/>
      <c r="X1967" s="38"/>
      <c r="Y1967" s="38"/>
      <c r="Z1967" s="75"/>
      <c r="AA1967" s="101"/>
      <c r="AB1967" s="101"/>
      <c r="AC1967" s="101"/>
      <c r="AD1967" s="101"/>
      <c r="AE1967" s="38"/>
      <c r="AF1967" s="38"/>
      <c r="AG1967" s="38"/>
      <c r="AH1967" s="38"/>
      <c r="AI1967" s="101"/>
      <c r="AJ1967" s="101"/>
      <c r="AK1967" s="101"/>
      <c r="AL1967" s="75"/>
      <c r="AM1967" s="39"/>
      <c r="AN1967" s="27"/>
      <c r="AO1967" s="27"/>
      <c r="AP1967" s="27"/>
      <c r="AQ1967" s="27" t="str">
        <f t="shared" si="633"/>
        <v/>
      </c>
      <c r="AR1967" s="27" t="str">
        <f t="shared" si="634"/>
        <v/>
      </c>
      <c r="AS1967" s="27" t="str">
        <f t="shared" si="635"/>
        <v/>
      </c>
      <c r="AT1967" s="27" t="e">
        <f>IF(#REF!&lt;&gt;"",IF(ABS(#REF!)&lt;10,"S"&amp;RIGHT(#REF!,1)&amp;",","S"&amp;#REF!&amp;","),"")</f>
        <v>#REF!</v>
      </c>
      <c r="AU1967" s="27" t="e">
        <f>IF(#REF!&lt;&gt;"",IF(ABS(#REF!)&lt;10,"S"&amp;RIGHT(#REF!,1)&amp;",","S"&amp;#REF!&amp;","),"")</f>
        <v>#REF!</v>
      </c>
      <c r="AV1967" s="27" t="e">
        <f>IF(#REF!&lt;&gt;"",IF(ABS(#REF!)&lt;10,"S"&amp;RIGHT(#REF!,1)&amp;",","S"&amp;#REF!&amp;","),"")</f>
        <v>#REF!</v>
      </c>
      <c r="AW1967" s="27" t="e">
        <f>IF(#REF!&lt;&gt;"",IF(ABS(#REF!)&lt;10,"S"&amp;RIGHT(#REF!,1)&amp;",","S"&amp;#REF!&amp;","),"")</f>
        <v>#REF!</v>
      </c>
      <c r="AX1967" s="27" t="e">
        <f>IF(#REF!&lt;&gt;"",IF(ABS(#REF!)&lt;10,"S"&amp;RIGHT(#REF!,1)&amp;",","S"&amp;#REF!&amp;","),"")</f>
        <v>#REF!</v>
      </c>
      <c r="AY1967" s="27" t="e">
        <f>IF(#REF!&lt;&gt;"",IF(ABS(#REF!)&lt;10,"S"&amp;RIGHT(#REF!,1)&amp;",","S"&amp;#REF!&amp;","),"")</f>
        <v>#REF!</v>
      </c>
      <c r="AZ1967" s="27" t="e">
        <f>IF(#REF!&lt;&gt;"",IF(ABS(#REF!)&lt;10,"S"&amp;RIGHT(#REF!,1)&amp;",","S"&amp;#REF!&amp;","),"")</f>
        <v>#REF!</v>
      </c>
      <c r="BA1967" s="27" t="e">
        <f>IF(#REF!&lt;&gt;"",IF(ABS(#REF!)&lt;10,"S"&amp;RIGHT(#REF!,1)&amp;",","S"&amp;#REF!&amp;","),"")</f>
        <v>#REF!</v>
      </c>
      <c r="BB1967" s="27" t="e">
        <f>IF(#REF!&lt;&gt;"",IF(ABS(#REF!)&lt;10,"S"&amp;RIGHT(#REF!,1)&amp;",","S"&amp;#REF!&amp;","),"")</f>
        <v>#REF!</v>
      </c>
      <c r="BC1967" s="27"/>
      <c r="BD1967" s="27"/>
      <c r="BE1967" s="27"/>
      <c r="BF1967" s="27"/>
      <c r="BG1967" s="27"/>
      <c r="BH1967" s="27"/>
      <c r="BI1967" s="27" t="str">
        <f t="shared" si="630"/>
        <v/>
      </c>
      <c r="BJ1967" s="27" t="str">
        <f t="shared" si="631"/>
        <v/>
      </c>
      <c r="BK1967" s="27" t="str">
        <f t="shared" si="632"/>
        <v/>
      </c>
      <c r="BL1967" s="27" t="e">
        <f>IF(#REF!="","",CONCATENATE($L1967,","))</f>
        <v>#REF!</v>
      </c>
      <c r="BM1967" s="27" t="e">
        <f>IF(#REF!="","",CONCATENATE($L1967,","))</f>
        <v>#REF!</v>
      </c>
      <c r="BN1967" s="27" t="e">
        <f>IF(#REF!="","",CONCATENATE($L1967,","))</f>
        <v>#REF!</v>
      </c>
      <c r="BO1967" s="27" t="e">
        <f>IF(#REF!="","",CONCATENATE($L1967,","))</f>
        <v>#REF!</v>
      </c>
      <c r="BP1967" s="27" t="e">
        <f>IF(#REF!="","",CONCATENATE($L1967,","))</f>
        <v>#REF!</v>
      </c>
      <c r="BQ1967" s="27" t="e">
        <f>IF(#REF!="","",CONCATENATE($L1967,","))</f>
        <v>#REF!</v>
      </c>
      <c r="BR1967" s="27" t="e">
        <f>IF(#REF!="","",CONCATENATE($L1967,","))</f>
        <v>#REF!</v>
      </c>
      <c r="BS1967" s="27" t="e">
        <f>IF(#REF!="","",CONCATENATE($L1967,","))</f>
        <v>#REF!</v>
      </c>
      <c r="BT1967" s="27" t="e">
        <f>IF(#REF!="","",CONCATENATE($L1967,","))</f>
        <v>#REF!</v>
      </c>
      <c r="BU1967" s="40"/>
      <c r="BV1967" s="40"/>
      <c r="BW1967"/>
      <c r="BX1967"/>
      <c r="BY1967"/>
      <c r="BZ1967"/>
      <c r="CA1967"/>
      <c r="CB1967" s="40"/>
      <c r="CC1967" s="37"/>
    </row>
    <row r="1968" spans="2:81">
      <c r="B1968" s="75"/>
      <c r="C1968" s="39"/>
      <c r="D1968" s="38"/>
      <c r="E1968" s="39"/>
      <c r="F1968" s="39"/>
      <c r="G1968" s="39"/>
      <c r="H1968" s="39"/>
      <c r="I1968" s="39"/>
      <c r="J1968" s="39"/>
      <c r="K1968" s="39"/>
      <c r="L1968" s="38"/>
      <c r="M1968" s="38"/>
      <c r="N1968" s="38"/>
      <c r="O1968" s="38"/>
      <c r="P1968" s="38"/>
      <c r="Q1968" s="38"/>
      <c r="R1968" s="38"/>
      <c r="S1968" s="38"/>
      <c r="T1968" s="38"/>
      <c r="U1968" s="38"/>
      <c r="V1968" s="38"/>
      <c r="W1968" s="38"/>
      <c r="X1968" s="38"/>
      <c r="Y1968" s="38"/>
      <c r="Z1968" s="75"/>
      <c r="AA1968" s="101"/>
      <c r="AB1968" s="101"/>
      <c r="AC1968" s="101"/>
      <c r="AD1968" s="101"/>
      <c r="AE1968" s="38"/>
      <c r="AF1968" s="38"/>
      <c r="AG1968" s="38"/>
      <c r="AH1968" s="38"/>
      <c r="AI1968" s="101"/>
      <c r="AJ1968" s="101"/>
      <c r="AK1968" s="101"/>
      <c r="AL1968" s="75"/>
      <c r="AM1968" s="39"/>
      <c r="AN1968" s="27"/>
      <c r="AO1968" s="27"/>
      <c r="AP1968" s="27"/>
      <c r="AQ1968" s="27" t="str">
        <f t="shared" si="633"/>
        <v/>
      </c>
      <c r="AR1968" s="27" t="str">
        <f t="shared" si="634"/>
        <v/>
      </c>
      <c r="AS1968" s="27" t="str">
        <f t="shared" si="635"/>
        <v/>
      </c>
      <c r="AT1968" s="27" t="e">
        <f>IF(#REF!&lt;&gt;"",IF(ABS(#REF!)&lt;10,"S"&amp;RIGHT(#REF!,1)&amp;",","S"&amp;#REF!&amp;","),"")</f>
        <v>#REF!</v>
      </c>
      <c r="AU1968" s="27" t="e">
        <f>IF(#REF!&lt;&gt;"",IF(ABS(#REF!)&lt;10,"S"&amp;RIGHT(#REF!,1)&amp;",","S"&amp;#REF!&amp;","),"")</f>
        <v>#REF!</v>
      </c>
      <c r="AV1968" s="27" t="e">
        <f>IF(#REF!&lt;&gt;"",IF(ABS(#REF!)&lt;10,"S"&amp;RIGHT(#REF!,1)&amp;",","S"&amp;#REF!&amp;","),"")</f>
        <v>#REF!</v>
      </c>
      <c r="AW1968" s="27" t="e">
        <f>IF(#REF!&lt;&gt;"",IF(ABS(#REF!)&lt;10,"S"&amp;RIGHT(#REF!,1)&amp;",","S"&amp;#REF!&amp;","),"")</f>
        <v>#REF!</v>
      </c>
      <c r="AX1968" s="27" t="e">
        <f>IF(#REF!&lt;&gt;"",IF(ABS(#REF!)&lt;10,"S"&amp;RIGHT(#REF!,1)&amp;",","S"&amp;#REF!&amp;","),"")</f>
        <v>#REF!</v>
      </c>
      <c r="AY1968" s="27" t="e">
        <f>IF(#REF!&lt;&gt;"",IF(ABS(#REF!)&lt;10,"S"&amp;RIGHT(#REF!,1)&amp;",","S"&amp;#REF!&amp;","),"")</f>
        <v>#REF!</v>
      </c>
      <c r="AZ1968" s="27" t="e">
        <f>IF(#REF!&lt;&gt;"",IF(ABS(#REF!)&lt;10,"S"&amp;RIGHT(#REF!,1)&amp;",","S"&amp;#REF!&amp;","),"")</f>
        <v>#REF!</v>
      </c>
      <c r="BA1968" s="27" t="e">
        <f>IF(#REF!&lt;&gt;"",IF(ABS(#REF!)&lt;10,"S"&amp;RIGHT(#REF!,1)&amp;",","S"&amp;#REF!&amp;","),"")</f>
        <v>#REF!</v>
      </c>
      <c r="BB1968" s="27" t="e">
        <f>IF(#REF!&lt;&gt;"",IF(ABS(#REF!)&lt;10,"S"&amp;RIGHT(#REF!,1)&amp;",","S"&amp;#REF!&amp;","),"")</f>
        <v>#REF!</v>
      </c>
      <c r="BC1968" s="27"/>
      <c r="BD1968" s="27"/>
      <c r="BE1968" s="27"/>
      <c r="BF1968" s="27"/>
      <c r="BG1968" s="27"/>
      <c r="BH1968" s="27"/>
      <c r="BI1968" s="27" t="str">
        <f t="shared" si="630"/>
        <v/>
      </c>
      <c r="BJ1968" s="27" t="str">
        <f t="shared" si="631"/>
        <v/>
      </c>
      <c r="BK1968" s="27" t="str">
        <f t="shared" si="632"/>
        <v/>
      </c>
      <c r="BL1968" s="27" t="e">
        <f>IF(#REF!="","",CONCATENATE($L1968,","))</f>
        <v>#REF!</v>
      </c>
      <c r="BM1968" s="27" t="e">
        <f>IF(#REF!="","",CONCATENATE($L1968,","))</f>
        <v>#REF!</v>
      </c>
      <c r="BN1968" s="27" t="e">
        <f>IF(#REF!="","",CONCATENATE($L1968,","))</f>
        <v>#REF!</v>
      </c>
      <c r="BO1968" s="27" t="e">
        <f>IF(#REF!="","",CONCATENATE($L1968,","))</f>
        <v>#REF!</v>
      </c>
      <c r="BP1968" s="27" t="e">
        <f>IF(#REF!="","",CONCATENATE($L1968,","))</f>
        <v>#REF!</v>
      </c>
      <c r="BQ1968" s="27" t="e">
        <f>IF(#REF!="","",CONCATENATE($L1968,","))</f>
        <v>#REF!</v>
      </c>
      <c r="BR1968" s="27" t="e">
        <f>IF(#REF!="","",CONCATENATE($L1968,","))</f>
        <v>#REF!</v>
      </c>
      <c r="BS1968" s="27" t="e">
        <f>IF(#REF!="","",CONCATENATE($L1968,","))</f>
        <v>#REF!</v>
      </c>
      <c r="BT1968" s="27" t="e">
        <f>IF(#REF!="","",CONCATENATE($L1968,","))</f>
        <v>#REF!</v>
      </c>
      <c r="BU1968" s="40"/>
      <c r="BV1968" s="40"/>
      <c r="BW1968"/>
      <c r="BX1968"/>
      <c r="BY1968"/>
      <c r="BZ1968"/>
      <c r="CA1968"/>
      <c r="CB1968" s="40"/>
      <c r="CC1968" s="37"/>
    </row>
    <row r="1969" spans="2:81">
      <c r="B1969" s="75"/>
      <c r="C1969" s="39"/>
      <c r="D1969" s="38"/>
      <c r="E1969" s="39"/>
      <c r="F1969" s="39"/>
      <c r="G1969" s="39"/>
      <c r="H1969" s="39"/>
      <c r="I1969" s="39"/>
      <c r="J1969" s="39"/>
      <c r="K1969" s="39"/>
      <c r="L1969" s="38"/>
      <c r="M1969" s="38"/>
      <c r="N1969" s="38"/>
      <c r="O1969" s="38"/>
      <c r="P1969" s="38"/>
      <c r="Q1969" s="38"/>
      <c r="R1969" s="38"/>
      <c r="S1969" s="38"/>
      <c r="T1969" s="38"/>
      <c r="U1969" s="38"/>
      <c r="V1969" s="38"/>
      <c r="W1969" s="38"/>
      <c r="X1969" s="38"/>
      <c r="Y1969" s="38"/>
      <c r="Z1969" s="75"/>
      <c r="AA1969" s="101"/>
      <c r="AB1969" s="101"/>
      <c r="AC1969" s="101"/>
      <c r="AD1969" s="101"/>
      <c r="AE1969" s="38"/>
      <c r="AF1969" s="38"/>
      <c r="AG1969" s="38"/>
      <c r="AH1969" s="38"/>
      <c r="AI1969" s="101"/>
      <c r="AJ1969" s="101"/>
      <c r="AK1969" s="101"/>
      <c r="AL1969" s="75"/>
      <c r="AM1969" s="39"/>
      <c r="AN1969" s="27"/>
      <c r="AO1969" s="27"/>
      <c r="AP1969" s="27"/>
      <c r="AQ1969" s="27" t="str">
        <f t="shared" si="633"/>
        <v/>
      </c>
      <c r="AR1969" s="27" t="str">
        <f t="shared" si="634"/>
        <v/>
      </c>
      <c r="AS1969" s="27" t="str">
        <f t="shared" si="635"/>
        <v/>
      </c>
      <c r="AT1969" s="27" t="e">
        <f>IF(#REF!&lt;&gt;"",IF(ABS(#REF!)&lt;10,"S"&amp;RIGHT(#REF!,1)&amp;",","S"&amp;#REF!&amp;","),"")</f>
        <v>#REF!</v>
      </c>
      <c r="AU1969" s="27" t="e">
        <f>IF(#REF!&lt;&gt;"",IF(ABS(#REF!)&lt;10,"S"&amp;RIGHT(#REF!,1)&amp;",","S"&amp;#REF!&amp;","),"")</f>
        <v>#REF!</v>
      </c>
      <c r="AV1969" s="27" t="e">
        <f>IF(#REF!&lt;&gt;"",IF(ABS(#REF!)&lt;10,"S"&amp;RIGHT(#REF!,1)&amp;",","S"&amp;#REF!&amp;","),"")</f>
        <v>#REF!</v>
      </c>
      <c r="AW1969" s="27" t="e">
        <f>IF(#REF!&lt;&gt;"",IF(ABS(#REF!)&lt;10,"S"&amp;RIGHT(#REF!,1)&amp;",","S"&amp;#REF!&amp;","),"")</f>
        <v>#REF!</v>
      </c>
      <c r="AX1969" s="27" t="e">
        <f>IF(#REF!&lt;&gt;"",IF(ABS(#REF!)&lt;10,"S"&amp;RIGHT(#REF!,1)&amp;",","S"&amp;#REF!&amp;","),"")</f>
        <v>#REF!</v>
      </c>
      <c r="AY1969" s="27" t="e">
        <f>IF(#REF!&lt;&gt;"",IF(ABS(#REF!)&lt;10,"S"&amp;RIGHT(#REF!,1)&amp;",","S"&amp;#REF!&amp;","),"")</f>
        <v>#REF!</v>
      </c>
      <c r="AZ1969" s="27" t="e">
        <f>IF(#REF!&lt;&gt;"",IF(ABS(#REF!)&lt;10,"S"&amp;RIGHT(#REF!,1)&amp;",","S"&amp;#REF!&amp;","),"")</f>
        <v>#REF!</v>
      </c>
      <c r="BA1969" s="27" t="e">
        <f>IF(#REF!&lt;&gt;"",IF(ABS(#REF!)&lt;10,"S"&amp;RIGHT(#REF!,1)&amp;",","S"&amp;#REF!&amp;","),"")</f>
        <v>#REF!</v>
      </c>
      <c r="BB1969" s="27" t="e">
        <f>IF(#REF!&lt;&gt;"",IF(ABS(#REF!)&lt;10,"S"&amp;RIGHT(#REF!,1)&amp;",","S"&amp;#REF!&amp;","),"")</f>
        <v>#REF!</v>
      </c>
      <c r="BC1969" s="27"/>
      <c r="BD1969" s="27"/>
      <c r="BE1969" s="27"/>
      <c r="BF1969" s="27"/>
      <c r="BG1969" s="27"/>
      <c r="BH1969" s="27"/>
      <c r="BI1969" s="27" t="str">
        <f t="shared" si="630"/>
        <v/>
      </c>
      <c r="BJ1969" s="27" t="str">
        <f t="shared" si="631"/>
        <v/>
      </c>
      <c r="BK1969" s="27" t="str">
        <f t="shared" si="632"/>
        <v/>
      </c>
      <c r="BL1969" s="27" t="e">
        <f>IF(#REF!="","",CONCATENATE($L1969,","))</f>
        <v>#REF!</v>
      </c>
      <c r="BM1969" s="27" t="e">
        <f>IF(#REF!="","",CONCATENATE($L1969,","))</f>
        <v>#REF!</v>
      </c>
      <c r="BN1969" s="27" t="e">
        <f>IF(#REF!="","",CONCATENATE($L1969,","))</f>
        <v>#REF!</v>
      </c>
      <c r="BO1969" s="27" t="e">
        <f>IF(#REF!="","",CONCATENATE($L1969,","))</f>
        <v>#REF!</v>
      </c>
      <c r="BP1969" s="27" t="e">
        <f>IF(#REF!="","",CONCATENATE($L1969,","))</f>
        <v>#REF!</v>
      </c>
      <c r="BQ1969" s="27" t="e">
        <f>IF(#REF!="","",CONCATENATE($L1969,","))</f>
        <v>#REF!</v>
      </c>
      <c r="BR1969" s="27" t="e">
        <f>IF(#REF!="","",CONCATENATE($L1969,","))</f>
        <v>#REF!</v>
      </c>
      <c r="BS1969" s="27" t="e">
        <f>IF(#REF!="","",CONCATENATE($L1969,","))</f>
        <v>#REF!</v>
      </c>
      <c r="BT1969" s="27" t="e">
        <f>IF(#REF!="","",CONCATENATE($L1969,","))</f>
        <v>#REF!</v>
      </c>
      <c r="BU1969" s="40"/>
      <c r="BV1969" s="40"/>
      <c r="BW1969"/>
      <c r="BX1969"/>
      <c r="BY1969"/>
      <c r="BZ1969"/>
      <c r="CA1969"/>
      <c r="CB1969" s="40"/>
      <c r="CC1969" s="37"/>
    </row>
    <row r="1970" spans="2:81">
      <c r="B1970" s="75"/>
      <c r="C1970" s="39"/>
      <c r="D1970" s="38"/>
      <c r="E1970" s="39"/>
      <c r="F1970" s="39"/>
      <c r="G1970" s="39"/>
      <c r="H1970" s="39"/>
      <c r="I1970" s="39"/>
      <c r="J1970" s="39"/>
      <c r="K1970" s="39"/>
      <c r="L1970" s="38"/>
      <c r="M1970" s="38"/>
      <c r="N1970" s="38"/>
      <c r="O1970" s="38"/>
      <c r="P1970" s="38"/>
      <c r="Q1970" s="38"/>
      <c r="R1970" s="38"/>
      <c r="S1970" s="38"/>
      <c r="T1970" s="38"/>
      <c r="U1970" s="38"/>
      <c r="V1970" s="38"/>
      <c r="W1970" s="38"/>
      <c r="X1970" s="38"/>
      <c r="Y1970" s="38"/>
      <c r="Z1970" s="75"/>
      <c r="AA1970" s="101"/>
      <c r="AB1970" s="101"/>
      <c r="AC1970" s="101"/>
      <c r="AD1970" s="101"/>
      <c r="AE1970" s="38"/>
      <c r="AF1970" s="38"/>
      <c r="AG1970" s="38"/>
      <c r="AH1970" s="38"/>
      <c r="AI1970" s="101"/>
      <c r="AJ1970" s="101"/>
      <c r="AK1970" s="101"/>
      <c r="AL1970" s="75"/>
      <c r="AM1970" s="39"/>
      <c r="AN1970" s="27"/>
      <c r="AO1970" s="27"/>
      <c r="AP1970" s="27"/>
      <c r="AQ1970" s="27" t="str">
        <f t="shared" si="633"/>
        <v/>
      </c>
      <c r="AR1970" s="27" t="str">
        <f t="shared" si="634"/>
        <v/>
      </c>
      <c r="AS1970" s="27" t="str">
        <f t="shared" si="635"/>
        <v/>
      </c>
      <c r="AT1970" s="27" t="e">
        <f>IF(#REF!&lt;&gt;"",IF(ABS(#REF!)&lt;10,"S"&amp;RIGHT(#REF!,1)&amp;",","S"&amp;#REF!&amp;","),"")</f>
        <v>#REF!</v>
      </c>
      <c r="AU1970" s="27" t="e">
        <f>IF(#REF!&lt;&gt;"",IF(ABS(#REF!)&lt;10,"S"&amp;RIGHT(#REF!,1)&amp;",","S"&amp;#REF!&amp;","),"")</f>
        <v>#REF!</v>
      </c>
      <c r="AV1970" s="27" t="e">
        <f>IF(#REF!&lt;&gt;"",IF(ABS(#REF!)&lt;10,"S"&amp;RIGHT(#REF!,1)&amp;",","S"&amp;#REF!&amp;","),"")</f>
        <v>#REF!</v>
      </c>
      <c r="AW1970" s="27" t="e">
        <f>IF(#REF!&lt;&gt;"",IF(ABS(#REF!)&lt;10,"S"&amp;RIGHT(#REF!,1)&amp;",","S"&amp;#REF!&amp;","),"")</f>
        <v>#REF!</v>
      </c>
      <c r="AX1970" s="27" t="e">
        <f>IF(#REF!&lt;&gt;"",IF(ABS(#REF!)&lt;10,"S"&amp;RIGHT(#REF!,1)&amp;",","S"&amp;#REF!&amp;","),"")</f>
        <v>#REF!</v>
      </c>
      <c r="AY1970" s="27" t="e">
        <f>IF(#REF!&lt;&gt;"",IF(ABS(#REF!)&lt;10,"S"&amp;RIGHT(#REF!,1)&amp;",","S"&amp;#REF!&amp;","),"")</f>
        <v>#REF!</v>
      </c>
      <c r="AZ1970" s="27" t="e">
        <f>IF(#REF!&lt;&gt;"",IF(ABS(#REF!)&lt;10,"S"&amp;RIGHT(#REF!,1)&amp;",","S"&amp;#REF!&amp;","),"")</f>
        <v>#REF!</v>
      </c>
      <c r="BA1970" s="27" t="e">
        <f>IF(#REF!&lt;&gt;"",IF(ABS(#REF!)&lt;10,"S"&amp;RIGHT(#REF!,1)&amp;",","S"&amp;#REF!&amp;","),"")</f>
        <v>#REF!</v>
      </c>
      <c r="BB1970" s="27" t="e">
        <f>IF(#REF!&lt;&gt;"",IF(ABS(#REF!)&lt;10,"S"&amp;RIGHT(#REF!,1)&amp;",","S"&amp;#REF!&amp;","),"")</f>
        <v>#REF!</v>
      </c>
      <c r="BC1970" s="27"/>
      <c r="BD1970" s="27"/>
      <c r="BE1970" s="27"/>
      <c r="BF1970" s="27"/>
      <c r="BG1970" s="27"/>
      <c r="BH1970" s="27"/>
      <c r="BI1970" s="27" t="str">
        <f t="shared" si="630"/>
        <v/>
      </c>
      <c r="BJ1970" s="27" t="str">
        <f t="shared" si="631"/>
        <v/>
      </c>
      <c r="BK1970" s="27" t="str">
        <f t="shared" si="632"/>
        <v/>
      </c>
      <c r="BL1970" s="27" t="e">
        <f>IF(#REF!="","",CONCATENATE($L1970,","))</f>
        <v>#REF!</v>
      </c>
      <c r="BM1970" s="27" t="e">
        <f>IF(#REF!="","",CONCATENATE($L1970,","))</f>
        <v>#REF!</v>
      </c>
      <c r="BN1970" s="27" t="e">
        <f>IF(#REF!="","",CONCATENATE($L1970,","))</f>
        <v>#REF!</v>
      </c>
      <c r="BO1970" s="27" t="e">
        <f>IF(#REF!="","",CONCATENATE($L1970,","))</f>
        <v>#REF!</v>
      </c>
      <c r="BP1970" s="27" t="e">
        <f>IF(#REF!="","",CONCATENATE($L1970,","))</f>
        <v>#REF!</v>
      </c>
      <c r="BQ1970" s="27" t="e">
        <f>IF(#REF!="","",CONCATENATE($L1970,","))</f>
        <v>#REF!</v>
      </c>
      <c r="BR1970" s="27" t="e">
        <f>IF(#REF!="","",CONCATENATE($L1970,","))</f>
        <v>#REF!</v>
      </c>
      <c r="BS1970" s="27" t="e">
        <f>IF(#REF!="","",CONCATENATE($L1970,","))</f>
        <v>#REF!</v>
      </c>
      <c r="BT1970" s="27" t="e">
        <f>IF(#REF!="","",CONCATENATE($L1970,","))</f>
        <v>#REF!</v>
      </c>
      <c r="BU1970" s="40"/>
      <c r="BV1970" s="40"/>
      <c r="BW1970"/>
      <c r="BX1970"/>
      <c r="BY1970"/>
      <c r="BZ1970"/>
      <c r="CA1970"/>
      <c r="CB1970" s="40"/>
      <c r="CC1970" s="37"/>
    </row>
    <row r="1971" spans="2:81">
      <c r="B1971" s="75"/>
      <c r="C1971" s="39"/>
      <c r="D1971" s="38"/>
      <c r="E1971" s="39"/>
      <c r="F1971" s="39"/>
      <c r="G1971" s="39"/>
      <c r="H1971" s="39"/>
      <c r="I1971" s="39"/>
      <c r="J1971" s="39"/>
      <c r="K1971" s="39"/>
      <c r="L1971" s="38"/>
      <c r="M1971" s="38"/>
      <c r="N1971" s="38"/>
      <c r="O1971" s="38"/>
      <c r="P1971" s="38"/>
      <c r="Q1971" s="38"/>
      <c r="R1971" s="38"/>
      <c r="S1971" s="38"/>
      <c r="T1971" s="38"/>
      <c r="U1971" s="38"/>
      <c r="V1971" s="38"/>
      <c r="W1971" s="38"/>
      <c r="X1971" s="38"/>
      <c r="Y1971" s="38"/>
      <c r="Z1971" s="75"/>
      <c r="AA1971" s="101"/>
      <c r="AB1971" s="101"/>
      <c r="AC1971" s="101"/>
      <c r="AD1971" s="101"/>
      <c r="AE1971" s="38"/>
      <c r="AF1971" s="38"/>
      <c r="AG1971" s="38"/>
      <c r="AH1971" s="38"/>
      <c r="AI1971" s="101"/>
      <c r="AJ1971" s="101"/>
      <c r="AK1971" s="101"/>
      <c r="AL1971" s="75"/>
      <c r="AM1971" s="39"/>
      <c r="AN1971" s="27"/>
      <c r="AO1971" s="27"/>
      <c r="AP1971" s="27"/>
      <c r="AQ1971" s="27" t="str">
        <f t="shared" si="633"/>
        <v/>
      </c>
      <c r="AR1971" s="27" t="str">
        <f t="shared" si="634"/>
        <v/>
      </c>
      <c r="AS1971" s="27" t="str">
        <f t="shared" si="635"/>
        <v/>
      </c>
      <c r="AT1971" s="27" t="e">
        <f>IF(#REF!&lt;&gt;"",IF(ABS(#REF!)&lt;10,"S"&amp;RIGHT(#REF!,1)&amp;",","S"&amp;#REF!&amp;","),"")</f>
        <v>#REF!</v>
      </c>
      <c r="AU1971" s="27" t="e">
        <f>IF(#REF!&lt;&gt;"",IF(ABS(#REF!)&lt;10,"S"&amp;RIGHT(#REF!,1)&amp;",","S"&amp;#REF!&amp;","),"")</f>
        <v>#REF!</v>
      </c>
      <c r="AV1971" s="27" t="e">
        <f>IF(#REF!&lt;&gt;"",IF(ABS(#REF!)&lt;10,"S"&amp;RIGHT(#REF!,1)&amp;",","S"&amp;#REF!&amp;","),"")</f>
        <v>#REF!</v>
      </c>
      <c r="AW1971" s="27" t="e">
        <f>IF(#REF!&lt;&gt;"",IF(ABS(#REF!)&lt;10,"S"&amp;RIGHT(#REF!,1)&amp;",","S"&amp;#REF!&amp;","),"")</f>
        <v>#REF!</v>
      </c>
      <c r="AX1971" s="27" t="e">
        <f>IF(#REF!&lt;&gt;"",IF(ABS(#REF!)&lt;10,"S"&amp;RIGHT(#REF!,1)&amp;",","S"&amp;#REF!&amp;","),"")</f>
        <v>#REF!</v>
      </c>
      <c r="AY1971" s="27" t="e">
        <f>IF(#REF!&lt;&gt;"",IF(ABS(#REF!)&lt;10,"S"&amp;RIGHT(#REF!,1)&amp;",","S"&amp;#REF!&amp;","),"")</f>
        <v>#REF!</v>
      </c>
      <c r="AZ1971" s="27" t="e">
        <f>IF(#REF!&lt;&gt;"",IF(ABS(#REF!)&lt;10,"S"&amp;RIGHT(#REF!,1)&amp;",","S"&amp;#REF!&amp;","),"")</f>
        <v>#REF!</v>
      </c>
      <c r="BA1971" s="27" t="e">
        <f>IF(#REF!&lt;&gt;"",IF(ABS(#REF!)&lt;10,"S"&amp;RIGHT(#REF!,1)&amp;",","S"&amp;#REF!&amp;","),"")</f>
        <v>#REF!</v>
      </c>
      <c r="BB1971" s="27" t="e">
        <f>IF(#REF!&lt;&gt;"",IF(ABS(#REF!)&lt;10,"S"&amp;RIGHT(#REF!,1)&amp;",","S"&amp;#REF!&amp;","),"")</f>
        <v>#REF!</v>
      </c>
      <c r="BC1971" s="27"/>
      <c r="BD1971" s="27"/>
      <c r="BE1971" s="27"/>
      <c r="BF1971" s="27"/>
      <c r="BG1971" s="27"/>
      <c r="BH1971" s="27"/>
      <c r="BI1971" s="27" t="str">
        <f t="shared" si="630"/>
        <v/>
      </c>
      <c r="BJ1971" s="27" t="str">
        <f t="shared" si="631"/>
        <v/>
      </c>
      <c r="BK1971" s="27" t="str">
        <f t="shared" si="632"/>
        <v/>
      </c>
      <c r="BL1971" s="27" t="e">
        <f>IF(#REF!="","",CONCATENATE($L1971,","))</f>
        <v>#REF!</v>
      </c>
      <c r="BM1971" s="27" t="e">
        <f>IF(#REF!="","",CONCATENATE($L1971,","))</f>
        <v>#REF!</v>
      </c>
      <c r="BN1971" s="27" t="e">
        <f>IF(#REF!="","",CONCATENATE($L1971,","))</f>
        <v>#REF!</v>
      </c>
      <c r="BO1971" s="27" t="e">
        <f>IF(#REF!="","",CONCATENATE($L1971,","))</f>
        <v>#REF!</v>
      </c>
      <c r="BP1971" s="27" t="e">
        <f>IF(#REF!="","",CONCATENATE($L1971,","))</f>
        <v>#REF!</v>
      </c>
      <c r="BQ1971" s="27" t="e">
        <f>IF(#REF!="","",CONCATENATE($L1971,","))</f>
        <v>#REF!</v>
      </c>
      <c r="BR1971" s="27" t="e">
        <f>IF(#REF!="","",CONCATENATE($L1971,","))</f>
        <v>#REF!</v>
      </c>
      <c r="BS1971" s="27" t="e">
        <f>IF(#REF!="","",CONCATENATE($L1971,","))</f>
        <v>#REF!</v>
      </c>
      <c r="BT1971" s="27" t="e">
        <f>IF(#REF!="","",CONCATENATE($L1971,","))</f>
        <v>#REF!</v>
      </c>
      <c r="BU1971" s="40"/>
      <c r="BV1971" s="40"/>
      <c r="BW1971"/>
      <c r="BX1971"/>
      <c r="BY1971"/>
      <c r="BZ1971"/>
      <c r="CA1971"/>
      <c r="CB1971" s="40"/>
      <c r="CC1971" s="37"/>
    </row>
    <row r="1972" spans="2:81">
      <c r="B1972" s="75"/>
      <c r="C1972" s="39"/>
      <c r="D1972" s="38"/>
      <c r="E1972" s="39"/>
      <c r="F1972" s="39"/>
      <c r="G1972" s="39"/>
      <c r="H1972" s="39"/>
      <c r="I1972" s="39"/>
      <c r="J1972" s="39"/>
      <c r="K1972" s="39"/>
      <c r="L1972" s="38"/>
      <c r="M1972" s="38"/>
      <c r="N1972" s="38"/>
      <c r="O1972" s="38"/>
      <c r="P1972" s="38"/>
      <c r="Q1972" s="38"/>
      <c r="R1972" s="38"/>
      <c r="S1972" s="38"/>
      <c r="T1972" s="38"/>
      <c r="U1972" s="38"/>
      <c r="V1972" s="38"/>
      <c r="W1972" s="38"/>
      <c r="X1972" s="38"/>
      <c r="Y1972" s="38"/>
      <c r="Z1972" s="75"/>
      <c r="AA1972" s="101"/>
      <c r="AB1972" s="101"/>
      <c r="AC1972" s="101"/>
      <c r="AD1972" s="101"/>
      <c r="AE1972" s="38"/>
      <c r="AF1972" s="38"/>
      <c r="AG1972" s="38"/>
      <c r="AH1972" s="38"/>
      <c r="AI1972" s="101"/>
      <c r="AJ1972" s="101"/>
      <c r="AK1972" s="101"/>
      <c r="AL1972" s="75"/>
      <c r="AM1972" s="39"/>
      <c r="AN1972" s="27"/>
      <c r="AO1972" s="27"/>
      <c r="AP1972" s="27"/>
      <c r="AQ1972" s="27" t="str">
        <f t="shared" si="633"/>
        <v/>
      </c>
      <c r="AR1972" s="27" t="str">
        <f t="shared" si="634"/>
        <v/>
      </c>
      <c r="AS1972" s="27" t="str">
        <f t="shared" si="635"/>
        <v/>
      </c>
      <c r="AT1972" s="27" t="e">
        <f>IF(#REF!&lt;&gt;"",IF(ABS(#REF!)&lt;10,"S"&amp;RIGHT(#REF!,1)&amp;",","S"&amp;#REF!&amp;","),"")</f>
        <v>#REF!</v>
      </c>
      <c r="AU1972" s="27" t="e">
        <f>IF(#REF!&lt;&gt;"",IF(ABS(#REF!)&lt;10,"S"&amp;RIGHT(#REF!,1)&amp;",","S"&amp;#REF!&amp;","),"")</f>
        <v>#REF!</v>
      </c>
      <c r="AV1972" s="27" t="e">
        <f>IF(#REF!&lt;&gt;"",IF(ABS(#REF!)&lt;10,"S"&amp;RIGHT(#REF!,1)&amp;",","S"&amp;#REF!&amp;","),"")</f>
        <v>#REF!</v>
      </c>
      <c r="AW1972" s="27" t="e">
        <f>IF(#REF!&lt;&gt;"",IF(ABS(#REF!)&lt;10,"S"&amp;RIGHT(#REF!,1)&amp;",","S"&amp;#REF!&amp;","),"")</f>
        <v>#REF!</v>
      </c>
      <c r="AX1972" s="27" t="e">
        <f>IF(#REF!&lt;&gt;"",IF(ABS(#REF!)&lt;10,"S"&amp;RIGHT(#REF!,1)&amp;",","S"&amp;#REF!&amp;","),"")</f>
        <v>#REF!</v>
      </c>
      <c r="AY1972" s="27" t="e">
        <f>IF(#REF!&lt;&gt;"",IF(ABS(#REF!)&lt;10,"S"&amp;RIGHT(#REF!,1)&amp;",","S"&amp;#REF!&amp;","),"")</f>
        <v>#REF!</v>
      </c>
      <c r="AZ1972" s="27" t="e">
        <f>IF(#REF!&lt;&gt;"",IF(ABS(#REF!)&lt;10,"S"&amp;RIGHT(#REF!,1)&amp;",","S"&amp;#REF!&amp;","),"")</f>
        <v>#REF!</v>
      </c>
      <c r="BA1972" s="27" t="e">
        <f>IF(#REF!&lt;&gt;"",IF(ABS(#REF!)&lt;10,"S"&amp;RIGHT(#REF!,1)&amp;",","S"&amp;#REF!&amp;","),"")</f>
        <v>#REF!</v>
      </c>
      <c r="BB1972" s="27" t="e">
        <f>IF(#REF!&lt;&gt;"",IF(ABS(#REF!)&lt;10,"S"&amp;RIGHT(#REF!,1)&amp;",","S"&amp;#REF!&amp;","),"")</f>
        <v>#REF!</v>
      </c>
      <c r="BC1972" s="27"/>
      <c r="BD1972" s="27"/>
      <c r="BE1972" s="27"/>
      <c r="BF1972" s="27"/>
      <c r="BG1972" s="27"/>
      <c r="BH1972" s="27"/>
      <c r="BI1972" s="27" t="str">
        <f t="shared" si="630"/>
        <v/>
      </c>
      <c r="BJ1972" s="27" t="str">
        <f t="shared" si="631"/>
        <v/>
      </c>
      <c r="BK1972" s="27" t="str">
        <f t="shared" si="632"/>
        <v/>
      </c>
      <c r="BL1972" s="27" t="e">
        <f>IF(#REF!="","",CONCATENATE($L1972,","))</f>
        <v>#REF!</v>
      </c>
      <c r="BM1972" s="27" t="e">
        <f>IF(#REF!="","",CONCATENATE($L1972,","))</f>
        <v>#REF!</v>
      </c>
      <c r="BN1972" s="27" t="e">
        <f>IF(#REF!="","",CONCATENATE($L1972,","))</f>
        <v>#REF!</v>
      </c>
      <c r="BO1972" s="27" t="e">
        <f>IF(#REF!="","",CONCATENATE($L1972,","))</f>
        <v>#REF!</v>
      </c>
      <c r="BP1972" s="27" t="e">
        <f>IF(#REF!="","",CONCATENATE($L1972,","))</f>
        <v>#REF!</v>
      </c>
      <c r="BQ1972" s="27" t="e">
        <f>IF(#REF!="","",CONCATENATE($L1972,","))</f>
        <v>#REF!</v>
      </c>
      <c r="BR1972" s="27" t="e">
        <f>IF(#REF!="","",CONCATENATE($L1972,","))</f>
        <v>#REF!</v>
      </c>
      <c r="BS1972" s="27" t="e">
        <f>IF(#REF!="","",CONCATENATE($L1972,","))</f>
        <v>#REF!</v>
      </c>
      <c r="BT1972" s="27" t="e">
        <f>IF(#REF!="","",CONCATENATE($L1972,","))</f>
        <v>#REF!</v>
      </c>
      <c r="BU1972" s="40"/>
      <c r="BV1972" s="40"/>
      <c r="BW1972"/>
      <c r="BX1972"/>
      <c r="BY1972"/>
      <c r="BZ1972"/>
      <c r="CA1972"/>
      <c r="CB1972" s="40"/>
      <c r="CC1972" s="37"/>
    </row>
    <row r="1973" spans="2:81">
      <c r="B1973" s="75"/>
      <c r="C1973" s="39"/>
      <c r="D1973" s="38"/>
      <c r="E1973" s="39"/>
      <c r="F1973" s="39"/>
      <c r="G1973" s="39"/>
      <c r="H1973" s="39"/>
      <c r="I1973" s="39"/>
      <c r="J1973" s="39"/>
      <c r="K1973" s="39"/>
      <c r="L1973" s="38"/>
      <c r="M1973" s="38"/>
      <c r="N1973" s="38"/>
      <c r="O1973" s="38"/>
      <c r="P1973" s="38"/>
      <c r="Q1973" s="38"/>
      <c r="R1973" s="38"/>
      <c r="S1973" s="38"/>
      <c r="T1973" s="38"/>
      <c r="U1973" s="38"/>
      <c r="V1973" s="38"/>
      <c r="W1973" s="38"/>
      <c r="X1973" s="38"/>
      <c r="Y1973" s="38"/>
      <c r="Z1973" s="75"/>
      <c r="AA1973" s="101"/>
      <c r="AB1973" s="101"/>
      <c r="AC1973" s="101"/>
      <c r="AD1973" s="101"/>
      <c r="AE1973" s="38"/>
      <c r="AF1973" s="38"/>
      <c r="AG1973" s="38"/>
      <c r="AH1973" s="38"/>
      <c r="AI1973" s="101"/>
      <c r="AJ1973" s="101"/>
      <c r="AK1973" s="101"/>
      <c r="AL1973" s="75"/>
      <c r="AM1973" s="39"/>
      <c r="AN1973" s="27"/>
      <c r="AO1973" s="27"/>
      <c r="AP1973" s="27"/>
      <c r="AQ1973" s="27" t="str">
        <f t="shared" si="633"/>
        <v/>
      </c>
      <c r="AR1973" s="27" t="str">
        <f t="shared" si="634"/>
        <v/>
      </c>
      <c r="AS1973" s="27" t="str">
        <f t="shared" si="635"/>
        <v/>
      </c>
      <c r="AT1973" s="27" t="e">
        <f>IF(#REF!&lt;&gt;"",IF(ABS(#REF!)&lt;10,"S"&amp;RIGHT(#REF!,1)&amp;",","S"&amp;#REF!&amp;","),"")</f>
        <v>#REF!</v>
      </c>
      <c r="AU1973" s="27" t="e">
        <f>IF(#REF!&lt;&gt;"",IF(ABS(#REF!)&lt;10,"S"&amp;RIGHT(#REF!,1)&amp;",","S"&amp;#REF!&amp;","),"")</f>
        <v>#REF!</v>
      </c>
      <c r="AV1973" s="27" t="e">
        <f>IF(#REF!&lt;&gt;"",IF(ABS(#REF!)&lt;10,"S"&amp;RIGHT(#REF!,1)&amp;",","S"&amp;#REF!&amp;","),"")</f>
        <v>#REF!</v>
      </c>
      <c r="AW1973" s="27" t="e">
        <f>IF(#REF!&lt;&gt;"",IF(ABS(#REF!)&lt;10,"S"&amp;RIGHT(#REF!,1)&amp;",","S"&amp;#REF!&amp;","),"")</f>
        <v>#REF!</v>
      </c>
      <c r="AX1973" s="27" t="e">
        <f>IF(#REF!&lt;&gt;"",IF(ABS(#REF!)&lt;10,"S"&amp;RIGHT(#REF!,1)&amp;",","S"&amp;#REF!&amp;","),"")</f>
        <v>#REF!</v>
      </c>
      <c r="AY1973" s="27" t="e">
        <f>IF(#REF!&lt;&gt;"",IF(ABS(#REF!)&lt;10,"S"&amp;RIGHT(#REF!,1)&amp;",","S"&amp;#REF!&amp;","),"")</f>
        <v>#REF!</v>
      </c>
      <c r="AZ1973" s="27" t="e">
        <f>IF(#REF!&lt;&gt;"",IF(ABS(#REF!)&lt;10,"S"&amp;RIGHT(#REF!,1)&amp;",","S"&amp;#REF!&amp;","),"")</f>
        <v>#REF!</v>
      </c>
      <c r="BA1973" s="27" t="e">
        <f>IF(#REF!&lt;&gt;"",IF(ABS(#REF!)&lt;10,"S"&amp;RIGHT(#REF!,1)&amp;",","S"&amp;#REF!&amp;","),"")</f>
        <v>#REF!</v>
      </c>
      <c r="BB1973" s="27" t="e">
        <f>IF(#REF!&lt;&gt;"",IF(ABS(#REF!)&lt;10,"S"&amp;RIGHT(#REF!,1)&amp;",","S"&amp;#REF!&amp;","),"")</f>
        <v>#REF!</v>
      </c>
      <c r="BC1973" s="27"/>
      <c r="BD1973" s="27"/>
      <c r="BE1973" s="27"/>
      <c r="BF1973" s="27"/>
      <c r="BG1973" s="27"/>
      <c r="BH1973" s="27"/>
      <c r="BI1973" s="27" t="str">
        <f t="shared" si="630"/>
        <v/>
      </c>
      <c r="BJ1973" s="27" t="str">
        <f t="shared" si="631"/>
        <v/>
      </c>
      <c r="BK1973" s="27" t="str">
        <f t="shared" si="632"/>
        <v/>
      </c>
      <c r="BL1973" s="27" t="e">
        <f>IF(#REF!="","",CONCATENATE($L1973,","))</f>
        <v>#REF!</v>
      </c>
      <c r="BM1973" s="27" t="e">
        <f>IF(#REF!="","",CONCATENATE($L1973,","))</f>
        <v>#REF!</v>
      </c>
      <c r="BN1973" s="27" t="e">
        <f>IF(#REF!="","",CONCATENATE($L1973,","))</f>
        <v>#REF!</v>
      </c>
      <c r="BO1973" s="27" t="e">
        <f>IF(#REF!="","",CONCATENATE($L1973,","))</f>
        <v>#REF!</v>
      </c>
      <c r="BP1973" s="27" t="e">
        <f>IF(#REF!="","",CONCATENATE($L1973,","))</f>
        <v>#REF!</v>
      </c>
      <c r="BQ1973" s="27" t="e">
        <f>IF(#REF!="","",CONCATENATE($L1973,","))</f>
        <v>#REF!</v>
      </c>
      <c r="BR1973" s="27" t="e">
        <f>IF(#REF!="","",CONCATENATE($L1973,","))</f>
        <v>#REF!</v>
      </c>
      <c r="BS1973" s="27" t="e">
        <f>IF(#REF!="","",CONCATENATE($L1973,","))</f>
        <v>#REF!</v>
      </c>
      <c r="BT1973" s="27" t="e">
        <f>IF(#REF!="","",CONCATENATE($L1973,","))</f>
        <v>#REF!</v>
      </c>
      <c r="BU1973" s="40"/>
      <c r="BV1973" s="40"/>
      <c r="BW1973"/>
      <c r="BX1973"/>
      <c r="BY1973"/>
      <c r="BZ1973"/>
      <c r="CA1973"/>
      <c r="CB1973" s="40"/>
      <c r="CC1973" s="37"/>
    </row>
    <row r="1974" spans="2:81">
      <c r="B1974" s="75"/>
      <c r="C1974" s="39"/>
      <c r="D1974" s="38"/>
      <c r="E1974" s="39"/>
      <c r="F1974" s="39"/>
      <c r="G1974" s="39"/>
      <c r="H1974" s="39"/>
      <c r="I1974" s="39"/>
      <c r="J1974" s="39"/>
      <c r="K1974" s="39"/>
      <c r="L1974" s="38"/>
      <c r="M1974" s="38"/>
      <c r="N1974" s="38"/>
      <c r="O1974" s="38"/>
      <c r="P1974" s="38"/>
      <c r="Q1974" s="38"/>
      <c r="R1974" s="38"/>
      <c r="S1974" s="38"/>
      <c r="T1974" s="38"/>
      <c r="U1974" s="38"/>
      <c r="V1974" s="38"/>
      <c r="W1974" s="38"/>
      <c r="X1974" s="38"/>
      <c r="Y1974" s="38"/>
      <c r="Z1974" s="75"/>
      <c r="AA1974" s="101"/>
      <c r="AB1974" s="101"/>
      <c r="AC1974" s="101"/>
      <c r="AD1974" s="101"/>
      <c r="AE1974" s="38"/>
      <c r="AF1974" s="38"/>
      <c r="AG1974" s="38"/>
      <c r="AH1974" s="38"/>
      <c r="AI1974" s="101"/>
      <c r="AJ1974" s="101"/>
      <c r="AK1974" s="101"/>
      <c r="AL1974" s="75"/>
      <c r="AM1974" s="39"/>
      <c r="AN1974" s="27"/>
      <c r="AO1974" s="27"/>
      <c r="AP1974" s="27"/>
      <c r="AQ1974" s="27" t="str">
        <f t="shared" si="633"/>
        <v/>
      </c>
      <c r="AR1974" s="27" t="str">
        <f t="shared" si="634"/>
        <v/>
      </c>
      <c r="AS1974" s="27" t="str">
        <f t="shared" si="635"/>
        <v/>
      </c>
      <c r="AT1974" s="27" t="e">
        <f>IF(#REF!&lt;&gt;"",IF(ABS(#REF!)&lt;10,"S"&amp;RIGHT(#REF!,1)&amp;",","S"&amp;#REF!&amp;","),"")</f>
        <v>#REF!</v>
      </c>
      <c r="AU1974" s="27" t="e">
        <f>IF(#REF!&lt;&gt;"",IF(ABS(#REF!)&lt;10,"S"&amp;RIGHT(#REF!,1)&amp;",","S"&amp;#REF!&amp;","),"")</f>
        <v>#REF!</v>
      </c>
      <c r="AV1974" s="27" t="e">
        <f>IF(#REF!&lt;&gt;"",IF(ABS(#REF!)&lt;10,"S"&amp;RIGHT(#REF!,1)&amp;",","S"&amp;#REF!&amp;","),"")</f>
        <v>#REF!</v>
      </c>
      <c r="AW1974" s="27" t="e">
        <f>IF(#REF!&lt;&gt;"",IF(ABS(#REF!)&lt;10,"S"&amp;RIGHT(#REF!,1)&amp;",","S"&amp;#REF!&amp;","),"")</f>
        <v>#REF!</v>
      </c>
      <c r="AX1974" s="27" t="e">
        <f>IF(#REF!&lt;&gt;"",IF(ABS(#REF!)&lt;10,"S"&amp;RIGHT(#REF!,1)&amp;",","S"&amp;#REF!&amp;","),"")</f>
        <v>#REF!</v>
      </c>
      <c r="AY1974" s="27" t="e">
        <f>IF(#REF!&lt;&gt;"",IF(ABS(#REF!)&lt;10,"S"&amp;RIGHT(#REF!,1)&amp;",","S"&amp;#REF!&amp;","),"")</f>
        <v>#REF!</v>
      </c>
      <c r="AZ1974" s="27" t="e">
        <f>IF(#REF!&lt;&gt;"",IF(ABS(#REF!)&lt;10,"S"&amp;RIGHT(#REF!,1)&amp;",","S"&amp;#REF!&amp;","),"")</f>
        <v>#REF!</v>
      </c>
      <c r="BA1974" s="27" t="e">
        <f>IF(#REF!&lt;&gt;"",IF(ABS(#REF!)&lt;10,"S"&amp;RIGHT(#REF!,1)&amp;",","S"&amp;#REF!&amp;","),"")</f>
        <v>#REF!</v>
      </c>
      <c r="BB1974" s="27" t="e">
        <f>IF(#REF!&lt;&gt;"",IF(ABS(#REF!)&lt;10,"S"&amp;RIGHT(#REF!,1)&amp;",","S"&amp;#REF!&amp;","),"")</f>
        <v>#REF!</v>
      </c>
      <c r="BC1974" s="27"/>
      <c r="BD1974" s="27"/>
      <c r="BE1974" s="27"/>
      <c r="BF1974" s="27"/>
      <c r="BG1974" s="27"/>
      <c r="BH1974" s="27"/>
      <c r="BI1974" s="27" t="str">
        <f t="shared" si="630"/>
        <v/>
      </c>
      <c r="BJ1974" s="27" t="str">
        <f t="shared" si="631"/>
        <v/>
      </c>
      <c r="BK1974" s="27" t="str">
        <f t="shared" si="632"/>
        <v/>
      </c>
      <c r="BL1974" s="27" t="e">
        <f>IF(#REF!="","",CONCATENATE($L1974,","))</f>
        <v>#REF!</v>
      </c>
      <c r="BM1974" s="27" t="e">
        <f>IF(#REF!="","",CONCATENATE($L1974,","))</f>
        <v>#REF!</v>
      </c>
      <c r="BN1974" s="27" t="e">
        <f>IF(#REF!="","",CONCATENATE($L1974,","))</f>
        <v>#REF!</v>
      </c>
      <c r="BO1974" s="27" t="e">
        <f>IF(#REF!="","",CONCATENATE($L1974,","))</f>
        <v>#REF!</v>
      </c>
      <c r="BP1974" s="27" t="e">
        <f>IF(#REF!="","",CONCATENATE($L1974,","))</f>
        <v>#REF!</v>
      </c>
      <c r="BQ1974" s="27" t="e">
        <f>IF(#REF!="","",CONCATENATE($L1974,","))</f>
        <v>#REF!</v>
      </c>
      <c r="BR1974" s="27" t="e">
        <f>IF(#REF!="","",CONCATENATE($L1974,","))</f>
        <v>#REF!</v>
      </c>
      <c r="BS1974" s="27" t="e">
        <f>IF(#REF!="","",CONCATENATE($L1974,","))</f>
        <v>#REF!</v>
      </c>
      <c r="BT1974" s="27" t="e">
        <f>IF(#REF!="","",CONCATENATE($L1974,","))</f>
        <v>#REF!</v>
      </c>
      <c r="BU1974" s="40"/>
      <c r="BV1974" s="40"/>
      <c r="BW1974"/>
      <c r="BX1974"/>
      <c r="BY1974"/>
      <c r="BZ1974"/>
      <c r="CA1974"/>
      <c r="CB1974" s="40"/>
      <c r="CC1974" s="37"/>
    </row>
    <row r="1975" spans="2:81">
      <c r="B1975" s="75"/>
      <c r="C1975" s="39"/>
      <c r="D1975" s="38"/>
      <c r="E1975" s="39"/>
      <c r="F1975" s="39"/>
      <c r="G1975" s="39"/>
      <c r="H1975" s="39"/>
      <c r="I1975" s="39"/>
      <c r="J1975" s="39"/>
      <c r="K1975" s="39"/>
      <c r="L1975" s="38"/>
      <c r="M1975" s="38"/>
      <c r="N1975" s="38"/>
      <c r="O1975" s="38"/>
      <c r="P1975" s="38"/>
      <c r="Q1975" s="38"/>
      <c r="R1975" s="38"/>
      <c r="S1975" s="38"/>
      <c r="T1975" s="38"/>
      <c r="U1975" s="38"/>
      <c r="V1975" s="38"/>
      <c r="W1975" s="38"/>
      <c r="X1975" s="38"/>
      <c r="Y1975" s="38"/>
      <c r="Z1975" s="75"/>
      <c r="AA1975" s="101"/>
      <c r="AB1975" s="101"/>
      <c r="AC1975" s="101"/>
      <c r="AD1975" s="101"/>
      <c r="AE1975" s="38"/>
      <c r="AF1975" s="38"/>
      <c r="AG1975" s="38"/>
      <c r="AH1975" s="38"/>
      <c r="AI1975" s="101"/>
      <c r="AJ1975" s="101"/>
      <c r="AK1975" s="101"/>
      <c r="AL1975" s="75"/>
      <c r="AM1975" s="39"/>
      <c r="AN1975" s="27"/>
      <c r="AO1975" s="27"/>
      <c r="AP1975" s="27"/>
      <c r="AQ1975" s="27" t="str">
        <f t="shared" si="633"/>
        <v/>
      </c>
      <c r="AR1975" s="27" t="str">
        <f t="shared" si="634"/>
        <v/>
      </c>
      <c r="AS1975" s="27" t="str">
        <f t="shared" si="635"/>
        <v/>
      </c>
      <c r="AT1975" s="27" t="e">
        <f>IF(#REF!&lt;&gt;"",IF(ABS(#REF!)&lt;10,"S"&amp;RIGHT(#REF!,1)&amp;",","S"&amp;#REF!&amp;","),"")</f>
        <v>#REF!</v>
      </c>
      <c r="AU1975" s="27" t="e">
        <f>IF(#REF!&lt;&gt;"",IF(ABS(#REF!)&lt;10,"S"&amp;RIGHT(#REF!,1)&amp;",","S"&amp;#REF!&amp;","),"")</f>
        <v>#REF!</v>
      </c>
      <c r="AV1975" s="27" t="e">
        <f>IF(#REF!&lt;&gt;"",IF(ABS(#REF!)&lt;10,"S"&amp;RIGHT(#REF!,1)&amp;",","S"&amp;#REF!&amp;","),"")</f>
        <v>#REF!</v>
      </c>
      <c r="AW1975" s="27" t="e">
        <f>IF(#REF!&lt;&gt;"",IF(ABS(#REF!)&lt;10,"S"&amp;RIGHT(#REF!,1)&amp;",","S"&amp;#REF!&amp;","),"")</f>
        <v>#REF!</v>
      </c>
      <c r="AX1975" s="27" t="e">
        <f>IF(#REF!&lt;&gt;"",IF(ABS(#REF!)&lt;10,"S"&amp;RIGHT(#REF!,1)&amp;",","S"&amp;#REF!&amp;","),"")</f>
        <v>#REF!</v>
      </c>
      <c r="AY1975" s="27" t="e">
        <f>IF(#REF!&lt;&gt;"",IF(ABS(#REF!)&lt;10,"S"&amp;RIGHT(#REF!,1)&amp;",","S"&amp;#REF!&amp;","),"")</f>
        <v>#REF!</v>
      </c>
      <c r="AZ1975" s="27" t="e">
        <f>IF(#REF!&lt;&gt;"",IF(ABS(#REF!)&lt;10,"S"&amp;RIGHT(#REF!,1)&amp;",","S"&amp;#REF!&amp;","),"")</f>
        <v>#REF!</v>
      </c>
      <c r="BA1975" s="27" t="e">
        <f>IF(#REF!&lt;&gt;"",IF(ABS(#REF!)&lt;10,"S"&amp;RIGHT(#REF!,1)&amp;",","S"&amp;#REF!&amp;","),"")</f>
        <v>#REF!</v>
      </c>
      <c r="BB1975" s="27" t="e">
        <f>IF(#REF!&lt;&gt;"",IF(ABS(#REF!)&lt;10,"S"&amp;RIGHT(#REF!,1)&amp;",","S"&amp;#REF!&amp;","),"")</f>
        <v>#REF!</v>
      </c>
      <c r="BC1975" s="27"/>
      <c r="BD1975" s="27"/>
      <c r="BE1975" s="27"/>
      <c r="BF1975" s="27"/>
      <c r="BG1975" s="27"/>
      <c r="BH1975" s="27"/>
      <c r="BI1975" s="27" t="str">
        <f t="shared" si="630"/>
        <v/>
      </c>
      <c r="BJ1975" s="27" t="str">
        <f t="shared" si="631"/>
        <v/>
      </c>
      <c r="BK1975" s="27" t="str">
        <f t="shared" si="632"/>
        <v/>
      </c>
      <c r="BL1975" s="27" t="e">
        <f>IF(#REF!="","",CONCATENATE($L1975,","))</f>
        <v>#REF!</v>
      </c>
      <c r="BM1975" s="27" t="e">
        <f>IF(#REF!="","",CONCATENATE($L1975,","))</f>
        <v>#REF!</v>
      </c>
      <c r="BN1975" s="27" t="e">
        <f>IF(#REF!="","",CONCATENATE($L1975,","))</f>
        <v>#REF!</v>
      </c>
      <c r="BO1975" s="27" t="e">
        <f>IF(#REF!="","",CONCATENATE($L1975,","))</f>
        <v>#REF!</v>
      </c>
      <c r="BP1975" s="27" t="e">
        <f>IF(#REF!="","",CONCATENATE($L1975,","))</f>
        <v>#REF!</v>
      </c>
      <c r="BQ1975" s="27" t="e">
        <f>IF(#REF!="","",CONCATENATE($L1975,","))</f>
        <v>#REF!</v>
      </c>
      <c r="BR1975" s="27" t="e">
        <f>IF(#REF!="","",CONCATENATE($L1975,","))</f>
        <v>#REF!</v>
      </c>
      <c r="BS1975" s="27" t="e">
        <f>IF(#REF!="","",CONCATENATE($L1975,","))</f>
        <v>#REF!</v>
      </c>
      <c r="BT1975" s="27" t="e">
        <f>IF(#REF!="","",CONCATENATE($L1975,","))</f>
        <v>#REF!</v>
      </c>
      <c r="BU1975" s="40"/>
      <c r="BV1975" s="40"/>
      <c r="BW1975"/>
      <c r="BX1975"/>
      <c r="BY1975"/>
      <c r="BZ1975"/>
      <c r="CA1975"/>
      <c r="CB1975" s="40"/>
      <c r="CC1975" s="37"/>
    </row>
    <row r="1976" spans="2:81">
      <c r="B1976" s="75"/>
      <c r="C1976" s="39"/>
      <c r="D1976" s="38"/>
      <c r="E1976" s="39"/>
      <c r="F1976" s="39"/>
      <c r="G1976" s="39"/>
      <c r="H1976" s="39"/>
      <c r="I1976" s="39"/>
      <c r="J1976" s="39"/>
      <c r="K1976" s="39"/>
      <c r="L1976" s="38"/>
      <c r="M1976" s="38"/>
      <c r="N1976" s="38"/>
      <c r="O1976" s="38"/>
      <c r="P1976" s="38"/>
      <c r="Q1976" s="38"/>
      <c r="R1976" s="38"/>
      <c r="S1976" s="38"/>
      <c r="T1976" s="38"/>
      <c r="U1976" s="38"/>
      <c r="V1976" s="38"/>
      <c r="W1976" s="38"/>
      <c r="X1976" s="38"/>
      <c r="Y1976" s="38"/>
      <c r="Z1976" s="75"/>
      <c r="AA1976" s="101"/>
      <c r="AB1976" s="101"/>
      <c r="AC1976" s="101"/>
      <c r="AD1976" s="101"/>
      <c r="AE1976" s="38"/>
      <c r="AF1976" s="38"/>
      <c r="AG1976" s="38"/>
      <c r="AH1976" s="38"/>
      <c r="AI1976" s="101"/>
      <c r="AJ1976" s="101"/>
      <c r="AK1976" s="101"/>
      <c r="AL1976" s="75"/>
      <c r="AM1976" s="39"/>
      <c r="AN1976" s="27"/>
      <c r="AO1976" s="27"/>
      <c r="AP1976" s="27"/>
      <c r="AQ1976" s="27" t="str">
        <f t="shared" si="633"/>
        <v/>
      </c>
      <c r="AR1976" s="27" t="str">
        <f t="shared" si="634"/>
        <v/>
      </c>
      <c r="AS1976" s="27" t="str">
        <f t="shared" si="635"/>
        <v/>
      </c>
      <c r="AT1976" s="27" t="e">
        <f>IF(#REF!&lt;&gt;"",IF(ABS(#REF!)&lt;10,"S"&amp;RIGHT(#REF!,1)&amp;",","S"&amp;#REF!&amp;","),"")</f>
        <v>#REF!</v>
      </c>
      <c r="AU1976" s="27" t="e">
        <f>IF(#REF!&lt;&gt;"",IF(ABS(#REF!)&lt;10,"S"&amp;RIGHT(#REF!,1)&amp;",","S"&amp;#REF!&amp;","),"")</f>
        <v>#REF!</v>
      </c>
      <c r="AV1976" s="27" t="e">
        <f>IF(#REF!&lt;&gt;"",IF(ABS(#REF!)&lt;10,"S"&amp;RIGHT(#REF!,1)&amp;",","S"&amp;#REF!&amp;","),"")</f>
        <v>#REF!</v>
      </c>
      <c r="AW1976" s="27" t="e">
        <f>IF(#REF!&lt;&gt;"",IF(ABS(#REF!)&lt;10,"S"&amp;RIGHT(#REF!,1)&amp;",","S"&amp;#REF!&amp;","),"")</f>
        <v>#REF!</v>
      </c>
      <c r="AX1976" s="27" t="e">
        <f>IF(#REF!&lt;&gt;"",IF(ABS(#REF!)&lt;10,"S"&amp;RIGHT(#REF!,1)&amp;",","S"&amp;#REF!&amp;","),"")</f>
        <v>#REF!</v>
      </c>
      <c r="AY1976" s="27" t="e">
        <f>IF(#REF!&lt;&gt;"",IF(ABS(#REF!)&lt;10,"S"&amp;RIGHT(#REF!,1)&amp;",","S"&amp;#REF!&amp;","),"")</f>
        <v>#REF!</v>
      </c>
      <c r="AZ1976" s="27" t="e">
        <f>IF(#REF!&lt;&gt;"",IF(ABS(#REF!)&lt;10,"S"&amp;RIGHT(#REF!,1)&amp;",","S"&amp;#REF!&amp;","),"")</f>
        <v>#REF!</v>
      </c>
      <c r="BA1976" s="27" t="e">
        <f>IF(#REF!&lt;&gt;"",IF(ABS(#REF!)&lt;10,"S"&amp;RIGHT(#REF!,1)&amp;",","S"&amp;#REF!&amp;","),"")</f>
        <v>#REF!</v>
      </c>
      <c r="BB1976" s="27" t="e">
        <f>IF(#REF!&lt;&gt;"",IF(ABS(#REF!)&lt;10,"S"&amp;RIGHT(#REF!,1)&amp;",","S"&amp;#REF!&amp;","),"")</f>
        <v>#REF!</v>
      </c>
      <c r="BC1976" s="27"/>
      <c r="BD1976" s="27"/>
      <c r="BE1976" s="27"/>
      <c r="BF1976" s="27"/>
      <c r="BG1976" s="27"/>
      <c r="BH1976" s="27"/>
      <c r="BI1976" s="27" t="str">
        <f t="shared" si="630"/>
        <v/>
      </c>
      <c r="BJ1976" s="27" t="str">
        <f t="shared" si="631"/>
        <v/>
      </c>
      <c r="BK1976" s="27" t="str">
        <f t="shared" si="632"/>
        <v/>
      </c>
      <c r="BL1976" s="27" t="e">
        <f>IF(#REF!="","",CONCATENATE($L1976,","))</f>
        <v>#REF!</v>
      </c>
      <c r="BM1976" s="27" t="e">
        <f>IF(#REF!="","",CONCATENATE($L1976,","))</f>
        <v>#REF!</v>
      </c>
      <c r="BN1976" s="27" t="e">
        <f>IF(#REF!="","",CONCATENATE($L1976,","))</f>
        <v>#REF!</v>
      </c>
      <c r="BO1976" s="27" t="e">
        <f>IF(#REF!="","",CONCATENATE($L1976,","))</f>
        <v>#REF!</v>
      </c>
      <c r="BP1976" s="27" t="e">
        <f>IF(#REF!="","",CONCATENATE($L1976,","))</f>
        <v>#REF!</v>
      </c>
      <c r="BQ1976" s="27" t="e">
        <f>IF(#REF!="","",CONCATENATE($L1976,","))</f>
        <v>#REF!</v>
      </c>
      <c r="BR1976" s="27" t="e">
        <f>IF(#REF!="","",CONCATENATE($L1976,","))</f>
        <v>#REF!</v>
      </c>
      <c r="BS1976" s="27" t="e">
        <f>IF(#REF!="","",CONCATENATE($L1976,","))</f>
        <v>#REF!</v>
      </c>
      <c r="BT1976" s="27" t="e">
        <f>IF(#REF!="","",CONCATENATE($L1976,","))</f>
        <v>#REF!</v>
      </c>
      <c r="BU1976" s="40"/>
      <c r="BV1976" s="40"/>
      <c r="BW1976"/>
      <c r="BX1976"/>
      <c r="BY1976"/>
      <c r="BZ1976"/>
      <c r="CA1976"/>
      <c r="CB1976" s="40"/>
      <c r="CC1976"/>
    </row>
    <row r="1977" spans="2:81">
      <c r="B1977" s="75"/>
      <c r="C1977" s="39"/>
      <c r="D1977" s="38"/>
      <c r="E1977" s="39"/>
      <c r="F1977" s="39"/>
      <c r="G1977" s="39"/>
      <c r="H1977" s="39"/>
      <c r="I1977" s="39"/>
      <c r="J1977" s="39"/>
      <c r="K1977" s="39"/>
      <c r="L1977" s="38"/>
      <c r="M1977" s="38"/>
      <c r="N1977" s="38"/>
      <c r="O1977" s="38"/>
      <c r="P1977" s="38"/>
      <c r="Q1977" s="38"/>
      <c r="R1977" s="38"/>
      <c r="S1977" s="38"/>
      <c r="T1977" s="38"/>
      <c r="U1977" s="38"/>
      <c r="V1977" s="38"/>
      <c r="W1977" s="38"/>
      <c r="X1977" s="38"/>
      <c r="Y1977" s="38"/>
      <c r="Z1977" s="75"/>
      <c r="AA1977" s="101"/>
      <c r="AB1977" s="101"/>
      <c r="AC1977" s="101"/>
      <c r="AD1977" s="101"/>
      <c r="AE1977" s="38"/>
      <c r="AF1977" s="38"/>
      <c r="AG1977" s="38"/>
      <c r="AH1977" s="38"/>
      <c r="AI1977" s="101"/>
      <c r="AJ1977" s="101"/>
      <c r="AK1977" s="101"/>
      <c r="AL1977" s="75"/>
      <c r="AM1977" s="39"/>
      <c r="AN1977" s="27"/>
      <c r="AO1977" s="27"/>
      <c r="AP1977" s="27"/>
      <c r="AQ1977" s="27" t="str">
        <f t="shared" si="633"/>
        <v/>
      </c>
      <c r="AR1977" s="27" t="str">
        <f t="shared" si="634"/>
        <v/>
      </c>
      <c r="AS1977" s="27" t="str">
        <f t="shared" si="635"/>
        <v/>
      </c>
      <c r="AT1977" s="27" t="e">
        <f>IF(#REF!&lt;&gt;"",IF(ABS(#REF!)&lt;10,"S"&amp;RIGHT(#REF!,1)&amp;",","S"&amp;#REF!&amp;","),"")</f>
        <v>#REF!</v>
      </c>
      <c r="AU1977" s="27" t="e">
        <f>IF(#REF!&lt;&gt;"",IF(ABS(#REF!)&lt;10,"S"&amp;RIGHT(#REF!,1)&amp;",","S"&amp;#REF!&amp;","),"")</f>
        <v>#REF!</v>
      </c>
      <c r="AV1977" s="27" t="e">
        <f>IF(#REF!&lt;&gt;"",IF(ABS(#REF!)&lt;10,"S"&amp;RIGHT(#REF!,1)&amp;",","S"&amp;#REF!&amp;","),"")</f>
        <v>#REF!</v>
      </c>
      <c r="AW1977" s="27" t="e">
        <f>IF(#REF!&lt;&gt;"",IF(ABS(#REF!)&lt;10,"S"&amp;RIGHT(#REF!,1)&amp;",","S"&amp;#REF!&amp;","),"")</f>
        <v>#REF!</v>
      </c>
      <c r="AX1977" s="27" t="e">
        <f>IF(#REF!&lt;&gt;"",IF(ABS(#REF!)&lt;10,"S"&amp;RIGHT(#REF!,1)&amp;",","S"&amp;#REF!&amp;","),"")</f>
        <v>#REF!</v>
      </c>
      <c r="AY1977" s="27" t="e">
        <f>IF(#REF!&lt;&gt;"",IF(ABS(#REF!)&lt;10,"S"&amp;RIGHT(#REF!,1)&amp;",","S"&amp;#REF!&amp;","),"")</f>
        <v>#REF!</v>
      </c>
      <c r="AZ1977" s="27" t="e">
        <f>IF(#REF!&lt;&gt;"",IF(ABS(#REF!)&lt;10,"S"&amp;RIGHT(#REF!,1)&amp;",","S"&amp;#REF!&amp;","),"")</f>
        <v>#REF!</v>
      </c>
      <c r="BA1977" s="27" t="e">
        <f>IF(#REF!&lt;&gt;"",IF(ABS(#REF!)&lt;10,"S"&amp;RIGHT(#REF!,1)&amp;",","S"&amp;#REF!&amp;","),"")</f>
        <v>#REF!</v>
      </c>
      <c r="BB1977" s="27" t="e">
        <f>IF(#REF!&lt;&gt;"",IF(ABS(#REF!)&lt;10,"S"&amp;RIGHT(#REF!,1)&amp;",","S"&amp;#REF!&amp;","),"")</f>
        <v>#REF!</v>
      </c>
      <c r="BC1977" s="27"/>
      <c r="BD1977" s="27"/>
      <c r="BE1977" s="27"/>
      <c r="BF1977" s="27"/>
      <c r="BG1977" s="27"/>
      <c r="BH1977" s="27"/>
      <c r="BI1977" s="27" t="str">
        <f t="shared" si="630"/>
        <v/>
      </c>
      <c r="BJ1977" s="27" t="str">
        <f t="shared" si="631"/>
        <v/>
      </c>
      <c r="BK1977" s="27" t="str">
        <f t="shared" si="632"/>
        <v/>
      </c>
      <c r="BL1977" s="27" t="e">
        <f>IF(#REF!="","",CONCATENATE($L1977,","))</f>
        <v>#REF!</v>
      </c>
      <c r="BM1977" s="27" t="e">
        <f>IF(#REF!="","",CONCATENATE($L1977,","))</f>
        <v>#REF!</v>
      </c>
      <c r="BN1977" s="27" t="e">
        <f>IF(#REF!="","",CONCATENATE($L1977,","))</f>
        <v>#REF!</v>
      </c>
      <c r="BO1977" s="27" t="e">
        <f>IF(#REF!="","",CONCATENATE($L1977,","))</f>
        <v>#REF!</v>
      </c>
      <c r="BP1977" s="27" t="e">
        <f>IF(#REF!="","",CONCATENATE($L1977,","))</f>
        <v>#REF!</v>
      </c>
      <c r="BQ1977" s="27" t="e">
        <f>IF(#REF!="","",CONCATENATE($L1977,","))</f>
        <v>#REF!</v>
      </c>
      <c r="BR1977" s="27" t="e">
        <f>IF(#REF!="","",CONCATENATE($L1977,","))</f>
        <v>#REF!</v>
      </c>
      <c r="BS1977" s="27" t="e">
        <f>IF(#REF!="","",CONCATENATE($L1977,","))</f>
        <v>#REF!</v>
      </c>
      <c r="BT1977" s="27" t="e">
        <f>IF(#REF!="","",CONCATENATE($L1977,","))</f>
        <v>#REF!</v>
      </c>
      <c r="BU1977" s="40"/>
      <c r="BV1977" s="40"/>
      <c r="BW1977"/>
      <c r="BX1977"/>
      <c r="BY1977"/>
      <c r="BZ1977"/>
      <c r="CA1977"/>
      <c r="CB1977" s="40"/>
      <c r="CC1977"/>
    </row>
    <row r="1978" spans="2:81">
      <c r="B1978" s="75"/>
      <c r="C1978" s="39"/>
      <c r="D1978" s="38"/>
      <c r="E1978" s="39"/>
      <c r="F1978" s="39"/>
      <c r="G1978" s="39"/>
      <c r="H1978" s="39"/>
      <c r="I1978" s="39"/>
      <c r="J1978" s="39"/>
      <c r="K1978" s="39"/>
      <c r="L1978" s="38"/>
      <c r="M1978" s="38"/>
      <c r="N1978" s="38"/>
      <c r="O1978" s="38"/>
      <c r="P1978" s="38"/>
      <c r="Q1978" s="38"/>
      <c r="R1978" s="38"/>
      <c r="S1978" s="38"/>
      <c r="T1978" s="38"/>
      <c r="U1978" s="38"/>
      <c r="V1978" s="38"/>
      <c r="W1978" s="38"/>
      <c r="X1978" s="38"/>
      <c r="Y1978" s="38"/>
      <c r="Z1978" s="75"/>
      <c r="AA1978" s="101"/>
      <c r="AB1978" s="101"/>
      <c r="AC1978" s="101"/>
      <c r="AD1978" s="101"/>
      <c r="AE1978" s="38"/>
      <c r="AF1978" s="38"/>
      <c r="AG1978" s="38"/>
      <c r="AH1978" s="38"/>
      <c r="AI1978" s="101"/>
      <c r="AJ1978" s="101"/>
      <c r="AK1978" s="101"/>
      <c r="AL1978" s="75"/>
      <c r="AM1978" s="39"/>
      <c r="AN1978" s="27"/>
      <c r="AO1978" s="27"/>
      <c r="AP1978" s="27"/>
      <c r="AQ1978" s="27" t="str">
        <f t="shared" si="633"/>
        <v/>
      </c>
      <c r="AR1978" s="27" t="str">
        <f t="shared" si="634"/>
        <v/>
      </c>
      <c r="AS1978" s="27" t="str">
        <f t="shared" si="635"/>
        <v/>
      </c>
      <c r="AT1978" s="27" t="e">
        <f>IF(#REF!&lt;&gt;"",IF(ABS(#REF!)&lt;10,"S"&amp;RIGHT(#REF!,1)&amp;",","S"&amp;#REF!&amp;","),"")</f>
        <v>#REF!</v>
      </c>
      <c r="AU1978" s="27" t="e">
        <f>IF(#REF!&lt;&gt;"",IF(ABS(#REF!)&lt;10,"S"&amp;RIGHT(#REF!,1)&amp;",","S"&amp;#REF!&amp;","),"")</f>
        <v>#REF!</v>
      </c>
      <c r="AV1978" s="27" t="e">
        <f>IF(#REF!&lt;&gt;"",IF(ABS(#REF!)&lt;10,"S"&amp;RIGHT(#REF!,1)&amp;",","S"&amp;#REF!&amp;","),"")</f>
        <v>#REF!</v>
      </c>
      <c r="AW1978" s="27" t="e">
        <f>IF(#REF!&lt;&gt;"",IF(ABS(#REF!)&lt;10,"S"&amp;RIGHT(#REF!,1)&amp;",","S"&amp;#REF!&amp;","),"")</f>
        <v>#REF!</v>
      </c>
      <c r="AX1978" s="27" t="e">
        <f>IF(#REF!&lt;&gt;"",IF(ABS(#REF!)&lt;10,"S"&amp;RIGHT(#REF!,1)&amp;",","S"&amp;#REF!&amp;","),"")</f>
        <v>#REF!</v>
      </c>
      <c r="AY1978" s="27" t="e">
        <f>IF(#REF!&lt;&gt;"",IF(ABS(#REF!)&lt;10,"S"&amp;RIGHT(#REF!,1)&amp;",","S"&amp;#REF!&amp;","),"")</f>
        <v>#REF!</v>
      </c>
      <c r="AZ1978" s="27" t="e">
        <f>IF(#REF!&lt;&gt;"",IF(ABS(#REF!)&lt;10,"S"&amp;RIGHT(#REF!,1)&amp;",","S"&amp;#REF!&amp;","),"")</f>
        <v>#REF!</v>
      </c>
      <c r="BA1978" s="27" t="e">
        <f>IF(#REF!&lt;&gt;"",IF(ABS(#REF!)&lt;10,"S"&amp;RIGHT(#REF!,1)&amp;",","S"&amp;#REF!&amp;","),"")</f>
        <v>#REF!</v>
      </c>
      <c r="BB1978" s="27" t="e">
        <f>IF(#REF!&lt;&gt;"",IF(ABS(#REF!)&lt;10,"S"&amp;RIGHT(#REF!,1)&amp;",","S"&amp;#REF!&amp;","),"")</f>
        <v>#REF!</v>
      </c>
      <c r="BC1978" s="27"/>
      <c r="BD1978" s="27"/>
      <c r="BE1978" s="27"/>
      <c r="BF1978" s="27"/>
      <c r="BG1978" s="27"/>
      <c r="BH1978" s="27"/>
      <c r="BI1978" s="27" t="str">
        <f t="shared" si="630"/>
        <v/>
      </c>
      <c r="BJ1978" s="27" t="str">
        <f t="shared" si="631"/>
        <v/>
      </c>
      <c r="BK1978" s="27" t="str">
        <f t="shared" si="632"/>
        <v/>
      </c>
      <c r="BL1978" s="27" t="e">
        <f>IF(#REF!="","",CONCATENATE($L1978,","))</f>
        <v>#REF!</v>
      </c>
      <c r="BM1978" s="27" t="e">
        <f>IF(#REF!="","",CONCATENATE($L1978,","))</f>
        <v>#REF!</v>
      </c>
      <c r="BN1978" s="27" t="e">
        <f>IF(#REF!="","",CONCATENATE($L1978,","))</f>
        <v>#REF!</v>
      </c>
      <c r="BO1978" s="27" t="e">
        <f>IF(#REF!="","",CONCATENATE($L1978,","))</f>
        <v>#REF!</v>
      </c>
      <c r="BP1978" s="27" t="e">
        <f>IF(#REF!="","",CONCATENATE($L1978,","))</f>
        <v>#REF!</v>
      </c>
      <c r="BQ1978" s="27" t="e">
        <f>IF(#REF!="","",CONCATENATE($L1978,","))</f>
        <v>#REF!</v>
      </c>
      <c r="BR1978" s="27" t="e">
        <f>IF(#REF!="","",CONCATENATE($L1978,","))</f>
        <v>#REF!</v>
      </c>
      <c r="BS1978" s="27" t="e">
        <f>IF(#REF!="","",CONCATENATE($L1978,","))</f>
        <v>#REF!</v>
      </c>
      <c r="BT1978" s="27" t="e">
        <f>IF(#REF!="","",CONCATENATE($L1978,","))</f>
        <v>#REF!</v>
      </c>
      <c r="BU1978" s="40"/>
      <c r="BV1978" s="40"/>
      <c r="BW1978"/>
      <c r="BX1978"/>
      <c r="BY1978"/>
      <c r="BZ1978"/>
      <c r="CA1978"/>
      <c r="CB1978" s="40"/>
      <c r="CC1978"/>
    </row>
    <row r="1979" spans="2:81">
      <c r="B1979" s="75"/>
      <c r="C1979" s="39"/>
      <c r="D1979" s="38"/>
      <c r="E1979" s="39"/>
      <c r="F1979" s="39"/>
      <c r="G1979" s="39"/>
      <c r="H1979" s="39"/>
      <c r="I1979" s="39"/>
      <c r="J1979" s="39"/>
      <c r="K1979" s="39"/>
      <c r="L1979" s="38"/>
      <c r="M1979" s="38"/>
      <c r="N1979" s="38"/>
      <c r="O1979" s="38"/>
      <c r="P1979" s="38"/>
      <c r="Q1979" s="38"/>
      <c r="R1979" s="38"/>
      <c r="S1979" s="38"/>
      <c r="T1979" s="38"/>
      <c r="U1979" s="38"/>
      <c r="V1979" s="38"/>
      <c r="W1979" s="38"/>
      <c r="X1979" s="38"/>
      <c r="Y1979" s="38"/>
      <c r="Z1979" s="75"/>
      <c r="AA1979" s="101"/>
      <c r="AB1979" s="101"/>
      <c r="AC1979" s="101"/>
      <c r="AD1979" s="101"/>
      <c r="AE1979" s="38"/>
      <c r="AF1979" s="38"/>
      <c r="AG1979" s="38"/>
      <c r="AH1979" s="38"/>
      <c r="AI1979" s="101"/>
      <c r="AJ1979" s="101"/>
      <c r="AK1979" s="101"/>
      <c r="AL1979" s="75"/>
      <c r="AM1979" s="39"/>
      <c r="AN1979" s="27"/>
      <c r="AO1979" s="27"/>
      <c r="AP1979" s="27"/>
      <c r="AQ1979" s="27" t="str">
        <f t="shared" si="633"/>
        <v/>
      </c>
      <c r="AR1979" s="27" t="str">
        <f t="shared" si="634"/>
        <v/>
      </c>
      <c r="AS1979" s="27" t="str">
        <f t="shared" si="635"/>
        <v/>
      </c>
      <c r="AT1979" s="27" t="e">
        <f>IF(#REF!&lt;&gt;"",IF(ABS(#REF!)&lt;10,"S"&amp;RIGHT(#REF!,1)&amp;",","S"&amp;#REF!&amp;","),"")</f>
        <v>#REF!</v>
      </c>
      <c r="AU1979" s="27" t="e">
        <f>IF(#REF!&lt;&gt;"",IF(ABS(#REF!)&lt;10,"S"&amp;RIGHT(#REF!,1)&amp;",","S"&amp;#REF!&amp;","),"")</f>
        <v>#REF!</v>
      </c>
      <c r="AV1979" s="27" t="e">
        <f>IF(#REF!&lt;&gt;"",IF(ABS(#REF!)&lt;10,"S"&amp;RIGHT(#REF!,1)&amp;",","S"&amp;#REF!&amp;","),"")</f>
        <v>#REF!</v>
      </c>
      <c r="AW1979" s="27" t="e">
        <f>IF(#REF!&lt;&gt;"",IF(ABS(#REF!)&lt;10,"S"&amp;RIGHT(#REF!,1)&amp;",","S"&amp;#REF!&amp;","),"")</f>
        <v>#REF!</v>
      </c>
      <c r="AX1979" s="27" t="e">
        <f>IF(#REF!&lt;&gt;"",IF(ABS(#REF!)&lt;10,"S"&amp;RIGHT(#REF!,1)&amp;",","S"&amp;#REF!&amp;","),"")</f>
        <v>#REF!</v>
      </c>
      <c r="AY1979" s="27" t="e">
        <f>IF(#REF!&lt;&gt;"",IF(ABS(#REF!)&lt;10,"S"&amp;RIGHT(#REF!,1)&amp;",","S"&amp;#REF!&amp;","),"")</f>
        <v>#REF!</v>
      </c>
      <c r="AZ1979" s="27" t="e">
        <f>IF(#REF!&lt;&gt;"",IF(ABS(#REF!)&lt;10,"S"&amp;RIGHT(#REF!,1)&amp;",","S"&amp;#REF!&amp;","),"")</f>
        <v>#REF!</v>
      </c>
      <c r="BA1979" s="27" t="e">
        <f>IF(#REF!&lt;&gt;"",IF(ABS(#REF!)&lt;10,"S"&amp;RIGHT(#REF!,1)&amp;",","S"&amp;#REF!&amp;","),"")</f>
        <v>#REF!</v>
      </c>
      <c r="BB1979" s="27" t="e">
        <f>IF(#REF!&lt;&gt;"",IF(ABS(#REF!)&lt;10,"S"&amp;RIGHT(#REF!,1)&amp;",","S"&amp;#REF!&amp;","),"")</f>
        <v>#REF!</v>
      </c>
      <c r="BC1979" s="27"/>
      <c r="BD1979" s="27"/>
      <c r="BE1979" s="27"/>
      <c r="BF1979" s="27"/>
      <c r="BG1979" s="27"/>
      <c r="BH1979" s="27"/>
      <c r="BI1979" s="27" t="str">
        <f t="shared" si="630"/>
        <v/>
      </c>
      <c r="BJ1979" s="27" t="str">
        <f t="shared" si="631"/>
        <v/>
      </c>
      <c r="BK1979" s="27" t="str">
        <f t="shared" si="632"/>
        <v/>
      </c>
      <c r="BL1979" s="27" t="e">
        <f>IF(#REF!="","",CONCATENATE($L1979,","))</f>
        <v>#REF!</v>
      </c>
      <c r="BM1979" s="27" t="e">
        <f>IF(#REF!="","",CONCATENATE($L1979,","))</f>
        <v>#REF!</v>
      </c>
      <c r="BN1979" s="27" t="e">
        <f>IF(#REF!="","",CONCATENATE($L1979,","))</f>
        <v>#REF!</v>
      </c>
      <c r="BO1979" s="27" t="e">
        <f>IF(#REF!="","",CONCATENATE($L1979,","))</f>
        <v>#REF!</v>
      </c>
      <c r="BP1979" s="27" t="e">
        <f>IF(#REF!="","",CONCATENATE($L1979,","))</f>
        <v>#REF!</v>
      </c>
      <c r="BQ1979" s="27" t="e">
        <f>IF(#REF!="","",CONCATENATE($L1979,","))</f>
        <v>#REF!</v>
      </c>
      <c r="BR1979" s="27" t="e">
        <f>IF(#REF!="","",CONCATENATE($L1979,","))</f>
        <v>#REF!</v>
      </c>
      <c r="BS1979" s="27" t="e">
        <f>IF(#REF!="","",CONCATENATE($L1979,","))</f>
        <v>#REF!</v>
      </c>
      <c r="BT1979" s="27" t="e">
        <f>IF(#REF!="","",CONCATENATE($L1979,","))</f>
        <v>#REF!</v>
      </c>
      <c r="BU1979" s="40"/>
      <c r="BV1979" s="40"/>
      <c r="BW1979"/>
      <c r="BX1979"/>
      <c r="BY1979"/>
      <c r="BZ1979"/>
      <c r="CA1979"/>
      <c r="CB1979" s="40"/>
      <c r="CC1979"/>
    </row>
    <row r="1980" spans="2:81">
      <c r="B1980" s="75"/>
      <c r="C1980" s="39"/>
      <c r="D1980" s="38"/>
      <c r="E1980" s="39"/>
      <c r="F1980" s="39"/>
      <c r="G1980" s="39"/>
      <c r="H1980" s="39"/>
      <c r="I1980" s="39"/>
      <c r="J1980" s="39"/>
      <c r="K1980" s="39"/>
      <c r="L1980" s="38"/>
      <c r="M1980" s="38"/>
      <c r="N1980" s="38"/>
      <c r="O1980" s="38"/>
      <c r="P1980" s="38"/>
      <c r="Q1980" s="38"/>
      <c r="R1980" s="38"/>
      <c r="S1980" s="38"/>
      <c r="T1980" s="38"/>
      <c r="U1980" s="38"/>
      <c r="V1980" s="38"/>
      <c r="W1980" s="38"/>
      <c r="X1980" s="38"/>
      <c r="Y1980" s="38"/>
      <c r="Z1980" s="75"/>
      <c r="AA1980" s="101"/>
      <c r="AB1980" s="101"/>
      <c r="AC1980" s="101"/>
      <c r="AD1980" s="101"/>
      <c r="AE1980" s="38"/>
      <c r="AF1980" s="38"/>
      <c r="AG1980" s="38"/>
      <c r="AH1980" s="38"/>
      <c r="AI1980" s="101"/>
      <c r="AJ1980" s="101"/>
      <c r="AK1980" s="101"/>
      <c r="AL1980" s="75"/>
      <c r="AM1980" s="39"/>
      <c r="AN1980" s="27"/>
      <c r="AO1980" s="27"/>
      <c r="AP1980" s="27"/>
      <c r="AQ1980" s="27" t="str">
        <f t="shared" si="633"/>
        <v/>
      </c>
      <c r="AR1980" s="27" t="str">
        <f t="shared" si="634"/>
        <v/>
      </c>
      <c r="AS1980" s="27" t="str">
        <f t="shared" si="635"/>
        <v/>
      </c>
      <c r="AT1980" s="27" t="e">
        <f>IF(#REF!&lt;&gt;"",IF(ABS(#REF!)&lt;10,"S"&amp;RIGHT(#REF!,1)&amp;",","S"&amp;#REF!&amp;","),"")</f>
        <v>#REF!</v>
      </c>
      <c r="AU1980" s="27" t="e">
        <f>IF(#REF!&lt;&gt;"",IF(ABS(#REF!)&lt;10,"S"&amp;RIGHT(#REF!,1)&amp;",","S"&amp;#REF!&amp;","),"")</f>
        <v>#REF!</v>
      </c>
      <c r="AV1980" s="27" t="e">
        <f>IF(#REF!&lt;&gt;"",IF(ABS(#REF!)&lt;10,"S"&amp;RIGHT(#REF!,1)&amp;",","S"&amp;#REF!&amp;","),"")</f>
        <v>#REF!</v>
      </c>
      <c r="AW1980" s="27" t="e">
        <f>IF(#REF!&lt;&gt;"",IF(ABS(#REF!)&lt;10,"S"&amp;RIGHT(#REF!,1)&amp;",","S"&amp;#REF!&amp;","),"")</f>
        <v>#REF!</v>
      </c>
      <c r="AX1980" s="27" t="e">
        <f>IF(#REF!&lt;&gt;"",IF(ABS(#REF!)&lt;10,"S"&amp;RIGHT(#REF!,1)&amp;",","S"&amp;#REF!&amp;","),"")</f>
        <v>#REF!</v>
      </c>
      <c r="AY1980" s="27" t="e">
        <f>IF(#REF!&lt;&gt;"",IF(ABS(#REF!)&lt;10,"S"&amp;RIGHT(#REF!,1)&amp;",","S"&amp;#REF!&amp;","),"")</f>
        <v>#REF!</v>
      </c>
      <c r="AZ1980" s="27" t="e">
        <f>IF(#REF!&lt;&gt;"",IF(ABS(#REF!)&lt;10,"S"&amp;RIGHT(#REF!,1)&amp;",","S"&amp;#REF!&amp;","),"")</f>
        <v>#REF!</v>
      </c>
      <c r="BA1980" s="27" t="e">
        <f>IF(#REF!&lt;&gt;"",IF(ABS(#REF!)&lt;10,"S"&amp;RIGHT(#REF!,1)&amp;",","S"&amp;#REF!&amp;","),"")</f>
        <v>#REF!</v>
      </c>
      <c r="BB1980" s="27" t="e">
        <f>IF(#REF!&lt;&gt;"",IF(ABS(#REF!)&lt;10,"S"&amp;RIGHT(#REF!,1)&amp;",","S"&amp;#REF!&amp;","),"")</f>
        <v>#REF!</v>
      </c>
      <c r="BC1980" s="27"/>
      <c r="BD1980" s="27"/>
      <c r="BE1980" s="27"/>
      <c r="BF1980" s="27"/>
      <c r="BG1980" s="27"/>
      <c r="BH1980" s="27"/>
      <c r="BI1980" s="27" t="str">
        <f t="shared" si="630"/>
        <v/>
      </c>
      <c r="BJ1980" s="27" t="str">
        <f t="shared" si="631"/>
        <v/>
      </c>
      <c r="BK1980" s="27" t="str">
        <f t="shared" si="632"/>
        <v/>
      </c>
      <c r="BL1980" s="27" t="e">
        <f>IF(#REF!="","",CONCATENATE($L1980,","))</f>
        <v>#REF!</v>
      </c>
      <c r="BM1980" s="27" t="e">
        <f>IF(#REF!="","",CONCATENATE($L1980,","))</f>
        <v>#REF!</v>
      </c>
      <c r="BN1980" s="27" t="e">
        <f>IF(#REF!="","",CONCATENATE($L1980,","))</f>
        <v>#REF!</v>
      </c>
      <c r="BO1980" s="27" t="e">
        <f>IF(#REF!="","",CONCATENATE($L1980,","))</f>
        <v>#REF!</v>
      </c>
      <c r="BP1980" s="27" t="e">
        <f>IF(#REF!="","",CONCATENATE($L1980,","))</f>
        <v>#REF!</v>
      </c>
      <c r="BQ1980" s="27" t="e">
        <f>IF(#REF!="","",CONCATENATE($L1980,","))</f>
        <v>#REF!</v>
      </c>
      <c r="BR1980" s="27" t="e">
        <f>IF(#REF!="","",CONCATENATE($L1980,","))</f>
        <v>#REF!</v>
      </c>
      <c r="BS1980" s="27" t="e">
        <f>IF(#REF!="","",CONCATENATE($L1980,","))</f>
        <v>#REF!</v>
      </c>
      <c r="BT1980" s="27" t="e">
        <f>IF(#REF!="","",CONCATENATE($L1980,","))</f>
        <v>#REF!</v>
      </c>
      <c r="BU1980" s="40"/>
      <c r="BV1980" s="40"/>
      <c r="BW1980"/>
      <c r="BX1980"/>
      <c r="BY1980"/>
      <c r="BZ1980"/>
      <c r="CA1980"/>
      <c r="CB1980" s="40"/>
      <c r="CC1980"/>
    </row>
    <row r="1981" spans="2:81">
      <c r="B1981" s="75"/>
      <c r="C1981" s="39"/>
      <c r="D1981" s="38"/>
      <c r="E1981" s="39"/>
      <c r="F1981" s="39"/>
      <c r="G1981" s="39"/>
      <c r="H1981" s="39"/>
      <c r="I1981" s="39"/>
      <c r="J1981" s="39"/>
      <c r="K1981" s="39"/>
      <c r="L1981" s="38"/>
      <c r="M1981" s="38"/>
      <c r="N1981" s="38"/>
      <c r="O1981" s="38"/>
      <c r="P1981" s="38"/>
      <c r="Q1981" s="38"/>
      <c r="R1981" s="38"/>
      <c r="S1981" s="38"/>
      <c r="T1981" s="38"/>
      <c r="U1981" s="38"/>
      <c r="V1981" s="38"/>
      <c r="W1981" s="38"/>
      <c r="X1981" s="38"/>
      <c r="Y1981" s="38"/>
      <c r="Z1981" s="75"/>
      <c r="AA1981" s="101"/>
      <c r="AB1981" s="101"/>
      <c r="AC1981" s="101"/>
      <c r="AD1981" s="101"/>
      <c r="AE1981" s="38"/>
      <c r="AF1981" s="38"/>
      <c r="AG1981" s="38"/>
      <c r="AH1981" s="38"/>
      <c r="AI1981" s="101"/>
      <c r="AJ1981" s="101"/>
      <c r="AK1981" s="101"/>
      <c r="AL1981" s="75"/>
      <c r="AM1981" s="39"/>
      <c r="AN1981" s="27"/>
      <c r="AO1981" s="27"/>
      <c r="AP1981" s="27"/>
      <c r="AQ1981" s="27" t="str">
        <f t="shared" si="633"/>
        <v/>
      </c>
      <c r="AR1981" s="27" t="str">
        <f t="shared" si="634"/>
        <v/>
      </c>
      <c r="AS1981" s="27" t="str">
        <f t="shared" si="635"/>
        <v/>
      </c>
      <c r="AT1981" s="27" t="e">
        <f>IF(#REF!&lt;&gt;"",IF(ABS(#REF!)&lt;10,"S"&amp;RIGHT(#REF!,1)&amp;",","S"&amp;#REF!&amp;","),"")</f>
        <v>#REF!</v>
      </c>
      <c r="AU1981" s="27" t="e">
        <f>IF(#REF!&lt;&gt;"",IF(ABS(#REF!)&lt;10,"S"&amp;RIGHT(#REF!,1)&amp;",","S"&amp;#REF!&amp;","),"")</f>
        <v>#REF!</v>
      </c>
      <c r="AV1981" s="27" t="e">
        <f>IF(#REF!&lt;&gt;"",IF(ABS(#REF!)&lt;10,"S"&amp;RIGHT(#REF!,1)&amp;",","S"&amp;#REF!&amp;","),"")</f>
        <v>#REF!</v>
      </c>
      <c r="AW1981" s="27" t="e">
        <f>IF(#REF!&lt;&gt;"",IF(ABS(#REF!)&lt;10,"S"&amp;RIGHT(#REF!,1)&amp;",","S"&amp;#REF!&amp;","),"")</f>
        <v>#REF!</v>
      </c>
      <c r="AX1981" s="27" t="e">
        <f>IF(#REF!&lt;&gt;"",IF(ABS(#REF!)&lt;10,"S"&amp;RIGHT(#REF!,1)&amp;",","S"&amp;#REF!&amp;","),"")</f>
        <v>#REF!</v>
      </c>
      <c r="AY1981" s="27" t="e">
        <f>IF(#REF!&lt;&gt;"",IF(ABS(#REF!)&lt;10,"S"&amp;RIGHT(#REF!,1)&amp;",","S"&amp;#REF!&amp;","),"")</f>
        <v>#REF!</v>
      </c>
      <c r="AZ1981" s="27" t="e">
        <f>IF(#REF!&lt;&gt;"",IF(ABS(#REF!)&lt;10,"S"&amp;RIGHT(#REF!,1)&amp;",","S"&amp;#REF!&amp;","),"")</f>
        <v>#REF!</v>
      </c>
      <c r="BA1981" s="27" t="e">
        <f>IF(#REF!&lt;&gt;"",IF(ABS(#REF!)&lt;10,"S"&amp;RIGHT(#REF!,1)&amp;",","S"&amp;#REF!&amp;","),"")</f>
        <v>#REF!</v>
      </c>
      <c r="BB1981" s="27" t="e">
        <f>IF(#REF!&lt;&gt;"",IF(ABS(#REF!)&lt;10,"S"&amp;RIGHT(#REF!,1)&amp;",","S"&amp;#REF!&amp;","),"")</f>
        <v>#REF!</v>
      </c>
      <c r="BC1981" s="27"/>
      <c r="BD1981" s="27"/>
      <c r="BE1981" s="27"/>
      <c r="BF1981" s="27"/>
      <c r="BG1981" s="27"/>
      <c r="BH1981" s="27"/>
      <c r="BI1981" s="27" t="str">
        <f t="shared" si="630"/>
        <v/>
      </c>
      <c r="BJ1981" s="27" t="str">
        <f t="shared" si="631"/>
        <v/>
      </c>
      <c r="BK1981" s="27" t="str">
        <f t="shared" si="632"/>
        <v/>
      </c>
      <c r="BL1981" s="27" t="e">
        <f>IF(#REF!="","",CONCATENATE($L1981,","))</f>
        <v>#REF!</v>
      </c>
      <c r="BM1981" s="27" t="e">
        <f>IF(#REF!="","",CONCATENATE($L1981,","))</f>
        <v>#REF!</v>
      </c>
      <c r="BN1981" s="27" t="e">
        <f>IF(#REF!="","",CONCATENATE($L1981,","))</f>
        <v>#REF!</v>
      </c>
      <c r="BO1981" s="27" t="e">
        <f>IF(#REF!="","",CONCATENATE($L1981,","))</f>
        <v>#REF!</v>
      </c>
      <c r="BP1981" s="27" t="e">
        <f>IF(#REF!="","",CONCATENATE($L1981,","))</f>
        <v>#REF!</v>
      </c>
      <c r="BQ1981" s="27" t="e">
        <f>IF(#REF!="","",CONCATENATE($L1981,","))</f>
        <v>#REF!</v>
      </c>
      <c r="BR1981" s="27" t="e">
        <f>IF(#REF!="","",CONCATENATE($L1981,","))</f>
        <v>#REF!</v>
      </c>
      <c r="BS1981" s="27" t="e">
        <f>IF(#REF!="","",CONCATENATE($L1981,","))</f>
        <v>#REF!</v>
      </c>
      <c r="BT1981" s="27" t="e">
        <f>IF(#REF!="","",CONCATENATE($L1981,","))</f>
        <v>#REF!</v>
      </c>
      <c r="BU1981" s="40"/>
      <c r="BV1981" s="40"/>
      <c r="BW1981"/>
      <c r="BX1981"/>
      <c r="BY1981"/>
      <c r="BZ1981"/>
      <c r="CA1981"/>
      <c r="CB1981" s="40"/>
      <c r="CC1981"/>
    </row>
    <row r="1982" spans="2:81">
      <c r="B1982" s="75"/>
      <c r="C1982" s="39"/>
      <c r="D1982" s="38"/>
      <c r="E1982" s="39"/>
      <c r="F1982" s="39"/>
      <c r="G1982" s="39"/>
      <c r="H1982" s="39"/>
      <c r="I1982" s="39"/>
      <c r="J1982" s="39"/>
      <c r="K1982" s="39"/>
      <c r="L1982" s="38"/>
      <c r="M1982" s="38"/>
      <c r="N1982" s="38"/>
      <c r="O1982" s="38"/>
      <c r="P1982" s="38"/>
      <c r="Q1982" s="38"/>
      <c r="R1982" s="38"/>
      <c r="S1982" s="38"/>
      <c r="T1982" s="38"/>
      <c r="U1982" s="38"/>
      <c r="V1982" s="38"/>
      <c r="W1982" s="38"/>
      <c r="X1982" s="38"/>
      <c r="Y1982" s="38"/>
      <c r="Z1982" s="75"/>
      <c r="AA1982" s="101"/>
      <c r="AB1982" s="101"/>
      <c r="AC1982" s="101"/>
      <c r="AD1982" s="101"/>
      <c r="AE1982" s="38"/>
      <c r="AF1982" s="38"/>
      <c r="AG1982" s="38"/>
      <c r="AH1982" s="38"/>
      <c r="AI1982" s="101"/>
      <c r="AJ1982" s="101"/>
      <c r="AK1982" s="101"/>
      <c r="AL1982" s="75"/>
      <c r="AM1982" s="39"/>
      <c r="AN1982" s="27"/>
      <c r="AO1982" s="27"/>
      <c r="AP1982" s="27"/>
      <c r="AQ1982" s="27" t="str">
        <f t="shared" si="633"/>
        <v/>
      </c>
      <c r="AR1982" s="27" t="str">
        <f t="shared" si="634"/>
        <v/>
      </c>
      <c r="AS1982" s="27" t="str">
        <f t="shared" si="635"/>
        <v/>
      </c>
      <c r="AT1982" s="27" t="e">
        <f>IF(#REF!&lt;&gt;"",IF(ABS(#REF!)&lt;10,"S"&amp;RIGHT(#REF!,1)&amp;",","S"&amp;#REF!&amp;","),"")</f>
        <v>#REF!</v>
      </c>
      <c r="AU1982" s="27" t="e">
        <f>IF(#REF!&lt;&gt;"",IF(ABS(#REF!)&lt;10,"S"&amp;RIGHT(#REF!,1)&amp;",","S"&amp;#REF!&amp;","),"")</f>
        <v>#REF!</v>
      </c>
      <c r="AV1982" s="27" t="e">
        <f>IF(#REF!&lt;&gt;"",IF(ABS(#REF!)&lt;10,"S"&amp;RIGHT(#REF!,1)&amp;",","S"&amp;#REF!&amp;","),"")</f>
        <v>#REF!</v>
      </c>
      <c r="AW1982" s="27" t="e">
        <f>IF(#REF!&lt;&gt;"",IF(ABS(#REF!)&lt;10,"S"&amp;RIGHT(#REF!,1)&amp;",","S"&amp;#REF!&amp;","),"")</f>
        <v>#REF!</v>
      </c>
      <c r="AX1982" s="27" t="e">
        <f>IF(#REF!&lt;&gt;"",IF(ABS(#REF!)&lt;10,"S"&amp;RIGHT(#REF!,1)&amp;",","S"&amp;#REF!&amp;","),"")</f>
        <v>#REF!</v>
      </c>
      <c r="AY1982" s="27" t="e">
        <f>IF(#REF!&lt;&gt;"",IF(ABS(#REF!)&lt;10,"S"&amp;RIGHT(#REF!,1)&amp;",","S"&amp;#REF!&amp;","),"")</f>
        <v>#REF!</v>
      </c>
      <c r="AZ1982" s="27" t="e">
        <f>IF(#REF!&lt;&gt;"",IF(ABS(#REF!)&lt;10,"S"&amp;RIGHT(#REF!,1)&amp;",","S"&amp;#REF!&amp;","),"")</f>
        <v>#REF!</v>
      </c>
      <c r="BA1982" s="27" t="e">
        <f>IF(#REF!&lt;&gt;"",IF(ABS(#REF!)&lt;10,"S"&amp;RIGHT(#REF!,1)&amp;",","S"&amp;#REF!&amp;","),"")</f>
        <v>#REF!</v>
      </c>
      <c r="BB1982" s="27" t="e">
        <f>IF(#REF!&lt;&gt;"",IF(ABS(#REF!)&lt;10,"S"&amp;RIGHT(#REF!,1)&amp;",","S"&amp;#REF!&amp;","),"")</f>
        <v>#REF!</v>
      </c>
      <c r="BC1982" s="27"/>
      <c r="BD1982" s="27"/>
      <c r="BE1982" s="27"/>
      <c r="BF1982" s="27"/>
      <c r="BG1982" s="27"/>
      <c r="BH1982" s="27"/>
      <c r="BI1982" s="27" t="str">
        <f t="shared" si="630"/>
        <v/>
      </c>
      <c r="BJ1982" s="27" t="str">
        <f t="shared" si="631"/>
        <v/>
      </c>
      <c r="BK1982" s="27" t="str">
        <f t="shared" si="632"/>
        <v/>
      </c>
      <c r="BL1982" s="27" t="e">
        <f>IF(#REF!="","",CONCATENATE($L1982,","))</f>
        <v>#REF!</v>
      </c>
      <c r="BM1982" s="27" t="e">
        <f>IF(#REF!="","",CONCATENATE($L1982,","))</f>
        <v>#REF!</v>
      </c>
      <c r="BN1982" s="27" t="e">
        <f>IF(#REF!="","",CONCATENATE($L1982,","))</f>
        <v>#REF!</v>
      </c>
      <c r="BO1982" s="27" t="e">
        <f>IF(#REF!="","",CONCATENATE($L1982,","))</f>
        <v>#REF!</v>
      </c>
      <c r="BP1982" s="27" t="e">
        <f>IF(#REF!="","",CONCATENATE($L1982,","))</f>
        <v>#REF!</v>
      </c>
      <c r="BQ1982" s="27" t="e">
        <f>IF(#REF!="","",CONCATENATE($L1982,","))</f>
        <v>#REF!</v>
      </c>
      <c r="BR1982" s="27" t="e">
        <f>IF(#REF!="","",CONCATENATE($L1982,","))</f>
        <v>#REF!</v>
      </c>
      <c r="BS1982" s="27" t="e">
        <f>IF(#REF!="","",CONCATENATE($L1982,","))</f>
        <v>#REF!</v>
      </c>
      <c r="BT1982" s="27" t="e">
        <f>IF(#REF!="","",CONCATENATE($L1982,","))</f>
        <v>#REF!</v>
      </c>
      <c r="BU1982" s="40"/>
      <c r="BV1982" s="40"/>
      <c r="BW1982"/>
      <c r="BX1982"/>
      <c r="BY1982"/>
      <c r="BZ1982"/>
      <c r="CA1982"/>
      <c r="CB1982" s="40"/>
      <c r="CC1982"/>
    </row>
    <row r="1983" spans="2:81">
      <c r="B1983" s="75"/>
      <c r="C1983" s="39"/>
      <c r="D1983" s="38"/>
      <c r="E1983" s="39"/>
      <c r="F1983" s="39"/>
      <c r="G1983" s="39"/>
      <c r="H1983" s="39"/>
      <c r="I1983" s="39"/>
      <c r="J1983" s="39"/>
      <c r="K1983" s="39"/>
      <c r="L1983" s="38"/>
      <c r="M1983" s="38"/>
      <c r="N1983" s="38"/>
      <c r="O1983" s="38"/>
      <c r="P1983" s="38"/>
      <c r="Q1983" s="38"/>
      <c r="R1983" s="38"/>
      <c r="S1983" s="38"/>
      <c r="T1983" s="38"/>
      <c r="U1983" s="38"/>
      <c r="V1983" s="38"/>
      <c r="W1983" s="38"/>
      <c r="X1983" s="38"/>
      <c r="Y1983" s="38"/>
      <c r="Z1983" s="75"/>
      <c r="AA1983" s="101"/>
      <c r="AB1983" s="101"/>
      <c r="AC1983" s="101"/>
      <c r="AD1983" s="101"/>
      <c r="AE1983" s="38"/>
      <c r="AF1983" s="38"/>
      <c r="AG1983" s="38"/>
      <c r="AH1983" s="38"/>
      <c r="AI1983" s="101"/>
      <c r="AJ1983" s="101"/>
      <c r="AK1983" s="101"/>
      <c r="AL1983" s="75"/>
      <c r="AM1983" s="39"/>
      <c r="AN1983" s="27"/>
      <c r="AO1983" s="27"/>
      <c r="AP1983" s="27"/>
      <c r="AQ1983" s="27" t="str">
        <f t="shared" si="633"/>
        <v/>
      </c>
      <c r="AR1983" s="27" t="str">
        <f t="shared" si="634"/>
        <v/>
      </c>
      <c r="AS1983" s="27" t="str">
        <f t="shared" si="635"/>
        <v/>
      </c>
      <c r="AT1983" s="27" t="e">
        <f>IF(#REF!&lt;&gt;"",IF(ABS(#REF!)&lt;10,"S"&amp;RIGHT(#REF!,1)&amp;",","S"&amp;#REF!&amp;","),"")</f>
        <v>#REF!</v>
      </c>
      <c r="AU1983" s="27" t="e">
        <f>IF(#REF!&lt;&gt;"",IF(ABS(#REF!)&lt;10,"S"&amp;RIGHT(#REF!,1)&amp;",","S"&amp;#REF!&amp;","),"")</f>
        <v>#REF!</v>
      </c>
      <c r="AV1983" s="27" t="e">
        <f>IF(#REF!&lt;&gt;"",IF(ABS(#REF!)&lt;10,"S"&amp;RIGHT(#REF!,1)&amp;",","S"&amp;#REF!&amp;","),"")</f>
        <v>#REF!</v>
      </c>
      <c r="AW1983" s="27" t="e">
        <f>IF(#REF!&lt;&gt;"",IF(ABS(#REF!)&lt;10,"S"&amp;RIGHT(#REF!,1)&amp;",","S"&amp;#REF!&amp;","),"")</f>
        <v>#REF!</v>
      </c>
      <c r="AX1983" s="27" t="e">
        <f>IF(#REF!&lt;&gt;"",IF(ABS(#REF!)&lt;10,"S"&amp;RIGHT(#REF!,1)&amp;",","S"&amp;#REF!&amp;","),"")</f>
        <v>#REF!</v>
      </c>
      <c r="AY1983" s="27" t="e">
        <f>IF(#REF!&lt;&gt;"",IF(ABS(#REF!)&lt;10,"S"&amp;RIGHT(#REF!,1)&amp;",","S"&amp;#REF!&amp;","),"")</f>
        <v>#REF!</v>
      </c>
      <c r="AZ1983" s="27" t="e">
        <f>IF(#REF!&lt;&gt;"",IF(ABS(#REF!)&lt;10,"S"&amp;RIGHT(#REF!,1)&amp;",","S"&amp;#REF!&amp;","),"")</f>
        <v>#REF!</v>
      </c>
      <c r="BA1983" s="27" t="e">
        <f>IF(#REF!&lt;&gt;"",IF(ABS(#REF!)&lt;10,"S"&amp;RIGHT(#REF!,1)&amp;",","S"&amp;#REF!&amp;","),"")</f>
        <v>#REF!</v>
      </c>
      <c r="BB1983" s="27" t="e">
        <f>IF(#REF!&lt;&gt;"",IF(ABS(#REF!)&lt;10,"S"&amp;RIGHT(#REF!,1)&amp;",","S"&amp;#REF!&amp;","),"")</f>
        <v>#REF!</v>
      </c>
      <c r="BC1983" s="27"/>
      <c r="BD1983" s="27"/>
      <c r="BE1983" s="27"/>
      <c r="BF1983" s="27"/>
      <c r="BG1983" s="27"/>
      <c r="BH1983" s="27"/>
      <c r="BI1983" s="27" t="str">
        <f t="shared" si="630"/>
        <v/>
      </c>
      <c r="BJ1983" s="27" t="str">
        <f t="shared" si="631"/>
        <v/>
      </c>
      <c r="BK1983" s="27" t="str">
        <f t="shared" si="632"/>
        <v/>
      </c>
      <c r="BL1983" s="27" t="e">
        <f>IF(#REF!="","",CONCATENATE($L1983,","))</f>
        <v>#REF!</v>
      </c>
      <c r="BM1983" s="27" t="e">
        <f>IF(#REF!="","",CONCATENATE($L1983,","))</f>
        <v>#REF!</v>
      </c>
      <c r="BN1983" s="27" t="e">
        <f>IF(#REF!="","",CONCATENATE($L1983,","))</f>
        <v>#REF!</v>
      </c>
      <c r="BO1983" s="27" t="e">
        <f>IF(#REF!="","",CONCATENATE($L1983,","))</f>
        <v>#REF!</v>
      </c>
      <c r="BP1983" s="27" t="e">
        <f>IF(#REF!="","",CONCATENATE($L1983,","))</f>
        <v>#REF!</v>
      </c>
      <c r="BQ1983" s="27" t="e">
        <f>IF(#REF!="","",CONCATENATE($L1983,","))</f>
        <v>#REF!</v>
      </c>
      <c r="BR1983" s="27" t="e">
        <f>IF(#REF!="","",CONCATENATE($L1983,","))</f>
        <v>#REF!</v>
      </c>
      <c r="BS1983" s="27" t="e">
        <f>IF(#REF!="","",CONCATENATE($L1983,","))</f>
        <v>#REF!</v>
      </c>
      <c r="BT1983" s="27" t="e">
        <f>IF(#REF!="","",CONCATENATE($L1983,","))</f>
        <v>#REF!</v>
      </c>
      <c r="BU1983" s="40"/>
      <c r="BV1983" s="40"/>
      <c r="BW1983"/>
      <c r="BX1983"/>
      <c r="BY1983"/>
      <c r="BZ1983"/>
      <c r="CA1983"/>
      <c r="CB1983" s="40"/>
      <c r="CC1983"/>
    </row>
    <row r="1984" spans="2:81">
      <c r="B1984" s="75"/>
      <c r="C1984" s="39"/>
      <c r="D1984" s="38"/>
      <c r="E1984" s="39"/>
      <c r="F1984" s="39"/>
      <c r="G1984" s="39"/>
      <c r="H1984" s="39"/>
      <c r="I1984" s="39"/>
      <c r="J1984" s="39"/>
      <c r="K1984" s="39"/>
      <c r="L1984" s="38"/>
      <c r="M1984" s="38"/>
      <c r="N1984" s="38"/>
      <c r="O1984" s="38"/>
      <c r="P1984" s="38"/>
      <c r="Q1984" s="38"/>
      <c r="R1984" s="38"/>
      <c r="S1984" s="38"/>
      <c r="T1984" s="38"/>
      <c r="U1984" s="38"/>
      <c r="V1984" s="38"/>
      <c r="W1984" s="38"/>
      <c r="X1984" s="38"/>
      <c r="Y1984" s="38"/>
      <c r="Z1984" s="75"/>
      <c r="AA1984" s="101"/>
      <c r="AB1984" s="101"/>
      <c r="AC1984" s="101"/>
      <c r="AD1984" s="101"/>
      <c r="AE1984" s="38"/>
      <c r="AF1984" s="38"/>
      <c r="AG1984" s="38"/>
      <c r="AH1984" s="38"/>
      <c r="AI1984" s="101"/>
      <c r="AJ1984" s="101"/>
      <c r="AK1984" s="101"/>
      <c r="AL1984" s="75"/>
      <c r="AM1984" s="39"/>
      <c r="AN1984" s="27"/>
      <c r="AO1984" s="27"/>
      <c r="AP1984" s="27"/>
      <c r="AQ1984" s="27" t="str">
        <f t="shared" si="633"/>
        <v/>
      </c>
      <c r="AR1984" s="27" t="str">
        <f t="shared" si="634"/>
        <v/>
      </c>
      <c r="AS1984" s="27" t="str">
        <f t="shared" si="635"/>
        <v/>
      </c>
      <c r="AT1984" s="27" t="e">
        <f>IF(#REF!&lt;&gt;"",IF(ABS(#REF!)&lt;10,"S"&amp;RIGHT(#REF!,1)&amp;",","S"&amp;#REF!&amp;","),"")</f>
        <v>#REF!</v>
      </c>
      <c r="AU1984" s="27" t="e">
        <f>IF(#REF!&lt;&gt;"",IF(ABS(#REF!)&lt;10,"S"&amp;RIGHT(#REF!,1)&amp;",","S"&amp;#REF!&amp;","),"")</f>
        <v>#REF!</v>
      </c>
      <c r="AV1984" s="27" t="e">
        <f>IF(#REF!&lt;&gt;"",IF(ABS(#REF!)&lt;10,"S"&amp;RIGHT(#REF!,1)&amp;",","S"&amp;#REF!&amp;","),"")</f>
        <v>#REF!</v>
      </c>
      <c r="AW1984" s="27" t="e">
        <f>IF(#REF!&lt;&gt;"",IF(ABS(#REF!)&lt;10,"S"&amp;RIGHT(#REF!,1)&amp;",","S"&amp;#REF!&amp;","),"")</f>
        <v>#REF!</v>
      </c>
      <c r="AX1984" s="27" t="e">
        <f>IF(#REF!&lt;&gt;"",IF(ABS(#REF!)&lt;10,"S"&amp;RIGHT(#REF!,1)&amp;",","S"&amp;#REF!&amp;","),"")</f>
        <v>#REF!</v>
      </c>
      <c r="AY1984" s="27" t="e">
        <f>IF(#REF!&lt;&gt;"",IF(ABS(#REF!)&lt;10,"S"&amp;RIGHT(#REF!,1)&amp;",","S"&amp;#REF!&amp;","),"")</f>
        <v>#REF!</v>
      </c>
      <c r="AZ1984" s="27" t="e">
        <f>IF(#REF!&lt;&gt;"",IF(ABS(#REF!)&lt;10,"S"&amp;RIGHT(#REF!,1)&amp;",","S"&amp;#REF!&amp;","),"")</f>
        <v>#REF!</v>
      </c>
      <c r="BA1984" s="27" t="e">
        <f>IF(#REF!&lt;&gt;"",IF(ABS(#REF!)&lt;10,"S"&amp;RIGHT(#REF!,1)&amp;",","S"&amp;#REF!&amp;","),"")</f>
        <v>#REF!</v>
      </c>
      <c r="BB1984" s="27" t="e">
        <f>IF(#REF!&lt;&gt;"",IF(ABS(#REF!)&lt;10,"S"&amp;RIGHT(#REF!,1)&amp;",","S"&amp;#REF!&amp;","),"")</f>
        <v>#REF!</v>
      </c>
      <c r="BC1984" s="27"/>
      <c r="BD1984" s="27"/>
      <c r="BE1984" s="27"/>
      <c r="BF1984" s="27"/>
      <c r="BG1984" s="27"/>
      <c r="BH1984" s="27"/>
      <c r="BI1984" s="27" t="str">
        <f t="shared" si="630"/>
        <v/>
      </c>
      <c r="BJ1984" s="27" t="str">
        <f t="shared" si="631"/>
        <v/>
      </c>
      <c r="BK1984" s="27" t="str">
        <f t="shared" si="632"/>
        <v/>
      </c>
      <c r="BL1984" s="27" t="e">
        <f>IF(#REF!="","",CONCATENATE($L1984,","))</f>
        <v>#REF!</v>
      </c>
      <c r="BM1984" s="27" t="e">
        <f>IF(#REF!="","",CONCATENATE($L1984,","))</f>
        <v>#REF!</v>
      </c>
      <c r="BN1984" s="27" t="e">
        <f>IF(#REF!="","",CONCATENATE($L1984,","))</f>
        <v>#REF!</v>
      </c>
      <c r="BO1984" s="27" t="e">
        <f>IF(#REF!="","",CONCATENATE($L1984,","))</f>
        <v>#REF!</v>
      </c>
      <c r="BP1984" s="27" t="e">
        <f>IF(#REF!="","",CONCATENATE($L1984,","))</f>
        <v>#REF!</v>
      </c>
      <c r="BQ1984" s="27" t="e">
        <f>IF(#REF!="","",CONCATENATE($L1984,","))</f>
        <v>#REF!</v>
      </c>
      <c r="BR1984" s="27" t="e">
        <f>IF(#REF!="","",CONCATENATE($L1984,","))</f>
        <v>#REF!</v>
      </c>
      <c r="BS1984" s="27" t="e">
        <f>IF(#REF!="","",CONCATENATE($L1984,","))</f>
        <v>#REF!</v>
      </c>
      <c r="BT1984" s="27" t="e">
        <f>IF(#REF!="","",CONCATENATE($L1984,","))</f>
        <v>#REF!</v>
      </c>
      <c r="BU1984" s="40"/>
      <c r="BV1984" s="40"/>
      <c r="BW1984"/>
      <c r="BX1984"/>
      <c r="BY1984"/>
      <c r="BZ1984"/>
      <c r="CA1984"/>
      <c r="CB1984" s="40"/>
      <c r="CC1984"/>
    </row>
    <row r="1985" spans="2:81">
      <c r="B1985" s="75"/>
      <c r="C1985" s="39"/>
      <c r="D1985" s="38"/>
      <c r="E1985" s="39"/>
      <c r="F1985" s="39"/>
      <c r="G1985" s="39"/>
      <c r="H1985" s="39"/>
      <c r="I1985" s="39"/>
      <c r="J1985" s="39"/>
      <c r="K1985" s="39"/>
      <c r="L1985" s="38"/>
      <c r="M1985" s="38"/>
      <c r="N1985" s="38"/>
      <c r="O1985" s="38"/>
      <c r="P1985" s="38"/>
      <c r="Q1985" s="38"/>
      <c r="R1985" s="38"/>
      <c r="S1985" s="38"/>
      <c r="T1985" s="38"/>
      <c r="U1985" s="38"/>
      <c r="V1985" s="38"/>
      <c r="W1985" s="38"/>
      <c r="X1985" s="38"/>
      <c r="Y1985" s="38"/>
      <c r="Z1985" s="75"/>
      <c r="AA1985" s="101"/>
      <c r="AB1985" s="101"/>
      <c r="AC1985" s="101"/>
      <c r="AD1985" s="101"/>
      <c r="AE1985" s="38"/>
      <c r="AF1985" s="38"/>
      <c r="AG1985" s="38"/>
      <c r="AH1985" s="38"/>
      <c r="AI1985" s="101"/>
      <c r="AJ1985" s="101"/>
      <c r="AK1985" s="101"/>
      <c r="AL1985" s="75"/>
      <c r="AM1985" s="39"/>
      <c r="AN1985" s="27"/>
      <c r="AO1985" s="27"/>
      <c r="AP1985" s="27"/>
      <c r="AQ1985" s="27" t="str">
        <f t="shared" si="633"/>
        <v/>
      </c>
      <c r="AR1985" s="27" t="str">
        <f t="shared" si="634"/>
        <v/>
      </c>
      <c r="AS1985" s="27" t="str">
        <f t="shared" si="635"/>
        <v/>
      </c>
      <c r="AT1985" s="27" t="e">
        <f>IF(#REF!&lt;&gt;"",IF(ABS(#REF!)&lt;10,"S"&amp;RIGHT(#REF!,1)&amp;",","S"&amp;#REF!&amp;","),"")</f>
        <v>#REF!</v>
      </c>
      <c r="AU1985" s="27" t="e">
        <f>IF(#REF!&lt;&gt;"",IF(ABS(#REF!)&lt;10,"S"&amp;RIGHT(#REF!,1)&amp;",","S"&amp;#REF!&amp;","),"")</f>
        <v>#REF!</v>
      </c>
      <c r="AV1985" s="27" t="e">
        <f>IF(#REF!&lt;&gt;"",IF(ABS(#REF!)&lt;10,"S"&amp;RIGHT(#REF!,1)&amp;",","S"&amp;#REF!&amp;","),"")</f>
        <v>#REF!</v>
      </c>
      <c r="AW1985" s="27" t="e">
        <f>IF(#REF!&lt;&gt;"",IF(ABS(#REF!)&lt;10,"S"&amp;RIGHT(#REF!,1)&amp;",","S"&amp;#REF!&amp;","),"")</f>
        <v>#REF!</v>
      </c>
      <c r="AX1985" s="27" t="e">
        <f>IF(#REF!&lt;&gt;"",IF(ABS(#REF!)&lt;10,"S"&amp;RIGHT(#REF!,1)&amp;",","S"&amp;#REF!&amp;","),"")</f>
        <v>#REF!</v>
      </c>
      <c r="AY1985" s="27" t="e">
        <f>IF(#REF!&lt;&gt;"",IF(ABS(#REF!)&lt;10,"S"&amp;RIGHT(#REF!,1)&amp;",","S"&amp;#REF!&amp;","),"")</f>
        <v>#REF!</v>
      </c>
      <c r="AZ1985" s="27" t="e">
        <f>IF(#REF!&lt;&gt;"",IF(ABS(#REF!)&lt;10,"S"&amp;RIGHT(#REF!,1)&amp;",","S"&amp;#REF!&amp;","),"")</f>
        <v>#REF!</v>
      </c>
      <c r="BA1985" s="27" t="e">
        <f>IF(#REF!&lt;&gt;"",IF(ABS(#REF!)&lt;10,"S"&amp;RIGHT(#REF!,1)&amp;",","S"&amp;#REF!&amp;","),"")</f>
        <v>#REF!</v>
      </c>
      <c r="BB1985" s="27" t="e">
        <f>IF(#REF!&lt;&gt;"",IF(ABS(#REF!)&lt;10,"S"&amp;RIGHT(#REF!,1)&amp;",","S"&amp;#REF!&amp;","),"")</f>
        <v>#REF!</v>
      </c>
      <c r="BC1985" s="27"/>
      <c r="BD1985" s="27"/>
      <c r="BE1985" s="27"/>
      <c r="BF1985" s="27"/>
      <c r="BG1985" s="27"/>
      <c r="BH1985" s="27"/>
      <c r="BI1985" s="27" t="str">
        <f t="shared" si="630"/>
        <v/>
      </c>
      <c r="BJ1985" s="27" t="str">
        <f t="shared" si="631"/>
        <v/>
      </c>
      <c r="BK1985" s="27" t="str">
        <f t="shared" si="632"/>
        <v/>
      </c>
      <c r="BL1985" s="27" t="e">
        <f>IF(#REF!="","",CONCATENATE($L1985,","))</f>
        <v>#REF!</v>
      </c>
      <c r="BM1985" s="27" t="e">
        <f>IF(#REF!="","",CONCATENATE($L1985,","))</f>
        <v>#REF!</v>
      </c>
      <c r="BN1985" s="27" t="e">
        <f>IF(#REF!="","",CONCATENATE($L1985,","))</f>
        <v>#REF!</v>
      </c>
      <c r="BO1985" s="27" t="e">
        <f>IF(#REF!="","",CONCATENATE($L1985,","))</f>
        <v>#REF!</v>
      </c>
      <c r="BP1985" s="27" t="e">
        <f>IF(#REF!="","",CONCATENATE($L1985,","))</f>
        <v>#REF!</v>
      </c>
      <c r="BQ1985" s="27" t="e">
        <f>IF(#REF!="","",CONCATENATE($L1985,","))</f>
        <v>#REF!</v>
      </c>
      <c r="BR1985" s="27" t="e">
        <f>IF(#REF!="","",CONCATENATE($L1985,","))</f>
        <v>#REF!</v>
      </c>
      <c r="BS1985" s="27" t="e">
        <f>IF(#REF!="","",CONCATENATE($L1985,","))</f>
        <v>#REF!</v>
      </c>
      <c r="BT1985" s="27" t="e">
        <f>IF(#REF!="","",CONCATENATE($L1985,","))</f>
        <v>#REF!</v>
      </c>
      <c r="BU1985" s="40"/>
      <c r="BV1985" s="40"/>
      <c r="BW1985"/>
      <c r="BX1985"/>
      <c r="BY1985"/>
      <c r="BZ1985"/>
      <c r="CA1985"/>
      <c r="CB1985" s="40"/>
      <c r="CC1985"/>
    </row>
    <row r="1986" spans="2:81">
      <c r="B1986" s="75"/>
      <c r="C1986" s="39"/>
      <c r="D1986" s="38"/>
      <c r="E1986" s="39"/>
      <c r="F1986" s="39"/>
      <c r="G1986" s="39"/>
      <c r="H1986" s="39"/>
      <c r="I1986" s="39"/>
      <c r="J1986" s="39"/>
      <c r="K1986" s="39"/>
      <c r="L1986" s="38"/>
      <c r="M1986" s="38"/>
      <c r="N1986" s="38"/>
      <c r="O1986" s="38"/>
      <c r="P1986" s="38"/>
      <c r="Q1986" s="38"/>
      <c r="R1986" s="38"/>
      <c r="S1986" s="38"/>
      <c r="T1986" s="38"/>
      <c r="U1986" s="38"/>
      <c r="V1986" s="38"/>
      <c r="W1986" s="38"/>
      <c r="X1986" s="38"/>
      <c r="Y1986" s="38"/>
      <c r="Z1986" s="75"/>
      <c r="AA1986" s="101"/>
      <c r="AB1986" s="101"/>
      <c r="AC1986" s="101"/>
      <c r="AD1986" s="101"/>
      <c r="AE1986" s="38"/>
      <c r="AF1986" s="38"/>
      <c r="AG1986" s="38"/>
      <c r="AH1986" s="38"/>
      <c r="AI1986" s="101"/>
      <c r="AJ1986" s="101"/>
      <c r="AK1986" s="101"/>
      <c r="AL1986" s="75"/>
      <c r="AM1986" s="39"/>
      <c r="AN1986" s="27"/>
      <c r="AO1986" s="27"/>
      <c r="AP1986" s="27"/>
      <c r="AQ1986" s="27" t="str">
        <f t="shared" si="633"/>
        <v/>
      </c>
      <c r="AR1986" s="27" t="str">
        <f t="shared" si="634"/>
        <v/>
      </c>
      <c r="AS1986" s="27" t="str">
        <f t="shared" si="635"/>
        <v/>
      </c>
      <c r="AT1986" s="27" t="e">
        <f>IF(#REF!&lt;&gt;"",IF(ABS(#REF!)&lt;10,"S"&amp;RIGHT(#REF!,1)&amp;",","S"&amp;#REF!&amp;","),"")</f>
        <v>#REF!</v>
      </c>
      <c r="AU1986" s="27" t="e">
        <f>IF(#REF!&lt;&gt;"",IF(ABS(#REF!)&lt;10,"S"&amp;RIGHT(#REF!,1)&amp;",","S"&amp;#REF!&amp;","),"")</f>
        <v>#REF!</v>
      </c>
      <c r="AV1986" s="27" t="e">
        <f>IF(#REF!&lt;&gt;"",IF(ABS(#REF!)&lt;10,"S"&amp;RIGHT(#REF!,1)&amp;",","S"&amp;#REF!&amp;","),"")</f>
        <v>#REF!</v>
      </c>
      <c r="AW1986" s="27" t="e">
        <f>IF(#REF!&lt;&gt;"",IF(ABS(#REF!)&lt;10,"S"&amp;RIGHT(#REF!,1)&amp;",","S"&amp;#REF!&amp;","),"")</f>
        <v>#REF!</v>
      </c>
      <c r="AX1986" s="27" t="e">
        <f>IF(#REF!&lt;&gt;"",IF(ABS(#REF!)&lt;10,"S"&amp;RIGHT(#REF!,1)&amp;",","S"&amp;#REF!&amp;","),"")</f>
        <v>#REF!</v>
      </c>
      <c r="AY1986" s="27" t="e">
        <f>IF(#REF!&lt;&gt;"",IF(ABS(#REF!)&lt;10,"S"&amp;RIGHT(#REF!,1)&amp;",","S"&amp;#REF!&amp;","),"")</f>
        <v>#REF!</v>
      </c>
      <c r="AZ1986" s="27" t="e">
        <f>IF(#REF!&lt;&gt;"",IF(ABS(#REF!)&lt;10,"S"&amp;RIGHT(#REF!,1)&amp;",","S"&amp;#REF!&amp;","),"")</f>
        <v>#REF!</v>
      </c>
      <c r="BA1986" s="27" t="e">
        <f>IF(#REF!&lt;&gt;"",IF(ABS(#REF!)&lt;10,"S"&amp;RIGHT(#REF!,1)&amp;",","S"&amp;#REF!&amp;","),"")</f>
        <v>#REF!</v>
      </c>
      <c r="BB1986" s="27" t="e">
        <f>IF(#REF!&lt;&gt;"",IF(ABS(#REF!)&lt;10,"S"&amp;RIGHT(#REF!,1)&amp;",","S"&amp;#REF!&amp;","),"")</f>
        <v>#REF!</v>
      </c>
      <c r="BC1986" s="27"/>
      <c r="BD1986" s="27"/>
      <c r="BE1986" s="27"/>
      <c r="BF1986" s="27"/>
      <c r="BG1986" s="27"/>
      <c r="BH1986" s="27"/>
      <c r="BI1986" s="27" t="str">
        <f t="shared" si="630"/>
        <v/>
      </c>
      <c r="BJ1986" s="27" t="str">
        <f t="shared" si="631"/>
        <v/>
      </c>
      <c r="BK1986" s="27" t="str">
        <f t="shared" si="632"/>
        <v/>
      </c>
      <c r="BL1986" s="27" t="e">
        <f>IF(#REF!="","",CONCATENATE($L1986,","))</f>
        <v>#REF!</v>
      </c>
      <c r="BM1986" s="27" t="e">
        <f>IF(#REF!="","",CONCATENATE($L1986,","))</f>
        <v>#REF!</v>
      </c>
      <c r="BN1986" s="27" t="e">
        <f>IF(#REF!="","",CONCATENATE($L1986,","))</f>
        <v>#REF!</v>
      </c>
      <c r="BO1986" s="27" t="e">
        <f>IF(#REF!="","",CONCATENATE($L1986,","))</f>
        <v>#REF!</v>
      </c>
      <c r="BP1986" s="27" t="e">
        <f>IF(#REF!="","",CONCATENATE($L1986,","))</f>
        <v>#REF!</v>
      </c>
      <c r="BQ1986" s="27" t="e">
        <f>IF(#REF!="","",CONCATENATE($L1986,","))</f>
        <v>#REF!</v>
      </c>
      <c r="BR1986" s="27" t="e">
        <f>IF(#REF!="","",CONCATENATE($L1986,","))</f>
        <v>#REF!</v>
      </c>
      <c r="BS1986" s="27" t="e">
        <f>IF(#REF!="","",CONCATENATE($L1986,","))</f>
        <v>#REF!</v>
      </c>
      <c r="BT1986" s="27" t="e">
        <f>IF(#REF!="","",CONCATENATE($L1986,","))</f>
        <v>#REF!</v>
      </c>
      <c r="BU1986" s="40"/>
      <c r="BV1986" s="40"/>
      <c r="BW1986"/>
      <c r="BX1986"/>
      <c r="BY1986"/>
      <c r="BZ1986"/>
      <c r="CA1986"/>
      <c r="CB1986" s="40"/>
      <c r="CC1986"/>
    </row>
    <row r="1987" spans="2:81">
      <c r="B1987" s="75"/>
      <c r="C1987" s="39"/>
      <c r="D1987" s="38"/>
      <c r="E1987" s="39"/>
      <c r="F1987" s="39"/>
      <c r="G1987" s="39"/>
      <c r="H1987" s="39"/>
      <c r="I1987" s="39"/>
      <c r="J1987" s="39"/>
      <c r="K1987" s="39"/>
      <c r="L1987" s="38"/>
      <c r="M1987" s="38"/>
      <c r="N1987" s="38"/>
      <c r="O1987" s="38"/>
      <c r="P1987" s="38"/>
      <c r="Q1987" s="38"/>
      <c r="R1987" s="38"/>
      <c r="S1987" s="38"/>
      <c r="T1987" s="38"/>
      <c r="U1987" s="38"/>
      <c r="V1987" s="38"/>
      <c r="W1987" s="38"/>
      <c r="X1987" s="38"/>
      <c r="Y1987" s="38"/>
      <c r="Z1987" s="75"/>
      <c r="AA1987" s="101"/>
      <c r="AB1987" s="101"/>
      <c r="AC1987" s="101"/>
      <c r="AD1987" s="101"/>
      <c r="AE1987" s="38"/>
      <c r="AF1987" s="38"/>
      <c r="AG1987" s="38"/>
      <c r="AH1987" s="38"/>
      <c r="AI1987" s="101"/>
      <c r="AJ1987" s="101"/>
      <c r="AK1987" s="101"/>
      <c r="AL1987" s="75"/>
      <c r="AM1987" s="39"/>
      <c r="AN1987" s="27"/>
      <c r="AO1987" s="27"/>
      <c r="AP1987" s="27"/>
      <c r="AQ1987" s="27" t="str">
        <f t="shared" si="633"/>
        <v/>
      </c>
      <c r="AR1987" s="27" t="str">
        <f t="shared" si="634"/>
        <v/>
      </c>
      <c r="AS1987" s="27" t="str">
        <f t="shared" si="635"/>
        <v/>
      </c>
      <c r="AT1987" s="27" t="e">
        <f>IF(#REF!&lt;&gt;"",IF(ABS(#REF!)&lt;10,"S"&amp;RIGHT(#REF!,1)&amp;",","S"&amp;#REF!&amp;","),"")</f>
        <v>#REF!</v>
      </c>
      <c r="AU1987" s="27" t="e">
        <f>IF(#REF!&lt;&gt;"",IF(ABS(#REF!)&lt;10,"S"&amp;RIGHT(#REF!,1)&amp;",","S"&amp;#REF!&amp;","),"")</f>
        <v>#REF!</v>
      </c>
      <c r="AV1987" s="27" t="e">
        <f>IF(#REF!&lt;&gt;"",IF(ABS(#REF!)&lt;10,"S"&amp;RIGHT(#REF!,1)&amp;",","S"&amp;#REF!&amp;","),"")</f>
        <v>#REF!</v>
      </c>
      <c r="AW1987" s="27" t="e">
        <f>IF(#REF!&lt;&gt;"",IF(ABS(#REF!)&lt;10,"S"&amp;RIGHT(#REF!,1)&amp;",","S"&amp;#REF!&amp;","),"")</f>
        <v>#REF!</v>
      </c>
      <c r="AX1987" s="27" t="e">
        <f>IF(#REF!&lt;&gt;"",IF(ABS(#REF!)&lt;10,"S"&amp;RIGHT(#REF!,1)&amp;",","S"&amp;#REF!&amp;","),"")</f>
        <v>#REF!</v>
      </c>
      <c r="AY1987" s="27" t="e">
        <f>IF(#REF!&lt;&gt;"",IF(ABS(#REF!)&lt;10,"S"&amp;RIGHT(#REF!,1)&amp;",","S"&amp;#REF!&amp;","),"")</f>
        <v>#REF!</v>
      </c>
      <c r="AZ1987" s="27" t="e">
        <f>IF(#REF!&lt;&gt;"",IF(ABS(#REF!)&lt;10,"S"&amp;RIGHT(#REF!,1)&amp;",","S"&amp;#REF!&amp;","),"")</f>
        <v>#REF!</v>
      </c>
      <c r="BA1987" s="27" t="e">
        <f>IF(#REF!&lt;&gt;"",IF(ABS(#REF!)&lt;10,"S"&amp;RIGHT(#REF!,1)&amp;",","S"&amp;#REF!&amp;","),"")</f>
        <v>#REF!</v>
      </c>
      <c r="BB1987" s="27" t="e">
        <f>IF(#REF!&lt;&gt;"",IF(ABS(#REF!)&lt;10,"S"&amp;RIGHT(#REF!,1)&amp;",","S"&amp;#REF!&amp;","),"")</f>
        <v>#REF!</v>
      </c>
      <c r="BC1987" s="27"/>
      <c r="BD1987" s="27"/>
      <c r="BE1987" s="27"/>
      <c r="BF1987" s="27"/>
      <c r="BG1987" s="27"/>
      <c r="BH1987" s="27"/>
      <c r="BI1987" s="27" t="str">
        <f t="shared" si="630"/>
        <v/>
      </c>
      <c r="BJ1987" s="27" t="str">
        <f t="shared" si="631"/>
        <v/>
      </c>
      <c r="BK1987" s="27" t="str">
        <f t="shared" si="632"/>
        <v/>
      </c>
      <c r="BL1987" s="27" t="e">
        <f>IF(#REF!="","",CONCATENATE($L1987,","))</f>
        <v>#REF!</v>
      </c>
      <c r="BM1987" s="27" t="e">
        <f>IF(#REF!="","",CONCATENATE($L1987,","))</f>
        <v>#REF!</v>
      </c>
      <c r="BN1987" s="27" t="e">
        <f>IF(#REF!="","",CONCATENATE($L1987,","))</f>
        <v>#REF!</v>
      </c>
      <c r="BO1987" s="27" t="e">
        <f>IF(#REF!="","",CONCATENATE($L1987,","))</f>
        <v>#REF!</v>
      </c>
      <c r="BP1987" s="27" t="e">
        <f>IF(#REF!="","",CONCATENATE($L1987,","))</f>
        <v>#REF!</v>
      </c>
      <c r="BQ1987" s="27" t="e">
        <f>IF(#REF!="","",CONCATENATE($L1987,","))</f>
        <v>#REF!</v>
      </c>
      <c r="BR1987" s="27" t="e">
        <f>IF(#REF!="","",CONCATENATE($L1987,","))</f>
        <v>#REF!</v>
      </c>
      <c r="BS1987" s="27" t="e">
        <f>IF(#REF!="","",CONCATENATE($L1987,","))</f>
        <v>#REF!</v>
      </c>
      <c r="BT1987" s="27" t="e">
        <f>IF(#REF!="","",CONCATENATE($L1987,","))</f>
        <v>#REF!</v>
      </c>
      <c r="BU1987" s="40"/>
      <c r="BV1987" s="40"/>
      <c r="BW1987"/>
      <c r="BX1987"/>
      <c r="BY1987"/>
      <c r="BZ1987"/>
      <c r="CA1987"/>
      <c r="CB1987" s="40"/>
      <c r="CC1987"/>
    </row>
    <row r="1988" spans="2:81">
      <c r="B1988" s="75"/>
      <c r="C1988" s="39"/>
      <c r="D1988" s="38"/>
      <c r="E1988" s="39"/>
      <c r="F1988" s="39"/>
      <c r="G1988" s="39"/>
      <c r="H1988" s="39"/>
      <c r="I1988" s="39"/>
      <c r="J1988" s="39"/>
      <c r="K1988" s="39"/>
      <c r="L1988" s="38"/>
      <c r="M1988" s="38"/>
      <c r="N1988" s="38"/>
      <c r="O1988" s="38"/>
      <c r="P1988" s="38"/>
      <c r="Q1988" s="38"/>
      <c r="R1988" s="38"/>
      <c r="S1988" s="38"/>
      <c r="T1988" s="38"/>
      <c r="U1988" s="38"/>
      <c r="V1988" s="38"/>
      <c r="W1988" s="38"/>
      <c r="X1988" s="38"/>
      <c r="Y1988" s="38"/>
      <c r="Z1988" s="75"/>
      <c r="AA1988" s="101"/>
      <c r="AB1988" s="101"/>
      <c r="AC1988" s="101"/>
      <c r="AD1988" s="101"/>
      <c r="AE1988" s="38"/>
      <c r="AF1988" s="38"/>
      <c r="AG1988" s="38"/>
      <c r="AH1988" s="38"/>
      <c r="AI1988" s="101"/>
      <c r="AJ1988" s="101"/>
      <c r="AK1988" s="101"/>
      <c r="AL1988" s="75"/>
      <c r="AM1988" s="39"/>
      <c r="AN1988" s="27"/>
      <c r="AO1988" s="27"/>
      <c r="AP1988" s="27"/>
      <c r="AQ1988" s="27" t="str">
        <f t="shared" si="633"/>
        <v/>
      </c>
      <c r="AR1988" s="27" t="str">
        <f t="shared" si="634"/>
        <v/>
      </c>
      <c r="AS1988" s="27" t="str">
        <f t="shared" si="635"/>
        <v/>
      </c>
      <c r="AT1988" s="27" t="e">
        <f>IF(#REF!&lt;&gt;"",IF(ABS(#REF!)&lt;10,"S"&amp;RIGHT(#REF!,1)&amp;",","S"&amp;#REF!&amp;","),"")</f>
        <v>#REF!</v>
      </c>
      <c r="AU1988" s="27" t="e">
        <f>IF(#REF!&lt;&gt;"",IF(ABS(#REF!)&lt;10,"S"&amp;RIGHT(#REF!,1)&amp;",","S"&amp;#REF!&amp;","),"")</f>
        <v>#REF!</v>
      </c>
      <c r="AV1988" s="27" t="e">
        <f>IF(#REF!&lt;&gt;"",IF(ABS(#REF!)&lt;10,"S"&amp;RIGHT(#REF!,1)&amp;",","S"&amp;#REF!&amp;","),"")</f>
        <v>#REF!</v>
      </c>
      <c r="AW1988" s="27" t="e">
        <f>IF(#REF!&lt;&gt;"",IF(ABS(#REF!)&lt;10,"S"&amp;RIGHT(#REF!,1)&amp;",","S"&amp;#REF!&amp;","),"")</f>
        <v>#REF!</v>
      </c>
      <c r="AX1988" s="27" t="e">
        <f>IF(#REF!&lt;&gt;"",IF(ABS(#REF!)&lt;10,"S"&amp;RIGHT(#REF!,1)&amp;",","S"&amp;#REF!&amp;","),"")</f>
        <v>#REF!</v>
      </c>
      <c r="AY1988" s="27" t="e">
        <f>IF(#REF!&lt;&gt;"",IF(ABS(#REF!)&lt;10,"S"&amp;RIGHT(#REF!,1)&amp;",","S"&amp;#REF!&amp;","),"")</f>
        <v>#REF!</v>
      </c>
      <c r="AZ1988" s="27" t="e">
        <f>IF(#REF!&lt;&gt;"",IF(ABS(#REF!)&lt;10,"S"&amp;RIGHT(#REF!,1)&amp;",","S"&amp;#REF!&amp;","),"")</f>
        <v>#REF!</v>
      </c>
      <c r="BA1988" s="27" t="e">
        <f>IF(#REF!&lt;&gt;"",IF(ABS(#REF!)&lt;10,"S"&amp;RIGHT(#REF!,1)&amp;",","S"&amp;#REF!&amp;","),"")</f>
        <v>#REF!</v>
      </c>
      <c r="BB1988" s="27" t="e">
        <f>IF(#REF!&lt;&gt;"",IF(ABS(#REF!)&lt;10,"S"&amp;RIGHT(#REF!,1)&amp;",","S"&amp;#REF!&amp;","),"")</f>
        <v>#REF!</v>
      </c>
      <c r="BC1988" s="27"/>
      <c r="BD1988" s="27"/>
      <c r="BE1988" s="27"/>
      <c r="BF1988" s="27"/>
      <c r="BG1988" s="27"/>
      <c r="BH1988" s="27"/>
      <c r="BI1988" s="27" t="str">
        <f t="shared" si="630"/>
        <v/>
      </c>
      <c r="BJ1988" s="27" t="str">
        <f t="shared" si="631"/>
        <v/>
      </c>
      <c r="BK1988" s="27" t="str">
        <f t="shared" si="632"/>
        <v/>
      </c>
      <c r="BL1988" s="27" t="e">
        <f>IF(#REF!="","",CONCATENATE($L1988,","))</f>
        <v>#REF!</v>
      </c>
      <c r="BM1988" s="27" t="e">
        <f>IF(#REF!="","",CONCATENATE($L1988,","))</f>
        <v>#REF!</v>
      </c>
      <c r="BN1988" s="27" t="e">
        <f>IF(#REF!="","",CONCATENATE($L1988,","))</f>
        <v>#REF!</v>
      </c>
      <c r="BO1988" s="27" t="e">
        <f>IF(#REF!="","",CONCATENATE($L1988,","))</f>
        <v>#REF!</v>
      </c>
      <c r="BP1988" s="27" t="e">
        <f>IF(#REF!="","",CONCATENATE($L1988,","))</f>
        <v>#REF!</v>
      </c>
      <c r="BQ1988" s="27" t="e">
        <f>IF(#REF!="","",CONCATENATE($L1988,","))</f>
        <v>#REF!</v>
      </c>
      <c r="BR1988" s="27" t="e">
        <f>IF(#REF!="","",CONCATENATE($L1988,","))</f>
        <v>#REF!</v>
      </c>
      <c r="BS1988" s="27" t="e">
        <f>IF(#REF!="","",CONCATENATE($L1988,","))</f>
        <v>#REF!</v>
      </c>
      <c r="BT1988" s="27" t="e">
        <f>IF(#REF!="","",CONCATENATE($L1988,","))</f>
        <v>#REF!</v>
      </c>
      <c r="BU1988" s="40"/>
      <c r="BV1988" s="40"/>
      <c r="BW1988"/>
      <c r="BX1988"/>
      <c r="BY1988"/>
      <c r="BZ1988"/>
      <c r="CA1988"/>
      <c r="CB1988" s="40"/>
      <c r="CC1988"/>
    </row>
    <row r="1989" spans="2:81">
      <c r="B1989" s="75"/>
      <c r="C1989" s="39"/>
      <c r="D1989" s="38"/>
      <c r="E1989" s="39"/>
      <c r="F1989" s="39"/>
      <c r="G1989" s="39"/>
      <c r="H1989" s="39"/>
      <c r="I1989" s="39"/>
      <c r="J1989" s="39"/>
      <c r="K1989" s="39"/>
      <c r="L1989" s="38"/>
      <c r="M1989" s="38"/>
      <c r="N1989" s="38"/>
      <c r="O1989" s="38"/>
      <c r="P1989" s="38"/>
      <c r="Q1989" s="38"/>
      <c r="R1989" s="38"/>
      <c r="S1989" s="38"/>
      <c r="T1989" s="38"/>
      <c r="U1989" s="38"/>
      <c r="V1989" s="38"/>
      <c r="W1989" s="38"/>
      <c r="X1989" s="38"/>
      <c r="Y1989" s="38"/>
      <c r="Z1989" s="75"/>
      <c r="AA1989" s="101"/>
      <c r="AB1989" s="101"/>
      <c r="AC1989" s="101"/>
      <c r="AD1989" s="101"/>
      <c r="AE1989" s="38"/>
      <c r="AF1989" s="38"/>
      <c r="AG1989" s="38"/>
      <c r="AH1989" s="38"/>
      <c r="AI1989" s="101"/>
      <c r="AJ1989" s="101"/>
      <c r="AK1989" s="101"/>
      <c r="AL1989" s="75"/>
      <c r="AM1989" s="39"/>
      <c r="AN1989" s="27"/>
      <c r="AO1989" s="27"/>
      <c r="AP1989" s="27"/>
      <c r="AQ1989" s="27" t="str">
        <f t="shared" si="633"/>
        <v/>
      </c>
      <c r="AR1989" s="27" t="str">
        <f t="shared" si="634"/>
        <v/>
      </c>
      <c r="AS1989" s="27" t="str">
        <f t="shared" si="635"/>
        <v/>
      </c>
      <c r="AT1989" s="27" t="e">
        <f>IF(#REF!&lt;&gt;"",IF(ABS(#REF!)&lt;10,"S"&amp;RIGHT(#REF!,1)&amp;",","S"&amp;#REF!&amp;","),"")</f>
        <v>#REF!</v>
      </c>
      <c r="AU1989" s="27" t="e">
        <f>IF(#REF!&lt;&gt;"",IF(ABS(#REF!)&lt;10,"S"&amp;RIGHT(#REF!,1)&amp;",","S"&amp;#REF!&amp;","),"")</f>
        <v>#REF!</v>
      </c>
      <c r="AV1989" s="27" t="e">
        <f>IF(#REF!&lt;&gt;"",IF(ABS(#REF!)&lt;10,"S"&amp;RIGHT(#REF!,1)&amp;",","S"&amp;#REF!&amp;","),"")</f>
        <v>#REF!</v>
      </c>
      <c r="AW1989" s="27" t="e">
        <f>IF(#REF!&lt;&gt;"",IF(ABS(#REF!)&lt;10,"S"&amp;RIGHT(#REF!,1)&amp;",","S"&amp;#REF!&amp;","),"")</f>
        <v>#REF!</v>
      </c>
      <c r="AX1989" s="27" t="e">
        <f>IF(#REF!&lt;&gt;"",IF(ABS(#REF!)&lt;10,"S"&amp;RIGHT(#REF!,1)&amp;",","S"&amp;#REF!&amp;","),"")</f>
        <v>#REF!</v>
      </c>
      <c r="AY1989" s="27" t="e">
        <f>IF(#REF!&lt;&gt;"",IF(ABS(#REF!)&lt;10,"S"&amp;RIGHT(#REF!,1)&amp;",","S"&amp;#REF!&amp;","),"")</f>
        <v>#REF!</v>
      </c>
      <c r="AZ1989" s="27" t="e">
        <f>IF(#REF!&lt;&gt;"",IF(ABS(#REF!)&lt;10,"S"&amp;RIGHT(#REF!,1)&amp;",","S"&amp;#REF!&amp;","),"")</f>
        <v>#REF!</v>
      </c>
      <c r="BA1989" s="27" t="e">
        <f>IF(#REF!&lt;&gt;"",IF(ABS(#REF!)&lt;10,"S"&amp;RIGHT(#REF!,1)&amp;",","S"&amp;#REF!&amp;","),"")</f>
        <v>#REF!</v>
      </c>
      <c r="BB1989" s="27" t="e">
        <f>IF(#REF!&lt;&gt;"",IF(ABS(#REF!)&lt;10,"S"&amp;RIGHT(#REF!,1)&amp;",","S"&amp;#REF!&amp;","),"")</f>
        <v>#REF!</v>
      </c>
      <c r="BC1989" s="27"/>
      <c r="BD1989" s="27"/>
      <c r="BE1989" s="27"/>
      <c r="BF1989" s="27"/>
      <c r="BG1989" s="27"/>
      <c r="BH1989" s="27"/>
      <c r="BI1989" s="27" t="str">
        <f t="shared" si="630"/>
        <v/>
      </c>
      <c r="BJ1989" s="27" t="str">
        <f t="shared" si="631"/>
        <v/>
      </c>
      <c r="BK1989" s="27" t="str">
        <f t="shared" si="632"/>
        <v/>
      </c>
      <c r="BL1989" s="27" t="e">
        <f>IF(#REF!="","",CONCATENATE($L1989,","))</f>
        <v>#REF!</v>
      </c>
      <c r="BM1989" s="27" t="e">
        <f>IF(#REF!="","",CONCATENATE($L1989,","))</f>
        <v>#REF!</v>
      </c>
      <c r="BN1989" s="27" t="e">
        <f>IF(#REF!="","",CONCATENATE($L1989,","))</f>
        <v>#REF!</v>
      </c>
      <c r="BO1989" s="27" t="e">
        <f>IF(#REF!="","",CONCATENATE($L1989,","))</f>
        <v>#REF!</v>
      </c>
      <c r="BP1989" s="27" t="e">
        <f>IF(#REF!="","",CONCATENATE($L1989,","))</f>
        <v>#REF!</v>
      </c>
      <c r="BQ1989" s="27" t="e">
        <f>IF(#REF!="","",CONCATENATE($L1989,","))</f>
        <v>#REF!</v>
      </c>
      <c r="BR1989" s="27" t="e">
        <f>IF(#REF!="","",CONCATENATE($L1989,","))</f>
        <v>#REF!</v>
      </c>
      <c r="BS1989" s="27" t="e">
        <f>IF(#REF!="","",CONCATENATE($L1989,","))</f>
        <v>#REF!</v>
      </c>
      <c r="BT1989" s="27" t="e">
        <f>IF(#REF!="","",CONCATENATE($L1989,","))</f>
        <v>#REF!</v>
      </c>
      <c r="BU1989" s="40"/>
      <c r="BV1989" s="40"/>
      <c r="BW1989"/>
      <c r="BX1989"/>
      <c r="BY1989"/>
      <c r="BZ1989"/>
      <c r="CA1989"/>
      <c r="CB1989" s="40"/>
      <c r="CC1989"/>
    </row>
    <row r="1990" spans="2:81">
      <c r="B1990" s="75"/>
      <c r="C1990" s="39"/>
      <c r="D1990" s="38"/>
      <c r="E1990" s="39"/>
      <c r="F1990" s="39"/>
      <c r="G1990" s="39"/>
      <c r="H1990" s="39"/>
      <c r="I1990" s="39"/>
      <c r="J1990" s="39"/>
      <c r="K1990" s="39"/>
      <c r="L1990" s="38"/>
      <c r="M1990" s="38"/>
      <c r="N1990" s="38"/>
      <c r="O1990" s="38"/>
      <c r="P1990" s="38"/>
      <c r="Q1990" s="38"/>
      <c r="R1990" s="38"/>
      <c r="S1990" s="38"/>
      <c r="T1990" s="38"/>
      <c r="U1990" s="38"/>
      <c r="V1990" s="38"/>
      <c r="W1990" s="38"/>
      <c r="X1990" s="38"/>
      <c r="Y1990" s="38"/>
      <c r="Z1990" s="75"/>
      <c r="AA1990" s="101"/>
      <c r="AB1990" s="101"/>
      <c r="AC1990" s="101"/>
      <c r="AD1990" s="101"/>
      <c r="AE1990" s="38"/>
      <c r="AF1990" s="38"/>
      <c r="AG1990" s="38"/>
      <c r="AH1990" s="38"/>
      <c r="AI1990" s="101"/>
      <c r="AJ1990" s="101"/>
      <c r="AK1990" s="101"/>
      <c r="AL1990" s="75"/>
      <c r="AM1990" s="39"/>
      <c r="AN1990" s="27"/>
      <c r="AO1990" s="27"/>
      <c r="AP1990" s="27"/>
      <c r="AQ1990" s="27" t="str">
        <f t="shared" si="633"/>
        <v/>
      </c>
      <c r="AR1990" s="27" t="str">
        <f t="shared" si="634"/>
        <v/>
      </c>
      <c r="AS1990" s="27" t="str">
        <f t="shared" si="635"/>
        <v/>
      </c>
      <c r="AT1990" s="27" t="e">
        <f>IF(#REF!&lt;&gt;"",IF(ABS(#REF!)&lt;10,"S"&amp;RIGHT(#REF!,1)&amp;",","S"&amp;#REF!&amp;","),"")</f>
        <v>#REF!</v>
      </c>
      <c r="AU1990" s="27" t="e">
        <f>IF(#REF!&lt;&gt;"",IF(ABS(#REF!)&lt;10,"S"&amp;RIGHT(#REF!,1)&amp;",","S"&amp;#REF!&amp;","),"")</f>
        <v>#REF!</v>
      </c>
      <c r="AV1990" s="27" t="e">
        <f>IF(#REF!&lt;&gt;"",IF(ABS(#REF!)&lt;10,"S"&amp;RIGHT(#REF!,1)&amp;",","S"&amp;#REF!&amp;","),"")</f>
        <v>#REF!</v>
      </c>
      <c r="AW1990" s="27" t="e">
        <f>IF(#REF!&lt;&gt;"",IF(ABS(#REF!)&lt;10,"S"&amp;RIGHT(#REF!,1)&amp;",","S"&amp;#REF!&amp;","),"")</f>
        <v>#REF!</v>
      </c>
      <c r="AX1990" s="27" t="e">
        <f>IF(#REF!&lt;&gt;"",IF(ABS(#REF!)&lt;10,"S"&amp;RIGHT(#REF!,1)&amp;",","S"&amp;#REF!&amp;","),"")</f>
        <v>#REF!</v>
      </c>
      <c r="AY1990" s="27" t="e">
        <f>IF(#REF!&lt;&gt;"",IF(ABS(#REF!)&lt;10,"S"&amp;RIGHT(#REF!,1)&amp;",","S"&amp;#REF!&amp;","),"")</f>
        <v>#REF!</v>
      </c>
      <c r="AZ1990" s="27" t="e">
        <f>IF(#REF!&lt;&gt;"",IF(ABS(#REF!)&lt;10,"S"&amp;RIGHT(#REF!,1)&amp;",","S"&amp;#REF!&amp;","),"")</f>
        <v>#REF!</v>
      </c>
      <c r="BA1990" s="27" t="e">
        <f>IF(#REF!&lt;&gt;"",IF(ABS(#REF!)&lt;10,"S"&amp;RIGHT(#REF!,1)&amp;",","S"&amp;#REF!&amp;","),"")</f>
        <v>#REF!</v>
      </c>
      <c r="BB1990" s="27" t="e">
        <f>IF(#REF!&lt;&gt;"",IF(ABS(#REF!)&lt;10,"S"&amp;RIGHT(#REF!,1)&amp;",","S"&amp;#REF!&amp;","),"")</f>
        <v>#REF!</v>
      </c>
      <c r="BC1990" s="27"/>
      <c r="BD1990" s="27"/>
      <c r="BE1990" s="27"/>
      <c r="BF1990" s="27"/>
      <c r="BG1990" s="27"/>
      <c r="BH1990" s="27"/>
      <c r="BI1990" s="27" t="str">
        <f t="shared" si="630"/>
        <v/>
      </c>
      <c r="BJ1990" s="27" t="str">
        <f t="shared" si="631"/>
        <v/>
      </c>
      <c r="BK1990" s="27" t="str">
        <f t="shared" si="632"/>
        <v/>
      </c>
      <c r="BL1990" s="27" t="e">
        <f>IF(#REF!="","",CONCATENATE($L1990,","))</f>
        <v>#REF!</v>
      </c>
      <c r="BM1990" s="27" t="e">
        <f>IF(#REF!="","",CONCATENATE($L1990,","))</f>
        <v>#REF!</v>
      </c>
      <c r="BN1990" s="27" t="e">
        <f>IF(#REF!="","",CONCATENATE($L1990,","))</f>
        <v>#REF!</v>
      </c>
      <c r="BO1990" s="27" t="e">
        <f>IF(#REF!="","",CONCATENATE($L1990,","))</f>
        <v>#REF!</v>
      </c>
      <c r="BP1990" s="27" t="e">
        <f>IF(#REF!="","",CONCATENATE($L1990,","))</f>
        <v>#REF!</v>
      </c>
      <c r="BQ1990" s="27" t="e">
        <f>IF(#REF!="","",CONCATENATE($L1990,","))</f>
        <v>#REF!</v>
      </c>
      <c r="BR1990" s="27" t="e">
        <f>IF(#REF!="","",CONCATENATE($L1990,","))</f>
        <v>#REF!</v>
      </c>
      <c r="BS1990" s="27" t="e">
        <f>IF(#REF!="","",CONCATENATE($L1990,","))</f>
        <v>#REF!</v>
      </c>
      <c r="BT1990" s="27" t="e">
        <f>IF(#REF!="","",CONCATENATE($L1990,","))</f>
        <v>#REF!</v>
      </c>
      <c r="BU1990" s="40"/>
      <c r="BV1990" s="40"/>
      <c r="BW1990"/>
      <c r="BX1990"/>
      <c r="BY1990"/>
      <c r="BZ1990"/>
      <c r="CA1990"/>
      <c r="CB1990" s="40"/>
      <c r="CC1990"/>
    </row>
    <row r="1991" spans="2:81">
      <c r="B1991" s="75"/>
      <c r="C1991" s="39"/>
      <c r="D1991" s="38"/>
      <c r="E1991" s="39"/>
      <c r="F1991" s="39"/>
      <c r="G1991" s="39"/>
      <c r="H1991" s="39"/>
      <c r="I1991" s="39"/>
      <c r="J1991" s="39"/>
      <c r="K1991" s="39"/>
      <c r="L1991" s="38"/>
      <c r="M1991" s="38"/>
      <c r="N1991" s="38"/>
      <c r="O1991" s="38"/>
      <c r="P1991" s="38"/>
      <c r="Q1991" s="38"/>
      <c r="R1991" s="38"/>
      <c r="S1991" s="38"/>
      <c r="T1991" s="38"/>
      <c r="U1991" s="38"/>
      <c r="V1991" s="38"/>
      <c r="W1991" s="38"/>
      <c r="X1991" s="38"/>
      <c r="Y1991" s="38"/>
      <c r="Z1991" s="75"/>
      <c r="AA1991" s="101"/>
      <c r="AB1991" s="101"/>
      <c r="AC1991" s="101"/>
      <c r="AD1991" s="101"/>
      <c r="AE1991" s="38"/>
      <c r="AF1991" s="38"/>
      <c r="AG1991" s="38"/>
      <c r="AH1991" s="38"/>
      <c r="AI1991" s="101"/>
      <c r="AJ1991" s="101"/>
      <c r="AK1991" s="101"/>
      <c r="AL1991" s="75"/>
      <c r="AM1991" s="39"/>
      <c r="AN1991" s="27"/>
      <c r="AO1991" s="27"/>
      <c r="AP1991" s="27"/>
      <c r="AQ1991" s="27" t="str">
        <f t="shared" si="633"/>
        <v/>
      </c>
      <c r="AR1991" s="27" t="str">
        <f t="shared" si="634"/>
        <v/>
      </c>
      <c r="AS1991" s="27" t="str">
        <f t="shared" si="635"/>
        <v/>
      </c>
      <c r="AT1991" s="27" t="e">
        <f>IF(#REF!&lt;&gt;"",IF(ABS(#REF!)&lt;10,"S"&amp;RIGHT(#REF!,1)&amp;",","S"&amp;#REF!&amp;","),"")</f>
        <v>#REF!</v>
      </c>
      <c r="AU1991" s="27" t="e">
        <f>IF(#REF!&lt;&gt;"",IF(ABS(#REF!)&lt;10,"S"&amp;RIGHT(#REF!,1)&amp;",","S"&amp;#REF!&amp;","),"")</f>
        <v>#REF!</v>
      </c>
      <c r="AV1991" s="27" t="e">
        <f>IF(#REF!&lt;&gt;"",IF(ABS(#REF!)&lt;10,"S"&amp;RIGHT(#REF!,1)&amp;",","S"&amp;#REF!&amp;","),"")</f>
        <v>#REF!</v>
      </c>
      <c r="AW1991" s="27" t="e">
        <f>IF(#REF!&lt;&gt;"",IF(ABS(#REF!)&lt;10,"S"&amp;RIGHT(#REF!,1)&amp;",","S"&amp;#REF!&amp;","),"")</f>
        <v>#REF!</v>
      </c>
      <c r="AX1991" s="27" t="e">
        <f>IF(#REF!&lt;&gt;"",IF(ABS(#REF!)&lt;10,"S"&amp;RIGHT(#REF!,1)&amp;",","S"&amp;#REF!&amp;","),"")</f>
        <v>#REF!</v>
      </c>
      <c r="AY1991" s="27" t="e">
        <f>IF(#REF!&lt;&gt;"",IF(ABS(#REF!)&lt;10,"S"&amp;RIGHT(#REF!,1)&amp;",","S"&amp;#REF!&amp;","),"")</f>
        <v>#REF!</v>
      </c>
      <c r="AZ1991" s="27" t="e">
        <f>IF(#REF!&lt;&gt;"",IF(ABS(#REF!)&lt;10,"S"&amp;RIGHT(#REF!,1)&amp;",","S"&amp;#REF!&amp;","),"")</f>
        <v>#REF!</v>
      </c>
      <c r="BA1991" s="27" t="e">
        <f>IF(#REF!&lt;&gt;"",IF(ABS(#REF!)&lt;10,"S"&amp;RIGHT(#REF!,1)&amp;",","S"&amp;#REF!&amp;","),"")</f>
        <v>#REF!</v>
      </c>
      <c r="BB1991" s="27" t="e">
        <f>IF(#REF!&lt;&gt;"",IF(ABS(#REF!)&lt;10,"S"&amp;RIGHT(#REF!,1)&amp;",","S"&amp;#REF!&amp;","),"")</f>
        <v>#REF!</v>
      </c>
      <c r="BC1991" s="27"/>
      <c r="BD1991" s="27"/>
      <c r="BE1991" s="27"/>
      <c r="BF1991" s="27"/>
      <c r="BG1991" s="27"/>
      <c r="BH1991" s="27"/>
      <c r="BI1991" s="27" t="str">
        <f t="shared" si="630"/>
        <v/>
      </c>
      <c r="BJ1991" s="27" t="str">
        <f t="shared" si="631"/>
        <v/>
      </c>
      <c r="BK1991" s="27" t="str">
        <f t="shared" si="632"/>
        <v/>
      </c>
      <c r="BL1991" s="27" t="e">
        <f>IF(#REF!="","",CONCATENATE($L1991,","))</f>
        <v>#REF!</v>
      </c>
      <c r="BM1991" s="27" t="e">
        <f>IF(#REF!="","",CONCATENATE($L1991,","))</f>
        <v>#REF!</v>
      </c>
      <c r="BN1991" s="27" t="e">
        <f>IF(#REF!="","",CONCATENATE($L1991,","))</f>
        <v>#REF!</v>
      </c>
      <c r="BO1991" s="27" t="e">
        <f>IF(#REF!="","",CONCATENATE($L1991,","))</f>
        <v>#REF!</v>
      </c>
      <c r="BP1991" s="27" t="e">
        <f>IF(#REF!="","",CONCATENATE($L1991,","))</f>
        <v>#REF!</v>
      </c>
      <c r="BQ1991" s="27" t="e">
        <f>IF(#REF!="","",CONCATENATE($L1991,","))</f>
        <v>#REF!</v>
      </c>
      <c r="BR1991" s="27" t="e">
        <f>IF(#REF!="","",CONCATENATE($L1991,","))</f>
        <v>#REF!</v>
      </c>
      <c r="BS1991" s="27" t="e">
        <f>IF(#REF!="","",CONCATENATE($L1991,","))</f>
        <v>#REF!</v>
      </c>
      <c r="BT1991" s="27" t="e">
        <f>IF(#REF!="","",CONCATENATE($L1991,","))</f>
        <v>#REF!</v>
      </c>
      <c r="BU1991" s="40"/>
      <c r="BV1991" s="40"/>
      <c r="BW1991"/>
      <c r="BX1991"/>
      <c r="BY1991"/>
      <c r="BZ1991"/>
      <c r="CA1991"/>
      <c r="CB1991" s="40"/>
      <c r="CC1991"/>
    </row>
    <row r="1992" spans="2:81">
      <c r="B1992" s="75"/>
      <c r="C1992" s="39"/>
      <c r="D1992" s="38"/>
      <c r="E1992" s="39"/>
      <c r="F1992" s="39"/>
      <c r="G1992" s="39"/>
      <c r="H1992" s="39"/>
      <c r="I1992" s="39"/>
      <c r="J1992" s="39"/>
      <c r="K1992" s="39"/>
      <c r="L1992" s="38"/>
      <c r="M1992" s="38"/>
      <c r="N1992" s="38"/>
      <c r="O1992" s="38"/>
      <c r="P1992" s="38"/>
      <c r="Q1992" s="38"/>
      <c r="R1992" s="38"/>
      <c r="S1992" s="38"/>
      <c r="T1992" s="38"/>
      <c r="U1992" s="38"/>
      <c r="V1992" s="38"/>
      <c r="W1992" s="38"/>
      <c r="X1992" s="38"/>
      <c r="Y1992" s="38"/>
      <c r="Z1992" s="75"/>
      <c r="AA1992" s="101"/>
      <c r="AB1992" s="101"/>
      <c r="AC1992" s="101"/>
      <c r="AD1992" s="101"/>
      <c r="AE1992" s="38"/>
      <c r="AF1992" s="38"/>
      <c r="AG1992" s="38"/>
      <c r="AH1992" s="38"/>
      <c r="AI1992" s="101"/>
      <c r="AJ1992" s="101"/>
      <c r="AK1992" s="101"/>
      <c r="AL1992" s="75"/>
      <c r="AM1992" s="39"/>
      <c r="AN1992" s="27"/>
      <c r="AO1992" s="27"/>
      <c r="AP1992" s="27"/>
      <c r="AQ1992" s="27" t="str">
        <f t="shared" si="633"/>
        <v/>
      </c>
      <c r="AR1992" s="27" t="str">
        <f t="shared" si="634"/>
        <v/>
      </c>
      <c r="AS1992" s="27" t="str">
        <f t="shared" si="635"/>
        <v/>
      </c>
      <c r="AT1992" s="27" t="e">
        <f>IF(#REF!&lt;&gt;"",IF(ABS(#REF!)&lt;10,"S"&amp;RIGHT(#REF!,1)&amp;",","S"&amp;#REF!&amp;","),"")</f>
        <v>#REF!</v>
      </c>
      <c r="AU1992" s="27" t="e">
        <f>IF(#REF!&lt;&gt;"",IF(ABS(#REF!)&lt;10,"S"&amp;RIGHT(#REF!,1)&amp;",","S"&amp;#REF!&amp;","),"")</f>
        <v>#REF!</v>
      </c>
      <c r="AV1992" s="27" t="e">
        <f>IF(#REF!&lt;&gt;"",IF(ABS(#REF!)&lt;10,"S"&amp;RIGHT(#REF!,1)&amp;",","S"&amp;#REF!&amp;","),"")</f>
        <v>#REF!</v>
      </c>
      <c r="AW1992" s="27" t="e">
        <f>IF(#REF!&lt;&gt;"",IF(ABS(#REF!)&lt;10,"S"&amp;RIGHT(#REF!,1)&amp;",","S"&amp;#REF!&amp;","),"")</f>
        <v>#REF!</v>
      </c>
      <c r="AX1992" s="27" t="e">
        <f>IF(#REF!&lt;&gt;"",IF(ABS(#REF!)&lt;10,"S"&amp;RIGHT(#REF!,1)&amp;",","S"&amp;#REF!&amp;","),"")</f>
        <v>#REF!</v>
      </c>
      <c r="AY1992" s="27" t="e">
        <f>IF(#REF!&lt;&gt;"",IF(ABS(#REF!)&lt;10,"S"&amp;RIGHT(#REF!,1)&amp;",","S"&amp;#REF!&amp;","),"")</f>
        <v>#REF!</v>
      </c>
      <c r="AZ1992" s="27" t="e">
        <f>IF(#REF!&lt;&gt;"",IF(ABS(#REF!)&lt;10,"S"&amp;RIGHT(#REF!,1)&amp;",","S"&amp;#REF!&amp;","),"")</f>
        <v>#REF!</v>
      </c>
      <c r="BA1992" s="27" t="e">
        <f>IF(#REF!&lt;&gt;"",IF(ABS(#REF!)&lt;10,"S"&amp;RIGHT(#REF!,1)&amp;",","S"&amp;#REF!&amp;","),"")</f>
        <v>#REF!</v>
      </c>
      <c r="BB1992" s="27" t="e">
        <f>IF(#REF!&lt;&gt;"",IF(ABS(#REF!)&lt;10,"S"&amp;RIGHT(#REF!,1)&amp;",","S"&amp;#REF!&amp;","),"")</f>
        <v>#REF!</v>
      </c>
      <c r="BC1992" s="27"/>
      <c r="BD1992" s="27"/>
      <c r="BE1992" s="27"/>
      <c r="BF1992" s="27"/>
      <c r="BG1992" s="27"/>
      <c r="BH1992" s="27"/>
      <c r="BI1992" s="27" t="str">
        <f t="shared" si="630"/>
        <v/>
      </c>
      <c r="BJ1992" s="27" t="str">
        <f t="shared" si="631"/>
        <v/>
      </c>
      <c r="BK1992" s="27" t="str">
        <f t="shared" si="632"/>
        <v/>
      </c>
      <c r="BL1992" s="27" t="e">
        <f>IF(#REF!="","",CONCATENATE($L1992,","))</f>
        <v>#REF!</v>
      </c>
      <c r="BM1992" s="27" t="e">
        <f>IF(#REF!="","",CONCATENATE($L1992,","))</f>
        <v>#REF!</v>
      </c>
      <c r="BN1992" s="27" t="e">
        <f>IF(#REF!="","",CONCATENATE($L1992,","))</f>
        <v>#REF!</v>
      </c>
      <c r="BO1992" s="27" t="e">
        <f>IF(#REF!="","",CONCATENATE($L1992,","))</f>
        <v>#REF!</v>
      </c>
      <c r="BP1992" s="27" t="e">
        <f>IF(#REF!="","",CONCATENATE($L1992,","))</f>
        <v>#REF!</v>
      </c>
      <c r="BQ1992" s="27" t="e">
        <f>IF(#REF!="","",CONCATENATE($L1992,","))</f>
        <v>#REF!</v>
      </c>
      <c r="BR1992" s="27" t="e">
        <f>IF(#REF!="","",CONCATENATE($L1992,","))</f>
        <v>#REF!</v>
      </c>
      <c r="BS1992" s="27" t="e">
        <f>IF(#REF!="","",CONCATENATE($L1992,","))</f>
        <v>#REF!</v>
      </c>
      <c r="BT1992" s="27" t="e">
        <f>IF(#REF!="","",CONCATENATE($L1992,","))</f>
        <v>#REF!</v>
      </c>
      <c r="BU1992" s="40"/>
      <c r="BV1992" s="40"/>
      <c r="BW1992"/>
      <c r="BX1992"/>
      <c r="BY1992"/>
      <c r="BZ1992"/>
      <c r="CA1992"/>
      <c r="CB1992" s="40"/>
      <c r="CC1992"/>
    </row>
    <row r="1993" spans="2:81">
      <c r="B1993" s="75"/>
      <c r="C1993" s="39"/>
      <c r="D1993" s="38"/>
      <c r="E1993" s="39"/>
      <c r="F1993" s="39"/>
      <c r="G1993" s="39"/>
      <c r="H1993" s="39"/>
      <c r="I1993" s="39"/>
      <c r="J1993" s="39"/>
      <c r="K1993" s="39"/>
      <c r="L1993" s="38"/>
      <c r="M1993" s="38"/>
      <c r="N1993" s="38"/>
      <c r="O1993" s="38"/>
      <c r="P1993" s="38"/>
      <c r="Q1993" s="38"/>
      <c r="R1993" s="38"/>
      <c r="S1993" s="38"/>
      <c r="T1993" s="38"/>
      <c r="U1993" s="38"/>
      <c r="V1993" s="38"/>
      <c r="W1993" s="38"/>
      <c r="X1993" s="38"/>
      <c r="Y1993" s="38"/>
      <c r="Z1993" s="75"/>
      <c r="AA1993" s="101"/>
      <c r="AB1993" s="101"/>
      <c r="AC1993" s="101"/>
      <c r="AD1993" s="101"/>
      <c r="AE1993" s="38"/>
      <c r="AF1993" s="38"/>
      <c r="AG1993" s="38"/>
      <c r="AH1993" s="38"/>
      <c r="AI1993" s="101"/>
      <c r="AJ1993" s="101"/>
      <c r="AK1993" s="101"/>
      <c r="AL1993" s="75"/>
      <c r="AM1993" s="39"/>
      <c r="AN1993" s="27"/>
      <c r="AO1993" s="27"/>
      <c r="AP1993" s="27"/>
      <c r="AQ1993" s="27" t="str">
        <f t="shared" si="633"/>
        <v/>
      </c>
      <c r="AR1993" s="27" t="str">
        <f t="shared" si="634"/>
        <v/>
      </c>
      <c r="AS1993" s="27" t="str">
        <f t="shared" si="635"/>
        <v/>
      </c>
      <c r="AT1993" s="27" t="e">
        <f>IF(#REF!&lt;&gt;"",IF(ABS(#REF!)&lt;10,"S"&amp;RIGHT(#REF!,1)&amp;",","S"&amp;#REF!&amp;","),"")</f>
        <v>#REF!</v>
      </c>
      <c r="AU1993" s="27" t="e">
        <f>IF(#REF!&lt;&gt;"",IF(ABS(#REF!)&lt;10,"S"&amp;RIGHT(#REF!,1)&amp;",","S"&amp;#REF!&amp;","),"")</f>
        <v>#REF!</v>
      </c>
      <c r="AV1993" s="27" t="e">
        <f>IF(#REF!&lt;&gt;"",IF(ABS(#REF!)&lt;10,"S"&amp;RIGHT(#REF!,1)&amp;",","S"&amp;#REF!&amp;","),"")</f>
        <v>#REF!</v>
      </c>
      <c r="AW1993" s="27" t="e">
        <f>IF(#REF!&lt;&gt;"",IF(ABS(#REF!)&lt;10,"S"&amp;RIGHT(#REF!,1)&amp;",","S"&amp;#REF!&amp;","),"")</f>
        <v>#REF!</v>
      </c>
      <c r="AX1993" s="27" t="e">
        <f>IF(#REF!&lt;&gt;"",IF(ABS(#REF!)&lt;10,"S"&amp;RIGHT(#REF!,1)&amp;",","S"&amp;#REF!&amp;","),"")</f>
        <v>#REF!</v>
      </c>
      <c r="AY1993" s="27" t="e">
        <f>IF(#REF!&lt;&gt;"",IF(ABS(#REF!)&lt;10,"S"&amp;RIGHT(#REF!,1)&amp;",","S"&amp;#REF!&amp;","),"")</f>
        <v>#REF!</v>
      </c>
      <c r="AZ1993" s="27" t="e">
        <f>IF(#REF!&lt;&gt;"",IF(ABS(#REF!)&lt;10,"S"&amp;RIGHT(#REF!,1)&amp;",","S"&amp;#REF!&amp;","),"")</f>
        <v>#REF!</v>
      </c>
      <c r="BA1993" s="27" t="e">
        <f>IF(#REF!&lt;&gt;"",IF(ABS(#REF!)&lt;10,"S"&amp;RIGHT(#REF!,1)&amp;",","S"&amp;#REF!&amp;","),"")</f>
        <v>#REF!</v>
      </c>
      <c r="BB1993" s="27" t="e">
        <f>IF(#REF!&lt;&gt;"",IF(ABS(#REF!)&lt;10,"S"&amp;RIGHT(#REF!,1)&amp;",","S"&amp;#REF!&amp;","),"")</f>
        <v>#REF!</v>
      </c>
      <c r="BC1993" s="27"/>
      <c r="BD1993" s="27"/>
      <c r="BE1993" s="27"/>
      <c r="BF1993" s="27"/>
      <c r="BG1993" s="27"/>
      <c r="BH1993" s="27"/>
      <c r="BI1993" s="27" t="str">
        <f t="shared" si="630"/>
        <v/>
      </c>
      <c r="BJ1993" s="27" t="str">
        <f t="shared" si="631"/>
        <v/>
      </c>
      <c r="BK1993" s="27" t="str">
        <f t="shared" si="632"/>
        <v/>
      </c>
      <c r="BL1993" s="27" t="e">
        <f>IF(#REF!="","",CONCATENATE($L1993,","))</f>
        <v>#REF!</v>
      </c>
      <c r="BM1993" s="27" t="e">
        <f>IF(#REF!="","",CONCATENATE($L1993,","))</f>
        <v>#REF!</v>
      </c>
      <c r="BN1993" s="27" t="e">
        <f>IF(#REF!="","",CONCATENATE($L1993,","))</f>
        <v>#REF!</v>
      </c>
      <c r="BO1993" s="27" t="e">
        <f>IF(#REF!="","",CONCATENATE($L1993,","))</f>
        <v>#REF!</v>
      </c>
      <c r="BP1993" s="27" t="e">
        <f>IF(#REF!="","",CONCATENATE($L1993,","))</f>
        <v>#REF!</v>
      </c>
      <c r="BQ1993" s="27" t="e">
        <f>IF(#REF!="","",CONCATENATE($L1993,","))</f>
        <v>#REF!</v>
      </c>
      <c r="BR1993" s="27" t="e">
        <f>IF(#REF!="","",CONCATENATE($L1993,","))</f>
        <v>#REF!</v>
      </c>
      <c r="BS1993" s="27" t="e">
        <f>IF(#REF!="","",CONCATENATE($L1993,","))</f>
        <v>#REF!</v>
      </c>
      <c r="BT1993" s="27" t="e">
        <f>IF(#REF!="","",CONCATENATE($L1993,","))</f>
        <v>#REF!</v>
      </c>
      <c r="BU1993" s="40"/>
      <c r="BV1993" s="40"/>
      <c r="BW1993"/>
      <c r="BX1993"/>
      <c r="BY1993"/>
      <c r="BZ1993"/>
      <c r="CA1993"/>
      <c r="CB1993" s="40"/>
      <c r="CC1993"/>
    </row>
    <row r="1994" spans="2:81">
      <c r="B1994" s="75"/>
      <c r="C1994" s="39"/>
      <c r="D1994" s="38"/>
      <c r="E1994" s="39"/>
      <c r="F1994" s="39"/>
      <c r="G1994" s="39"/>
      <c r="H1994" s="39"/>
      <c r="I1994" s="39"/>
      <c r="J1994" s="39"/>
      <c r="K1994" s="39"/>
      <c r="L1994" s="38"/>
      <c r="M1994" s="38"/>
      <c r="N1994" s="38"/>
      <c r="O1994" s="38"/>
      <c r="P1994" s="38"/>
      <c r="Q1994" s="38"/>
      <c r="R1994" s="38"/>
      <c r="S1994" s="38"/>
      <c r="T1994" s="38"/>
      <c r="U1994" s="38"/>
      <c r="V1994" s="38"/>
      <c r="W1994" s="38"/>
      <c r="X1994" s="38"/>
      <c r="Y1994" s="38"/>
      <c r="Z1994" s="75"/>
      <c r="AA1994" s="101"/>
      <c r="AB1994" s="101"/>
      <c r="AC1994" s="101"/>
      <c r="AD1994" s="101"/>
      <c r="AE1994" s="38"/>
      <c r="AF1994" s="38"/>
      <c r="AG1994" s="38"/>
      <c r="AH1994" s="38"/>
      <c r="AI1994" s="101"/>
      <c r="AJ1994" s="101"/>
      <c r="AK1994" s="101"/>
      <c r="AL1994" s="75"/>
      <c r="AM1994" s="39"/>
      <c r="AN1994" s="27"/>
      <c r="AO1994" s="27"/>
      <c r="AP1994" s="27"/>
      <c r="AQ1994" s="27" t="str">
        <f t="shared" si="633"/>
        <v/>
      </c>
      <c r="AR1994" s="27" t="str">
        <f t="shared" si="634"/>
        <v/>
      </c>
      <c r="AS1994" s="27" t="str">
        <f t="shared" si="635"/>
        <v/>
      </c>
      <c r="AT1994" s="27" t="e">
        <f>IF(#REF!&lt;&gt;"",IF(ABS(#REF!)&lt;10,"S"&amp;RIGHT(#REF!,1)&amp;",","S"&amp;#REF!&amp;","),"")</f>
        <v>#REF!</v>
      </c>
      <c r="AU1994" s="27" t="e">
        <f>IF(#REF!&lt;&gt;"",IF(ABS(#REF!)&lt;10,"S"&amp;RIGHT(#REF!,1)&amp;",","S"&amp;#REF!&amp;","),"")</f>
        <v>#REF!</v>
      </c>
      <c r="AV1994" s="27" t="e">
        <f>IF(#REF!&lt;&gt;"",IF(ABS(#REF!)&lt;10,"S"&amp;RIGHT(#REF!,1)&amp;",","S"&amp;#REF!&amp;","),"")</f>
        <v>#REF!</v>
      </c>
      <c r="AW1994" s="27" t="e">
        <f>IF(#REF!&lt;&gt;"",IF(ABS(#REF!)&lt;10,"S"&amp;RIGHT(#REF!,1)&amp;",","S"&amp;#REF!&amp;","),"")</f>
        <v>#REF!</v>
      </c>
      <c r="AX1994" s="27" t="e">
        <f>IF(#REF!&lt;&gt;"",IF(ABS(#REF!)&lt;10,"S"&amp;RIGHT(#REF!,1)&amp;",","S"&amp;#REF!&amp;","),"")</f>
        <v>#REF!</v>
      </c>
      <c r="AY1994" s="27" t="e">
        <f>IF(#REF!&lt;&gt;"",IF(ABS(#REF!)&lt;10,"S"&amp;RIGHT(#REF!,1)&amp;",","S"&amp;#REF!&amp;","),"")</f>
        <v>#REF!</v>
      </c>
      <c r="AZ1994" s="27" t="e">
        <f>IF(#REF!&lt;&gt;"",IF(ABS(#REF!)&lt;10,"S"&amp;RIGHT(#REF!,1)&amp;",","S"&amp;#REF!&amp;","),"")</f>
        <v>#REF!</v>
      </c>
      <c r="BA1994" s="27" t="e">
        <f>IF(#REF!&lt;&gt;"",IF(ABS(#REF!)&lt;10,"S"&amp;RIGHT(#REF!,1)&amp;",","S"&amp;#REF!&amp;","),"")</f>
        <v>#REF!</v>
      </c>
      <c r="BB1994" s="27" t="e">
        <f>IF(#REF!&lt;&gt;"",IF(ABS(#REF!)&lt;10,"S"&amp;RIGHT(#REF!,1)&amp;",","S"&amp;#REF!&amp;","),"")</f>
        <v>#REF!</v>
      </c>
      <c r="BC1994" s="27"/>
      <c r="BD1994" s="27"/>
      <c r="BE1994" s="27"/>
      <c r="BF1994" s="27"/>
      <c r="BG1994" s="27"/>
      <c r="BH1994" s="27"/>
      <c r="BI1994" s="27" t="str">
        <f t="shared" si="630"/>
        <v/>
      </c>
      <c r="BJ1994" s="27" t="str">
        <f t="shared" si="631"/>
        <v/>
      </c>
      <c r="BK1994" s="27" t="str">
        <f t="shared" si="632"/>
        <v/>
      </c>
      <c r="BL1994" s="27" t="e">
        <f>IF(#REF!="","",CONCATENATE($L1994,","))</f>
        <v>#REF!</v>
      </c>
      <c r="BM1994" s="27" t="e">
        <f>IF(#REF!="","",CONCATENATE($L1994,","))</f>
        <v>#REF!</v>
      </c>
      <c r="BN1994" s="27" t="e">
        <f>IF(#REF!="","",CONCATENATE($L1994,","))</f>
        <v>#REF!</v>
      </c>
      <c r="BO1994" s="27" t="e">
        <f>IF(#REF!="","",CONCATENATE($L1994,","))</f>
        <v>#REF!</v>
      </c>
      <c r="BP1994" s="27" t="e">
        <f>IF(#REF!="","",CONCATENATE($L1994,","))</f>
        <v>#REF!</v>
      </c>
      <c r="BQ1994" s="27" t="e">
        <f>IF(#REF!="","",CONCATENATE($L1994,","))</f>
        <v>#REF!</v>
      </c>
      <c r="BR1994" s="27" t="e">
        <f>IF(#REF!="","",CONCATENATE($L1994,","))</f>
        <v>#REF!</v>
      </c>
      <c r="BS1994" s="27" t="e">
        <f>IF(#REF!="","",CONCATENATE($L1994,","))</f>
        <v>#REF!</v>
      </c>
      <c r="BT1994" s="27" t="e">
        <f>IF(#REF!="","",CONCATENATE($L1994,","))</f>
        <v>#REF!</v>
      </c>
      <c r="BU1994" s="40"/>
      <c r="BV1994" s="40"/>
      <c r="BW1994"/>
      <c r="BX1994"/>
      <c r="BY1994"/>
      <c r="BZ1994"/>
      <c r="CA1994"/>
      <c r="CB1994" s="40"/>
      <c r="CC1994"/>
    </row>
    <row r="1995" spans="2:81">
      <c r="B1995" s="75"/>
      <c r="C1995" s="39"/>
      <c r="D1995" s="38"/>
      <c r="E1995" s="39"/>
      <c r="F1995" s="39"/>
      <c r="G1995" s="39"/>
      <c r="H1995" s="39"/>
      <c r="I1995" s="39"/>
      <c r="J1995" s="39"/>
      <c r="K1995" s="39"/>
      <c r="L1995" s="38"/>
      <c r="M1995" s="38"/>
      <c r="N1995" s="38"/>
      <c r="O1995" s="38"/>
      <c r="P1995" s="38"/>
      <c r="Q1995" s="38"/>
      <c r="R1995" s="38"/>
      <c r="S1995" s="38"/>
      <c r="T1995" s="38"/>
      <c r="U1995" s="38"/>
      <c r="V1995" s="38"/>
      <c r="W1995" s="38"/>
      <c r="X1995" s="38"/>
      <c r="Y1995" s="38"/>
      <c r="Z1995" s="75"/>
      <c r="AA1995" s="101"/>
      <c r="AB1995" s="101"/>
      <c r="AC1995" s="101"/>
      <c r="AD1995" s="101"/>
      <c r="AE1995" s="38"/>
      <c r="AF1995" s="38"/>
      <c r="AG1995" s="38"/>
      <c r="AH1995" s="38"/>
      <c r="AI1995" s="101"/>
      <c r="AJ1995" s="101"/>
      <c r="AK1995" s="101"/>
      <c r="AL1995" s="75"/>
      <c r="AM1995" s="39"/>
      <c r="AN1995" s="27"/>
      <c r="AO1995" s="27"/>
      <c r="AP1995" s="27"/>
      <c r="AQ1995" s="27" t="str">
        <f t="shared" si="633"/>
        <v/>
      </c>
      <c r="AR1995" s="27" t="str">
        <f t="shared" si="634"/>
        <v/>
      </c>
      <c r="AS1995" s="27" t="str">
        <f t="shared" si="635"/>
        <v/>
      </c>
      <c r="AT1995" s="27" t="e">
        <f>IF(#REF!&lt;&gt;"",IF(ABS(#REF!)&lt;10,"S"&amp;RIGHT(#REF!,1)&amp;",","S"&amp;#REF!&amp;","),"")</f>
        <v>#REF!</v>
      </c>
      <c r="AU1995" s="27" t="e">
        <f>IF(#REF!&lt;&gt;"",IF(ABS(#REF!)&lt;10,"S"&amp;RIGHT(#REF!,1)&amp;",","S"&amp;#REF!&amp;","),"")</f>
        <v>#REF!</v>
      </c>
      <c r="AV1995" s="27" t="e">
        <f>IF(#REF!&lt;&gt;"",IF(ABS(#REF!)&lt;10,"S"&amp;RIGHT(#REF!,1)&amp;",","S"&amp;#REF!&amp;","),"")</f>
        <v>#REF!</v>
      </c>
      <c r="AW1995" s="27" t="e">
        <f>IF(#REF!&lt;&gt;"",IF(ABS(#REF!)&lt;10,"S"&amp;RIGHT(#REF!,1)&amp;",","S"&amp;#REF!&amp;","),"")</f>
        <v>#REF!</v>
      </c>
      <c r="AX1995" s="27" t="e">
        <f>IF(#REF!&lt;&gt;"",IF(ABS(#REF!)&lt;10,"S"&amp;RIGHT(#REF!,1)&amp;",","S"&amp;#REF!&amp;","),"")</f>
        <v>#REF!</v>
      </c>
      <c r="AY1995" s="27" t="e">
        <f>IF(#REF!&lt;&gt;"",IF(ABS(#REF!)&lt;10,"S"&amp;RIGHT(#REF!,1)&amp;",","S"&amp;#REF!&amp;","),"")</f>
        <v>#REF!</v>
      </c>
      <c r="AZ1995" s="27" t="e">
        <f>IF(#REF!&lt;&gt;"",IF(ABS(#REF!)&lt;10,"S"&amp;RIGHT(#REF!,1)&amp;",","S"&amp;#REF!&amp;","),"")</f>
        <v>#REF!</v>
      </c>
      <c r="BA1995" s="27" t="e">
        <f>IF(#REF!&lt;&gt;"",IF(ABS(#REF!)&lt;10,"S"&amp;RIGHT(#REF!,1)&amp;",","S"&amp;#REF!&amp;","),"")</f>
        <v>#REF!</v>
      </c>
      <c r="BB1995" s="27" t="e">
        <f>IF(#REF!&lt;&gt;"",IF(ABS(#REF!)&lt;10,"S"&amp;RIGHT(#REF!,1)&amp;",","S"&amp;#REF!&amp;","),"")</f>
        <v>#REF!</v>
      </c>
      <c r="BC1995" s="27"/>
      <c r="BD1995" s="27"/>
      <c r="BE1995" s="27"/>
      <c r="BF1995" s="27"/>
      <c r="BG1995" s="27"/>
      <c r="BH1995" s="27"/>
      <c r="BI1995" s="27" t="str">
        <f t="shared" si="630"/>
        <v/>
      </c>
      <c r="BJ1995" s="27" t="str">
        <f t="shared" si="631"/>
        <v/>
      </c>
      <c r="BK1995" s="27" t="str">
        <f t="shared" si="632"/>
        <v/>
      </c>
      <c r="BL1995" s="27" t="e">
        <f>IF(#REF!="","",CONCATENATE($L1995,","))</f>
        <v>#REF!</v>
      </c>
      <c r="BM1995" s="27" t="e">
        <f>IF(#REF!="","",CONCATENATE($L1995,","))</f>
        <v>#REF!</v>
      </c>
      <c r="BN1995" s="27" t="e">
        <f>IF(#REF!="","",CONCATENATE($L1995,","))</f>
        <v>#REF!</v>
      </c>
      <c r="BO1995" s="27" t="e">
        <f>IF(#REF!="","",CONCATENATE($L1995,","))</f>
        <v>#REF!</v>
      </c>
      <c r="BP1995" s="27" t="e">
        <f>IF(#REF!="","",CONCATENATE($L1995,","))</f>
        <v>#REF!</v>
      </c>
      <c r="BQ1995" s="27" t="e">
        <f>IF(#REF!="","",CONCATENATE($L1995,","))</f>
        <v>#REF!</v>
      </c>
      <c r="BR1995" s="27" t="e">
        <f>IF(#REF!="","",CONCATENATE($L1995,","))</f>
        <v>#REF!</v>
      </c>
      <c r="BS1995" s="27" t="e">
        <f>IF(#REF!="","",CONCATENATE($L1995,","))</f>
        <v>#REF!</v>
      </c>
      <c r="BT1995" s="27" t="e">
        <f>IF(#REF!="","",CONCATENATE($L1995,","))</f>
        <v>#REF!</v>
      </c>
      <c r="BU1995" s="40"/>
      <c r="BV1995" s="40"/>
      <c r="BW1995"/>
      <c r="BX1995"/>
      <c r="BY1995"/>
      <c r="BZ1995"/>
      <c r="CA1995"/>
      <c r="CB1995" s="40"/>
      <c r="CC1995"/>
    </row>
    <row r="1996" spans="2:81">
      <c r="B1996" s="75"/>
      <c r="C1996" s="39"/>
      <c r="D1996" s="38"/>
      <c r="E1996" s="39"/>
      <c r="F1996" s="39"/>
      <c r="G1996" s="39"/>
      <c r="H1996" s="39"/>
      <c r="I1996" s="39"/>
      <c r="J1996" s="39"/>
      <c r="K1996" s="39"/>
      <c r="L1996" s="38"/>
      <c r="M1996" s="38"/>
      <c r="N1996" s="38"/>
      <c r="O1996" s="38"/>
      <c r="P1996" s="38"/>
      <c r="Q1996" s="38"/>
      <c r="R1996" s="38"/>
      <c r="S1996" s="38"/>
      <c r="T1996" s="38"/>
      <c r="U1996" s="38"/>
      <c r="V1996" s="38"/>
      <c r="W1996" s="38"/>
      <c r="X1996" s="38"/>
      <c r="Y1996" s="38"/>
      <c r="Z1996" s="75"/>
      <c r="AA1996" s="101"/>
      <c r="AB1996" s="101"/>
      <c r="AC1996" s="101"/>
      <c r="AD1996" s="101"/>
      <c r="AE1996" s="38"/>
      <c r="AF1996" s="38"/>
      <c r="AG1996" s="38"/>
      <c r="AH1996" s="38"/>
      <c r="AI1996" s="101"/>
      <c r="AJ1996" s="101"/>
      <c r="AK1996" s="101"/>
      <c r="AL1996" s="75"/>
      <c r="AM1996" s="39"/>
      <c r="AN1996" s="27"/>
      <c r="AO1996" s="27"/>
      <c r="AP1996" s="27"/>
      <c r="AQ1996" s="27" t="str">
        <f t="shared" si="633"/>
        <v/>
      </c>
      <c r="AR1996" s="27" t="str">
        <f t="shared" si="634"/>
        <v/>
      </c>
      <c r="AS1996" s="27" t="str">
        <f t="shared" si="635"/>
        <v/>
      </c>
      <c r="AT1996" s="27" t="e">
        <f>IF(#REF!&lt;&gt;"",IF(ABS(#REF!)&lt;10,"S"&amp;RIGHT(#REF!,1)&amp;",","S"&amp;#REF!&amp;","),"")</f>
        <v>#REF!</v>
      </c>
      <c r="AU1996" s="27" t="e">
        <f>IF(#REF!&lt;&gt;"",IF(ABS(#REF!)&lt;10,"S"&amp;RIGHT(#REF!,1)&amp;",","S"&amp;#REF!&amp;","),"")</f>
        <v>#REF!</v>
      </c>
      <c r="AV1996" s="27" t="e">
        <f>IF(#REF!&lt;&gt;"",IF(ABS(#REF!)&lt;10,"S"&amp;RIGHT(#REF!,1)&amp;",","S"&amp;#REF!&amp;","),"")</f>
        <v>#REF!</v>
      </c>
      <c r="AW1996" s="27" t="e">
        <f>IF(#REF!&lt;&gt;"",IF(ABS(#REF!)&lt;10,"S"&amp;RIGHT(#REF!,1)&amp;",","S"&amp;#REF!&amp;","),"")</f>
        <v>#REF!</v>
      </c>
      <c r="AX1996" s="27" t="e">
        <f>IF(#REF!&lt;&gt;"",IF(ABS(#REF!)&lt;10,"S"&amp;RIGHT(#REF!,1)&amp;",","S"&amp;#REF!&amp;","),"")</f>
        <v>#REF!</v>
      </c>
      <c r="AY1996" s="27" t="e">
        <f>IF(#REF!&lt;&gt;"",IF(ABS(#REF!)&lt;10,"S"&amp;RIGHT(#REF!,1)&amp;",","S"&amp;#REF!&amp;","),"")</f>
        <v>#REF!</v>
      </c>
      <c r="AZ1996" s="27" t="e">
        <f>IF(#REF!&lt;&gt;"",IF(ABS(#REF!)&lt;10,"S"&amp;RIGHT(#REF!,1)&amp;",","S"&amp;#REF!&amp;","),"")</f>
        <v>#REF!</v>
      </c>
      <c r="BA1996" s="27" t="e">
        <f>IF(#REF!&lt;&gt;"",IF(ABS(#REF!)&lt;10,"S"&amp;RIGHT(#REF!,1)&amp;",","S"&amp;#REF!&amp;","),"")</f>
        <v>#REF!</v>
      </c>
      <c r="BB1996" s="27" t="e">
        <f>IF(#REF!&lt;&gt;"",IF(ABS(#REF!)&lt;10,"S"&amp;RIGHT(#REF!,1)&amp;",","S"&amp;#REF!&amp;","),"")</f>
        <v>#REF!</v>
      </c>
      <c r="BC1996" s="27"/>
      <c r="BD1996" s="27"/>
      <c r="BE1996" s="27"/>
      <c r="BF1996" s="27"/>
      <c r="BG1996" s="27"/>
      <c r="BH1996" s="27"/>
      <c r="BI1996" s="27" t="str">
        <f t="shared" si="630"/>
        <v/>
      </c>
      <c r="BJ1996" s="27" t="str">
        <f t="shared" si="631"/>
        <v/>
      </c>
      <c r="BK1996" s="27" t="str">
        <f t="shared" si="632"/>
        <v/>
      </c>
      <c r="BL1996" s="27" t="e">
        <f>IF(#REF!="","",CONCATENATE($L1996,","))</f>
        <v>#REF!</v>
      </c>
      <c r="BM1996" s="27" t="e">
        <f>IF(#REF!="","",CONCATENATE($L1996,","))</f>
        <v>#REF!</v>
      </c>
      <c r="BN1996" s="27" t="e">
        <f>IF(#REF!="","",CONCATENATE($L1996,","))</f>
        <v>#REF!</v>
      </c>
      <c r="BO1996" s="27" t="e">
        <f>IF(#REF!="","",CONCATENATE($L1996,","))</f>
        <v>#REF!</v>
      </c>
      <c r="BP1996" s="27" t="e">
        <f>IF(#REF!="","",CONCATENATE($L1996,","))</f>
        <v>#REF!</v>
      </c>
      <c r="BQ1996" s="27" t="e">
        <f>IF(#REF!="","",CONCATENATE($L1996,","))</f>
        <v>#REF!</v>
      </c>
      <c r="BR1996" s="27" t="e">
        <f>IF(#REF!="","",CONCATENATE($L1996,","))</f>
        <v>#REF!</v>
      </c>
      <c r="BS1996" s="27" t="e">
        <f>IF(#REF!="","",CONCATENATE($L1996,","))</f>
        <v>#REF!</v>
      </c>
      <c r="BT1996" s="27" t="e">
        <f>IF(#REF!="","",CONCATENATE($L1996,","))</f>
        <v>#REF!</v>
      </c>
      <c r="BU1996" s="40"/>
      <c r="BV1996" s="40"/>
      <c r="BW1996"/>
      <c r="BX1996"/>
      <c r="BY1996"/>
      <c r="BZ1996"/>
      <c r="CA1996"/>
      <c r="CB1996" s="40"/>
      <c r="CC1996"/>
    </row>
    <row r="1997" spans="2:81">
      <c r="B1997" s="75"/>
      <c r="C1997" s="39"/>
      <c r="D1997" s="38"/>
      <c r="E1997" s="39"/>
      <c r="F1997" s="39"/>
      <c r="G1997" s="39"/>
      <c r="H1997" s="39"/>
      <c r="I1997" s="39"/>
      <c r="J1997" s="39"/>
      <c r="K1997" s="39"/>
      <c r="L1997" s="38"/>
      <c r="M1997" s="38"/>
      <c r="N1997" s="38"/>
      <c r="O1997" s="38"/>
      <c r="P1997" s="38"/>
      <c r="Q1997" s="38"/>
      <c r="R1997" s="38"/>
      <c r="S1997" s="38"/>
      <c r="T1997" s="38"/>
      <c r="U1997" s="38"/>
      <c r="V1997" s="38"/>
      <c r="W1997" s="38"/>
      <c r="X1997" s="38"/>
      <c r="Y1997" s="38"/>
      <c r="Z1997" s="75"/>
      <c r="AA1997" s="101"/>
      <c r="AB1997" s="101"/>
      <c r="AC1997" s="101"/>
      <c r="AD1997" s="101"/>
      <c r="AE1997" s="38"/>
      <c r="AF1997" s="38"/>
      <c r="AG1997" s="38"/>
      <c r="AH1997" s="38"/>
      <c r="AI1997" s="101"/>
      <c r="AJ1997" s="101"/>
      <c r="AK1997" s="101"/>
      <c r="AL1997" s="75"/>
      <c r="AM1997" s="39"/>
      <c r="AN1997" s="27"/>
      <c r="AO1997" s="27"/>
      <c r="AP1997" s="27"/>
      <c r="AQ1997" s="27" t="str">
        <f t="shared" si="633"/>
        <v/>
      </c>
      <c r="AR1997" s="27" t="str">
        <f t="shared" si="634"/>
        <v/>
      </c>
      <c r="AS1997" s="27" t="str">
        <f t="shared" si="635"/>
        <v/>
      </c>
      <c r="AT1997" s="27" t="e">
        <f>IF(#REF!&lt;&gt;"",IF(ABS(#REF!)&lt;10,"S"&amp;RIGHT(#REF!,1)&amp;",","S"&amp;#REF!&amp;","),"")</f>
        <v>#REF!</v>
      </c>
      <c r="AU1997" s="27" t="e">
        <f>IF(#REF!&lt;&gt;"",IF(ABS(#REF!)&lt;10,"S"&amp;RIGHT(#REF!,1)&amp;",","S"&amp;#REF!&amp;","),"")</f>
        <v>#REF!</v>
      </c>
      <c r="AV1997" s="27" t="e">
        <f>IF(#REF!&lt;&gt;"",IF(ABS(#REF!)&lt;10,"S"&amp;RIGHT(#REF!,1)&amp;",","S"&amp;#REF!&amp;","),"")</f>
        <v>#REF!</v>
      </c>
      <c r="AW1997" s="27" t="e">
        <f>IF(#REF!&lt;&gt;"",IF(ABS(#REF!)&lt;10,"S"&amp;RIGHT(#REF!,1)&amp;",","S"&amp;#REF!&amp;","),"")</f>
        <v>#REF!</v>
      </c>
      <c r="AX1997" s="27" t="e">
        <f>IF(#REF!&lt;&gt;"",IF(ABS(#REF!)&lt;10,"S"&amp;RIGHT(#REF!,1)&amp;",","S"&amp;#REF!&amp;","),"")</f>
        <v>#REF!</v>
      </c>
      <c r="AY1997" s="27" t="e">
        <f>IF(#REF!&lt;&gt;"",IF(ABS(#REF!)&lt;10,"S"&amp;RIGHT(#REF!,1)&amp;",","S"&amp;#REF!&amp;","),"")</f>
        <v>#REF!</v>
      </c>
      <c r="AZ1997" s="27" t="e">
        <f>IF(#REF!&lt;&gt;"",IF(ABS(#REF!)&lt;10,"S"&amp;RIGHT(#REF!,1)&amp;",","S"&amp;#REF!&amp;","),"")</f>
        <v>#REF!</v>
      </c>
      <c r="BA1997" s="27" t="e">
        <f>IF(#REF!&lt;&gt;"",IF(ABS(#REF!)&lt;10,"S"&amp;RIGHT(#REF!,1)&amp;",","S"&amp;#REF!&amp;","),"")</f>
        <v>#REF!</v>
      </c>
      <c r="BB1997" s="27" t="e">
        <f>IF(#REF!&lt;&gt;"",IF(ABS(#REF!)&lt;10,"S"&amp;RIGHT(#REF!,1)&amp;",","S"&amp;#REF!&amp;","),"")</f>
        <v>#REF!</v>
      </c>
      <c r="BC1997" s="27"/>
      <c r="BD1997" s="27"/>
      <c r="BE1997" s="27"/>
      <c r="BF1997" s="27"/>
      <c r="BG1997" s="27"/>
      <c r="BH1997" s="27"/>
      <c r="BI1997" s="27" t="str">
        <f t="shared" si="630"/>
        <v/>
      </c>
      <c r="BJ1997" s="27" t="str">
        <f t="shared" si="631"/>
        <v/>
      </c>
      <c r="BK1997" s="27" t="str">
        <f t="shared" si="632"/>
        <v/>
      </c>
      <c r="BL1997" s="27" t="e">
        <f>IF(#REF!="","",CONCATENATE($L1997,","))</f>
        <v>#REF!</v>
      </c>
      <c r="BM1997" s="27" t="e">
        <f>IF(#REF!="","",CONCATENATE($L1997,","))</f>
        <v>#REF!</v>
      </c>
      <c r="BN1997" s="27" t="e">
        <f>IF(#REF!="","",CONCATENATE($L1997,","))</f>
        <v>#REF!</v>
      </c>
      <c r="BO1997" s="27" t="e">
        <f>IF(#REF!="","",CONCATENATE($L1997,","))</f>
        <v>#REF!</v>
      </c>
      <c r="BP1997" s="27" t="e">
        <f>IF(#REF!="","",CONCATENATE($L1997,","))</f>
        <v>#REF!</v>
      </c>
      <c r="BQ1997" s="27" t="e">
        <f>IF(#REF!="","",CONCATENATE($L1997,","))</f>
        <v>#REF!</v>
      </c>
      <c r="BR1997" s="27" t="e">
        <f>IF(#REF!="","",CONCATENATE($L1997,","))</f>
        <v>#REF!</v>
      </c>
      <c r="BS1997" s="27" t="e">
        <f>IF(#REF!="","",CONCATENATE($L1997,","))</f>
        <v>#REF!</v>
      </c>
      <c r="BT1997" s="27" t="e">
        <f>IF(#REF!="","",CONCATENATE($L1997,","))</f>
        <v>#REF!</v>
      </c>
      <c r="BU1997" s="40"/>
      <c r="BV1997" s="40"/>
      <c r="BW1997"/>
      <c r="BX1997"/>
      <c r="BY1997"/>
      <c r="BZ1997"/>
      <c r="CA1997"/>
      <c r="CB1997" s="40"/>
      <c r="CC1997"/>
    </row>
    <row r="1998" spans="2:81">
      <c r="B1998" s="75"/>
      <c r="C1998" s="39"/>
      <c r="D1998" s="38"/>
      <c r="E1998" s="39"/>
      <c r="F1998" s="39"/>
      <c r="G1998" s="39"/>
      <c r="H1998" s="39"/>
      <c r="I1998" s="39"/>
      <c r="J1998" s="39"/>
      <c r="K1998" s="39"/>
      <c r="L1998" s="38"/>
      <c r="M1998" s="38"/>
      <c r="N1998" s="38"/>
      <c r="O1998" s="38"/>
      <c r="P1998" s="38"/>
      <c r="Q1998" s="38"/>
      <c r="R1998" s="38"/>
      <c r="S1998" s="38"/>
      <c r="T1998" s="38"/>
      <c r="U1998" s="38"/>
      <c r="V1998" s="38"/>
      <c r="W1998" s="38"/>
      <c r="X1998" s="38"/>
      <c r="Y1998" s="38"/>
      <c r="Z1998" s="75"/>
      <c r="AA1998" s="101"/>
      <c r="AB1998" s="101"/>
      <c r="AC1998" s="101"/>
      <c r="AD1998" s="101"/>
      <c r="AE1998" s="38"/>
      <c r="AF1998" s="38"/>
      <c r="AG1998" s="38"/>
      <c r="AH1998" s="38"/>
      <c r="AI1998" s="101"/>
      <c r="AJ1998" s="101"/>
      <c r="AK1998" s="101"/>
      <c r="AL1998" s="75"/>
      <c r="AM1998" s="39"/>
      <c r="AN1998" s="27"/>
      <c r="AO1998" s="27"/>
      <c r="AP1998" s="27"/>
      <c r="AQ1998" s="27" t="str">
        <f t="shared" si="633"/>
        <v/>
      </c>
      <c r="AR1998" s="27" t="str">
        <f t="shared" si="634"/>
        <v/>
      </c>
      <c r="AS1998" s="27" t="str">
        <f t="shared" si="635"/>
        <v/>
      </c>
      <c r="AT1998" s="27" t="e">
        <f>IF(#REF!&lt;&gt;"",IF(ABS(#REF!)&lt;10,"S"&amp;RIGHT(#REF!,1)&amp;",","S"&amp;#REF!&amp;","),"")</f>
        <v>#REF!</v>
      </c>
      <c r="AU1998" s="27" t="e">
        <f>IF(#REF!&lt;&gt;"",IF(ABS(#REF!)&lt;10,"S"&amp;RIGHT(#REF!,1)&amp;",","S"&amp;#REF!&amp;","),"")</f>
        <v>#REF!</v>
      </c>
      <c r="AV1998" s="27" t="e">
        <f>IF(#REF!&lt;&gt;"",IF(ABS(#REF!)&lt;10,"S"&amp;RIGHT(#REF!,1)&amp;",","S"&amp;#REF!&amp;","),"")</f>
        <v>#REF!</v>
      </c>
      <c r="AW1998" s="27" t="e">
        <f>IF(#REF!&lt;&gt;"",IF(ABS(#REF!)&lt;10,"S"&amp;RIGHT(#REF!,1)&amp;",","S"&amp;#REF!&amp;","),"")</f>
        <v>#REF!</v>
      </c>
      <c r="AX1998" s="27" t="e">
        <f>IF(#REF!&lt;&gt;"",IF(ABS(#REF!)&lt;10,"S"&amp;RIGHT(#REF!,1)&amp;",","S"&amp;#REF!&amp;","),"")</f>
        <v>#REF!</v>
      </c>
      <c r="AY1998" s="27" t="e">
        <f>IF(#REF!&lt;&gt;"",IF(ABS(#REF!)&lt;10,"S"&amp;RIGHT(#REF!,1)&amp;",","S"&amp;#REF!&amp;","),"")</f>
        <v>#REF!</v>
      </c>
      <c r="AZ1998" s="27" t="e">
        <f>IF(#REF!&lt;&gt;"",IF(ABS(#REF!)&lt;10,"S"&amp;RIGHT(#REF!,1)&amp;",","S"&amp;#REF!&amp;","),"")</f>
        <v>#REF!</v>
      </c>
      <c r="BA1998" s="27" t="e">
        <f>IF(#REF!&lt;&gt;"",IF(ABS(#REF!)&lt;10,"S"&amp;RIGHT(#REF!,1)&amp;",","S"&amp;#REF!&amp;","),"")</f>
        <v>#REF!</v>
      </c>
      <c r="BB1998" s="27" t="e">
        <f>IF(#REF!&lt;&gt;"",IF(ABS(#REF!)&lt;10,"S"&amp;RIGHT(#REF!,1)&amp;",","S"&amp;#REF!&amp;","),"")</f>
        <v>#REF!</v>
      </c>
      <c r="BC1998" s="27"/>
      <c r="BD1998" s="27"/>
      <c r="BE1998" s="27"/>
      <c r="BF1998" s="27"/>
      <c r="BG1998" s="27"/>
      <c r="BH1998" s="27"/>
      <c r="BI1998" s="27" t="str">
        <f t="shared" si="630"/>
        <v/>
      </c>
      <c r="BJ1998" s="27" t="str">
        <f t="shared" si="631"/>
        <v/>
      </c>
      <c r="BK1998" s="27" t="str">
        <f t="shared" si="632"/>
        <v/>
      </c>
      <c r="BL1998" s="27" t="e">
        <f>IF(#REF!="","",CONCATENATE($L1998,","))</f>
        <v>#REF!</v>
      </c>
      <c r="BM1998" s="27" t="e">
        <f>IF(#REF!="","",CONCATENATE($L1998,","))</f>
        <v>#REF!</v>
      </c>
      <c r="BN1998" s="27" t="e">
        <f>IF(#REF!="","",CONCATENATE($L1998,","))</f>
        <v>#REF!</v>
      </c>
      <c r="BO1998" s="27" t="e">
        <f>IF(#REF!="","",CONCATENATE($L1998,","))</f>
        <v>#REF!</v>
      </c>
      <c r="BP1998" s="27" t="e">
        <f>IF(#REF!="","",CONCATENATE($L1998,","))</f>
        <v>#REF!</v>
      </c>
      <c r="BQ1998" s="27" t="e">
        <f>IF(#REF!="","",CONCATENATE($L1998,","))</f>
        <v>#REF!</v>
      </c>
      <c r="BR1998" s="27" t="e">
        <f>IF(#REF!="","",CONCATENATE($L1998,","))</f>
        <v>#REF!</v>
      </c>
      <c r="BS1998" s="27" t="e">
        <f>IF(#REF!="","",CONCATENATE($L1998,","))</f>
        <v>#REF!</v>
      </c>
      <c r="BT1998" s="27" t="e">
        <f>IF(#REF!="","",CONCATENATE($L1998,","))</f>
        <v>#REF!</v>
      </c>
      <c r="BU1998" s="40"/>
      <c r="BV1998" s="40"/>
      <c r="BW1998"/>
      <c r="BX1998"/>
      <c r="BY1998"/>
      <c r="BZ1998"/>
      <c r="CA1998"/>
      <c r="CB1998" s="40"/>
      <c r="CC1998" s="40"/>
    </row>
    <row r="1999" spans="2:81">
      <c r="B1999" s="75"/>
      <c r="C1999" s="39"/>
      <c r="D1999" s="38"/>
      <c r="E1999" s="39"/>
      <c r="F1999" s="39"/>
      <c r="G1999" s="39"/>
      <c r="H1999" s="39"/>
      <c r="I1999" s="39"/>
      <c r="J1999" s="39"/>
      <c r="K1999" s="39"/>
      <c r="L1999" s="38"/>
      <c r="M1999" s="38"/>
      <c r="N1999" s="38"/>
      <c r="O1999" s="38"/>
      <c r="P1999" s="38"/>
      <c r="Q1999" s="38"/>
      <c r="R1999" s="38"/>
      <c r="S1999" s="38"/>
      <c r="T1999" s="38"/>
      <c r="U1999" s="38"/>
      <c r="V1999" s="38"/>
      <c r="W1999" s="38"/>
      <c r="X1999" s="38"/>
      <c r="Y1999" s="38"/>
      <c r="Z1999" s="75"/>
      <c r="AA1999" s="101"/>
      <c r="AB1999" s="101"/>
      <c r="AC1999" s="101"/>
      <c r="AD1999" s="101"/>
      <c r="AE1999" s="38"/>
      <c r="AF1999" s="38"/>
      <c r="AG1999" s="38"/>
      <c r="AH1999" s="38"/>
      <c r="AI1999" s="101"/>
      <c r="AJ1999" s="101"/>
      <c r="AK1999" s="101"/>
      <c r="AL1999" s="75"/>
      <c r="AM1999" s="39"/>
      <c r="AN1999" s="27"/>
      <c r="AO1999" s="27"/>
      <c r="AP1999" s="27"/>
      <c r="AQ1999" s="27" t="str">
        <f t="shared" si="633"/>
        <v/>
      </c>
      <c r="AR1999" s="27" t="str">
        <f t="shared" si="634"/>
        <v/>
      </c>
      <c r="AS1999" s="27" t="str">
        <f t="shared" si="635"/>
        <v/>
      </c>
      <c r="AT1999" s="27" t="e">
        <f>IF(#REF!&lt;&gt;"",IF(ABS(#REF!)&lt;10,"S"&amp;RIGHT(#REF!,1)&amp;",","S"&amp;#REF!&amp;","),"")</f>
        <v>#REF!</v>
      </c>
      <c r="AU1999" s="27" t="e">
        <f>IF(#REF!&lt;&gt;"",IF(ABS(#REF!)&lt;10,"S"&amp;RIGHT(#REF!,1)&amp;",","S"&amp;#REF!&amp;","),"")</f>
        <v>#REF!</v>
      </c>
      <c r="AV1999" s="27" t="e">
        <f>IF(#REF!&lt;&gt;"",IF(ABS(#REF!)&lt;10,"S"&amp;RIGHT(#REF!,1)&amp;",","S"&amp;#REF!&amp;","),"")</f>
        <v>#REF!</v>
      </c>
      <c r="AW1999" s="27" t="e">
        <f>IF(#REF!&lt;&gt;"",IF(ABS(#REF!)&lt;10,"S"&amp;RIGHT(#REF!,1)&amp;",","S"&amp;#REF!&amp;","),"")</f>
        <v>#REF!</v>
      </c>
      <c r="AX1999" s="27" t="e">
        <f>IF(#REF!&lt;&gt;"",IF(ABS(#REF!)&lt;10,"S"&amp;RIGHT(#REF!,1)&amp;",","S"&amp;#REF!&amp;","),"")</f>
        <v>#REF!</v>
      </c>
      <c r="AY1999" s="27" t="e">
        <f>IF(#REF!&lt;&gt;"",IF(ABS(#REF!)&lt;10,"S"&amp;RIGHT(#REF!,1)&amp;",","S"&amp;#REF!&amp;","),"")</f>
        <v>#REF!</v>
      </c>
      <c r="AZ1999" s="27" t="e">
        <f>IF(#REF!&lt;&gt;"",IF(ABS(#REF!)&lt;10,"S"&amp;RIGHT(#REF!,1)&amp;",","S"&amp;#REF!&amp;","),"")</f>
        <v>#REF!</v>
      </c>
      <c r="BA1999" s="27" t="e">
        <f>IF(#REF!&lt;&gt;"",IF(ABS(#REF!)&lt;10,"S"&amp;RIGHT(#REF!,1)&amp;",","S"&amp;#REF!&amp;","),"")</f>
        <v>#REF!</v>
      </c>
      <c r="BB1999" s="27" t="e">
        <f>IF(#REF!&lt;&gt;"",IF(ABS(#REF!)&lt;10,"S"&amp;RIGHT(#REF!,1)&amp;",","S"&amp;#REF!&amp;","),"")</f>
        <v>#REF!</v>
      </c>
      <c r="BC1999" s="27"/>
      <c r="BD1999" s="27"/>
      <c r="BE1999" s="27"/>
      <c r="BF1999" s="27"/>
      <c r="BG1999" s="27"/>
      <c r="BH1999" s="27"/>
      <c r="BI1999" s="27" t="str">
        <f t="shared" si="630"/>
        <v/>
      </c>
      <c r="BJ1999" s="27" t="str">
        <f t="shared" si="631"/>
        <v/>
      </c>
      <c r="BK1999" s="27" t="str">
        <f t="shared" si="632"/>
        <v/>
      </c>
      <c r="BL1999" s="27" t="e">
        <f>IF(#REF!="","",CONCATENATE($L1999,","))</f>
        <v>#REF!</v>
      </c>
      <c r="BM1999" s="27" t="e">
        <f>IF(#REF!="","",CONCATENATE($L1999,","))</f>
        <v>#REF!</v>
      </c>
      <c r="BN1999" s="27" t="e">
        <f>IF(#REF!="","",CONCATENATE($L1999,","))</f>
        <v>#REF!</v>
      </c>
      <c r="BO1999" s="27" t="e">
        <f>IF(#REF!="","",CONCATENATE($L1999,","))</f>
        <v>#REF!</v>
      </c>
      <c r="BP1999" s="27" t="e">
        <f>IF(#REF!="","",CONCATENATE($L1999,","))</f>
        <v>#REF!</v>
      </c>
      <c r="BQ1999" s="27" t="e">
        <f>IF(#REF!="","",CONCATENATE($L1999,","))</f>
        <v>#REF!</v>
      </c>
      <c r="BR1999" s="27" t="e">
        <f>IF(#REF!="","",CONCATENATE($L1999,","))</f>
        <v>#REF!</v>
      </c>
      <c r="BS1999" s="27" t="e">
        <f>IF(#REF!="","",CONCATENATE($L1999,","))</f>
        <v>#REF!</v>
      </c>
      <c r="BT1999" s="27" t="e">
        <f>IF(#REF!="","",CONCATENATE($L1999,","))</f>
        <v>#REF!</v>
      </c>
      <c r="BU1999" s="40"/>
      <c r="BV1999" s="40"/>
      <c r="BW1999"/>
      <c r="BX1999"/>
      <c r="BY1999"/>
      <c r="BZ1999"/>
      <c r="CA1999"/>
      <c r="CB1999" s="40"/>
      <c r="CC1999" s="40"/>
    </row>
    <row r="2000" spans="2:81">
      <c r="B2000" s="75"/>
      <c r="C2000" s="39"/>
      <c r="D2000" s="38"/>
      <c r="E2000" s="39"/>
      <c r="F2000" s="39"/>
      <c r="G2000" s="39"/>
      <c r="H2000" s="39"/>
      <c r="I2000" s="39"/>
      <c r="J2000" s="39"/>
      <c r="K2000" s="39"/>
      <c r="L2000" s="38"/>
      <c r="M2000" s="38"/>
      <c r="N2000" s="38"/>
      <c r="O2000" s="38"/>
      <c r="P2000" s="38"/>
      <c r="Q2000" s="38"/>
      <c r="R2000" s="38"/>
      <c r="S2000" s="38"/>
      <c r="T2000" s="38"/>
      <c r="U2000" s="38"/>
      <c r="V2000" s="38"/>
      <c r="W2000" s="38"/>
      <c r="X2000" s="38"/>
      <c r="Y2000" s="38"/>
      <c r="Z2000" s="75"/>
      <c r="AA2000" s="101"/>
      <c r="AB2000" s="101"/>
      <c r="AC2000" s="101"/>
      <c r="AD2000" s="101"/>
      <c r="AE2000" s="38"/>
      <c r="AF2000" s="38"/>
      <c r="AG2000" s="38"/>
      <c r="AH2000" s="38"/>
      <c r="AI2000" s="101"/>
      <c r="AJ2000" s="101"/>
      <c r="AK2000" s="101"/>
      <c r="AL2000" s="75"/>
      <c r="AM2000" s="39"/>
      <c r="AN2000" s="27"/>
      <c r="AO2000" s="27"/>
      <c r="AP2000" s="27"/>
      <c r="AQ2000" s="27" t="str">
        <f t="shared" si="633"/>
        <v/>
      </c>
      <c r="AR2000" s="27" t="str">
        <f t="shared" si="634"/>
        <v/>
      </c>
      <c r="AS2000" s="27" t="str">
        <f t="shared" si="635"/>
        <v/>
      </c>
      <c r="AT2000" s="27" t="e">
        <f>IF(#REF!&lt;&gt;"",IF(ABS(#REF!)&lt;10,"S"&amp;RIGHT(#REF!,1)&amp;",","S"&amp;#REF!&amp;","),"")</f>
        <v>#REF!</v>
      </c>
      <c r="AU2000" s="27" t="e">
        <f>IF(#REF!&lt;&gt;"",IF(ABS(#REF!)&lt;10,"S"&amp;RIGHT(#REF!,1)&amp;",","S"&amp;#REF!&amp;","),"")</f>
        <v>#REF!</v>
      </c>
      <c r="AV2000" s="27" t="e">
        <f>IF(#REF!&lt;&gt;"",IF(ABS(#REF!)&lt;10,"S"&amp;RIGHT(#REF!,1)&amp;",","S"&amp;#REF!&amp;","),"")</f>
        <v>#REF!</v>
      </c>
      <c r="AW2000" s="27" t="e">
        <f>IF(#REF!&lt;&gt;"",IF(ABS(#REF!)&lt;10,"S"&amp;RIGHT(#REF!,1)&amp;",","S"&amp;#REF!&amp;","),"")</f>
        <v>#REF!</v>
      </c>
      <c r="AX2000" s="27" t="e">
        <f>IF(#REF!&lt;&gt;"",IF(ABS(#REF!)&lt;10,"S"&amp;RIGHT(#REF!,1)&amp;",","S"&amp;#REF!&amp;","),"")</f>
        <v>#REF!</v>
      </c>
      <c r="AY2000" s="27" t="e">
        <f>IF(#REF!&lt;&gt;"",IF(ABS(#REF!)&lt;10,"S"&amp;RIGHT(#REF!,1)&amp;",","S"&amp;#REF!&amp;","),"")</f>
        <v>#REF!</v>
      </c>
      <c r="AZ2000" s="27" t="e">
        <f>IF(#REF!&lt;&gt;"",IF(ABS(#REF!)&lt;10,"S"&amp;RIGHT(#REF!,1)&amp;",","S"&amp;#REF!&amp;","),"")</f>
        <v>#REF!</v>
      </c>
      <c r="BA2000" s="27" t="e">
        <f>IF(#REF!&lt;&gt;"",IF(ABS(#REF!)&lt;10,"S"&amp;RIGHT(#REF!,1)&amp;",","S"&amp;#REF!&amp;","),"")</f>
        <v>#REF!</v>
      </c>
      <c r="BB2000" s="27" t="e">
        <f>IF(#REF!&lt;&gt;"",IF(ABS(#REF!)&lt;10,"S"&amp;RIGHT(#REF!,1)&amp;",","S"&amp;#REF!&amp;","),"")</f>
        <v>#REF!</v>
      </c>
      <c r="BC2000" s="27"/>
      <c r="BD2000" s="27"/>
      <c r="BE2000" s="27"/>
      <c r="BF2000" s="27"/>
      <c r="BG2000" s="27"/>
      <c r="BH2000" s="27"/>
      <c r="BI2000" s="27" t="str">
        <f t="shared" si="630"/>
        <v/>
      </c>
      <c r="BJ2000" s="27" t="str">
        <f t="shared" si="631"/>
        <v/>
      </c>
      <c r="BK2000" s="27" t="str">
        <f t="shared" si="632"/>
        <v/>
      </c>
      <c r="BL2000" s="27" t="e">
        <f>IF(#REF!="","",CONCATENATE($L2000,","))</f>
        <v>#REF!</v>
      </c>
      <c r="BM2000" s="27" t="e">
        <f>IF(#REF!="","",CONCATENATE($L2000,","))</f>
        <v>#REF!</v>
      </c>
      <c r="BN2000" s="27" t="e">
        <f>IF(#REF!="","",CONCATENATE($L2000,","))</f>
        <v>#REF!</v>
      </c>
      <c r="BO2000" s="27" t="e">
        <f>IF(#REF!="","",CONCATENATE($L2000,","))</f>
        <v>#REF!</v>
      </c>
      <c r="BP2000" s="27" t="e">
        <f>IF(#REF!="","",CONCATENATE($L2000,","))</f>
        <v>#REF!</v>
      </c>
      <c r="BQ2000" s="27" t="e">
        <f>IF(#REF!="","",CONCATENATE($L2000,","))</f>
        <v>#REF!</v>
      </c>
      <c r="BR2000" s="27" t="e">
        <f>IF(#REF!="","",CONCATENATE($L2000,","))</f>
        <v>#REF!</v>
      </c>
      <c r="BS2000" s="27" t="e">
        <f>IF(#REF!="","",CONCATENATE($L2000,","))</f>
        <v>#REF!</v>
      </c>
      <c r="BT2000" s="27" t="e">
        <f>IF(#REF!="","",CONCATENATE($L2000,","))</f>
        <v>#REF!</v>
      </c>
      <c r="BU2000" s="40"/>
      <c r="BV2000" s="40"/>
      <c r="BW2000"/>
      <c r="BX2000"/>
      <c r="BY2000"/>
      <c r="BZ2000"/>
      <c r="CA2000"/>
      <c r="CB2000" s="40"/>
      <c r="CC2000" s="40"/>
    </row>
    <row r="2001" spans="2:81">
      <c r="B2001" s="75"/>
      <c r="C2001" s="39"/>
      <c r="D2001" s="38"/>
      <c r="E2001" s="39"/>
      <c r="F2001" s="39"/>
      <c r="G2001" s="39"/>
      <c r="H2001" s="39"/>
      <c r="I2001" s="39"/>
      <c r="J2001" s="39"/>
      <c r="K2001" s="39"/>
      <c r="L2001" s="38"/>
      <c r="M2001" s="38"/>
      <c r="N2001" s="38"/>
      <c r="O2001" s="38"/>
      <c r="P2001" s="38"/>
      <c r="Q2001" s="38"/>
      <c r="R2001" s="38"/>
      <c r="S2001" s="38"/>
      <c r="T2001" s="38"/>
      <c r="U2001" s="38"/>
      <c r="V2001" s="38"/>
      <c r="W2001" s="38"/>
      <c r="X2001" s="38"/>
      <c r="Y2001" s="38"/>
      <c r="Z2001" s="75"/>
      <c r="AA2001" s="101"/>
      <c r="AB2001" s="101"/>
      <c r="AC2001" s="101"/>
      <c r="AD2001" s="101"/>
      <c r="AE2001" s="38"/>
      <c r="AF2001" s="38"/>
      <c r="AG2001" s="38"/>
      <c r="AH2001" s="38"/>
      <c r="AI2001" s="101"/>
      <c r="AJ2001" s="101"/>
      <c r="AK2001" s="101"/>
      <c r="AL2001" s="75"/>
      <c r="AM2001" s="39"/>
      <c r="AN2001" s="27"/>
      <c r="AO2001" s="27"/>
      <c r="AP2001" s="27"/>
      <c r="AQ2001" s="27" t="str">
        <f t="shared" si="633"/>
        <v/>
      </c>
      <c r="AR2001" s="27" t="str">
        <f t="shared" si="634"/>
        <v/>
      </c>
      <c r="AS2001" s="27" t="str">
        <f t="shared" si="635"/>
        <v/>
      </c>
      <c r="AT2001" s="27" t="e">
        <f>IF(#REF!&lt;&gt;"",IF(ABS(#REF!)&lt;10,"S"&amp;RIGHT(#REF!,1)&amp;",","S"&amp;#REF!&amp;","),"")</f>
        <v>#REF!</v>
      </c>
      <c r="AU2001" s="27" t="e">
        <f>IF(#REF!&lt;&gt;"",IF(ABS(#REF!)&lt;10,"S"&amp;RIGHT(#REF!,1)&amp;",","S"&amp;#REF!&amp;","),"")</f>
        <v>#REF!</v>
      </c>
      <c r="AV2001" s="27" t="e">
        <f>IF(#REF!&lt;&gt;"",IF(ABS(#REF!)&lt;10,"S"&amp;RIGHT(#REF!,1)&amp;",","S"&amp;#REF!&amp;","),"")</f>
        <v>#REF!</v>
      </c>
      <c r="AW2001" s="27" t="e">
        <f>IF(#REF!&lt;&gt;"",IF(ABS(#REF!)&lt;10,"S"&amp;RIGHT(#REF!,1)&amp;",","S"&amp;#REF!&amp;","),"")</f>
        <v>#REF!</v>
      </c>
      <c r="AX2001" s="27" t="e">
        <f>IF(#REF!&lt;&gt;"",IF(ABS(#REF!)&lt;10,"S"&amp;RIGHT(#REF!,1)&amp;",","S"&amp;#REF!&amp;","),"")</f>
        <v>#REF!</v>
      </c>
      <c r="AY2001" s="27" t="e">
        <f>IF(#REF!&lt;&gt;"",IF(ABS(#REF!)&lt;10,"S"&amp;RIGHT(#REF!,1)&amp;",","S"&amp;#REF!&amp;","),"")</f>
        <v>#REF!</v>
      </c>
      <c r="AZ2001" s="27" t="e">
        <f>IF(#REF!&lt;&gt;"",IF(ABS(#REF!)&lt;10,"S"&amp;RIGHT(#REF!,1)&amp;",","S"&amp;#REF!&amp;","),"")</f>
        <v>#REF!</v>
      </c>
      <c r="BA2001" s="27" t="e">
        <f>IF(#REF!&lt;&gt;"",IF(ABS(#REF!)&lt;10,"S"&amp;RIGHT(#REF!,1)&amp;",","S"&amp;#REF!&amp;","),"")</f>
        <v>#REF!</v>
      </c>
      <c r="BB2001" s="27" t="e">
        <f>IF(#REF!&lt;&gt;"",IF(ABS(#REF!)&lt;10,"S"&amp;RIGHT(#REF!,1)&amp;",","S"&amp;#REF!&amp;","),"")</f>
        <v>#REF!</v>
      </c>
      <c r="BC2001" s="27"/>
      <c r="BD2001" s="27"/>
      <c r="BE2001" s="27"/>
      <c r="BF2001" s="27"/>
      <c r="BG2001" s="27"/>
      <c r="BH2001" s="27"/>
      <c r="BI2001" s="27" t="str">
        <f t="shared" si="630"/>
        <v/>
      </c>
      <c r="BJ2001" s="27" t="str">
        <f t="shared" si="631"/>
        <v/>
      </c>
      <c r="BK2001" s="27" t="str">
        <f t="shared" si="632"/>
        <v/>
      </c>
      <c r="BL2001" s="27" t="e">
        <f>IF(#REF!="","",CONCATENATE($L2001,","))</f>
        <v>#REF!</v>
      </c>
      <c r="BM2001" s="27" t="e">
        <f>IF(#REF!="","",CONCATENATE($L2001,","))</f>
        <v>#REF!</v>
      </c>
      <c r="BN2001" s="27" t="e">
        <f>IF(#REF!="","",CONCATENATE($L2001,","))</f>
        <v>#REF!</v>
      </c>
      <c r="BO2001" s="27" t="e">
        <f>IF(#REF!="","",CONCATENATE($L2001,","))</f>
        <v>#REF!</v>
      </c>
      <c r="BP2001" s="27" t="e">
        <f>IF(#REF!="","",CONCATENATE($L2001,","))</f>
        <v>#REF!</v>
      </c>
      <c r="BQ2001" s="27" t="e">
        <f>IF(#REF!="","",CONCATENATE($L2001,","))</f>
        <v>#REF!</v>
      </c>
      <c r="BR2001" s="27" t="e">
        <f>IF(#REF!="","",CONCATENATE($L2001,","))</f>
        <v>#REF!</v>
      </c>
      <c r="BS2001" s="27" t="e">
        <f>IF(#REF!="","",CONCATENATE($L2001,","))</f>
        <v>#REF!</v>
      </c>
      <c r="BT2001" s="27" t="e">
        <f>IF(#REF!="","",CONCATENATE($L2001,","))</f>
        <v>#REF!</v>
      </c>
      <c r="BU2001" s="40"/>
      <c r="BV2001" s="40"/>
      <c r="BW2001"/>
      <c r="BX2001"/>
      <c r="BY2001"/>
      <c r="BZ2001"/>
      <c r="CA2001"/>
      <c r="CB2001" s="40"/>
      <c r="CC2001" s="40"/>
    </row>
    <row r="2002" spans="2:81">
      <c r="B2002" s="75"/>
      <c r="C2002" s="39"/>
      <c r="D2002" s="38"/>
      <c r="E2002" s="39"/>
      <c r="F2002" s="39"/>
      <c r="G2002" s="39"/>
      <c r="H2002" s="39"/>
      <c r="I2002" s="39"/>
      <c r="J2002" s="39"/>
      <c r="K2002" s="39"/>
      <c r="L2002" s="38"/>
      <c r="M2002" s="38"/>
      <c r="N2002" s="38"/>
      <c r="O2002" s="38"/>
      <c r="P2002" s="38"/>
      <c r="Q2002" s="38"/>
      <c r="R2002" s="38"/>
      <c r="S2002" s="38"/>
      <c r="T2002" s="38"/>
      <c r="U2002" s="38"/>
      <c r="V2002" s="38"/>
      <c r="W2002" s="38"/>
      <c r="X2002" s="38"/>
      <c r="Y2002" s="38"/>
      <c r="Z2002" s="75"/>
      <c r="AA2002" s="101"/>
      <c r="AB2002" s="101"/>
      <c r="AC2002" s="101"/>
      <c r="AD2002" s="101"/>
      <c r="AE2002" s="38"/>
      <c r="AF2002" s="38"/>
      <c r="AG2002" s="38"/>
      <c r="AH2002" s="38"/>
      <c r="AI2002" s="101"/>
      <c r="AJ2002" s="101"/>
      <c r="AK2002" s="101"/>
      <c r="AL2002" s="75"/>
      <c r="AM2002" s="39"/>
      <c r="AN2002" s="27"/>
      <c r="AO2002" s="27"/>
      <c r="AP2002" s="27"/>
      <c r="AQ2002" s="27" t="str">
        <f t="shared" si="633"/>
        <v/>
      </c>
      <c r="AR2002" s="27" t="str">
        <f t="shared" si="634"/>
        <v/>
      </c>
      <c r="AS2002" s="27" t="str">
        <f t="shared" si="635"/>
        <v/>
      </c>
      <c r="AT2002" s="27" t="e">
        <f>IF(#REF!&lt;&gt;"",IF(ABS(#REF!)&lt;10,"S"&amp;RIGHT(#REF!,1)&amp;",","S"&amp;#REF!&amp;","),"")</f>
        <v>#REF!</v>
      </c>
      <c r="AU2002" s="27" t="e">
        <f>IF(#REF!&lt;&gt;"",IF(ABS(#REF!)&lt;10,"S"&amp;RIGHT(#REF!,1)&amp;",","S"&amp;#REF!&amp;","),"")</f>
        <v>#REF!</v>
      </c>
      <c r="AV2002" s="27" t="e">
        <f>IF(#REF!&lt;&gt;"",IF(ABS(#REF!)&lt;10,"S"&amp;RIGHT(#REF!,1)&amp;",","S"&amp;#REF!&amp;","),"")</f>
        <v>#REF!</v>
      </c>
      <c r="AW2002" s="27" t="e">
        <f>IF(#REF!&lt;&gt;"",IF(ABS(#REF!)&lt;10,"S"&amp;RIGHT(#REF!,1)&amp;",","S"&amp;#REF!&amp;","),"")</f>
        <v>#REF!</v>
      </c>
      <c r="AX2002" s="27" t="e">
        <f>IF(#REF!&lt;&gt;"",IF(ABS(#REF!)&lt;10,"S"&amp;RIGHT(#REF!,1)&amp;",","S"&amp;#REF!&amp;","),"")</f>
        <v>#REF!</v>
      </c>
      <c r="AY2002" s="27" t="e">
        <f>IF(#REF!&lt;&gt;"",IF(ABS(#REF!)&lt;10,"S"&amp;RIGHT(#REF!,1)&amp;",","S"&amp;#REF!&amp;","),"")</f>
        <v>#REF!</v>
      </c>
      <c r="AZ2002" s="27" t="e">
        <f>IF(#REF!&lt;&gt;"",IF(ABS(#REF!)&lt;10,"S"&amp;RIGHT(#REF!,1)&amp;",","S"&amp;#REF!&amp;","),"")</f>
        <v>#REF!</v>
      </c>
      <c r="BA2002" s="27" t="e">
        <f>IF(#REF!&lt;&gt;"",IF(ABS(#REF!)&lt;10,"S"&amp;RIGHT(#REF!,1)&amp;",","S"&amp;#REF!&amp;","),"")</f>
        <v>#REF!</v>
      </c>
      <c r="BB2002" s="27" t="e">
        <f>IF(#REF!&lt;&gt;"",IF(ABS(#REF!)&lt;10,"S"&amp;RIGHT(#REF!,1)&amp;",","S"&amp;#REF!&amp;","),"")</f>
        <v>#REF!</v>
      </c>
      <c r="BC2002" s="27"/>
      <c r="BD2002" s="27"/>
      <c r="BE2002" s="27"/>
      <c r="BF2002" s="27"/>
      <c r="BG2002" s="27"/>
      <c r="BH2002" s="27"/>
      <c r="BI2002" s="27" t="str">
        <f t="shared" si="630"/>
        <v/>
      </c>
      <c r="BJ2002" s="27" t="str">
        <f t="shared" si="631"/>
        <v/>
      </c>
      <c r="BK2002" s="27" t="str">
        <f t="shared" si="632"/>
        <v/>
      </c>
      <c r="BL2002" s="27" t="e">
        <f>IF(#REF!="","",CONCATENATE($L2002,","))</f>
        <v>#REF!</v>
      </c>
      <c r="BM2002" s="27" t="e">
        <f>IF(#REF!="","",CONCATENATE($L2002,","))</f>
        <v>#REF!</v>
      </c>
      <c r="BN2002" s="27" t="e">
        <f>IF(#REF!="","",CONCATENATE($L2002,","))</f>
        <v>#REF!</v>
      </c>
      <c r="BO2002" s="27" t="e">
        <f>IF(#REF!="","",CONCATENATE($L2002,","))</f>
        <v>#REF!</v>
      </c>
      <c r="BP2002" s="27" t="e">
        <f>IF(#REF!="","",CONCATENATE($L2002,","))</f>
        <v>#REF!</v>
      </c>
      <c r="BQ2002" s="27" t="e">
        <f>IF(#REF!="","",CONCATENATE($L2002,","))</f>
        <v>#REF!</v>
      </c>
      <c r="BR2002" s="27" t="e">
        <f>IF(#REF!="","",CONCATENATE($L2002,","))</f>
        <v>#REF!</v>
      </c>
      <c r="BS2002" s="27" t="e">
        <f>IF(#REF!="","",CONCATENATE($L2002,","))</f>
        <v>#REF!</v>
      </c>
      <c r="BT2002" s="27" t="e">
        <f>IF(#REF!="","",CONCATENATE($L2002,","))</f>
        <v>#REF!</v>
      </c>
      <c r="BU2002" s="40"/>
      <c r="BV2002" s="40"/>
      <c r="BW2002"/>
      <c r="BX2002"/>
      <c r="BY2002"/>
      <c r="BZ2002"/>
      <c r="CA2002"/>
      <c r="CB2002" s="40"/>
      <c r="CC2002" s="40"/>
    </row>
    <row r="2003" spans="2:81">
      <c r="B2003" s="75"/>
      <c r="C2003" s="39"/>
      <c r="D2003" s="38"/>
      <c r="E2003" s="39"/>
      <c r="F2003" s="39"/>
      <c r="G2003" s="39"/>
      <c r="H2003" s="39"/>
      <c r="I2003" s="39"/>
      <c r="J2003" s="39"/>
      <c r="K2003" s="39"/>
      <c r="L2003" s="38"/>
      <c r="M2003" s="38"/>
      <c r="N2003" s="38"/>
      <c r="O2003" s="38"/>
      <c r="P2003" s="38"/>
      <c r="Q2003" s="38"/>
      <c r="R2003" s="38"/>
      <c r="S2003" s="38"/>
      <c r="T2003" s="38"/>
      <c r="U2003" s="38"/>
      <c r="V2003" s="38"/>
      <c r="W2003" s="38"/>
      <c r="X2003" s="38"/>
      <c r="Y2003" s="38"/>
      <c r="Z2003" s="75"/>
      <c r="AA2003" s="101"/>
      <c r="AB2003" s="101"/>
      <c r="AC2003" s="101"/>
      <c r="AD2003" s="101"/>
      <c r="AE2003" s="38"/>
      <c r="AF2003" s="38"/>
      <c r="AG2003" s="38"/>
      <c r="AH2003" s="38"/>
      <c r="AI2003" s="101"/>
      <c r="AJ2003" s="101"/>
      <c r="AK2003" s="101"/>
      <c r="AL2003" s="75"/>
      <c r="AM2003" s="39"/>
      <c r="AN2003" s="27"/>
      <c r="AO2003" s="27"/>
      <c r="AP2003" s="27"/>
      <c r="AQ2003" s="27" t="str">
        <f t="shared" si="633"/>
        <v/>
      </c>
      <c r="AR2003" s="27" t="str">
        <f t="shared" si="634"/>
        <v/>
      </c>
      <c r="AS2003" s="27" t="str">
        <f t="shared" si="635"/>
        <v/>
      </c>
      <c r="AT2003" s="27" t="e">
        <f>IF(#REF!&lt;&gt;"",IF(ABS(#REF!)&lt;10,"S"&amp;RIGHT(#REF!,1)&amp;",","S"&amp;#REF!&amp;","),"")</f>
        <v>#REF!</v>
      </c>
      <c r="AU2003" s="27" t="e">
        <f>IF(#REF!&lt;&gt;"",IF(ABS(#REF!)&lt;10,"S"&amp;RIGHT(#REF!,1)&amp;",","S"&amp;#REF!&amp;","),"")</f>
        <v>#REF!</v>
      </c>
      <c r="AV2003" s="27" t="e">
        <f>IF(#REF!&lt;&gt;"",IF(ABS(#REF!)&lt;10,"S"&amp;RIGHT(#REF!,1)&amp;",","S"&amp;#REF!&amp;","),"")</f>
        <v>#REF!</v>
      </c>
      <c r="AW2003" s="27" t="e">
        <f>IF(#REF!&lt;&gt;"",IF(ABS(#REF!)&lt;10,"S"&amp;RIGHT(#REF!,1)&amp;",","S"&amp;#REF!&amp;","),"")</f>
        <v>#REF!</v>
      </c>
      <c r="AX2003" s="27" t="e">
        <f>IF(#REF!&lt;&gt;"",IF(ABS(#REF!)&lt;10,"S"&amp;RIGHT(#REF!,1)&amp;",","S"&amp;#REF!&amp;","),"")</f>
        <v>#REF!</v>
      </c>
      <c r="AY2003" s="27" t="e">
        <f>IF(#REF!&lt;&gt;"",IF(ABS(#REF!)&lt;10,"S"&amp;RIGHT(#REF!,1)&amp;",","S"&amp;#REF!&amp;","),"")</f>
        <v>#REF!</v>
      </c>
      <c r="AZ2003" s="27" t="e">
        <f>IF(#REF!&lt;&gt;"",IF(ABS(#REF!)&lt;10,"S"&amp;RIGHT(#REF!,1)&amp;",","S"&amp;#REF!&amp;","),"")</f>
        <v>#REF!</v>
      </c>
      <c r="BA2003" s="27" t="e">
        <f>IF(#REF!&lt;&gt;"",IF(ABS(#REF!)&lt;10,"S"&amp;RIGHT(#REF!,1)&amp;",","S"&amp;#REF!&amp;","),"")</f>
        <v>#REF!</v>
      </c>
      <c r="BB2003" s="27" t="e">
        <f>IF(#REF!&lt;&gt;"",IF(ABS(#REF!)&lt;10,"S"&amp;RIGHT(#REF!,1)&amp;",","S"&amp;#REF!&amp;","),"")</f>
        <v>#REF!</v>
      </c>
      <c r="BC2003" s="27"/>
      <c r="BD2003" s="27"/>
      <c r="BE2003" s="27"/>
      <c r="BF2003" s="27"/>
      <c r="BG2003" s="27"/>
      <c r="BH2003" s="27"/>
      <c r="BI2003" s="27" t="str">
        <f t="shared" si="630"/>
        <v/>
      </c>
      <c r="BJ2003" s="27" t="str">
        <f t="shared" si="631"/>
        <v/>
      </c>
      <c r="BK2003" s="27" t="str">
        <f t="shared" si="632"/>
        <v/>
      </c>
      <c r="BL2003" s="27" t="e">
        <f>IF(#REF!="","",CONCATENATE($L2003,","))</f>
        <v>#REF!</v>
      </c>
      <c r="BM2003" s="27" t="e">
        <f>IF(#REF!="","",CONCATENATE($L2003,","))</f>
        <v>#REF!</v>
      </c>
      <c r="BN2003" s="27" t="e">
        <f>IF(#REF!="","",CONCATENATE($L2003,","))</f>
        <v>#REF!</v>
      </c>
      <c r="BO2003" s="27" t="e">
        <f>IF(#REF!="","",CONCATENATE($L2003,","))</f>
        <v>#REF!</v>
      </c>
      <c r="BP2003" s="27" t="e">
        <f>IF(#REF!="","",CONCATENATE($L2003,","))</f>
        <v>#REF!</v>
      </c>
      <c r="BQ2003" s="27" t="e">
        <f>IF(#REF!="","",CONCATENATE($L2003,","))</f>
        <v>#REF!</v>
      </c>
      <c r="BR2003" s="27" t="e">
        <f>IF(#REF!="","",CONCATENATE($L2003,","))</f>
        <v>#REF!</v>
      </c>
      <c r="BS2003" s="27" t="e">
        <f>IF(#REF!="","",CONCATENATE($L2003,","))</f>
        <v>#REF!</v>
      </c>
      <c r="BT2003" s="27" t="e">
        <f>IF(#REF!="","",CONCATENATE($L2003,","))</f>
        <v>#REF!</v>
      </c>
      <c r="BU2003" s="40"/>
      <c r="BV2003" s="40"/>
      <c r="BW2003"/>
      <c r="BX2003"/>
      <c r="BY2003"/>
      <c r="BZ2003"/>
      <c r="CA2003"/>
      <c r="CB2003" s="40"/>
      <c r="CC2003" s="40"/>
    </row>
    <row r="2004" spans="2:81">
      <c r="B2004" s="75"/>
      <c r="C2004" s="38"/>
      <c r="D2004" s="38"/>
      <c r="E2004" s="39"/>
      <c r="F2004" s="39"/>
      <c r="G2004" s="39"/>
      <c r="H2004" s="39"/>
      <c r="I2004" s="39"/>
      <c r="J2004" s="39"/>
      <c r="K2004" s="39"/>
      <c r="L2004" s="38"/>
      <c r="M2004" s="38"/>
      <c r="N2004" s="38"/>
      <c r="O2004" s="38"/>
      <c r="P2004" s="38"/>
      <c r="Q2004" s="38"/>
      <c r="R2004" s="38"/>
      <c r="S2004" s="38"/>
      <c r="T2004" s="38"/>
      <c r="U2004" s="38"/>
      <c r="V2004" s="38"/>
      <c r="W2004" s="38"/>
      <c r="X2004" s="38"/>
      <c r="Y2004" s="38"/>
      <c r="Z2004" s="75"/>
      <c r="AA2004" s="101"/>
      <c r="AB2004" s="101"/>
      <c r="AC2004" s="101"/>
      <c r="AD2004" s="101"/>
      <c r="AE2004" s="38"/>
      <c r="AF2004" s="38"/>
      <c r="AG2004" s="38"/>
      <c r="AH2004" s="38"/>
      <c r="AI2004" s="101"/>
      <c r="AJ2004" s="101"/>
      <c r="AK2004" s="101"/>
      <c r="AL2004" s="75"/>
      <c r="AM2004" s="39"/>
      <c r="AN2004" s="27"/>
      <c r="AO2004" s="27"/>
      <c r="AP2004" s="27"/>
      <c r="AQ2004" s="27" t="str">
        <f t="shared" si="633"/>
        <v/>
      </c>
      <c r="AR2004" s="27" t="str">
        <f t="shared" si="634"/>
        <v/>
      </c>
      <c r="AS2004" s="27" t="str">
        <f t="shared" si="635"/>
        <v/>
      </c>
      <c r="AT2004" s="27" t="e">
        <f>IF(#REF!&lt;&gt;"",IF(ABS(#REF!)&lt;10,"S"&amp;RIGHT(#REF!,1)&amp;",","S"&amp;#REF!&amp;","),"")</f>
        <v>#REF!</v>
      </c>
      <c r="AU2004" s="27" t="e">
        <f>IF(#REF!&lt;&gt;"",IF(ABS(#REF!)&lt;10,"S"&amp;RIGHT(#REF!,1)&amp;",","S"&amp;#REF!&amp;","),"")</f>
        <v>#REF!</v>
      </c>
      <c r="AV2004" s="27" t="e">
        <f>IF(#REF!&lt;&gt;"",IF(ABS(#REF!)&lt;10,"S"&amp;RIGHT(#REF!,1)&amp;",","S"&amp;#REF!&amp;","),"")</f>
        <v>#REF!</v>
      </c>
      <c r="AW2004" s="27" t="e">
        <f>IF(#REF!&lt;&gt;"",IF(ABS(#REF!)&lt;10,"S"&amp;RIGHT(#REF!,1)&amp;",","S"&amp;#REF!&amp;","),"")</f>
        <v>#REF!</v>
      </c>
      <c r="AX2004" s="27" t="e">
        <f>IF(#REF!&lt;&gt;"",IF(ABS(#REF!)&lt;10,"S"&amp;RIGHT(#REF!,1)&amp;",","S"&amp;#REF!&amp;","),"")</f>
        <v>#REF!</v>
      </c>
      <c r="AY2004" s="27" t="e">
        <f>IF(#REF!&lt;&gt;"",IF(ABS(#REF!)&lt;10,"S"&amp;RIGHT(#REF!,1)&amp;",","S"&amp;#REF!&amp;","),"")</f>
        <v>#REF!</v>
      </c>
      <c r="AZ2004" s="27" t="e">
        <f>IF(#REF!&lt;&gt;"",IF(ABS(#REF!)&lt;10,"S"&amp;RIGHT(#REF!,1)&amp;",","S"&amp;#REF!&amp;","),"")</f>
        <v>#REF!</v>
      </c>
      <c r="BA2004" s="27" t="e">
        <f>IF(#REF!&lt;&gt;"",IF(ABS(#REF!)&lt;10,"S"&amp;RIGHT(#REF!,1)&amp;",","S"&amp;#REF!&amp;","),"")</f>
        <v>#REF!</v>
      </c>
      <c r="BB2004" s="27" t="e">
        <f>IF(#REF!&lt;&gt;"",IF(ABS(#REF!)&lt;10,"S"&amp;RIGHT(#REF!,1)&amp;",","S"&amp;#REF!&amp;","),"")</f>
        <v>#REF!</v>
      </c>
      <c r="BC2004" s="27"/>
      <c r="BD2004" s="27"/>
      <c r="BE2004" s="27"/>
      <c r="BF2004" s="27"/>
      <c r="BG2004" s="27"/>
      <c r="BH2004" s="27"/>
      <c r="BI2004" s="27" t="str">
        <f t="shared" si="630"/>
        <v/>
      </c>
      <c r="BJ2004" s="27" t="str">
        <f t="shared" si="631"/>
        <v/>
      </c>
      <c r="BK2004" s="27" t="str">
        <f t="shared" si="632"/>
        <v/>
      </c>
      <c r="BL2004" s="27" t="e">
        <f>IF(#REF!="","",CONCATENATE($L2004,","))</f>
        <v>#REF!</v>
      </c>
      <c r="BM2004" s="27" t="e">
        <f>IF(#REF!="","",CONCATENATE($L2004,","))</f>
        <v>#REF!</v>
      </c>
      <c r="BN2004" s="27" t="e">
        <f>IF(#REF!="","",CONCATENATE($L2004,","))</f>
        <v>#REF!</v>
      </c>
      <c r="BO2004" s="27" t="e">
        <f>IF(#REF!="","",CONCATENATE($L2004,","))</f>
        <v>#REF!</v>
      </c>
      <c r="BP2004" s="27" t="e">
        <f>IF(#REF!="","",CONCATENATE($L2004,","))</f>
        <v>#REF!</v>
      </c>
      <c r="BQ2004" s="27" t="e">
        <f>IF(#REF!="","",CONCATENATE($L2004,","))</f>
        <v>#REF!</v>
      </c>
      <c r="BR2004" s="27" t="e">
        <f>IF(#REF!="","",CONCATENATE($L2004,","))</f>
        <v>#REF!</v>
      </c>
      <c r="BS2004" s="27" t="e">
        <f>IF(#REF!="","",CONCATENATE($L2004,","))</f>
        <v>#REF!</v>
      </c>
      <c r="BT2004" s="27" t="e">
        <f>IF(#REF!="","",CONCATENATE($L2004,","))</f>
        <v>#REF!</v>
      </c>
      <c r="BU2004" s="40"/>
      <c r="BV2004" s="40"/>
      <c r="BW2004"/>
      <c r="BX2004"/>
      <c r="BY2004"/>
      <c r="BZ2004"/>
      <c r="CA2004"/>
      <c r="CB2004" s="40"/>
      <c r="CC2004" s="40"/>
    </row>
    <row r="2005" spans="2:81">
      <c r="B2005" s="75"/>
      <c r="C2005" s="39"/>
      <c r="D2005" s="38"/>
      <c r="E2005" s="39"/>
      <c r="F2005" s="39"/>
      <c r="G2005" s="39"/>
      <c r="H2005" s="39"/>
      <c r="I2005" s="39"/>
      <c r="J2005" s="39"/>
      <c r="K2005" s="39"/>
      <c r="L2005" s="38"/>
      <c r="M2005" s="38"/>
      <c r="N2005" s="38"/>
      <c r="O2005" s="38"/>
      <c r="P2005" s="38"/>
      <c r="Q2005" s="38"/>
      <c r="R2005" s="38"/>
      <c r="S2005" s="38"/>
      <c r="T2005" s="38"/>
      <c r="U2005" s="38"/>
      <c r="V2005" s="38"/>
      <c r="W2005" s="38"/>
      <c r="X2005" s="38"/>
      <c r="Y2005" s="38"/>
      <c r="Z2005" s="75"/>
      <c r="AA2005" s="101"/>
      <c r="AB2005" s="101"/>
      <c r="AC2005" s="101"/>
      <c r="AD2005" s="101"/>
      <c r="AE2005" s="38"/>
      <c r="AF2005" s="38"/>
      <c r="AG2005" s="38"/>
      <c r="AH2005" s="38"/>
      <c r="AI2005" s="101"/>
      <c r="AJ2005" s="101"/>
      <c r="AK2005" s="101"/>
      <c r="AL2005" s="75"/>
      <c r="AM2005" s="39"/>
      <c r="AN2005" s="27"/>
      <c r="AO2005" s="27"/>
      <c r="AP2005" s="27"/>
      <c r="AQ2005" s="27" t="str">
        <f t="shared" si="633"/>
        <v/>
      </c>
      <c r="AR2005" s="27" t="str">
        <f t="shared" si="634"/>
        <v/>
      </c>
      <c r="AS2005" s="27" t="str">
        <f t="shared" si="635"/>
        <v/>
      </c>
      <c r="AT2005" s="27" t="e">
        <f>IF(#REF!&lt;&gt;"",IF(ABS(#REF!)&lt;10,"S"&amp;RIGHT(#REF!,1)&amp;",","S"&amp;#REF!&amp;","),"")</f>
        <v>#REF!</v>
      </c>
      <c r="AU2005" s="27" t="e">
        <f>IF(#REF!&lt;&gt;"",IF(ABS(#REF!)&lt;10,"S"&amp;RIGHT(#REF!,1)&amp;",","S"&amp;#REF!&amp;","),"")</f>
        <v>#REF!</v>
      </c>
      <c r="AV2005" s="27" t="e">
        <f>IF(#REF!&lt;&gt;"",IF(ABS(#REF!)&lt;10,"S"&amp;RIGHT(#REF!,1)&amp;",","S"&amp;#REF!&amp;","),"")</f>
        <v>#REF!</v>
      </c>
      <c r="AW2005" s="27" t="e">
        <f>IF(#REF!&lt;&gt;"",IF(ABS(#REF!)&lt;10,"S"&amp;RIGHT(#REF!,1)&amp;",","S"&amp;#REF!&amp;","),"")</f>
        <v>#REF!</v>
      </c>
      <c r="AX2005" s="27" t="e">
        <f>IF(#REF!&lt;&gt;"",IF(ABS(#REF!)&lt;10,"S"&amp;RIGHT(#REF!,1)&amp;",","S"&amp;#REF!&amp;","),"")</f>
        <v>#REF!</v>
      </c>
      <c r="AY2005" s="27" t="e">
        <f>IF(#REF!&lt;&gt;"",IF(ABS(#REF!)&lt;10,"S"&amp;RIGHT(#REF!,1)&amp;",","S"&amp;#REF!&amp;","),"")</f>
        <v>#REF!</v>
      </c>
      <c r="AZ2005" s="27" t="e">
        <f>IF(#REF!&lt;&gt;"",IF(ABS(#REF!)&lt;10,"S"&amp;RIGHT(#REF!,1)&amp;",","S"&amp;#REF!&amp;","),"")</f>
        <v>#REF!</v>
      </c>
      <c r="BA2005" s="27" t="e">
        <f>IF(#REF!&lt;&gt;"",IF(ABS(#REF!)&lt;10,"S"&amp;RIGHT(#REF!,1)&amp;",","S"&amp;#REF!&amp;","),"")</f>
        <v>#REF!</v>
      </c>
      <c r="BB2005" s="27" t="e">
        <f>IF(#REF!&lt;&gt;"",IF(ABS(#REF!)&lt;10,"S"&amp;RIGHT(#REF!,1)&amp;",","S"&amp;#REF!&amp;","),"")</f>
        <v>#REF!</v>
      </c>
      <c r="BC2005" s="27"/>
      <c r="BD2005" s="27"/>
      <c r="BE2005" s="27"/>
      <c r="BF2005" s="27"/>
      <c r="BG2005" s="27"/>
      <c r="BH2005" s="27"/>
      <c r="BI2005" s="27" t="str">
        <f t="shared" si="630"/>
        <v/>
      </c>
      <c r="BJ2005" s="27" t="str">
        <f t="shared" si="631"/>
        <v/>
      </c>
      <c r="BK2005" s="27" t="str">
        <f t="shared" si="632"/>
        <v/>
      </c>
      <c r="BL2005" s="27" t="e">
        <f>IF(#REF!="","",CONCATENATE($L2005,","))</f>
        <v>#REF!</v>
      </c>
      <c r="BM2005" s="27" t="e">
        <f>IF(#REF!="","",CONCATENATE($L2005,","))</f>
        <v>#REF!</v>
      </c>
      <c r="BN2005" s="27" t="e">
        <f>IF(#REF!="","",CONCATENATE($L2005,","))</f>
        <v>#REF!</v>
      </c>
      <c r="BO2005" s="27" t="e">
        <f>IF(#REF!="","",CONCATENATE($L2005,","))</f>
        <v>#REF!</v>
      </c>
      <c r="BP2005" s="27" t="e">
        <f>IF(#REF!="","",CONCATENATE($L2005,","))</f>
        <v>#REF!</v>
      </c>
      <c r="BQ2005" s="27" t="e">
        <f>IF(#REF!="","",CONCATENATE($L2005,","))</f>
        <v>#REF!</v>
      </c>
      <c r="BR2005" s="27" t="e">
        <f>IF(#REF!="","",CONCATENATE($L2005,","))</f>
        <v>#REF!</v>
      </c>
      <c r="BS2005" s="27" t="e">
        <f>IF(#REF!="","",CONCATENATE($L2005,","))</f>
        <v>#REF!</v>
      </c>
      <c r="BT2005" s="27" t="e">
        <f>IF(#REF!="","",CONCATENATE($L2005,","))</f>
        <v>#REF!</v>
      </c>
      <c r="BU2005" s="40"/>
      <c r="BV2005" s="40"/>
      <c r="BW2005"/>
      <c r="BX2005"/>
      <c r="BY2005"/>
      <c r="BZ2005"/>
      <c r="CA2005"/>
      <c r="CB2005" s="40"/>
      <c r="CC2005" s="40"/>
    </row>
    <row r="2006" spans="2:81">
      <c r="B2006" s="75"/>
      <c r="C2006" s="39"/>
      <c r="D2006" s="38"/>
      <c r="E2006" s="39"/>
      <c r="F2006" s="39"/>
      <c r="G2006" s="39"/>
      <c r="H2006" s="39"/>
      <c r="I2006" s="39"/>
      <c r="J2006" s="39"/>
      <c r="K2006" s="39"/>
      <c r="L2006" s="38"/>
      <c r="M2006" s="38"/>
      <c r="N2006" s="38"/>
      <c r="O2006" s="38"/>
      <c r="P2006" s="38"/>
      <c r="Q2006" s="38"/>
      <c r="R2006" s="38"/>
      <c r="S2006" s="38"/>
      <c r="T2006" s="38"/>
      <c r="U2006" s="38"/>
      <c r="V2006" s="38"/>
      <c r="W2006" s="38"/>
      <c r="X2006" s="38"/>
      <c r="Y2006" s="38"/>
      <c r="Z2006" s="75"/>
      <c r="AA2006" s="101"/>
      <c r="AB2006" s="101"/>
      <c r="AC2006" s="101"/>
      <c r="AD2006" s="101"/>
      <c r="AE2006" s="38"/>
      <c r="AF2006" s="38"/>
      <c r="AG2006" s="38"/>
      <c r="AH2006" s="38"/>
      <c r="AI2006" s="101"/>
      <c r="AJ2006" s="101"/>
      <c r="AK2006" s="101"/>
      <c r="AL2006" s="75"/>
      <c r="AM2006" s="39"/>
      <c r="AN2006" s="27"/>
      <c r="AO2006" s="27"/>
      <c r="AP2006" s="27"/>
      <c r="AQ2006" s="27" t="str">
        <f t="shared" si="633"/>
        <v/>
      </c>
      <c r="AR2006" s="27" t="str">
        <f t="shared" si="634"/>
        <v/>
      </c>
      <c r="AS2006" s="27" t="str">
        <f t="shared" si="635"/>
        <v/>
      </c>
      <c r="AT2006" s="27" t="e">
        <f>IF(#REF!&lt;&gt;"",IF(ABS(#REF!)&lt;10,"S"&amp;RIGHT(#REF!,1)&amp;",","S"&amp;#REF!&amp;","),"")</f>
        <v>#REF!</v>
      </c>
      <c r="AU2006" s="27" t="e">
        <f>IF(#REF!&lt;&gt;"",IF(ABS(#REF!)&lt;10,"S"&amp;RIGHT(#REF!,1)&amp;",","S"&amp;#REF!&amp;","),"")</f>
        <v>#REF!</v>
      </c>
      <c r="AV2006" s="27" t="e">
        <f>IF(#REF!&lt;&gt;"",IF(ABS(#REF!)&lt;10,"S"&amp;RIGHT(#REF!,1)&amp;",","S"&amp;#REF!&amp;","),"")</f>
        <v>#REF!</v>
      </c>
      <c r="AW2006" s="27" t="e">
        <f>IF(#REF!&lt;&gt;"",IF(ABS(#REF!)&lt;10,"S"&amp;RIGHT(#REF!,1)&amp;",","S"&amp;#REF!&amp;","),"")</f>
        <v>#REF!</v>
      </c>
      <c r="AX2006" s="27" t="e">
        <f>IF(#REF!&lt;&gt;"",IF(ABS(#REF!)&lt;10,"S"&amp;RIGHT(#REF!,1)&amp;",","S"&amp;#REF!&amp;","),"")</f>
        <v>#REF!</v>
      </c>
      <c r="AY2006" s="27" t="e">
        <f>IF(#REF!&lt;&gt;"",IF(ABS(#REF!)&lt;10,"S"&amp;RIGHT(#REF!,1)&amp;",","S"&amp;#REF!&amp;","),"")</f>
        <v>#REF!</v>
      </c>
      <c r="AZ2006" s="27" t="e">
        <f>IF(#REF!&lt;&gt;"",IF(ABS(#REF!)&lt;10,"S"&amp;RIGHT(#REF!,1)&amp;",","S"&amp;#REF!&amp;","),"")</f>
        <v>#REF!</v>
      </c>
      <c r="BA2006" s="27" t="e">
        <f>IF(#REF!&lt;&gt;"",IF(ABS(#REF!)&lt;10,"S"&amp;RIGHT(#REF!,1)&amp;",","S"&amp;#REF!&amp;","),"")</f>
        <v>#REF!</v>
      </c>
      <c r="BB2006" s="27" t="e">
        <f>IF(#REF!&lt;&gt;"",IF(ABS(#REF!)&lt;10,"S"&amp;RIGHT(#REF!,1)&amp;",","S"&amp;#REF!&amp;","),"")</f>
        <v>#REF!</v>
      </c>
      <c r="BC2006" s="27"/>
      <c r="BD2006" s="27"/>
      <c r="BE2006" s="27"/>
      <c r="BF2006" s="27"/>
      <c r="BG2006" s="27"/>
      <c r="BH2006" s="27"/>
      <c r="BI2006" s="27" t="str">
        <f t="shared" si="630"/>
        <v/>
      </c>
      <c r="BJ2006" s="27" t="str">
        <f t="shared" si="631"/>
        <v/>
      </c>
      <c r="BK2006" s="27" t="str">
        <f t="shared" si="632"/>
        <v/>
      </c>
      <c r="BL2006" s="27" t="e">
        <f>IF(#REF!="","",CONCATENATE($L2006,","))</f>
        <v>#REF!</v>
      </c>
      <c r="BM2006" s="27" t="e">
        <f>IF(#REF!="","",CONCATENATE($L2006,","))</f>
        <v>#REF!</v>
      </c>
      <c r="BN2006" s="27" t="e">
        <f>IF(#REF!="","",CONCATENATE($L2006,","))</f>
        <v>#REF!</v>
      </c>
      <c r="BO2006" s="27" t="e">
        <f>IF(#REF!="","",CONCATENATE($L2006,","))</f>
        <v>#REF!</v>
      </c>
      <c r="BP2006" s="27" t="e">
        <f>IF(#REF!="","",CONCATENATE($L2006,","))</f>
        <v>#REF!</v>
      </c>
      <c r="BQ2006" s="27" t="e">
        <f>IF(#REF!="","",CONCATENATE($L2006,","))</f>
        <v>#REF!</v>
      </c>
      <c r="BR2006" s="27" t="e">
        <f>IF(#REF!="","",CONCATENATE($L2006,","))</f>
        <v>#REF!</v>
      </c>
      <c r="BS2006" s="27" t="e">
        <f>IF(#REF!="","",CONCATENATE($L2006,","))</f>
        <v>#REF!</v>
      </c>
      <c r="BT2006" s="27" t="e">
        <f>IF(#REF!="","",CONCATENATE($L2006,","))</f>
        <v>#REF!</v>
      </c>
      <c r="BU2006" s="40"/>
      <c r="BV2006" s="40"/>
      <c r="BW2006"/>
      <c r="BX2006"/>
      <c r="BY2006"/>
      <c r="BZ2006"/>
      <c r="CA2006"/>
      <c r="CB2006" s="40"/>
      <c r="CC2006" s="40"/>
    </row>
    <row r="2007" spans="2:81">
      <c r="B2007" s="75"/>
      <c r="C2007" s="39"/>
      <c r="D2007" s="38"/>
      <c r="E2007" s="39"/>
      <c r="F2007" s="39"/>
      <c r="G2007" s="39"/>
      <c r="H2007" s="39"/>
      <c r="I2007" s="39"/>
      <c r="J2007" s="39"/>
      <c r="K2007" s="39"/>
      <c r="L2007" s="38"/>
      <c r="M2007" s="38"/>
      <c r="N2007" s="38"/>
      <c r="O2007" s="38"/>
      <c r="P2007" s="38"/>
      <c r="Q2007" s="38"/>
      <c r="R2007" s="38"/>
      <c r="S2007" s="38"/>
      <c r="T2007" s="38"/>
      <c r="U2007" s="38"/>
      <c r="V2007" s="38"/>
      <c r="W2007" s="38"/>
      <c r="X2007" s="38"/>
      <c r="Y2007" s="38"/>
      <c r="Z2007" s="75"/>
      <c r="AA2007" s="101"/>
      <c r="AB2007" s="101"/>
      <c r="AC2007" s="101"/>
      <c r="AD2007" s="101"/>
      <c r="AE2007" s="38"/>
      <c r="AF2007" s="38"/>
      <c r="AG2007" s="38"/>
      <c r="AH2007" s="38"/>
      <c r="AI2007" s="101"/>
      <c r="AJ2007" s="101"/>
      <c r="AK2007" s="101"/>
      <c r="AL2007" s="75"/>
      <c r="AM2007" s="39"/>
      <c r="AN2007" s="27"/>
      <c r="AO2007" s="27"/>
      <c r="AP2007" s="27"/>
      <c r="AQ2007" s="27" t="str">
        <f t="shared" si="633"/>
        <v/>
      </c>
      <c r="AR2007" s="27" t="str">
        <f t="shared" si="634"/>
        <v/>
      </c>
      <c r="AS2007" s="27" t="str">
        <f t="shared" si="635"/>
        <v/>
      </c>
      <c r="AT2007" s="27" t="e">
        <f>IF(#REF!&lt;&gt;"",IF(ABS(#REF!)&lt;10,"S"&amp;RIGHT(#REF!,1)&amp;",","S"&amp;#REF!&amp;","),"")</f>
        <v>#REF!</v>
      </c>
      <c r="AU2007" s="27" t="e">
        <f>IF(#REF!&lt;&gt;"",IF(ABS(#REF!)&lt;10,"S"&amp;RIGHT(#REF!,1)&amp;",","S"&amp;#REF!&amp;","),"")</f>
        <v>#REF!</v>
      </c>
      <c r="AV2007" s="27" t="e">
        <f>IF(#REF!&lt;&gt;"",IF(ABS(#REF!)&lt;10,"S"&amp;RIGHT(#REF!,1)&amp;",","S"&amp;#REF!&amp;","),"")</f>
        <v>#REF!</v>
      </c>
      <c r="AW2007" s="27" t="e">
        <f>IF(#REF!&lt;&gt;"",IF(ABS(#REF!)&lt;10,"S"&amp;RIGHT(#REF!,1)&amp;",","S"&amp;#REF!&amp;","),"")</f>
        <v>#REF!</v>
      </c>
      <c r="AX2007" s="27" t="e">
        <f>IF(#REF!&lt;&gt;"",IF(ABS(#REF!)&lt;10,"S"&amp;RIGHT(#REF!,1)&amp;",","S"&amp;#REF!&amp;","),"")</f>
        <v>#REF!</v>
      </c>
      <c r="AY2007" s="27" t="e">
        <f>IF(#REF!&lt;&gt;"",IF(ABS(#REF!)&lt;10,"S"&amp;RIGHT(#REF!,1)&amp;",","S"&amp;#REF!&amp;","),"")</f>
        <v>#REF!</v>
      </c>
      <c r="AZ2007" s="27" t="e">
        <f>IF(#REF!&lt;&gt;"",IF(ABS(#REF!)&lt;10,"S"&amp;RIGHT(#REF!,1)&amp;",","S"&amp;#REF!&amp;","),"")</f>
        <v>#REF!</v>
      </c>
      <c r="BA2007" s="27" t="e">
        <f>IF(#REF!&lt;&gt;"",IF(ABS(#REF!)&lt;10,"S"&amp;RIGHT(#REF!,1)&amp;",","S"&amp;#REF!&amp;","),"")</f>
        <v>#REF!</v>
      </c>
      <c r="BB2007" s="27" t="e">
        <f>IF(#REF!&lt;&gt;"",IF(ABS(#REF!)&lt;10,"S"&amp;RIGHT(#REF!,1)&amp;",","S"&amp;#REF!&amp;","),"")</f>
        <v>#REF!</v>
      </c>
      <c r="BC2007" s="27"/>
      <c r="BD2007" s="27"/>
      <c r="BE2007" s="27"/>
      <c r="BF2007" s="27"/>
      <c r="BG2007" s="27"/>
      <c r="BH2007" s="27"/>
      <c r="BI2007" s="27" t="str">
        <f t="shared" si="630"/>
        <v/>
      </c>
      <c r="BJ2007" s="27" t="str">
        <f t="shared" si="631"/>
        <v/>
      </c>
      <c r="BK2007" s="27" t="str">
        <f t="shared" si="632"/>
        <v/>
      </c>
      <c r="BL2007" s="27" t="e">
        <f>IF(#REF!="","",CONCATENATE($L2007,","))</f>
        <v>#REF!</v>
      </c>
      <c r="BM2007" s="27" t="e">
        <f>IF(#REF!="","",CONCATENATE($L2007,","))</f>
        <v>#REF!</v>
      </c>
      <c r="BN2007" s="27" t="e">
        <f>IF(#REF!="","",CONCATENATE($L2007,","))</f>
        <v>#REF!</v>
      </c>
      <c r="BO2007" s="27" t="e">
        <f>IF(#REF!="","",CONCATENATE($L2007,","))</f>
        <v>#REF!</v>
      </c>
      <c r="BP2007" s="27" t="e">
        <f>IF(#REF!="","",CONCATENATE($L2007,","))</f>
        <v>#REF!</v>
      </c>
      <c r="BQ2007" s="27" t="e">
        <f>IF(#REF!="","",CONCATENATE($L2007,","))</f>
        <v>#REF!</v>
      </c>
      <c r="BR2007" s="27" t="e">
        <f>IF(#REF!="","",CONCATENATE($L2007,","))</f>
        <v>#REF!</v>
      </c>
      <c r="BS2007" s="27" t="e">
        <f>IF(#REF!="","",CONCATENATE($L2007,","))</f>
        <v>#REF!</v>
      </c>
      <c r="BT2007" s="27" t="e">
        <f>IF(#REF!="","",CONCATENATE($L2007,","))</f>
        <v>#REF!</v>
      </c>
      <c r="BU2007" s="40"/>
      <c r="BV2007" s="40"/>
      <c r="BW2007"/>
      <c r="BX2007"/>
      <c r="BY2007"/>
      <c r="BZ2007"/>
      <c r="CA2007"/>
      <c r="CB2007" s="40"/>
      <c r="CC2007" s="40"/>
    </row>
    <row r="2008" spans="2:81">
      <c r="B2008" s="75"/>
      <c r="C2008" s="39"/>
      <c r="D2008" s="38"/>
      <c r="E2008" s="39"/>
      <c r="F2008" s="39"/>
      <c r="G2008" s="39"/>
      <c r="H2008" s="39"/>
      <c r="I2008" s="39"/>
      <c r="J2008" s="39"/>
      <c r="K2008" s="39"/>
      <c r="L2008" s="38"/>
      <c r="M2008" s="38"/>
      <c r="N2008" s="38"/>
      <c r="O2008" s="38"/>
      <c r="P2008" s="38"/>
      <c r="Q2008" s="38"/>
      <c r="R2008" s="38"/>
      <c r="S2008" s="38"/>
      <c r="T2008" s="38"/>
      <c r="U2008" s="38"/>
      <c r="V2008" s="38"/>
      <c r="W2008" s="38"/>
      <c r="X2008" s="38"/>
      <c r="Y2008" s="38"/>
      <c r="Z2008" s="75"/>
      <c r="AA2008" s="101"/>
      <c r="AB2008" s="101"/>
      <c r="AC2008" s="101"/>
      <c r="AD2008" s="101"/>
      <c r="AE2008" s="38"/>
      <c r="AF2008" s="38"/>
      <c r="AG2008" s="38"/>
      <c r="AH2008" s="38"/>
      <c r="AI2008" s="101"/>
      <c r="AJ2008" s="101"/>
      <c r="AK2008" s="101"/>
      <c r="AL2008" s="75"/>
      <c r="AM2008" s="39"/>
      <c r="AN2008" s="27"/>
      <c r="AO2008" s="27"/>
      <c r="AP2008" s="27"/>
      <c r="AQ2008" s="27" t="str">
        <f t="shared" si="633"/>
        <v/>
      </c>
      <c r="AR2008" s="27" t="str">
        <f t="shared" si="634"/>
        <v/>
      </c>
      <c r="AS2008" s="27" t="str">
        <f t="shared" si="635"/>
        <v/>
      </c>
      <c r="AT2008" s="27" t="e">
        <f>IF(#REF!&lt;&gt;"",IF(ABS(#REF!)&lt;10,"S"&amp;RIGHT(#REF!,1)&amp;",","S"&amp;#REF!&amp;","),"")</f>
        <v>#REF!</v>
      </c>
      <c r="AU2008" s="27" t="e">
        <f>IF(#REF!&lt;&gt;"",IF(ABS(#REF!)&lt;10,"S"&amp;RIGHT(#REF!,1)&amp;",","S"&amp;#REF!&amp;","),"")</f>
        <v>#REF!</v>
      </c>
      <c r="AV2008" s="27" t="e">
        <f>IF(#REF!&lt;&gt;"",IF(ABS(#REF!)&lt;10,"S"&amp;RIGHT(#REF!,1)&amp;",","S"&amp;#REF!&amp;","),"")</f>
        <v>#REF!</v>
      </c>
      <c r="AW2008" s="27" t="e">
        <f>IF(#REF!&lt;&gt;"",IF(ABS(#REF!)&lt;10,"S"&amp;RIGHT(#REF!,1)&amp;",","S"&amp;#REF!&amp;","),"")</f>
        <v>#REF!</v>
      </c>
      <c r="AX2008" s="27" t="e">
        <f>IF(#REF!&lt;&gt;"",IF(ABS(#REF!)&lt;10,"S"&amp;RIGHT(#REF!,1)&amp;",","S"&amp;#REF!&amp;","),"")</f>
        <v>#REF!</v>
      </c>
      <c r="AY2008" s="27" t="e">
        <f>IF(#REF!&lt;&gt;"",IF(ABS(#REF!)&lt;10,"S"&amp;RIGHT(#REF!,1)&amp;",","S"&amp;#REF!&amp;","),"")</f>
        <v>#REF!</v>
      </c>
      <c r="AZ2008" s="27" t="e">
        <f>IF(#REF!&lt;&gt;"",IF(ABS(#REF!)&lt;10,"S"&amp;RIGHT(#REF!,1)&amp;",","S"&amp;#REF!&amp;","),"")</f>
        <v>#REF!</v>
      </c>
      <c r="BA2008" s="27" t="e">
        <f>IF(#REF!&lt;&gt;"",IF(ABS(#REF!)&lt;10,"S"&amp;RIGHT(#REF!,1)&amp;",","S"&amp;#REF!&amp;","),"")</f>
        <v>#REF!</v>
      </c>
      <c r="BB2008" s="27" t="e">
        <f>IF(#REF!&lt;&gt;"",IF(ABS(#REF!)&lt;10,"S"&amp;RIGHT(#REF!,1)&amp;",","S"&amp;#REF!&amp;","),"")</f>
        <v>#REF!</v>
      </c>
      <c r="BC2008" s="27"/>
      <c r="BD2008" s="27"/>
      <c r="BE2008" s="27"/>
      <c r="BF2008" s="27"/>
      <c r="BG2008" s="27"/>
      <c r="BH2008" s="27"/>
      <c r="BI2008" s="27" t="str">
        <f t="shared" ref="BI2008:BI2015" si="636">IF(M2008="","",CONCATENATE($L2008,","))</f>
        <v/>
      </c>
      <c r="BJ2008" s="27" t="str">
        <f t="shared" ref="BJ2008:BJ2015" si="637">IF(P2008="","",CONCATENATE($L2008,","))</f>
        <v/>
      </c>
      <c r="BK2008" s="27" t="str">
        <f t="shared" ref="BK2008:BK2015" si="638">IF(R2008="","",CONCATENATE($L2008,","))</f>
        <v/>
      </c>
      <c r="BL2008" s="27" t="e">
        <f>IF(#REF!="","",CONCATENATE($L2008,","))</f>
        <v>#REF!</v>
      </c>
      <c r="BM2008" s="27" t="e">
        <f>IF(#REF!="","",CONCATENATE($L2008,","))</f>
        <v>#REF!</v>
      </c>
      <c r="BN2008" s="27" t="e">
        <f>IF(#REF!="","",CONCATENATE($L2008,","))</f>
        <v>#REF!</v>
      </c>
      <c r="BO2008" s="27" t="e">
        <f>IF(#REF!="","",CONCATENATE($L2008,","))</f>
        <v>#REF!</v>
      </c>
      <c r="BP2008" s="27" t="e">
        <f>IF(#REF!="","",CONCATENATE($L2008,","))</f>
        <v>#REF!</v>
      </c>
      <c r="BQ2008" s="27" t="e">
        <f>IF(#REF!="","",CONCATENATE($L2008,","))</f>
        <v>#REF!</v>
      </c>
      <c r="BR2008" s="27" t="e">
        <f>IF(#REF!="","",CONCATENATE($L2008,","))</f>
        <v>#REF!</v>
      </c>
      <c r="BS2008" s="27" t="e">
        <f>IF(#REF!="","",CONCATENATE($L2008,","))</f>
        <v>#REF!</v>
      </c>
      <c r="BT2008" s="27" t="e">
        <f>IF(#REF!="","",CONCATENATE($L2008,","))</f>
        <v>#REF!</v>
      </c>
      <c r="BU2008" s="40"/>
      <c r="BV2008" s="40"/>
      <c r="BW2008"/>
      <c r="BX2008"/>
      <c r="BY2008"/>
      <c r="BZ2008"/>
      <c r="CA2008"/>
      <c r="CB2008" s="40"/>
      <c r="CC2008" s="40"/>
    </row>
    <row r="2009" spans="2:81">
      <c r="B2009" s="75"/>
      <c r="C2009" s="39"/>
      <c r="D2009" s="38"/>
      <c r="E2009" s="39"/>
      <c r="F2009" s="39"/>
      <c r="G2009" s="39"/>
      <c r="H2009" s="39"/>
      <c r="I2009" s="39"/>
      <c r="J2009" s="39"/>
      <c r="K2009" s="39"/>
      <c r="L2009" s="38"/>
      <c r="M2009" s="38"/>
      <c r="N2009" s="38"/>
      <c r="O2009" s="38"/>
      <c r="P2009" s="38"/>
      <c r="Q2009" s="38"/>
      <c r="R2009" s="38"/>
      <c r="S2009" s="38"/>
      <c r="T2009" s="38"/>
      <c r="U2009" s="38"/>
      <c r="V2009" s="38"/>
      <c r="W2009" s="38"/>
      <c r="X2009" s="38"/>
      <c r="Y2009" s="38"/>
      <c r="Z2009" s="75"/>
      <c r="AA2009" s="101"/>
      <c r="AB2009" s="101"/>
      <c r="AC2009" s="101"/>
      <c r="AD2009" s="101"/>
      <c r="AE2009" s="38"/>
      <c r="AF2009" s="38"/>
      <c r="AG2009" s="38"/>
      <c r="AH2009" s="38"/>
      <c r="AI2009" s="101"/>
      <c r="AJ2009" s="101"/>
      <c r="AK2009" s="101"/>
      <c r="AL2009" s="75"/>
      <c r="AM2009" s="39"/>
      <c r="AN2009" s="27"/>
      <c r="AO2009" s="27"/>
      <c r="AP2009" s="27"/>
      <c r="AQ2009" s="27" t="str">
        <f t="shared" ref="AQ2009:AQ2017" si="639">IF(M2009&lt;&gt;"",IF(ABS(M2009)&lt;10,"S"&amp;RIGHT(M2009,1)&amp;",","S"&amp;M2009&amp;","),"")</f>
        <v/>
      </c>
      <c r="AR2009" s="27" t="str">
        <f t="shared" ref="AR2009:AR2017" si="640">IF(P2009&lt;&gt;"",IF(ABS(P2009)&lt;10,"S"&amp;RIGHT(P2009,1)&amp;",","S"&amp;P2009&amp;","),"")</f>
        <v/>
      </c>
      <c r="AS2009" s="27" t="str">
        <f t="shared" ref="AS2009:AS2017" si="641">IF(R2009&lt;&gt;"",IF(ABS(R2009)&lt;10,"S"&amp;RIGHT(R2009,1)&amp;",","S"&amp;R2009&amp;","),"")</f>
        <v/>
      </c>
      <c r="AT2009" s="27" t="e">
        <f>IF(#REF!&lt;&gt;"",IF(ABS(#REF!)&lt;10,"S"&amp;RIGHT(#REF!,1)&amp;",","S"&amp;#REF!&amp;","),"")</f>
        <v>#REF!</v>
      </c>
      <c r="AU2009" s="27" t="e">
        <f>IF(#REF!&lt;&gt;"",IF(ABS(#REF!)&lt;10,"S"&amp;RIGHT(#REF!,1)&amp;",","S"&amp;#REF!&amp;","),"")</f>
        <v>#REF!</v>
      </c>
      <c r="AV2009" s="27" t="e">
        <f>IF(#REF!&lt;&gt;"",IF(ABS(#REF!)&lt;10,"S"&amp;RIGHT(#REF!,1)&amp;",","S"&amp;#REF!&amp;","),"")</f>
        <v>#REF!</v>
      </c>
      <c r="AW2009" s="27" t="e">
        <f>IF(#REF!&lt;&gt;"",IF(ABS(#REF!)&lt;10,"S"&amp;RIGHT(#REF!,1)&amp;",","S"&amp;#REF!&amp;","),"")</f>
        <v>#REF!</v>
      </c>
      <c r="AX2009" s="27" t="e">
        <f>IF(#REF!&lt;&gt;"",IF(ABS(#REF!)&lt;10,"S"&amp;RIGHT(#REF!,1)&amp;",","S"&amp;#REF!&amp;","),"")</f>
        <v>#REF!</v>
      </c>
      <c r="AY2009" s="27" t="e">
        <f>IF(#REF!&lt;&gt;"",IF(ABS(#REF!)&lt;10,"S"&amp;RIGHT(#REF!,1)&amp;",","S"&amp;#REF!&amp;","),"")</f>
        <v>#REF!</v>
      </c>
      <c r="AZ2009" s="27" t="e">
        <f>IF(#REF!&lt;&gt;"",IF(ABS(#REF!)&lt;10,"S"&amp;RIGHT(#REF!,1)&amp;",","S"&amp;#REF!&amp;","),"")</f>
        <v>#REF!</v>
      </c>
      <c r="BA2009" s="27" t="e">
        <f>IF(#REF!&lt;&gt;"",IF(ABS(#REF!)&lt;10,"S"&amp;RIGHT(#REF!,1)&amp;",","S"&amp;#REF!&amp;","),"")</f>
        <v>#REF!</v>
      </c>
      <c r="BB2009" s="27" t="e">
        <f>IF(#REF!&lt;&gt;"",IF(ABS(#REF!)&lt;10,"S"&amp;RIGHT(#REF!,1)&amp;",","S"&amp;#REF!&amp;","),"")</f>
        <v>#REF!</v>
      </c>
      <c r="BC2009" s="27"/>
      <c r="BD2009" s="27"/>
      <c r="BE2009" s="27"/>
      <c r="BF2009" s="27"/>
      <c r="BG2009" s="27"/>
      <c r="BH2009" s="27"/>
      <c r="BI2009" s="27" t="str">
        <f t="shared" si="636"/>
        <v/>
      </c>
      <c r="BJ2009" s="27" t="str">
        <f t="shared" si="637"/>
        <v/>
      </c>
      <c r="BK2009" s="27" t="str">
        <f t="shared" si="638"/>
        <v/>
      </c>
      <c r="BL2009" s="27" t="e">
        <f>IF(#REF!="","",CONCATENATE($L2009,","))</f>
        <v>#REF!</v>
      </c>
      <c r="BM2009" s="27" t="e">
        <f>IF(#REF!="","",CONCATENATE($L2009,","))</f>
        <v>#REF!</v>
      </c>
      <c r="BN2009" s="27" t="e">
        <f>IF(#REF!="","",CONCATENATE($L2009,","))</f>
        <v>#REF!</v>
      </c>
      <c r="BO2009" s="27" t="e">
        <f>IF(#REF!="","",CONCATENATE($L2009,","))</f>
        <v>#REF!</v>
      </c>
      <c r="BP2009" s="27" t="e">
        <f>IF(#REF!="","",CONCATENATE($L2009,","))</f>
        <v>#REF!</v>
      </c>
      <c r="BQ2009" s="27" t="e">
        <f>IF(#REF!="","",CONCATENATE($L2009,","))</f>
        <v>#REF!</v>
      </c>
      <c r="BR2009" s="27" t="e">
        <f>IF(#REF!="","",CONCATENATE($L2009,","))</f>
        <v>#REF!</v>
      </c>
      <c r="BS2009" s="27" t="e">
        <f>IF(#REF!="","",CONCATENATE($L2009,","))</f>
        <v>#REF!</v>
      </c>
      <c r="BT2009" s="27" t="e">
        <f>IF(#REF!="","",CONCATENATE($L2009,","))</f>
        <v>#REF!</v>
      </c>
      <c r="BU2009" s="40"/>
      <c r="BV2009" s="40"/>
      <c r="BW2009"/>
      <c r="BX2009"/>
      <c r="BY2009"/>
      <c r="BZ2009"/>
      <c r="CA2009"/>
      <c r="CB2009" s="40"/>
      <c r="CC2009" s="40"/>
    </row>
    <row r="2010" spans="2:81">
      <c r="B2010" s="75"/>
      <c r="C2010" s="39"/>
      <c r="D2010" s="38"/>
      <c r="E2010" s="39"/>
      <c r="F2010" s="39"/>
      <c r="G2010" s="39"/>
      <c r="H2010" s="39"/>
      <c r="I2010" s="39"/>
      <c r="J2010" s="39"/>
      <c r="K2010" s="39"/>
      <c r="L2010" s="38"/>
      <c r="M2010" s="38"/>
      <c r="N2010" s="38"/>
      <c r="O2010" s="38"/>
      <c r="P2010" s="38"/>
      <c r="Q2010" s="38"/>
      <c r="R2010" s="38"/>
      <c r="S2010" s="38"/>
      <c r="T2010" s="38"/>
      <c r="U2010" s="38"/>
      <c r="V2010" s="38"/>
      <c r="W2010" s="38"/>
      <c r="X2010" s="38"/>
      <c r="Y2010" s="38"/>
      <c r="Z2010" s="75"/>
      <c r="AA2010" s="101"/>
      <c r="AB2010" s="101"/>
      <c r="AC2010" s="101"/>
      <c r="AD2010" s="101"/>
      <c r="AE2010" s="38"/>
      <c r="AF2010" s="38"/>
      <c r="AG2010" s="38"/>
      <c r="AH2010" s="38"/>
      <c r="AI2010" s="101"/>
      <c r="AJ2010" s="101"/>
      <c r="AK2010" s="101"/>
      <c r="AL2010" s="75"/>
      <c r="AM2010" s="39"/>
      <c r="AN2010" s="27"/>
      <c r="AO2010" s="27"/>
      <c r="AP2010" s="27"/>
      <c r="AQ2010" s="27" t="str">
        <f t="shared" si="639"/>
        <v/>
      </c>
      <c r="AR2010" s="27" t="str">
        <f t="shared" si="640"/>
        <v/>
      </c>
      <c r="AS2010" s="27" t="str">
        <f t="shared" si="641"/>
        <v/>
      </c>
      <c r="AT2010" s="27" t="e">
        <f>IF(#REF!&lt;&gt;"",IF(ABS(#REF!)&lt;10,"S"&amp;RIGHT(#REF!,1)&amp;",","S"&amp;#REF!&amp;","),"")</f>
        <v>#REF!</v>
      </c>
      <c r="AU2010" s="27" t="e">
        <f>IF(#REF!&lt;&gt;"",IF(ABS(#REF!)&lt;10,"S"&amp;RIGHT(#REF!,1)&amp;",","S"&amp;#REF!&amp;","),"")</f>
        <v>#REF!</v>
      </c>
      <c r="AV2010" s="27" t="e">
        <f>IF(#REF!&lt;&gt;"",IF(ABS(#REF!)&lt;10,"S"&amp;RIGHT(#REF!,1)&amp;",","S"&amp;#REF!&amp;","),"")</f>
        <v>#REF!</v>
      </c>
      <c r="AW2010" s="27" t="e">
        <f>IF(#REF!&lt;&gt;"",IF(ABS(#REF!)&lt;10,"S"&amp;RIGHT(#REF!,1)&amp;",","S"&amp;#REF!&amp;","),"")</f>
        <v>#REF!</v>
      </c>
      <c r="AX2010" s="27" t="e">
        <f>IF(#REF!&lt;&gt;"",IF(ABS(#REF!)&lt;10,"S"&amp;RIGHT(#REF!,1)&amp;",","S"&amp;#REF!&amp;","),"")</f>
        <v>#REF!</v>
      </c>
      <c r="AY2010" s="27" t="e">
        <f>IF(#REF!&lt;&gt;"",IF(ABS(#REF!)&lt;10,"S"&amp;RIGHT(#REF!,1)&amp;",","S"&amp;#REF!&amp;","),"")</f>
        <v>#REF!</v>
      </c>
      <c r="AZ2010" s="27" t="e">
        <f>IF(#REF!&lt;&gt;"",IF(ABS(#REF!)&lt;10,"S"&amp;RIGHT(#REF!,1)&amp;",","S"&amp;#REF!&amp;","),"")</f>
        <v>#REF!</v>
      </c>
      <c r="BA2010" s="27" t="e">
        <f>IF(#REF!&lt;&gt;"",IF(ABS(#REF!)&lt;10,"S"&amp;RIGHT(#REF!,1)&amp;",","S"&amp;#REF!&amp;","),"")</f>
        <v>#REF!</v>
      </c>
      <c r="BB2010" s="27" t="e">
        <f>IF(#REF!&lt;&gt;"",IF(ABS(#REF!)&lt;10,"S"&amp;RIGHT(#REF!,1)&amp;",","S"&amp;#REF!&amp;","),"")</f>
        <v>#REF!</v>
      </c>
      <c r="BC2010" s="27"/>
      <c r="BD2010" s="27"/>
      <c r="BE2010" s="27"/>
      <c r="BF2010" s="27"/>
      <c r="BG2010" s="27"/>
      <c r="BH2010" s="27"/>
      <c r="BI2010" s="27" t="str">
        <f t="shared" si="636"/>
        <v/>
      </c>
      <c r="BJ2010" s="27" t="str">
        <f t="shared" si="637"/>
        <v/>
      </c>
      <c r="BK2010" s="27" t="str">
        <f t="shared" si="638"/>
        <v/>
      </c>
      <c r="BL2010" s="27" t="e">
        <f>IF(#REF!="","",CONCATENATE($L2010,","))</f>
        <v>#REF!</v>
      </c>
      <c r="BM2010" s="27" t="e">
        <f>IF(#REF!="","",CONCATENATE($L2010,","))</f>
        <v>#REF!</v>
      </c>
      <c r="BN2010" s="27" t="e">
        <f>IF(#REF!="","",CONCATENATE($L2010,","))</f>
        <v>#REF!</v>
      </c>
      <c r="BO2010" s="27" t="e">
        <f>IF(#REF!="","",CONCATENATE($L2010,","))</f>
        <v>#REF!</v>
      </c>
      <c r="BP2010" s="27" t="e">
        <f>IF(#REF!="","",CONCATENATE($L2010,","))</f>
        <v>#REF!</v>
      </c>
      <c r="BQ2010" s="27" t="e">
        <f>IF(#REF!="","",CONCATENATE($L2010,","))</f>
        <v>#REF!</v>
      </c>
      <c r="BR2010" s="27" t="e">
        <f>IF(#REF!="","",CONCATENATE($L2010,","))</f>
        <v>#REF!</v>
      </c>
      <c r="BS2010" s="27" t="e">
        <f>IF(#REF!="","",CONCATENATE($L2010,","))</f>
        <v>#REF!</v>
      </c>
      <c r="BT2010" s="27" t="e">
        <f>IF(#REF!="","",CONCATENATE($L2010,","))</f>
        <v>#REF!</v>
      </c>
      <c r="BU2010" s="40"/>
      <c r="BV2010" s="40"/>
      <c r="BW2010"/>
      <c r="BX2010"/>
      <c r="BY2010"/>
      <c r="BZ2010"/>
      <c r="CA2010"/>
      <c r="CB2010" s="40"/>
      <c r="CC2010" s="40"/>
    </row>
    <row r="2011" spans="2:81">
      <c r="B2011" s="75"/>
      <c r="C2011" s="39"/>
      <c r="D2011" s="38"/>
      <c r="E2011" s="39"/>
      <c r="F2011" s="39"/>
      <c r="G2011" s="39"/>
      <c r="H2011" s="39"/>
      <c r="I2011" s="39"/>
      <c r="J2011" s="39"/>
      <c r="K2011" s="39"/>
      <c r="L2011" s="38"/>
      <c r="M2011" s="38"/>
      <c r="N2011" s="38"/>
      <c r="O2011" s="38"/>
      <c r="P2011" s="38"/>
      <c r="Q2011" s="38"/>
      <c r="R2011" s="38"/>
      <c r="S2011" s="38"/>
      <c r="T2011" s="38"/>
      <c r="U2011" s="38"/>
      <c r="V2011" s="38"/>
      <c r="W2011" s="38"/>
      <c r="X2011" s="38"/>
      <c r="Y2011" s="38"/>
      <c r="Z2011" s="75"/>
      <c r="AA2011" s="101"/>
      <c r="AB2011" s="101"/>
      <c r="AC2011" s="101"/>
      <c r="AD2011" s="101"/>
      <c r="AE2011" s="38"/>
      <c r="AF2011" s="38"/>
      <c r="AG2011" s="38"/>
      <c r="AH2011" s="38"/>
      <c r="AI2011" s="101"/>
      <c r="AJ2011" s="101"/>
      <c r="AK2011" s="101"/>
      <c r="AL2011" s="75"/>
      <c r="AM2011" s="39"/>
      <c r="AN2011" s="27"/>
      <c r="AO2011" s="27"/>
      <c r="AP2011" s="27"/>
      <c r="AQ2011" s="27" t="str">
        <f t="shared" si="639"/>
        <v/>
      </c>
      <c r="AR2011" s="27" t="str">
        <f t="shared" si="640"/>
        <v/>
      </c>
      <c r="AS2011" s="27" t="str">
        <f t="shared" si="641"/>
        <v/>
      </c>
      <c r="AT2011" s="27" t="e">
        <f>IF(#REF!&lt;&gt;"",IF(ABS(#REF!)&lt;10,"S"&amp;RIGHT(#REF!,1)&amp;",","S"&amp;#REF!&amp;","),"")</f>
        <v>#REF!</v>
      </c>
      <c r="AU2011" s="27" t="e">
        <f>IF(#REF!&lt;&gt;"",IF(ABS(#REF!)&lt;10,"S"&amp;RIGHT(#REF!,1)&amp;",","S"&amp;#REF!&amp;","),"")</f>
        <v>#REF!</v>
      </c>
      <c r="AV2011" s="27" t="e">
        <f>IF(#REF!&lt;&gt;"",IF(ABS(#REF!)&lt;10,"S"&amp;RIGHT(#REF!,1)&amp;",","S"&amp;#REF!&amp;","),"")</f>
        <v>#REF!</v>
      </c>
      <c r="AW2011" s="27" t="e">
        <f>IF(#REF!&lt;&gt;"",IF(ABS(#REF!)&lt;10,"S"&amp;RIGHT(#REF!,1)&amp;",","S"&amp;#REF!&amp;","),"")</f>
        <v>#REF!</v>
      </c>
      <c r="AX2011" s="27" t="e">
        <f>IF(#REF!&lt;&gt;"",IF(ABS(#REF!)&lt;10,"S"&amp;RIGHT(#REF!,1)&amp;",","S"&amp;#REF!&amp;","),"")</f>
        <v>#REF!</v>
      </c>
      <c r="AY2011" s="27" t="e">
        <f>IF(#REF!&lt;&gt;"",IF(ABS(#REF!)&lt;10,"S"&amp;RIGHT(#REF!,1)&amp;",","S"&amp;#REF!&amp;","),"")</f>
        <v>#REF!</v>
      </c>
      <c r="AZ2011" s="27" t="e">
        <f>IF(#REF!&lt;&gt;"",IF(ABS(#REF!)&lt;10,"S"&amp;RIGHT(#REF!,1)&amp;",","S"&amp;#REF!&amp;","),"")</f>
        <v>#REF!</v>
      </c>
      <c r="BA2011" s="27" t="e">
        <f>IF(#REF!&lt;&gt;"",IF(ABS(#REF!)&lt;10,"S"&amp;RIGHT(#REF!,1)&amp;",","S"&amp;#REF!&amp;","),"")</f>
        <v>#REF!</v>
      </c>
      <c r="BB2011" s="27" t="e">
        <f>IF(#REF!&lt;&gt;"",IF(ABS(#REF!)&lt;10,"S"&amp;RIGHT(#REF!,1)&amp;",","S"&amp;#REF!&amp;","),"")</f>
        <v>#REF!</v>
      </c>
      <c r="BC2011" s="27"/>
      <c r="BD2011" s="27"/>
      <c r="BE2011" s="27"/>
      <c r="BF2011" s="27"/>
      <c r="BG2011" s="27"/>
      <c r="BH2011" s="27"/>
      <c r="BI2011" s="27" t="str">
        <f t="shared" si="636"/>
        <v/>
      </c>
      <c r="BJ2011" s="27" t="str">
        <f t="shared" si="637"/>
        <v/>
      </c>
      <c r="BK2011" s="27" t="str">
        <f t="shared" si="638"/>
        <v/>
      </c>
      <c r="BL2011" s="27" t="e">
        <f>IF(#REF!="","",CONCATENATE($L2011,","))</f>
        <v>#REF!</v>
      </c>
      <c r="BM2011" s="27" t="e">
        <f>IF(#REF!="","",CONCATENATE($L2011,","))</f>
        <v>#REF!</v>
      </c>
      <c r="BN2011" s="27" t="e">
        <f>IF(#REF!="","",CONCATENATE($L2011,","))</f>
        <v>#REF!</v>
      </c>
      <c r="BO2011" s="27" t="e">
        <f>IF(#REF!="","",CONCATENATE($L2011,","))</f>
        <v>#REF!</v>
      </c>
      <c r="BP2011" s="27" t="e">
        <f>IF(#REF!="","",CONCATENATE($L2011,","))</f>
        <v>#REF!</v>
      </c>
      <c r="BQ2011" s="27" t="e">
        <f>IF(#REF!="","",CONCATENATE($L2011,","))</f>
        <v>#REF!</v>
      </c>
      <c r="BR2011" s="27" t="e">
        <f>IF(#REF!="","",CONCATENATE($L2011,","))</f>
        <v>#REF!</v>
      </c>
      <c r="BS2011" s="27" t="e">
        <f>IF(#REF!="","",CONCATENATE($L2011,","))</f>
        <v>#REF!</v>
      </c>
      <c r="BT2011" s="27" t="e">
        <f>IF(#REF!="","",CONCATENATE($L2011,","))</f>
        <v>#REF!</v>
      </c>
      <c r="BU2011" s="40"/>
      <c r="BV2011" s="40"/>
      <c r="BW2011"/>
      <c r="BX2011"/>
      <c r="BY2011"/>
      <c r="BZ2011"/>
      <c r="CA2011"/>
      <c r="CB2011" s="40"/>
      <c r="CC2011" s="40"/>
    </row>
    <row r="2012" spans="2:81">
      <c r="B2012" s="75"/>
      <c r="C2012" s="39"/>
      <c r="D2012" s="38"/>
      <c r="E2012" s="39"/>
      <c r="F2012" s="39"/>
      <c r="G2012" s="39"/>
      <c r="H2012" s="39"/>
      <c r="I2012" s="39"/>
      <c r="J2012" s="39"/>
      <c r="K2012" s="39"/>
      <c r="L2012" s="38"/>
      <c r="M2012" s="38"/>
      <c r="N2012" s="38"/>
      <c r="O2012" s="38"/>
      <c r="P2012" s="38"/>
      <c r="Q2012" s="38"/>
      <c r="R2012" s="38"/>
      <c r="S2012" s="38"/>
      <c r="T2012" s="38"/>
      <c r="U2012" s="38"/>
      <c r="V2012" s="38"/>
      <c r="W2012" s="38"/>
      <c r="X2012" s="38"/>
      <c r="Y2012" s="38"/>
      <c r="Z2012" s="75"/>
      <c r="AA2012" s="101"/>
      <c r="AB2012" s="101"/>
      <c r="AC2012" s="101"/>
      <c r="AD2012" s="101"/>
      <c r="AE2012" s="38"/>
      <c r="AF2012" s="38"/>
      <c r="AG2012" s="38"/>
      <c r="AH2012" s="38"/>
      <c r="AI2012" s="101"/>
      <c r="AJ2012" s="101"/>
      <c r="AK2012" s="101"/>
      <c r="AL2012" s="75"/>
      <c r="AM2012" s="39"/>
      <c r="AN2012" s="27"/>
      <c r="AO2012" s="27"/>
      <c r="AP2012" s="27"/>
      <c r="AQ2012" s="27" t="str">
        <f t="shared" si="639"/>
        <v/>
      </c>
      <c r="AR2012" s="27" t="str">
        <f t="shared" si="640"/>
        <v/>
      </c>
      <c r="AS2012" s="27" t="str">
        <f t="shared" si="641"/>
        <v/>
      </c>
      <c r="AT2012" s="27" t="e">
        <f>IF(#REF!&lt;&gt;"",IF(ABS(#REF!)&lt;10,"S"&amp;RIGHT(#REF!,1)&amp;",","S"&amp;#REF!&amp;","),"")</f>
        <v>#REF!</v>
      </c>
      <c r="AU2012" s="27" t="e">
        <f>IF(#REF!&lt;&gt;"",IF(ABS(#REF!)&lt;10,"S"&amp;RIGHT(#REF!,1)&amp;",","S"&amp;#REF!&amp;","),"")</f>
        <v>#REF!</v>
      </c>
      <c r="AV2012" s="27" t="e">
        <f>IF(#REF!&lt;&gt;"",IF(ABS(#REF!)&lt;10,"S"&amp;RIGHT(#REF!,1)&amp;",","S"&amp;#REF!&amp;","),"")</f>
        <v>#REF!</v>
      </c>
      <c r="AW2012" s="27" t="e">
        <f>IF(#REF!&lt;&gt;"",IF(ABS(#REF!)&lt;10,"S"&amp;RIGHT(#REF!,1)&amp;",","S"&amp;#REF!&amp;","),"")</f>
        <v>#REF!</v>
      </c>
      <c r="AX2012" s="27" t="e">
        <f>IF(#REF!&lt;&gt;"",IF(ABS(#REF!)&lt;10,"S"&amp;RIGHT(#REF!,1)&amp;",","S"&amp;#REF!&amp;","),"")</f>
        <v>#REF!</v>
      </c>
      <c r="AY2012" s="27" t="e">
        <f>IF(#REF!&lt;&gt;"",IF(ABS(#REF!)&lt;10,"S"&amp;RIGHT(#REF!,1)&amp;",","S"&amp;#REF!&amp;","),"")</f>
        <v>#REF!</v>
      </c>
      <c r="AZ2012" s="27" t="e">
        <f>IF(#REF!&lt;&gt;"",IF(ABS(#REF!)&lt;10,"S"&amp;RIGHT(#REF!,1)&amp;",","S"&amp;#REF!&amp;","),"")</f>
        <v>#REF!</v>
      </c>
      <c r="BA2012" s="27" t="e">
        <f>IF(#REF!&lt;&gt;"",IF(ABS(#REF!)&lt;10,"S"&amp;RIGHT(#REF!,1)&amp;",","S"&amp;#REF!&amp;","),"")</f>
        <v>#REF!</v>
      </c>
      <c r="BB2012" s="27" t="e">
        <f>IF(#REF!&lt;&gt;"",IF(ABS(#REF!)&lt;10,"S"&amp;RIGHT(#REF!,1)&amp;",","S"&amp;#REF!&amp;","),"")</f>
        <v>#REF!</v>
      </c>
      <c r="BC2012" s="27"/>
      <c r="BD2012" s="27"/>
      <c r="BE2012" s="27"/>
      <c r="BF2012" s="27"/>
      <c r="BG2012" s="27"/>
      <c r="BH2012" s="27"/>
      <c r="BI2012" s="27" t="str">
        <f t="shared" si="636"/>
        <v/>
      </c>
      <c r="BJ2012" s="27" t="str">
        <f t="shared" si="637"/>
        <v/>
      </c>
      <c r="BK2012" s="27" t="str">
        <f t="shared" si="638"/>
        <v/>
      </c>
      <c r="BL2012" s="27" t="e">
        <f>IF(#REF!="","",CONCATENATE($L2012,","))</f>
        <v>#REF!</v>
      </c>
      <c r="BM2012" s="27" t="e">
        <f>IF(#REF!="","",CONCATENATE($L2012,","))</f>
        <v>#REF!</v>
      </c>
      <c r="BN2012" s="27" t="e">
        <f>IF(#REF!="","",CONCATENATE($L2012,","))</f>
        <v>#REF!</v>
      </c>
      <c r="BO2012" s="27" t="e">
        <f>IF(#REF!="","",CONCATENATE($L2012,","))</f>
        <v>#REF!</v>
      </c>
      <c r="BP2012" s="27" t="e">
        <f>IF(#REF!="","",CONCATENATE($L2012,","))</f>
        <v>#REF!</v>
      </c>
      <c r="BQ2012" s="27" t="e">
        <f>IF(#REF!="","",CONCATENATE($L2012,","))</f>
        <v>#REF!</v>
      </c>
      <c r="BR2012" s="27" t="e">
        <f>IF(#REF!="","",CONCATENATE($L2012,","))</f>
        <v>#REF!</v>
      </c>
      <c r="BS2012" s="27" t="e">
        <f>IF(#REF!="","",CONCATENATE($L2012,","))</f>
        <v>#REF!</v>
      </c>
      <c r="BT2012" s="27" t="e">
        <f>IF(#REF!="","",CONCATENATE($L2012,","))</f>
        <v>#REF!</v>
      </c>
      <c r="BU2012" s="40"/>
      <c r="BV2012" s="40"/>
      <c r="BW2012" s="70"/>
      <c r="BX2012" s="70"/>
      <c r="BY2012" s="70"/>
      <c r="BZ2012" s="70"/>
      <c r="CA2012" s="70"/>
      <c r="CB2012" s="70"/>
      <c r="CC2012" s="70"/>
    </row>
    <row r="2013" spans="2:81">
      <c r="B2013" s="75"/>
      <c r="C2013" s="39"/>
      <c r="D2013" s="38"/>
      <c r="E2013" s="39"/>
      <c r="F2013" s="39"/>
      <c r="G2013" s="39"/>
      <c r="H2013" s="39"/>
      <c r="I2013" s="39"/>
      <c r="J2013" s="39"/>
      <c r="K2013" s="39"/>
      <c r="L2013" s="38"/>
      <c r="M2013" s="38"/>
      <c r="N2013" s="38"/>
      <c r="O2013" s="38"/>
      <c r="P2013" s="38"/>
      <c r="Q2013" s="38"/>
      <c r="R2013" s="38"/>
      <c r="S2013" s="38"/>
      <c r="T2013" s="38"/>
      <c r="U2013" s="38"/>
      <c r="V2013" s="38"/>
      <c r="W2013" s="38"/>
      <c r="X2013" s="38"/>
      <c r="Y2013" s="38"/>
      <c r="Z2013" s="75"/>
      <c r="AA2013" s="101"/>
      <c r="AB2013" s="101"/>
      <c r="AC2013" s="101"/>
      <c r="AD2013" s="101"/>
      <c r="AE2013" s="38"/>
      <c r="AF2013" s="38"/>
      <c r="AG2013" s="38"/>
      <c r="AH2013" s="38"/>
      <c r="AI2013" s="101"/>
      <c r="AJ2013" s="101"/>
      <c r="AK2013" s="101"/>
      <c r="AL2013" s="75"/>
      <c r="AM2013" s="39"/>
      <c r="AN2013" s="27"/>
      <c r="AO2013" s="27"/>
      <c r="AP2013" s="27"/>
      <c r="AQ2013" s="27" t="str">
        <f t="shared" si="639"/>
        <v/>
      </c>
      <c r="AR2013" s="27" t="str">
        <f t="shared" si="640"/>
        <v/>
      </c>
      <c r="AS2013" s="27" t="str">
        <f t="shared" si="641"/>
        <v/>
      </c>
      <c r="AT2013" s="27" t="e">
        <f>IF(#REF!&lt;&gt;"",IF(ABS(#REF!)&lt;10,"S"&amp;RIGHT(#REF!,1)&amp;",","S"&amp;#REF!&amp;","),"")</f>
        <v>#REF!</v>
      </c>
      <c r="AU2013" s="27" t="e">
        <f>IF(#REF!&lt;&gt;"",IF(ABS(#REF!)&lt;10,"S"&amp;RIGHT(#REF!,1)&amp;",","S"&amp;#REF!&amp;","),"")</f>
        <v>#REF!</v>
      </c>
      <c r="AV2013" s="27" t="e">
        <f>IF(#REF!&lt;&gt;"",IF(ABS(#REF!)&lt;10,"S"&amp;RIGHT(#REF!,1)&amp;",","S"&amp;#REF!&amp;","),"")</f>
        <v>#REF!</v>
      </c>
      <c r="AW2013" s="27" t="e">
        <f>IF(#REF!&lt;&gt;"",IF(ABS(#REF!)&lt;10,"S"&amp;RIGHT(#REF!,1)&amp;",","S"&amp;#REF!&amp;","),"")</f>
        <v>#REF!</v>
      </c>
      <c r="AX2013" s="27" t="e">
        <f>IF(#REF!&lt;&gt;"",IF(ABS(#REF!)&lt;10,"S"&amp;RIGHT(#REF!,1)&amp;",","S"&amp;#REF!&amp;","),"")</f>
        <v>#REF!</v>
      </c>
      <c r="AY2013" s="27" t="e">
        <f>IF(#REF!&lt;&gt;"",IF(ABS(#REF!)&lt;10,"S"&amp;RIGHT(#REF!,1)&amp;",","S"&amp;#REF!&amp;","),"")</f>
        <v>#REF!</v>
      </c>
      <c r="AZ2013" s="27" t="e">
        <f>IF(#REF!&lt;&gt;"",IF(ABS(#REF!)&lt;10,"S"&amp;RIGHT(#REF!,1)&amp;",","S"&amp;#REF!&amp;","),"")</f>
        <v>#REF!</v>
      </c>
      <c r="BA2013" s="27" t="e">
        <f>IF(#REF!&lt;&gt;"",IF(ABS(#REF!)&lt;10,"S"&amp;RIGHT(#REF!,1)&amp;",","S"&amp;#REF!&amp;","),"")</f>
        <v>#REF!</v>
      </c>
      <c r="BB2013" s="27" t="e">
        <f>IF(#REF!&lt;&gt;"",IF(ABS(#REF!)&lt;10,"S"&amp;RIGHT(#REF!,1)&amp;",","S"&amp;#REF!&amp;","),"")</f>
        <v>#REF!</v>
      </c>
      <c r="BC2013" s="27"/>
      <c r="BD2013" s="27"/>
      <c r="BE2013" s="27"/>
      <c r="BF2013" s="27"/>
      <c r="BG2013" s="27"/>
      <c r="BH2013" s="27"/>
      <c r="BI2013" s="27" t="str">
        <f t="shared" si="636"/>
        <v/>
      </c>
      <c r="BJ2013" s="27" t="str">
        <f t="shared" si="637"/>
        <v/>
      </c>
      <c r="BK2013" s="27" t="str">
        <f t="shared" si="638"/>
        <v/>
      </c>
      <c r="BL2013" s="27" t="e">
        <f>IF(#REF!="","",CONCATENATE($L2013,","))</f>
        <v>#REF!</v>
      </c>
      <c r="BM2013" s="27" t="e">
        <f>IF(#REF!="","",CONCATENATE($L2013,","))</f>
        <v>#REF!</v>
      </c>
      <c r="BN2013" s="27" t="e">
        <f>IF(#REF!="","",CONCATENATE($L2013,","))</f>
        <v>#REF!</v>
      </c>
      <c r="BO2013" s="27" t="e">
        <f>IF(#REF!="","",CONCATENATE($L2013,","))</f>
        <v>#REF!</v>
      </c>
      <c r="BP2013" s="27" t="e">
        <f>IF(#REF!="","",CONCATENATE($L2013,","))</f>
        <v>#REF!</v>
      </c>
      <c r="BQ2013" s="27" t="e">
        <f>IF(#REF!="","",CONCATENATE($L2013,","))</f>
        <v>#REF!</v>
      </c>
      <c r="BR2013" s="27" t="e">
        <f>IF(#REF!="","",CONCATENATE($L2013,","))</f>
        <v>#REF!</v>
      </c>
      <c r="BS2013" s="27" t="e">
        <f>IF(#REF!="","",CONCATENATE($L2013,","))</f>
        <v>#REF!</v>
      </c>
      <c r="BT2013" s="27" t="e">
        <f>IF(#REF!="","",CONCATENATE($L2013,","))</f>
        <v>#REF!</v>
      </c>
      <c r="BU2013" s="40"/>
      <c r="BV2013" s="40"/>
      <c r="BW2013" s="70"/>
      <c r="BX2013" s="70"/>
      <c r="BY2013" s="70"/>
      <c r="BZ2013" s="70"/>
      <c r="CA2013" s="70"/>
      <c r="CB2013" s="70"/>
      <c r="CC2013" s="70"/>
    </row>
    <row r="2014" spans="2:81">
      <c r="B2014" s="75"/>
      <c r="C2014" s="39"/>
      <c r="D2014" s="38"/>
      <c r="E2014" s="39"/>
      <c r="F2014" s="39"/>
      <c r="G2014" s="39"/>
      <c r="H2014" s="39"/>
      <c r="I2014" s="39"/>
      <c r="J2014" s="39"/>
      <c r="K2014" s="39"/>
      <c r="L2014" s="38"/>
      <c r="M2014" s="38"/>
      <c r="N2014" s="38"/>
      <c r="O2014" s="38"/>
      <c r="P2014" s="38"/>
      <c r="Q2014" s="38"/>
      <c r="R2014" s="38"/>
      <c r="S2014" s="38"/>
      <c r="T2014" s="38"/>
      <c r="U2014" s="38"/>
      <c r="V2014" s="38"/>
      <c r="W2014" s="38"/>
      <c r="X2014" s="38"/>
      <c r="Y2014" s="38"/>
      <c r="Z2014" s="75"/>
      <c r="AA2014" s="101"/>
      <c r="AB2014" s="101"/>
      <c r="AC2014" s="101"/>
      <c r="AD2014" s="101"/>
      <c r="AE2014" s="38"/>
      <c r="AF2014" s="38"/>
      <c r="AG2014" s="38"/>
      <c r="AH2014" s="38"/>
      <c r="AI2014" s="101"/>
      <c r="AJ2014" s="101"/>
      <c r="AK2014" s="101"/>
      <c r="AL2014" s="75"/>
      <c r="AM2014" s="39"/>
      <c r="AN2014" s="27"/>
      <c r="AO2014" s="27"/>
      <c r="AP2014" s="27"/>
      <c r="AQ2014" s="27" t="str">
        <f t="shared" si="639"/>
        <v/>
      </c>
      <c r="AR2014" s="27" t="str">
        <f t="shared" si="640"/>
        <v/>
      </c>
      <c r="AS2014" s="27" t="str">
        <f t="shared" si="641"/>
        <v/>
      </c>
      <c r="AT2014" s="27" t="e">
        <f>IF(#REF!&lt;&gt;"",IF(ABS(#REF!)&lt;10,"S"&amp;RIGHT(#REF!,1)&amp;",","S"&amp;#REF!&amp;","),"")</f>
        <v>#REF!</v>
      </c>
      <c r="AU2014" s="27" t="e">
        <f>IF(#REF!&lt;&gt;"",IF(ABS(#REF!)&lt;10,"S"&amp;RIGHT(#REF!,1)&amp;",","S"&amp;#REF!&amp;","),"")</f>
        <v>#REF!</v>
      </c>
      <c r="AV2014" s="27" t="e">
        <f>IF(#REF!&lt;&gt;"",IF(ABS(#REF!)&lt;10,"S"&amp;RIGHT(#REF!,1)&amp;",","S"&amp;#REF!&amp;","),"")</f>
        <v>#REF!</v>
      </c>
      <c r="AW2014" s="27" t="e">
        <f>IF(#REF!&lt;&gt;"",IF(ABS(#REF!)&lt;10,"S"&amp;RIGHT(#REF!,1)&amp;",","S"&amp;#REF!&amp;","),"")</f>
        <v>#REF!</v>
      </c>
      <c r="AX2014" s="27" t="e">
        <f>IF(#REF!&lt;&gt;"",IF(ABS(#REF!)&lt;10,"S"&amp;RIGHT(#REF!,1)&amp;",","S"&amp;#REF!&amp;","),"")</f>
        <v>#REF!</v>
      </c>
      <c r="AY2014" s="27" t="e">
        <f>IF(#REF!&lt;&gt;"",IF(ABS(#REF!)&lt;10,"S"&amp;RIGHT(#REF!,1)&amp;",","S"&amp;#REF!&amp;","),"")</f>
        <v>#REF!</v>
      </c>
      <c r="AZ2014" s="27" t="e">
        <f>IF(#REF!&lt;&gt;"",IF(ABS(#REF!)&lt;10,"S"&amp;RIGHT(#REF!,1)&amp;",","S"&amp;#REF!&amp;","),"")</f>
        <v>#REF!</v>
      </c>
      <c r="BA2014" s="27" t="e">
        <f>IF(#REF!&lt;&gt;"",IF(ABS(#REF!)&lt;10,"S"&amp;RIGHT(#REF!,1)&amp;",","S"&amp;#REF!&amp;","),"")</f>
        <v>#REF!</v>
      </c>
      <c r="BB2014" s="27" t="e">
        <f>IF(#REF!&lt;&gt;"",IF(ABS(#REF!)&lt;10,"S"&amp;RIGHT(#REF!,1)&amp;",","S"&amp;#REF!&amp;","),"")</f>
        <v>#REF!</v>
      </c>
      <c r="BC2014" s="27"/>
      <c r="BD2014" s="27"/>
      <c r="BE2014" s="27"/>
      <c r="BF2014" s="27"/>
      <c r="BG2014" s="27"/>
      <c r="BH2014" s="27"/>
      <c r="BI2014" s="27" t="str">
        <f t="shared" si="636"/>
        <v/>
      </c>
      <c r="BJ2014" s="27" t="str">
        <f t="shared" si="637"/>
        <v/>
      </c>
      <c r="BK2014" s="27" t="str">
        <f t="shared" si="638"/>
        <v/>
      </c>
      <c r="BL2014" s="27" t="e">
        <f>IF(#REF!="","",CONCATENATE($L2014,","))</f>
        <v>#REF!</v>
      </c>
      <c r="BM2014" s="27" t="e">
        <f>IF(#REF!="","",CONCATENATE($L2014,","))</f>
        <v>#REF!</v>
      </c>
      <c r="BN2014" s="27" t="e">
        <f>IF(#REF!="","",CONCATENATE($L2014,","))</f>
        <v>#REF!</v>
      </c>
      <c r="BO2014" s="27" t="e">
        <f>IF(#REF!="","",CONCATENATE($L2014,","))</f>
        <v>#REF!</v>
      </c>
      <c r="BP2014" s="27" t="e">
        <f>IF(#REF!="","",CONCATENATE($L2014,","))</f>
        <v>#REF!</v>
      </c>
      <c r="BQ2014" s="27" t="e">
        <f>IF(#REF!="","",CONCATENATE($L2014,","))</f>
        <v>#REF!</v>
      </c>
      <c r="BR2014" s="27" t="e">
        <f>IF(#REF!="","",CONCATENATE($L2014,","))</f>
        <v>#REF!</v>
      </c>
      <c r="BS2014" s="27" t="e">
        <f>IF(#REF!="","",CONCATENATE($L2014,","))</f>
        <v>#REF!</v>
      </c>
      <c r="BT2014" s="27" t="e">
        <f>IF(#REF!="","",CONCATENATE($L2014,","))</f>
        <v>#REF!</v>
      </c>
      <c r="BU2014" s="40"/>
      <c r="BV2014" s="40"/>
      <c r="BW2014" s="70"/>
      <c r="BX2014" s="70"/>
      <c r="BY2014" s="70"/>
      <c r="BZ2014" s="70"/>
      <c r="CA2014" s="70"/>
      <c r="CB2014" s="70"/>
      <c r="CC2014" s="70"/>
    </row>
    <row r="2015" spans="2:81">
      <c r="B2015" s="75"/>
      <c r="C2015" s="39"/>
      <c r="D2015" s="38"/>
      <c r="E2015" s="39"/>
      <c r="F2015" s="39"/>
      <c r="G2015" s="39"/>
      <c r="H2015" s="39"/>
      <c r="I2015" s="39"/>
      <c r="J2015" s="39"/>
      <c r="K2015" s="39"/>
      <c r="L2015" s="38"/>
      <c r="M2015" s="38"/>
      <c r="N2015" s="38"/>
      <c r="O2015" s="38"/>
      <c r="P2015" s="38"/>
      <c r="Q2015" s="38"/>
      <c r="R2015" s="38"/>
      <c r="S2015" s="38"/>
      <c r="T2015" s="38"/>
      <c r="U2015" s="38"/>
      <c r="V2015" s="38"/>
      <c r="W2015" s="38"/>
      <c r="X2015" s="38"/>
      <c r="Y2015" s="38"/>
      <c r="Z2015" s="75"/>
      <c r="AA2015" s="101"/>
      <c r="AB2015" s="101"/>
      <c r="AC2015" s="101"/>
      <c r="AD2015" s="101"/>
      <c r="AE2015" s="38"/>
      <c r="AF2015" s="38"/>
      <c r="AG2015" s="38"/>
      <c r="AH2015" s="38"/>
      <c r="AI2015" s="101"/>
      <c r="AJ2015" s="101"/>
      <c r="AK2015" s="101"/>
      <c r="AL2015" s="75"/>
      <c r="AM2015" s="39"/>
      <c r="AN2015" s="27"/>
      <c r="AO2015" s="27"/>
      <c r="AP2015" s="27"/>
      <c r="AQ2015" s="27" t="str">
        <f t="shared" si="639"/>
        <v/>
      </c>
      <c r="AR2015" s="27" t="str">
        <f t="shared" si="640"/>
        <v/>
      </c>
      <c r="AS2015" s="27" t="str">
        <f t="shared" si="641"/>
        <v/>
      </c>
      <c r="AT2015" s="27" t="e">
        <f>IF(#REF!&lt;&gt;"",IF(ABS(#REF!)&lt;10,"S"&amp;RIGHT(#REF!,1)&amp;",","S"&amp;#REF!&amp;","),"")</f>
        <v>#REF!</v>
      </c>
      <c r="AU2015" s="27" t="e">
        <f>IF(#REF!&lt;&gt;"",IF(ABS(#REF!)&lt;10,"S"&amp;RIGHT(#REF!,1)&amp;",","S"&amp;#REF!&amp;","),"")</f>
        <v>#REF!</v>
      </c>
      <c r="AV2015" s="27" t="e">
        <f>IF(#REF!&lt;&gt;"",IF(ABS(#REF!)&lt;10,"S"&amp;RIGHT(#REF!,1)&amp;",","S"&amp;#REF!&amp;","),"")</f>
        <v>#REF!</v>
      </c>
      <c r="AW2015" s="27" t="e">
        <f>IF(#REF!&lt;&gt;"",IF(ABS(#REF!)&lt;10,"S"&amp;RIGHT(#REF!,1)&amp;",","S"&amp;#REF!&amp;","),"")</f>
        <v>#REF!</v>
      </c>
      <c r="AX2015" s="27" t="e">
        <f>IF(#REF!&lt;&gt;"",IF(ABS(#REF!)&lt;10,"S"&amp;RIGHT(#REF!,1)&amp;",","S"&amp;#REF!&amp;","),"")</f>
        <v>#REF!</v>
      </c>
      <c r="AY2015" s="27" t="e">
        <f>IF(#REF!&lt;&gt;"",IF(ABS(#REF!)&lt;10,"S"&amp;RIGHT(#REF!,1)&amp;",","S"&amp;#REF!&amp;","),"")</f>
        <v>#REF!</v>
      </c>
      <c r="AZ2015" s="27" t="e">
        <f>IF(#REF!&lt;&gt;"",IF(ABS(#REF!)&lt;10,"S"&amp;RIGHT(#REF!,1)&amp;",","S"&amp;#REF!&amp;","),"")</f>
        <v>#REF!</v>
      </c>
      <c r="BA2015" s="27" t="e">
        <f>IF(#REF!&lt;&gt;"",IF(ABS(#REF!)&lt;10,"S"&amp;RIGHT(#REF!,1)&amp;",","S"&amp;#REF!&amp;","),"")</f>
        <v>#REF!</v>
      </c>
      <c r="BB2015" s="27" t="e">
        <f>IF(#REF!&lt;&gt;"",IF(ABS(#REF!)&lt;10,"S"&amp;RIGHT(#REF!,1)&amp;",","S"&amp;#REF!&amp;","),"")</f>
        <v>#REF!</v>
      </c>
      <c r="BC2015" s="27"/>
      <c r="BD2015" s="27"/>
      <c r="BE2015" s="27"/>
      <c r="BF2015" s="27"/>
      <c r="BG2015" s="27"/>
      <c r="BH2015" s="27"/>
      <c r="BI2015" s="27" t="str">
        <f t="shared" si="636"/>
        <v/>
      </c>
      <c r="BJ2015" s="27" t="str">
        <f t="shared" si="637"/>
        <v/>
      </c>
      <c r="BK2015" s="27" t="str">
        <f t="shared" si="638"/>
        <v/>
      </c>
      <c r="BL2015" s="27" t="e">
        <f>IF(#REF!="","",CONCATENATE($L2015,","))</f>
        <v>#REF!</v>
      </c>
      <c r="BM2015" s="27" t="e">
        <f>IF(#REF!="","",CONCATENATE($L2015,","))</f>
        <v>#REF!</v>
      </c>
      <c r="BN2015" s="27" t="e">
        <f>IF(#REF!="","",CONCATENATE($L2015,","))</f>
        <v>#REF!</v>
      </c>
      <c r="BO2015" s="27" t="e">
        <f>IF(#REF!="","",CONCATENATE($L2015,","))</f>
        <v>#REF!</v>
      </c>
      <c r="BP2015" s="27" t="e">
        <f>IF(#REF!="","",CONCATENATE($L2015,","))</f>
        <v>#REF!</v>
      </c>
      <c r="BQ2015" s="27" t="e">
        <f>IF(#REF!="","",CONCATENATE($L2015,","))</f>
        <v>#REF!</v>
      </c>
      <c r="BR2015" s="27" t="e">
        <f>IF(#REF!="","",CONCATENATE($L2015,","))</f>
        <v>#REF!</v>
      </c>
      <c r="BS2015" s="27" t="e">
        <f>IF(#REF!="","",CONCATENATE($L2015,","))</f>
        <v>#REF!</v>
      </c>
      <c r="BT2015" s="27" t="e">
        <f>IF(#REF!="","",CONCATENATE($L2015,","))</f>
        <v>#REF!</v>
      </c>
      <c r="BU2015" s="40"/>
      <c r="BV2015" s="40"/>
      <c r="BW2015" s="70"/>
      <c r="BX2015" s="70"/>
      <c r="BY2015" s="70"/>
      <c r="BZ2015" s="70"/>
      <c r="CA2015" s="70"/>
      <c r="CB2015" s="70"/>
      <c r="CC2015" s="70"/>
    </row>
    <row r="2016" spans="2:81">
      <c r="B2016" s="75"/>
      <c r="C2016" s="39"/>
      <c r="D2016" s="38"/>
      <c r="E2016" s="39"/>
      <c r="F2016" s="39"/>
      <c r="G2016" s="39"/>
      <c r="H2016" s="39"/>
      <c r="I2016" s="39"/>
      <c r="J2016" s="39"/>
      <c r="K2016" s="39"/>
      <c r="L2016" s="38"/>
      <c r="M2016" s="38"/>
      <c r="N2016" s="38"/>
      <c r="O2016" s="38"/>
      <c r="P2016" s="38"/>
      <c r="Q2016" s="38"/>
      <c r="R2016" s="38"/>
      <c r="S2016" s="38"/>
      <c r="T2016" s="38"/>
      <c r="U2016" s="38"/>
      <c r="V2016" s="38"/>
      <c r="W2016" s="38"/>
      <c r="X2016" s="38"/>
      <c r="Y2016" s="38"/>
      <c r="Z2016" s="75"/>
      <c r="AA2016" s="101"/>
      <c r="AB2016" s="101"/>
      <c r="AC2016" s="101"/>
      <c r="AD2016" s="101"/>
      <c r="AE2016" s="38"/>
      <c r="AF2016" s="38"/>
      <c r="AG2016" s="38"/>
      <c r="AH2016" s="38"/>
      <c r="AI2016" s="101"/>
      <c r="AJ2016" s="101"/>
      <c r="AK2016" s="101"/>
      <c r="AL2016" s="75"/>
      <c r="AM2016" s="39"/>
      <c r="AN2016" s="27"/>
      <c r="AO2016" s="27"/>
      <c r="AP2016" s="27"/>
      <c r="AQ2016" s="27" t="str">
        <f t="shared" si="639"/>
        <v/>
      </c>
      <c r="AR2016" s="27" t="str">
        <f t="shared" si="640"/>
        <v/>
      </c>
      <c r="AS2016" s="27" t="str">
        <f t="shared" si="641"/>
        <v/>
      </c>
      <c r="AT2016" s="27" t="e">
        <f>IF(#REF!&lt;&gt;"",IF(ABS(#REF!)&lt;10,"S"&amp;RIGHT(#REF!,1)&amp;",","S"&amp;#REF!&amp;","),"")</f>
        <v>#REF!</v>
      </c>
      <c r="AU2016" s="27" t="e">
        <f>IF(#REF!&lt;&gt;"",IF(ABS(#REF!)&lt;10,"S"&amp;RIGHT(#REF!,1)&amp;",","S"&amp;#REF!&amp;","),"")</f>
        <v>#REF!</v>
      </c>
      <c r="AV2016" s="27" t="e">
        <f>IF(#REF!&lt;&gt;"",IF(ABS(#REF!)&lt;10,"S"&amp;RIGHT(#REF!,1)&amp;",","S"&amp;#REF!&amp;","),"")</f>
        <v>#REF!</v>
      </c>
      <c r="AW2016" s="27" t="e">
        <f>IF(#REF!&lt;&gt;"",IF(ABS(#REF!)&lt;10,"S"&amp;RIGHT(#REF!,1)&amp;",","S"&amp;#REF!&amp;","),"")</f>
        <v>#REF!</v>
      </c>
      <c r="AX2016" s="27" t="e">
        <f>IF(#REF!&lt;&gt;"",IF(ABS(#REF!)&lt;10,"S"&amp;RIGHT(#REF!,1)&amp;",","S"&amp;#REF!&amp;","),"")</f>
        <v>#REF!</v>
      </c>
      <c r="AY2016" s="27" t="e">
        <f>IF(#REF!&lt;&gt;"",IF(ABS(#REF!)&lt;10,"S"&amp;RIGHT(#REF!,1)&amp;",","S"&amp;#REF!&amp;","),"")</f>
        <v>#REF!</v>
      </c>
      <c r="AZ2016" s="27" t="e">
        <f>IF(#REF!&lt;&gt;"",IF(ABS(#REF!)&lt;10,"S"&amp;RIGHT(#REF!,1)&amp;",","S"&amp;#REF!&amp;","),"")</f>
        <v>#REF!</v>
      </c>
      <c r="BA2016" s="27" t="e">
        <f>IF(#REF!&lt;&gt;"",IF(ABS(#REF!)&lt;10,"S"&amp;RIGHT(#REF!,1)&amp;",","S"&amp;#REF!&amp;","),"")</f>
        <v>#REF!</v>
      </c>
      <c r="BB2016" s="27" t="e">
        <f>IF(#REF!&lt;&gt;"",IF(ABS(#REF!)&lt;10,"S"&amp;RIGHT(#REF!,1)&amp;",","S"&amp;#REF!&amp;","),"")</f>
        <v>#REF!</v>
      </c>
      <c r="BC2016" s="27"/>
      <c r="BD2016" s="27"/>
      <c r="BE2016" s="27"/>
      <c r="BF2016" s="27"/>
      <c r="BG2016" s="27"/>
      <c r="BH2016" s="27"/>
      <c r="BI2016" s="27" t="e">
        <f>IF(#REF!="","",CONCATENATE(#REF!,","))</f>
        <v>#REF!</v>
      </c>
      <c r="BJ2016" s="27" t="e">
        <f>IF(#REF!="","",CONCATENATE(#REF!,","))</f>
        <v>#REF!</v>
      </c>
      <c r="BK2016" s="27" t="e">
        <f>IF(#REF!="","",CONCATENATE(#REF!,","))</f>
        <v>#REF!</v>
      </c>
      <c r="BL2016" s="27" t="e">
        <f>IF(#REF!="","",CONCATENATE(#REF!,","))</f>
        <v>#REF!</v>
      </c>
      <c r="BM2016" s="27" t="str">
        <f t="shared" ref="BM2016:BM2017" si="642">IF(M2016="","",CONCATENATE($L2016,","))</f>
        <v/>
      </c>
      <c r="BN2016" s="27" t="str">
        <f t="shared" ref="BN2016:BN2017" si="643">IF(P2016="","",CONCATENATE($L2016,","))</f>
        <v/>
      </c>
      <c r="BO2016" s="27" t="str">
        <f t="shared" ref="BO2016:BO2017" si="644">IF(R2016="","",CONCATENATE($L2016,","))</f>
        <v/>
      </c>
      <c r="BP2016" s="27" t="e">
        <f>IF(#REF!="","",CONCATENATE($L2016,","))</f>
        <v>#REF!</v>
      </c>
      <c r="BQ2016" s="27" t="e">
        <f>IF(#REF!="","",CONCATENATE($L2016,","))</f>
        <v>#REF!</v>
      </c>
      <c r="BR2016" s="27" t="e">
        <f>IF(#REF!="","",CONCATENATE($L2016,","))</f>
        <v>#REF!</v>
      </c>
      <c r="BS2016" s="27"/>
      <c r="BT2016" s="27"/>
      <c r="BU2016" s="40"/>
      <c r="BV2016" s="40"/>
      <c r="BW2016" s="70"/>
      <c r="BX2016" s="70"/>
      <c r="BY2016" s="70"/>
      <c r="BZ2016" s="70"/>
      <c r="CA2016" s="70"/>
      <c r="CB2016" s="70"/>
      <c r="CC2016" s="70"/>
    </row>
    <row r="2017" spans="2:81">
      <c r="B2017" s="75"/>
      <c r="C2017" s="39"/>
      <c r="D2017" s="38"/>
      <c r="E2017" s="39"/>
      <c r="F2017" s="39"/>
      <c r="G2017" s="39"/>
      <c r="H2017" s="39"/>
      <c r="I2017" s="39"/>
      <c r="J2017" s="39"/>
      <c r="K2017" s="39"/>
      <c r="L2017" s="38"/>
      <c r="M2017" s="38"/>
      <c r="N2017" s="38"/>
      <c r="O2017" s="38"/>
      <c r="P2017" s="38"/>
      <c r="Q2017" s="38"/>
      <c r="R2017" s="38"/>
      <c r="S2017" s="38"/>
      <c r="T2017" s="38"/>
      <c r="U2017" s="38"/>
      <c r="V2017" s="38"/>
      <c r="W2017" s="38"/>
      <c r="X2017" s="38"/>
      <c r="Y2017" s="38"/>
      <c r="Z2017" s="75"/>
      <c r="AA2017" s="101"/>
      <c r="AB2017" s="101"/>
      <c r="AC2017" s="101"/>
      <c r="AD2017" s="101"/>
      <c r="AE2017" s="38"/>
      <c r="AF2017" s="38"/>
      <c r="AG2017" s="38"/>
      <c r="AH2017" s="38"/>
      <c r="AI2017" s="101"/>
      <c r="AJ2017" s="101"/>
      <c r="AK2017" s="101"/>
      <c r="AL2017" s="75"/>
      <c r="AM2017" s="39"/>
      <c r="AN2017" s="27"/>
      <c r="AO2017" s="27"/>
      <c r="AP2017" s="27"/>
      <c r="AQ2017" s="27" t="str">
        <f t="shared" si="639"/>
        <v/>
      </c>
      <c r="AR2017" s="27" t="str">
        <f t="shared" si="640"/>
        <v/>
      </c>
      <c r="AS2017" s="27" t="str">
        <f t="shared" si="641"/>
        <v/>
      </c>
      <c r="AT2017" s="27" t="e">
        <f>IF(#REF!&lt;&gt;"",IF(ABS(#REF!)&lt;10,"S"&amp;RIGHT(#REF!,1)&amp;",","S"&amp;#REF!&amp;","),"")</f>
        <v>#REF!</v>
      </c>
      <c r="AU2017" s="27" t="e">
        <f>IF(#REF!&lt;&gt;"",IF(ABS(#REF!)&lt;10,"S"&amp;RIGHT(#REF!,1)&amp;",","S"&amp;#REF!&amp;","),"")</f>
        <v>#REF!</v>
      </c>
      <c r="AV2017" s="27" t="e">
        <f>IF(#REF!&lt;&gt;"",IF(ABS(#REF!)&lt;10,"S"&amp;RIGHT(#REF!,1)&amp;",","S"&amp;#REF!&amp;","),"")</f>
        <v>#REF!</v>
      </c>
      <c r="AW2017" s="27" t="e">
        <f>IF(#REF!&lt;&gt;"",IF(ABS(#REF!)&lt;10,"S"&amp;RIGHT(#REF!,1)&amp;",","S"&amp;#REF!&amp;","),"")</f>
        <v>#REF!</v>
      </c>
      <c r="AX2017" s="27" t="e">
        <f>IF(#REF!&lt;&gt;"",IF(ABS(#REF!)&lt;10,"S"&amp;RIGHT(#REF!,1)&amp;",","S"&amp;#REF!&amp;","),"")</f>
        <v>#REF!</v>
      </c>
      <c r="AY2017" s="27" t="e">
        <f>IF(#REF!&lt;&gt;"",IF(ABS(#REF!)&lt;10,"S"&amp;RIGHT(#REF!,1)&amp;",","S"&amp;#REF!&amp;","),"")</f>
        <v>#REF!</v>
      </c>
      <c r="AZ2017" s="27" t="e">
        <f>IF(#REF!&lt;&gt;"",IF(ABS(#REF!)&lt;10,"S"&amp;RIGHT(#REF!,1)&amp;",","S"&amp;#REF!&amp;","),"")</f>
        <v>#REF!</v>
      </c>
      <c r="BA2017" s="27" t="e">
        <f>IF(#REF!&lt;&gt;"",IF(ABS(#REF!)&lt;10,"S"&amp;RIGHT(#REF!,1)&amp;",","S"&amp;#REF!&amp;","),"")</f>
        <v>#REF!</v>
      </c>
      <c r="BB2017" s="27" t="e">
        <f>IF(#REF!&lt;&gt;"",IF(ABS(#REF!)&lt;10,"S"&amp;RIGHT(#REF!,1)&amp;",","S"&amp;#REF!&amp;","),"")</f>
        <v>#REF!</v>
      </c>
      <c r="BC2017" s="27"/>
      <c r="BD2017" s="27"/>
      <c r="BE2017" s="27"/>
      <c r="BF2017" s="27"/>
      <c r="BG2017" s="27"/>
      <c r="BH2017" s="27"/>
      <c r="BI2017" s="27" t="e">
        <f>IF(#REF!="","",CONCATENATE(#REF!,","))</f>
        <v>#REF!</v>
      </c>
      <c r="BJ2017" s="27" t="e">
        <f>IF(#REF!="","",CONCATENATE(#REF!,","))</f>
        <v>#REF!</v>
      </c>
      <c r="BK2017" s="27" t="e">
        <f>IF(#REF!="","",CONCATENATE(#REF!,","))</f>
        <v>#REF!</v>
      </c>
      <c r="BL2017" s="27" t="e">
        <f>IF(#REF!="","",CONCATENATE(#REF!,","))</f>
        <v>#REF!</v>
      </c>
      <c r="BM2017" s="27" t="str">
        <f t="shared" si="642"/>
        <v/>
      </c>
      <c r="BN2017" s="27" t="str">
        <f t="shared" si="643"/>
        <v/>
      </c>
      <c r="BO2017" s="27" t="str">
        <f t="shared" si="644"/>
        <v/>
      </c>
      <c r="BP2017" s="27" t="e">
        <f>IF(#REF!="","",CONCATENATE($L2017,","))</f>
        <v>#REF!</v>
      </c>
      <c r="BQ2017" s="27" t="e">
        <f>IF(#REF!="","",CONCATENATE($L2017,","))</f>
        <v>#REF!</v>
      </c>
      <c r="BR2017" s="27" t="e">
        <f>IF(#REF!="","",CONCATENATE($L2017,","))</f>
        <v>#REF!</v>
      </c>
      <c r="BS2017" s="27"/>
      <c r="BT2017" s="27"/>
      <c r="BU2017" s="40"/>
      <c r="BV2017" s="40"/>
      <c r="BW2017" s="70"/>
      <c r="BX2017" s="70"/>
      <c r="BY2017" s="70"/>
      <c r="BZ2017" s="70"/>
      <c r="CA2017" s="70"/>
      <c r="CB2017" s="70"/>
      <c r="CC2017" s="70"/>
    </row>
    <row r="2018" spans="2:81">
      <c r="B2018" s="38"/>
      <c r="C2018" s="38"/>
      <c r="D2018" s="38"/>
      <c r="E2018" s="38"/>
      <c r="F2018" s="38"/>
      <c r="G2018" s="38"/>
      <c r="H2018" s="38"/>
      <c r="I2018" s="38"/>
      <c r="J2018" s="38"/>
      <c r="K2018" s="38"/>
      <c r="L2018" s="78"/>
      <c r="M2018" s="38"/>
      <c r="N2018" s="38"/>
      <c r="O2018" s="38"/>
      <c r="P2018" s="78"/>
      <c r="Q2018" s="78"/>
      <c r="R2018" s="78"/>
      <c r="S2018" s="78"/>
      <c r="T2018" s="78"/>
      <c r="U2018" s="78"/>
      <c r="V2018" s="38"/>
      <c r="W2018" s="38"/>
      <c r="X2018" s="38"/>
      <c r="Y2018" s="38"/>
      <c r="Z2018" s="38"/>
      <c r="AA2018" s="38"/>
      <c r="AB2018" s="38"/>
      <c r="AC2018" s="38"/>
      <c r="AD2018" s="38"/>
      <c r="AE2018" s="38"/>
      <c r="AF2018" s="38"/>
      <c r="AG2018" s="38"/>
      <c r="AH2018" s="38"/>
      <c r="AI2018" s="38"/>
      <c r="AJ2018" s="38"/>
      <c r="AK2018" s="38"/>
      <c r="AL2018" s="78"/>
      <c r="AM2018" s="78"/>
      <c r="AN2018" s="38"/>
      <c r="AO2018" s="38"/>
      <c r="AP2018" s="38"/>
    </row>
    <row r="2019" spans="2:81">
      <c r="B2019" s="38"/>
      <c r="C2019" s="38"/>
      <c r="D2019" s="38"/>
      <c r="E2019" s="38"/>
      <c r="F2019" s="38"/>
      <c r="G2019" s="38"/>
      <c r="H2019" s="38"/>
      <c r="I2019" s="38"/>
      <c r="J2019" s="38"/>
      <c r="K2019" s="38"/>
      <c r="L2019" s="78"/>
      <c r="M2019" s="78"/>
      <c r="N2019" s="78"/>
      <c r="O2019" s="78"/>
      <c r="P2019" s="78"/>
      <c r="Q2019" s="78"/>
      <c r="R2019" s="78"/>
      <c r="S2019" s="78"/>
      <c r="T2019" s="78"/>
      <c r="U2019" s="78"/>
      <c r="V2019" s="38"/>
      <c r="W2019" s="38"/>
      <c r="X2019" s="38"/>
      <c r="Y2019" s="38"/>
      <c r="Z2019" s="38"/>
      <c r="AA2019" s="38"/>
      <c r="AB2019" s="38"/>
      <c r="AC2019" s="38"/>
      <c r="AD2019" s="38"/>
      <c r="AE2019" s="38"/>
      <c r="AF2019" s="38"/>
      <c r="AG2019" s="38"/>
      <c r="AH2019" s="38"/>
      <c r="AI2019" s="38"/>
      <c r="AJ2019" s="38"/>
      <c r="AK2019" s="38"/>
      <c r="AL2019" s="78"/>
      <c r="AM2019" s="78"/>
      <c r="AN2019" s="38"/>
      <c r="AO2019" s="38"/>
      <c r="AP2019" s="38"/>
    </row>
    <row r="2020" spans="2:81">
      <c r="B2020" s="38"/>
      <c r="C2020" s="38"/>
      <c r="D2020" s="38"/>
      <c r="E2020" s="38"/>
      <c r="F2020" s="38"/>
      <c r="G2020" s="38"/>
      <c r="H2020" s="38"/>
      <c r="I2020" s="38"/>
      <c r="J2020" s="38"/>
      <c r="K2020" s="38"/>
      <c r="L2020" s="78"/>
      <c r="M2020" s="78"/>
      <c r="N2020" s="78"/>
      <c r="O2020" s="78"/>
      <c r="P2020" s="78"/>
      <c r="Q2020" s="78"/>
      <c r="R2020" s="78"/>
      <c r="S2020" s="78"/>
      <c r="T2020" s="78"/>
      <c r="U2020" s="78"/>
      <c r="V2020" s="38"/>
      <c r="W2020" s="38"/>
      <c r="X2020" s="38"/>
      <c r="Y2020" s="38"/>
      <c r="Z2020" s="38"/>
      <c r="AA2020" s="38"/>
      <c r="AB2020" s="38"/>
      <c r="AC2020" s="38"/>
      <c r="AD2020" s="38"/>
      <c r="AE2020" s="38"/>
      <c r="AF2020" s="38"/>
      <c r="AG2020" s="38"/>
      <c r="AH2020" s="38"/>
      <c r="AI2020" s="38"/>
      <c r="AJ2020" s="38"/>
      <c r="AK2020" s="38"/>
      <c r="AL2020" s="78"/>
      <c r="AM2020" s="78"/>
      <c r="AN2020" s="38"/>
      <c r="AO2020" s="38"/>
      <c r="AP2020" s="38"/>
    </row>
    <row r="2021" spans="2:81">
      <c r="B2021" s="38"/>
      <c r="C2021" s="38"/>
      <c r="D2021" s="38"/>
      <c r="E2021" s="38"/>
      <c r="F2021" s="38"/>
      <c r="G2021" s="38"/>
      <c r="H2021" s="38"/>
      <c r="I2021" s="38"/>
      <c r="J2021" s="38"/>
      <c r="K2021" s="38"/>
      <c r="L2021" s="78"/>
      <c r="M2021" s="78"/>
      <c r="N2021" s="78"/>
      <c r="O2021" s="78"/>
      <c r="P2021" s="78"/>
      <c r="Q2021" s="78"/>
      <c r="R2021" s="78"/>
      <c r="S2021" s="78"/>
      <c r="T2021" s="78"/>
      <c r="U2021" s="78"/>
      <c r="V2021" s="38"/>
      <c r="W2021" s="38"/>
      <c r="X2021" s="38"/>
      <c r="Y2021" s="38"/>
      <c r="Z2021" s="38"/>
      <c r="AA2021" s="38"/>
      <c r="AB2021" s="38"/>
      <c r="AC2021" s="38"/>
      <c r="AD2021" s="38"/>
      <c r="AE2021" s="38"/>
      <c r="AF2021" s="38"/>
      <c r="AG2021" s="38"/>
      <c r="AH2021" s="38"/>
      <c r="AI2021" s="38"/>
      <c r="AJ2021" s="38"/>
      <c r="AK2021" s="38"/>
      <c r="AL2021" s="78"/>
      <c r="AM2021" s="78"/>
      <c r="AN2021" s="38"/>
      <c r="AO2021" s="38"/>
      <c r="AP2021" s="38"/>
    </row>
    <row r="2022" spans="2:81">
      <c r="B2022" s="38"/>
      <c r="C2022" s="38"/>
      <c r="D2022" s="38"/>
      <c r="E2022" s="38"/>
      <c r="F2022" s="38"/>
      <c r="G2022" s="38"/>
      <c r="H2022" s="38"/>
      <c r="I2022" s="38"/>
      <c r="J2022" s="38"/>
      <c r="K2022" s="38"/>
      <c r="L2022" s="78"/>
      <c r="M2022" s="78"/>
      <c r="N2022" s="78"/>
      <c r="O2022" s="78"/>
      <c r="P2022" s="78"/>
      <c r="Q2022" s="78"/>
      <c r="R2022" s="78"/>
      <c r="S2022" s="78"/>
      <c r="T2022" s="78"/>
      <c r="U2022" s="78"/>
      <c r="V2022" s="38"/>
      <c r="W2022" s="38"/>
      <c r="X2022" s="38"/>
      <c r="Y2022" s="38"/>
      <c r="Z2022" s="38"/>
      <c r="AA2022" s="38"/>
      <c r="AB2022" s="38"/>
      <c r="AC2022" s="38"/>
      <c r="AD2022" s="38"/>
      <c r="AE2022" s="38"/>
      <c r="AF2022" s="38"/>
      <c r="AG2022" s="38"/>
      <c r="AH2022" s="38"/>
      <c r="AI2022" s="38"/>
      <c r="AJ2022" s="38"/>
      <c r="AK2022" s="38"/>
      <c r="AL2022" s="78"/>
      <c r="AM2022" s="78"/>
      <c r="AN2022" s="38"/>
      <c r="AO2022" s="38"/>
      <c r="AP2022" s="38"/>
    </row>
    <row r="2023" spans="2:81">
      <c r="V2023" s="76"/>
      <c r="AE2023" s="76"/>
      <c r="AN2023" s="77"/>
    </row>
  </sheetData>
  <sheetProtection password="DC3F" sheet="1" objects="1" scenarios="1"/>
  <mergeCells count="27">
    <mergeCell ref="L1:M1"/>
    <mergeCell ref="L2:M2"/>
    <mergeCell ref="O1:P1"/>
    <mergeCell ref="O2:P2"/>
    <mergeCell ref="R1:AN1"/>
    <mergeCell ref="R2:AN2"/>
    <mergeCell ref="DG29:DH29"/>
    <mergeCell ref="AQ5:BK5"/>
    <mergeCell ref="AC4:AJ4"/>
    <mergeCell ref="BW1:BY1"/>
    <mergeCell ref="BW2:BY2"/>
    <mergeCell ref="CA3:CD3"/>
    <mergeCell ref="R3:AN3"/>
    <mergeCell ref="CA2:CC2"/>
    <mergeCell ref="CA1:CC1"/>
    <mergeCell ref="CI110:CL110"/>
    <mergeCell ref="CD24:CJ24"/>
    <mergeCell ref="CD26:CJ26"/>
    <mergeCell ref="CD27:CJ27"/>
    <mergeCell ref="CD28:CJ28"/>
    <mergeCell ref="CD25:CJ25"/>
    <mergeCell ref="CD29:CJ29"/>
    <mergeCell ref="CD30:CJ30"/>
    <mergeCell ref="CD31:CJ31"/>
    <mergeCell ref="CI107:CL107"/>
    <mergeCell ref="CI108:CL108"/>
    <mergeCell ref="CI109:CL109"/>
  </mergeCells>
  <dataValidations count="3">
    <dataValidation type="list" allowBlank="1" showInputMessage="1" showErrorMessage="1" sqref="DG29 I1:K1">
      <formula1>$CI$107:$CI$109</formula1>
    </dataValidation>
    <dataValidation type="list" allowBlank="1" showErrorMessage="1" sqref="CR2 AO3 CY2 C2:D2 A2">
      <formula1>"yes,no"</formula1>
      <formula2>0</formula2>
    </dataValidation>
    <dataValidation type="list" allowBlank="1" showInputMessage="1" showErrorMessage="1" sqref="I2:K2">
      <formula1>$CM$108:$CM$109</formula1>
    </dataValidation>
  </dataValidations>
  <pageMargins left="0.78749999999999998" right="0.78749999999999998" top="1.0527777777777778" bottom="1.0527777777777778" header="0.78749999999999998" footer="0.78749999999999998"/>
  <pageSetup orientation="portrait" useFirstPageNumber="1" horizontalDpi="300" verticalDpi="300" r:id="rId1"/>
  <headerFooter alignWithMargins="0">
    <oddHeader>&amp;C&amp;"Times New Roman,Regular"&amp;12&amp;A</oddHeader>
    <oddFooter>&amp;C&amp;"Times New Roman,Regular"&amp;12Page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"/>
  <sheetViews>
    <sheetView zoomScale="151" zoomScaleNormal="151" workbookViewId="0"/>
  </sheetViews>
  <sheetFormatPr defaultColWidth="11.5703125" defaultRowHeight="12.75"/>
  <sheetData/>
  <sheetProtection selectLockedCells="1" selectUnlockedCells="1"/>
  <pageMargins left="0.78749999999999998" right="0.78749999999999998" top="1.0527777777777778" bottom="1.0527777777777778" header="0.78749999999999998" footer="0.78749999999999998"/>
  <pageSetup firstPageNumber="0" orientation="portrait" horizontalDpi="300" verticalDpi="300"/>
  <headerFooter alignWithMargins="0">
    <oddHeader>&amp;C&amp;"Times New Roman,Regular"&amp;12&amp;A</oddHeader>
    <oddFooter>&amp;C&amp;"Times New Roman,Regular"&amp;12Page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"/>
  <sheetViews>
    <sheetView zoomScale="151" zoomScaleNormal="151" workbookViewId="0"/>
  </sheetViews>
  <sheetFormatPr defaultColWidth="11.5703125" defaultRowHeight="12.75"/>
  <sheetData/>
  <sheetProtection selectLockedCells="1" selectUnlockedCells="1"/>
  <pageMargins left="0.78749999999999998" right="0.78749999999999998" top="1.0527777777777778" bottom="1.0527777777777778" header="0.78749999999999998" footer="0.78749999999999998"/>
  <pageSetup firstPageNumber="0" orientation="portrait" horizontalDpi="300" verticalDpi="300"/>
  <headerFooter alignWithMargins="0"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Nick</dc:creator>
  <cp:lastModifiedBy>Nick</cp:lastModifiedBy>
  <dcterms:created xsi:type="dcterms:W3CDTF">2013-01-08T00:30:51Z</dcterms:created>
  <dcterms:modified xsi:type="dcterms:W3CDTF">2013-09-28T16:13:44Z</dcterms:modified>
</cp:coreProperties>
</file>